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まいど\My Pictures\般\"/>
    </mc:Choice>
  </mc:AlternateContent>
  <xr:revisionPtr revIDLastSave="0" documentId="13_ncr:1_{F99FDD44-01B1-4281-BAD2-C5CBF8AF212F}" xr6:coauthVersionLast="45" xr6:coauthVersionMax="45" xr10:uidLastSave="{00000000-0000-0000-0000-000000000000}"/>
  <bookViews>
    <workbookView xWindow="-120" yWindow="-120" windowWidth="20730" windowHeight="11160" xr2:uid="{29649291-15E4-4162-A2B6-C607472B91B2}"/>
  </bookViews>
  <sheets>
    <sheet name="本体" sheetId="7" r:id="rId1"/>
    <sheet name="空間乱数生成" sheetId="4" r:id="rId2"/>
    <sheet name="動径DB" sheetId="9" r:id="rId3"/>
    <sheet name="緯度DB" sheetId="2" r:id="rId4"/>
    <sheet name="緯度DB (検算用)" sheetId="8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4" l="1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C21" i="4"/>
  <c r="D21" i="4"/>
  <c r="E21" i="4"/>
  <c r="C22" i="4"/>
  <c r="D22" i="4"/>
  <c r="E22" i="4"/>
  <c r="C23" i="4"/>
  <c r="D23" i="4"/>
  <c r="E23" i="4"/>
  <c r="C24" i="4"/>
  <c r="D24" i="4"/>
  <c r="E24" i="4"/>
  <c r="C25" i="4"/>
  <c r="D25" i="4"/>
  <c r="E25" i="4"/>
  <c r="C26" i="4"/>
  <c r="D26" i="4"/>
  <c r="E26" i="4"/>
  <c r="C27" i="4"/>
  <c r="D27" i="4"/>
  <c r="E27" i="4"/>
  <c r="C28" i="4"/>
  <c r="D28" i="4"/>
  <c r="E28" i="4"/>
  <c r="C29" i="4"/>
  <c r="D29" i="4"/>
  <c r="E29" i="4"/>
  <c r="C30" i="4"/>
  <c r="D30" i="4"/>
  <c r="E30" i="4"/>
  <c r="C31" i="4"/>
  <c r="D31" i="4"/>
  <c r="E31" i="4"/>
  <c r="C32" i="4"/>
  <c r="D32" i="4"/>
  <c r="E32" i="4"/>
  <c r="C33" i="4"/>
  <c r="D33" i="4"/>
  <c r="E33" i="4"/>
  <c r="C34" i="4"/>
  <c r="D34" i="4"/>
  <c r="E34" i="4"/>
  <c r="C35" i="4"/>
  <c r="D35" i="4"/>
  <c r="E35" i="4"/>
  <c r="C36" i="4"/>
  <c r="D36" i="4"/>
  <c r="E36" i="4"/>
  <c r="C37" i="4"/>
  <c r="D37" i="4"/>
  <c r="E37" i="4"/>
  <c r="C38" i="4"/>
  <c r="D38" i="4"/>
  <c r="E38" i="4"/>
  <c r="C39" i="4"/>
  <c r="D39" i="4"/>
  <c r="E39" i="4"/>
  <c r="C40" i="4"/>
  <c r="D40" i="4"/>
  <c r="E40" i="4"/>
  <c r="C41" i="4"/>
  <c r="D41" i="4"/>
  <c r="E41" i="4"/>
  <c r="C42" i="4"/>
  <c r="D42" i="4"/>
  <c r="E42" i="4"/>
  <c r="C43" i="4"/>
  <c r="D43" i="4"/>
  <c r="E43" i="4"/>
  <c r="C44" i="4"/>
  <c r="D44" i="4"/>
  <c r="E44" i="4"/>
  <c r="C45" i="4"/>
  <c r="D45" i="4"/>
  <c r="E45" i="4"/>
  <c r="C46" i="4"/>
  <c r="D46" i="4"/>
  <c r="E46" i="4"/>
  <c r="C47" i="4"/>
  <c r="D47" i="4"/>
  <c r="E47" i="4"/>
  <c r="C48" i="4"/>
  <c r="D48" i="4"/>
  <c r="E48" i="4"/>
  <c r="C49" i="4"/>
  <c r="D49" i="4"/>
  <c r="E49" i="4"/>
  <c r="C50" i="4"/>
  <c r="D50" i="4"/>
  <c r="E50" i="4"/>
  <c r="C51" i="4"/>
  <c r="D51" i="4"/>
  <c r="E51" i="4"/>
  <c r="C52" i="4"/>
  <c r="D52" i="4"/>
  <c r="E52" i="4"/>
  <c r="C53" i="4"/>
  <c r="D53" i="4"/>
  <c r="E53" i="4"/>
  <c r="C54" i="4"/>
  <c r="D54" i="4"/>
  <c r="E54" i="4"/>
  <c r="C55" i="4"/>
  <c r="D55" i="4"/>
  <c r="E55" i="4"/>
  <c r="C56" i="4"/>
  <c r="D56" i="4"/>
  <c r="E56" i="4"/>
  <c r="C57" i="4"/>
  <c r="D57" i="4"/>
  <c r="E57" i="4"/>
  <c r="C58" i="4"/>
  <c r="D58" i="4"/>
  <c r="E58" i="4"/>
  <c r="C59" i="4"/>
  <c r="D59" i="4"/>
  <c r="E59" i="4"/>
  <c r="C60" i="4"/>
  <c r="D60" i="4"/>
  <c r="E60" i="4"/>
  <c r="C61" i="4"/>
  <c r="D61" i="4"/>
  <c r="E61" i="4"/>
  <c r="C62" i="4"/>
  <c r="D62" i="4"/>
  <c r="E62" i="4"/>
  <c r="C63" i="4"/>
  <c r="D63" i="4"/>
  <c r="E63" i="4"/>
  <c r="C64" i="4"/>
  <c r="D64" i="4"/>
  <c r="E64" i="4"/>
  <c r="C65" i="4"/>
  <c r="D65" i="4"/>
  <c r="E65" i="4"/>
  <c r="C66" i="4"/>
  <c r="D66" i="4"/>
  <c r="E66" i="4"/>
  <c r="C67" i="4"/>
  <c r="D67" i="4"/>
  <c r="E67" i="4"/>
  <c r="C68" i="4"/>
  <c r="D68" i="4"/>
  <c r="E68" i="4"/>
  <c r="C69" i="4"/>
  <c r="D69" i="4"/>
  <c r="E69" i="4"/>
  <c r="C70" i="4"/>
  <c r="D70" i="4"/>
  <c r="E70" i="4"/>
  <c r="C71" i="4"/>
  <c r="D71" i="4"/>
  <c r="E71" i="4"/>
  <c r="C72" i="4"/>
  <c r="D72" i="4"/>
  <c r="E72" i="4"/>
  <c r="C73" i="4"/>
  <c r="D73" i="4"/>
  <c r="E73" i="4"/>
  <c r="C74" i="4"/>
  <c r="D74" i="4"/>
  <c r="E74" i="4"/>
  <c r="C75" i="4"/>
  <c r="D75" i="4"/>
  <c r="E75" i="4"/>
  <c r="C76" i="4"/>
  <c r="D76" i="4"/>
  <c r="E76" i="4"/>
  <c r="C77" i="4"/>
  <c r="D77" i="4"/>
  <c r="E77" i="4"/>
  <c r="C78" i="4"/>
  <c r="D78" i="4"/>
  <c r="E78" i="4"/>
  <c r="C79" i="4"/>
  <c r="D79" i="4"/>
  <c r="E79" i="4"/>
  <c r="C80" i="4"/>
  <c r="D80" i="4"/>
  <c r="E80" i="4"/>
  <c r="C81" i="4"/>
  <c r="D81" i="4"/>
  <c r="E81" i="4"/>
  <c r="C82" i="4"/>
  <c r="D82" i="4"/>
  <c r="E82" i="4"/>
  <c r="C83" i="4"/>
  <c r="D83" i="4"/>
  <c r="E83" i="4"/>
  <c r="C84" i="4"/>
  <c r="D84" i="4"/>
  <c r="E84" i="4"/>
  <c r="C85" i="4"/>
  <c r="D85" i="4"/>
  <c r="E85" i="4"/>
  <c r="C86" i="4"/>
  <c r="D86" i="4"/>
  <c r="E86" i="4"/>
  <c r="C87" i="4"/>
  <c r="D87" i="4"/>
  <c r="E87" i="4"/>
  <c r="C88" i="4"/>
  <c r="D88" i="4"/>
  <c r="E88" i="4"/>
  <c r="C89" i="4"/>
  <c r="D89" i="4"/>
  <c r="E89" i="4"/>
  <c r="C90" i="4"/>
  <c r="D90" i="4"/>
  <c r="E90" i="4"/>
  <c r="C91" i="4"/>
  <c r="D91" i="4"/>
  <c r="E91" i="4"/>
  <c r="C92" i="4"/>
  <c r="D92" i="4"/>
  <c r="E92" i="4"/>
  <c r="C93" i="4"/>
  <c r="D93" i="4"/>
  <c r="E93" i="4"/>
  <c r="C94" i="4"/>
  <c r="D94" i="4"/>
  <c r="E94" i="4"/>
  <c r="C95" i="4"/>
  <c r="D95" i="4"/>
  <c r="E95" i="4"/>
  <c r="C96" i="4"/>
  <c r="D96" i="4"/>
  <c r="E96" i="4"/>
  <c r="C97" i="4"/>
  <c r="D97" i="4"/>
  <c r="E97" i="4"/>
  <c r="C98" i="4"/>
  <c r="D98" i="4"/>
  <c r="E98" i="4"/>
  <c r="C99" i="4"/>
  <c r="D99" i="4"/>
  <c r="E99" i="4"/>
  <c r="C100" i="4"/>
  <c r="D100" i="4"/>
  <c r="E100" i="4"/>
  <c r="C101" i="4"/>
  <c r="D101" i="4"/>
  <c r="E101" i="4"/>
  <c r="C102" i="4"/>
  <c r="D102" i="4"/>
  <c r="E102" i="4"/>
  <c r="C103" i="4"/>
  <c r="D103" i="4"/>
  <c r="E103" i="4"/>
  <c r="C104" i="4"/>
  <c r="D104" i="4"/>
  <c r="E104" i="4"/>
  <c r="C105" i="4"/>
  <c r="D105" i="4"/>
  <c r="E105" i="4"/>
  <c r="C106" i="4"/>
  <c r="D106" i="4"/>
  <c r="E106" i="4"/>
  <c r="C107" i="4"/>
  <c r="D107" i="4"/>
  <c r="E107" i="4"/>
  <c r="C108" i="4"/>
  <c r="D108" i="4"/>
  <c r="E108" i="4"/>
  <c r="C109" i="4"/>
  <c r="D109" i="4"/>
  <c r="E109" i="4"/>
  <c r="C110" i="4"/>
  <c r="D110" i="4"/>
  <c r="E110" i="4"/>
  <c r="C111" i="4"/>
  <c r="D111" i="4"/>
  <c r="E111" i="4"/>
  <c r="C112" i="4"/>
  <c r="D112" i="4"/>
  <c r="E112" i="4"/>
  <c r="C113" i="4"/>
  <c r="D113" i="4"/>
  <c r="E113" i="4"/>
  <c r="C114" i="4"/>
  <c r="D114" i="4"/>
  <c r="E114" i="4"/>
  <c r="C115" i="4"/>
  <c r="D115" i="4"/>
  <c r="E115" i="4"/>
  <c r="C116" i="4"/>
  <c r="D116" i="4"/>
  <c r="E116" i="4"/>
  <c r="C117" i="4"/>
  <c r="D117" i="4"/>
  <c r="E117" i="4"/>
  <c r="C118" i="4"/>
  <c r="D118" i="4"/>
  <c r="E118" i="4"/>
  <c r="C119" i="4"/>
  <c r="D119" i="4"/>
  <c r="E119" i="4"/>
  <c r="C120" i="4"/>
  <c r="D120" i="4"/>
  <c r="E120" i="4"/>
  <c r="C121" i="4"/>
  <c r="D121" i="4"/>
  <c r="E121" i="4"/>
  <c r="C122" i="4"/>
  <c r="D122" i="4"/>
  <c r="E122" i="4"/>
  <c r="C123" i="4"/>
  <c r="D123" i="4"/>
  <c r="E123" i="4"/>
  <c r="C124" i="4"/>
  <c r="D124" i="4"/>
  <c r="E124" i="4"/>
  <c r="C125" i="4"/>
  <c r="D125" i="4"/>
  <c r="E125" i="4"/>
  <c r="C126" i="4"/>
  <c r="D126" i="4"/>
  <c r="E126" i="4"/>
  <c r="C127" i="4"/>
  <c r="D127" i="4"/>
  <c r="E127" i="4"/>
  <c r="C128" i="4"/>
  <c r="D128" i="4"/>
  <c r="E128" i="4"/>
  <c r="C129" i="4"/>
  <c r="D129" i="4"/>
  <c r="E129" i="4"/>
  <c r="C130" i="4"/>
  <c r="D130" i="4"/>
  <c r="E130" i="4"/>
  <c r="C131" i="4"/>
  <c r="D131" i="4"/>
  <c r="E131" i="4"/>
  <c r="C132" i="4"/>
  <c r="D132" i="4"/>
  <c r="E132" i="4"/>
  <c r="C133" i="4"/>
  <c r="D133" i="4"/>
  <c r="E133" i="4"/>
  <c r="C134" i="4"/>
  <c r="D134" i="4"/>
  <c r="E134" i="4"/>
  <c r="C135" i="4"/>
  <c r="D135" i="4"/>
  <c r="E135" i="4"/>
  <c r="C136" i="4"/>
  <c r="D136" i="4"/>
  <c r="E136" i="4"/>
  <c r="C137" i="4"/>
  <c r="D137" i="4"/>
  <c r="E137" i="4"/>
  <c r="C138" i="4"/>
  <c r="D138" i="4"/>
  <c r="E138" i="4"/>
  <c r="C139" i="4"/>
  <c r="D139" i="4"/>
  <c r="E139" i="4"/>
  <c r="C140" i="4"/>
  <c r="D140" i="4"/>
  <c r="E140" i="4"/>
  <c r="C141" i="4"/>
  <c r="D141" i="4"/>
  <c r="E141" i="4"/>
  <c r="C142" i="4"/>
  <c r="D142" i="4"/>
  <c r="E142" i="4"/>
  <c r="C143" i="4"/>
  <c r="D143" i="4"/>
  <c r="E143" i="4"/>
  <c r="C144" i="4"/>
  <c r="D144" i="4"/>
  <c r="E144" i="4"/>
  <c r="C145" i="4"/>
  <c r="D145" i="4"/>
  <c r="E145" i="4"/>
  <c r="C146" i="4"/>
  <c r="D146" i="4"/>
  <c r="E146" i="4"/>
  <c r="C147" i="4"/>
  <c r="D147" i="4"/>
  <c r="E147" i="4"/>
  <c r="C148" i="4"/>
  <c r="D148" i="4"/>
  <c r="E148" i="4"/>
  <c r="C149" i="4"/>
  <c r="D149" i="4"/>
  <c r="E149" i="4"/>
  <c r="C150" i="4"/>
  <c r="D150" i="4"/>
  <c r="E150" i="4"/>
  <c r="C151" i="4"/>
  <c r="D151" i="4"/>
  <c r="E151" i="4"/>
  <c r="C152" i="4"/>
  <c r="D152" i="4"/>
  <c r="E152" i="4"/>
  <c r="C153" i="4"/>
  <c r="D153" i="4"/>
  <c r="E153" i="4"/>
  <c r="C154" i="4"/>
  <c r="D154" i="4"/>
  <c r="E154" i="4"/>
  <c r="C155" i="4"/>
  <c r="D155" i="4"/>
  <c r="E155" i="4"/>
  <c r="C156" i="4"/>
  <c r="D156" i="4"/>
  <c r="E156" i="4"/>
  <c r="C157" i="4"/>
  <c r="D157" i="4"/>
  <c r="E157" i="4"/>
  <c r="C158" i="4"/>
  <c r="D158" i="4"/>
  <c r="E158" i="4"/>
  <c r="C159" i="4"/>
  <c r="D159" i="4"/>
  <c r="E159" i="4"/>
  <c r="C160" i="4"/>
  <c r="D160" i="4"/>
  <c r="E160" i="4"/>
  <c r="C161" i="4"/>
  <c r="D161" i="4"/>
  <c r="E161" i="4"/>
  <c r="C162" i="4"/>
  <c r="D162" i="4"/>
  <c r="E162" i="4"/>
  <c r="C163" i="4"/>
  <c r="D163" i="4"/>
  <c r="E163" i="4"/>
  <c r="C164" i="4"/>
  <c r="D164" i="4"/>
  <c r="E164" i="4"/>
  <c r="C165" i="4"/>
  <c r="D165" i="4"/>
  <c r="E165" i="4"/>
  <c r="C166" i="4"/>
  <c r="D166" i="4"/>
  <c r="E166" i="4"/>
  <c r="C167" i="4"/>
  <c r="D167" i="4"/>
  <c r="E167" i="4"/>
  <c r="C168" i="4"/>
  <c r="D168" i="4"/>
  <c r="E168" i="4"/>
  <c r="C169" i="4"/>
  <c r="D169" i="4"/>
  <c r="E169" i="4"/>
  <c r="C170" i="4"/>
  <c r="D170" i="4"/>
  <c r="E170" i="4"/>
  <c r="C171" i="4"/>
  <c r="D171" i="4"/>
  <c r="E171" i="4"/>
  <c r="C172" i="4"/>
  <c r="D172" i="4"/>
  <c r="E172" i="4"/>
  <c r="C173" i="4"/>
  <c r="D173" i="4"/>
  <c r="E173" i="4"/>
  <c r="C174" i="4"/>
  <c r="D174" i="4"/>
  <c r="E174" i="4"/>
  <c r="C175" i="4"/>
  <c r="D175" i="4"/>
  <c r="E175" i="4"/>
  <c r="C176" i="4"/>
  <c r="D176" i="4"/>
  <c r="E176" i="4"/>
  <c r="C177" i="4"/>
  <c r="D177" i="4"/>
  <c r="E177" i="4"/>
  <c r="C178" i="4"/>
  <c r="D178" i="4"/>
  <c r="E178" i="4"/>
  <c r="C179" i="4"/>
  <c r="D179" i="4"/>
  <c r="E179" i="4"/>
  <c r="C180" i="4"/>
  <c r="D180" i="4"/>
  <c r="E180" i="4"/>
  <c r="C181" i="4"/>
  <c r="D181" i="4"/>
  <c r="E181" i="4"/>
  <c r="C182" i="4"/>
  <c r="D182" i="4"/>
  <c r="E182" i="4"/>
  <c r="C183" i="4"/>
  <c r="D183" i="4"/>
  <c r="E183" i="4"/>
  <c r="C184" i="4"/>
  <c r="D184" i="4"/>
  <c r="E184" i="4"/>
  <c r="C185" i="4"/>
  <c r="D185" i="4"/>
  <c r="E185" i="4"/>
  <c r="C186" i="4"/>
  <c r="D186" i="4"/>
  <c r="E186" i="4"/>
  <c r="C187" i="4"/>
  <c r="D187" i="4"/>
  <c r="E187" i="4"/>
  <c r="C188" i="4"/>
  <c r="D188" i="4"/>
  <c r="E188" i="4"/>
  <c r="C189" i="4"/>
  <c r="D189" i="4"/>
  <c r="E189" i="4"/>
  <c r="C190" i="4"/>
  <c r="D190" i="4"/>
  <c r="E190" i="4"/>
  <c r="C191" i="4"/>
  <c r="D191" i="4"/>
  <c r="E191" i="4"/>
  <c r="C192" i="4"/>
  <c r="D192" i="4"/>
  <c r="E192" i="4"/>
  <c r="C193" i="4"/>
  <c r="D193" i="4"/>
  <c r="E193" i="4"/>
  <c r="C194" i="4"/>
  <c r="D194" i="4"/>
  <c r="E194" i="4"/>
  <c r="C195" i="4"/>
  <c r="D195" i="4"/>
  <c r="E195" i="4"/>
  <c r="C196" i="4"/>
  <c r="D196" i="4"/>
  <c r="E196" i="4"/>
  <c r="C197" i="4"/>
  <c r="D197" i="4"/>
  <c r="E197" i="4"/>
  <c r="C198" i="4"/>
  <c r="D198" i="4"/>
  <c r="E198" i="4"/>
  <c r="C199" i="4"/>
  <c r="D199" i="4"/>
  <c r="E199" i="4"/>
  <c r="C200" i="4"/>
  <c r="D200" i="4"/>
  <c r="E200" i="4"/>
  <c r="C201" i="4"/>
  <c r="D201" i="4"/>
  <c r="E201" i="4"/>
  <c r="C202" i="4"/>
  <c r="D202" i="4"/>
  <c r="E202" i="4"/>
  <c r="C203" i="4"/>
  <c r="D203" i="4"/>
  <c r="E203" i="4"/>
  <c r="C204" i="4"/>
  <c r="D204" i="4"/>
  <c r="E204" i="4"/>
  <c r="C205" i="4"/>
  <c r="D205" i="4"/>
  <c r="E205" i="4"/>
  <c r="C206" i="4"/>
  <c r="D206" i="4"/>
  <c r="E206" i="4"/>
  <c r="C207" i="4"/>
  <c r="D207" i="4"/>
  <c r="E207" i="4"/>
  <c r="C208" i="4"/>
  <c r="D208" i="4"/>
  <c r="E208" i="4"/>
  <c r="C209" i="4"/>
  <c r="D209" i="4"/>
  <c r="E209" i="4"/>
  <c r="C210" i="4"/>
  <c r="D210" i="4"/>
  <c r="E210" i="4"/>
  <c r="C211" i="4"/>
  <c r="D211" i="4"/>
  <c r="E211" i="4"/>
  <c r="C212" i="4"/>
  <c r="D212" i="4"/>
  <c r="E212" i="4"/>
  <c r="C213" i="4"/>
  <c r="D213" i="4"/>
  <c r="E213" i="4"/>
  <c r="C214" i="4"/>
  <c r="D214" i="4"/>
  <c r="E214" i="4"/>
  <c r="C215" i="4"/>
  <c r="D215" i="4"/>
  <c r="E215" i="4"/>
  <c r="C216" i="4"/>
  <c r="D216" i="4"/>
  <c r="E216" i="4"/>
  <c r="C217" i="4"/>
  <c r="D217" i="4"/>
  <c r="E217" i="4"/>
  <c r="C218" i="4"/>
  <c r="D218" i="4"/>
  <c r="E218" i="4"/>
  <c r="C219" i="4"/>
  <c r="D219" i="4"/>
  <c r="E219" i="4"/>
  <c r="C220" i="4"/>
  <c r="D220" i="4"/>
  <c r="E220" i="4"/>
  <c r="C221" i="4"/>
  <c r="D221" i="4"/>
  <c r="E221" i="4"/>
  <c r="C222" i="4"/>
  <c r="D222" i="4"/>
  <c r="E222" i="4"/>
  <c r="C223" i="4"/>
  <c r="D223" i="4"/>
  <c r="E223" i="4"/>
  <c r="C224" i="4"/>
  <c r="D224" i="4"/>
  <c r="E224" i="4"/>
  <c r="C225" i="4"/>
  <c r="D225" i="4"/>
  <c r="E225" i="4"/>
  <c r="C226" i="4"/>
  <c r="D226" i="4"/>
  <c r="E226" i="4"/>
  <c r="C227" i="4"/>
  <c r="D227" i="4"/>
  <c r="E227" i="4"/>
  <c r="C228" i="4"/>
  <c r="D228" i="4"/>
  <c r="E228" i="4"/>
  <c r="C229" i="4"/>
  <c r="D229" i="4"/>
  <c r="E229" i="4"/>
  <c r="C230" i="4"/>
  <c r="D230" i="4"/>
  <c r="E230" i="4"/>
  <c r="C231" i="4"/>
  <c r="D231" i="4"/>
  <c r="E231" i="4"/>
  <c r="C232" i="4"/>
  <c r="D232" i="4"/>
  <c r="E232" i="4"/>
  <c r="C233" i="4"/>
  <c r="D233" i="4"/>
  <c r="E233" i="4"/>
  <c r="C234" i="4"/>
  <c r="D234" i="4"/>
  <c r="E234" i="4"/>
  <c r="C235" i="4"/>
  <c r="D235" i="4"/>
  <c r="E235" i="4"/>
  <c r="C236" i="4"/>
  <c r="D236" i="4"/>
  <c r="E236" i="4"/>
  <c r="C237" i="4"/>
  <c r="D237" i="4"/>
  <c r="E237" i="4"/>
  <c r="C238" i="4"/>
  <c r="D238" i="4"/>
  <c r="E238" i="4"/>
  <c r="C239" i="4"/>
  <c r="D239" i="4"/>
  <c r="E239" i="4"/>
  <c r="C240" i="4"/>
  <c r="D240" i="4"/>
  <c r="E240" i="4"/>
  <c r="C241" i="4"/>
  <c r="D241" i="4"/>
  <c r="E241" i="4"/>
  <c r="C242" i="4"/>
  <c r="D242" i="4"/>
  <c r="E242" i="4"/>
  <c r="C243" i="4"/>
  <c r="D243" i="4"/>
  <c r="E243" i="4"/>
  <c r="C244" i="4"/>
  <c r="D244" i="4"/>
  <c r="E244" i="4"/>
  <c r="C245" i="4"/>
  <c r="D245" i="4"/>
  <c r="E245" i="4"/>
  <c r="C246" i="4"/>
  <c r="D246" i="4"/>
  <c r="E246" i="4"/>
  <c r="C247" i="4"/>
  <c r="D247" i="4"/>
  <c r="E247" i="4"/>
  <c r="C248" i="4"/>
  <c r="D248" i="4"/>
  <c r="E248" i="4"/>
  <c r="C249" i="4"/>
  <c r="D249" i="4"/>
  <c r="E249" i="4"/>
  <c r="C250" i="4"/>
  <c r="D250" i="4"/>
  <c r="E250" i="4"/>
  <c r="C251" i="4"/>
  <c r="D251" i="4"/>
  <c r="E251" i="4"/>
  <c r="C252" i="4"/>
  <c r="D252" i="4"/>
  <c r="E252" i="4"/>
  <c r="C253" i="4"/>
  <c r="D253" i="4"/>
  <c r="E253" i="4"/>
  <c r="C254" i="4"/>
  <c r="D254" i="4"/>
  <c r="E254" i="4"/>
  <c r="C255" i="4"/>
  <c r="D255" i="4"/>
  <c r="E255" i="4"/>
  <c r="C256" i="4"/>
  <c r="D256" i="4"/>
  <c r="E256" i="4"/>
  <c r="C257" i="4"/>
  <c r="D257" i="4"/>
  <c r="E257" i="4"/>
  <c r="C258" i="4"/>
  <c r="D258" i="4"/>
  <c r="E258" i="4"/>
  <c r="C259" i="4"/>
  <c r="D259" i="4"/>
  <c r="E259" i="4"/>
  <c r="C260" i="4"/>
  <c r="D260" i="4"/>
  <c r="E260" i="4"/>
  <c r="C261" i="4"/>
  <c r="D261" i="4"/>
  <c r="E261" i="4"/>
  <c r="C262" i="4"/>
  <c r="D262" i="4"/>
  <c r="E262" i="4"/>
  <c r="C263" i="4"/>
  <c r="D263" i="4"/>
  <c r="E263" i="4"/>
  <c r="C264" i="4"/>
  <c r="D264" i="4"/>
  <c r="E264" i="4"/>
  <c r="C265" i="4"/>
  <c r="D265" i="4"/>
  <c r="E265" i="4"/>
  <c r="C266" i="4"/>
  <c r="D266" i="4"/>
  <c r="E266" i="4"/>
  <c r="C267" i="4"/>
  <c r="D267" i="4"/>
  <c r="E267" i="4"/>
  <c r="C268" i="4"/>
  <c r="D268" i="4"/>
  <c r="E268" i="4"/>
  <c r="C269" i="4"/>
  <c r="D269" i="4"/>
  <c r="E269" i="4"/>
  <c r="C270" i="4"/>
  <c r="D270" i="4"/>
  <c r="E270" i="4"/>
  <c r="C271" i="4"/>
  <c r="D271" i="4"/>
  <c r="E271" i="4"/>
  <c r="C272" i="4"/>
  <c r="D272" i="4"/>
  <c r="E272" i="4"/>
  <c r="C273" i="4"/>
  <c r="D273" i="4"/>
  <c r="E273" i="4"/>
  <c r="C274" i="4"/>
  <c r="D274" i="4"/>
  <c r="E274" i="4"/>
  <c r="C275" i="4"/>
  <c r="D275" i="4"/>
  <c r="E275" i="4"/>
  <c r="C276" i="4"/>
  <c r="D276" i="4"/>
  <c r="E276" i="4"/>
  <c r="C277" i="4"/>
  <c r="D277" i="4"/>
  <c r="E277" i="4"/>
  <c r="C278" i="4"/>
  <c r="D278" i="4"/>
  <c r="E278" i="4"/>
  <c r="C279" i="4"/>
  <c r="D279" i="4"/>
  <c r="E279" i="4"/>
  <c r="C280" i="4"/>
  <c r="D280" i="4"/>
  <c r="E280" i="4"/>
  <c r="C281" i="4"/>
  <c r="D281" i="4"/>
  <c r="E281" i="4"/>
  <c r="C282" i="4"/>
  <c r="D282" i="4"/>
  <c r="E282" i="4"/>
  <c r="C283" i="4"/>
  <c r="D283" i="4"/>
  <c r="E283" i="4"/>
  <c r="C284" i="4"/>
  <c r="D284" i="4"/>
  <c r="E284" i="4"/>
  <c r="C285" i="4"/>
  <c r="D285" i="4"/>
  <c r="E285" i="4"/>
  <c r="C286" i="4"/>
  <c r="D286" i="4"/>
  <c r="E286" i="4"/>
  <c r="C287" i="4"/>
  <c r="D287" i="4"/>
  <c r="E287" i="4"/>
  <c r="C288" i="4"/>
  <c r="D288" i="4"/>
  <c r="E288" i="4"/>
  <c r="C289" i="4"/>
  <c r="D289" i="4"/>
  <c r="E289" i="4"/>
  <c r="C290" i="4"/>
  <c r="D290" i="4"/>
  <c r="E290" i="4"/>
  <c r="C291" i="4"/>
  <c r="D291" i="4"/>
  <c r="E291" i="4"/>
  <c r="C292" i="4"/>
  <c r="D292" i="4"/>
  <c r="E292" i="4"/>
  <c r="C293" i="4"/>
  <c r="D293" i="4"/>
  <c r="E293" i="4"/>
  <c r="C294" i="4"/>
  <c r="D294" i="4"/>
  <c r="E294" i="4"/>
  <c r="C295" i="4"/>
  <c r="D295" i="4"/>
  <c r="E295" i="4"/>
  <c r="C296" i="4"/>
  <c r="D296" i="4"/>
  <c r="E296" i="4"/>
  <c r="C297" i="4"/>
  <c r="D297" i="4"/>
  <c r="E297" i="4"/>
  <c r="C298" i="4"/>
  <c r="D298" i="4"/>
  <c r="E298" i="4"/>
  <c r="C299" i="4"/>
  <c r="D299" i="4"/>
  <c r="E299" i="4"/>
  <c r="C300" i="4"/>
  <c r="D300" i="4"/>
  <c r="E300" i="4"/>
  <c r="C301" i="4"/>
  <c r="D301" i="4"/>
  <c r="E301" i="4"/>
  <c r="C302" i="4"/>
  <c r="D302" i="4"/>
  <c r="E302" i="4"/>
  <c r="C303" i="4"/>
  <c r="D303" i="4"/>
  <c r="E303" i="4"/>
  <c r="C304" i="4"/>
  <c r="D304" i="4"/>
  <c r="E304" i="4"/>
  <c r="C305" i="4"/>
  <c r="D305" i="4"/>
  <c r="E305" i="4"/>
  <c r="C306" i="4"/>
  <c r="D306" i="4"/>
  <c r="E306" i="4"/>
  <c r="C307" i="4"/>
  <c r="D307" i="4"/>
  <c r="E307" i="4"/>
  <c r="C308" i="4"/>
  <c r="D308" i="4"/>
  <c r="E308" i="4"/>
  <c r="C309" i="4"/>
  <c r="D309" i="4"/>
  <c r="E309" i="4"/>
  <c r="C310" i="4"/>
  <c r="D310" i="4"/>
  <c r="E310" i="4"/>
  <c r="C311" i="4"/>
  <c r="D311" i="4"/>
  <c r="E311" i="4"/>
  <c r="C312" i="4"/>
  <c r="D312" i="4"/>
  <c r="E312" i="4"/>
  <c r="C313" i="4"/>
  <c r="D313" i="4"/>
  <c r="E313" i="4"/>
  <c r="C314" i="4"/>
  <c r="D314" i="4"/>
  <c r="E314" i="4"/>
  <c r="C315" i="4"/>
  <c r="D315" i="4"/>
  <c r="E315" i="4"/>
  <c r="C316" i="4"/>
  <c r="D316" i="4"/>
  <c r="E316" i="4"/>
  <c r="C317" i="4"/>
  <c r="D317" i="4"/>
  <c r="E317" i="4"/>
  <c r="C318" i="4"/>
  <c r="D318" i="4"/>
  <c r="E318" i="4"/>
  <c r="C319" i="4"/>
  <c r="D319" i="4"/>
  <c r="E319" i="4"/>
  <c r="C320" i="4"/>
  <c r="D320" i="4"/>
  <c r="E320" i="4"/>
  <c r="C321" i="4"/>
  <c r="D321" i="4"/>
  <c r="E321" i="4"/>
  <c r="C322" i="4"/>
  <c r="D322" i="4"/>
  <c r="E322" i="4"/>
  <c r="C323" i="4"/>
  <c r="D323" i="4"/>
  <c r="E323" i="4"/>
  <c r="C324" i="4"/>
  <c r="D324" i="4"/>
  <c r="E324" i="4"/>
  <c r="C325" i="4"/>
  <c r="D325" i="4"/>
  <c r="E325" i="4"/>
  <c r="C326" i="4"/>
  <c r="D326" i="4"/>
  <c r="E326" i="4"/>
  <c r="C327" i="4"/>
  <c r="D327" i="4"/>
  <c r="E327" i="4"/>
  <c r="C328" i="4"/>
  <c r="D328" i="4"/>
  <c r="E328" i="4"/>
  <c r="C329" i="4"/>
  <c r="D329" i="4"/>
  <c r="E329" i="4"/>
  <c r="C330" i="4"/>
  <c r="D330" i="4"/>
  <c r="E330" i="4"/>
  <c r="C331" i="4"/>
  <c r="D331" i="4"/>
  <c r="E331" i="4"/>
  <c r="C332" i="4"/>
  <c r="D332" i="4"/>
  <c r="E332" i="4"/>
  <c r="C333" i="4"/>
  <c r="D333" i="4"/>
  <c r="E333" i="4"/>
  <c r="C334" i="4"/>
  <c r="D334" i="4"/>
  <c r="E334" i="4"/>
  <c r="C335" i="4"/>
  <c r="D335" i="4"/>
  <c r="E335" i="4"/>
  <c r="C336" i="4"/>
  <c r="D336" i="4"/>
  <c r="E336" i="4"/>
  <c r="C337" i="4"/>
  <c r="D337" i="4"/>
  <c r="E337" i="4"/>
  <c r="C338" i="4"/>
  <c r="D338" i="4"/>
  <c r="E338" i="4"/>
  <c r="C339" i="4"/>
  <c r="D339" i="4"/>
  <c r="E339" i="4"/>
  <c r="C340" i="4"/>
  <c r="D340" i="4"/>
  <c r="E340" i="4"/>
  <c r="C341" i="4"/>
  <c r="D341" i="4"/>
  <c r="E341" i="4"/>
  <c r="C342" i="4"/>
  <c r="D342" i="4"/>
  <c r="E342" i="4"/>
  <c r="C343" i="4"/>
  <c r="D343" i="4"/>
  <c r="E343" i="4"/>
  <c r="C344" i="4"/>
  <c r="D344" i="4"/>
  <c r="E344" i="4"/>
  <c r="C345" i="4"/>
  <c r="D345" i="4"/>
  <c r="E345" i="4"/>
  <c r="C346" i="4"/>
  <c r="D346" i="4"/>
  <c r="E346" i="4"/>
  <c r="C347" i="4"/>
  <c r="D347" i="4"/>
  <c r="E347" i="4"/>
  <c r="C348" i="4"/>
  <c r="D348" i="4"/>
  <c r="E348" i="4"/>
  <c r="C349" i="4"/>
  <c r="D349" i="4"/>
  <c r="E349" i="4"/>
  <c r="C350" i="4"/>
  <c r="D350" i="4"/>
  <c r="E350" i="4"/>
  <c r="C351" i="4"/>
  <c r="D351" i="4"/>
  <c r="E351" i="4"/>
  <c r="C352" i="4"/>
  <c r="D352" i="4"/>
  <c r="E352" i="4"/>
  <c r="C353" i="4"/>
  <c r="D353" i="4"/>
  <c r="E353" i="4"/>
  <c r="C354" i="4"/>
  <c r="D354" i="4"/>
  <c r="E354" i="4"/>
  <c r="C355" i="4"/>
  <c r="D355" i="4"/>
  <c r="E355" i="4"/>
  <c r="C356" i="4"/>
  <c r="D356" i="4"/>
  <c r="E356" i="4"/>
  <c r="C357" i="4"/>
  <c r="D357" i="4"/>
  <c r="E357" i="4"/>
  <c r="C358" i="4"/>
  <c r="D358" i="4"/>
  <c r="E358" i="4"/>
  <c r="C359" i="4"/>
  <c r="D359" i="4"/>
  <c r="E359" i="4"/>
  <c r="C360" i="4"/>
  <c r="D360" i="4"/>
  <c r="E360" i="4"/>
  <c r="C361" i="4"/>
  <c r="D361" i="4"/>
  <c r="E361" i="4"/>
  <c r="C362" i="4"/>
  <c r="D362" i="4"/>
  <c r="E362" i="4"/>
  <c r="C363" i="4"/>
  <c r="D363" i="4"/>
  <c r="E363" i="4"/>
  <c r="C364" i="4"/>
  <c r="D364" i="4"/>
  <c r="E364" i="4"/>
  <c r="C365" i="4"/>
  <c r="D365" i="4"/>
  <c r="E365" i="4"/>
  <c r="C366" i="4"/>
  <c r="D366" i="4"/>
  <c r="E366" i="4"/>
  <c r="C367" i="4"/>
  <c r="D367" i="4"/>
  <c r="E367" i="4"/>
  <c r="C368" i="4"/>
  <c r="D368" i="4"/>
  <c r="E368" i="4"/>
  <c r="C369" i="4"/>
  <c r="D369" i="4"/>
  <c r="E369" i="4"/>
  <c r="C370" i="4"/>
  <c r="D370" i="4"/>
  <c r="E370" i="4"/>
  <c r="C371" i="4"/>
  <c r="D371" i="4"/>
  <c r="E371" i="4"/>
  <c r="C372" i="4"/>
  <c r="D372" i="4"/>
  <c r="E372" i="4"/>
  <c r="C373" i="4"/>
  <c r="D373" i="4"/>
  <c r="E373" i="4"/>
  <c r="C374" i="4"/>
  <c r="D374" i="4"/>
  <c r="E374" i="4"/>
  <c r="C375" i="4"/>
  <c r="D375" i="4"/>
  <c r="E375" i="4"/>
  <c r="C376" i="4"/>
  <c r="D376" i="4"/>
  <c r="E376" i="4"/>
  <c r="C377" i="4"/>
  <c r="D377" i="4"/>
  <c r="E377" i="4"/>
  <c r="C378" i="4"/>
  <c r="D378" i="4"/>
  <c r="E378" i="4"/>
  <c r="C379" i="4"/>
  <c r="D379" i="4"/>
  <c r="E379" i="4"/>
  <c r="C380" i="4"/>
  <c r="D380" i="4"/>
  <c r="E380" i="4"/>
  <c r="C381" i="4"/>
  <c r="D381" i="4"/>
  <c r="E381" i="4"/>
  <c r="C382" i="4"/>
  <c r="D382" i="4"/>
  <c r="E382" i="4"/>
  <c r="C383" i="4"/>
  <c r="D383" i="4"/>
  <c r="E383" i="4"/>
  <c r="C384" i="4"/>
  <c r="D384" i="4"/>
  <c r="E384" i="4"/>
  <c r="C385" i="4"/>
  <c r="D385" i="4"/>
  <c r="E385" i="4"/>
  <c r="C386" i="4"/>
  <c r="D386" i="4"/>
  <c r="E386" i="4"/>
  <c r="C387" i="4"/>
  <c r="D387" i="4"/>
  <c r="E387" i="4"/>
  <c r="C388" i="4"/>
  <c r="D388" i="4"/>
  <c r="E388" i="4"/>
  <c r="C389" i="4"/>
  <c r="D389" i="4"/>
  <c r="E389" i="4"/>
  <c r="C390" i="4"/>
  <c r="D390" i="4"/>
  <c r="E390" i="4"/>
  <c r="C391" i="4"/>
  <c r="D391" i="4"/>
  <c r="E391" i="4"/>
  <c r="C392" i="4"/>
  <c r="D392" i="4"/>
  <c r="E392" i="4"/>
  <c r="C393" i="4"/>
  <c r="D393" i="4"/>
  <c r="E393" i="4"/>
  <c r="C394" i="4"/>
  <c r="D394" i="4"/>
  <c r="E394" i="4"/>
  <c r="C395" i="4"/>
  <c r="D395" i="4"/>
  <c r="E395" i="4"/>
  <c r="C396" i="4"/>
  <c r="D396" i="4"/>
  <c r="E396" i="4"/>
  <c r="C397" i="4"/>
  <c r="D397" i="4"/>
  <c r="E397" i="4"/>
  <c r="C398" i="4"/>
  <c r="D398" i="4"/>
  <c r="E398" i="4"/>
  <c r="C399" i="4"/>
  <c r="D399" i="4"/>
  <c r="E399" i="4"/>
  <c r="C400" i="4"/>
  <c r="D400" i="4"/>
  <c r="E400" i="4"/>
  <c r="C401" i="4"/>
  <c r="D401" i="4"/>
  <c r="E401" i="4"/>
  <c r="C402" i="4"/>
  <c r="D402" i="4"/>
  <c r="E402" i="4"/>
  <c r="C403" i="4"/>
  <c r="D403" i="4"/>
  <c r="E403" i="4"/>
  <c r="C404" i="4"/>
  <c r="D404" i="4"/>
  <c r="E404" i="4"/>
  <c r="C405" i="4"/>
  <c r="D405" i="4"/>
  <c r="E405" i="4"/>
  <c r="C406" i="4"/>
  <c r="D406" i="4"/>
  <c r="E406" i="4"/>
  <c r="C407" i="4"/>
  <c r="D407" i="4"/>
  <c r="E407" i="4"/>
  <c r="C408" i="4"/>
  <c r="D408" i="4"/>
  <c r="E408" i="4"/>
  <c r="C409" i="4"/>
  <c r="D409" i="4"/>
  <c r="E409" i="4"/>
  <c r="C410" i="4"/>
  <c r="D410" i="4"/>
  <c r="E410" i="4"/>
  <c r="C411" i="4"/>
  <c r="D411" i="4"/>
  <c r="E411" i="4"/>
  <c r="C412" i="4"/>
  <c r="D412" i="4"/>
  <c r="E412" i="4"/>
  <c r="C413" i="4"/>
  <c r="D413" i="4"/>
  <c r="E413" i="4"/>
  <c r="C414" i="4"/>
  <c r="D414" i="4"/>
  <c r="E414" i="4"/>
  <c r="C415" i="4"/>
  <c r="D415" i="4"/>
  <c r="E415" i="4"/>
  <c r="C416" i="4"/>
  <c r="D416" i="4"/>
  <c r="E416" i="4"/>
  <c r="C417" i="4"/>
  <c r="D417" i="4"/>
  <c r="E417" i="4"/>
  <c r="C418" i="4"/>
  <c r="D418" i="4"/>
  <c r="E418" i="4"/>
  <c r="C419" i="4"/>
  <c r="D419" i="4"/>
  <c r="E419" i="4"/>
  <c r="C420" i="4"/>
  <c r="D420" i="4"/>
  <c r="E420" i="4"/>
  <c r="C421" i="4"/>
  <c r="D421" i="4"/>
  <c r="E421" i="4"/>
  <c r="C422" i="4"/>
  <c r="D422" i="4"/>
  <c r="E422" i="4"/>
  <c r="C423" i="4"/>
  <c r="D423" i="4"/>
  <c r="E423" i="4"/>
  <c r="C424" i="4"/>
  <c r="D424" i="4"/>
  <c r="E424" i="4"/>
  <c r="C425" i="4"/>
  <c r="D425" i="4"/>
  <c r="E425" i="4"/>
  <c r="C426" i="4"/>
  <c r="D426" i="4"/>
  <c r="E426" i="4"/>
  <c r="C427" i="4"/>
  <c r="D427" i="4"/>
  <c r="E427" i="4"/>
  <c r="C428" i="4"/>
  <c r="D428" i="4"/>
  <c r="E428" i="4"/>
  <c r="C429" i="4"/>
  <c r="D429" i="4"/>
  <c r="E429" i="4"/>
  <c r="C430" i="4"/>
  <c r="D430" i="4"/>
  <c r="E430" i="4"/>
  <c r="C431" i="4"/>
  <c r="D431" i="4"/>
  <c r="E431" i="4"/>
  <c r="C432" i="4"/>
  <c r="D432" i="4"/>
  <c r="E432" i="4"/>
  <c r="C433" i="4"/>
  <c r="D433" i="4"/>
  <c r="E433" i="4"/>
  <c r="C434" i="4"/>
  <c r="D434" i="4"/>
  <c r="E434" i="4"/>
  <c r="C435" i="4"/>
  <c r="D435" i="4"/>
  <c r="E435" i="4"/>
  <c r="C436" i="4"/>
  <c r="D436" i="4"/>
  <c r="E436" i="4"/>
  <c r="C437" i="4"/>
  <c r="D437" i="4"/>
  <c r="E437" i="4"/>
  <c r="C438" i="4"/>
  <c r="D438" i="4"/>
  <c r="E438" i="4"/>
  <c r="C439" i="4"/>
  <c r="D439" i="4"/>
  <c r="E439" i="4"/>
  <c r="C440" i="4"/>
  <c r="D440" i="4"/>
  <c r="E440" i="4"/>
  <c r="C441" i="4"/>
  <c r="D441" i="4"/>
  <c r="E441" i="4"/>
  <c r="C442" i="4"/>
  <c r="D442" i="4"/>
  <c r="E442" i="4"/>
  <c r="C443" i="4"/>
  <c r="D443" i="4"/>
  <c r="E443" i="4"/>
  <c r="C444" i="4"/>
  <c r="D444" i="4"/>
  <c r="E444" i="4"/>
  <c r="C445" i="4"/>
  <c r="D445" i="4"/>
  <c r="E445" i="4"/>
  <c r="C446" i="4"/>
  <c r="D446" i="4"/>
  <c r="E446" i="4"/>
  <c r="C447" i="4"/>
  <c r="D447" i="4"/>
  <c r="E447" i="4"/>
  <c r="C448" i="4"/>
  <c r="D448" i="4"/>
  <c r="E448" i="4"/>
  <c r="C449" i="4"/>
  <c r="D449" i="4"/>
  <c r="E449" i="4"/>
  <c r="C450" i="4"/>
  <c r="D450" i="4"/>
  <c r="E450" i="4"/>
  <c r="C451" i="4"/>
  <c r="D451" i="4"/>
  <c r="E451" i="4"/>
  <c r="C452" i="4"/>
  <c r="D452" i="4"/>
  <c r="E452" i="4"/>
  <c r="C453" i="4"/>
  <c r="D453" i="4"/>
  <c r="E453" i="4"/>
  <c r="C454" i="4"/>
  <c r="D454" i="4"/>
  <c r="E454" i="4"/>
  <c r="C455" i="4"/>
  <c r="D455" i="4"/>
  <c r="E455" i="4"/>
  <c r="C456" i="4"/>
  <c r="D456" i="4"/>
  <c r="E456" i="4"/>
  <c r="C457" i="4"/>
  <c r="D457" i="4"/>
  <c r="E457" i="4"/>
  <c r="C458" i="4"/>
  <c r="D458" i="4"/>
  <c r="E458" i="4"/>
  <c r="C459" i="4"/>
  <c r="D459" i="4"/>
  <c r="E459" i="4"/>
  <c r="C460" i="4"/>
  <c r="D460" i="4"/>
  <c r="E460" i="4"/>
  <c r="C461" i="4"/>
  <c r="D461" i="4"/>
  <c r="E461" i="4"/>
  <c r="C462" i="4"/>
  <c r="D462" i="4"/>
  <c r="E462" i="4"/>
  <c r="C463" i="4"/>
  <c r="D463" i="4"/>
  <c r="E463" i="4"/>
  <c r="C464" i="4"/>
  <c r="D464" i="4"/>
  <c r="E464" i="4"/>
  <c r="C465" i="4"/>
  <c r="D465" i="4"/>
  <c r="E465" i="4"/>
  <c r="C466" i="4"/>
  <c r="D466" i="4"/>
  <c r="E466" i="4"/>
  <c r="C467" i="4"/>
  <c r="D467" i="4"/>
  <c r="E467" i="4"/>
  <c r="C468" i="4"/>
  <c r="D468" i="4"/>
  <c r="E468" i="4"/>
  <c r="C469" i="4"/>
  <c r="D469" i="4"/>
  <c r="E469" i="4"/>
  <c r="C470" i="4"/>
  <c r="D470" i="4"/>
  <c r="E470" i="4"/>
  <c r="C471" i="4"/>
  <c r="D471" i="4"/>
  <c r="E471" i="4"/>
  <c r="C472" i="4"/>
  <c r="D472" i="4"/>
  <c r="E472" i="4"/>
  <c r="C473" i="4"/>
  <c r="D473" i="4"/>
  <c r="E473" i="4"/>
  <c r="C474" i="4"/>
  <c r="D474" i="4"/>
  <c r="E474" i="4"/>
  <c r="C475" i="4"/>
  <c r="D475" i="4"/>
  <c r="E475" i="4"/>
  <c r="C476" i="4"/>
  <c r="D476" i="4"/>
  <c r="E476" i="4"/>
  <c r="C477" i="4"/>
  <c r="D477" i="4"/>
  <c r="E477" i="4"/>
  <c r="C478" i="4"/>
  <c r="D478" i="4"/>
  <c r="E478" i="4"/>
  <c r="C479" i="4"/>
  <c r="D479" i="4"/>
  <c r="E479" i="4"/>
  <c r="C480" i="4"/>
  <c r="D480" i="4"/>
  <c r="E480" i="4"/>
  <c r="C481" i="4"/>
  <c r="D481" i="4"/>
  <c r="E481" i="4"/>
  <c r="C482" i="4"/>
  <c r="D482" i="4"/>
  <c r="E482" i="4"/>
  <c r="C483" i="4"/>
  <c r="D483" i="4"/>
  <c r="E483" i="4"/>
  <c r="C484" i="4"/>
  <c r="D484" i="4"/>
  <c r="E484" i="4"/>
  <c r="C485" i="4"/>
  <c r="D485" i="4"/>
  <c r="E485" i="4"/>
  <c r="C486" i="4"/>
  <c r="D486" i="4"/>
  <c r="E486" i="4"/>
  <c r="C487" i="4"/>
  <c r="D487" i="4"/>
  <c r="E487" i="4"/>
  <c r="C488" i="4"/>
  <c r="D488" i="4"/>
  <c r="E488" i="4"/>
  <c r="C489" i="4"/>
  <c r="D489" i="4"/>
  <c r="E489" i="4"/>
  <c r="C490" i="4"/>
  <c r="D490" i="4"/>
  <c r="E490" i="4"/>
  <c r="C491" i="4"/>
  <c r="D491" i="4"/>
  <c r="E491" i="4"/>
  <c r="C492" i="4"/>
  <c r="D492" i="4"/>
  <c r="E492" i="4"/>
  <c r="C493" i="4"/>
  <c r="D493" i="4"/>
  <c r="E493" i="4"/>
  <c r="C494" i="4"/>
  <c r="D494" i="4"/>
  <c r="E494" i="4"/>
  <c r="C495" i="4"/>
  <c r="D495" i="4"/>
  <c r="E495" i="4"/>
  <c r="C496" i="4"/>
  <c r="D496" i="4"/>
  <c r="E496" i="4"/>
  <c r="C497" i="4"/>
  <c r="D497" i="4"/>
  <c r="E497" i="4"/>
  <c r="C498" i="4"/>
  <c r="D498" i="4"/>
  <c r="E498" i="4"/>
  <c r="C499" i="4"/>
  <c r="D499" i="4"/>
  <c r="E499" i="4"/>
  <c r="C500" i="4"/>
  <c r="D500" i="4"/>
  <c r="E500" i="4"/>
  <c r="C501" i="4"/>
  <c r="D501" i="4"/>
  <c r="E501" i="4"/>
  <c r="C502" i="4"/>
  <c r="D502" i="4"/>
  <c r="E502" i="4"/>
  <c r="C503" i="4"/>
  <c r="D503" i="4"/>
  <c r="E503" i="4"/>
  <c r="C504" i="4"/>
  <c r="D504" i="4"/>
  <c r="E504" i="4"/>
  <c r="C505" i="4"/>
  <c r="D505" i="4"/>
  <c r="E505" i="4"/>
  <c r="C506" i="4"/>
  <c r="D506" i="4"/>
  <c r="E506" i="4"/>
  <c r="C507" i="4"/>
  <c r="D507" i="4"/>
  <c r="E507" i="4"/>
  <c r="C508" i="4"/>
  <c r="D508" i="4"/>
  <c r="E508" i="4"/>
  <c r="C509" i="4"/>
  <c r="D509" i="4"/>
  <c r="E509" i="4"/>
  <c r="C510" i="4"/>
  <c r="D510" i="4"/>
  <c r="E510" i="4"/>
  <c r="C511" i="4"/>
  <c r="D511" i="4"/>
  <c r="E511" i="4"/>
  <c r="C512" i="4"/>
  <c r="D512" i="4"/>
  <c r="E512" i="4"/>
  <c r="C513" i="4"/>
  <c r="D513" i="4"/>
  <c r="E513" i="4"/>
  <c r="C514" i="4"/>
  <c r="D514" i="4"/>
  <c r="E514" i="4"/>
  <c r="C515" i="4"/>
  <c r="D515" i="4"/>
  <c r="E515" i="4"/>
  <c r="C516" i="4"/>
  <c r="D516" i="4"/>
  <c r="E516" i="4"/>
  <c r="C517" i="4"/>
  <c r="D517" i="4"/>
  <c r="E517" i="4"/>
  <c r="C518" i="4"/>
  <c r="D518" i="4"/>
  <c r="E518" i="4"/>
  <c r="C519" i="4"/>
  <c r="D519" i="4"/>
  <c r="E519" i="4"/>
  <c r="C520" i="4"/>
  <c r="D520" i="4"/>
  <c r="E520" i="4"/>
  <c r="C521" i="4"/>
  <c r="D521" i="4"/>
  <c r="E521" i="4"/>
  <c r="C522" i="4"/>
  <c r="D522" i="4"/>
  <c r="E522" i="4"/>
  <c r="C523" i="4"/>
  <c r="D523" i="4"/>
  <c r="E523" i="4"/>
  <c r="C524" i="4"/>
  <c r="D524" i="4"/>
  <c r="E524" i="4"/>
  <c r="C525" i="4"/>
  <c r="D525" i="4"/>
  <c r="E525" i="4"/>
  <c r="C526" i="4"/>
  <c r="D526" i="4"/>
  <c r="E526" i="4"/>
  <c r="C527" i="4"/>
  <c r="D527" i="4"/>
  <c r="E527" i="4"/>
  <c r="C528" i="4"/>
  <c r="D528" i="4"/>
  <c r="E528" i="4"/>
  <c r="C529" i="4"/>
  <c r="D529" i="4"/>
  <c r="E529" i="4"/>
  <c r="C530" i="4"/>
  <c r="D530" i="4"/>
  <c r="E530" i="4"/>
  <c r="C531" i="4"/>
  <c r="D531" i="4"/>
  <c r="E531" i="4"/>
  <c r="C532" i="4"/>
  <c r="D532" i="4"/>
  <c r="E532" i="4"/>
  <c r="C533" i="4"/>
  <c r="D533" i="4"/>
  <c r="E533" i="4"/>
  <c r="C534" i="4"/>
  <c r="D534" i="4"/>
  <c r="E534" i="4"/>
  <c r="C535" i="4"/>
  <c r="D535" i="4"/>
  <c r="E535" i="4"/>
  <c r="C536" i="4"/>
  <c r="D536" i="4"/>
  <c r="E536" i="4"/>
  <c r="C537" i="4"/>
  <c r="D537" i="4"/>
  <c r="E537" i="4"/>
  <c r="C538" i="4"/>
  <c r="D538" i="4"/>
  <c r="E538" i="4"/>
  <c r="C539" i="4"/>
  <c r="D539" i="4"/>
  <c r="E539" i="4"/>
  <c r="C540" i="4"/>
  <c r="D540" i="4"/>
  <c r="E540" i="4"/>
  <c r="C541" i="4"/>
  <c r="D541" i="4"/>
  <c r="E541" i="4"/>
  <c r="C542" i="4"/>
  <c r="D542" i="4"/>
  <c r="E542" i="4"/>
  <c r="C543" i="4"/>
  <c r="D543" i="4"/>
  <c r="E543" i="4"/>
  <c r="C544" i="4"/>
  <c r="D544" i="4"/>
  <c r="E544" i="4"/>
  <c r="C545" i="4"/>
  <c r="D545" i="4"/>
  <c r="E545" i="4"/>
  <c r="C546" i="4"/>
  <c r="D546" i="4"/>
  <c r="E546" i="4"/>
  <c r="C547" i="4"/>
  <c r="D547" i="4"/>
  <c r="E547" i="4"/>
  <c r="C548" i="4"/>
  <c r="D548" i="4"/>
  <c r="E548" i="4"/>
  <c r="C549" i="4"/>
  <c r="D549" i="4"/>
  <c r="E549" i="4"/>
  <c r="C550" i="4"/>
  <c r="D550" i="4"/>
  <c r="E550" i="4"/>
  <c r="C551" i="4"/>
  <c r="D551" i="4"/>
  <c r="E551" i="4"/>
  <c r="C552" i="4"/>
  <c r="D552" i="4"/>
  <c r="E552" i="4"/>
  <c r="C553" i="4"/>
  <c r="D553" i="4"/>
  <c r="E553" i="4"/>
  <c r="C554" i="4"/>
  <c r="D554" i="4"/>
  <c r="E554" i="4"/>
  <c r="C555" i="4"/>
  <c r="D555" i="4"/>
  <c r="E555" i="4"/>
  <c r="C556" i="4"/>
  <c r="D556" i="4"/>
  <c r="E556" i="4"/>
  <c r="C557" i="4"/>
  <c r="D557" i="4"/>
  <c r="E557" i="4"/>
  <c r="C558" i="4"/>
  <c r="D558" i="4"/>
  <c r="E558" i="4"/>
  <c r="C559" i="4"/>
  <c r="D559" i="4"/>
  <c r="E559" i="4"/>
  <c r="C560" i="4"/>
  <c r="D560" i="4"/>
  <c r="E560" i="4"/>
  <c r="C561" i="4"/>
  <c r="D561" i="4"/>
  <c r="E561" i="4"/>
  <c r="C562" i="4"/>
  <c r="D562" i="4"/>
  <c r="E562" i="4"/>
  <c r="C563" i="4"/>
  <c r="D563" i="4"/>
  <c r="E563" i="4"/>
  <c r="C564" i="4"/>
  <c r="D564" i="4"/>
  <c r="E564" i="4"/>
  <c r="C565" i="4"/>
  <c r="D565" i="4"/>
  <c r="E565" i="4"/>
  <c r="C566" i="4"/>
  <c r="D566" i="4"/>
  <c r="E566" i="4"/>
  <c r="C567" i="4"/>
  <c r="D567" i="4"/>
  <c r="E567" i="4"/>
  <c r="C568" i="4"/>
  <c r="D568" i="4"/>
  <c r="E568" i="4"/>
  <c r="C569" i="4"/>
  <c r="D569" i="4"/>
  <c r="E569" i="4"/>
  <c r="C570" i="4"/>
  <c r="D570" i="4"/>
  <c r="E570" i="4"/>
  <c r="C571" i="4"/>
  <c r="D571" i="4"/>
  <c r="E571" i="4"/>
  <c r="C572" i="4"/>
  <c r="D572" i="4"/>
  <c r="E572" i="4"/>
  <c r="C573" i="4"/>
  <c r="D573" i="4"/>
  <c r="E573" i="4"/>
  <c r="C574" i="4"/>
  <c r="D574" i="4"/>
  <c r="E574" i="4"/>
  <c r="C575" i="4"/>
  <c r="D575" i="4"/>
  <c r="E575" i="4"/>
  <c r="C576" i="4"/>
  <c r="D576" i="4"/>
  <c r="E576" i="4"/>
  <c r="C577" i="4"/>
  <c r="D577" i="4"/>
  <c r="E577" i="4"/>
  <c r="C578" i="4"/>
  <c r="D578" i="4"/>
  <c r="E578" i="4"/>
  <c r="C579" i="4"/>
  <c r="D579" i="4"/>
  <c r="E579" i="4"/>
  <c r="C580" i="4"/>
  <c r="D580" i="4"/>
  <c r="E580" i="4"/>
  <c r="C581" i="4"/>
  <c r="D581" i="4"/>
  <c r="E581" i="4"/>
  <c r="C582" i="4"/>
  <c r="D582" i="4"/>
  <c r="E582" i="4"/>
  <c r="C583" i="4"/>
  <c r="D583" i="4"/>
  <c r="E583" i="4"/>
  <c r="C584" i="4"/>
  <c r="D584" i="4"/>
  <c r="E584" i="4"/>
  <c r="C585" i="4"/>
  <c r="D585" i="4"/>
  <c r="E585" i="4"/>
  <c r="C586" i="4"/>
  <c r="D586" i="4"/>
  <c r="E586" i="4"/>
  <c r="C587" i="4"/>
  <c r="D587" i="4"/>
  <c r="E587" i="4"/>
  <c r="C588" i="4"/>
  <c r="D588" i="4"/>
  <c r="E588" i="4"/>
  <c r="C589" i="4"/>
  <c r="D589" i="4"/>
  <c r="E589" i="4"/>
  <c r="C590" i="4"/>
  <c r="D590" i="4"/>
  <c r="E590" i="4"/>
  <c r="C591" i="4"/>
  <c r="D591" i="4"/>
  <c r="E591" i="4"/>
  <c r="C592" i="4"/>
  <c r="D592" i="4"/>
  <c r="E592" i="4"/>
  <c r="C593" i="4"/>
  <c r="D593" i="4"/>
  <c r="E593" i="4"/>
  <c r="C594" i="4"/>
  <c r="D594" i="4"/>
  <c r="E594" i="4"/>
  <c r="C595" i="4"/>
  <c r="D595" i="4"/>
  <c r="E595" i="4"/>
  <c r="C596" i="4"/>
  <c r="D596" i="4"/>
  <c r="E596" i="4"/>
  <c r="C597" i="4"/>
  <c r="D597" i="4"/>
  <c r="E597" i="4"/>
  <c r="C598" i="4"/>
  <c r="D598" i="4"/>
  <c r="E598" i="4"/>
  <c r="C599" i="4"/>
  <c r="D599" i="4"/>
  <c r="E599" i="4"/>
  <c r="C600" i="4"/>
  <c r="D600" i="4"/>
  <c r="E600" i="4"/>
  <c r="C601" i="4"/>
  <c r="D601" i="4"/>
  <c r="E601" i="4"/>
  <c r="C602" i="4"/>
  <c r="D602" i="4"/>
  <c r="E602" i="4"/>
  <c r="C603" i="4"/>
  <c r="D603" i="4"/>
  <c r="E603" i="4"/>
  <c r="C604" i="4"/>
  <c r="D604" i="4"/>
  <c r="E604" i="4"/>
  <c r="C605" i="4"/>
  <c r="D605" i="4"/>
  <c r="E605" i="4"/>
  <c r="C606" i="4"/>
  <c r="D606" i="4"/>
  <c r="E606" i="4"/>
  <c r="C607" i="4"/>
  <c r="D607" i="4"/>
  <c r="E607" i="4"/>
  <c r="C608" i="4"/>
  <c r="D608" i="4"/>
  <c r="E608" i="4"/>
  <c r="C609" i="4"/>
  <c r="D609" i="4"/>
  <c r="E609" i="4"/>
  <c r="C610" i="4"/>
  <c r="D610" i="4"/>
  <c r="E610" i="4"/>
  <c r="C611" i="4"/>
  <c r="D611" i="4"/>
  <c r="E611" i="4"/>
  <c r="C612" i="4"/>
  <c r="D612" i="4"/>
  <c r="E612" i="4"/>
  <c r="C613" i="4"/>
  <c r="D613" i="4"/>
  <c r="E613" i="4"/>
  <c r="C614" i="4"/>
  <c r="D614" i="4"/>
  <c r="E614" i="4"/>
  <c r="C615" i="4"/>
  <c r="D615" i="4"/>
  <c r="E615" i="4"/>
  <c r="C616" i="4"/>
  <c r="D616" i="4"/>
  <c r="E616" i="4"/>
  <c r="C617" i="4"/>
  <c r="D617" i="4"/>
  <c r="E617" i="4"/>
  <c r="C618" i="4"/>
  <c r="D618" i="4"/>
  <c r="E618" i="4"/>
  <c r="C619" i="4"/>
  <c r="D619" i="4"/>
  <c r="E619" i="4"/>
  <c r="C620" i="4"/>
  <c r="D620" i="4"/>
  <c r="E620" i="4"/>
  <c r="C621" i="4"/>
  <c r="D621" i="4"/>
  <c r="E621" i="4"/>
  <c r="C622" i="4"/>
  <c r="D622" i="4"/>
  <c r="E622" i="4"/>
  <c r="C623" i="4"/>
  <c r="D623" i="4"/>
  <c r="E623" i="4"/>
  <c r="C624" i="4"/>
  <c r="D624" i="4"/>
  <c r="E624" i="4"/>
  <c r="C625" i="4"/>
  <c r="D625" i="4"/>
  <c r="E625" i="4"/>
  <c r="C626" i="4"/>
  <c r="D626" i="4"/>
  <c r="E626" i="4"/>
  <c r="C627" i="4"/>
  <c r="D627" i="4"/>
  <c r="E627" i="4"/>
  <c r="C628" i="4"/>
  <c r="D628" i="4"/>
  <c r="E628" i="4"/>
  <c r="C629" i="4"/>
  <c r="D629" i="4"/>
  <c r="E629" i="4"/>
  <c r="C630" i="4"/>
  <c r="D630" i="4"/>
  <c r="E630" i="4"/>
  <c r="C631" i="4"/>
  <c r="D631" i="4"/>
  <c r="E631" i="4"/>
  <c r="C632" i="4"/>
  <c r="D632" i="4"/>
  <c r="E632" i="4"/>
  <c r="C633" i="4"/>
  <c r="D633" i="4"/>
  <c r="E633" i="4"/>
  <c r="C634" i="4"/>
  <c r="D634" i="4"/>
  <c r="E634" i="4"/>
  <c r="C635" i="4"/>
  <c r="D635" i="4"/>
  <c r="E635" i="4"/>
  <c r="C636" i="4"/>
  <c r="D636" i="4"/>
  <c r="E636" i="4"/>
  <c r="C637" i="4"/>
  <c r="D637" i="4"/>
  <c r="E637" i="4"/>
  <c r="C638" i="4"/>
  <c r="D638" i="4"/>
  <c r="E638" i="4"/>
  <c r="C639" i="4"/>
  <c r="D639" i="4"/>
  <c r="E639" i="4"/>
  <c r="C640" i="4"/>
  <c r="D640" i="4"/>
  <c r="E640" i="4"/>
  <c r="C641" i="4"/>
  <c r="D641" i="4"/>
  <c r="E641" i="4"/>
  <c r="C642" i="4"/>
  <c r="D642" i="4"/>
  <c r="E642" i="4"/>
  <c r="C643" i="4"/>
  <c r="D643" i="4"/>
  <c r="E643" i="4"/>
  <c r="C644" i="4"/>
  <c r="D644" i="4"/>
  <c r="E644" i="4"/>
  <c r="C645" i="4"/>
  <c r="D645" i="4"/>
  <c r="E645" i="4"/>
  <c r="C646" i="4"/>
  <c r="D646" i="4"/>
  <c r="E646" i="4"/>
  <c r="C647" i="4"/>
  <c r="D647" i="4"/>
  <c r="E647" i="4"/>
  <c r="C648" i="4"/>
  <c r="D648" i="4"/>
  <c r="E648" i="4"/>
  <c r="C649" i="4"/>
  <c r="D649" i="4"/>
  <c r="E649" i="4"/>
  <c r="C650" i="4"/>
  <c r="D650" i="4"/>
  <c r="E650" i="4"/>
  <c r="C651" i="4"/>
  <c r="D651" i="4"/>
  <c r="E651" i="4"/>
  <c r="C652" i="4"/>
  <c r="D652" i="4"/>
  <c r="E652" i="4"/>
  <c r="C653" i="4"/>
  <c r="D653" i="4"/>
  <c r="E653" i="4"/>
  <c r="C654" i="4"/>
  <c r="D654" i="4"/>
  <c r="E654" i="4"/>
  <c r="C655" i="4"/>
  <c r="D655" i="4"/>
  <c r="E655" i="4"/>
  <c r="C656" i="4"/>
  <c r="D656" i="4"/>
  <c r="E656" i="4"/>
  <c r="C657" i="4"/>
  <c r="D657" i="4"/>
  <c r="E657" i="4"/>
  <c r="C658" i="4"/>
  <c r="D658" i="4"/>
  <c r="E658" i="4"/>
  <c r="C659" i="4"/>
  <c r="D659" i="4"/>
  <c r="E659" i="4"/>
  <c r="C660" i="4"/>
  <c r="D660" i="4"/>
  <c r="E660" i="4"/>
  <c r="C661" i="4"/>
  <c r="D661" i="4"/>
  <c r="E661" i="4"/>
  <c r="C662" i="4"/>
  <c r="D662" i="4"/>
  <c r="E662" i="4"/>
  <c r="C663" i="4"/>
  <c r="D663" i="4"/>
  <c r="E663" i="4"/>
  <c r="C664" i="4"/>
  <c r="D664" i="4"/>
  <c r="E664" i="4"/>
  <c r="C665" i="4"/>
  <c r="D665" i="4"/>
  <c r="E665" i="4"/>
  <c r="C666" i="4"/>
  <c r="D666" i="4"/>
  <c r="E666" i="4"/>
  <c r="C667" i="4"/>
  <c r="D667" i="4"/>
  <c r="E667" i="4"/>
  <c r="C668" i="4"/>
  <c r="D668" i="4"/>
  <c r="E668" i="4"/>
  <c r="C669" i="4"/>
  <c r="D669" i="4"/>
  <c r="E669" i="4"/>
  <c r="C670" i="4"/>
  <c r="D670" i="4"/>
  <c r="E670" i="4"/>
  <c r="C671" i="4"/>
  <c r="D671" i="4"/>
  <c r="E671" i="4"/>
  <c r="C672" i="4"/>
  <c r="D672" i="4"/>
  <c r="E672" i="4"/>
  <c r="C673" i="4"/>
  <c r="D673" i="4"/>
  <c r="E673" i="4"/>
  <c r="C674" i="4"/>
  <c r="D674" i="4"/>
  <c r="E674" i="4"/>
  <c r="C675" i="4"/>
  <c r="D675" i="4"/>
  <c r="E675" i="4"/>
  <c r="C676" i="4"/>
  <c r="D676" i="4"/>
  <c r="E676" i="4"/>
  <c r="C677" i="4"/>
  <c r="D677" i="4"/>
  <c r="E677" i="4"/>
  <c r="C678" i="4"/>
  <c r="D678" i="4"/>
  <c r="E678" i="4"/>
  <c r="C679" i="4"/>
  <c r="D679" i="4"/>
  <c r="E679" i="4"/>
  <c r="C680" i="4"/>
  <c r="D680" i="4"/>
  <c r="E680" i="4"/>
  <c r="C681" i="4"/>
  <c r="D681" i="4"/>
  <c r="E681" i="4"/>
  <c r="C682" i="4"/>
  <c r="D682" i="4"/>
  <c r="E682" i="4"/>
  <c r="C683" i="4"/>
  <c r="D683" i="4"/>
  <c r="E683" i="4"/>
  <c r="C684" i="4"/>
  <c r="D684" i="4"/>
  <c r="E684" i="4"/>
  <c r="C685" i="4"/>
  <c r="D685" i="4"/>
  <c r="E685" i="4"/>
  <c r="C686" i="4"/>
  <c r="D686" i="4"/>
  <c r="E686" i="4"/>
  <c r="C687" i="4"/>
  <c r="D687" i="4"/>
  <c r="E687" i="4"/>
  <c r="C688" i="4"/>
  <c r="D688" i="4"/>
  <c r="E688" i="4"/>
  <c r="C689" i="4"/>
  <c r="D689" i="4"/>
  <c r="E689" i="4"/>
  <c r="C690" i="4"/>
  <c r="D690" i="4"/>
  <c r="E690" i="4"/>
  <c r="C691" i="4"/>
  <c r="D691" i="4"/>
  <c r="E691" i="4"/>
  <c r="C692" i="4"/>
  <c r="D692" i="4"/>
  <c r="E692" i="4"/>
  <c r="C693" i="4"/>
  <c r="D693" i="4"/>
  <c r="E693" i="4"/>
  <c r="C694" i="4"/>
  <c r="D694" i="4"/>
  <c r="E694" i="4"/>
  <c r="C695" i="4"/>
  <c r="D695" i="4"/>
  <c r="E695" i="4"/>
  <c r="C696" i="4"/>
  <c r="D696" i="4"/>
  <c r="E696" i="4"/>
  <c r="C697" i="4"/>
  <c r="D697" i="4"/>
  <c r="E697" i="4"/>
  <c r="C698" i="4"/>
  <c r="D698" i="4"/>
  <c r="E698" i="4"/>
  <c r="C699" i="4"/>
  <c r="D699" i="4"/>
  <c r="E699" i="4"/>
  <c r="C700" i="4"/>
  <c r="D700" i="4"/>
  <c r="E700" i="4"/>
  <c r="C701" i="4"/>
  <c r="D701" i="4"/>
  <c r="E701" i="4"/>
  <c r="C702" i="4"/>
  <c r="D702" i="4"/>
  <c r="E702" i="4"/>
  <c r="C703" i="4"/>
  <c r="D703" i="4"/>
  <c r="E703" i="4"/>
  <c r="C704" i="4"/>
  <c r="D704" i="4"/>
  <c r="E704" i="4"/>
  <c r="C705" i="4"/>
  <c r="D705" i="4"/>
  <c r="E705" i="4"/>
  <c r="C706" i="4"/>
  <c r="D706" i="4"/>
  <c r="E706" i="4"/>
  <c r="C707" i="4"/>
  <c r="D707" i="4"/>
  <c r="E707" i="4"/>
  <c r="C708" i="4"/>
  <c r="D708" i="4"/>
  <c r="E708" i="4"/>
  <c r="C709" i="4"/>
  <c r="D709" i="4"/>
  <c r="E709" i="4"/>
  <c r="C710" i="4"/>
  <c r="D710" i="4"/>
  <c r="E710" i="4"/>
  <c r="C711" i="4"/>
  <c r="D711" i="4"/>
  <c r="E711" i="4"/>
  <c r="C712" i="4"/>
  <c r="D712" i="4"/>
  <c r="E712" i="4"/>
  <c r="C713" i="4"/>
  <c r="D713" i="4"/>
  <c r="E713" i="4"/>
  <c r="C714" i="4"/>
  <c r="D714" i="4"/>
  <c r="E714" i="4"/>
  <c r="C715" i="4"/>
  <c r="D715" i="4"/>
  <c r="E715" i="4"/>
  <c r="C716" i="4"/>
  <c r="D716" i="4"/>
  <c r="E716" i="4"/>
  <c r="C717" i="4"/>
  <c r="D717" i="4"/>
  <c r="E717" i="4"/>
  <c r="C718" i="4"/>
  <c r="D718" i="4"/>
  <c r="E718" i="4"/>
  <c r="C719" i="4"/>
  <c r="D719" i="4"/>
  <c r="E719" i="4"/>
  <c r="C720" i="4"/>
  <c r="D720" i="4"/>
  <c r="E720" i="4"/>
  <c r="C721" i="4"/>
  <c r="D721" i="4"/>
  <c r="E721" i="4"/>
  <c r="C722" i="4"/>
  <c r="D722" i="4"/>
  <c r="E722" i="4"/>
  <c r="C723" i="4"/>
  <c r="D723" i="4"/>
  <c r="E723" i="4"/>
  <c r="C724" i="4"/>
  <c r="D724" i="4"/>
  <c r="E724" i="4"/>
  <c r="C725" i="4"/>
  <c r="D725" i="4"/>
  <c r="E725" i="4"/>
  <c r="C726" i="4"/>
  <c r="D726" i="4"/>
  <c r="E726" i="4"/>
  <c r="C727" i="4"/>
  <c r="D727" i="4"/>
  <c r="E727" i="4"/>
  <c r="C728" i="4"/>
  <c r="D728" i="4"/>
  <c r="E728" i="4"/>
  <c r="C729" i="4"/>
  <c r="D729" i="4"/>
  <c r="E729" i="4"/>
  <c r="C730" i="4"/>
  <c r="D730" i="4"/>
  <c r="E730" i="4"/>
  <c r="C731" i="4"/>
  <c r="D731" i="4"/>
  <c r="E731" i="4"/>
  <c r="C732" i="4"/>
  <c r="D732" i="4"/>
  <c r="E732" i="4"/>
  <c r="C733" i="4"/>
  <c r="D733" i="4"/>
  <c r="E733" i="4"/>
  <c r="C734" i="4"/>
  <c r="D734" i="4"/>
  <c r="E734" i="4"/>
  <c r="C735" i="4"/>
  <c r="D735" i="4"/>
  <c r="E735" i="4"/>
  <c r="C736" i="4"/>
  <c r="D736" i="4"/>
  <c r="E736" i="4"/>
  <c r="C737" i="4"/>
  <c r="D737" i="4"/>
  <c r="E737" i="4"/>
  <c r="C738" i="4"/>
  <c r="D738" i="4"/>
  <c r="E738" i="4"/>
  <c r="C739" i="4"/>
  <c r="D739" i="4"/>
  <c r="E739" i="4"/>
  <c r="C740" i="4"/>
  <c r="D740" i="4"/>
  <c r="E740" i="4"/>
  <c r="C741" i="4"/>
  <c r="D741" i="4"/>
  <c r="E741" i="4"/>
  <c r="C742" i="4"/>
  <c r="D742" i="4"/>
  <c r="E742" i="4"/>
  <c r="C743" i="4"/>
  <c r="D743" i="4"/>
  <c r="E743" i="4"/>
  <c r="C744" i="4"/>
  <c r="D744" i="4"/>
  <c r="E744" i="4"/>
  <c r="C745" i="4"/>
  <c r="D745" i="4"/>
  <c r="E745" i="4"/>
  <c r="C746" i="4"/>
  <c r="D746" i="4"/>
  <c r="E746" i="4"/>
  <c r="C747" i="4"/>
  <c r="D747" i="4"/>
  <c r="E747" i="4"/>
  <c r="C748" i="4"/>
  <c r="D748" i="4"/>
  <c r="E748" i="4"/>
  <c r="C749" i="4"/>
  <c r="D749" i="4"/>
  <c r="E749" i="4"/>
  <c r="C750" i="4"/>
  <c r="D750" i="4"/>
  <c r="E750" i="4"/>
  <c r="C751" i="4"/>
  <c r="D751" i="4"/>
  <c r="E751" i="4"/>
  <c r="C752" i="4"/>
  <c r="D752" i="4"/>
  <c r="E752" i="4"/>
  <c r="C753" i="4"/>
  <c r="D753" i="4"/>
  <c r="E753" i="4"/>
  <c r="C754" i="4"/>
  <c r="D754" i="4"/>
  <c r="E754" i="4"/>
  <c r="C755" i="4"/>
  <c r="D755" i="4"/>
  <c r="E755" i="4"/>
  <c r="C756" i="4"/>
  <c r="D756" i="4"/>
  <c r="E756" i="4"/>
  <c r="C757" i="4"/>
  <c r="D757" i="4"/>
  <c r="E757" i="4"/>
  <c r="C758" i="4"/>
  <c r="D758" i="4"/>
  <c r="E758" i="4"/>
  <c r="C759" i="4"/>
  <c r="D759" i="4"/>
  <c r="E759" i="4"/>
  <c r="C760" i="4"/>
  <c r="D760" i="4"/>
  <c r="E760" i="4"/>
  <c r="C761" i="4"/>
  <c r="D761" i="4"/>
  <c r="E761" i="4"/>
  <c r="C762" i="4"/>
  <c r="D762" i="4"/>
  <c r="E762" i="4"/>
  <c r="C763" i="4"/>
  <c r="D763" i="4"/>
  <c r="E763" i="4"/>
  <c r="C764" i="4"/>
  <c r="D764" i="4"/>
  <c r="E764" i="4"/>
  <c r="C765" i="4"/>
  <c r="D765" i="4"/>
  <c r="E765" i="4"/>
  <c r="C766" i="4"/>
  <c r="D766" i="4"/>
  <c r="E766" i="4"/>
  <c r="C767" i="4"/>
  <c r="D767" i="4"/>
  <c r="E767" i="4"/>
  <c r="C768" i="4"/>
  <c r="D768" i="4"/>
  <c r="E768" i="4"/>
  <c r="C769" i="4"/>
  <c r="D769" i="4"/>
  <c r="E769" i="4"/>
  <c r="C770" i="4"/>
  <c r="D770" i="4"/>
  <c r="E770" i="4"/>
  <c r="C771" i="4"/>
  <c r="D771" i="4"/>
  <c r="E771" i="4"/>
  <c r="C772" i="4"/>
  <c r="D772" i="4"/>
  <c r="E772" i="4"/>
  <c r="C773" i="4"/>
  <c r="D773" i="4"/>
  <c r="E773" i="4"/>
  <c r="C774" i="4"/>
  <c r="D774" i="4"/>
  <c r="E774" i="4"/>
  <c r="C775" i="4"/>
  <c r="D775" i="4"/>
  <c r="E775" i="4"/>
  <c r="C776" i="4"/>
  <c r="D776" i="4"/>
  <c r="E776" i="4"/>
  <c r="C777" i="4"/>
  <c r="D777" i="4"/>
  <c r="E777" i="4"/>
  <c r="C778" i="4"/>
  <c r="D778" i="4"/>
  <c r="E778" i="4"/>
  <c r="C779" i="4"/>
  <c r="D779" i="4"/>
  <c r="E779" i="4"/>
  <c r="C780" i="4"/>
  <c r="D780" i="4"/>
  <c r="E780" i="4"/>
  <c r="C781" i="4"/>
  <c r="D781" i="4"/>
  <c r="E781" i="4"/>
  <c r="C782" i="4"/>
  <c r="D782" i="4"/>
  <c r="E782" i="4"/>
  <c r="C783" i="4"/>
  <c r="D783" i="4"/>
  <c r="E783" i="4"/>
  <c r="C784" i="4"/>
  <c r="D784" i="4"/>
  <c r="E784" i="4"/>
  <c r="C785" i="4"/>
  <c r="D785" i="4"/>
  <c r="E785" i="4"/>
  <c r="C786" i="4"/>
  <c r="D786" i="4"/>
  <c r="E786" i="4"/>
  <c r="C787" i="4"/>
  <c r="D787" i="4"/>
  <c r="E787" i="4"/>
  <c r="C788" i="4"/>
  <c r="D788" i="4"/>
  <c r="E788" i="4"/>
  <c r="C789" i="4"/>
  <c r="D789" i="4"/>
  <c r="E789" i="4"/>
  <c r="C790" i="4"/>
  <c r="D790" i="4"/>
  <c r="E790" i="4"/>
  <c r="C791" i="4"/>
  <c r="D791" i="4"/>
  <c r="E791" i="4"/>
  <c r="C792" i="4"/>
  <c r="D792" i="4"/>
  <c r="E792" i="4"/>
  <c r="C793" i="4"/>
  <c r="D793" i="4"/>
  <c r="E793" i="4"/>
  <c r="C794" i="4"/>
  <c r="D794" i="4"/>
  <c r="E794" i="4"/>
  <c r="C795" i="4"/>
  <c r="D795" i="4"/>
  <c r="E795" i="4"/>
  <c r="C796" i="4"/>
  <c r="D796" i="4"/>
  <c r="E796" i="4"/>
  <c r="C797" i="4"/>
  <c r="D797" i="4"/>
  <c r="E797" i="4"/>
  <c r="C798" i="4"/>
  <c r="D798" i="4"/>
  <c r="E798" i="4"/>
  <c r="C799" i="4"/>
  <c r="D799" i="4"/>
  <c r="E799" i="4"/>
  <c r="C800" i="4"/>
  <c r="D800" i="4"/>
  <c r="E800" i="4"/>
  <c r="C801" i="4"/>
  <c r="D801" i="4"/>
  <c r="E801" i="4"/>
  <c r="C802" i="4"/>
  <c r="D802" i="4"/>
  <c r="E802" i="4"/>
  <c r="C803" i="4"/>
  <c r="D803" i="4"/>
  <c r="E803" i="4"/>
  <c r="C804" i="4"/>
  <c r="D804" i="4"/>
  <c r="E804" i="4"/>
  <c r="C805" i="4"/>
  <c r="D805" i="4"/>
  <c r="E805" i="4"/>
  <c r="C806" i="4"/>
  <c r="D806" i="4"/>
  <c r="E806" i="4"/>
  <c r="C807" i="4"/>
  <c r="D807" i="4"/>
  <c r="E807" i="4"/>
  <c r="C808" i="4"/>
  <c r="D808" i="4"/>
  <c r="E808" i="4"/>
  <c r="C809" i="4"/>
  <c r="D809" i="4"/>
  <c r="E809" i="4"/>
  <c r="C810" i="4"/>
  <c r="D810" i="4"/>
  <c r="E810" i="4"/>
  <c r="C811" i="4"/>
  <c r="D811" i="4"/>
  <c r="E811" i="4"/>
  <c r="C812" i="4"/>
  <c r="D812" i="4"/>
  <c r="E812" i="4"/>
  <c r="C813" i="4"/>
  <c r="D813" i="4"/>
  <c r="E813" i="4"/>
  <c r="C814" i="4"/>
  <c r="D814" i="4"/>
  <c r="E814" i="4"/>
  <c r="C815" i="4"/>
  <c r="D815" i="4"/>
  <c r="E815" i="4"/>
  <c r="C816" i="4"/>
  <c r="D816" i="4"/>
  <c r="E816" i="4"/>
  <c r="C817" i="4"/>
  <c r="D817" i="4"/>
  <c r="E817" i="4"/>
  <c r="C818" i="4"/>
  <c r="D818" i="4"/>
  <c r="E818" i="4"/>
  <c r="C819" i="4"/>
  <c r="D819" i="4"/>
  <c r="E819" i="4"/>
  <c r="C820" i="4"/>
  <c r="D820" i="4"/>
  <c r="E820" i="4"/>
  <c r="C821" i="4"/>
  <c r="D821" i="4"/>
  <c r="E821" i="4"/>
  <c r="C822" i="4"/>
  <c r="D822" i="4"/>
  <c r="E822" i="4"/>
  <c r="C823" i="4"/>
  <c r="D823" i="4"/>
  <c r="E823" i="4"/>
  <c r="C824" i="4"/>
  <c r="D824" i="4"/>
  <c r="E824" i="4"/>
  <c r="C825" i="4"/>
  <c r="D825" i="4"/>
  <c r="E825" i="4"/>
  <c r="C826" i="4"/>
  <c r="D826" i="4"/>
  <c r="E826" i="4"/>
  <c r="C827" i="4"/>
  <c r="D827" i="4"/>
  <c r="E827" i="4"/>
  <c r="C828" i="4"/>
  <c r="D828" i="4"/>
  <c r="E828" i="4"/>
  <c r="C829" i="4"/>
  <c r="D829" i="4"/>
  <c r="E829" i="4"/>
  <c r="C830" i="4"/>
  <c r="D830" i="4"/>
  <c r="E830" i="4"/>
  <c r="C831" i="4"/>
  <c r="D831" i="4"/>
  <c r="E831" i="4"/>
  <c r="C832" i="4"/>
  <c r="D832" i="4"/>
  <c r="E832" i="4"/>
  <c r="C833" i="4"/>
  <c r="D833" i="4"/>
  <c r="E833" i="4"/>
  <c r="C834" i="4"/>
  <c r="D834" i="4"/>
  <c r="E834" i="4"/>
  <c r="C835" i="4"/>
  <c r="D835" i="4"/>
  <c r="E835" i="4"/>
  <c r="C836" i="4"/>
  <c r="D836" i="4"/>
  <c r="E836" i="4"/>
  <c r="C837" i="4"/>
  <c r="D837" i="4"/>
  <c r="E837" i="4"/>
  <c r="C838" i="4"/>
  <c r="D838" i="4"/>
  <c r="E838" i="4"/>
  <c r="C839" i="4"/>
  <c r="D839" i="4"/>
  <c r="E839" i="4"/>
  <c r="C840" i="4"/>
  <c r="D840" i="4"/>
  <c r="E840" i="4"/>
  <c r="C841" i="4"/>
  <c r="D841" i="4"/>
  <c r="E841" i="4"/>
  <c r="C842" i="4"/>
  <c r="D842" i="4"/>
  <c r="E842" i="4"/>
  <c r="C843" i="4"/>
  <c r="D843" i="4"/>
  <c r="E843" i="4"/>
  <c r="C844" i="4"/>
  <c r="D844" i="4"/>
  <c r="E844" i="4"/>
  <c r="C845" i="4"/>
  <c r="D845" i="4"/>
  <c r="E845" i="4"/>
  <c r="C846" i="4"/>
  <c r="D846" i="4"/>
  <c r="E846" i="4"/>
  <c r="C847" i="4"/>
  <c r="D847" i="4"/>
  <c r="E847" i="4"/>
  <c r="C848" i="4"/>
  <c r="D848" i="4"/>
  <c r="E848" i="4"/>
  <c r="C849" i="4"/>
  <c r="D849" i="4"/>
  <c r="E849" i="4"/>
  <c r="C850" i="4"/>
  <c r="D850" i="4"/>
  <c r="E850" i="4"/>
  <c r="C851" i="4"/>
  <c r="D851" i="4"/>
  <c r="E851" i="4"/>
  <c r="C852" i="4"/>
  <c r="D852" i="4"/>
  <c r="E852" i="4"/>
  <c r="C853" i="4"/>
  <c r="D853" i="4"/>
  <c r="E853" i="4"/>
  <c r="C854" i="4"/>
  <c r="D854" i="4"/>
  <c r="E854" i="4"/>
  <c r="C855" i="4"/>
  <c r="D855" i="4"/>
  <c r="E855" i="4"/>
  <c r="C856" i="4"/>
  <c r="D856" i="4"/>
  <c r="E856" i="4"/>
  <c r="C857" i="4"/>
  <c r="D857" i="4"/>
  <c r="E857" i="4"/>
  <c r="C858" i="4"/>
  <c r="D858" i="4"/>
  <c r="E858" i="4"/>
  <c r="C859" i="4"/>
  <c r="D859" i="4"/>
  <c r="E859" i="4"/>
  <c r="C860" i="4"/>
  <c r="D860" i="4"/>
  <c r="E860" i="4"/>
  <c r="C861" i="4"/>
  <c r="D861" i="4"/>
  <c r="E861" i="4"/>
  <c r="C862" i="4"/>
  <c r="D862" i="4"/>
  <c r="E862" i="4"/>
  <c r="C863" i="4"/>
  <c r="D863" i="4"/>
  <c r="E863" i="4"/>
  <c r="C864" i="4"/>
  <c r="D864" i="4"/>
  <c r="E864" i="4"/>
  <c r="C865" i="4"/>
  <c r="D865" i="4"/>
  <c r="E865" i="4"/>
  <c r="C866" i="4"/>
  <c r="D866" i="4"/>
  <c r="E866" i="4"/>
  <c r="C867" i="4"/>
  <c r="D867" i="4"/>
  <c r="E867" i="4"/>
  <c r="C868" i="4"/>
  <c r="D868" i="4"/>
  <c r="E868" i="4"/>
  <c r="C869" i="4"/>
  <c r="D869" i="4"/>
  <c r="E869" i="4"/>
  <c r="C870" i="4"/>
  <c r="D870" i="4"/>
  <c r="E870" i="4"/>
  <c r="C871" i="4"/>
  <c r="D871" i="4"/>
  <c r="E871" i="4"/>
  <c r="C872" i="4"/>
  <c r="D872" i="4"/>
  <c r="E872" i="4"/>
  <c r="C873" i="4"/>
  <c r="D873" i="4"/>
  <c r="E873" i="4"/>
  <c r="C874" i="4"/>
  <c r="D874" i="4"/>
  <c r="E874" i="4"/>
  <c r="C875" i="4"/>
  <c r="D875" i="4"/>
  <c r="E875" i="4"/>
  <c r="C876" i="4"/>
  <c r="D876" i="4"/>
  <c r="E876" i="4"/>
  <c r="C877" i="4"/>
  <c r="D877" i="4"/>
  <c r="E877" i="4"/>
  <c r="C878" i="4"/>
  <c r="D878" i="4"/>
  <c r="E878" i="4"/>
  <c r="C879" i="4"/>
  <c r="D879" i="4"/>
  <c r="E879" i="4"/>
  <c r="C880" i="4"/>
  <c r="D880" i="4"/>
  <c r="E880" i="4"/>
  <c r="C881" i="4"/>
  <c r="D881" i="4"/>
  <c r="E881" i="4"/>
  <c r="C882" i="4"/>
  <c r="D882" i="4"/>
  <c r="E882" i="4"/>
  <c r="C883" i="4"/>
  <c r="D883" i="4"/>
  <c r="E883" i="4"/>
  <c r="C884" i="4"/>
  <c r="D884" i="4"/>
  <c r="E884" i="4"/>
  <c r="C885" i="4"/>
  <c r="D885" i="4"/>
  <c r="E885" i="4"/>
  <c r="C886" i="4"/>
  <c r="D886" i="4"/>
  <c r="E886" i="4"/>
  <c r="C887" i="4"/>
  <c r="D887" i="4"/>
  <c r="E887" i="4"/>
  <c r="C888" i="4"/>
  <c r="D888" i="4"/>
  <c r="E888" i="4"/>
  <c r="C889" i="4"/>
  <c r="D889" i="4"/>
  <c r="E889" i="4"/>
  <c r="C890" i="4"/>
  <c r="D890" i="4"/>
  <c r="E890" i="4"/>
  <c r="C891" i="4"/>
  <c r="D891" i="4"/>
  <c r="E891" i="4"/>
  <c r="C892" i="4"/>
  <c r="D892" i="4"/>
  <c r="E892" i="4"/>
  <c r="C893" i="4"/>
  <c r="D893" i="4"/>
  <c r="E893" i="4"/>
  <c r="C894" i="4"/>
  <c r="D894" i="4"/>
  <c r="E894" i="4"/>
  <c r="C895" i="4"/>
  <c r="D895" i="4"/>
  <c r="E895" i="4"/>
  <c r="C896" i="4"/>
  <c r="D896" i="4"/>
  <c r="E896" i="4"/>
  <c r="C897" i="4"/>
  <c r="D897" i="4"/>
  <c r="E897" i="4"/>
  <c r="C898" i="4"/>
  <c r="D898" i="4"/>
  <c r="E898" i="4"/>
  <c r="C899" i="4"/>
  <c r="D899" i="4"/>
  <c r="E899" i="4"/>
  <c r="C900" i="4"/>
  <c r="D900" i="4"/>
  <c r="E900" i="4"/>
  <c r="C901" i="4"/>
  <c r="D901" i="4"/>
  <c r="E901" i="4"/>
  <c r="C902" i="4"/>
  <c r="D902" i="4"/>
  <c r="E902" i="4"/>
  <c r="C903" i="4"/>
  <c r="D903" i="4"/>
  <c r="E903" i="4"/>
  <c r="C904" i="4"/>
  <c r="D904" i="4"/>
  <c r="E904" i="4"/>
  <c r="C905" i="4"/>
  <c r="D905" i="4"/>
  <c r="E905" i="4"/>
  <c r="C906" i="4"/>
  <c r="D906" i="4"/>
  <c r="E906" i="4"/>
  <c r="C907" i="4"/>
  <c r="D907" i="4"/>
  <c r="E907" i="4"/>
  <c r="C908" i="4"/>
  <c r="D908" i="4"/>
  <c r="E908" i="4"/>
  <c r="C909" i="4"/>
  <c r="D909" i="4"/>
  <c r="E909" i="4"/>
  <c r="C910" i="4"/>
  <c r="D910" i="4"/>
  <c r="E910" i="4"/>
  <c r="C911" i="4"/>
  <c r="D911" i="4"/>
  <c r="E911" i="4"/>
  <c r="C912" i="4"/>
  <c r="D912" i="4"/>
  <c r="E912" i="4"/>
  <c r="C913" i="4"/>
  <c r="D913" i="4"/>
  <c r="E913" i="4"/>
  <c r="C914" i="4"/>
  <c r="D914" i="4"/>
  <c r="E914" i="4"/>
  <c r="C915" i="4"/>
  <c r="D915" i="4"/>
  <c r="E915" i="4"/>
  <c r="C916" i="4"/>
  <c r="D916" i="4"/>
  <c r="E916" i="4"/>
  <c r="C917" i="4"/>
  <c r="D917" i="4"/>
  <c r="E917" i="4"/>
  <c r="C918" i="4"/>
  <c r="D918" i="4"/>
  <c r="E918" i="4"/>
  <c r="C919" i="4"/>
  <c r="D919" i="4"/>
  <c r="E919" i="4"/>
  <c r="C920" i="4"/>
  <c r="D920" i="4"/>
  <c r="E920" i="4"/>
  <c r="C921" i="4"/>
  <c r="D921" i="4"/>
  <c r="E921" i="4"/>
  <c r="C922" i="4"/>
  <c r="D922" i="4"/>
  <c r="E922" i="4"/>
  <c r="C923" i="4"/>
  <c r="D923" i="4"/>
  <c r="E923" i="4"/>
  <c r="C924" i="4"/>
  <c r="D924" i="4"/>
  <c r="E924" i="4"/>
  <c r="C925" i="4"/>
  <c r="D925" i="4"/>
  <c r="E925" i="4"/>
  <c r="C926" i="4"/>
  <c r="D926" i="4"/>
  <c r="E926" i="4"/>
  <c r="C927" i="4"/>
  <c r="D927" i="4"/>
  <c r="E927" i="4"/>
  <c r="C928" i="4"/>
  <c r="D928" i="4"/>
  <c r="E928" i="4"/>
  <c r="C929" i="4"/>
  <c r="D929" i="4"/>
  <c r="E929" i="4"/>
  <c r="C930" i="4"/>
  <c r="D930" i="4"/>
  <c r="E930" i="4"/>
  <c r="C931" i="4"/>
  <c r="D931" i="4"/>
  <c r="E931" i="4"/>
  <c r="C932" i="4"/>
  <c r="D932" i="4"/>
  <c r="E932" i="4"/>
  <c r="C933" i="4"/>
  <c r="D933" i="4"/>
  <c r="E933" i="4"/>
  <c r="C934" i="4"/>
  <c r="D934" i="4"/>
  <c r="E934" i="4"/>
  <c r="C935" i="4"/>
  <c r="D935" i="4"/>
  <c r="E935" i="4"/>
  <c r="C936" i="4"/>
  <c r="D936" i="4"/>
  <c r="E936" i="4"/>
  <c r="C937" i="4"/>
  <c r="D937" i="4"/>
  <c r="E937" i="4"/>
  <c r="C938" i="4"/>
  <c r="D938" i="4"/>
  <c r="E938" i="4"/>
  <c r="C939" i="4"/>
  <c r="D939" i="4"/>
  <c r="E939" i="4"/>
  <c r="C940" i="4"/>
  <c r="D940" i="4"/>
  <c r="E940" i="4"/>
  <c r="C941" i="4"/>
  <c r="D941" i="4"/>
  <c r="E941" i="4"/>
  <c r="C942" i="4"/>
  <c r="D942" i="4"/>
  <c r="E942" i="4"/>
  <c r="C943" i="4"/>
  <c r="D943" i="4"/>
  <c r="E943" i="4"/>
  <c r="C944" i="4"/>
  <c r="D944" i="4"/>
  <c r="E944" i="4"/>
  <c r="C945" i="4"/>
  <c r="D945" i="4"/>
  <c r="E945" i="4"/>
  <c r="C946" i="4"/>
  <c r="D946" i="4"/>
  <c r="E946" i="4"/>
  <c r="C947" i="4"/>
  <c r="D947" i="4"/>
  <c r="E947" i="4"/>
  <c r="C948" i="4"/>
  <c r="D948" i="4"/>
  <c r="E948" i="4"/>
  <c r="C949" i="4"/>
  <c r="D949" i="4"/>
  <c r="E949" i="4"/>
  <c r="C950" i="4"/>
  <c r="D950" i="4"/>
  <c r="E950" i="4"/>
  <c r="C951" i="4"/>
  <c r="D951" i="4"/>
  <c r="E951" i="4"/>
  <c r="C952" i="4"/>
  <c r="D952" i="4"/>
  <c r="E952" i="4"/>
  <c r="C953" i="4"/>
  <c r="D953" i="4"/>
  <c r="E953" i="4"/>
  <c r="C954" i="4"/>
  <c r="D954" i="4"/>
  <c r="E954" i="4"/>
  <c r="C955" i="4"/>
  <c r="D955" i="4"/>
  <c r="E955" i="4"/>
  <c r="C956" i="4"/>
  <c r="D956" i="4"/>
  <c r="E956" i="4"/>
  <c r="C957" i="4"/>
  <c r="D957" i="4"/>
  <c r="E957" i="4"/>
  <c r="C958" i="4"/>
  <c r="D958" i="4"/>
  <c r="E958" i="4"/>
  <c r="C959" i="4"/>
  <c r="D959" i="4"/>
  <c r="E959" i="4"/>
  <c r="C960" i="4"/>
  <c r="D960" i="4"/>
  <c r="E960" i="4"/>
  <c r="C961" i="4"/>
  <c r="D961" i="4"/>
  <c r="E961" i="4"/>
  <c r="C962" i="4"/>
  <c r="D962" i="4"/>
  <c r="E962" i="4"/>
  <c r="C963" i="4"/>
  <c r="D963" i="4"/>
  <c r="E963" i="4"/>
  <c r="C964" i="4"/>
  <c r="D964" i="4"/>
  <c r="E964" i="4"/>
  <c r="C965" i="4"/>
  <c r="D965" i="4"/>
  <c r="E965" i="4"/>
  <c r="C966" i="4"/>
  <c r="D966" i="4"/>
  <c r="E966" i="4"/>
  <c r="C967" i="4"/>
  <c r="D967" i="4"/>
  <c r="E967" i="4"/>
  <c r="C968" i="4"/>
  <c r="D968" i="4"/>
  <c r="E968" i="4"/>
  <c r="C969" i="4"/>
  <c r="D969" i="4"/>
  <c r="E969" i="4"/>
  <c r="C970" i="4"/>
  <c r="D970" i="4"/>
  <c r="E970" i="4"/>
  <c r="C971" i="4"/>
  <c r="D971" i="4"/>
  <c r="E971" i="4"/>
  <c r="C972" i="4"/>
  <c r="D972" i="4"/>
  <c r="E972" i="4"/>
  <c r="C973" i="4"/>
  <c r="D973" i="4"/>
  <c r="E973" i="4"/>
  <c r="C974" i="4"/>
  <c r="D974" i="4"/>
  <c r="E974" i="4"/>
  <c r="C975" i="4"/>
  <c r="D975" i="4"/>
  <c r="E975" i="4"/>
  <c r="C976" i="4"/>
  <c r="D976" i="4"/>
  <c r="E976" i="4"/>
  <c r="C977" i="4"/>
  <c r="D977" i="4"/>
  <c r="E977" i="4"/>
  <c r="C978" i="4"/>
  <c r="D978" i="4"/>
  <c r="E978" i="4"/>
  <c r="C979" i="4"/>
  <c r="D979" i="4"/>
  <c r="E979" i="4"/>
  <c r="C980" i="4"/>
  <c r="D980" i="4"/>
  <c r="E980" i="4"/>
  <c r="C981" i="4"/>
  <c r="D981" i="4"/>
  <c r="E981" i="4"/>
  <c r="C982" i="4"/>
  <c r="D982" i="4"/>
  <c r="E982" i="4"/>
  <c r="C983" i="4"/>
  <c r="D983" i="4"/>
  <c r="E983" i="4"/>
  <c r="C984" i="4"/>
  <c r="D984" i="4"/>
  <c r="E984" i="4"/>
  <c r="C985" i="4"/>
  <c r="D985" i="4"/>
  <c r="E985" i="4"/>
  <c r="C986" i="4"/>
  <c r="D986" i="4"/>
  <c r="E986" i="4"/>
  <c r="C987" i="4"/>
  <c r="D987" i="4"/>
  <c r="E987" i="4"/>
  <c r="C988" i="4"/>
  <c r="D988" i="4"/>
  <c r="E988" i="4"/>
  <c r="C989" i="4"/>
  <c r="D989" i="4"/>
  <c r="E989" i="4"/>
  <c r="C990" i="4"/>
  <c r="D990" i="4"/>
  <c r="E990" i="4"/>
  <c r="C991" i="4"/>
  <c r="D991" i="4"/>
  <c r="E991" i="4"/>
  <c r="C992" i="4"/>
  <c r="D992" i="4"/>
  <c r="E992" i="4"/>
  <c r="C993" i="4"/>
  <c r="D993" i="4"/>
  <c r="E993" i="4"/>
  <c r="C994" i="4"/>
  <c r="D994" i="4"/>
  <c r="E994" i="4"/>
  <c r="C995" i="4"/>
  <c r="D995" i="4"/>
  <c r="E995" i="4"/>
  <c r="C996" i="4"/>
  <c r="D996" i="4"/>
  <c r="E996" i="4"/>
  <c r="C997" i="4"/>
  <c r="D997" i="4"/>
  <c r="E997" i="4"/>
  <c r="C998" i="4"/>
  <c r="D998" i="4"/>
  <c r="E998" i="4"/>
  <c r="C999" i="4"/>
  <c r="D999" i="4"/>
  <c r="E999" i="4"/>
  <c r="C1000" i="4"/>
  <c r="D1000" i="4"/>
  <c r="E1000" i="4"/>
  <c r="C1001" i="4"/>
  <c r="D1001" i="4"/>
  <c r="E1001" i="4"/>
  <c r="C1002" i="4"/>
  <c r="D1002" i="4"/>
  <c r="E1002" i="4"/>
  <c r="C1003" i="4"/>
  <c r="D1003" i="4"/>
  <c r="E1003" i="4"/>
  <c r="C1004" i="4"/>
  <c r="D1004" i="4"/>
  <c r="E1004" i="4"/>
  <c r="C1005" i="4"/>
  <c r="D1005" i="4"/>
  <c r="E1005" i="4"/>
  <c r="C1006" i="4"/>
  <c r="D1006" i="4"/>
  <c r="E1006" i="4"/>
  <c r="C1007" i="4"/>
  <c r="D1007" i="4"/>
  <c r="E1007" i="4"/>
  <c r="C1008" i="4"/>
  <c r="D1008" i="4"/>
  <c r="E1008" i="4"/>
  <c r="C1009" i="4"/>
  <c r="D1009" i="4"/>
  <c r="E1009" i="4"/>
  <c r="C1010" i="4"/>
  <c r="D1010" i="4"/>
  <c r="E1010" i="4"/>
  <c r="C1011" i="4"/>
  <c r="D1011" i="4"/>
  <c r="E1011" i="4"/>
  <c r="C1012" i="4"/>
  <c r="D1012" i="4"/>
  <c r="E1012" i="4"/>
  <c r="C1013" i="4"/>
  <c r="D1013" i="4"/>
  <c r="E1013" i="4"/>
  <c r="C1014" i="4"/>
  <c r="D1014" i="4"/>
  <c r="E1014" i="4"/>
  <c r="C1015" i="4"/>
  <c r="D1015" i="4"/>
  <c r="E1015" i="4"/>
  <c r="C1016" i="4"/>
  <c r="D1016" i="4"/>
  <c r="E1016" i="4"/>
  <c r="C1017" i="4"/>
  <c r="D1017" i="4"/>
  <c r="E1017" i="4"/>
  <c r="C1018" i="4"/>
  <c r="D1018" i="4"/>
  <c r="E1018" i="4"/>
  <c r="C1019" i="4"/>
  <c r="D1019" i="4"/>
  <c r="E1019" i="4"/>
  <c r="C1020" i="4"/>
  <c r="D1020" i="4"/>
  <c r="E1020" i="4"/>
  <c r="C1021" i="4"/>
  <c r="D1021" i="4"/>
  <c r="E1021" i="4"/>
  <c r="C1022" i="4"/>
  <c r="D1022" i="4"/>
  <c r="E1022" i="4"/>
  <c r="C1023" i="4"/>
  <c r="D1023" i="4"/>
  <c r="E1023" i="4"/>
  <c r="C1024" i="4"/>
  <c r="D1024" i="4"/>
  <c r="E1024" i="4"/>
  <c r="C1025" i="4"/>
  <c r="D1025" i="4"/>
  <c r="E1025" i="4"/>
  <c r="C1026" i="4"/>
  <c r="D1026" i="4"/>
  <c r="E1026" i="4"/>
  <c r="C1027" i="4"/>
  <c r="D1027" i="4"/>
  <c r="E1027" i="4"/>
  <c r="C1028" i="4"/>
  <c r="D1028" i="4"/>
  <c r="E1028" i="4"/>
  <c r="C1029" i="4"/>
  <c r="D1029" i="4"/>
  <c r="E1029" i="4"/>
  <c r="C1030" i="4"/>
  <c r="D1030" i="4"/>
  <c r="E1030" i="4"/>
  <c r="C1031" i="4"/>
  <c r="D1031" i="4"/>
  <c r="E1031" i="4"/>
  <c r="C1032" i="4"/>
  <c r="D1032" i="4"/>
  <c r="E1032" i="4"/>
  <c r="C1033" i="4"/>
  <c r="D1033" i="4"/>
  <c r="E1033" i="4"/>
  <c r="C1034" i="4"/>
  <c r="D1034" i="4"/>
  <c r="E1034" i="4"/>
  <c r="C1035" i="4"/>
  <c r="D1035" i="4"/>
  <c r="E1035" i="4"/>
  <c r="C1036" i="4"/>
  <c r="D1036" i="4"/>
  <c r="E1036" i="4"/>
  <c r="C1037" i="4"/>
  <c r="D1037" i="4"/>
  <c r="E1037" i="4"/>
  <c r="C1038" i="4"/>
  <c r="D1038" i="4"/>
  <c r="E1038" i="4"/>
  <c r="C1039" i="4"/>
  <c r="D1039" i="4"/>
  <c r="E1039" i="4"/>
  <c r="C1040" i="4"/>
  <c r="D1040" i="4"/>
  <c r="E1040" i="4"/>
  <c r="C1041" i="4"/>
  <c r="D1041" i="4"/>
  <c r="E1041" i="4"/>
  <c r="C1042" i="4"/>
  <c r="D1042" i="4"/>
  <c r="E1042" i="4"/>
  <c r="C1043" i="4"/>
  <c r="D1043" i="4"/>
  <c r="E1043" i="4"/>
  <c r="C1044" i="4"/>
  <c r="D1044" i="4"/>
  <c r="E1044" i="4"/>
  <c r="C1045" i="4"/>
  <c r="D1045" i="4"/>
  <c r="E1045" i="4"/>
  <c r="C1046" i="4"/>
  <c r="D1046" i="4"/>
  <c r="E1046" i="4"/>
  <c r="C1047" i="4"/>
  <c r="D1047" i="4"/>
  <c r="E1047" i="4"/>
  <c r="C1048" i="4"/>
  <c r="D1048" i="4"/>
  <c r="E1048" i="4"/>
  <c r="C1049" i="4"/>
  <c r="D1049" i="4"/>
  <c r="E1049" i="4"/>
  <c r="C1050" i="4"/>
  <c r="D1050" i="4"/>
  <c r="E1050" i="4"/>
  <c r="C1051" i="4"/>
  <c r="D1051" i="4"/>
  <c r="E1051" i="4"/>
  <c r="C1052" i="4"/>
  <c r="D1052" i="4"/>
  <c r="E1052" i="4"/>
  <c r="C1053" i="4"/>
  <c r="D1053" i="4"/>
  <c r="E1053" i="4"/>
  <c r="C1054" i="4"/>
  <c r="D1054" i="4"/>
  <c r="E1054" i="4"/>
  <c r="C1055" i="4"/>
  <c r="D1055" i="4"/>
  <c r="E1055" i="4"/>
  <c r="C1056" i="4"/>
  <c r="D1056" i="4"/>
  <c r="E1056" i="4"/>
  <c r="C1057" i="4"/>
  <c r="D1057" i="4"/>
  <c r="E1057" i="4"/>
  <c r="C1058" i="4"/>
  <c r="D1058" i="4"/>
  <c r="E1058" i="4"/>
  <c r="C1059" i="4"/>
  <c r="D1059" i="4"/>
  <c r="E1059" i="4"/>
  <c r="C1060" i="4"/>
  <c r="D1060" i="4"/>
  <c r="E1060" i="4"/>
  <c r="C1061" i="4"/>
  <c r="D1061" i="4"/>
  <c r="E1061" i="4"/>
  <c r="C1062" i="4"/>
  <c r="D1062" i="4"/>
  <c r="E1062" i="4"/>
  <c r="C1063" i="4"/>
  <c r="D1063" i="4"/>
  <c r="E1063" i="4"/>
  <c r="C1064" i="4"/>
  <c r="D1064" i="4"/>
  <c r="E1064" i="4"/>
  <c r="C1065" i="4"/>
  <c r="D1065" i="4"/>
  <c r="E1065" i="4"/>
  <c r="C1066" i="4"/>
  <c r="D1066" i="4"/>
  <c r="E1066" i="4"/>
  <c r="C1067" i="4"/>
  <c r="D1067" i="4"/>
  <c r="E1067" i="4"/>
  <c r="C1068" i="4"/>
  <c r="D1068" i="4"/>
  <c r="E1068" i="4"/>
  <c r="C1069" i="4"/>
  <c r="D1069" i="4"/>
  <c r="E1069" i="4"/>
  <c r="C1070" i="4"/>
  <c r="D1070" i="4"/>
  <c r="E1070" i="4"/>
  <c r="C1071" i="4"/>
  <c r="D1071" i="4"/>
  <c r="E1071" i="4"/>
  <c r="C1072" i="4"/>
  <c r="D1072" i="4"/>
  <c r="E1072" i="4"/>
  <c r="C1073" i="4"/>
  <c r="D1073" i="4"/>
  <c r="E1073" i="4"/>
  <c r="C1074" i="4"/>
  <c r="D1074" i="4"/>
  <c r="E1074" i="4"/>
  <c r="C1075" i="4"/>
  <c r="D1075" i="4"/>
  <c r="E1075" i="4"/>
  <c r="C1076" i="4"/>
  <c r="D1076" i="4"/>
  <c r="E1076" i="4"/>
  <c r="C1077" i="4"/>
  <c r="D1077" i="4"/>
  <c r="E1077" i="4"/>
  <c r="C1078" i="4"/>
  <c r="D1078" i="4"/>
  <c r="E1078" i="4"/>
  <c r="C1079" i="4"/>
  <c r="D1079" i="4"/>
  <c r="E1079" i="4"/>
  <c r="C1080" i="4"/>
  <c r="D1080" i="4"/>
  <c r="E1080" i="4"/>
  <c r="C1081" i="4"/>
  <c r="D1081" i="4"/>
  <c r="E1081" i="4"/>
  <c r="C1082" i="4"/>
  <c r="D1082" i="4"/>
  <c r="E1082" i="4"/>
  <c r="C1083" i="4"/>
  <c r="D1083" i="4"/>
  <c r="E1083" i="4"/>
  <c r="C1084" i="4"/>
  <c r="D1084" i="4"/>
  <c r="E1084" i="4"/>
  <c r="C1085" i="4"/>
  <c r="D1085" i="4"/>
  <c r="E1085" i="4"/>
  <c r="C1086" i="4"/>
  <c r="D1086" i="4"/>
  <c r="E1086" i="4"/>
  <c r="C1087" i="4"/>
  <c r="D1087" i="4"/>
  <c r="E1087" i="4"/>
  <c r="C1088" i="4"/>
  <c r="D1088" i="4"/>
  <c r="E1088" i="4"/>
  <c r="C1089" i="4"/>
  <c r="D1089" i="4"/>
  <c r="E1089" i="4"/>
  <c r="C1090" i="4"/>
  <c r="D1090" i="4"/>
  <c r="E1090" i="4"/>
  <c r="C1091" i="4"/>
  <c r="D1091" i="4"/>
  <c r="E1091" i="4"/>
  <c r="C1092" i="4"/>
  <c r="D1092" i="4"/>
  <c r="E1092" i="4"/>
  <c r="C1093" i="4"/>
  <c r="D1093" i="4"/>
  <c r="E1093" i="4"/>
  <c r="C1094" i="4"/>
  <c r="D1094" i="4"/>
  <c r="E1094" i="4"/>
  <c r="C1095" i="4"/>
  <c r="D1095" i="4"/>
  <c r="E1095" i="4"/>
  <c r="C1096" i="4"/>
  <c r="D1096" i="4"/>
  <c r="E1096" i="4"/>
  <c r="C1097" i="4"/>
  <c r="D1097" i="4"/>
  <c r="E1097" i="4"/>
  <c r="C1098" i="4"/>
  <c r="D1098" i="4"/>
  <c r="E1098" i="4"/>
  <c r="C1099" i="4"/>
  <c r="D1099" i="4"/>
  <c r="E1099" i="4"/>
  <c r="C1100" i="4"/>
  <c r="D1100" i="4"/>
  <c r="E1100" i="4"/>
  <c r="C1101" i="4"/>
  <c r="D1101" i="4"/>
  <c r="E1101" i="4"/>
  <c r="C1102" i="4"/>
  <c r="D1102" i="4"/>
  <c r="E1102" i="4"/>
  <c r="C1103" i="4"/>
  <c r="D1103" i="4"/>
  <c r="E1103" i="4"/>
  <c r="C1104" i="4"/>
  <c r="D1104" i="4"/>
  <c r="E1104" i="4"/>
  <c r="C1105" i="4"/>
  <c r="D1105" i="4"/>
  <c r="E1105" i="4"/>
  <c r="C1106" i="4"/>
  <c r="D1106" i="4"/>
  <c r="E1106" i="4"/>
  <c r="C1107" i="4"/>
  <c r="D1107" i="4"/>
  <c r="E1107" i="4"/>
  <c r="C1108" i="4"/>
  <c r="D1108" i="4"/>
  <c r="E1108" i="4"/>
  <c r="C1109" i="4"/>
  <c r="D1109" i="4"/>
  <c r="E1109" i="4"/>
  <c r="C1110" i="4"/>
  <c r="D1110" i="4"/>
  <c r="E1110" i="4"/>
  <c r="C1111" i="4"/>
  <c r="D1111" i="4"/>
  <c r="E1111" i="4"/>
  <c r="C1112" i="4"/>
  <c r="D1112" i="4"/>
  <c r="E1112" i="4"/>
  <c r="C1113" i="4"/>
  <c r="D1113" i="4"/>
  <c r="E1113" i="4"/>
  <c r="C1114" i="4"/>
  <c r="D1114" i="4"/>
  <c r="E1114" i="4"/>
  <c r="C1115" i="4"/>
  <c r="D1115" i="4"/>
  <c r="E1115" i="4"/>
  <c r="C1116" i="4"/>
  <c r="D1116" i="4"/>
  <c r="E1116" i="4"/>
  <c r="C1117" i="4"/>
  <c r="D1117" i="4"/>
  <c r="E1117" i="4"/>
  <c r="C1118" i="4"/>
  <c r="D1118" i="4"/>
  <c r="E1118" i="4"/>
  <c r="C1119" i="4"/>
  <c r="D1119" i="4"/>
  <c r="E1119" i="4"/>
  <c r="C1120" i="4"/>
  <c r="D1120" i="4"/>
  <c r="E1120" i="4"/>
  <c r="C1121" i="4"/>
  <c r="D1121" i="4"/>
  <c r="E1121" i="4"/>
  <c r="C1122" i="4"/>
  <c r="D1122" i="4"/>
  <c r="E1122" i="4"/>
  <c r="C1123" i="4"/>
  <c r="D1123" i="4"/>
  <c r="E1123" i="4"/>
  <c r="C1124" i="4"/>
  <c r="D1124" i="4"/>
  <c r="E1124" i="4"/>
  <c r="C1125" i="4"/>
  <c r="D1125" i="4"/>
  <c r="E1125" i="4"/>
  <c r="C1126" i="4"/>
  <c r="D1126" i="4"/>
  <c r="E1126" i="4"/>
  <c r="C1127" i="4"/>
  <c r="D1127" i="4"/>
  <c r="E1127" i="4"/>
  <c r="C1128" i="4"/>
  <c r="D1128" i="4"/>
  <c r="E1128" i="4"/>
  <c r="C1129" i="4"/>
  <c r="D1129" i="4"/>
  <c r="E1129" i="4"/>
  <c r="C1130" i="4"/>
  <c r="D1130" i="4"/>
  <c r="E1130" i="4"/>
  <c r="C1131" i="4"/>
  <c r="D1131" i="4"/>
  <c r="E1131" i="4"/>
  <c r="C1132" i="4"/>
  <c r="D1132" i="4"/>
  <c r="E1132" i="4"/>
  <c r="C1133" i="4"/>
  <c r="D1133" i="4"/>
  <c r="E1133" i="4"/>
  <c r="C1134" i="4"/>
  <c r="D1134" i="4"/>
  <c r="E1134" i="4"/>
  <c r="C1135" i="4"/>
  <c r="D1135" i="4"/>
  <c r="E1135" i="4"/>
  <c r="C1136" i="4"/>
  <c r="D1136" i="4"/>
  <c r="E1136" i="4"/>
  <c r="C1137" i="4"/>
  <c r="D1137" i="4"/>
  <c r="E1137" i="4"/>
  <c r="C1138" i="4"/>
  <c r="D1138" i="4"/>
  <c r="E1138" i="4"/>
  <c r="C1139" i="4"/>
  <c r="D1139" i="4"/>
  <c r="E1139" i="4"/>
  <c r="C1140" i="4"/>
  <c r="D1140" i="4"/>
  <c r="E1140" i="4"/>
  <c r="C1141" i="4"/>
  <c r="D1141" i="4"/>
  <c r="E1141" i="4"/>
  <c r="C1142" i="4"/>
  <c r="D1142" i="4"/>
  <c r="E1142" i="4"/>
  <c r="C1143" i="4"/>
  <c r="D1143" i="4"/>
  <c r="E1143" i="4"/>
  <c r="C1144" i="4"/>
  <c r="D1144" i="4"/>
  <c r="E1144" i="4"/>
  <c r="C1145" i="4"/>
  <c r="D1145" i="4"/>
  <c r="E1145" i="4"/>
  <c r="C1146" i="4"/>
  <c r="D1146" i="4"/>
  <c r="E1146" i="4"/>
  <c r="C1147" i="4"/>
  <c r="D1147" i="4"/>
  <c r="E1147" i="4"/>
  <c r="C1148" i="4"/>
  <c r="D1148" i="4"/>
  <c r="E1148" i="4"/>
  <c r="C1149" i="4"/>
  <c r="D1149" i="4"/>
  <c r="E1149" i="4"/>
  <c r="C1150" i="4"/>
  <c r="D1150" i="4"/>
  <c r="E1150" i="4"/>
  <c r="C1151" i="4"/>
  <c r="D1151" i="4"/>
  <c r="E1151" i="4"/>
  <c r="C1152" i="4"/>
  <c r="D1152" i="4"/>
  <c r="E1152" i="4"/>
  <c r="C1153" i="4"/>
  <c r="D1153" i="4"/>
  <c r="E1153" i="4"/>
  <c r="C1154" i="4"/>
  <c r="D1154" i="4"/>
  <c r="E1154" i="4"/>
  <c r="C1155" i="4"/>
  <c r="D1155" i="4"/>
  <c r="E1155" i="4"/>
  <c r="C1156" i="4"/>
  <c r="D1156" i="4"/>
  <c r="E1156" i="4"/>
  <c r="C1157" i="4"/>
  <c r="D1157" i="4"/>
  <c r="E1157" i="4"/>
  <c r="C1158" i="4"/>
  <c r="D1158" i="4"/>
  <c r="E1158" i="4"/>
  <c r="C1159" i="4"/>
  <c r="D1159" i="4"/>
  <c r="E1159" i="4"/>
  <c r="C1160" i="4"/>
  <c r="D1160" i="4"/>
  <c r="E1160" i="4"/>
  <c r="C1161" i="4"/>
  <c r="D1161" i="4"/>
  <c r="E1161" i="4"/>
  <c r="C1162" i="4"/>
  <c r="D1162" i="4"/>
  <c r="E1162" i="4"/>
  <c r="C1163" i="4"/>
  <c r="D1163" i="4"/>
  <c r="E1163" i="4"/>
  <c r="C1164" i="4"/>
  <c r="D1164" i="4"/>
  <c r="E1164" i="4"/>
  <c r="C1165" i="4"/>
  <c r="D1165" i="4"/>
  <c r="E1165" i="4"/>
  <c r="C1166" i="4"/>
  <c r="D1166" i="4"/>
  <c r="E1166" i="4"/>
  <c r="C1167" i="4"/>
  <c r="D1167" i="4"/>
  <c r="E1167" i="4"/>
  <c r="C1168" i="4"/>
  <c r="D1168" i="4"/>
  <c r="E1168" i="4"/>
  <c r="C1169" i="4"/>
  <c r="D1169" i="4"/>
  <c r="E1169" i="4"/>
  <c r="C1170" i="4"/>
  <c r="D1170" i="4"/>
  <c r="E1170" i="4"/>
  <c r="C1171" i="4"/>
  <c r="D1171" i="4"/>
  <c r="E1171" i="4"/>
  <c r="C1172" i="4"/>
  <c r="D1172" i="4"/>
  <c r="E1172" i="4"/>
  <c r="C1173" i="4"/>
  <c r="D1173" i="4"/>
  <c r="E1173" i="4"/>
  <c r="C1174" i="4"/>
  <c r="D1174" i="4"/>
  <c r="E1174" i="4"/>
  <c r="C1175" i="4"/>
  <c r="D1175" i="4"/>
  <c r="E1175" i="4"/>
  <c r="C1176" i="4"/>
  <c r="D1176" i="4"/>
  <c r="E1176" i="4"/>
  <c r="C1177" i="4"/>
  <c r="D1177" i="4"/>
  <c r="E1177" i="4"/>
  <c r="C1178" i="4"/>
  <c r="D1178" i="4"/>
  <c r="E1178" i="4"/>
  <c r="C1179" i="4"/>
  <c r="D1179" i="4"/>
  <c r="E1179" i="4"/>
  <c r="C1180" i="4"/>
  <c r="D1180" i="4"/>
  <c r="E1180" i="4"/>
  <c r="C1181" i="4"/>
  <c r="D1181" i="4"/>
  <c r="E1181" i="4"/>
  <c r="C1182" i="4"/>
  <c r="D1182" i="4"/>
  <c r="E1182" i="4"/>
  <c r="C1183" i="4"/>
  <c r="D1183" i="4"/>
  <c r="E1183" i="4"/>
  <c r="C1184" i="4"/>
  <c r="D1184" i="4"/>
  <c r="E1184" i="4"/>
  <c r="C1185" i="4"/>
  <c r="D1185" i="4"/>
  <c r="E1185" i="4"/>
  <c r="C1186" i="4"/>
  <c r="D1186" i="4"/>
  <c r="E1186" i="4"/>
  <c r="C1187" i="4"/>
  <c r="D1187" i="4"/>
  <c r="E1187" i="4"/>
  <c r="C1188" i="4"/>
  <c r="D1188" i="4"/>
  <c r="E1188" i="4"/>
  <c r="C1189" i="4"/>
  <c r="D1189" i="4"/>
  <c r="E1189" i="4"/>
  <c r="C1190" i="4"/>
  <c r="D1190" i="4"/>
  <c r="E1190" i="4"/>
  <c r="C1191" i="4"/>
  <c r="D1191" i="4"/>
  <c r="E1191" i="4"/>
  <c r="C1192" i="4"/>
  <c r="D1192" i="4"/>
  <c r="E1192" i="4"/>
  <c r="C1193" i="4"/>
  <c r="D1193" i="4"/>
  <c r="E1193" i="4"/>
  <c r="C1194" i="4"/>
  <c r="D1194" i="4"/>
  <c r="E1194" i="4"/>
  <c r="C1195" i="4"/>
  <c r="D1195" i="4"/>
  <c r="E1195" i="4"/>
  <c r="C1196" i="4"/>
  <c r="D1196" i="4"/>
  <c r="E1196" i="4"/>
  <c r="C1197" i="4"/>
  <c r="D1197" i="4"/>
  <c r="E1197" i="4"/>
  <c r="C1198" i="4"/>
  <c r="D1198" i="4"/>
  <c r="E1198" i="4"/>
  <c r="C1199" i="4"/>
  <c r="D1199" i="4"/>
  <c r="E1199" i="4"/>
  <c r="C1200" i="4"/>
  <c r="D1200" i="4"/>
  <c r="E1200" i="4"/>
  <c r="C1201" i="4"/>
  <c r="D1201" i="4"/>
  <c r="E1201" i="4"/>
  <c r="C1202" i="4"/>
  <c r="D1202" i="4"/>
  <c r="E1202" i="4"/>
  <c r="C1203" i="4"/>
  <c r="D1203" i="4"/>
  <c r="E1203" i="4"/>
  <c r="C1204" i="4"/>
  <c r="D1204" i="4"/>
  <c r="E1204" i="4"/>
  <c r="C1205" i="4"/>
  <c r="D1205" i="4"/>
  <c r="E1205" i="4"/>
  <c r="C1206" i="4"/>
  <c r="D1206" i="4"/>
  <c r="E1206" i="4"/>
  <c r="C1207" i="4"/>
  <c r="D1207" i="4"/>
  <c r="E1207" i="4"/>
  <c r="C1208" i="4"/>
  <c r="D1208" i="4"/>
  <c r="E1208" i="4"/>
  <c r="C1209" i="4"/>
  <c r="D1209" i="4"/>
  <c r="E1209" i="4"/>
  <c r="C1210" i="4"/>
  <c r="D1210" i="4"/>
  <c r="E1210" i="4"/>
  <c r="C1211" i="4"/>
  <c r="D1211" i="4"/>
  <c r="E1211" i="4"/>
  <c r="C1212" i="4"/>
  <c r="D1212" i="4"/>
  <c r="E1212" i="4"/>
  <c r="C1213" i="4"/>
  <c r="D1213" i="4"/>
  <c r="E1213" i="4"/>
  <c r="C1214" i="4"/>
  <c r="D1214" i="4"/>
  <c r="E1214" i="4"/>
  <c r="C1215" i="4"/>
  <c r="D1215" i="4"/>
  <c r="E1215" i="4"/>
  <c r="C1216" i="4"/>
  <c r="D1216" i="4"/>
  <c r="E1216" i="4"/>
  <c r="C1217" i="4"/>
  <c r="D1217" i="4"/>
  <c r="E1217" i="4"/>
  <c r="C1218" i="4"/>
  <c r="D1218" i="4"/>
  <c r="E1218" i="4"/>
  <c r="C1219" i="4"/>
  <c r="D1219" i="4"/>
  <c r="E1219" i="4"/>
  <c r="C1220" i="4"/>
  <c r="D1220" i="4"/>
  <c r="E1220" i="4"/>
  <c r="C1221" i="4"/>
  <c r="D1221" i="4"/>
  <c r="E1221" i="4"/>
  <c r="C1222" i="4"/>
  <c r="D1222" i="4"/>
  <c r="E1222" i="4"/>
  <c r="C1223" i="4"/>
  <c r="D1223" i="4"/>
  <c r="E1223" i="4"/>
  <c r="C1224" i="4"/>
  <c r="D1224" i="4"/>
  <c r="E1224" i="4"/>
  <c r="C1225" i="4"/>
  <c r="D1225" i="4"/>
  <c r="E1225" i="4"/>
  <c r="C1226" i="4"/>
  <c r="D1226" i="4"/>
  <c r="E1226" i="4"/>
  <c r="C1227" i="4"/>
  <c r="D1227" i="4"/>
  <c r="E1227" i="4"/>
  <c r="C1228" i="4"/>
  <c r="D1228" i="4"/>
  <c r="E1228" i="4"/>
  <c r="C1229" i="4"/>
  <c r="D1229" i="4"/>
  <c r="E1229" i="4"/>
  <c r="C1230" i="4"/>
  <c r="D1230" i="4"/>
  <c r="E1230" i="4"/>
  <c r="C1231" i="4"/>
  <c r="D1231" i="4"/>
  <c r="E1231" i="4"/>
  <c r="C1232" i="4"/>
  <c r="D1232" i="4"/>
  <c r="E1232" i="4"/>
  <c r="C1233" i="4"/>
  <c r="D1233" i="4"/>
  <c r="E1233" i="4"/>
  <c r="C1234" i="4"/>
  <c r="D1234" i="4"/>
  <c r="E1234" i="4"/>
  <c r="C1235" i="4"/>
  <c r="D1235" i="4"/>
  <c r="E1235" i="4"/>
  <c r="C1236" i="4"/>
  <c r="D1236" i="4"/>
  <c r="E1236" i="4"/>
  <c r="C1237" i="4"/>
  <c r="D1237" i="4"/>
  <c r="E1237" i="4"/>
  <c r="C1238" i="4"/>
  <c r="D1238" i="4"/>
  <c r="E1238" i="4"/>
  <c r="C1239" i="4"/>
  <c r="D1239" i="4"/>
  <c r="E1239" i="4"/>
  <c r="C1240" i="4"/>
  <c r="D1240" i="4"/>
  <c r="E1240" i="4"/>
  <c r="C1241" i="4"/>
  <c r="D1241" i="4"/>
  <c r="E1241" i="4"/>
  <c r="C1242" i="4"/>
  <c r="D1242" i="4"/>
  <c r="E1242" i="4"/>
  <c r="C1243" i="4"/>
  <c r="D1243" i="4"/>
  <c r="E1243" i="4"/>
  <c r="C1244" i="4"/>
  <c r="D1244" i="4"/>
  <c r="E1244" i="4"/>
  <c r="C1245" i="4"/>
  <c r="D1245" i="4"/>
  <c r="E1245" i="4"/>
  <c r="C1246" i="4"/>
  <c r="D1246" i="4"/>
  <c r="E1246" i="4"/>
  <c r="C1247" i="4"/>
  <c r="D1247" i="4"/>
  <c r="E1247" i="4"/>
  <c r="C1248" i="4"/>
  <c r="D1248" i="4"/>
  <c r="E1248" i="4"/>
  <c r="C1249" i="4"/>
  <c r="D1249" i="4"/>
  <c r="E1249" i="4"/>
  <c r="C1250" i="4"/>
  <c r="D1250" i="4"/>
  <c r="E1250" i="4"/>
  <c r="C1251" i="4"/>
  <c r="D1251" i="4"/>
  <c r="E1251" i="4"/>
  <c r="C1252" i="4"/>
  <c r="D1252" i="4"/>
  <c r="E1252" i="4"/>
  <c r="C1253" i="4"/>
  <c r="D1253" i="4"/>
  <c r="E1253" i="4"/>
  <c r="C1254" i="4"/>
  <c r="D1254" i="4"/>
  <c r="E1254" i="4"/>
  <c r="C1255" i="4"/>
  <c r="D1255" i="4"/>
  <c r="E1255" i="4"/>
  <c r="C1256" i="4"/>
  <c r="D1256" i="4"/>
  <c r="E1256" i="4"/>
  <c r="C1257" i="4"/>
  <c r="D1257" i="4"/>
  <c r="E1257" i="4"/>
  <c r="C1258" i="4"/>
  <c r="D1258" i="4"/>
  <c r="E1258" i="4"/>
  <c r="C1259" i="4"/>
  <c r="D1259" i="4"/>
  <c r="E1259" i="4"/>
  <c r="C1260" i="4"/>
  <c r="D1260" i="4"/>
  <c r="E1260" i="4"/>
  <c r="C1261" i="4"/>
  <c r="D1261" i="4"/>
  <c r="E1261" i="4"/>
  <c r="C1262" i="4"/>
  <c r="D1262" i="4"/>
  <c r="E1262" i="4"/>
  <c r="C1263" i="4"/>
  <c r="D1263" i="4"/>
  <c r="E1263" i="4"/>
  <c r="C1264" i="4"/>
  <c r="D1264" i="4"/>
  <c r="E1264" i="4"/>
  <c r="C1265" i="4"/>
  <c r="D1265" i="4"/>
  <c r="E1265" i="4"/>
  <c r="C1266" i="4"/>
  <c r="D1266" i="4"/>
  <c r="E1266" i="4"/>
  <c r="C1267" i="4"/>
  <c r="D1267" i="4"/>
  <c r="E1267" i="4"/>
  <c r="C1268" i="4"/>
  <c r="D1268" i="4"/>
  <c r="E1268" i="4"/>
  <c r="C1269" i="4"/>
  <c r="D1269" i="4"/>
  <c r="E1269" i="4"/>
  <c r="C1270" i="4"/>
  <c r="D1270" i="4"/>
  <c r="E1270" i="4"/>
  <c r="C1271" i="4"/>
  <c r="D1271" i="4"/>
  <c r="E1271" i="4"/>
  <c r="C1272" i="4"/>
  <c r="D1272" i="4"/>
  <c r="E1272" i="4"/>
  <c r="C1273" i="4"/>
  <c r="D1273" i="4"/>
  <c r="E1273" i="4"/>
  <c r="C1274" i="4"/>
  <c r="D1274" i="4"/>
  <c r="E1274" i="4"/>
  <c r="C1275" i="4"/>
  <c r="D1275" i="4"/>
  <c r="E1275" i="4"/>
  <c r="C1276" i="4"/>
  <c r="D1276" i="4"/>
  <c r="E1276" i="4"/>
  <c r="C1277" i="4"/>
  <c r="D1277" i="4"/>
  <c r="E1277" i="4"/>
  <c r="C1278" i="4"/>
  <c r="D1278" i="4"/>
  <c r="E1278" i="4"/>
  <c r="C1279" i="4"/>
  <c r="D1279" i="4"/>
  <c r="E1279" i="4"/>
  <c r="C1280" i="4"/>
  <c r="D1280" i="4"/>
  <c r="E1280" i="4"/>
  <c r="C1281" i="4"/>
  <c r="D1281" i="4"/>
  <c r="E1281" i="4"/>
  <c r="C1282" i="4"/>
  <c r="D1282" i="4"/>
  <c r="E1282" i="4"/>
  <c r="C1283" i="4"/>
  <c r="D1283" i="4"/>
  <c r="E1283" i="4"/>
  <c r="C1284" i="4"/>
  <c r="D1284" i="4"/>
  <c r="E1284" i="4"/>
  <c r="C1285" i="4"/>
  <c r="D1285" i="4"/>
  <c r="E1285" i="4"/>
  <c r="C1286" i="4"/>
  <c r="D1286" i="4"/>
  <c r="E1286" i="4"/>
  <c r="C1287" i="4"/>
  <c r="D1287" i="4"/>
  <c r="E1287" i="4"/>
  <c r="C1288" i="4"/>
  <c r="D1288" i="4"/>
  <c r="E1288" i="4"/>
  <c r="C1289" i="4"/>
  <c r="D1289" i="4"/>
  <c r="E1289" i="4"/>
  <c r="C1290" i="4"/>
  <c r="D1290" i="4"/>
  <c r="E1290" i="4"/>
  <c r="C1291" i="4"/>
  <c r="D1291" i="4"/>
  <c r="E1291" i="4"/>
  <c r="C1292" i="4"/>
  <c r="D1292" i="4"/>
  <c r="E1292" i="4"/>
  <c r="C1293" i="4"/>
  <c r="D1293" i="4"/>
  <c r="E1293" i="4"/>
  <c r="C1294" i="4"/>
  <c r="D1294" i="4"/>
  <c r="E1294" i="4"/>
  <c r="C1295" i="4"/>
  <c r="D1295" i="4"/>
  <c r="E1295" i="4"/>
  <c r="C1296" i="4"/>
  <c r="D1296" i="4"/>
  <c r="E1296" i="4"/>
  <c r="C1297" i="4"/>
  <c r="D1297" i="4"/>
  <c r="E1297" i="4"/>
  <c r="C1298" i="4"/>
  <c r="D1298" i="4"/>
  <c r="E1298" i="4"/>
  <c r="C1299" i="4"/>
  <c r="D1299" i="4"/>
  <c r="E1299" i="4"/>
  <c r="C1300" i="4"/>
  <c r="D1300" i="4"/>
  <c r="E1300" i="4"/>
  <c r="C1301" i="4"/>
  <c r="D1301" i="4"/>
  <c r="E1301" i="4"/>
  <c r="C1302" i="4"/>
  <c r="D1302" i="4"/>
  <c r="E1302" i="4"/>
  <c r="C1303" i="4"/>
  <c r="D1303" i="4"/>
  <c r="E1303" i="4"/>
  <c r="C1304" i="4"/>
  <c r="D1304" i="4"/>
  <c r="E1304" i="4"/>
  <c r="C1305" i="4"/>
  <c r="D1305" i="4"/>
  <c r="E1305" i="4"/>
  <c r="C1306" i="4"/>
  <c r="D1306" i="4"/>
  <c r="E1306" i="4"/>
  <c r="C1307" i="4"/>
  <c r="D1307" i="4"/>
  <c r="E1307" i="4"/>
  <c r="C1308" i="4"/>
  <c r="D1308" i="4"/>
  <c r="E1308" i="4"/>
  <c r="C1309" i="4"/>
  <c r="D1309" i="4"/>
  <c r="E1309" i="4"/>
  <c r="C1310" i="4"/>
  <c r="D1310" i="4"/>
  <c r="E1310" i="4"/>
  <c r="C1311" i="4"/>
  <c r="D1311" i="4"/>
  <c r="E1311" i="4"/>
  <c r="C1312" i="4"/>
  <c r="D1312" i="4"/>
  <c r="E1312" i="4"/>
  <c r="C1313" i="4"/>
  <c r="D1313" i="4"/>
  <c r="E1313" i="4"/>
  <c r="C1314" i="4"/>
  <c r="D1314" i="4"/>
  <c r="E1314" i="4"/>
  <c r="C1315" i="4"/>
  <c r="D1315" i="4"/>
  <c r="E1315" i="4"/>
  <c r="C1316" i="4"/>
  <c r="D1316" i="4"/>
  <c r="E1316" i="4"/>
  <c r="C1317" i="4"/>
  <c r="D1317" i="4"/>
  <c r="E1317" i="4"/>
  <c r="C1318" i="4"/>
  <c r="D1318" i="4"/>
  <c r="E1318" i="4"/>
  <c r="C1319" i="4"/>
  <c r="D1319" i="4"/>
  <c r="E1319" i="4"/>
  <c r="C1320" i="4"/>
  <c r="D1320" i="4"/>
  <c r="E1320" i="4"/>
  <c r="C1321" i="4"/>
  <c r="D1321" i="4"/>
  <c r="E1321" i="4"/>
  <c r="C1322" i="4"/>
  <c r="D1322" i="4"/>
  <c r="E1322" i="4"/>
  <c r="C1323" i="4"/>
  <c r="D1323" i="4"/>
  <c r="E1323" i="4"/>
  <c r="C1324" i="4"/>
  <c r="D1324" i="4"/>
  <c r="E1324" i="4"/>
  <c r="C1325" i="4"/>
  <c r="D1325" i="4"/>
  <c r="E1325" i="4"/>
  <c r="C1326" i="4"/>
  <c r="D1326" i="4"/>
  <c r="E1326" i="4"/>
  <c r="C1327" i="4"/>
  <c r="D1327" i="4"/>
  <c r="E1327" i="4"/>
  <c r="C1328" i="4"/>
  <c r="D1328" i="4"/>
  <c r="E1328" i="4"/>
  <c r="C1329" i="4"/>
  <c r="D1329" i="4"/>
  <c r="E1329" i="4"/>
  <c r="C1330" i="4"/>
  <c r="D1330" i="4"/>
  <c r="E1330" i="4"/>
  <c r="C1331" i="4"/>
  <c r="D1331" i="4"/>
  <c r="E1331" i="4"/>
  <c r="C1332" i="4"/>
  <c r="D1332" i="4"/>
  <c r="E1332" i="4"/>
  <c r="C1333" i="4"/>
  <c r="D1333" i="4"/>
  <c r="E1333" i="4"/>
  <c r="C1334" i="4"/>
  <c r="D1334" i="4"/>
  <c r="E1334" i="4"/>
  <c r="C1335" i="4"/>
  <c r="D1335" i="4"/>
  <c r="E1335" i="4"/>
  <c r="C1336" i="4"/>
  <c r="D1336" i="4"/>
  <c r="E1336" i="4"/>
  <c r="C1337" i="4"/>
  <c r="D1337" i="4"/>
  <c r="E1337" i="4"/>
  <c r="C1338" i="4"/>
  <c r="D1338" i="4"/>
  <c r="E1338" i="4"/>
  <c r="C1339" i="4"/>
  <c r="D1339" i="4"/>
  <c r="E1339" i="4"/>
  <c r="C1340" i="4"/>
  <c r="D1340" i="4"/>
  <c r="E1340" i="4"/>
  <c r="C1341" i="4"/>
  <c r="D1341" i="4"/>
  <c r="E1341" i="4"/>
  <c r="C1342" i="4"/>
  <c r="D1342" i="4"/>
  <c r="E1342" i="4"/>
  <c r="C1343" i="4"/>
  <c r="D1343" i="4"/>
  <c r="E1343" i="4"/>
  <c r="C1344" i="4"/>
  <c r="D1344" i="4"/>
  <c r="E1344" i="4"/>
  <c r="C1345" i="4"/>
  <c r="D1345" i="4"/>
  <c r="E1345" i="4"/>
  <c r="C1346" i="4"/>
  <c r="D1346" i="4"/>
  <c r="E1346" i="4"/>
  <c r="C1347" i="4"/>
  <c r="D1347" i="4"/>
  <c r="E1347" i="4"/>
  <c r="C1348" i="4"/>
  <c r="D1348" i="4"/>
  <c r="E1348" i="4"/>
  <c r="C1349" i="4"/>
  <c r="D1349" i="4"/>
  <c r="E1349" i="4"/>
  <c r="C1350" i="4"/>
  <c r="D1350" i="4"/>
  <c r="E1350" i="4"/>
  <c r="C1351" i="4"/>
  <c r="D1351" i="4"/>
  <c r="E1351" i="4"/>
  <c r="C1352" i="4"/>
  <c r="D1352" i="4"/>
  <c r="E1352" i="4"/>
  <c r="C1353" i="4"/>
  <c r="D1353" i="4"/>
  <c r="E1353" i="4"/>
  <c r="C1354" i="4"/>
  <c r="D1354" i="4"/>
  <c r="E1354" i="4"/>
  <c r="C1355" i="4"/>
  <c r="D1355" i="4"/>
  <c r="E1355" i="4"/>
  <c r="C1356" i="4"/>
  <c r="D1356" i="4"/>
  <c r="E1356" i="4"/>
  <c r="C1357" i="4"/>
  <c r="D1357" i="4"/>
  <c r="E1357" i="4"/>
  <c r="C1358" i="4"/>
  <c r="D1358" i="4"/>
  <c r="E1358" i="4"/>
  <c r="C1359" i="4"/>
  <c r="D1359" i="4"/>
  <c r="E1359" i="4"/>
  <c r="C1360" i="4"/>
  <c r="D1360" i="4"/>
  <c r="E1360" i="4"/>
  <c r="C1361" i="4"/>
  <c r="D1361" i="4"/>
  <c r="E1361" i="4"/>
  <c r="C1362" i="4"/>
  <c r="D1362" i="4"/>
  <c r="E1362" i="4"/>
  <c r="C1363" i="4"/>
  <c r="D1363" i="4"/>
  <c r="E1363" i="4"/>
  <c r="C1364" i="4"/>
  <c r="D1364" i="4"/>
  <c r="E1364" i="4"/>
  <c r="C1365" i="4"/>
  <c r="D1365" i="4"/>
  <c r="E1365" i="4"/>
  <c r="C1366" i="4"/>
  <c r="D1366" i="4"/>
  <c r="E1366" i="4"/>
  <c r="C1367" i="4"/>
  <c r="D1367" i="4"/>
  <c r="E1367" i="4"/>
  <c r="C1368" i="4"/>
  <c r="D1368" i="4"/>
  <c r="E1368" i="4"/>
  <c r="C1369" i="4"/>
  <c r="D1369" i="4"/>
  <c r="E1369" i="4"/>
  <c r="C1370" i="4"/>
  <c r="D1370" i="4"/>
  <c r="E1370" i="4"/>
  <c r="C1371" i="4"/>
  <c r="D1371" i="4"/>
  <c r="E1371" i="4"/>
  <c r="C1372" i="4"/>
  <c r="D1372" i="4"/>
  <c r="E1372" i="4"/>
  <c r="C1373" i="4"/>
  <c r="D1373" i="4"/>
  <c r="E1373" i="4"/>
  <c r="C1374" i="4"/>
  <c r="D1374" i="4"/>
  <c r="E1374" i="4"/>
  <c r="C1375" i="4"/>
  <c r="D1375" i="4"/>
  <c r="E1375" i="4"/>
  <c r="C1376" i="4"/>
  <c r="D1376" i="4"/>
  <c r="E1376" i="4"/>
  <c r="C1377" i="4"/>
  <c r="D1377" i="4"/>
  <c r="E1377" i="4"/>
  <c r="C1378" i="4"/>
  <c r="D1378" i="4"/>
  <c r="E1378" i="4"/>
  <c r="C1379" i="4"/>
  <c r="D1379" i="4"/>
  <c r="E1379" i="4"/>
  <c r="C1380" i="4"/>
  <c r="D1380" i="4"/>
  <c r="E1380" i="4"/>
  <c r="C1381" i="4"/>
  <c r="D1381" i="4"/>
  <c r="E1381" i="4"/>
  <c r="C1382" i="4"/>
  <c r="D1382" i="4"/>
  <c r="E1382" i="4"/>
  <c r="C1383" i="4"/>
  <c r="D1383" i="4"/>
  <c r="E1383" i="4"/>
  <c r="C1384" i="4"/>
  <c r="D1384" i="4"/>
  <c r="E1384" i="4"/>
  <c r="C1385" i="4"/>
  <c r="D1385" i="4"/>
  <c r="E1385" i="4"/>
  <c r="C1386" i="4"/>
  <c r="D1386" i="4"/>
  <c r="E1386" i="4"/>
  <c r="C1387" i="4"/>
  <c r="D1387" i="4"/>
  <c r="E1387" i="4"/>
  <c r="C1388" i="4"/>
  <c r="D1388" i="4"/>
  <c r="E1388" i="4"/>
  <c r="C1389" i="4"/>
  <c r="D1389" i="4"/>
  <c r="E1389" i="4"/>
  <c r="C1390" i="4"/>
  <c r="D1390" i="4"/>
  <c r="E1390" i="4"/>
  <c r="C1391" i="4"/>
  <c r="D1391" i="4"/>
  <c r="E1391" i="4"/>
  <c r="C1392" i="4"/>
  <c r="D1392" i="4"/>
  <c r="E1392" i="4"/>
  <c r="C1393" i="4"/>
  <c r="D1393" i="4"/>
  <c r="E1393" i="4"/>
  <c r="C1394" i="4"/>
  <c r="D1394" i="4"/>
  <c r="E1394" i="4"/>
  <c r="C1395" i="4"/>
  <c r="D1395" i="4"/>
  <c r="E1395" i="4"/>
  <c r="C1396" i="4"/>
  <c r="D1396" i="4"/>
  <c r="E1396" i="4"/>
  <c r="C1397" i="4"/>
  <c r="D1397" i="4"/>
  <c r="E1397" i="4"/>
  <c r="C1398" i="4"/>
  <c r="D1398" i="4"/>
  <c r="E1398" i="4"/>
  <c r="C1399" i="4"/>
  <c r="D1399" i="4"/>
  <c r="E1399" i="4"/>
  <c r="C1400" i="4"/>
  <c r="D1400" i="4"/>
  <c r="E1400" i="4"/>
  <c r="C1401" i="4"/>
  <c r="D1401" i="4"/>
  <c r="E1401" i="4"/>
  <c r="C1402" i="4"/>
  <c r="D1402" i="4"/>
  <c r="E1402" i="4"/>
  <c r="C1403" i="4"/>
  <c r="D1403" i="4"/>
  <c r="E1403" i="4"/>
  <c r="C1404" i="4"/>
  <c r="D1404" i="4"/>
  <c r="E1404" i="4"/>
  <c r="C1405" i="4"/>
  <c r="D1405" i="4"/>
  <c r="E1405" i="4"/>
  <c r="C1406" i="4"/>
  <c r="D1406" i="4"/>
  <c r="E1406" i="4"/>
  <c r="C1407" i="4"/>
  <c r="D1407" i="4"/>
  <c r="E1407" i="4"/>
  <c r="C1408" i="4"/>
  <c r="D1408" i="4"/>
  <c r="E1408" i="4"/>
  <c r="C1409" i="4"/>
  <c r="D1409" i="4"/>
  <c r="E1409" i="4"/>
  <c r="C1410" i="4"/>
  <c r="D1410" i="4"/>
  <c r="E1410" i="4"/>
  <c r="C1411" i="4"/>
  <c r="D1411" i="4"/>
  <c r="E1411" i="4"/>
  <c r="C1412" i="4"/>
  <c r="D1412" i="4"/>
  <c r="E1412" i="4"/>
  <c r="C1413" i="4"/>
  <c r="D1413" i="4"/>
  <c r="E1413" i="4"/>
  <c r="C1414" i="4"/>
  <c r="D1414" i="4"/>
  <c r="E1414" i="4"/>
  <c r="C1415" i="4"/>
  <c r="D1415" i="4"/>
  <c r="E1415" i="4"/>
  <c r="C1416" i="4"/>
  <c r="D1416" i="4"/>
  <c r="E1416" i="4"/>
  <c r="C1417" i="4"/>
  <c r="D1417" i="4"/>
  <c r="E1417" i="4"/>
  <c r="C1418" i="4"/>
  <c r="D1418" i="4"/>
  <c r="E1418" i="4"/>
  <c r="C1419" i="4"/>
  <c r="D1419" i="4"/>
  <c r="E1419" i="4"/>
  <c r="C1420" i="4"/>
  <c r="D1420" i="4"/>
  <c r="E1420" i="4"/>
  <c r="C1421" i="4"/>
  <c r="D1421" i="4"/>
  <c r="E1421" i="4"/>
  <c r="C1422" i="4"/>
  <c r="D1422" i="4"/>
  <c r="E1422" i="4"/>
  <c r="C1423" i="4"/>
  <c r="D1423" i="4"/>
  <c r="E1423" i="4"/>
  <c r="C1424" i="4"/>
  <c r="D1424" i="4"/>
  <c r="E1424" i="4"/>
  <c r="C1425" i="4"/>
  <c r="D1425" i="4"/>
  <c r="E1425" i="4"/>
  <c r="C1426" i="4"/>
  <c r="D1426" i="4"/>
  <c r="E1426" i="4"/>
  <c r="C1427" i="4"/>
  <c r="D1427" i="4"/>
  <c r="E1427" i="4"/>
  <c r="C1428" i="4"/>
  <c r="D1428" i="4"/>
  <c r="E1428" i="4"/>
  <c r="C1429" i="4"/>
  <c r="D1429" i="4"/>
  <c r="E1429" i="4"/>
  <c r="C1430" i="4"/>
  <c r="D1430" i="4"/>
  <c r="E1430" i="4"/>
  <c r="C1431" i="4"/>
  <c r="D1431" i="4"/>
  <c r="E1431" i="4"/>
  <c r="C1432" i="4"/>
  <c r="D1432" i="4"/>
  <c r="E1432" i="4"/>
  <c r="C1433" i="4"/>
  <c r="D1433" i="4"/>
  <c r="E1433" i="4"/>
  <c r="C1434" i="4"/>
  <c r="D1434" i="4"/>
  <c r="E1434" i="4"/>
  <c r="C1435" i="4"/>
  <c r="D1435" i="4"/>
  <c r="E1435" i="4"/>
  <c r="C1436" i="4"/>
  <c r="D1436" i="4"/>
  <c r="E1436" i="4"/>
  <c r="C1437" i="4"/>
  <c r="D1437" i="4"/>
  <c r="E1437" i="4"/>
  <c r="C1438" i="4"/>
  <c r="D1438" i="4"/>
  <c r="E1438" i="4"/>
  <c r="C1439" i="4"/>
  <c r="D1439" i="4"/>
  <c r="E1439" i="4"/>
  <c r="C1440" i="4"/>
  <c r="D1440" i="4"/>
  <c r="E1440" i="4"/>
  <c r="C1441" i="4"/>
  <c r="D1441" i="4"/>
  <c r="E1441" i="4"/>
  <c r="C1442" i="4"/>
  <c r="D1442" i="4"/>
  <c r="E1442" i="4"/>
  <c r="C1443" i="4"/>
  <c r="D1443" i="4"/>
  <c r="E1443" i="4"/>
  <c r="C1444" i="4"/>
  <c r="D1444" i="4"/>
  <c r="E1444" i="4"/>
  <c r="C1445" i="4"/>
  <c r="D1445" i="4"/>
  <c r="E1445" i="4"/>
  <c r="C1446" i="4"/>
  <c r="D1446" i="4"/>
  <c r="E1446" i="4"/>
  <c r="C1447" i="4"/>
  <c r="D1447" i="4"/>
  <c r="E1447" i="4"/>
  <c r="C1448" i="4"/>
  <c r="D1448" i="4"/>
  <c r="E1448" i="4"/>
  <c r="C1449" i="4"/>
  <c r="D1449" i="4"/>
  <c r="E1449" i="4"/>
  <c r="C1450" i="4"/>
  <c r="D1450" i="4"/>
  <c r="E1450" i="4"/>
  <c r="C1451" i="4"/>
  <c r="D1451" i="4"/>
  <c r="E1451" i="4"/>
  <c r="C1452" i="4"/>
  <c r="D1452" i="4"/>
  <c r="E1452" i="4"/>
  <c r="C1453" i="4"/>
  <c r="D1453" i="4"/>
  <c r="E1453" i="4"/>
  <c r="C1454" i="4"/>
  <c r="D1454" i="4"/>
  <c r="E1454" i="4"/>
  <c r="C1455" i="4"/>
  <c r="D1455" i="4"/>
  <c r="E1455" i="4"/>
  <c r="C1456" i="4"/>
  <c r="D1456" i="4"/>
  <c r="E1456" i="4"/>
  <c r="C1457" i="4"/>
  <c r="D1457" i="4"/>
  <c r="E1457" i="4"/>
  <c r="C1458" i="4"/>
  <c r="D1458" i="4"/>
  <c r="E1458" i="4"/>
  <c r="C1459" i="4"/>
  <c r="D1459" i="4"/>
  <c r="E1459" i="4"/>
  <c r="C1460" i="4"/>
  <c r="D1460" i="4"/>
  <c r="E1460" i="4"/>
  <c r="C1461" i="4"/>
  <c r="D1461" i="4"/>
  <c r="E1461" i="4"/>
  <c r="C1462" i="4"/>
  <c r="D1462" i="4"/>
  <c r="E1462" i="4"/>
  <c r="C1463" i="4"/>
  <c r="D1463" i="4"/>
  <c r="E1463" i="4"/>
  <c r="C1464" i="4"/>
  <c r="D1464" i="4"/>
  <c r="E1464" i="4"/>
  <c r="C1465" i="4"/>
  <c r="D1465" i="4"/>
  <c r="E1465" i="4"/>
  <c r="C1466" i="4"/>
  <c r="D1466" i="4"/>
  <c r="E1466" i="4"/>
  <c r="C1467" i="4"/>
  <c r="D1467" i="4"/>
  <c r="E1467" i="4"/>
  <c r="C1468" i="4"/>
  <c r="D1468" i="4"/>
  <c r="E1468" i="4"/>
  <c r="C1469" i="4"/>
  <c r="D1469" i="4"/>
  <c r="E1469" i="4"/>
  <c r="C1470" i="4"/>
  <c r="D1470" i="4"/>
  <c r="E1470" i="4"/>
  <c r="C1471" i="4"/>
  <c r="D1471" i="4"/>
  <c r="E1471" i="4"/>
  <c r="C1472" i="4"/>
  <c r="D1472" i="4"/>
  <c r="E1472" i="4"/>
  <c r="C1473" i="4"/>
  <c r="D1473" i="4"/>
  <c r="E1473" i="4"/>
  <c r="C1474" i="4"/>
  <c r="D1474" i="4"/>
  <c r="E1474" i="4"/>
  <c r="C1475" i="4"/>
  <c r="D1475" i="4"/>
  <c r="E1475" i="4"/>
  <c r="C1476" i="4"/>
  <c r="D1476" i="4"/>
  <c r="E1476" i="4"/>
  <c r="C1477" i="4"/>
  <c r="D1477" i="4"/>
  <c r="E1477" i="4"/>
  <c r="C1478" i="4"/>
  <c r="D1478" i="4"/>
  <c r="E1478" i="4"/>
  <c r="C1479" i="4"/>
  <c r="D1479" i="4"/>
  <c r="E1479" i="4"/>
  <c r="C1480" i="4"/>
  <c r="D1480" i="4"/>
  <c r="E1480" i="4"/>
  <c r="C1481" i="4"/>
  <c r="D1481" i="4"/>
  <c r="E1481" i="4"/>
  <c r="C1482" i="4"/>
  <c r="D1482" i="4"/>
  <c r="E1482" i="4"/>
  <c r="C1483" i="4"/>
  <c r="D1483" i="4"/>
  <c r="E1483" i="4"/>
  <c r="C1484" i="4"/>
  <c r="D1484" i="4"/>
  <c r="E1484" i="4"/>
  <c r="C1485" i="4"/>
  <c r="D1485" i="4"/>
  <c r="E1485" i="4"/>
  <c r="C1486" i="4"/>
  <c r="D1486" i="4"/>
  <c r="E1486" i="4"/>
  <c r="C1487" i="4"/>
  <c r="D1487" i="4"/>
  <c r="E1487" i="4"/>
  <c r="C1488" i="4"/>
  <c r="D1488" i="4"/>
  <c r="E1488" i="4"/>
  <c r="C1489" i="4"/>
  <c r="D1489" i="4"/>
  <c r="E1489" i="4"/>
  <c r="C1490" i="4"/>
  <c r="D1490" i="4"/>
  <c r="E1490" i="4"/>
  <c r="C1491" i="4"/>
  <c r="D1491" i="4"/>
  <c r="E1491" i="4"/>
  <c r="C1492" i="4"/>
  <c r="D1492" i="4"/>
  <c r="E1492" i="4"/>
  <c r="C1493" i="4"/>
  <c r="D1493" i="4"/>
  <c r="E1493" i="4"/>
  <c r="C1494" i="4"/>
  <c r="D1494" i="4"/>
  <c r="E1494" i="4"/>
  <c r="C1495" i="4"/>
  <c r="D1495" i="4"/>
  <c r="E1495" i="4"/>
  <c r="C1496" i="4"/>
  <c r="D1496" i="4"/>
  <c r="E1496" i="4"/>
  <c r="C1497" i="4"/>
  <c r="D1497" i="4"/>
  <c r="E1497" i="4"/>
  <c r="C1498" i="4"/>
  <c r="D1498" i="4"/>
  <c r="E1498" i="4"/>
  <c r="C1499" i="4"/>
  <c r="D1499" i="4"/>
  <c r="E1499" i="4"/>
  <c r="C1500" i="4"/>
  <c r="D1500" i="4"/>
  <c r="E1500" i="4"/>
  <c r="C1501" i="4"/>
  <c r="D1501" i="4"/>
  <c r="E1501" i="4"/>
  <c r="C1502" i="4"/>
  <c r="D1502" i="4"/>
  <c r="E1502" i="4"/>
  <c r="C1503" i="4"/>
  <c r="D1503" i="4"/>
  <c r="E1503" i="4"/>
  <c r="C1504" i="4"/>
  <c r="D1504" i="4"/>
  <c r="E1504" i="4"/>
  <c r="C1505" i="4"/>
  <c r="D1505" i="4"/>
  <c r="E1505" i="4"/>
  <c r="C1506" i="4"/>
  <c r="D1506" i="4"/>
  <c r="E1506" i="4"/>
  <c r="C1507" i="4"/>
  <c r="D1507" i="4"/>
  <c r="E1507" i="4"/>
  <c r="C1508" i="4"/>
  <c r="D1508" i="4"/>
  <c r="E1508" i="4"/>
  <c r="C1509" i="4"/>
  <c r="D1509" i="4"/>
  <c r="E1509" i="4"/>
  <c r="C1510" i="4"/>
  <c r="D1510" i="4"/>
  <c r="E1510" i="4"/>
  <c r="C1511" i="4"/>
  <c r="D1511" i="4"/>
  <c r="E1511" i="4"/>
  <c r="C1512" i="4"/>
  <c r="D1512" i="4"/>
  <c r="E1512" i="4"/>
  <c r="C1513" i="4"/>
  <c r="D1513" i="4"/>
  <c r="E1513" i="4"/>
  <c r="C1514" i="4"/>
  <c r="D1514" i="4"/>
  <c r="E1514" i="4"/>
  <c r="C1515" i="4"/>
  <c r="D1515" i="4"/>
  <c r="E1515" i="4"/>
  <c r="C1516" i="4"/>
  <c r="D1516" i="4"/>
  <c r="E1516" i="4"/>
  <c r="C1517" i="4"/>
  <c r="D1517" i="4"/>
  <c r="E1517" i="4"/>
  <c r="C1518" i="4"/>
  <c r="D1518" i="4"/>
  <c r="E1518" i="4"/>
  <c r="C1519" i="4"/>
  <c r="D1519" i="4"/>
  <c r="E1519" i="4"/>
  <c r="C1520" i="4"/>
  <c r="D1520" i="4"/>
  <c r="E1520" i="4"/>
  <c r="C1521" i="4"/>
  <c r="D1521" i="4"/>
  <c r="E1521" i="4"/>
  <c r="C1522" i="4"/>
  <c r="D1522" i="4"/>
  <c r="E1522" i="4"/>
  <c r="C1523" i="4"/>
  <c r="D1523" i="4"/>
  <c r="E1523" i="4"/>
  <c r="C1524" i="4"/>
  <c r="D1524" i="4"/>
  <c r="E1524" i="4"/>
  <c r="C1525" i="4"/>
  <c r="D1525" i="4"/>
  <c r="E1525" i="4"/>
  <c r="C1526" i="4"/>
  <c r="D1526" i="4"/>
  <c r="E1526" i="4"/>
  <c r="C1527" i="4"/>
  <c r="D1527" i="4"/>
  <c r="E1527" i="4"/>
  <c r="C1528" i="4"/>
  <c r="D1528" i="4"/>
  <c r="E1528" i="4"/>
  <c r="C1529" i="4"/>
  <c r="D1529" i="4"/>
  <c r="E1529" i="4"/>
  <c r="C1530" i="4"/>
  <c r="D1530" i="4"/>
  <c r="E1530" i="4"/>
  <c r="C1531" i="4"/>
  <c r="D1531" i="4"/>
  <c r="E1531" i="4"/>
  <c r="C1532" i="4"/>
  <c r="D1532" i="4"/>
  <c r="E1532" i="4"/>
  <c r="C1533" i="4"/>
  <c r="D1533" i="4"/>
  <c r="E1533" i="4"/>
  <c r="C1534" i="4"/>
  <c r="D1534" i="4"/>
  <c r="E1534" i="4"/>
  <c r="C1535" i="4"/>
  <c r="D1535" i="4"/>
  <c r="E1535" i="4"/>
  <c r="C1536" i="4"/>
  <c r="D1536" i="4"/>
  <c r="E1536" i="4"/>
  <c r="C1537" i="4"/>
  <c r="D1537" i="4"/>
  <c r="E1537" i="4"/>
  <c r="C1538" i="4"/>
  <c r="D1538" i="4"/>
  <c r="E1538" i="4"/>
  <c r="C1539" i="4"/>
  <c r="D1539" i="4"/>
  <c r="E1539" i="4"/>
  <c r="C1540" i="4"/>
  <c r="D1540" i="4"/>
  <c r="E1540" i="4"/>
  <c r="C1541" i="4"/>
  <c r="D1541" i="4"/>
  <c r="E1541" i="4"/>
  <c r="C1542" i="4"/>
  <c r="D1542" i="4"/>
  <c r="E1542" i="4"/>
  <c r="C1543" i="4"/>
  <c r="D1543" i="4"/>
  <c r="E1543" i="4"/>
  <c r="C1544" i="4"/>
  <c r="D1544" i="4"/>
  <c r="E1544" i="4"/>
  <c r="C1545" i="4"/>
  <c r="D1545" i="4"/>
  <c r="E1545" i="4"/>
  <c r="C1546" i="4"/>
  <c r="D1546" i="4"/>
  <c r="E1546" i="4"/>
  <c r="C1547" i="4"/>
  <c r="D1547" i="4"/>
  <c r="E1547" i="4"/>
  <c r="C1548" i="4"/>
  <c r="D1548" i="4"/>
  <c r="E1548" i="4"/>
  <c r="C1549" i="4"/>
  <c r="D1549" i="4"/>
  <c r="E1549" i="4"/>
  <c r="C1550" i="4"/>
  <c r="D1550" i="4"/>
  <c r="E1550" i="4"/>
  <c r="C1551" i="4"/>
  <c r="D1551" i="4"/>
  <c r="E1551" i="4"/>
  <c r="C1552" i="4"/>
  <c r="D1552" i="4"/>
  <c r="E1552" i="4"/>
  <c r="C1553" i="4"/>
  <c r="D1553" i="4"/>
  <c r="E1553" i="4"/>
  <c r="C1554" i="4"/>
  <c r="D1554" i="4"/>
  <c r="E1554" i="4"/>
  <c r="C1555" i="4"/>
  <c r="D1555" i="4"/>
  <c r="E1555" i="4"/>
  <c r="C1556" i="4"/>
  <c r="D1556" i="4"/>
  <c r="E1556" i="4"/>
  <c r="C1557" i="4"/>
  <c r="D1557" i="4"/>
  <c r="E1557" i="4"/>
  <c r="C1558" i="4"/>
  <c r="D1558" i="4"/>
  <c r="E1558" i="4"/>
  <c r="C1559" i="4"/>
  <c r="D1559" i="4"/>
  <c r="E1559" i="4"/>
  <c r="C1560" i="4"/>
  <c r="D1560" i="4"/>
  <c r="E1560" i="4"/>
  <c r="C1561" i="4"/>
  <c r="D1561" i="4"/>
  <c r="E1561" i="4"/>
  <c r="C1562" i="4"/>
  <c r="D1562" i="4"/>
  <c r="E1562" i="4"/>
  <c r="C1563" i="4"/>
  <c r="D1563" i="4"/>
  <c r="E1563" i="4"/>
  <c r="C1564" i="4"/>
  <c r="D1564" i="4"/>
  <c r="E1564" i="4"/>
  <c r="C1565" i="4"/>
  <c r="D1565" i="4"/>
  <c r="E1565" i="4"/>
  <c r="C1566" i="4"/>
  <c r="D1566" i="4"/>
  <c r="E1566" i="4"/>
  <c r="C1567" i="4"/>
  <c r="D1567" i="4"/>
  <c r="E1567" i="4"/>
  <c r="C1568" i="4"/>
  <c r="D1568" i="4"/>
  <c r="E1568" i="4"/>
  <c r="C1569" i="4"/>
  <c r="D1569" i="4"/>
  <c r="E1569" i="4"/>
  <c r="C1570" i="4"/>
  <c r="D1570" i="4"/>
  <c r="E1570" i="4"/>
  <c r="C1571" i="4"/>
  <c r="D1571" i="4"/>
  <c r="E1571" i="4"/>
  <c r="C1572" i="4"/>
  <c r="D1572" i="4"/>
  <c r="E1572" i="4"/>
  <c r="C1573" i="4"/>
  <c r="D1573" i="4"/>
  <c r="E1573" i="4"/>
  <c r="C1574" i="4"/>
  <c r="D1574" i="4"/>
  <c r="E1574" i="4"/>
  <c r="C1575" i="4"/>
  <c r="D1575" i="4"/>
  <c r="E1575" i="4"/>
  <c r="C1576" i="4"/>
  <c r="D1576" i="4"/>
  <c r="E1576" i="4"/>
  <c r="C1577" i="4"/>
  <c r="D1577" i="4"/>
  <c r="E1577" i="4"/>
  <c r="C1578" i="4"/>
  <c r="D1578" i="4"/>
  <c r="E1578" i="4"/>
  <c r="C1579" i="4"/>
  <c r="D1579" i="4"/>
  <c r="E1579" i="4"/>
  <c r="C1580" i="4"/>
  <c r="D1580" i="4"/>
  <c r="E1580" i="4"/>
  <c r="C1581" i="4"/>
  <c r="D1581" i="4"/>
  <c r="E1581" i="4"/>
  <c r="C1582" i="4"/>
  <c r="D1582" i="4"/>
  <c r="E1582" i="4"/>
  <c r="C1583" i="4"/>
  <c r="D1583" i="4"/>
  <c r="E1583" i="4"/>
  <c r="C1584" i="4"/>
  <c r="D1584" i="4"/>
  <c r="E1584" i="4"/>
  <c r="C1585" i="4"/>
  <c r="D1585" i="4"/>
  <c r="E1585" i="4"/>
  <c r="C1586" i="4"/>
  <c r="D1586" i="4"/>
  <c r="E1586" i="4"/>
  <c r="C1587" i="4"/>
  <c r="D1587" i="4"/>
  <c r="E1587" i="4"/>
  <c r="C1588" i="4"/>
  <c r="D1588" i="4"/>
  <c r="E1588" i="4"/>
  <c r="C1589" i="4"/>
  <c r="D1589" i="4"/>
  <c r="E1589" i="4"/>
  <c r="C1590" i="4"/>
  <c r="D1590" i="4"/>
  <c r="E1590" i="4"/>
  <c r="C1591" i="4"/>
  <c r="D1591" i="4"/>
  <c r="E1591" i="4"/>
  <c r="C1592" i="4"/>
  <c r="D1592" i="4"/>
  <c r="E1592" i="4"/>
  <c r="C1593" i="4"/>
  <c r="D1593" i="4"/>
  <c r="E1593" i="4"/>
  <c r="C1594" i="4"/>
  <c r="D1594" i="4"/>
  <c r="E1594" i="4"/>
  <c r="C1595" i="4"/>
  <c r="D1595" i="4"/>
  <c r="E1595" i="4"/>
  <c r="C1596" i="4"/>
  <c r="D1596" i="4"/>
  <c r="E1596" i="4"/>
  <c r="C1597" i="4"/>
  <c r="D1597" i="4"/>
  <c r="E1597" i="4"/>
  <c r="C1598" i="4"/>
  <c r="D1598" i="4"/>
  <c r="E1598" i="4"/>
  <c r="C1599" i="4"/>
  <c r="D1599" i="4"/>
  <c r="E1599" i="4"/>
  <c r="C1600" i="4"/>
  <c r="D1600" i="4"/>
  <c r="E1600" i="4"/>
  <c r="C1601" i="4"/>
  <c r="D1601" i="4"/>
  <c r="E1601" i="4"/>
  <c r="C1602" i="4"/>
  <c r="D1602" i="4"/>
  <c r="E1602" i="4"/>
  <c r="C1603" i="4"/>
  <c r="D1603" i="4"/>
  <c r="E1603" i="4"/>
  <c r="C1604" i="4"/>
  <c r="D1604" i="4"/>
  <c r="E1604" i="4"/>
  <c r="C1605" i="4"/>
  <c r="D1605" i="4"/>
  <c r="E1605" i="4"/>
  <c r="C1606" i="4"/>
  <c r="D1606" i="4"/>
  <c r="E1606" i="4"/>
  <c r="C1607" i="4"/>
  <c r="D1607" i="4"/>
  <c r="E1607" i="4"/>
  <c r="C1608" i="4"/>
  <c r="D1608" i="4"/>
  <c r="E1608" i="4"/>
  <c r="C1609" i="4"/>
  <c r="D1609" i="4"/>
  <c r="E1609" i="4"/>
  <c r="C1610" i="4"/>
  <c r="D1610" i="4"/>
  <c r="E1610" i="4"/>
  <c r="C1611" i="4"/>
  <c r="D1611" i="4"/>
  <c r="E1611" i="4"/>
  <c r="C1612" i="4"/>
  <c r="D1612" i="4"/>
  <c r="E1612" i="4"/>
  <c r="C1613" i="4"/>
  <c r="D1613" i="4"/>
  <c r="E1613" i="4"/>
  <c r="C1614" i="4"/>
  <c r="D1614" i="4"/>
  <c r="E1614" i="4"/>
  <c r="C1615" i="4"/>
  <c r="D1615" i="4"/>
  <c r="E1615" i="4"/>
  <c r="C1616" i="4"/>
  <c r="D1616" i="4"/>
  <c r="E1616" i="4"/>
  <c r="C1617" i="4"/>
  <c r="D1617" i="4"/>
  <c r="E1617" i="4"/>
  <c r="C1618" i="4"/>
  <c r="D1618" i="4"/>
  <c r="E1618" i="4"/>
  <c r="C1619" i="4"/>
  <c r="D1619" i="4"/>
  <c r="E1619" i="4"/>
  <c r="C1620" i="4"/>
  <c r="D1620" i="4"/>
  <c r="E1620" i="4"/>
  <c r="C1621" i="4"/>
  <c r="D1621" i="4"/>
  <c r="E1621" i="4"/>
  <c r="C1622" i="4"/>
  <c r="D1622" i="4"/>
  <c r="E1622" i="4"/>
  <c r="C1623" i="4"/>
  <c r="D1623" i="4"/>
  <c r="E1623" i="4"/>
  <c r="C1624" i="4"/>
  <c r="D1624" i="4"/>
  <c r="E1624" i="4"/>
  <c r="C1625" i="4"/>
  <c r="D1625" i="4"/>
  <c r="E1625" i="4"/>
  <c r="C1626" i="4"/>
  <c r="D1626" i="4"/>
  <c r="E1626" i="4"/>
  <c r="C1627" i="4"/>
  <c r="D1627" i="4"/>
  <c r="E1627" i="4"/>
  <c r="C1628" i="4"/>
  <c r="D1628" i="4"/>
  <c r="E1628" i="4"/>
  <c r="C1629" i="4"/>
  <c r="D1629" i="4"/>
  <c r="E1629" i="4"/>
  <c r="C1630" i="4"/>
  <c r="D1630" i="4"/>
  <c r="E1630" i="4"/>
  <c r="C1631" i="4"/>
  <c r="D1631" i="4"/>
  <c r="E1631" i="4"/>
  <c r="C1632" i="4"/>
  <c r="D1632" i="4"/>
  <c r="E1632" i="4"/>
  <c r="C1633" i="4"/>
  <c r="D1633" i="4"/>
  <c r="E1633" i="4"/>
  <c r="C1634" i="4"/>
  <c r="D1634" i="4"/>
  <c r="E1634" i="4"/>
  <c r="C1635" i="4"/>
  <c r="D1635" i="4"/>
  <c r="E1635" i="4"/>
  <c r="C1636" i="4"/>
  <c r="D1636" i="4"/>
  <c r="E1636" i="4"/>
  <c r="C1637" i="4"/>
  <c r="D1637" i="4"/>
  <c r="E1637" i="4"/>
  <c r="C1638" i="4"/>
  <c r="D1638" i="4"/>
  <c r="E1638" i="4"/>
  <c r="C1639" i="4"/>
  <c r="D1639" i="4"/>
  <c r="E1639" i="4"/>
  <c r="C1640" i="4"/>
  <c r="D1640" i="4"/>
  <c r="E1640" i="4"/>
  <c r="C1641" i="4"/>
  <c r="D1641" i="4"/>
  <c r="E1641" i="4"/>
  <c r="C1642" i="4"/>
  <c r="D1642" i="4"/>
  <c r="E1642" i="4"/>
  <c r="C1643" i="4"/>
  <c r="D1643" i="4"/>
  <c r="E1643" i="4"/>
  <c r="C1644" i="4"/>
  <c r="D1644" i="4"/>
  <c r="E1644" i="4"/>
  <c r="C1645" i="4"/>
  <c r="D1645" i="4"/>
  <c r="E1645" i="4"/>
  <c r="C1646" i="4"/>
  <c r="D1646" i="4"/>
  <c r="E1646" i="4"/>
  <c r="C1647" i="4"/>
  <c r="D1647" i="4"/>
  <c r="E1647" i="4"/>
  <c r="C1648" i="4"/>
  <c r="D1648" i="4"/>
  <c r="E1648" i="4"/>
  <c r="C1649" i="4"/>
  <c r="D1649" i="4"/>
  <c r="E1649" i="4"/>
  <c r="C1650" i="4"/>
  <c r="D1650" i="4"/>
  <c r="E1650" i="4"/>
  <c r="C1651" i="4"/>
  <c r="D1651" i="4"/>
  <c r="E1651" i="4"/>
  <c r="C1652" i="4"/>
  <c r="D1652" i="4"/>
  <c r="E1652" i="4"/>
  <c r="C1653" i="4"/>
  <c r="D1653" i="4"/>
  <c r="E1653" i="4"/>
  <c r="C1654" i="4"/>
  <c r="D1654" i="4"/>
  <c r="E1654" i="4"/>
  <c r="C1655" i="4"/>
  <c r="D1655" i="4"/>
  <c r="E1655" i="4"/>
  <c r="C1656" i="4"/>
  <c r="D1656" i="4"/>
  <c r="E1656" i="4"/>
  <c r="C1657" i="4"/>
  <c r="D1657" i="4"/>
  <c r="E1657" i="4"/>
  <c r="C1658" i="4"/>
  <c r="D1658" i="4"/>
  <c r="E1658" i="4"/>
  <c r="C1659" i="4"/>
  <c r="D1659" i="4"/>
  <c r="E1659" i="4"/>
  <c r="C1660" i="4"/>
  <c r="D1660" i="4"/>
  <c r="E1660" i="4"/>
  <c r="C1661" i="4"/>
  <c r="D1661" i="4"/>
  <c r="E1661" i="4"/>
  <c r="C1662" i="4"/>
  <c r="D1662" i="4"/>
  <c r="E1662" i="4"/>
  <c r="C1663" i="4"/>
  <c r="D1663" i="4"/>
  <c r="E1663" i="4"/>
  <c r="C1664" i="4"/>
  <c r="D1664" i="4"/>
  <c r="E1664" i="4"/>
  <c r="C1665" i="4"/>
  <c r="D1665" i="4"/>
  <c r="E1665" i="4"/>
  <c r="C1666" i="4"/>
  <c r="D1666" i="4"/>
  <c r="E1666" i="4"/>
  <c r="C1667" i="4"/>
  <c r="D1667" i="4"/>
  <c r="E1667" i="4"/>
  <c r="C1668" i="4"/>
  <c r="D1668" i="4"/>
  <c r="E1668" i="4"/>
  <c r="C1669" i="4"/>
  <c r="D1669" i="4"/>
  <c r="E1669" i="4"/>
  <c r="C1670" i="4"/>
  <c r="D1670" i="4"/>
  <c r="E1670" i="4"/>
  <c r="C1671" i="4"/>
  <c r="D1671" i="4"/>
  <c r="E1671" i="4"/>
  <c r="C1672" i="4"/>
  <c r="D1672" i="4"/>
  <c r="E1672" i="4"/>
  <c r="C1673" i="4"/>
  <c r="D1673" i="4"/>
  <c r="E1673" i="4"/>
  <c r="C1674" i="4"/>
  <c r="D1674" i="4"/>
  <c r="E1674" i="4"/>
  <c r="C1675" i="4"/>
  <c r="D1675" i="4"/>
  <c r="E1675" i="4"/>
  <c r="C1676" i="4"/>
  <c r="D1676" i="4"/>
  <c r="E1676" i="4"/>
  <c r="C1677" i="4"/>
  <c r="D1677" i="4"/>
  <c r="E1677" i="4"/>
  <c r="C1678" i="4"/>
  <c r="D1678" i="4"/>
  <c r="E1678" i="4"/>
  <c r="C1679" i="4"/>
  <c r="D1679" i="4"/>
  <c r="E1679" i="4"/>
  <c r="C1680" i="4"/>
  <c r="D1680" i="4"/>
  <c r="E1680" i="4"/>
  <c r="C1681" i="4"/>
  <c r="D1681" i="4"/>
  <c r="E1681" i="4"/>
  <c r="C1682" i="4"/>
  <c r="D1682" i="4"/>
  <c r="E1682" i="4"/>
  <c r="C1683" i="4"/>
  <c r="D1683" i="4"/>
  <c r="E1683" i="4"/>
  <c r="C1684" i="4"/>
  <c r="D1684" i="4"/>
  <c r="E1684" i="4"/>
  <c r="C1685" i="4"/>
  <c r="D1685" i="4"/>
  <c r="E1685" i="4"/>
  <c r="C1686" i="4"/>
  <c r="D1686" i="4"/>
  <c r="E1686" i="4"/>
  <c r="C1687" i="4"/>
  <c r="D1687" i="4"/>
  <c r="E1687" i="4"/>
  <c r="C1688" i="4"/>
  <c r="D1688" i="4"/>
  <c r="E1688" i="4"/>
  <c r="C1689" i="4"/>
  <c r="D1689" i="4"/>
  <c r="E1689" i="4"/>
  <c r="C1690" i="4"/>
  <c r="D1690" i="4"/>
  <c r="E1690" i="4"/>
  <c r="C1691" i="4"/>
  <c r="D1691" i="4"/>
  <c r="E1691" i="4"/>
  <c r="C1692" i="4"/>
  <c r="D1692" i="4"/>
  <c r="E1692" i="4"/>
  <c r="C1693" i="4"/>
  <c r="D1693" i="4"/>
  <c r="E1693" i="4"/>
  <c r="C1694" i="4"/>
  <c r="D1694" i="4"/>
  <c r="E1694" i="4"/>
  <c r="C1695" i="4"/>
  <c r="D1695" i="4"/>
  <c r="E1695" i="4"/>
  <c r="C1696" i="4"/>
  <c r="D1696" i="4"/>
  <c r="E1696" i="4"/>
  <c r="C1697" i="4"/>
  <c r="D1697" i="4"/>
  <c r="E1697" i="4"/>
  <c r="C1698" i="4"/>
  <c r="D1698" i="4"/>
  <c r="E1698" i="4"/>
  <c r="C1699" i="4"/>
  <c r="D1699" i="4"/>
  <c r="E1699" i="4"/>
  <c r="C1700" i="4"/>
  <c r="D1700" i="4"/>
  <c r="E1700" i="4"/>
  <c r="C1701" i="4"/>
  <c r="D1701" i="4"/>
  <c r="E1701" i="4"/>
  <c r="C1702" i="4"/>
  <c r="D1702" i="4"/>
  <c r="E1702" i="4"/>
  <c r="C1703" i="4"/>
  <c r="D1703" i="4"/>
  <c r="E1703" i="4"/>
  <c r="C1704" i="4"/>
  <c r="D1704" i="4"/>
  <c r="E1704" i="4"/>
  <c r="C1705" i="4"/>
  <c r="D1705" i="4"/>
  <c r="E1705" i="4"/>
  <c r="C1706" i="4"/>
  <c r="D1706" i="4"/>
  <c r="E1706" i="4"/>
  <c r="C1707" i="4"/>
  <c r="D1707" i="4"/>
  <c r="E1707" i="4"/>
  <c r="C1708" i="4"/>
  <c r="D1708" i="4"/>
  <c r="E1708" i="4"/>
  <c r="C1709" i="4"/>
  <c r="D1709" i="4"/>
  <c r="E1709" i="4"/>
  <c r="C1710" i="4"/>
  <c r="D1710" i="4"/>
  <c r="E1710" i="4"/>
  <c r="C1711" i="4"/>
  <c r="D1711" i="4"/>
  <c r="E1711" i="4"/>
  <c r="C1712" i="4"/>
  <c r="D1712" i="4"/>
  <c r="E1712" i="4"/>
  <c r="C1713" i="4"/>
  <c r="D1713" i="4"/>
  <c r="E1713" i="4"/>
  <c r="C1714" i="4"/>
  <c r="D1714" i="4"/>
  <c r="E1714" i="4"/>
  <c r="C1715" i="4"/>
  <c r="D1715" i="4"/>
  <c r="E1715" i="4"/>
  <c r="C1716" i="4"/>
  <c r="D1716" i="4"/>
  <c r="E1716" i="4"/>
  <c r="C1717" i="4"/>
  <c r="D1717" i="4"/>
  <c r="E1717" i="4"/>
  <c r="C1718" i="4"/>
  <c r="D1718" i="4"/>
  <c r="E1718" i="4"/>
  <c r="C1719" i="4"/>
  <c r="D1719" i="4"/>
  <c r="E1719" i="4"/>
  <c r="C1720" i="4"/>
  <c r="D1720" i="4"/>
  <c r="E1720" i="4"/>
  <c r="C1721" i="4"/>
  <c r="D1721" i="4"/>
  <c r="E1721" i="4"/>
  <c r="C1722" i="4"/>
  <c r="D1722" i="4"/>
  <c r="E1722" i="4"/>
  <c r="C1723" i="4"/>
  <c r="D1723" i="4"/>
  <c r="E1723" i="4"/>
  <c r="C1724" i="4"/>
  <c r="D1724" i="4"/>
  <c r="E1724" i="4"/>
  <c r="C1725" i="4"/>
  <c r="D1725" i="4"/>
  <c r="E1725" i="4"/>
  <c r="C1726" i="4"/>
  <c r="D1726" i="4"/>
  <c r="E1726" i="4"/>
  <c r="C1727" i="4"/>
  <c r="D1727" i="4"/>
  <c r="E1727" i="4"/>
  <c r="C1728" i="4"/>
  <c r="D1728" i="4"/>
  <c r="E1728" i="4"/>
  <c r="C1729" i="4"/>
  <c r="D1729" i="4"/>
  <c r="E1729" i="4"/>
  <c r="C1730" i="4"/>
  <c r="D1730" i="4"/>
  <c r="E1730" i="4"/>
  <c r="C1731" i="4"/>
  <c r="D1731" i="4"/>
  <c r="E1731" i="4"/>
  <c r="C1732" i="4"/>
  <c r="D1732" i="4"/>
  <c r="E1732" i="4"/>
  <c r="C1733" i="4"/>
  <c r="D1733" i="4"/>
  <c r="E1733" i="4"/>
  <c r="C1734" i="4"/>
  <c r="D1734" i="4"/>
  <c r="E1734" i="4"/>
  <c r="C1735" i="4"/>
  <c r="D1735" i="4"/>
  <c r="E1735" i="4"/>
  <c r="C1736" i="4"/>
  <c r="D1736" i="4"/>
  <c r="E1736" i="4"/>
  <c r="C1737" i="4"/>
  <c r="D1737" i="4"/>
  <c r="E1737" i="4"/>
  <c r="C1738" i="4"/>
  <c r="D1738" i="4"/>
  <c r="E1738" i="4"/>
  <c r="C1739" i="4"/>
  <c r="D1739" i="4"/>
  <c r="E1739" i="4"/>
  <c r="C1740" i="4"/>
  <c r="D1740" i="4"/>
  <c r="E1740" i="4"/>
  <c r="C1741" i="4"/>
  <c r="D1741" i="4"/>
  <c r="E1741" i="4"/>
  <c r="C1742" i="4"/>
  <c r="D1742" i="4"/>
  <c r="E1742" i="4"/>
  <c r="C1743" i="4"/>
  <c r="D1743" i="4"/>
  <c r="E1743" i="4"/>
  <c r="C1744" i="4"/>
  <c r="D1744" i="4"/>
  <c r="E1744" i="4"/>
  <c r="C1745" i="4"/>
  <c r="D1745" i="4"/>
  <c r="E1745" i="4"/>
  <c r="C1746" i="4"/>
  <c r="D1746" i="4"/>
  <c r="E1746" i="4"/>
  <c r="C1747" i="4"/>
  <c r="D1747" i="4"/>
  <c r="E1747" i="4"/>
  <c r="C1748" i="4"/>
  <c r="D1748" i="4"/>
  <c r="E1748" i="4"/>
  <c r="C1749" i="4"/>
  <c r="D1749" i="4"/>
  <c r="E1749" i="4"/>
  <c r="C1750" i="4"/>
  <c r="D1750" i="4"/>
  <c r="E1750" i="4"/>
  <c r="C1751" i="4"/>
  <c r="D1751" i="4"/>
  <c r="E1751" i="4"/>
  <c r="C1752" i="4"/>
  <c r="D1752" i="4"/>
  <c r="E1752" i="4"/>
  <c r="C1753" i="4"/>
  <c r="D1753" i="4"/>
  <c r="E1753" i="4"/>
  <c r="C1754" i="4"/>
  <c r="D1754" i="4"/>
  <c r="E1754" i="4"/>
  <c r="C1755" i="4"/>
  <c r="D1755" i="4"/>
  <c r="E1755" i="4"/>
  <c r="C1756" i="4"/>
  <c r="D1756" i="4"/>
  <c r="E1756" i="4"/>
  <c r="C1757" i="4"/>
  <c r="D1757" i="4"/>
  <c r="E1757" i="4"/>
  <c r="C1758" i="4"/>
  <c r="D1758" i="4"/>
  <c r="E1758" i="4"/>
  <c r="C1759" i="4"/>
  <c r="D1759" i="4"/>
  <c r="E1759" i="4"/>
  <c r="C1760" i="4"/>
  <c r="D1760" i="4"/>
  <c r="E1760" i="4"/>
  <c r="C1761" i="4"/>
  <c r="D1761" i="4"/>
  <c r="E1761" i="4"/>
  <c r="C1762" i="4"/>
  <c r="D1762" i="4"/>
  <c r="E1762" i="4"/>
  <c r="C1763" i="4"/>
  <c r="D1763" i="4"/>
  <c r="E1763" i="4"/>
  <c r="C1764" i="4"/>
  <c r="D1764" i="4"/>
  <c r="E1764" i="4"/>
  <c r="C1765" i="4"/>
  <c r="D1765" i="4"/>
  <c r="E1765" i="4"/>
  <c r="C1766" i="4"/>
  <c r="D1766" i="4"/>
  <c r="E1766" i="4"/>
  <c r="C1767" i="4"/>
  <c r="D1767" i="4"/>
  <c r="E1767" i="4"/>
  <c r="C1768" i="4"/>
  <c r="D1768" i="4"/>
  <c r="E1768" i="4"/>
  <c r="C1769" i="4"/>
  <c r="D1769" i="4"/>
  <c r="E1769" i="4"/>
  <c r="C1770" i="4"/>
  <c r="D1770" i="4"/>
  <c r="E1770" i="4"/>
  <c r="C1771" i="4"/>
  <c r="D1771" i="4"/>
  <c r="E1771" i="4"/>
  <c r="C1772" i="4"/>
  <c r="D1772" i="4"/>
  <c r="E1772" i="4"/>
  <c r="C1773" i="4"/>
  <c r="D1773" i="4"/>
  <c r="E1773" i="4"/>
  <c r="C1774" i="4"/>
  <c r="D1774" i="4"/>
  <c r="E1774" i="4"/>
  <c r="C1775" i="4"/>
  <c r="D1775" i="4"/>
  <c r="E1775" i="4"/>
  <c r="C1776" i="4"/>
  <c r="D1776" i="4"/>
  <c r="E1776" i="4"/>
  <c r="C1777" i="4"/>
  <c r="D1777" i="4"/>
  <c r="E1777" i="4"/>
  <c r="C1778" i="4"/>
  <c r="D1778" i="4"/>
  <c r="E1778" i="4"/>
  <c r="C1779" i="4"/>
  <c r="D1779" i="4"/>
  <c r="E1779" i="4"/>
  <c r="C1780" i="4"/>
  <c r="D1780" i="4"/>
  <c r="E1780" i="4"/>
  <c r="C1781" i="4"/>
  <c r="D1781" i="4"/>
  <c r="E1781" i="4"/>
  <c r="C1782" i="4"/>
  <c r="D1782" i="4"/>
  <c r="E1782" i="4"/>
  <c r="C1783" i="4"/>
  <c r="D1783" i="4"/>
  <c r="E1783" i="4"/>
  <c r="C1784" i="4"/>
  <c r="D1784" i="4"/>
  <c r="E1784" i="4"/>
  <c r="C1785" i="4"/>
  <c r="D1785" i="4"/>
  <c r="E1785" i="4"/>
  <c r="C1786" i="4"/>
  <c r="D1786" i="4"/>
  <c r="E1786" i="4"/>
  <c r="C1787" i="4"/>
  <c r="D1787" i="4"/>
  <c r="E1787" i="4"/>
  <c r="C1788" i="4"/>
  <c r="D1788" i="4"/>
  <c r="E1788" i="4"/>
  <c r="C1789" i="4"/>
  <c r="D1789" i="4"/>
  <c r="E1789" i="4"/>
  <c r="C1790" i="4"/>
  <c r="D1790" i="4"/>
  <c r="E1790" i="4"/>
  <c r="C1791" i="4"/>
  <c r="D1791" i="4"/>
  <c r="E1791" i="4"/>
  <c r="C1792" i="4"/>
  <c r="D1792" i="4"/>
  <c r="E1792" i="4"/>
  <c r="C1793" i="4"/>
  <c r="D1793" i="4"/>
  <c r="E1793" i="4"/>
  <c r="C1794" i="4"/>
  <c r="D1794" i="4"/>
  <c r="E1794" i="4"/>
  <c r="C1795" i="4"/>
  <c r="D1795" i="4"/>
  <c r="E1795" i="4"/>
  <c r="C1796" i="4"/>
  <c r="D1796" i="4"/>
  <c r="E1796" i="4"/>
  <c r="C1797" i="4"/>
  <c r="D1797" i="4"/>
  <c r="E1797" i="4"/>
  <c r="C1798" i="4"/>
  <c r="D1798" i="4"/>
  <c r="E1798" i="4"/>
  <c r="C1799" i="4"/>
  <c r="D1799" i="4"/>
  <c r="E1799" i="4"/>
  <c r="C1800" i="4"/>
  <c r="D1800" i="4"/>
  <c r="E1800" i="4"/>
  <c r="C1801" i="4"/>
  <c r="D1801" i="4"/>
  <c r="E1801" i="4"/>
  <c r="C1802" i="4"/>
  <c r="D1802" i="4"/>
  <c r="E1802" i="4"/>
  <c r="C1803" i="4"/>
  <c r="D1803" i="4"/>
  <c r="E1803" i="4"/>
  <c r="C1804" i="4"/>
  <c r="D1804" i="4"/>
  <c r="E1804" i="4"/>
  <c r="C1805" i="4"/>
  <c r="D1805" i="4"/>
  <c r="E1805" i="4"/>
  <c r="C1806" i="4"/>
  <c r="D1806" i="4"/>
  <c r="E1806" i="4"/>
  <c r="C1807" i="4"/>
  <c r="D1807" i="4"/>
  <c r="E1807" i="4"/>
  <c r="C1808" i="4"/>
  <c r="D1808" i="4"/>
  <c r="E1808" i="4"/>
  <c r="C1809" i="4"/>
  <c r="D1809" i="4"/>
  <c r="E1809" i="4"/>
  <c r="C1810" i="4"/>
  <c r="D1810" i="4"/>
  <c r="E1810" i="4"/>
  <c r="C1811" i="4"/>
  <c r="D1811" i="4"/>
  <c r="E1811" i="4"/>
  <c r="C1812" i="4"/>
  <c r="D1812" i="4"/>
  <c r="E1812" i="4"/>
  <c r="C1813" i="4"/>
  <c r="D1813" i="4"/>
  <c r="E1813" i="4"/>
  <c r="C1814" i="4"/>
  <c r="D1814" i="4"/>
  <c r="E1814" i="4"/>
  <c r="C1815" i="4"/>
  <c r="D1815" i="4"/>
  <c r="E1815" i="4"/>
  <c r="C1816" i="4"/>
  <c r="D1816" i="4"/>
  <c r="E1816" i="4"/>
  <c r="C1817" i="4"/>
  <c r="D1817" i="4"/>
  <c r="E1817" i="4"/>
  <c r="C1818" i="4"/>
  <c r="D1818" i="4"/>
  <c r="E1818" i="4"/>
  <c r="C1819" i="4"/>
  <c r="D1819" i="4"/>
  <c r="E1819" i="4"/>
  <c r="C1820" i="4"/>
  <c r="D1820" i="4"/>
  <c r="E1820" i="4"/>
  <c r="C1821" i="4"/>
  <c r="D1821" i="4"/>
  <c r="E1821" i="4"/>
  <c r="C1822" i="4"/>
  <c r="D1822" i="4"/>
  <c r="E1822" i="4"/>
  <c r="C1823" i="4"/>
  <c r="D1823" i="4"/>
  <c r="E1823" i="4"/>
  <c r="C1824" i="4"/>
  <c r="D1824" i="4"/>
  <c r="E1824" i="4"/>
  <c r="C1825" i="4"/>
  <c r="D1825" i="4"/>
  <c r="E1825" i="4"/>
  <c r="C1826" i="4"/>
  <c r="D1826" i="4"/>
  <c r="E1826" i="4"/>
  <c r="C1827" i="4"/>
  <c r="D1827" i="4"/>
  <c r="E1827" i="4"/>
  <c r="C1828" i="4"/>
  <c r="D1828" i="4"/>
  <c r="E1828" i="4"/>
  <c r="C1829" i="4"/>
  <c r="D1829" i="4"/>
  <c r="E1829" i="4"/>
  <c r="C1830" i="4"/>
  <c r="D1830" i="4"/>
  <c r="E1830" i="4"/>
  <c r="C1831" i="4"/>
  <c r="D1831" i="4"/>
  <c r="E1831" i="4"/>
  <c r="C1832" i="4"/>
  <c r="D1832" i="4"/>
  <c r="E1832" i="4"/>
  <c r="C1833" i="4"/>
  <c r="D1833" i="4"/>
  <c r="E1833" i="4"/>
  <c r="C1834" i="4"/>
  <c r="D1834" i="4"/>
  <c r="E1834" i="4"/>
  <c r="C1835" i="4"/>
  <c r="D1835" i="4"/>
  <c r="E1835" i="4"/>
  <c r="C1836" i="4"/>
  <c r="D1836" i="4"/>
  <c r="E1836" i="4"/>
  <c r="C1837" i="4"/>
  <c r="D1837" i="4"/>
  <c r="E1837" i="4"/>
  <c r="C1838" i="4"/>
  <c r="D1838" i="4"/>
  <c r="E1838" i="4"/>
  <c r="C1839" i="4"/>
  <c r="D1839" i="4"/>
  <c r="E1839" i="4"/>
  <c r="C1840" i="4"/>
  <c r="D1840" i="4"/>
  <c r="E1840" i="4"/>
  <c r="C1841" i="4"/>
  <c r="D1841" i="4"/>
  <c r="E1841" i="4"/>
  <c r="C1842" i="4"/>
  <c r="D1842" i="4"/>
  <c r="E1842" i="4"/>
  <c r="C1843" i="4"/>
  <c r="D1843" i="4"/>
  <c r="E1843" i="4"/>
  <c r="C1844" i="4"/>
  <c r="D1844" i="4"/>
  <c r="E1844" i="4"/>
  <c r="C1845" i="4"/>
  <c r="D1845" i="4"/>
  <c r="E1845" i="4"/>
  <c r="C1846" i="4"/>
  <c r="D1846" i="4"/>
  <c r="E1846" i="4"/>
  <c r="C1847" i="4"/>
  <c r="D1847" i="4"/>
  <c r="E1847" i="4"/>
  <c r="C1848" i="4"/>
  <c r="D1848" i="4"/>
  <c r="E1848" i="4"/>
  <c r="C1849" i="4"/>
  <c r="D1849" i="4"/>
  <c r="E1849" i="4"/>
  <c r="C1850" i="4"/>
  <c r="D1850" i="4"/>
  <c r="E1850" i="4"/>
  <c r="C1851" i="4"/>
  <c r="D1851" i="4"/>
  <c r="E1851" i="4"/>
  <c r="C1852" i="4"/>
  <c r="D1852" i="4"/>
  <c r="E1852" i="4"/>
  <c r="C1853" i="4"/>
  <c r="D1853" i="4"/>
  <c r="E1853" i="4"/>
  <c r="C1854" i="4"/>
  <c r="D1854" i="4"/>
  <c r="E1854" i="4"/>
  <c r="C1855" i="4"/>
  <c r="D1855" i="4"/>
  <c r="E1855" i="4"/>
  <c r="C1856" i="4"/>
  <c r="D1856" i="4"/>
  <c r="E1856" i="4"/>
  <c r="C1857" i="4"/>
  <c r="D1857" i="4"/>
  <c r="E1857" i="4"/>
  <c r="C1858" i="4"/>
  <c r="D1858" i="4"/>
  <c r="E1858" i="4"/>
  <c r="C1859" i="4"/>
  <c r="D1859" i="4"/>
  <c r="E1859" i="4"/>
  <c r="C1860" i="4"/>
  <c r="D1860" i="4"/>
  <c r="E1860" i="4"/>
  <c r="C1861" i="4"/>
  <c r="D1861" i="4"/>
  <c r="E1861" i="4"/>
  <c r="C1862" i="4"/>
  <c r="D1862" i="4"/>
  <c r="E1862" i="4"/>
  <c r="C1863" i="4"/>
  <c r="D1863" i="4"/>
  <c r="E1863" i="4"/>
  <c r="C1864" i="4"/>
  <c r="D1864" i="4"/>
  <c r="E1864" i="4"/>
  <c r="C1865" i="4"/>
  <c r="D1865" i="4"/>
  <c r="E1865" i="4"/>
  <c r="C1866" i="4"/>
  <c r="D1866" i="4"/>
  <c r="E1866" i="4"/>
  <c r="C1867" i="4"/>
  <c r="D1867" i="4"/>
  <c r="E1867" i="4"/>
  <c r="C1868" i="4"/>
  <c r="D1868" i="4"/>
  <c r="E1868" i="4"/>
  <c r="C1869" i="4"/>
  <c r="D1869" i="4"/>
  <c r="E1869" i="4"/>
  <c r="C1870" i="4"/>
  <c r="D1870" i="4"/>
  <c r="E1870" i="4"/>
  <c r="C1871" i="4"/>
  <c r="D1871" i="4"/>
  <c r="E1871" i="4"/>
  <c r="C1872" i="4"/>
  <c r="D1872" i="4"/>
  <c r="E1872" i="4"/>
  <c r="C1873" i="4"/>
  <c r="D1873" i="4"/>
  <c r="E1873" i="4"/>
  <c r="C1874" i="4"/>
  <c r="D1874" i="4"/>
  <c r="E1874" i="4"/>
  <c r="C1875" i="4"/>
  <c r="D1875" i="4"/>
  <c r="E1875" i="4"/>
  <c r="C1876" i="4"/>
  <c r="D1876" i="4"/>
  <c r="E1876" i="4"/>
  <c r="C1877" i="4"/>
  <c r="D1877" i="4"/>
  <c r="E1877" i="4"/>
  <c r="C1878" i="4"/>
  <c r="D1878" i="4"/>
  <c r="E1878" i="4"/>
  <c r="C1879" i="4"/>
  <c r="D1879" i="4"/>
  <c r="E1879" i="4"/>
  <c r="C1880" i="4"/>
  <c r="D1880" i="4"/>
  <c r="E1880" i="4"/>
  <c r="C1881" i="4"/>
  <c r="D1881" i="4"/>
  <c r="E1881" i="4"/>
  <c r="C1882" i="4"/>
  <c r="D1882" i="4"/>
  <c r="E1882" i="4"/>
  <c r="C1883" i="4"/>
  <c r="D1883" i="4"/>
  <c r="E1883" i="4"/>
  <c r="C1884" i="4"/>
  <c r="D1884" i="4"/>
  <c r="E1884" i="4"/>
  <c r="C1885" i="4"/>
  <c r="D1885" i="4"/>
  <c r="E1885" i="4"/>
  <c r="C1886" i="4"/>
  <c r="D1886" i="4"/>
  <c r="E1886" i="4"/>
  <c r="C1887" i="4"/>
  <c r="D1887" i="4"/>
  <c r="E1887" i="4"/>
  <c r="C1888" i="4"/>
  <c r="D1888" i="4"/>
  <c r="E1888" i="4"/>
  <c r="C1889" i="4"/>
  <c r="D1889" i="4"/>
  <c r="E1889" i="4"/>
  <c r="C1890" i="4"/>
  <c r="D1890" i="4"/>
  <c r="E1890" i="4"/>
  <c r="C1891" i="4"/>
  <c r="D1891" i="4"/>
  <c r="E1891" i="4"/>
  <c r="C1892" i="4"/>
  <c r="D1892" i="4"/>
  <c r="E1892" i="4"/>
  <c r="C1893" i="4"/>
  <c r="D1893" i="4"/>
  <c r="E1893" i="4"/>
  <c r="C1894" i="4"/>
  <c r="D1894" i="4"/>
  <c r="E1894" i="4"/>
  <c r="C1895" i="4"/>
  <c r="D1895" i="4"/>
  <c r="E1895" i="4"/>
  <c r="C1896" i="4"/>
  <c r="D1896" i="4"/>
  <c r="E1896" i="4"/>
  <c r="C1897" i="4"/>
  <c r="D1897" i="4"/>
  <c r="E1897" i="4"/>
  <c r="C1898" i="4"/>
  <c r="D1898" i="4"/>
  <c r="E1898" i="4"/>
  <c r="C1899" i="4"/>
  <c r="D1899" i="4"/>
  <c r="E1899" i="4"/>
  <c r="C1900" i="4"/>
  <c r="D1900" i="4"/>
  <c r="E1900" i="4"/>
  <c r="C1901" i="4"/>
  <c r="D1901" i="4"/>
  <c r="E1901" i="4"/>
  <c r="C1902" i="4"/>
  <c r="D1902" i="4"/>
  <c r="E1902" i="4"/>
  <c r="C1903" i="4"/>
  <c r="D1903" i="4"/>
  <c r="E1903" i="4"/>
  <c r="C1904" i="4"/>
  <c r="D1904" i="4"/>
  <c r="E1904" i="4"/>
  <c r="C1905" i="4"/>
  <c r="D1905" i="4"/>
  <c r="E1905" i="4"/>
  <c r="C1906" i="4"/>
  <c r="D1906" i="4"/>
  <c r="E1906" i="4"/>
  <c r="C1907" i="4"/>
  <c r="D1907" i="4"/>
  <c r="E1907" i="4"/>
  <c r="C1908" i="4"/>
  <c r="D1908" i="4"/>
  <c r="E1908" i="4"/>
  <c r="C1909" i="4"/>
  <c r="D1909" i="4"/>
  <c r="E1909" i="4"/>
  <c r="C1910" i="4"/>
  <c r="D1910" i="4"/>
  <c r="E1910" i="4"/>
  <c r="C1911" i="4"/>
  <c r="D1911" i="4"/>
  <c r="E1911" i="4"/>
  <c r="C1912" i="4"/>
  <c r="D1912" i="4"/>
  <c r="E1912" i="4"/>
  <c r="C1913" i="4"/>
  <c r="D1913" i="4"/>
  <c r="E1913" i="4"/>
  <c r="C1914" i="4"/>
  <c r="D1914" i="4"/>
  <c r="E1914" i="4"/>
  <c r="C1915" i="4"/>
  <c r="D1915" i="4"/>
  <c r="E1915" i="4"/>
  <c r="C1916" i="4"/>
  <c r="D1916" i="4"/>
  <c r="E1916" i="4"/>
  <c r="C1917" i="4"/>
  <c r="D1917" i="4"/>
  <c r="E1917" i="4"/>
  <c r="C1918" i="4"/>
  <c r="D1918" i="4"/>
  <c r="E1918" i="4"/>
  <c r="C1919" i="4"/>
  <c r="D1919" i="4"/>
  <c r="E1919" i="4"/>
  <c r="C1920" i="4"/>
  <c r="D1920" i="4"/>
  <c r="E1920" i="4"/>
  <c r="C1921" i="4"/>
  <c r="D1921" i="4"/>
  <c r="E1921" i="4"/>
  <c r="C1922" i="4"/>
  <c r="D1922" i="4"/>
  <c r="E1922" i="4"/>
  <c r="C1923" i="4"/>
  <c r="D1923" i="4"/>
  <c r="E1923" i="4"/>
  <c r="C1924" i="4"/>
  <c r="D1924" i="4"/>
  <c r="E1924" i="4"/>
  <c r="C1925" i="4"/>
  <c r="D1925" i="4"/>
  <c r="E1925" i="4"/>
  <c r="C1926" i="4"/>
  <c r="D1926" i="4"/>
  <c r="E1926" i="4"/>
  <c r="C1927" i="4"/>
  <c r="D1927" i="4"/>
  <c r="E1927" i="4"/>
  <c r="C1928" i="4"/>
  <c r="D1928" i="4"/>
  <c r="E1928" i="4"/>
  <c r="C1929" i="4"/>
  <c r="D1929" i="4"/>
  <c r="E1929" i="4"/>
  <c r="C1930" i="4"/>
  <c r="D1930" i="4"/>
  <c r="E1930" i="4"/>
  <c r="C1931" i="4"/>
  <c r="D1931" i="4"/>
  <c r="E1931" i="4"/>
  <c r="C1932" i="4"/>
  <c r="D1932" i="4"/>
  <c r="E1932" i="4"/>
  <c r="C1933" i="4"/>
  <c r="D1933" i="4"/>
  <c r="E1933" i="4"/>
  <c r="C1934" i="4"/>
  <c r="D1934" i="4"/>
  <c r="E1934" i="4"/>
  <c r="C1935" i="4"/>
  <c r="D1935" i="4"/>
  <c r="E1935" i="4"/>
  <c r="C1936" i="4"/>
  <c r="D1936" i="4"/>
  <c r="E1936" i="4"/>
  <c r="C1937" i="4"/>
  <c r="D1937" i="4"/>
  <c r="E1937" i="4"/>
  <c r="C1938" i="4"/>
  <c r="D1938" i="4"/>
  <c r="E1938" i="4"/>
  <c r="C1939" i="4"/>
  <c r="D1939" i="4"/>
  <c r="E1939" i="4"/>
  <c r="C1940" i="4"/>
  <c r="D1940" i="4"/>
  <c r="E1940" i="4"/>
  <c r="C1941" i="4"/>
  <c r="D1941" i="4"/>
  <c r="E1941" i="4"/>
  <c r="C1942" i="4"/>
  <c r="D1942" i="4"/>
  <c r="E1942" i="4"/>
  <c r="C1943" i="4"/>
  <c r="D1943" i="4"/>
  <c r="E1943" i="4"/>
  <c r="C1944" i="4"/>
  <c r="D1944" i="4"/>
  <c r="E1944" i="4"/>
  <c r="C1945" i="4"/>
  <c r="D1945" i="4"/>
  <c r="E1945" i="4"/>
  <c r="C1946" i="4"/>
  <c r="D1946" i="4"/>
  <c r="E1946" i="4"/>
  <c r="C1947" i="4"/>
  <c r="D1947" i="4"/>
  <c r="E1947" i="4"/>
  <c r="C1948" i="4"/>
  <c r="D1948" i="4"/>
  <c r="E1948" i="4"/>
  <c r="C1949" i="4"/>
  <c r="D1949" i="4"/>
  <c r="E1949" i="4"/>
  <c r="C1950" i="4"/>
  <c r="D1950" i="4"/>
  <c r="E1950" i="4"/>
  <c r="C1951" i="4"/>
  <c r="D1951" i="4"/>
  <c r="E1951" i="4"/>
  <c r="C1952" i="4"/>
  <c r="D1952" i="4"/>
  <c r="E1952" i="4"/>
  <c r="C1953" i="4"/>
  <c r="D1953" i="4"/>
  <c r="E1953" i="4"/>
  <c r="C1954" i="4"/>
  <c r="D1954" i="4"/>
  <c r="E1954" i="4"/>
  <c r="C1955" i="4"/>
  <c r="D1955" i="4"/>
  <c r="E1955" i="4"/>
  <c r="C1956" i="4"/>
  <c r="D1956" i="4"/>
  <c r="E1956" i="4"/>
  <c r="C1957" i="4"/>
  <c r="D1957" i="4"/>
  <c r="E1957" i="4"/>
  <c r="C1958" i="4"/>
  <c r="D1958" i="4"/>
  <c r="E1958" i="4"/>
  <c r="C1959" i="4"/>
  <c r="D1959" i="4"/>
  <c r="E1959" i="4"/>
  <c r="C1960" i="4"/>
  <c r="D1960" i="4"/>
  <c r="E1960" i="4"/>
  <c r="C1961" i="4"/>
  <c r="D1961" i="4"/>
  <c r="E1961" i="4"/>
  <c r="C1962" i="4"/>
  <c r="D1962" i="4"/>
  <c r="E1962" i="4"/>
  <c r="C1963" i="4"/>
  <c r="D1963" i="4"/>
  <c r="E1963" i="4"/>
  <c r="C1964" i="4"/>
  <c r="D1964" i="4"/>
  <c r="E1964" i="4"/>
  <c r="C1965" i="4"/>
  <c r="D1965" i="4"/>
  <c r="E1965" i="4"/>
  <c r="C1966" i="4"/>
  <c r="D1966" i="4"/>
  <c r="E1966" i="4"/>
  <c r="C1967" i="4"/>
  <c r="D1967" i="4"/>
  <c r="E1967" i="4"/>
  <c r="C1968" i="4"/>
  <c r="D1968" i="4"/>
  <c r="E1968" i="4"/>
  <c r="C1969" i="4"/>
  <c r="D1969" i="4"/>
  <c r="E1969" i="4"/>
  <c r="C1970" i="4"/>
  <c r="D1970" i="4"/>
  <c r="E1970" i="4"/>
  <c r="C1971" i="4"/>
  <c r="D1971" i="4"/>
  <c r="E1971" i="4"/>
  <c r="C1972" i="4"/>
  <c r="D1972" i="4"/>
  <c r="E1972" i="4"/>
  <c r="C1973" i="4"/>
  <c r="D1973" i="4"/>
  <c r="E1973" i="4"/>
  <c r="C1974" i="4"/>
  <c r="D1974" i="4"/>
  <c r="E1974" i="4"/>
  <c r="C1975" i="4"/>
  <c r="D1975" i="4"/>
  <c r="E1975" i="4"/>
  <c r="C1976" i="4"/>
  <c r="D1976" i="4"/>
  <c r="E1976" i="4"/>
  <c r="C1977" i="4"/>
  <c r="D1977" i="4"/>
  <c r="E1977" i="4"/>
  <c r="C1978" i="4"/>
  <c r="D1978" i="4"/>
  <c r="E1978" i="4"/>
  <c r="C1979" i="4"/>
  <c r="D1979" i="4"/>
  <c r="E1979" i="4"/>
  <c r="C1980" i="4"/>
  <c r="D1980" i="4"/>
  <c r="E1980" i="4"/>
  <c r="C1981" i="4"/>
  <c r="D1981" i="4"/>
  <c r="E1981" i="4"/>
  <c r="C1982" i="4"/>
  <c r="D1982" i="4"/>
  <c r="E1982" i="4"/>
  <c r="C1983" i="4"/>
  <c r="D1983" i="4"/>
  <c r="E1983" i="4"/>
  <c r="C1984" i="4"/>
  <c r="D1984" i="4"/>
  <c r="E1984" i="4"/>
  <c r="C1985" i="4"/>
  <c r="D1985" i="4"/>
  <c r="E1985" i="4"/>
  <c r="C1986" i="4"/>
  <c r="D1986" i="4"/>
  <c r="E1986" i="4"/>
  <c r="C1987" i="4"/>
  <c r="D1987" i="4"/>
  <c r="E1987" i="4"/>
  <c r="C1988" i="4"/>
  <c r="D1988" i="4"/>
  <c r="E1988" i="4"/>
  <c r="C1989" i="4"/>
  <c r="D1989" i="4"/>
  <c r="E1989" i="4"/>
  <c r="C1990" i="4"/>
  <c r="D1990" i="4"/>
  <c r="E1990" i="4"/>
  <c r="C1991" i="4"/>
  <c r="D1991" i="4"/>
  <c r="E1991" i="4"/>
  <c r="C1992" i="4"/>
  <c r="D1992" i="4"/>
  <c r="E1992" i="4"/>
  <c r="C1993" i="4"/>
  <c r="D1993" i="4"/>
  <c r="E1993" i="4"/>
  <c r="C1994" i="4"/>
  <c r="D1994" i="4"/>
  <c r="E1994" i="4"/>
  <c r="C1995" i="4"/>
  <c r="D1995" i="4"/>
  <c r="E1995" i="4"/>
  <c r="C1996" i="4"/>
  <c r="D1996" i="4"/>
  <c r="E1996" i="4"/>
  <c r="C1997" i="4"/>
  <c r="D1997" i="4"/>
  <c r="E1997" i="4"/>
  <c r="C1998" i="4"/>
  <c r="D1998" i="4"/>
  <c r="E1998" i="4"/>
  <c r="C1999" i="4"/>
  <c r="D1999" i="4"/>
  <c r="E1999" i="4"/>
  <c r="C2000" i="4"/>
  <c r="D2000" i="4"/>
  <c r="E2000" i="4"/>
  <c r="C2001" i="4"/>
  <c r="D2001" i="4"/>
  <c r="E2001" i="4"/>
  <c r="C2002" i="4"/>
  <c r="D2002" i="4"/>
  <c r="E2002" i="4"/>
  <c r="C2003" i="4"/>
  <c r="D2003" i="4"/>
  <c r="E2003" i="4"/>
  <c r="C2004" i="4"/>
  <c r="D2004" i="4"/>
  <c r="E2004" i="4"/>
  <c r="C2005" i="4"/>
  <c r="D2005" i="4"/>
  <c r="E2005" i="4"/>
  <c r="C2006" i="4"/>
  <c r="D2006" i="4"/>
  <c r="E2006" i="4"/>
  <c r="C2007" i="4"/>
  <c r="D2007" i="4"/>
  <c r="E2007" i="4"/>
  <c r="C2008" i="4"/>
  <c r="D2008" i="4"/>
  <c r="E2008" i="4"/>
  <c r="C2009" i="4"/>
  <c r="D2009" i="4"/>
  <c r="E2009" i="4"/>
  <c r="C2010" i="4"/>
  <c r="D2010" i="4"/>
  <c r="E2010" i="4"/>
  <c r="C2011" i="4"/>
  <c r="D2011" i="4"/>
  <c r="E2011" i="4"/>
  <c r="C2012" i="4"/>
  <c r="D2012" i="4"/>
  <c r="E2012" i="4"/>
  <c r="C2013" i="4"/>
  <c r="D2013" i="4"/>
  <c r="E2013" i="4"/>
  <c r="C2014" i="4"/>
  <c r="D2014" i="4"/>
  <c r="E2014" i="4"/>
  <c r="C2015" i="4"/>
  <c r="D2015" i="4"/>
  <c r="E2015" i="4"/>
  <c r="C2016" i="4"/>
  <c r="D2016" i="4"/>
  <c r="E2016" i="4"/>
  <c r="C2017" i="4"/>
  <c r="D2017" i="4"/>
  <c r="E2017" i="4"/>
  <c r="C2018" i="4"/>
  <c r="D2018" i="4"/>
  <c r="E2018" i="4"/>
  <c r="C2019" i="4"/>
  <c r="D2019" i="4"/>
  <c r="E2019" i="4"/>
  <c r="C2020" i="4"/>
  <c r="D2020" i="4"/>
  <c r="E2020" i="4"/>
  <c r="C2021" i="4"/>
  <c r="D2021" i="4"/>
  <c r="E2021" i="4"/>
  <c r="C2022" i="4"/>
  <c r="D2022" i="4"/>
  <c r="E2022" i="4"/>
  <c r="C2023" i="4"/>
  <c r="D2023" i="4"/>
  <c r="E2023" i="4"/>
  <c r="C2024" i="4"/>
  <c r="D2024" i="4"/>
  <c r="E2024" i="4"/>
  <c r="C2025" i="4"/>
  <c r="D2025" i="4"/>
  <c r="E2025" i="4"/>
  <c r="C2026" i="4"/>
  <c r="D2026" i="4"/>
  <c r="E2026" i="4"/>
  <c r="C2027" i="4"/>
  <c r="D2027" i="4"/>
  <c r="E2027" i="4"/>
  <c r="C2028" i="4"/>
  <c r="D2028" i="4"/>
  <c r="E2028" i="4"/>
  <c r="C2029" i="4"/>
  <c r="D2029" i="4"/>
  <c r="E2029" i="4"/>
  <c r="C2030" i="4"/>
  <c r="D2030" i="4"/>
  <c r="E2030" i="4"/>
  <c r="C2031" i="4"/>
  <c r="D2031" i="4"/>
  <c r="E2031" i="4"/>
  <c r="C2032" i="4"/>
  <c r="D2032" i="4"/>
  <c r="E2032" i="4"/>
  <c r="C2033" i="4"/>
  <c r="D2033" i="4"/>
  <c r="E2033" i="4"/>
  <c r="C2034" i="4"/>
  <c r="D2034" i="4"/>
  <c r="E2034" i="4"/>
  <c r="C2035" i="4"/>
  <c r="D2035" i="4"/>
  <c r="E2035" i="4"/>
  <c r="C2036" i="4"/>
  <c r="D2036" i="4"/>
  <c r="E2036" i="4"/>
  <c r="C2037" i="4"/>
  <c r="D2037" i="4"/>
  <c r="E2037" i="4"/>
  <c r="C2038" i="4"/>
  <c r="D2038" i="4"/>
  <c r="E2038" i="4"/>
  <c r="C2039" i="4"/>
  <c r="D2039" i="4"/>
  <c r="E2039" i="4"/>
  <c r="C2040" i="4"/>
  <c r="D2040" i="4"/>
  <c r="E2040" i="4"/>
  <c r="C2041" i="4"/>
  <c r="D2041" i="4"/>
  <c r="E2041" i="4"/>
  <c r="C2042" i="4"/>
  <c r="D2042" i="4"/>
  <c r="E2042" i="4"/>
  <c r="C2043" i="4"/>
  <c r="D2043" i="4"/>
  <c r="E2043" i="4"/>
  <c r="C2044" i="4"/>
  <c r="D2044" i="4"/>
  <c r="E2044" i="4"/>
  <c r="C2045" i="4"/>
  <c r="D2045" i="4"/>
  <c r="E2045" i="4"/>
  <c r="C2046" i="4"/>
  <c r="D2046" i="4"/>
  <c r="E2046" i="4"/>
  <c r="C2047" i="4"/>
  <c r="D2047" i="4"/>
  <c r="E2047" i="4"/>
  <c r="C2048" i="4"/>
  <c r="D2048" i="4"/>
  <c r="E2048" i="4"/>
  <c r="C2049" i="4"/>
  <c r="D2049" i="4"/>
  <c r="E2049" i="4"/>
  <c r="C2050" i="4"/>
  <c r="D2050" i="4"/>
  <c r="E2050" i="4"/>
  <c r="C2051" i="4"/>
  <c r="D2051" i="4"/>
  <c r="E2051" i="4"/>
  <c r="C2052" i="4"/>
  <c r="D2052" i="4"/>
  <c r="E2052" i="4"/>
  <c r="C2053" i="4"/>
  <c r="D2053" i="4"/>
  <c r="E2053" i="4"/>
  <c r="C2054" i="4"/>
  <c r="D2054" i="4"/>
  <c r="E2054" i="4"/>
  <c r="C2055" i="4"/>
  <c r="D2055" i="4"/>
  <c r="E2055" i="4"/>
  <c r="C2056" i="4"/>
  <c r="D2056" i="4"/>
  <c r="E2056" i="4"/>
  <c r="C2057" i="4"/>
  <c r="D2057" i="4"/>
  <c r="E2057" i="4"/>
  <c r="C2058" i="4"/>
  <c r="D2058" i="4"/>
  <c r="E2058" i="4"/>
  <c r="C2059" i="4"/>
  <c r="D2059" i="4"/>
  <c r="E2059" i="4"/>
  <c r="C2060" i="4"/>
  <c r="D2060" i="4"/>
  <c r="E2060" i="4"/>
  <c r="C2061" i="4"/>
  <c r="D2061" i="4"/>
  <c r="E2061" i="4"/>
  <c r="C2062" i="4"/>
  <c r="D2062" i="4"/>
  <c r="E2062" i="4"/>
  <c r="C2063" i="4"/>
  <c r="D2063" i="4"/>
  <c r="E2063" i="4"/>
  <c r="C2064" i="4"/>
  <c r="D2064" i="4"/>
  <c r="E2064" i="4"/>
  <c r="C2065" i="4"/>
  <c r="D2065" i="4"/>
  <c r="E2065" i="4"/>
  <c r="C2066" i="4"/>
  <c r="D2066" i="4"/>
  <c r="E2066" i="4"/>
  <c r="C2067" i="4"/>
  <c r="D2067" i="4"/>
  <c r="E2067" i="4"/>
  <c r="C2068" i="4"/>
  <c r="D2068" i="4"/>
  <c r="E2068" i="4"/>
  <c r="C2069" i="4"/>
  <c r="D2069" i="4"/>
  <c r="E2069" i="4"/>
  <c r="C2070" i="4"/>
  <c r="D2070" i="4"/>
  <c r="E2070" i="4"/>
  <c r="C2071" i="4"/>
  <c r="D2071" i="4"/>
  <c r="E2071" i="4"/>
  <c r="C2072" i="4"/>
  <c r="D2072" i="4"/>
  <c r="E2072" i="4"/>
  <c r="C2073" i="4"/>
  <c r="D2073" i="4"/>
  <c r="E2073" i="4"/>
  <c r="C2074" i="4"/>
  <c r="D2074" i="4"/>
  <c r="E2074" i="4"/>
  <c r="C2075" i="4"/>
  <c r="D2075" i="4"/>
  <c r="E2075" i="4"/>
  <c r="C2076" i="4"/>
  <c r="D2076" i="4"/>
  <c r="E2076" i="4"/>
  <c r="C2077" i="4"/>
  <c r="D2077" i="4"/>
  <c r="E2077" i="4"/>
  <c r="C2078" i="4"/>
  <c r="D2078" i="4"/>
  <c r="E2078" i="4"/>
  <c r="C2079" i="4"/>
  <c r="D2079" i="4"/>
  <c r="E2079" i="4"/>
  <c r="C2080" i="4"/>
  <c r="D2080" i="4"/>
  <c r="E2080" i="4"/>
  <c r="C2081" i="4"/>
  <c r="D2081" i="4"/>
  <c r="E2081" i="4"/>
  <c r="C2082" i="4"/>
  <c r="D2082" i="4"/>
  <c r="E2082" i="4"/>
  <c r="C2083" i="4"/>
  <c r="D2083" i="4"/>
  <c r="E2083" i="4"/>
  <c r="C2084" i="4"/>
  <c r="D2084" i="4"/>
  <c r="E2084" i="4"/>
  <c r="C2085" i="4"/>
  <c r="D2085" i="4"/>
  <c r="E2085" i="4"/>
  <c r="C2086" i="4"/>
  <c r="D2086" i="4"/>
  <c r="E2086" i="4"/>
  <c r="C2087" i="4"/>
  <c r="D2087" i="4"/>
  <c r="E2087" i="4"/>
  <c r="C2088" i="4"/>
  <c r="D2088" i="4"/>
  <c r="E2088" i="4"/>
  <c r="C2089" i="4"/>
  <c r="D2089" i="4"/>
  <c r="E2089" i="4"/>
  <c r="C2090" i="4"/>
  <c r="D2090" i="4"/>
  <c r="E2090" i="4"/>
  <c r="C2091" i="4"/>
  <c r="D2091" i="4"/>
  <c r="E2091" i="4"/>
  <c r="C2092" i="4"/>
  <c r="D2092" i="4"/>
  <c r="E2092" i="4"/>
  <c r="C2093" i="4"/>
  <c r="D2093" i="4"/>
  <c r="E2093" i="4"/>
  <c r="C2094" i="4"/>
  <c r="D2094" i="4"/>
  <c r="E2094" i="4"/>
  <c r="C2095" i="4"/>
  <c r="D2095" i="4"/>
  <c r="E2095" i="4"/>
  <c r="C2096" i="4"/>
  <c r="D2096" i="4"/>
  <c r="E2096" i="4"/>
  <c r="C2097" i="4"/>
  <c r="D2097" i="4"/>
  <c r="E2097" i="4"/>
  <c r="C2098" i="4"/>
  <c r="D2098" i="4"/>
  <c r="E2098" i="4"/>
  <c r="C2099" i="4"/>
  <c r="D2099" i="4"/>
  <c r="E2099" i="4"/>
  <c r="C2100" i="4"/>
  <c r="D2100" i="4"/>
  <c r="E2100" i="4"/>
  <c r="C2101" i="4"/>
  <c r="D2101" i="4"/>
  <c r="E2101" i="4"/>
  <c r="C2102" i="4"/>
  <c r="D2102" i="4"/>
  <c r="E2102" i="4"/>
  <c r="C2103" i="4"/>
  <c r="D2103" i="4"/>
  <c r="E2103" i="4"/>
  <c r="C2104" i="4"/>
  <c r="D2104" i="4"/>
  <c r="E2104" i="4"/>
  <c r="C2105" i="4"/>
  <c r="D2105" i="4"/>
  <c r="E2105" i="4"/>
  <c r="C2106" i="4"/>
  <c r="D2106" i="4"/>
  <c r="E2106" i="4"/>
  <c r="C2107" i="4"/>
  <c r="D2107" i="4"/>
  <c r="E2107" i="4"/>
  <c r="C2108" i="4"/>
  <c r="D2108" i="4"/>
  <c r="E2108" i="4"/>
  <c r="C2109" i="4"/>
  <c r="D2109" i="4"/>
  <c r="E2109" i="4"/>
  <c r="C2110" i="4"/>
  <c r="D2110" i="4"/>
  <c r="E2110" i="4"/>
  <c r="C2111" i="4"/>
  <c r="D2111" i="4"/>
  <c r="E2111" i="4"/>
  <c r="C2112" i="4"/>
  <c r="D2112" i="4"/>
  <c r="E2112" i="4"/>
  <c r="C2113" i="4"/>
  <c r="D2113" i="4"/>
  <c r="E2113" i="4"/>
  <c r="C2114" i="4"/>
  <c r="D2114" i="4"/>
  <c r="E2114" i="4"/>
  <c r="C2115" i="4"/>
  <c r="D2115" i="4"/>
  <c r="E2115" i="4"/>
  <c r="C2116" i="4"/>
  <c r="D2116" i="4"/>
  <c r="E2116" i="4"/>
  <c r="C2117" i="4"/>
  <c r="D2117" i="4"/>
  <c r="E2117" i="4"/>
  <c r="C2118" i="4"/>
  <c r="D2118" i="4"/>
  <c r="E2118" i="4"/>
  <c r="C2119" i="4"/>
  <c r="D2119" i="4"/>
  <c r="E2119" i="4"/>
  <c r="C2120" i="4"/>
  <c r="D2120" i="4"/>
  <c r="E2120" i="4"/>
  <c r="C2121" i="4"/>
  <c r="D2121" i="4"/>
  <c r="E2121" i="4"/>
  <c r="C2122" i="4"/>
  <c r="D2122" i="4"/>
  <c r="E2122" i="4"/>
  <c r="C2123" i="4"/>
  <c r="D2123" i="4"/>
  <c r="E2123" i="4"/>
  <c r="C2124" i="4"/>
  <c r="D2124" i="4"/>
  <c r="E2124" i="4"/>
  <c r="C2125" i="4"/>
  <c r="D2125" i="4"/>
  <c r="E2125" i="4"/>
  <c r="C2126" i="4"/>
  <c r="D2126" i="4"/>
  <c r="E2126" i="4"/>
  <c r="C2127" i="4"/>
  <c r="D2127" i="4"/>
  <c r="E2127" i="4"/>
  <c r="C2128" i="4"/>
  <c r="D2128" i="4"/>
  <c r="E2128" i="4"/>
  <c r="C2129" i="4"/>
  <c r="D2129" i="4"/>
  <c r="E2129" i="4"/>
  <c r="C2130" i="4"/>
  <c r="D2130" i="4"/>
  <c r="E2130" i="4"/>
  <c r="C2131" i="4"/>
  <c r="D2131" i="4"/>
  <c r="E2131" i="4"/>
  <c r="C2132" i="4"/>
  <c r="D2132" i="4"/>
  <c r="E2132" i="4"/>
  <c r="C2133" i="4"/>
  <c r="D2133" i="4"/>
  <c r="E2133" i="4"/>
  <c r="C2134" i="4"/>
  <c r="D2134" i="4"/>
  <c r="E2134" i="4"/>
  <c r="C2135" i="4"/>
  <c r="D2135" i="4"/>
  <c r="E2135" i="4"/>
  <c r="C2136" i="4"/>
  <c r="D2136" i="4"/>
  <c r="E2136" i="4"/>
  <c r="C2137" i="4"/>
  <c r="D2137" i="4"/>
  <c r="E2137" i="4"/>
  <c r="C2138" i="4"/>
  <c r="D2138" i="4"/>
  <c r="E2138" i="4"/>
  <c r="C2139" i="4"/>
  <c r="D2139" i="4"/>
  <c r="E2139" i="4"/>
  <c r="C2140" i="4"/>
  <c r="D2140" i="4"/>
  <c r="E2140" i="4"/>
  <c r="C2141" i="4"/>
  <c r="D2141" i="4"/>
  <c r="E2141" i="4"/>
  <c r="C2142" i="4"/>
  <c r="D2142" i="4"/>
  <c r="E2142" i="4"/>
  <c r="C2143" i="4"/>
  <c r="D2143" i="4"/>
  <c r="E2143" i="4"/>
  <c r="C2144" i="4"/>
  <c r="D2144" i="4"/>
  <c r="E2144" i="4"/>
  <c r="C2145" i="4"/>
  <c r="D2145" i="4"/>
  <c r="E2145" i="4"/>
  <c r="C2146" i="4"/>
  <c r="D2146" i="4"/>
  <c r="E2146" i="4"/>
  <c r="C2147" i="4"/>
  <c r="D2147" i="4"/>
  <c r="E2147" i="4"/>
  <c r="C2148" i="4"/>
  <c r="D2148" i="4"/>
  <c r="E2148" i="4"/>
  <c r="C2149" i="4"/>
  <c r="D2149" i="4"/>
  <c r="E2149" i="4"/>
  <c r="C2150" i="4"/>
  <c r="D2150" i="4"/>
  <c r="E2150" i="4"/>
  <c r="C2151" i="4"/>
  <c r="D2151" i="4"/>
  <c r="E2151" i="4"/>
  <c r="C2152" i="4"/>
  <c r="D2152" i="4"/>
  <c r="E2152" i="4"/>
  <c r="C2153" i="4"/>
  <c r="D2153" i="4"/>
  <c r="E2153" i="4"/>
  <c r="C2154" i="4"/>
  <c r="D2154" i="4"/>
  <c r="E2154" i="4"/>
  <c r="C2155" i="4"/>
  <c r="D2155" i="4"/>
  <c r="E2155" i="4"/>
  <c r="C2156" i="4"/>
  <c r="D2156" i="4"/>
  <c r="E2156" i="4"/>
  <c r="C2157" i="4"/>
  <c r="D2157" i="4"/>
  <c r="E2157" i="4"/>
  <c r="C2158" i="4"/>
  <c r="D2158" i="4"/>
  <c r="E2158" i="4"/>
  <c r="C2159" i="4"/>
  <c r="D2159" i="4"/>
  <c r="E2159" i="4"/>
  <c r="C2160" i="4"/>
  <c r="D2160" i="4"/>
  <c r="E2160" i="4"/>
  <c r="C2161" i="4"/>
  <c r="D2161" i="4"/>
  <c r="E2161" i="4"/>
  <c r="C2162" i="4"/>
  <c r="D2162" i="4"/>
  <c r="E2162" i="4"/>
  <c r="C2163" i="4"/>
  <c r="D2163" i="4"/>
  <c r="E2163" i="4"/>
  <c r="C2164" i="4"/>
  <c r="D2164" i="4"/>
  <c r="E2164" i="4"/>
  <c r="C2165" i="4"/>
  <c r="D2165" i="4"/>
  <c r="E2165" i="4"/>
  <c r="C2166" i="4"/>
  <c r="D2166" i="4"/>
  <c r="E2166" i="4"/>
  <c r="C2167" i="4"/>
  <c r="D2167" i="4"/>
  <c r="E2167" i="4"/>
  <c r="C2168" i="4"/>
  <c r="D2168" i="4"/>
  <c r="E2168" i="4"/>
  <c r="C2169" i="4"/>
  <c r="D2169" i="4"/>
  <c r="E2169" i="4"/>
  <c r="C2170" i="4"/>
  <c r="D2170" i="4"/>
  <c r="E2170" i="4"/>
  <c r="C2171" i="4"/>
  <c r="D2171" i="4"/>
  <c r="E2171" i="4"/>
  <c r="C2172" i="4"/>
  <c r="D2172" i="4"/>
  <c r="E2172" i="4"/>
  <c r="C2173" i="4"/>
  <c r="D2173" i="4"/>
  <c r="E2173" i="4"/>
  <c r="C2174" i="4"/>
  <c r="D2174" i="4"/>
  <c r="E2174" i="4"/>
  <c r="C2175" i="4"/>
  <c r="D2175" i="4"/>
  <c r="E2175" i="4"/>
  <c r="C2176" i="4"/>
  <c r="D2176" i="4"/>
  <c r="E2176" i="4"/>
  <c r="C2177" i="4"/>
  <c r="D2177" i="4"/>
  <c r="E2177" i="4"/>
  <c r="C2178" i="4"/>
  <c r="D2178" i="4"/>
  <c r="E2178" i="4"/>
  <c r="C2179" i="4"/>
  <c r="D2179" i="4"/>
  <c r="E2179" i="4"/>
  <c r="C2180" i="4"/>
  <c r="D2180" i="4"/>
  <c r="E2180" i="4"/>
  <c r="C2181" i="4"/>
  <c r="D2181" i="4"/>
  <c r="E2181" i="4"/>
  <c r="C2182" i="4"/>
  <c r="D2182" i="4"/>
  <c r="E2182" i="4"/>
  <c r="C2183" i="4"/>
  <c r="D2183" i="4"/>
  <c r="E2183" i="4"/>
  <c r="C2184" i="4"/>
  <c r="D2184" i="4"/>
  <c r="E2184" i="4"/>
  <c r="C2185" i="4"/>
  <c r="D2185" i="4"/>
  <c r="E2185" i="4"/>
  <c r="C2186" i="4"/>
  <c r="D2186" i="4"/>
  <c r="E2186" i="4"/>
  <c r="C2187" i="4"/>
  <c r="D2187" i="4"/>
  <c r="E2187" i="4"/>
  <c r="C2188" i="4"/>
  <c r="D2188" i="4"/>
  <c r="E2188" i="4"/>
  <c r="C2189" i="4"/>
  <c r="D2189" i="4"/>
  <c r="E2189" i="4"/>
  <c r="C2190" i="4"/>
  <c r="D2190" i="4"/>
  <c r="E2190" i="4"/>
  <c r="C2191" i="4"/>
  <c r="D2191" i="4"/>
  <c r="E2191" i="4"/>
  <c r="C2192" i="4"/>
  <c r="D2192" i="4"/>
  <c r="E2192" i="4"/>
  <c r="C2193" i="4"/>
  <c r="D2193" i="4"/>
  <c r="E2193" i="4"/>
  <c r="C2194" i="4"/>
  <c r="D2194" i="4"/>
  <c r="E2194" i="4"/>
  <c r="C2195" i="4"/>
  <c r="D2195" i="4"/>
  <c r="E2195" i="4"/>
  <c r="C2196" i="4"/>
  <c r="D2196" i="4"/>
  <c r="E2196" i="4"/>
  <c r="C2197" i="4"/>
  <c r="D2197" i="4"/>
  <c r="E2197" i="4"/>
  <c r="C2198" i="4"/>
  <c r="D2198" i="4"/>
  <c r="E2198" i="4"/>
  <c r="C2199" i="4"/>
  <c r="D2199" i="4"/>
  <c r="E2199" i="4"/>
  <c r="C2200" i="4"/>
  <c r="D2200" i="4"/>
  <c r="E2200" i="4"/>
  <c r="C2201" i="4"/>
  <c r="D2201" i="4"/>
  <c r="E2201" i="4"/>
  <c r="C2202" i="4"/>
  <c r="D2202" i="4"/>
  <c r="E2202" i="4"/>
  <c r="C2203" i="4"/>
  <c r="D2203" i="4"/>
  <c r="E2203" i="4"/>
  <c r="C2204" i="4"/>
  <c r="D2204" i="4"/>
  <c r="E2204" i="4"/>
  <c r="C2205" i="4"/>
  <c r="D2205" i="4"/>
  <c r="E2205" i="4"/>
  <c r="C2206" i="4"/>
  <c r="D2206" i="4"/>
  <c r="E2206" i="4"/>
  <c r="C2207" i="4"/>
  <c r="D2207" i="4"/>
  <c r="E2207" i="4"/>
  <c r="C2208" i="4"/>
  <c r="D2208" i="4"/>
  <c r="E2208" i="4"/>
  <c r="C2209" i="4"/>
  <c r="D2209" i="4"/>
  <c r="E2209" i="4"/>
  <c r="C2210" i="4"/>
  <c r="D2210" i="4"/>
  <c r="E2210" i="4"/>
  <c r="C2211" i="4"/>
  <c r="D2211" i="4"/>
  <c r="E2211" i="4"/>
  <c r="C2212" i="4"/>
  <c r="D2212" i="4"/>
  <c r="E2212" i="4"/>
  <c r="C2213" i="4"/>
  <c r="D2213" i="4"/>
  <c r="E2213" i="4"/>
  <c r="C2214" i="4"/>
  <c r="D2214" i="4"/>
  <c r="E2214" i="4"/>
  <c r="C2215" i="4"/>
  <c r="D2215" i="4"/>
  <c r="E2215" i="4"/>
  <c r="C2216" i="4"/>
  <c r="D2216" i="4"/>
  <c r="E2216" i="4"/>
  <c r="C2217" i="4"/>
  <c r="D2217" i="4"/>
  <c r="E2217" i="4"/>
  <c r="C2218" i="4"/>
  <c r="D2218" i="4"/>
  <c r="E2218" i="4"/>
  <c r="C2219" i="4"/>
  <c r="D2219" i="4"/>
  <c r="E2219" i="4"/>
  <c r="C2220" i="4"/>
  <c r="D2220" i="4"/>
  <c r="E2220" i="4"/>
  <c r="C2221" i="4"/>
  <c r="D2221" i="4"/>
  <c r="E2221" i="4"/>
  <c r="C2222" i="4"/>
  <c r="D2222" i="4"/>
  <c r="E2222" i="4"/>
  <c r="C2223" i="4"/>
  <c r="D2223" i="4"/>
  <c r="E2223" i="4"/>
  <c r="C2224" i="4"/>
  <c r="D2224" i="4"/>
  <c r="E2224" i="4"/>
  <c r="C2225" i="4"/>
  <c r="D2225" i="4"/>
  <c r="E2225" i="4"/>
  <c r="C2226" i="4"/>
  <c r="D2226" i="4"/>
  <c r="E2226" i="4"/>
  <c r="C2227" i="4"/>
  <c r="D2227" i="4"/>
  <c r="E2227" i="4"/>
  <c r="C2228" i="4"/>
  <c r="D2228" i="4"/>
  <c r="E2228" i="4"/>
  <c r="C2229" i="4"/>
  <c r="D2229" i="4"/>
  <c r="E2229" i="4"/>
  <c r="C2230" i="4"/>
  <c r="D2230" i="4"/>
  <c r="E2230" i="4"/>
  <c r="C2231" i="4"/>
  <c r="D2231" i="4"/>
  <c r="E2231" i="4"/>
  <c r="C2232" i="4"/>
  <c r="D2232" i="4"/>
  <c r="E2232" i="4"/>
  <c r="C2233" i="4"/>
  <c r="D2233" i="4"/>
  <c r="E2233" i="4"/>
  <c r="C2234" i="4"/>
  <c r="D2234" i="4"/>
  <c r="E2234" i="4"/>
  <c r="C2235" i="4"/>
  <c r="D2235" i="4"/>
  <c r="E2235" i="4"/>
  <c r="C2236" i="4"/>
  <c r="D2236" i="4"/>
  <c r="E2236" i="4"/>
  <c r="C2237" i="4"/>
  <c r="D2237" i="4"/>
  <c r="E2237" i="4"/>
  <c r="C2238" i="4"/>
  <c r="D2238" i="4"/>
  <c r="E2238" i="4"/>
  <c r="C2239" i="4"/>
  <c r="D2239" i="4"/>
  <c r="E2239" i="4"/>
  <c r="C2240" i="4"/>
  <c r="D2240" i="4"/>
  <c r="E2240" i="4"/>
  <c r="C2241" i="4"/>
  <c r="D2241" i="4"/>
  <c r="E2241" i="4"/>
  <c r="C2242" i="4"/>
  <c r="D2242" i="4"/>
  <c r="E2242" i="4"/>
  <c r="C2243" i="4"/>
  <c r="D2243" i="4"/>
  <c r="E2243" i="4"/>
  <c r="C2244" i="4"/>
  <c r="D2244" i="4"/>
  <c r="E2244" i="4"/>
  <c r="C2245" i="4"/>
  <c r="D2245" i="4"/>
  <c r="E2245" i="4"/>
  <c r="C2246" i="4"/>
  <c r="D2246" i="4"/>
  <c r="E2246" i="4"/>
  <c r="C2247" i="4"/>
  <c r="D2247" i="4"/>
  <c r="E2247" i="4"/>
  <c r="C2248" i="4"/>
  <c r="D2248" i="4"/>
  <c r="E2248" i="4"/>
  <c r="C2249" i="4"/>
  <c r="D2249" i="4"/>
  <c r="E2249" i="4"/>
  <c r="C2250" i="4"/>
  <c r="D2250" i="4"/>
  <c r="E2250" i="4"/>
  <c r="C2251" i="4"/>
  <c r="D2251" i="4"/>
  <c r="E2251" i="4"/>
  <c r="C2252" i="4"/>
  <c r="D2252" i="4"/>
  <c r="E2252" i="4"/>
  <c r="C2253" i="4"/>
  <c r="D2253" i="4"/>
  <c r="E2253" i="4"/>
  <c r="C2254" i="4"/>
  <c r="D2254" i="4"/>
  <c r="E2254" i="4"/>
  <c r="C2255" i="4"/>
  <c r="D2255" i="4"/>
  <c r="E2255" i="4"/>
  <c r="C2256" i="4"/>
  <c r="D2256" i="4"/>
  <c r="E2256" i="4"/>
  <c r="C2257" i="4"/>
  <c r="D2257" i="4"/>
  <c r="E2257" i="4"/>
  <c r="C2258" i="4"/>
  <c r="D2258" i="4"/>
  <c r="E2258" i="4"/>
  <c r="C2259" i="4"/>
  <c r="D2259" i="4"/>
  <c r="E2259" i="4"/>
  <c r="C2260" i="4"/>
  <c r="D2260" i="4"/>
  <c r="E2260" i="4"/>
  <c r="C2261" i="4"/>
  <c r="D2261" i="4"/>
  <c r="E2261" i="4"/>
  <c r="C2262" i="4"/>
  <c r="D2262" i="4"/>
  <c r="E2262" i="4"/>
  <c r="C2263" i="4"/>
  <c r="D2263" i="4"/>
  <c r="E2263" i="4"/>
  <c r="C2264" i="4"/>
  <c r="D2264" i="4"/>
  <c r="E2264" i="4"/>
  <c r="C2265" i="4"/>
  <c r="D2265" i="4"/>
  <c r="E2265" i="4"/>
  <c r="C2266" i="4"/>
  <c r="D2266" i="4"/>
  <c r="E2266" i="4"/>
  <c r="C2267" i="4"/>
  <c r="D2267" i="4"/>
  <c r="E2267" i="4"/>
  <c r="C2268" i="4"/>
  <c r="D2268" i="4"/>
  <c r="E2268" i="4"/>
  <c r="C2269" i="4"/>
  <c r="D2269" i="4"/>
  <c r="E2269" i="4"/>
  <c r="C2270" i="4"/>
  <c r="D2270" i="4"/>
  <c r="E2270" i="4"/>
  <c r="C2271" i="4"/>
  <c r="D2271" i="4"/>
  <c r="E2271" i="4"/>
  <c r="C2272" i="4"/>
  <c r="D2272" i="4"/>
  <c r="E2272" i="4"/>
  <c r="C2273" i="4"/>
  <c r="D2273" i="4"/>
  <c r="E2273" i="4"/>
  <c r="C2274" i="4"/>
  <c r="D2274" i="4"/>
  <c r="E2274" i="4"/>
  <c r="C2275" i="4"/>
  <c r="D2275" i="4"/>
  <c r="E2275" i="4"/>
  <c r="C2276" i="4"/>
  <c r="D2276" i="4"/>
  <c r="E2276" i="4"/>
  <c r="C2277" i="4"/>
  <c r="D2277" i="4"/>
  <c r="E2277" i="4"/>
  <c r="C2278" i="4"/>
  <c r="D2278" i="4"/>
  <c r="E2278" i="4"/>
  <c r="C2279" i="4"/>
  <c r="D2279" i="4"/>
  <c r="E2279" i="4"/>
  <c r="C2280" i="4"/>
  <c r="D2280" i="4"/>
  <c r="E2280" i="4"/>
  <c r="C2281" i="4"/>
  <c r="D2281" i="4"/>
  <c r="E2281" i="4"/>
  <c r="C2282" i="4"/>
  <c r="D2282" i="4"/>
  <c r="E2282" i="4"/>
  <c r="C2283" i="4"/>
  <c r="D2283" i="4"/>
  <c r="E2283" i="4"/>
  <c r="C2284" i="4"/>
  <c r="D2284" i="4"/>
  <c r="E2284" i="4"/>
  <c r="C2285" i="4"/>
  <c r="D2285" i="4"/>
  <c r="E2285" i="4"/>
  <c r="C2286" i="4"/>
  <c r="D2286" i="4"/>
  <c r="E2286" i="4"/>
  <c r="C2287" i="4"/>
  <c r="D2287" i="4"/>
  <c r="E2287" i="4"/>
  <c r="C2288" i="4"/>
  <c r="D2288" i="4"/>
  <c r="E2288" i="4"/>
  <c r="C2289" i="4"/>
  <c r="D2289" i="4"/>
  <c r="E2289" i="4"/>
  <c r="C2290" i="4"/>
  <c r="D2290" i="4"/>
  <c r="E2290" i="4"/>
  <c r="C2291" i="4"/>
  <c r="D2291" i="4"/>
  <c r="E2291" i="4"/>
  <c r="C2292" i="4"/>
  <c r="D2292" i="4"/>
  <c r="E2292" i="4"/>
  <c r="C2293" i="4"/>
  <c r="D2293" i="4"/>
  <c r="E2293" i="4"/>
  <c r="C2294" i="4"/>
  <c r="D2294" i="4"/>
  <c r="E2294" i="4"/>
  <c r="C2295" i="4"/>
  <c r="D2295" i="4"/>
  <c r="E2295" i="4"/>
  <c r="C2296" i="4"/>
  <c r="D2296" i="4"/>
  <c r="E2296" i="4"/>
  <c r="C2297" i="4"/>
  <c r="D2297" i="4"/>
  <c r="E2297" i="4"/>
  <c r="C2298" i="4"/>
  <c r="D2298" i="4"/>
  <c r="E2298" i="4"/>
  <c r="C2299" i="4"/>
  <c r="D2299" i="4"/>
  <c r="E2299" i="4"/>
  <c r="C2300" i="4"/>
  <c r="D2300" i="4"/>
  <c r="E2300" i="4"/>
  <c r="C2301" i="4"/>
  <c r="D2301" i="4"/>
  <c r="E2301" i="4"/>
  <c r="C2302" i="4"/>
  <c r="D2302" i="4"/>
  <c r="E2302" i="4"/>
  <c r="C2303" i="4"/>
  <c r="D2303" i="4"/>
  <c r="E2303" i="4"/>
  <c r="C2304" i="4"/>
  <c r="D2304" i="4"/>
  <c r="E2304" i="4"/>
  <c r="C2305" i="4"/>
  <c r="D2305" i="4"/>
  <c r="E2305" i="4"/>
  <c r="C2306" i="4"/>
  <c r="D2306" i="4"/>
  <c r="E2306" i="4"/>
  <c r="C2307" i="4"/>
  <c r="D2307" i="4"/>
  <c r="E2307" i="4"/>
  <c r="C2308" i="4"/>
  <c r="D2308" i="4"/>
  <c r="E2308" i="4"/>
  <c r="C2309" i="4"/>
  <c r="D2309" i="4"/>
  <c r="E2309" i="4"/>
  <c r="C2310" i="4"/>
  <c r="D2310" i="4"/>
  <c r="E2310" i="4"/>
  <c r="C2311" i="4"/>
  <c r="D2311" i="4"/>
  <c r="E2311" i="4"/>
  <c r="C2312" i="4"/>
  <c r="D2312" i="4"/>
  <c r="E2312" i="4"/>
  <c r="C2313" i="4"/>
  <c r="D2313" i="4"/>
  <c r="E2313" i="4"/>
  <c r="C2314" i="4"/>
  <c r="D2314" i="4"/>
  <c r="E2314" i="4"/>
  <c r="C2315" i="4"/>
  <c r="D2315" i="4"/>
  <c r="E2315" i="4"/>
  <c r="C2316" i="4"/>
  <c r="D2316" i="4"/>
  <c r="E2316" i="4"/>
  <c r="C2317" i="4"/>
  <c r="D2317" i="4"/>
  <c r="E2317" i="4"/>
  <c r="C2318" i="4"/>
  <c r="D2318" i="4"/>
  <c r="E2318" i="4"/>
  <c r="C2319" i="4"/>
  <c r="D2319" i="4"/>
  <c r="E2319" i="4"/>
  <c r="C2320" i="4"/>
  <c r="D2320" i="4"/>
  <c r="E2320" i="4"/>
  <c r="C2321" i="4"/>
  <c r="D2321" i="4"/>
  <c r="E2321" i="4"/>
  <c r="C2322" i="4"/>
  <c r="D2322" i="4"/>
  <c r="E2322" i="4"/>
  <c r="C2323" i="4"/>
  <c r="D2323" i="4"/>
  <c r="E2323" i="4"/>
  <c r="C2324" i="4"/>
  <c r="D2324" i="4"/>
  <c r="E2324" i="4"/>
  <c r="C2325" i="4"/>
  <c r="D2325" i="4"/>
  <c r="E2325" i="4"/>
  <c r="C2326" i="4"/>
  <c r="D2326" i="4"/>
  <c r="E2326" i="4"/>
  <c r="C2327" i="4"/>
  <c r="D2327" i="4"/>
  <c r="E2327" i="4"/>
  <c r="C2328" i="4"/>
  <c r="D2328" i="4"/>
  <c r="E2328" i="4"/>
  <c r="C2329" i="4"/>
  <c r="D2329" i="4"/>
  <c r="E2329" i="4"/>
  <c r="C2330" i="4"/>
  <c r="D2330" i="4"/>
  <c r="E2330" i="4"/>
  <c r="C2331" i="4"/>
  <c r="D2331" i="4"/>
  <c r="E2331" i="4"/>
  <c r="C2332" i="4"/>
  <c r="D2332" i="4"/>
  <c r="E2332" i="4"/>
  <c r="C2333" i="4"/>
  <c r="D2333" i="4"/>
  <c r="E2333" i="4"/>
  <c r="C2334" i="4"/>
  <c r="D2334" i="4"/>
  <c r="E2334" i="4"/>
  <c r="C2335" i="4"/>
  <c r="D2335" i="4"/>
  <c r="E2335" i="4"/>
  <c r="C2336" i="4"/>
  <c r="D2336" i="4"/>
  <c r="E2336" i="4"/>
  <c r="C2337" i="4"/>
  <c r="D2337" i="4"/>
  <c r="E2337" i="4"/>
  <c r="C2338" i="4"/>
  <c r="D2338" i="4"/>
  <c r="E2338" i="4"/>
  <c r="C2339" i="4"/>
  <c r="D2339" i="4"/>
  <c r="E2339" i="4"/>
  <c r="C2340" i="4"/>
  <c r="D2340" i="4"/>
  <c r="E2340" i="4"/>
  <c r="C2341" i="4"/>
  <c r="D2341" i="4"/>
  <c r="E2341" i="4"/>
  <c r="C2342" i="4"/>
  <c r="D2342" i="4"/>
  <c r="E2342" i="4"/>
  <c r="C2343" i="4"/>
  <c r="D2343" i="4"/>
  <c r="E2343" i="4"/>
  <c r="C2344" i="4"/>
  <c r="D2344" i="4"/>
  <c r="E2344" i="4"/>
  <c r="C2345" i="4"/>
  <c r="D2345" i="4"/>
  <c r="E2345" i="4"/>
  <c r="C2346" i="4"/>
  <c r="D2346" i="4"/>
  <c r="E2346" i="4"/>
  <c r="C2347" i="4"/>
  <c r="D2347" i="4"/>
  <c r="E2347" i="4"/>
  <c r="C2348" i="4"/>
  <c r="D2348" i="4"/>
  <c r="E2348" i="4"/>
  <c r="C2349" i="4"/>
  <c r="D2349" i="4"/>
  <c r="E2349" i="4"/>
  <c r="C2350" i="4"/>
  <c r="D2350" i="4"/>
  <c r="E2350" i="4"/>
  <c r="C2351" i="4"/>
  <c r="D2351" i="4"/>
  <c r="E2351" i="4"/>
  <c r="C2352" i="4"/>
  <c r="D2352" i="4"/>
  <c r="E2352" i="4"/>
  <c r="C2353" i="4"/>
  <c r="D2353" i="4"/>
  <c r="E2353" i="4"/>
  <c r="C2354" i="4"/>
  <c r="D2354" i="4"/>
  <c r="E2354" i="4"/>
  <c r="C2355" i="4"/>
  <c r="D2355" i="4"/>
  <c r="E2355" i="4"/>
  <c r="C2356" i="4"/>
  <c r="D2356" i="4"/>
  <c r="E2356" i="4"/>
  <c r="C2357" i="4"/>
  <c r="D2357" i="4"/>
  <c r="E2357" i="4"/>
  <c r="C2358" i="4"/>
  <c r="D2358" i="4"/>
  <c r="E2358" i="4"/>
  <c r="C2359" i="4"/>
  <c r="D2359" i="4"/>
  <c r="E2359" i="4"/>
  <c r="C2360" i="4"/>
  <c r="D2360" i="4"/>
  <c r="E2360" i="4"/>
  <c r="C2361" i="4"/>
  <c r="D2361" i="4"/>
  <c r="E2361" i="4"/>
  <c r="C2362" i="4"/>
  <c r="D2362" i="4"/>
  <c r="E2362" i="4"/>
  <c r="C2363" i="4"/>
  <c r="D2363" i="4"/>
  <c r="E2363" i="4"/>
  <c r="C2364" i="4"/>
  <c r="D2364" i="4"/>
  <c r="E2364" i="4"/>
  <c r="C2365" i="4"/>
  <c r="D2365" i="4"/>
  <c r="E2365" i="4"/>
  <c r="C2366" i="4"/>
  <c r="D2366" i="4"/>
  <c r="E2366" i="4"/>
  <c r="C2367" i="4"/>
  <c r="D2367" i="4"/>
  <c r="E2367" i="4"/>
  <c r="C2368" i="4"/>
  <c r="D2368" i="4"/>
  <c r="E2368" i="4"/>
  <c r="C2369" i="4"/>
  <c r="D2369" i="4"/>
  <c r="E2369" i="4"/>
  <c r="C2370" i="4"/>
  <c r="D2370" i="4"/>
  <c r="E2370" i="4"/>
  <c r="C2371" i="4"/>
  <c r="D2371" i="4"/>
  <c r="E2371" i="4"/>
  <c r="C2372" i="4"/>
  <c r="D2372" i="4"/>
  <c r="E2372" i="4"/>
  <c r="C2373" i="4"/>
  <c r="D2373" i="4"/>
  <c r="E2373" i="4"/>
  <c r="C2374" i="4"/>
  <c r="D2374" i="4"/>
  <c r="E2374" i="4"/>
  <c r="C2375" i="4"/>
  <c r="D2375" i="4"/>
  <c r="E2375" i="4"/>
  <c r="C2376" i="4"/>
  <c r="D2376" i="4"/>
  <c r="E2376" i="4"/>
  <c r="C2377" i="4"/>
  <c r="D2377" i="4"/>
  <c r="E2377" i="4"/>
  <c r="C2378" i="4"/>
  <c r="D2378" i="4"/>
  <c r="E2378" i="4"/>
  <c r="C2379" i="4"/>
  <c r="D2379" i="4"/>
  <c r="E2379" i="4"/>
  <c r="C2380" i="4"/>
  <c r="D2380" i="4"/>
  <c r="E2380" i="4"/>
  <c r="C2381" i="4"/>
  <c r="D2381" i="4"/>
  <c r="E2381" i="4"/>
  <c r="C2382" i="4"/>
  <c r="D2382" i="4"/>
  <c r="E2382" i="4"/>
  <c r="C2383" i="4"/>
  <c r="D2383" i="4"/>
  <c r="E2383" i="4"/>
  <c r="C2384" i="4"/>
  <c r="D2384" i="4"/>
  <c r="E2384" i="4"/>
  <c r="C2385" i="4"/>
  <c r="D2385" i="4"/>
  <c r="E2385" i="4"/>
  <c r="C2386" i="4"/>
  <c r="D2386" i="4"/>
  <c r="E2386" i="4"/>
  <c r="C2387" i="4"/>
  <c r="D2387" i="4"/>
  <c r="E2387" i="4"/>
  <c r="C2388" i="4"/>
  <c r="D2388" i="4"/>
  <c r="E2388" i="4"/>
  <c r="C2389" i="4"/>
  <c r="D2389" i="4"/>
  <c r="E2389" i="4"/>
  <c r="C2390" i="4"/>
  <c r="D2390" i="4"/>
  <c r="E2390" i="4"/>
  <c r="C2391" i="4"/>
  <c r="D2391" i="4"/>
  <c r="E2391" i="4"/>
  <c r="C2392" i="4"/>
  <c r="D2392" i="4"/>
  <c r="E2392" i="4"/>
  <c r="C2393" i="4"/>
  <c r="D2393" i="4"/>
  <c r="E2393" i="4"/>
  <c r="C2394" i="4"/>
  <c r="D2394" i="4"/>
  <c r="E2394" i="4"/>
  <c r="C2395" i="4"/>
  <c r="D2395" i="4"/>
  <c r="E2395" i="4"/>
  <c r="C2396" i="4"/>
  <c r="D2396" i="4"/>
  <c r="E2396" i="4"/>
  <c r="C2397" i="4"/>
  <c r="D2397" i="4"/>
  <c r="E2397" i="4"/>
  <c r="C2398" i="4"/>
  <c r="D2398" i="4"/>
  <c r="E2398" i="4"/>
  <c r="C2399" i="4"/>
  <c r="D2399" i="4"/>
  <c r="E2399" i="4"/>
  <c r="C2400" i="4"/>
  <c r="D2400" i="4"/>
  <c r="E2400" i="4"/>
  <c r="C2401" i="4"/>
  <c r="D2401" i="4"/>
  <c r="E2401" i="4"/>
  <c r="C2402" i="4"/>
  <c r="D2402" i="4"/>
  <c r="E2402" i="4"/>
  <c r="C2403" i="4"/>
  <c r="D2403" i="4"/>
  <c r="E2403" i="4"/>
  <c r="C2404" i="4"/>
  <c r="D2404" i="4"/>
  <c r="E2404" i="4"/>
  <c r="C2405" i="4"/>
  <c r="D2405" i="4"/>
  <c r="E2405" i="4"/>
  <c r="C2406" i="4"/>
  <c r="D2406" i="4"/>
  <c r="E2406" i="4"/>
  <c r="C2407" i="4"/>
  <c r="D2407" i="4"/>
  <c r="E2407" i="4"/>
  <c r="C2408" i="4"/>
  <c r="D2408" i="4"/>
  <c r="E2408" i="4"/>
  <c r="C2409" i="4"/>
  <c r="D2409" i="4"/>
  <c r="E2409" i="4"/>
  <c r="C2410" i="4"/>
  <c r="D2410" i="4"/>
  <c r="E2410" i="4"/>
  <c r="C2411" i="4"/>
  <c r="D2411" i="4"/>
  <c r="E2411" i="4"/>
  <c r="C2412" i="4"/>
  <c r="D2412" i="4"/>
  <c r="E2412" i="4"/>
  <c r="C2413" i="4"/>
  <c r="D2413" i="4"/>
  <c r="E2413" i="4"/>
  <c r="C2414" i="4"/>
  <c r="D2414" i="4"/>
  <c r="E2414" i="4"/>
  <c r="C2415" i="4"/>
  <c r="D2415" i="4"/>
  <c r="E2415" i="4"/>
  <c r="C2416" i="4"/>
  <c r="D2416" i="4"/>
  <c r="E2416" i="4"/>
  <c r="C2417" i="4"/>
  <c r="D2417" i="4"/>
  <c r="E2417" i="4"/>
  <c r="C2418" i="4"/>
  <c r="D2418" i="4"/>
  <c r="E2418" i="4"/>
  <c r="C2419" i="4"/>
  <c r="D2419" i="4"/>
  <c r="E2419" i="4"/>
  <c r="C2420" i="4"/>
  <c r="D2420" i="4"/>
  <c r="E2420" i="4"/>
  <c r="C2421" i="4"/>
  <c r="D2421" i="4"/>
  <c r="E2421" i="4"/>
  <c r="C2422" i="4"/>
  <c r="D2422" i="4"/>
  <c r="E2422" i="4"/>
  <c r="C2423" i="4"/>
  <c r="D2423" i="4"/>
  <c r="E2423" i="4"/>
  <c r="C2424" i="4"/>
  <c r="D2424" i="4"/>
  <c r="E2424" i="4"/>
  <c r="C2425" i="4"/>
  <c r="D2425" i="4"/>
  <c r="E2425" i="4"/>
  <c r="C2426" i="4"/>
  <c r="D2426" i="4"/>
  <c r="E2426" i="4"/>
  <c r="C2427" i="4"/>
  <c r="D2427" i="4"/>
  <c r="E2427" i="4"/>
  <c r="C2428" i="4"/>
  <c r="D2428" i="4"/>
  <c r="E2428" i="4"/>
  <c r="C2429" i="4"/>
  <c r="D2429" i="4"/>
  <c r="E2429" i="4"/>
  <c r="C2430" i="4"/>
  <c r="D2430" i="4"/>
  <c r="E2430" i="4"/>
  <c r="C2431" i="4"/>
  <c r="D2431" i="4"/>
  <c r="E2431" i="4"/>
  <c r="C2432" i="4"/>
  <c r="D2432" i="4"/>
  <c r="E2432" i="4"/>
  <c r="C2433" i="4"/>
  <c r="D2433" i="4"/>
  <c r="E2433" i="4"/>
  <c r="C2434" i="4"/>
  <c r="D2434" i="4"/>
  <c r="E2434" i="4"/>
  <c r="C2435" i="4"/>
  <c r="D2435" i="4"/>
  <c r="E2435" i="4"/>
  <c r="C2436" i="4"/>
  <c r="D2436" i="4"/>
  <c r="E2436" i="4"/>
  <c r="C2437" i="4"/>
  <c r="D2437" i="4"/>
  <c r="E2437" i="4"/>
  <c r="C2438" i="4"/>
  <c r="D2438" i="4"/>
  <c r="E2438" i="4"/>
  <c r="C2439" i="4"/>
  <c r="D2439" i="4"/>
  <c r="E2439" i="4"/>
  <c r="C2440" i="4"/>
  <c r="D2440" i="4"/>
  <c r="E2440" i="4"/>
  <c r="C2441" i="4"/>
  <c r="D2441" i="4"/>
  <c r="E2441" i="4"/>
  <c r="C2442" i="4"/>
  <c r="D2442" i="4"/>
  <c r="E2442" i="4"/>
  <c r="C2443" i="4"/>
  <c r="D2443" i="4"/>
  <c r="E2443" i="4"/>
  <c r="C2444" i="4"/>
  <c r="D2444" i="4"/>
  <c r="E2444" i="4"/>
  <c r="C2445" i="4"/>
  <c r="D2445" i="4"/>
  <c r="E2445" i="4"/>
  <c r="C2446" i="4"/>
  <c r="D2446" i="4"/>
  <c r="E2446" i="4"/>
  <c r="C2447" i="4"/>
  <c r="D2447" i="4"/>
  <c r="E2447" i="4"/>
  <c r="C2448" i="4"/>
  <c r="D2448" i="4"/>
  <c r="E2448" i="4"/>
  <c r="C2449" i="4"/>
  <c r="D2449" i="4"/>
  <c r="E2449" i="4"/>
  <c r="C2450" i="4"/>
  <c r="D2450" i="4"/>
  <c r="E2450" i="4"/>
  <c r="C2451" i="4"/>
  <c r="D2451" i="4"/>
  <c r="E2451" i="4"/>
  <c r="C2452" i="4"/>
  <c r="D2452" i="4"/>
  <c r="E2452" i="4"/>
  <c r="C2453" i="4"/>
  <c r="D2453" i="4"/>
  <c r="E2453" i="4"/>
  <c r="C2454" i="4"/>
  <c r="D2454" i="4"/>
  <c r="E2454" i="4"/>
  <c r="C2455" i="4"/>
  <c r="D2455" i="4"/>
  <c r="E2455" i="4"/>
  <c r="C2456" i="4"/>
  <c r="D2456" i="4"/>
  <c r="E2456" i="4"/>
  <c r="C2457" i="4"/>
  <c r="D2457" i="4"/>
  <c r="E2457" i="4"/>
  <c r="C2458" i="4"/>
  <c r="D2458" i="4"/>
  <c r="E2458" i="4"/>
  <c r="C2459" i="4"/>
  <c r="D2459" i="4"/>
  <c r="E2459" i="4"/>
  <c r="C2460" i="4"/>
  <c r="D2460" i="4"/>
  <c r="E2460" i="4"/>
  <c r="C2461" i="4"/>
  <c r="D2461" i="4"/>
  <c r="E2461" i="4"/>
  <c r="C2462" i="4"/>
  <c r="D2462" i="4"/>
  <c r="E2462" i="4"/>
  <c r="C2463" i="4"/>
  <c r="D2463" i="4"/>
  <c r="E2463" i="4"/>
  <c r="C2464" i="4"/>
  <c r="D2464" i="4"/>
  <c r="E2464" i="4"/>
  <c r="C2465" i="4"/>
  <c r="D2465" i="4"/>
  <c r="E2465" i="4"/>
  <c r="C2466" i="4"/>
  <c r="D2466" i="4"/>
  <c r="E2466" i="4"/>
  <c r="C2467" i="4"/>
  <c r="D2467" i="4"/>
  <c r="E2467" i="4"/>
  <c r="C2468" i="4"/>
  <c r="D2468" i="4"/>
  <c r="E2468" i="4"/>
  <c r="C2469" i="4"/>
  <c r="D2469" i="4"/>
  <c r="E2469" i="4"/>
  <c r="C2470" i="4"/>
  <c r="D2470" i="4"/>
  <c r="E2470" i="4"/>
  <c r="C2471" i="4"/>
  <c r="D2471" i="4"/>
  <c r="E2471" i="4"/>
  <c r="C2472" i="4"/>
  <c r="D2472" i="4"/>
  <c r="E2472" i="4"/>
  <c r="C2473" i="4"/>
  <c r="D2473" i="4"/>
  <c r="E2473" i="4"/>
  <c r="C2474" i="4"/>
  <c r="D2474" i="4"/>
  <c r="E2474" i="4"/>
  <c r="C2475" i="4"/>
  <c r="D2475" i="4"/>
  <c r="E2475" i="4"/>
  <c r="C2476" i="4"/>
  <c r="D2476" i="4"/>
  <c r="E2476" i="4"/>
  <c r="C2477" i="4"/>
  <c r="D2477" i="4"/>
  <c r="E2477" i="4"/>
  <c r="C2478" i="4"/>
  <c r="D2478" i="4"/>
  <c r="E2478" i="4"/>
  <c r="C2479" i="4"/>
  <c r="D2479" i="4"/>
  <c r="E2479" i="4"/>
  <c r="C2480" i="4"/>
  <c r="D2480" i="4"/>
  <c r="E2480" i="4"/>
  <c r="C2481" i="4"/>
  <c r="D2481" i="4"/>
  <c r="E2481" i="4"/>
  <c r="C2482" i="4"/>
  <c r="D2482" i="4"/>
  <c r="E2482" i="4"/>
  <c r="C2483" i="4"/>
  <c r="D2483" i="4"/>
  <c r="E2483" i="4"/>
  <c r="C2484" i="4"/>
  <c r="D2484" i="4"/>
  <c r="E2484" i="4"/>
  <c r="C2485" i="4"/>
  <c r="D2485" i="4"/>
  <c r="E2485" i="4"/>
  <c r="C2486" i="4"/>
  <c r="D2486" i="4"/>
  <c r="E2486" i="4"/>
  <c r="C2487" i="4"/>
  <c r="D2487" i="4"/>
  <c r="E2487" i="4"/>
  <c r="C2488" i="4"/>
  <c r="D2488" i="4"/>
  <c r="E2488" i="4"/>
  <c r="C2489" i="4"/>
  <c r="D2489" i="4"/>
  <c r="E2489" i="4"/>
  <c r="C2490" i="4"/>
  <c r="D2490" i="4"/>
  <c r="E2490" i="4"/>
  <c r="C2491" i="4"/>
  <c r="D2491" i="4"/>
  <c r="E2491" i="4"/>
  <c r="C2492" i="4"/>
  <c r="D2492" i="4"/>
  <c r="E2492" i="4"/>
  <c r="C2493" i="4"/>
  <c r="D2493" i="4"/>
  <c r="E2493" i="4"/>
  <c r="C2494" i="4"/>
  <c r="D2494" i="4"/>
  <c r="E2494" i="4"/>
  <c r="C2495" i="4"/>
  <c r="D2495" i="4"/>
  <c r="E2495" i="4"/>
  <c r="C2496" i="4"/>
  <c r="D2496" i="4"/>
  <c r="E2496" i="4"/>
  <c r="C2497" i="4"/>
  <c r="D2497" i="4"/>
  <c r="E2497" i="4"/>
  <c r="C2498" i="4"/>
  <c r="D2498" i="4"/>
  <c r="E2498" i="4"/>
  <c r="C2499" i="4"/>
  <c r="D2499" i="4"/>
  <c r="E2499" i="4"/>
  <c r="C2500" i="4"/>
  <c r="D2500" i="4"/>
  <c r="E2500" i="4"/>
  <c r="C2501" i="4"/>
  <c r="D2501" i="4"/>
  <c r="E2501" i="4"/>
  <c r="C2502" i="4"/>
  <c r="D2502" i="4"/>
  <c r="E2502" i="4"/>
  <c r="C2503" i="4"/>
  <c r="D2503" i="4"/>
  <c r="E2503" i="4"/>
  <c r="C2504" i="4"/>
  <c r="D2504" i="4"/>
  <c r="E2504" i="4"/>
  <c r="C2505" i="4"/>
  <c r="D2505" i="4"/>
  <c r="E2505" i="4"/>
  <c r="C2506" i="4"/>
  <c r="D2506" i="4"/>
  <c r="E2506" i="4"/>
  <c r="C2507" i="4"/>
  <c r="D2507" i="4"/>
  <c r="E2507" i="4"/>
  <c r="C2508" i="4"/>
  <c r="D2508" i="4"/>
  <c r="E2508" i="4"/>
  <c r="C2509" i="4"/>
  <c r="D2509" i="4"/>
  <c r="E2509" i="4"/>
  <c r="C2510" i="4"/>
  <c r="D2510" i="4"/>
  <c r="E2510" i="4"/>
  <c r="C2511" i="4"/>
  <c r="D2511" i="4"/>
  <c r="E2511" i="4"/>
  <c r="C2512" i="4"/>
  <c r="D2512" i="4"/>
  <c r="E2512" i="4"/>
  <c r="C2513" i="4"/>
  <c r="D2513" i="4"/>
  <c r="E2513" i="4"/>
  <c r="C2514" i="4"/>
  <c r="D2514" i="4"/>
  <c r="E2514" i="4"/>
  <c r="C2515" i="4"/>
  <c r="D2515" i="4"/>
  <c r="E2515" i="4"/>
  <c r="C2516" i="4"/>
  <c r="D2516" i="4"/>
  <c r="E2516" i="4"/>
  <c r="C2517" i="4"/>
  <c r="D2517" i="4"/>
  <c r="E2517" i="4"/>
  <c r="C2518" i="4"/>
  <c r="D2518" i="4"/>
  <c r="E2518" i="4"/>
  <c r="C2519" i="4"/>
  <c r="D2519" i="4"/>
  <c r="E2519" i="4"/>
  <c r="C2520" i="4"/>
  <c r="D2520" i="4"/>
  <c r="E2520" i="4"/>
  <c r="C2521" i="4"/>
  <c r="D2521" i="4"/>
  <c r="E2521" i="4"/>
  <c r="C2522" i="4"/>
  <c r="D2522" i="4"/>
  <c r="E2522" i="4"/>
  <c r="C2523" i="4"/>
  <c r="D2523" i="4"/>
  <c r="E2523" i="4"/>
  <c r="C2524" i="4"/>
  <c r="D2524" i="4"/>
  <c r="E2524" i="4"/>
  <c r="C2525" i="4"/>
  <c r="D2525" i="4"/>
  <c r="E2525" i="4"/>
  <c r="C2526" i="4"/>
  <c r="D2526" i="4"/>
  <c r="E2526" i="4"/>
  <c r="C2527" i="4"/>
  <c r="D2527" i="4"/>
  <c r="E2527" i="4"/>
  <c r="C2528" i="4"/>
  <c r="D2528" i="4"/>
  <c r="E2528" i="4"/>
  <c r="C2529" i="4"/>
  <c r="D2529" i="4"/>
  <c r="E2529" i="4"/>
  <c r="C2530" i="4"/>
  <c r="D2530" i="4"/>
  <c r="E2530" i="4"/>
  <c r="C2531" i="4"/>
  <c r="D2531" i="4"/>
  <c r="E2531" i="4"/>
  <c r="C2532" i="4"/>
  <c r="D2532" i="4"/>
  <c r="E2532" i="4"/>
  <c r="C2533" i="4"/>
  <c r="D2533" i="4"/>
  <c r="E2533" i="4"/>
  <c r="C2534" i="4"/>
  <c r="D2534" i="4"/>
  <c r="E2534" i="4"/>
  <c r="C2535" i="4"/>
  <c r="D2535" i="4"/>
  <c r="E2535" i="4"/>
  <c r="C2536" i="4"/>
  <c r="D2536" i="4"/>
  <c r="E2536" i="4"/>
  <c r="C2537" i="4"/>
  <c r="D2537" i="4"/>
  <c r="E2537" i="4"/>
  <c r="C2538" i="4"/>
  <c r="D2538" i="4"/>
  <c r="E2538" i="4"/>
  <c r="C2539" i="4"/>
  <c r="D2539" i="4"/>
  <c r="E2539" i="4"/>
  <c r="C2540" i="4"/>
  <c r="D2540" i="4"/>
  <c r="E2540" i="4"/>
  <c r="C2541" i="4"/>
  <c r="D2541" i="4"/>
  <c r="E2541" i="4"/>
  <c r="C2542" i="4"/>
  <c r="D2542" i="4"/>
  <c r="E2542" i="4"/>
  <c r="C2543" i="4"/>
  <c r="D2543" i="4"/>
  <c r="E2543" i="4"/>
  <c r="C2544" i="4"/>
  <c r="D2544" i="4"/>
  <c r="E2544" i="4"/>
  <c r="C2545" i="4"/>
  <c r="D2545" i="4"/>
  <c r="E2545" i="4"/>
  <c r="C2546" i="4"/>
  <c r="D2546" i="4"/>
  <c r="E2546" i="4"/>
  <c r="C2547" i="4"/>
  <c r="D2547" i="4"/>
  <c r="E2547" i="4"/>
  <c r="C2548" i="4"/>
  <c r="D2548" i="4"/>
  <c r="E2548" i="4"/>
  <c r="C2549" i="4"/>
  <c r="D2549" i="4"/>
  <c r="E2549" i="4"/>
  <c r="C2550" i="4"/>
  <c r="D2550" i="4"/>
  <c r="E2550" i="4"/>
  <c r="C2551" i="4"/>
  <c r="D2551" i="4"/>
  <c r="E2551" i="4"/>
  <c r="C2552" i="4"/>
  <c r="D2552" i="4"/>
  <c r="E2552" i="4"/>
  <c r="C2553" i="4"/>
  <c r="D2553" i="4"/>
  <c r="E2553" i="4"/>
  <c r="C2554" i="4"/>
  <c r="D2554" i="4"/>
  <c r="E2554" i="4"/>
  <c r="C2555" i="4"/>
  <c r="D2555" i="4"/>
  <c r="E2555" i="4"/>
  <c r="C2556" i="4"/>
  <c r="D2556" i="4"/>
  <c r="E2556" i="4"/>
  <c r="C2557" i="4"/>
  <c r="D2557" i="4"/>
  <c r="E2557" i="4"/>
  <c r="C2558" i="4"/>
  <c r="D2558" i="4"/>
  <c r="E2558" i="4"/>
  <c r="C2559" i="4"/>
  <c r="D2559" i="4"/>
  <c r="E2559" i="4"/>
  <c r="C2560" i="4"/>
  <c r="D2560" i="4"/>
  <c r="E2560" i="4"/>
  <c r="C2561" i="4"/>
  <c r="D2561" i="4"/>
  <c r="E2561" i="4"/>
  <c r="C2562" i="4"/>
  <c r="D2562" i="4"/>
  <c r="E2562" i="4"/>
  <c r="C2563" i="4"/>
  <c r="D2563" i="4"/>
  <c r="E2563" i="4"/>
  <c r="C2564" i="4"/>
  <c r="D2564" i="4"/>
  <c r="E2564" i="4"/>
  <c r="C2565" i="4"/>
  <c r="D2565" i="4"/>
  <c r="E2565" i="4"/>
  <c r="C2566" i="4"/>
  <c r="D2566" i="4"/>
  <c r="E2566" i="4"/>
  <c r="C2567" i="4"/>
  <c r="D2567" i="4"/>
  <c r="E2567" i="4"/>
  <c r="C2568" i="4"/>
  <c r="D2568" i="4"/>
  <c r="E2568" i="4"/>
  <c r="C2569" i="4"/>
  <c r="D2569" i="4"/>
  <c r="E2569" i="4"/>
  <c r="C2570" i="4"/>
  <c r="D2570" i="4"/>
  <c r="E2570" i="4"/>
  <c r="C2571" i="4"/>
  <c r="D2571" i="4"/>
  <c r="E2571" i="4"/>
  <c r="C2572" i="4"/>
  <c r="D2572" i="4"/>
  <c r="E2572" i="4"/>
  <c r="C2573" i="4"/>
  <c r="D2573" i="4"/>
  <c r="E2573" i="4"/>
  <c r="C2574" i="4"/>
  <c r="D2574" i="4"/>
  <c r="E2574" i="4"/>
  <c r="C2575" i="4"/>
  <c r="D2575" i="4"/>
  <c r="E2575" i="4"/>
  <c r="C2576" i="4"/>
  <c r="D2576" i="4"/>
  <c r="E2576" i="4"/>
  <c r="C2577" i="4"/>
  <c r="D2577" i="4"/>
  <c r="E2577" i="4"/>
  <c r="C2578" i="4"/>
  <c r="D2578" i="4"/>
  <c r="E2578" i="4"/>
  <c r="C2579" i="4"/>
  <c r="D2579" i="4"/>
  <c r="E2579" i="4"/>
  <c r="C2580" i="4"/>
  <c r="D2580" i="4"/>
  <c r="E2580" i="4"/>
  <c r="C2581" i="4"/>
  <c r="D2581" i="4"/>
  <c r="E2581" i="4"/>
  <c r="C2582" i="4"/>
  <c r="D2582" i="4"/>
  <c r="E2582" i="4"/>
  <c r="C2583" i="4"/>
  <c r="D2583" i="4"/>
  <c r="E2583" i="4"/>
  <c r="C2584" i="4"/>
  <c r="D2584" i="4"/>
  <c r="E2584" i="4"/>
  <c r="C2585" i="4"/>
  <c r="D2585" i="4"/>
  <c r="E2585" i="4"/>
  <c r="C2586" i="4"/>
  <c r="D2586" i="4"/>
  <c r="E2586" i="4"/>
  <c r="C2587" i="4"/>
  <c r="D2587" i="4"/>
  <c r="E2587" i="4"/>
  <c r="C2588" i="4"/>
  <c r="D2588" i="4"/>
  <c r="E2588" i="4"/>
  <c r="C2589" i="4"/>
  <c r="D2589" i="4"/>
  <c r="E2589" i="4"/>
  <c r="C2590" i="4"/>
  <c r="D2590" i="4"/>
  <c r="E2590" i="4"/>
  <c r="C2591" i="4"/>
  <c r="D2591" i="4"/>
  <c r="E2591" i="4"/>
  <c r="C2592" i="4"/>
  <c r="D2592" i="4"/>
  <c r="E2592" i="4"/>
  <c r="C2593" i="4"/>
  <c r="D2593" i="4"/>
  <c r="E2593" i="4"/>
  <c r="C2594" i="4"/>
  <c r="D2594" i="4"/>
  <c r="E2594" i="4"/>
  <c r="C2595" i="4"/>
  <c r="D2595" i="4"/>
  <c r="E2595" i="4"/>
  <c r="C2596" i="4"/>
  <c r="D2596" i="4"/>
  <c r="E2596" i="4"/>
  <c r="C2597" i="4"/>
  <c r="D2597" i="4"/>
  <c r="E2597" i="4"/>
  <c r="C2598" i="4"/>
  <c r="D2598" i="4"/>
  <c r="E2598" i="4"/>
  <c r="C2599" i="4"/>
  <c r="D2599" i="4"/>
  <c r="E2599" i="4"/>
  <c r="C2600" i="4"/>
  <c r="D2600" i="4"/>
  <c r="E2600" i="4"/>
  <c r="C2601" i="4"/>
  <c r="D2601" i="4"/>
  <c r="E2601" i="4"/>
  <c r="C2602" i="4"/>
  <c r="D2602" i="4"/>
  <c r="E2602" i="4"/>
  <c r="C2603" i="4"/>
  <c r="D2603" i="4"/>
  <c r="E2603" i="4"/>
  <c r="C2604" i="4"/>
  <c r="D2604" i="4"/>
  <c r="E2604" i="4"/>
  <c r="C2605" i="4"/>
  <c r="D2605" i="4"/>
  <c r="E2605" i="4"/>
  <c r="C2606" i="4"/>
  <c r="D2606" i="4"/>
  <c r="E2606" i="4"/>
  <c r="C2607" i="4"/>
  <c r="D2607" i="4"/>
  <c r="E2607" i="4"/>
  <c r="C2608" i="4"/>
  <c r="D2608" i="4"/>
  <c r="E2608" i="4"/>
  <c r="C2609" i="4"/>
  <c r="D2609" i="4"/>
  <c r="E2609" i="4"/>
  <c r="C2610" i="4"/>
  <c r="D2610" i="4"/>
  <c r="E2610" i="4"/>
  <c r="C2611" i="4"/>
  <c r="D2611" i="4"/>
  <c r="E2611" i="4"/>
  <c r="C2612" i="4"/>
  <c r="D2612" i="4"/>
  <c r="E2612" i="4"/>
  <c r="C2613" i="4"/>
  <c r="D2613" i="4"/>
  <c r="E2613" i="4"/>
  <c r="C2614" i="4"/>
  <c r="D2614" i="4"/>
  <c r="E2614" i="4"/>
  <c r="C2615" i="4"/>
  <c r="D2615" i="4"/>
  <c r="E2615" i="4"/>
  <c r="C2616" i="4"/>
  <c r="D2616" i="4"/>
  <c r="E2616" i="4"/>
  <c r="C2617" i="4"/>
  <c r="D2617" i="4"/>
  <c r="E2617" i="4"/>
  <c r="C2618" i="4"/>
  <c r="D2618" i="4"/>
  <c r="E2618" i="4"/>
  <c r="C2619" i="4"/>
  <c r="D2619" i="4"/>
  <c r="E2619" i="4"/>
  <c r="C2620" i="4"/>
  <c r="D2620" i="4"/>
  <c r="E2620" i="4"/>
  <c r="C2621" i="4"/>
  <c r="D2621" i="4"/>
  <c r="E2621" i="4"/>
  <c r="C2622" i="4"/>
  <c r="D2622" i="4"/>
  <c r="E2622" i="4"/>
  <c r="C2623" i="4"/>
  <c r="D2623" i="4"/>
  <c r="E2623" i="4"/>
  <c r="C2624" i="4"/>
  <c r="D2624" i="4"/>
  <c r="E2624" i="4"/>
  <c r="C2625" i="4"/>
  <c r="D2625" i="4"/>
  <c r="E2625" i="4"/>
  <c r="C2626" i="4"/>
  <c r="D2626" i="4"/>
  <c r="E2626" i="4"/>
  <c r="C2627" i="4"/>
  <c r="D2627" i="4"/>
  <c r="E2627" i="4"/>
  <c r="C2628" i="4"/>
  <c r="D2628" i="4"/>
  <c r="E2628" i="4"/>
  <c r="C2629" i="4"/>
  <c r="D2629" i="4"/>
  <c r="E2629" i="4"/>
  <c r="C2630" i="4"/>
  <c r="D2630" i="4"/>
  <c r="E2630" i="4"/>
  <c r="C2631" i="4"/>
  <c r="D2631" i="4"/>
  <c r="E2631" i="4"/>
  <c r="C2632" i="4"/>
  <c r="D2632" i="4"/>
  <c r="E2632" i="4"/>
  <c r="C2633" i="4"/>
  <c r="D2633" i="4"/>
  <c r="E2633" i="4"/>
  <c r="C2634" i="4"/>
  <c r="D2634" i="4"/>
  <c r="E2634" i="4"/>
  <c r="C2635" i="4"/>
  <c r="D2635" i="4"/>
  <c r="E2635" i="4"/>
  <c r="C2636" i="4"/>
  <c r="D2636" i="4"/>
  <c r="E2636" i="4"/>
  <c r="C2637" i="4"/>
  <c r="D2637" i="4"/>
  <c r="E2637" i="4"/>
  <c r="C2638" i="4"/>
  <c r="D2638" i="4"/>
  <c r="E2638" i="4"/>
  <c r="C2639" i="4"/>
  <c r="D2639" i="4"/>
  <c r="E2639" i="4"/>
  <c r="C2640" i="4"/>
  <c r="D2640" i="4"/>
  <c r="E2640" i="4"/>
  <c r="C2641" i="4"/>
  <c r="D2641" i="4"/>
  <c r="E2641" i="4"/>
  <c r="C2642" i="4"/>
  <c r="D2642" i="4"/>
  <c r="E2642" i="4"/>
  <c r="C2643" i="4"/>
  <c r="D2643" i="4"/>
  <c r="E2643" i="4"/>
  <c r="C2644" i="4"/>
  <c r="D2644" i="4"/>
  <c r="E2644" i="4"/>
  <c r="C2645" i="4"/>
  <c r="D2645" i="4"/>
  <c r="E2645" i="4"/>
  <c r="C2646" i="4"/>
  <c r="D2646" i="4"/>
  <c r="E2646" i="4"/>
  <c r="C2647" i="4"/>
  <c r="D2647" i="4"/>
  <c r="E2647" i="4"/>
  <c r="C2648" i="4"/>
  <c r="D2648" i="4"/>
  <c r="E2648" i="4"/>
  <c r="C2649" i="4"/>
  <c r="D2649" i="4"/>
  <c r="E2649" i="4"/>
  <c r="C2650" i="4"/>
  <c r="D2650" i="4"/>
  <c r="E2650" i="4"/>
  <c r="C2651" i="4"/>
  <c r="D2651" i="4"/>
  <c r="E2651" i="4"/>
  <c r="C2652" i="4"/>
  <c r="D2652" i="4"/>
  <c r="E2652" i="4"/>
  <c r="C2653" i="4"/>
  <c r="D2653" i="4"/>
  <c r="E2653" i="4"/>
  <c r="C2654" i="4"/>
  <c r="D2654" i="4"/>
  <c r="E2654" i="4"/>
  <c r="C2655" i="4"/>
  <c r="D2655" i="4"/>
  <c r="E2655" i="4"/>
  <c r="C2656" i="4"/>
  <c r="D2656" i="4"/>
  <c r="E2656" i="4"/>
  <c r="C2657" i="4"/>
  <c r="D2657" i="4"/>
  <c r="E2657" i="4"/>
  <c r="C2658" i="4"/>
  <c r="D2658" i="4"/>
  <c r="E2658" i="4"/>
  <c r="C2659" i="4"/>
  <c r="D2659" i="4"/>
  <c r="E2659" i="4"/>
  <c r="C2660" i="4"/>
  <c r="D2660" i="4"/>
  <c r="E2660" i="4"/>
  <c r="C2661" i="4"/>
  <c r="D2661" i="4"/>
  <c r="E2661" i="4"/>
  <c r="C2662" i="4"/>
  <c r="D2662" i="4"/>
  <c r="E2662" i="4"/>
  <c r="C2663" i="4"/>
  <c r="D2663" i="4"/>
  <c r="E2663" i="4"/>
  <c r="C2664" i="4"/>
  <c r="D2664" i="4"/>
  <c r="E2664" i="4"/>
  <c r="C2665" i="4"/>
  <c r="D2665" i="4"/>
  <c r="E2665" i="4"/>
  <c r="C2666" i="4"/>
  <c r="D2666" i="4"/>
  <c r="E2666" i="4"/>
  <c r="C2667" i="4"/>
  <c r="D2667" i="4"/>
  <c r="E2667" i="4"/>
  <c r="C2668" i="4"/>
  <c r="D2668" i="4"/>
  <c r="E2668" i="4"/>
  <c r="C2669" i="4"/>
  <c r="D2669" i="4"/>
  <c r="E2669" i="4"/>
  <c r="C2670" i="4"/>
  <c r="D2670" i="4"/>
  <c r="E2670" i="4"/>
  <c r="C2671" i="4"/>
  <c r="D2671" i="4"/>
  <c r="E2671" i="4"/>
  <c r="C2672" i="4"/>
  <c r="D2672" i="4"/>
  <c r="E2672" i="4"/>
  <c r="C2673" i="4"/>
  <c r="D2673" i="4"/>
  <c r="E2673" i="4"/>
  <c r="C2674" i="4"/>
  <c r="D2674" i="4"/>
  <c r="E2674" i="4"/>
  <c r="C2675" i="4"/>
  <c r="D2675" i="4"/>
  <c r="E2675" i="4"/>
  <c r="C2676" i="4"/>
  <c r="D2676" i="4"/>
  <c r="E2676" i="4"/>
  <c r="C2677" i="4"/>
  <c r="D2677" i="4"/>
  <c r="E2677" i="4"/>
  <c r="C2678" i="4"/>
  <c r="D2678" i="4"/>
  <c r="E2678" i="4"/>
  <c r="C2679" i="4"/>
  <c r="D2679" i="4"/>
  <c r="E2679" i="4"/>
  <c r="C2680" i="4"/>
  <c r="D2680" i="4"/>
  <c r="E2680" i="4"/>
  <c r="C2681" i="4"/>
  <c r="D2681" i="4"/>
  <c r="E2681" i="4"/>
  <c r="C2682" i="4"/>
  <c r="D2682" i="4"/>
  <c r="E2682" i="4"/>
  <c r="C2683" i="4"/>
  <c r="D2683" i="4"/>
  <c r="E2683" i="4"/>
  <c r="C2684" i="4"/>
  <c r="D2684" i="4"/>
  <c r="E2684" i="4"/>
  <c r="C2685" i="4"/>
  <c r="D2685" i="4"/>
  <c r="E2685" i="4"/>
  <c r="C2686" i="4"/>
  <c r="D2686" i="4"/>
  <c r="E2686" i="4"/>
  <c r="C2687" i="4"/>
  <c r="D2687" i="4"/>
  <c r="E2687" i="4"/>
  <c r="C2688" i="4"/>
  <c r="D2688" i="4"/>
  <c r="E2688" i="4"/>
  <c r="C2689" i="4"/>
  <c r="D2689" i="4"/>
  <c r="E2689" i="4"/>
  <c r="C2690" i="4"/>
  <c r="D2690" i="4"/>
  <c r="E2690" i="4"/>
  <c r="C2691" i="4"/>
  <c r="D2691" i="4"/>
  <c r="E2691" i="4"/>
  <c r="C2692" i="4"/>
  <c r="D2692" i="4"/>
  <c r="E2692" i="4"/>
  <c r="C2693" i="4"/>
  <c r="D2693" i="4"/>
  <c r="E2693" i="4"/>
  <c r="C2694" i="4"/>
  <c r="D2694" i="4"/>
  <c r="E2694" i="4"/>
  <c r="C2695" i="4"/>
  <c r="D2695" i="4"/>
  <c r="E2695" i="4"/>
  <c r="C2696" i="4"/>
  <c r="D2696" i="4"/>
  <c r="E2696" i="4"/>
  <c r="C2697" i="4"/>
  <c r="D2697" i="4"/>
  <c r="E2697" i="4"/>
  <c r="C2698" i="4"/>
  <c r="D2698" i="4"/>
  <c r="E2698" i="4"/>
  <c r="C2699" i="4"/>
  <c r="D2699" i="4"/>
  <c r="E2699" i="4"/>
  <c r="C2700" i="4"/>
  <c r="D2700" i="4"/>
  <c r="E2700" i="4"/>
  <c r="C2701" i="4"/>
  <c r="D2701" i="4"/>
  <c r="E2701" i="4"/>
  <c r="C2702" i="4"/>
  <c r="D2702" i="4"/>
  <c r="E2702" i="4"/>
  <c r="C2703" i="4"/>
  <c r="D2703" i="4"/>
  <c r="E2703" i="4"/>
  <c r="C2704" i="4"/>
  <c r="D2704" i="4"/>
  <c r="E2704" i="4"/>
  <c r="C2705" i="4"/>
  <c r="D2705" i="4"/>
  <c r="E2705" i="4"/>
  <c r="C2706" i="4"/>
  <c r="D2706" i="4"/>
  <c r="E2706" i="4"/>
  <c r="C2707" i="4"/>
  <c r="D2707" i="4"/>
  <c r="E2707" i="4"/>
  <c r="C2708" i="4"/>
  <c r="D2708" i="4"/>
  <c r="E2708" i="4"/>
  <c r="C2709" i="4"/>
  <c r="D2709" i="4"/>
  <c r="E2709" i="4"/>
  <c r="C2710" i="4"/>
  <c r="D2710" i="4"/>
  <c r="E2710" i="4"/>
  <c r="C2711" i="4"/>
  <c r="D2711" i="4"/>
  <c r="E2711" i="4"/>
  <c r="C2712" i="4"/>
  <c r="D2712" i="4"/>
  <c r="E2712" i="4"/>
  <c r="C2713" i="4"/>
  <c r="D2713" i="4"/>
  <c r="E2713" i="4"/>
  <c r="C2714" i="4"/>
  <c r="D2714" i="4"/>
  <c r="E2714" i="4"/>
  <c r="C2715" i="4"/>
  <c r="D2715" i="4"/>
  <c r="E2715" i="4"/>
  <c r="C2716" i="4"/>
  <c r="D2716" i="4"/>
  <c r="E2716" i="4"/>
  <c r="C2717" i="4"/>
  <c r="D2717" i="4"/>
  <c r="E2717" i="4"/>
  <c r="C2718" i="4"/>
  <c r="D2718" i="4"/>
  <c r="E2718" i="4"/>
  <c r="C2719" i="4"/>
  <c r="D2719" i="4"/>
  <c r="E2719" i="4"/>
  <c r="C2720" i="4"/>
  <c r="D2720" i="4"/>
  <c r="E2720" i="4"/>
  <c r="C2721" i="4"/>
  <c r="D2721" i="4"/>
  <c r="E2721" i="4"/>
  <c r="C2722" i="4"/>
  <c r="D2722" i="4"/>
  <c r="E2722" i="4"/>
  <c r="C2723" i="4"/>
  <c r="D2723" i="4"/>
  <c r="E2723" i="4"/>
  <c r="C2724" i="4"/>
  <c r="D2724" i="4"/>
  <c r="E2724" i="4"/>
  <c r="C2725" i="4"/>
  <c r="D2725" i="4"/>
  <c r="E2725" i="4"/>
  <c r="C2726" i="4"/>
  <c r="D2726" i="4"/>
  <c r="E2726" i="4"/>
  <c r="C2727" i="4"/>
  <c r="D2727" i="4"/>
  <c r="E2727" i="4"/>
  <c r="C2728" i="4"/>
  <c r="D2728" i="4"/>
  <c r="E2728" i="4"/>
  <c r="C2729" i="4"/>
  <c r="D2729" i="4"/>
  <c r="E2729" i="4"/>
  <c r="C2730" i="4"/>
  <c r="D2730" i="4"/>
  <c r="E2730" i="4"/>
  <c r="C2731" i="4"/>
  <c r="D2731" i="4"/>
  <c r="E2731" i="4"/>
  <c r="C2732" i="4"/>
  <c r="D2732" i="4"/>
  <c r="E2732" i="4"/>
  <c r="C2733" i="4"/>
  <c r="D2733" i="4"/>
  <c r="E2733" i="4"/>
  <c r="C2734" i="4"/>
  <c r="D2734" i="4"/>
  <c r="E2734" i="4"/>
  <c r="C2735" i="4"/>
  <c r="D2735" i="4"/>
  <c r="E2735" i="4"/>
  <c r="C2736" i="4"/>
  <c r="D2736" i="4"/>
  <c r="E2736" i="4"/>
  <c r="C2737" i="4"/>
  <c r="D2737" i="4"/>
  <c r="E2737" i="4"/>
  <c r="C2738" i="4"/>
  <c r="D2738" i="4"/>
  <c r="E2738" i="4"/>
  <c r="C2739" i="4"/>
  <c r="D2739" i="4"/>
  <c r="E2739" i="4"/>
  <c r="C2740" i="4"/>
  <c r="D2740" i="4"/>
  <c r="E2740" i="4"/>
  <c r="C2741" i="4"/>
  <c r="D2741" i="4"/>
  <c r="E2741" i="4"/>
  <c r="C2742" i="4"/>
  <c r="D2742" i="4"/>
  <c r="E2742" i="4"/>
  <c r="C2743" i="4"/>
  <c r="D2743" i="4"/>
  <c r="E2743" i="4"/>
  <c r="C2744" i="4"/>
  <c r="D2744" i="4"/>
  <c r="E2744" i="4"/>
  <c r="C2745" i="4"/>
  <c r="D2745" i="4"/>
  <c r="E2745" i="4"/>
  <c r="C2746" i="4"/>
  <c r="D2746" i="4"/>
  <c r="E2746" i="4"/>
  <c r="C2747" i="4"/>
  <c r="D2747" i="4"/>
  <c r="E2747" i="4"/>
  <c r="C2748" i="4"/>
  <c r="D2748" i="4"/>
  <c r="E2748" i="4"/>
  <c r="C2749" i="4"/>
  <c r="D2749" i="4"/>
  <c r="E2749" i="4"/>
  <c r="C2750" i="4"/>
  <c r="D2750" i="4"/>
  <c r="E2750" i="4"/>
  <c r="C2751" i="4"/>
  <c r="D2751" i="4"/>
  <c r="E2751" i="4"/>
  <c r="C2752" i="4"/>
  <c r="D2752" i="4"/>
  <c r="E2752" i="4"/>
  <c r="C2753" i="4"/>
  <c r="D2753" i="4"/>
  <c r="E2753" i="4"/>
  <c r="C2754" i="4"/>
  <c r="D2754" i="4"/>
  <c r="E2754" i="4"/>
  <c r="C2755" i="4"/>
  <c r="D2755" i="4"/>
  <c r="E2755" i="4"/>
  <c r="C2756" i="4"/>
  <c r="D2756" i="4"/>
  <c r="E2756" i="4"/>
  <c r="C2757" i="4"/>
  <c r="D2757" i="4"/>
  <c r="E2757" i="4"/>
  <c r="C2758" i="4"/>
  <c r="D2758" i="4"/>
  <c r="E2758" i="4"/>
  <c r="C2759" i="4"/>
  <c r="D2759" i="4"/>
  <c r="E2759" i="4"/>
  <c r="C2760" i="4"/>
  <c r="D2760" i="4"/>
  <c r="E2760" i="4"/>
  <c r="C2761" i="4"/>
  <c r="D2761" i="4"/>
  <c r="E2761" i="4"/>
  <c r="C2762" i="4"/>
  <c r="D2762" i="4"/>
  <c r="E2762" i="4"/>
  <c r="C2763" i="4"/>
  <c r="D2763" i="4"/>
  <c r="E2763" i="4"/>
  <c r="C2764" i="4"/>
  <c r="D2764" i="4"/>
  <c r="E2764" i="4"/>
  <c r="C2765" i="4"/>
  <c r="D2765" i="4"/>
  <c r="E2765" i="4"/>
  <c r="C2766" i="4"/>
  <c r="D2766" i="4"/>
  <c r="E2766" i="4"/>
  <c r="C2767" i="4"/>
  <c r="D2767" i="4"/>
  <c r="E2767" i="4"/>
  <c r="C2768" i="4"/>
  <c r="D2768" i="4"/>
  <c r="E2768" i="4"/>
  <c r="C2769" i="4"/>
  <c r="D2769" i="4"/>
  <c r="E2769" i="4"/>
  <c r="C2770" i="4"/>
  <c r="D2770" i="4"/>
  <c r="E2770" i="4"/>
  <c r="C2771" i="4"/>
  <c r="D2771" i="4"/>
  <c r="E2771" i="4"/>
  <c r="C2772" i="4"/>
  <c r="D2772" i="4"/>
  <c r="E2772" i="4"/>
  <c r="C2773" i="4"/>
  <c r="D2773" i="4"/>
  <c r="E2773" i="4"/>
  <c r="C2774" i="4"/>
  <c r="D2774" i="4"/>
  <c r="E2774" i="4"/>
  <c r="C2775" i="4"/>
  <c r="D2775" i="4"/>
  <c r="E2775" i="4"/>
  <c r="C2776" i="4"/>
  <c r="D2776" i="4"/>
  <c r="E2776" i="4"/>
  <c r="C2777" i="4"/>
  <c r="D2777" i="4"/>
  <c r="E2777" i="4"/>
  <c r="C2778" i="4"/>
  <c r="D2778" i="4"/>
  <c r="E2778" i="4"/>
  <c r="C2779" i="4"/>
  <c r="D2779" i="4"/>
  <c r="E2779" i="4"/>
  <c r="C2780" i="4"/>
  <c r="D2780" i="4"/>
  <c r="E2780" i="4"/>
  <c r="C2781" i="4"/>
  <c r="D2781" i="4"/>
  <c r="E2781" i="4"/>
  <c r="C2782" i="4"/>
  <c r="D2782" i="4"/>
  <c r="E2782" i="4"/>
  <c r="C2783" i="4"/>
  <c r="D2783" i="4"/>
  <c r="E2783" i="4"/>
  <c r="C2784" i="4"/>
  <c r="D2784" i="4"/>
  <c r="E2784" i="4"/>
  <c r="C2785" i="4"/>
  <c r="D2785" i="4"/>
  <c r="E2785" i="4"/>
  <c r="C2786" i="4"/>
  <c r="D2786" i="4"/>
  <c r="E2786" i="4"/>
  <c r="C2787" i="4"/>
  <c r="D2787" i="4"/>
  <c r="E2787" i="4"/>
  <c r="C2788" i="4"/>
  <c r="D2788" i="4"/>
  <c r="E2788" i="4"/>
  <c r="C2789" i="4"/>
  <c r="D2789" i="4"/>
  <c r="E2789" i="4"/>
  <c r="C2790" i="4"/>
  <c r="D2790" i="4"/>
  <c r="E2790" i="4"/>
  <c r="C2791" i="4"/>
  <c r="D2791" i="4"/>
  <c r="E2791" i="4"/>
  <c r="C2792" i="4"/>
  <c r="D2792" i="4"/>
  <c r="E2792" i="4"/>
  <c r="C2793" i="4"/>
  <c r="D2793" i="4"/>
  <c r="E2793" i="4"/>
  <c r="C2794" i="4"/>
  <c r="D2794" i="4"/>
  <c r="E2794" i="4"/>
  <c r="C2795" i="4"/>
  <c r="D2795" i="4"/>
  <c r="E2795" i="4"/>
  <c r="C2796" i="4"/>
  <c r="D2796" i="4"/>
  <c r="E2796" i="4"/>
  <c r="C2797" i="4"/>
  <c r="D2797" i="4"/>
  <c r="E2797" i="4"/>
  <c r="C2798" i="4"/>
  <c r="D2798" i="4"/>
  <c r="E2798" i="4"/>
  <c r="C2799" i="4"/>
  <c r="D2799" i="4"/>
  <c r="E2799" i="4"/>
  <c r="C2800" i="4"/>
  <c r="D2800" i="4"/>
  <c r="E2800" i="4"/>
  <c r="C2801" i="4"/>
  <c r="D2801" i="4"/>
  <c r="E2801" i="4"/>
  <c r="C2802" i="4"/>
  <c r="D2802" i="4"/>
  <c r="E2802" i="4"/>
  <c r="C2803" i="4"/>
  <c r="D2803" i="4"/>
  <c r="E2803" i="4"/>
  <c r="C2804" i="4"/>
  <c r="D2804" i="4"/>
  <c r="E2804" i="4"/>
  <c r="C2805" i="4"/>
  <c r="D2805" i="4"/>
  <c r="E2805" i="4"/>
  <c r="C2806" i="4"/>
  <c r="D2806" i="4"/>
  <c r="E2806" i="4"/>
  <c r="C2807" i="4"/>
  <c r="D2807" i="4"/>
  <c r="E2807" i="4"/>
  <c r="C2808" i="4"/>
  <c r="D2808" i="4"/>
  <c r="E2808" i="4"/>
  <c r="C2809" i="4"/>
  <c r="D2809" i="4"/>
  <c r="E2809" i="4"/>
  <c r="C2810" i="4"/>
  <c r="D2810" i="4"/>
  <c r="E2810" i="4"/>
  <c r="C2811" i="4"/>
  <c r="D2811" i="4"/>
  <c r="E2811" i="4"/>
  <c r="C2812" i="4"/>
  <c r="D2812" i="4"/>
  <c r="E2812" i="4"/>
  <c r="C2813" i="4"/>
  <c r="D2813" i="4"/>
  <c r="E2813" i="4"/>
  <c r="C2814" i="4"/>
  <c r="D2814" i="4"/>
  <c r="E2814" i="4"/>
  <c r="C2815" i="4"/>
  <c r="D2815" i="4"/>
  <c r="E2815" i="4"/>
  <c r="C2816" i="4"/>
  <c r="D2816" i="4"/>
  <c r="E2816" i="4"/>
  <c r="C2817" i="4"/>
  <c r="D2817" i="4"/>
  <c r="E2817" i="4"/>
  <c r="C2818" i="4"/>
  <c r="D2818" i="4"/>
  <c r="E2818" i="4"/>
  <c r="C2819" i="4"/>
  <c r="D2819" i="4"/>
  <c r="E2819" i="4"/>
  <c r="C2820" i="4"/>
  <c r="D2820" i="4"/>
  <c r="E2820" i="4"/>
  <c r="C2821" i="4"/>
  <c r="D2821" i="4"/>
  <c r="E2821" i="4"/>
  <c r="C2822" i="4"/>
  <c r="D2822" i="4"/>
  <c r="E2822" i="4"/>
  <c r="C2823" i="4"/>
  <c r="D2823" i="4"/>
  <c r="E2823" i="4"/>
  <c r="C2824" i="4"/>
  <c r="D2824" i="4"/>
  <c r="E2824" i="4"/>
  <c r="C2825" i="4"/>
  <c r="D2825" i="4"/>
  <c r="E2825" i="4"/>
  <c r="C2826" i="4"/>
  <c r="D2826" i="4"/>
  <c r="E2826" i="4"/>
  <c r="C2827" i="4"/>
  <c r="D2827" i="4"/>
  <c r="E2827" i="4"/>
  <c r="C2828" i="4"/>
  <c r="D2828" i="4"/>
  <c r="E2828" i="4"/>
  <c r="C2829" i="4"/>
  <c r="D2829" i="4"/>
  <c r="E2829" i="4"/>
  <c r="C2830" i="4"/>
  <c r="D2830" i="4"/>
  <c r="E2830" i="4"/>
  <c r="C2831" i="4"/>
  <c r="D2831" i="4"/>
  <c r="E2831" i="4"/>
  <c r="C2832" i="4"/>
  <c r="D2832" i="4"/>
  <c r="E2832" i="4"/>
  <c r="C2833" i="4"/>
  <c r="D2833" i="4"/>
  <c r="E2833" i="4"/>
  <c r="C2834" i="4"/>
  <c r="D2834" i="4"/>
  <c r="E2834" i="4"/>
  <c r="C2835" i="4"/>
  <c r="D2835" i="4"/>
  <c r="E2835" i="4"/>
  <c r="C2836" i="4"/>
  <c r="D2836" i="4"/>
  <c r="E2836" i="4"/>
  <c r="C2837" i="4"/>
  <c r="D2837" i="4"/>
  <c r="E2837" i="4"/>
  <c r="C2838" i="4"/>
  <c r="D2838" i="4"/>
  <c r="E2838" i="4"/>
  <c r="C2839" i="4"/>
  <c r="D2839" i="4"/>
  <c r="E2839" i="4"/>
  <c r="C2840" i="4"/>
  <c r="D2840" i="4"/>
  <c r="E2840" i="4"/>
  <c r="C2841" i="4"/>
  <c r="D2841" i="4"/>
  <c r="E2841" i="4"/>
  <c r="C2842" i="4"/>
  <c r="D2842" i="4"/>
  <c r="E2842" i="4"/>
  <c r="C2843" i="4"/>
  <c r="D2843" i="4"/>
  <c r="E2843" i="4"/>
  <c r="C2844" i="4"/>
  <c r="D2844" i="4"/>
  <c r="E2844" i="4"/>
  <c r="C2845" i="4"/>
  <c r="D2845" i="4"/>
  <c r="E2845" i="4"/>
  <c r="C2846" i="4"/>
  <c r="D2846" i="4"/>
  <c r="E2846" i="4"/>
  <c r="C2847" i="4"/>
  <c r="D2847" i="4"/>
  <c r="E2847" i="4"/>
  <c r="C2848" i="4"/>
  <c r="D2848" i="4"/>
  <c r="E2848" i="4"/>
  <c r="C2849" i="4"/>
  <c r="D2849" i="4"/>
  <c r="E2849" i="4"/>
  <c r="C2850" i="4"/>
  <c r="D2850" i="4"/>
  <c r="E2850" i="4"/>
  <c r="C2851" i="4"/>
  <c r="D2851" i="4"/>
  <c r="E2851" i="4"/>
  <c r="C2852" i="4"/>
  <c r="D2852" i="4"/>
  <c r="E2852" i="4"/>
  <c r="C2853" i="4"/>
  <c r="D2853" i="4"/>
  <c r="E2853" i="4"/>
  <c r="C2854" i="4"/>
  <c r="D2854" i="4"/>
  <c r="E2854" i="4"/>
  <c r="C2855" i="4"/>
  <c r="D2855" i="4"/>
  <c r="E2855" i="4"/>
  <c r="C2856" i="4"/>
  <c r="D2856" i="4"/>
  <c r="E2856" i="4"/>
  <c r="C2857" i="4"/>
  <c r="D2857" i="4"/>
  <c r="E2857" i="4"/>
  <c r="C2858" i="4"/>
  <c r="D2858" i="4"/>
  <c r="E2858" i="4"/>
  <c r="C2859" i="4"/>
  <c r="D2859" i="4"/>
  <c r="E2859" i="4"/>
  <c r="C2860" i="4"/>
  <c r="D2860" i="4"/>
  <c r="E2860" i="4"/>
  <c r="C2861" i="4"/>
  <c r="D2861" i="4"/>
  <c r="E2861" i="4"/>
  <c r="C2862" i="4"/>
  <c r="D2862" i="4"/>
  <c r="E2862" i="4"/>
  <c r="C2863" i="4"/>
  <c r="D2863" i="4"/>
  <c r="E2863" i="4"/>
  <c r="C2864" i="4"/>
  <c r="D2864" i="4"/>
  <c r="E2864" i="4"/>
  <c r="C2865" i="4"/>
  <c r="D2865" i="4"/>
  <c r="E2865" i="4"/>
  <c r="C2866" i="4"/>
  <c r="D2866" i="4"/>
  <c r="E2866" i="4"/>
  <c r="C2867" i="4"/>
  <c r="D2867" i="4"/>
  <c r="E2867" i="4"/>
  <c r="C2868" i="4"/>
  <c r="D2868" i="4"/>
  <c r="E2868" i="4"/>
  <c r="C2869" i="4"/>
  <c r="D2869" i="4"/>
  <c r="E2869" i="4"/>
  <c r="C2870" i="4"/>
  <c r="D2870" i="4"/>
  <c r="E2870" i="4"/>
  <c r="C2871" i="4"/>
  <c r="D2871" i="4"/>
  <c r="E2871" i="4"/>
  <c r="C2872" i="4"/>
  <c r="D2872" i="4"/>
  <c r="E2872" i="4"/>
  <c r="C2873" i="4"/>
  <c r="D2873" i="4"/>
  <c r="E2873" i="4"/>
  <c r="C2874" i="4"/>
  <c r="D2874" i="4"/>
  <c r="E2874" i="4"/>
  <c r="C2875" i="4"/>
  <c r="D2875" i="4"/>
  <c r="E2875" i="4"/>
  <c r="C2876" i="4"/>
  <c r="D2876" i="4"/>
  <c r="E2876" i="4"/>
  <c r="C2877" i="4"/>
  <c r="D2877" i="4"/>
  <c r="E2877" i="4"/>
  <c r="C2878" i="4"/>
  <c r="D2878" i="4"/>
  <c r="E2878" i="4"/>
  <c r="C2879" i="4"/>
  <c r="D2879" i="4"/>
  <c r="E2879" i="4"/>
  <c r="C2880" i="4"/>
  <c r="D2880" i="4"/>
  <c r="E2880" i="4"/>
  <c r="C2881" i="4"/>
  <c r="D2881" i="4"/>
  <c r="E2881" i="4"/>
  <c r="C2882" i="4"/>
  <c r="D2882" i="4"/>
  <c r="E2882" i="4"/>
  <c r="C2883" i="4"/>
  <c r="D2883" i="4"/>
  <c r="E2883" i="4"/>
  <c r="C2884" i="4"/>
  <c r="D2884" i="4"/>
  <c r="E2884" i="4"/>
  <c r="C2885" i="4"/>
  <c r="D2885" i="4"/>
  <c r="E2885" i="4"/>
  <c r="C2886" i="4"/>
  <c r="D2886" i="4"/>
  <c r="E2886" i="4"/>
  <c r="C2887" i="4"/>
  <c r="D2887" i="4"/>
  <c r="E2887" i="4"/>
  <c r="C2888" i="4"/>
  <c r="D2888" i="4"/>
  <c r="E2888" i="4"/>
  <c r="C2889" i="4"/>
  <c r="D2889" i="4"/>
  <c r="E2889" i="4"/>
  <c r="C2890" i="4"/>
  <c r="D2890" i="4"/>
  <c r="E2890" i="4"/>
  <c r="C2891" i="4"/>
  <c r="D2891" i="4"/>
  <c r="E2891" i="4"/>
  <c r="C2892" i="4"/>
  <c r="D2892" i="4"/>
  <c r="E2892" i="4"/>
  <c r="C2893" i="4"/>
  <c r="D2893" i="4"/>
  <c r="E2893" i="4"/>
  <c r="C2894" i="4"/>
  <c r="D2894" i="4"/>
  <c r="E2894" i="4"/>
  <c r="C2895" i="4"/>
  <c r="D2895" i="4"/>
  <c r="E2895" i="4"/>
  <c r="C2896" i="4"/>
  <c r="D2896" i="4"/>
  <c r="E2896" i="4"/>
  <c r="C2897" i="4"/>
  <c r="D2897" i="4"/>
  <c r="E2897" i="4"/>
  <c r="C2898" i="4"/>
  <c r="D2898" i="4"/>
  <c r="E2898" i="4"/>
  <c r="C2899" i="4"/>
  <c r="D2899" i="4"/>
  <c r="E2899" i="4"/>
  <c r="C2900" i="4"/>
  <c r="D2900" i="4"/>
  <c r="E2900" i="4"/>
  <c r="C2901" i="4"/>
  <c r="D2901" i="4"/>
  <c r="E2901" i="4"/>
  <c r="C2902" i="4"/>
  <c r="D2902" i="4"/>
  <c r="E2902" i="4"/>
  <c r="C2903" i="4"/>
  <c r="D2903" i="4"/>
  <c r="E2903" i="4"/>
  <c r="C2904" i="4"/>
  <c r="D2904" i="4"/>
  <c r="E2904" i="4"/>
  <c r="C2905" i="4"/>
  <c r="D2905" i="4"/>
  <c r="E2905" i="4"/>
  <c r="C2906" i="4"/>
  <c r="D2906" i="4"/>
  <c r="E2906" i="4"/>
  <c r="C2907" i="4"/>
  <c r="D2907" i="4"/>
  <c r="E2907" i="4"/>
  <c r="C2908" i="4"/>
  <c r="D2908" i="4"/>
  <c r="E2908" i="4"/>
  <c r="C2909" i="4"/>
  <c r="D2909" i="4"/>
  <c r="E2909" i="4"/>
  <c r="C2910" i="4"/>
  <c r="D2910" i="4"/>
  <c r="E2910" i="4"/>
  <c r="C2911" i="4"/>
  <c r="D2911" i="4"/>
  <c r="E2911" i="4"/>
  <c r="C2912" i="4"/>
  <c r="D2912" i="4"/>
  <c r="E2912" i="4"/>
  <c r="C2913" i="4"/>
  <c r="D2913" i="4"/>
  <c r="E2913" i="4"/>
  <c r="C2914" i="4"/>
  <c r="D2914" i="4"/>
  <c r="E2914" i="4"/>
  <c r="C2915" i="4"/>
  <c r="D2915" i="4"/>
  <c r="E2915" i="4"/>
  <c r="C2916" i="4"/>
  <c r="D2916" i="4"/>
  <c r="E2916" i="4"/>
  <c r="C2917" i="4"/>
  <c r="D2917" i="4"/>
  <c r="E2917" i="4"/>
  <c r="C2918" i="4"/>
  <c r="D2918" i="4"/>
  <c r="E2918" i="4"/>
  <c r="C2919" i="4"/>
  <c r="D2919" i="4"/>
  <c r="E2919" i="4"/>
  <c r="C2920" i="4"/>
  <c r="D2920" i="4"/>
  <c r="E2920" i="4"/>
  <c r="C2921" i="4"/>
  <c r="D2921" i="4"/>
  <c r="E2921" i="4"/>
  <c r="C2922" i="4"/>
  <c r="D2922" i="4"/>
  <c r="E2922" i="4"/>
  <c r="C2923" i="4"/>
  <c r="D2923" i="4"/>
  <c r="E2923" i="4"/>
  <c r="C2924" i="4"/>
  <c r="D2924" i="4"/>
  <c r="E2924" i="4"/>
  <c r="C2925" i="4"/>
  <c r="D2925" i="4"/>
  <c r="E2925" i="4"/>
  <c r="C2926" i="4"/>
  <c r="D2926" i="4"/>
  <c r="E2926" i="4"/>
  <c r="C2927" i="4"/>
  <c r="D2927" i="4"/>
  <c r="E2927" i="4"/>
  <c r="C2928" i="4"/>
  <c r="D2928" i="4"/>
  <c r="E2928" i="4"/>
  <c r="C2929" i="4"/>
  <c r="D2929" i="4"/>
  <c r="E2929" i="4"/>
  <c r="C2930" i="4"/>
  <c r="D2930" i="4"/>
  <c r="E2930" i="4"/>
  <c r="C2931" i="4"/>
  <c r="D2931" i="4"/>
  <c r="E2931" i="4"/>
  <c r="C2932" i="4"/>
  <c r="D2932" i="4"/>
  <c r="E2932" i="4"/>
  <c r="C2933" i="4"/>
  <c r="D2933" i="4"/>
  <c r="E2933" i="4"/>
  <c r="C2934" i="4"/>
  <c r="D2934" i="4"/>
  <c r="E2934" i="4"/>
  <c r="C2935" i="4"/>
  <c r="D2935" i="4"/>
  <c r="E2935" i="4"/>
  <c r="C2936" i="4"/>
  <c r="D2936" i="4"/>
  <c r="E2936" i="4"/>
  <c r="C2937" i="4"/>
  <c r="D2937" i="4"/>
  <c r="E2937" i="4"/>
  <c r="C2938" i="4"/>
  <c r="D2938" i="4"/>
  <c r="E2938" i="4"/>
  <c r="C2939" i="4"/>
  <c r="D2939" i="4"/>
  <c r="E2939" i="4"/>
  <c r="C2940" i="4"/>
  <c r="D2940" i="4"/>
  <c r="E2940" i="4"/>
  <c r="C2941" i="4"/>
  <c r="D2941" i="4"/>
  <c r="E2941" i="4"/>
  <c r="C2942" i="4"/>
  <c r="D2942" i="4"/>
  <c r="E2942" i="4"/>
  <c r="C2943" i="4"/>
  <c r="D2943" i="4"/>
  <c r="E2943" i="4"/>
  <c r="C2944" i="4"/>
  <c r="D2944" i="4"/>
  <c r="E2944" i="4"/>
  <c r="C2945" i="4"/>
  <c r="D2945" i="4"/>
  <c r="E2945" i="4"/>
  <c r="C2946" i="4"/>
  <c r="D2946" i="4"/>
  <c r="E2946" i="4"/>
  <c r="C2947" i="4"/>
  <c r="D2947" i="4"/>
  <c r="E2947" i="4"/>
  <c r="C2948" i="4"/>
  <c r="D2948" i="4"/>
  <c r="E2948" i="4"/>
  <c r="C2949" i="4"/>
  <c r="D2949" i="4"/>
  <c r="E2949" i="4"/>
  <c r="C2950" i="4"/>
  <c r="D2950" i="4"/>
  <c r="E2950" i="4"/>
  <c r="C2951" i="4"/>
  <c r="D2951" i="4"/>
  <c r="E2951" i="4"/>
  <c r="C2952" i="4"/>
  <c r="D2952" i="4"/>
  <c r="E2952" i="4"/>
  <c r="C2953" i="4"/>
  <c r="D2953" i="4"/>
  <c r="E2953" i="4"/>
  <c r="C2954" i="4"/>
  <c r="D2954" i="4"/>
  <c r="E2954" i="4"/>
  <c r="C2955" i="4"/>
  <c r="D2955" i="4"/>
  <c r="E2955" i="4"/>
  <c r="C2956" i="4"/>
  <c r="D2956" i="4"/>
  <c r="E2956" i="4"/>
  <c r="C2957" i="4"/>
  <c r="D2957" i="4"/>
  <c r="E2957" i="4"/>
  <c r="C2958" i="4"/>
  <c r="D2958" i="4"/>
  <c r="E2958" i="4"/>
  <c r="C2959" i="4"/>
  <c r="D2959" i="4"/>
  <c r="E2959" i="4"/>
  <c r="C2960" i="4"/>
  <c r="D2960" i="4"/>
  <c r="E2960" i="4"/>
  <c r="C2961" i="4"/>
  <c r="D2961" i="4"/>
  <c r="E2961" i="4"/>
  <c r="C2962" i="4"/>
  <c r="D2962" i="4"/>
  <c r="E2962" i="4"/>
  <c r="C2963" i="4"/>
  <c r="D2963" i="4"/>
  <c r="E2963" i="4"/>
  <c r="C2964" i="4"/>
  <c r="D2964" i="4"/>
  <c r="E2964" i="4"/>
  <c r="C2965" i="4"/>
  <c r="D2965" i="4"/>
  <c r="E2965" i="4"/>
  <c r="C2966" i="4"/>
  <c r="D2966" i="4"/>
  <c r="E2966" i="4"/>
  <c r="C2967" i="4"/>
  <c r="D2967" i="4"/>
  <c r="E2967" i="4"/>
  <c r="C2968" i="4"/>
  <c r="D2968" i="4"/>
  <c r="E2968" i="4"/>
  <c r="C2969" i="4"/>
  <c r="D2969" i="4"/>
  <c r="E2969" i="4"/>
  <c r="C2970" i="4"/>
  <c r="D2970" i="4"/>
  <c r="E2970" i="4"/>
  <c r="C2971" i="4"/>
  <c r="D2971" i="4"/>
  <c r="E2971" i="4"/>
  <c r="C2972" i="4"/>
  <c r="D2972" i="4"/>
  <c r="E2972" i="4"/>
  <c r="C2973" i="4"/>
  <c r="D2973" i="4"/>
  <c r="E2973" i="4"/>
  <c r="C2974" i="4"/>
  <c r="D2974" i="4"/>
  <c r="E2974" i="4"/>
  <c r="C2975" i="4"/>
  <c r="D2975" i="4"/>
  <c r="E2975" i="4"/>
  <c r="C2976" i="4"/>
  <c r="D2976" i="4"/>
  <c r="E2976" i="4"/>
  <c r="C2977" i="4"/>
  <c r="D2977" i="4"/>
  <c r="E2977" i="4"/>
  <c r="C2978" i="4"/>
  <c r="D2978" i="4"/>
  <c r="E2978" i="4"/>
  <c r="C2979" i="4"/>
  <c r="D2979" i="4"/>
  <c r="E2979" i="4"/>
  <c r="C2980" i="4"/>
  <c r="D2980" i="4"/>
  <c r="E2980" i="4"/>
  <c r="C2981" i="4"/>
  <c r="D2981" i="4"/>
  <c r="E2981" i="4"/>
  <c r="C2982" i="4"/>
  <c r="D2982" i="4"/>
  <c r="E2982" i="4"/>
  <c r="C2983" i="4"/>
  <c r="D2983" i="4"/>
  <c r="E2983" i="4"/>
  <c r="C2984" i="4"/>
  <c r="D2984" i="4"/>
  <c r="E2984" i="4"/>
  <c r="C2985" i="4"/>
  <c r="D2985" i="4"/>
  <c r="E2985" i="4"/>
  <c r="C2986" i="4"/>
  <c r="D2986" i="4"/>
  <c r="E2986" i="4"/>
  <c r="C2987" i="4"/>
  <c r="D2987" i="4"/>
  <c r="E2987" i="4"/>
  <c r="C2988" i="4"/>
  <c r="D2988" i="4"/>
  <c r="E2988" i="4"/>
  <c r="C2989" i="4"/>
  <c r="D2989" i="4"/>
  <c r="E2989" i="4"/>
  <c r="C2990" i="4"/>
  <c r="D2990" i="4"/>
  <c r="E2990" i="4"/>
  <c r="C2991" i="4"/>
  <c r="D2991" i="4"/>
  <c r="E2991" i="4"/>
  <c r="C2992" i="4"/>
  <c r="D2992" i="4"/>
  <c r="E2992" i="4"/>
  <c r="C2993" i="4"/>
  <c r="D2993" i="4"/>
  <c r="E2993" i="4"/>
  <c r="C2994" i="4"/>
  <c r="D2994" i="4"/>
  <c r="E2994" i="4"/>
  <c r="C2995" i="4"/>
  <c r="D2995" i="4"/>
  <c r="E2995" i="4"/>
  <c r="C2996" i="4"/>
  <c r="D2996" i="4"/>
  <c r="E2996" i="4"/>
  <c r="C2997" i="4"/>
  <c r="D2997" i="4"/>
  <c r="E2997" i="4"/>
  <c r="C2998" i="4"/>
  <c r="D2998" i="4"/>
  <c r="E2998" i="4"/>
  <c r="C2999" i="4"/>
  <c r="D2999" i="4"/>
  <c r="E2999" i="4"/>
  <c r="C3000" i="4"/>
  <c r="D3000" i="4"/>
  <c r="E3000" i="4"/>
  <c r="C3001" i="4"/>
  <c r="D3001" i="4"/>
  <c r="E3001" i="4"/>
  <c r="C3002" i="4"/>
  <c r="D3002" i="4"/>
  <c r="E3002" i="4"/>
  <c r="C3003" i="4"/>
  <c r="D3003" i="4"/>
  <c r="E3003" i="4"/>
  <c r="C3004" i="4"/>
  <c r="D3004" i="4"/>
  <c r="E3004" i="4"/>
  <c r="C3005" i="4"/>
  <c r="D3005" i="4"/>
  <c r="E3005" i="4"/>
  <c r="C3006" i="4"/>
  <c r="D3006" i="4"/>
  <c r="E3006" i="4"/>
  <c r="C3007" i="4"/>
  <c r="D3007" i="4"/>
  <c r="E3007" i="4"/>
  <c r="C3008" i="4"/>
  <c r="D3008" i="4"/>
  <c r="E3008" i="4"/>
  <c r="C3009" i="4"/>
  <c r="D3009" i="4"/>
  <c r="E3009" i="4"/>
  <c r="C3010" i="4"/>
  <c r="D3010" i="4"/>
  <c r="E3010" i="4"/>
  <c r="C3011" i="4"/>
  <c r="D3011" i="4"/>
  <c r="E3011" i="4"/>
  <c r="C3012" i="4"/>
  <c r="D3012" i="4"/>
  <c r="E3012" i="4"/>
  <c r="C3013" i="4"/>
  <c r="D3013" i="4"/>
  <c r="E3013" i="4"/>
  <c r="C3014" i="4"/>
  <c r="D3014" i="4"/>
  <c r="E3014" i="4"/>
  <c r="C3015" i="4"/>
  <c r="D3015" i="4"/>
  <c r="E3015" i="4"/>
  <c r="C3016" i="4"/>
  <c r="D3016" i="4"/>
  <c r="E3016" i="4"/>
  <c r="C3017" i="4"/>
  <c r="D3017" i="4"/>
  <c r="E3017" i="4"/>
  <c r="C3018" i="4"/>
  <c r="D3018" i="4"/>
  <c r="E3018" i="4"/>
  <c r="C3019" i="4"/>
  <c r="D3019" i="4"/>
  <c r="E3019" i="4"/>
  <c r="C3020" i="4"/>
  <c r="D3020" i="4"/>
  <c r="E3020" i="4"/>
  <c r="C3021" i="4"/>
  <c r="D3021" i="4"/>
  <c r="E3021" i="4"/>
  <c r="C3022" i="4"/>
  <c r="D3022" i="4"/>
  <c r="E3022" i="4"/>
  <c r="C3023" i="4"/>
  <c r="D3023" i="4"/>
  <c r="E3023" i="4"/>
  <c r="C3024" i="4"/>
  <c r="D3024" i="4"/>
  <c r="E3024" i="4"/>
  <c r="C3025" i="4"/>
  <c r="D3025" i="4"/>
  <c r="E3025" i="4"/>
  <c r="C3026" i="4"/>
  <c r="D3026" i="4"/>
  <c r="E3026" i="4"/>
  <c r="C3027" i="4"/>
  <c r="D3027" i="4"/>
  <c r="E3027" i="4"/>
  <c r="C3028" i="4"/>
  <c r="D3028" i="4"/>
  <c r="E3028" i="4"/>
  <c r="C3029" i="4"/>
  <c r="D3029" i="4"/>
  <c r="E3029" i="4"/>
  <c r="C3030" i="4"/>
  <c r="D3030" i="4"/>
  <c r="E3030" i="4"/>
  <c r="C3031" i="4"/>
  <c r="D3031" i="4"/>
  <c r="E3031" i="4"/>
  <c r="C3032" i="4"/>
  <c r="D3032" i="4"/>
  <c r="E3032" i="4"/>
  <c r="C3033" i="4"/>
  <c r="D3033" i="4"/>
  <c r="E3033" i="4"/>
  <c r="C3034" i="4"/>
  <c r="D3034" i="4"/>
  <c r="E3034" i="4"/>
  <c r="C3035" i="4"/>
  <c r="D3035" i="4"/>
  <c r="E3035" i="4"/>
  <c r="C3036" i="4"/>
  <c r="D3036" i="4"/>
  <c r="E3036" i="4"/>
  <c r="C3037" i="4"/>
  <c r="D3037" i="4"/>
  <c r="E3037" i="4"/>
  <c r="C3038" i="4"/>
  <c r="D3038" i="4"/>
  <c r="E3038" i="4"/>
  <c r="C3039" i="4"/>
  <c r="D3039" i="4"/>
  <c r="E3039" i="4"/>
  <c r="C3040" i="4"/>
  <c r="D3040" i="4"/>
  <c r="E3040" i="4"/>
  <c r="C3041" i="4"/>
  <c r="D3041" i="4"/>
  <c r="E3041" i="4"/>
  <c r="C3042" i="4"/>
  <c r="D3042" i="4"/>
  <c r="E3042" i="4"/>
  <c r="C3043" i="4"/>
  <c r="D3043" i="4"/>
  <c r="E3043" i="4"/>
  <c r="C3044" i="4"/>
  <c r="D3044" i="4"/>
  <c r="E3044" i="4"/>
  <c r="C3045" i="4"/>
  <c r="D3045" i="4"/>
  <c r="E3045" i="4"/>
  <c r="C3046" i="4"/>
  <c r="D3046" i="4"/>
  <c r="E3046" i="4"/>
  <c r="C3047" i="4"/>
  <c r="D3047" i="4"/>
  <c r="E3047" i="4"/>
  <c r="C3048" i="4"/>
  <c r="D3048" i="4"/>
  <c r="E3048" i="4"/>
  <c r="C3049" i="4"/>
  <c r="D3049" i="4"/>
  <c r="E3049" i="4"/>
  <c r="C3050" i="4"/>
  <c r="D3050" i="4"/>
  <c r="E3050" i="4"/>
  <c r="C3051" i="4"/>
  <c r="D3051" i="4"/>
  <c r="E3051" i="4"/>
  <c r="C3052" i="4"/>
  <c r="D3052" i="4"/>
  <c r="E3052" i="4"/>
  <c r="C3053" i="4"/>
  <c r="D3053" i="4"/>
  <c r="E3053" i="4"/>
  <c r="C3054" i="4"/>
  <c r="D3054" i="4"/>
  <c r="E3054" i="4"/>
  <c r="C3055" i="4"/>
  <c r="D3055" i="4"/>
  <c r="E3055" i="4"/>
  <c r="C3056" i="4"/>
  <c r="D3056" i="4"/>
  <c r="E3056" i="4"/>
  <c r="C3057" i="4"/>
  <c r="D3057" i="4"/>
  <c r="E3057" i="4"/>
  <c r="C3058" i="4"/>
  <c r="D3058" i="4"/>
  <c r="E3058" i="4"/>
  <c r="C3059" i="4"/>
  <c r="D3059" i="4"/>
  <c r="E3059" i="4"/>
  <c r="C3060" i="4"/>
  <c r="D3060" i="4"/>
  <c r="E3060" i="4"/>
  <c r="C3061" i="4"/>
  <c r="D3061" i="4"/>
  <c r="E3061" i="4"/>
  <c r="C3062" i="4"/>
  <c r="D3062" i="4"/>
  <c r="E3062" i="4"/>
  <c r="C3063" i="4"/>
  <c r="D3063" i="4"/>
  <c r="E3063" i="4"/>
  <c r="C3064" i="4"/>
  <c r="D3064" i="4"/>
  <c r="E3064" i="4"/>
  <c r="C3065" i="4"/>
  <c r="D3065" i="4"/>
  <c r="E3065" i="4"/>
  <c r="C3066" i="4"/>
  <c r="D3066" i="4"/>
  <c r="E3066" i="4"/>
  <c r="C3067" i="4"/>
  <c r="D3067" i="4"/>
  <c r="E3067" i="4"/>
  <c r="C3068" i="4"/>
  <c r="D3068" i="4"/>
  <c r="E3068" i="4"/>
  <c r="C3069" i="4"/>
  <c r="D3069" i="4"/>
  <c r="E3069" i="4"/>
  <c r="C3070" i="4"/>
  <c r="D3070" i="4"/>
  <c r="E3070" i="4"/>
  <c r="C3071" i="4"/>
  <c r="D3071" i="4"/>
  <c r="E3071" i="4"/>
  <c r="C3072" i="4"/>
  <c r="D3072" i="4"/>
  <c r="E3072" i="4"/>
  <c r="C3073" i="4"/>
  <c r="D3073" i="4"/>
  <c r="E3073" i="4"/>
  <c r="C3074" i="4"/>
  <c r="D3074" i="4"/>
  <c r="E3074" i="4"/>
  <c r="C3075" i="4"/>
  <c r="D3075" i="4"/>
  <c r="E3075" i="4"/>
  <c r="C3076" i="4"/>
  <c r="D3076" i="4"/>
  <c r="E3076" i="4"/>
  <c r="C3077" i="4"/>
  <c r="D3077" i="4"/>
  <c r="E3077" i="4"/>
  <c r="C3078" i="4"/>
  <c r="D3078" i="4"/>
  <c r="E3078" i="4"/>
  <c r="C3079" i="4"/>
  <c r="D3079" i="4"/>
  <c r="E3079" i="4"/>
  <c r="C3080" i="4"/>
  <c r="D3080" i="4"/>
  <c r="E3080" i="4"/>
  <c r="C3081" i="4"/>
  <c r="D3081" i="4"/>
  <c r="E3081" i="4"/>
  <c r="C3082" i="4"/>
  <c r="D3082" i="4"/>
  <c r="E3082" i="4"/>
  <c r="E6" i="4"/>
  <c r="D6" i="4"/>
  <c r="C6" i="4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Q1" i="7"/>
  <c r="F1012" i="7"/>
  <c r="F1868" i="7"/>
  <c r="G1868" i="7" s="1"/>
  <c r="F1996" i="7"/>
  <c r="F2079" i="7"/>
  <c r="G2079" i="7" s="1"/>
  <c r="F2121" i="7"/>
  <c r="F2137" i="7"/>
  <c r="G2137" i="7" s="1"/>
  <c r="F2153" i="7"/>
  <c r="G2153" i="7" s="1"/>
  <c r="F2169" i="7"/>
  <c r="G2169" i="7" s="1"/>
  <c r="F2185" i="7"/>
  <c r="G2185" i="7" s="1"/>
  <c r="F2201" i="7"/>
  <c r="G2201" i="7" s="1"/>
  <c r="F2217" i="7"/>
  <c r="G2217" i="7" s="1"/>
  <c r="F2233" i="7"/>
  <c r="G2233" i="7" s="1"/>
  <c r="F2249" i="7"/>
  <c r="G2249" i="7" s="1"/>
  <c r="F2265" i="7"/>
  <c r="G2265" i="7" s="1"/>
  <c r="F2281" i="7"/>
  <c r="G2281" i="7" s="1"/>
  <c r="F2289" i="7"/>
  <c r="G2289" i="7" s="1"/>
  <c r="F2293" i="7"/>
  <c r="G2293" i="7" s="1"/>
  <c r="F2297" i="7"/>
  <c r="G2297" i="7" s="1"/>
  <c r="F2301" i="7"/>
  <c r="G2301" i="7" s="1"/>
  <c r="F2305" i="7"/>
  <c r="G2305" i="7" s="1"/>
  <c r="F2309" i="7"/>
  <c r="G2309" i="7" s="1"/>
  <c r="F2313" i="7"/>
  <c r="G2313" i="7" s="1"/>
  <c r="F2317" i="7"/>
  <c r="G2317" i="7" s="1"/>
  <c r="F2321" i="7"/>
  <c r="G2321" i="7" s="1"/>
  <c r="F2325" i="7"/>
  <c r="G2325" i="7" s="1"/>
  <c r="F2329" i="7"/>
  <c r="G2329" i="7" s="1"/>
  <c r="F2333" i="7"/>
  <c r="G2333" i="7" s="1"/>
  <c r="F2337" i="7"/>
  <c r="G2337" i="7" s="1"/>
  <c r="F2341" i="7"/>
  <c r="G2341" i="7" s="1"/>
  <c r="F2345" i="7"/>
  <c r="G2345" i="7" s="1"/>
  <c r="F2349" i="7"/>
  <c r="G2349" i="7" s="1"/>
  <c r="F2353" i="7"/>
  <c r="F2357" i="7"/>
  <c r="G2357" i="7" s="1"/>
  <c r="F2361" i="7"/>
  <c r="G2361" i="7" s="1"/>
  <c r="F2365" i="7"/>
  <c r="G2365" i="7" s="1"/>
  <c r="F2369" i="7"/>
  <c r="G2369" i="7" s="1"/>
  <c r="F2373" i="7"/>
  <c r="G2373" i="7" s="1"/>
  <c r="F2377" i="7"/>
  <c r="G2377" i="7" s="1"/>
  <c r="F2381" i="7"/>
  <c r="G2381" i="7" s="1"/>
  <c r="F2385" i="7"/>
  <c r="G2385" i="7" s="1"/>
  <c r="F2389" i="7"/>
  <c r="G2389" i="7" s="1"/>
  <c r="F2393" i="7"/>
  <c r="G2393" i="7" s="1"/>
  <c r="F2397" i="7"/>
  <c r="G2397" i="7" s="1"/>
  <c r="F2401" i="7"/>
  <c r="G2401" i="7" s="1"/>
  <c r="F2405" i="7"/>
  <c r="G2405" i="7" s="1"/>
  <c r="F2409" i="7"/>
  <c r="G2409" i="7" s="1"/>
  <c r="F2413" i="7"/>
  <c r="G2413" i="7" s="1"/>
  <c r="F2417" i="7"/>
  <c r="F2421" i="7"/>
  <c r="G2421" i="7" s="1"/>
  <c r="F2425" i="7"/>
  <c r="G2425" i="7" s="1"/>
  <c r="F2429" i="7"/>
  <c r="G2429" i="7" s="1"/>
  <c r="F2433" i="7"/>
  <c r="G2433" i="7" s="1"/>
  <c r="F2437" i="7"/>
  <c r="G2437" i="7" s="1"/>
  <c r="F2441" i="7"/>
  <c r="F2445" i="7"/>
  <c r="F2449" i="7"/>
  <c r="F2453" i="7"/>
  <c r="F2457" i="7"/>
  <c r="F2461" i="7"/>
  <c r="F2465" i="7"/>
  <c r="F2469" i="7"/>
  <c r="F2473" i="7"/>
  <c r="F2477" i="7"/>
  <c r="F2481" i="7"/>
  <c r="F2485" i="7"/>
  <c r="F2489" i="7"/>
  <c r="F2493" i="7"/>
  <c r="F2497" i="7"/>
  <c r="F2501" i="7"/>
  <c r="F2505" i="7"/>
  <c r="F2509" i="7"/>
  <c r="F2513" i="7"/>
  <c r="F2517" i="7"/>
  <c r="F2521" i="7"/>
  <c r="F2525" i="7"/>
  <c r="G2525" i="7" s="1"/>
  <c r="F2529" i="7"/>
  <c r="G2529" i="7" s="1"/>
  <c r="F2533" i="7"/>
  <c r="G2533" i="7" s="1"/>
  <c r="F2537" i="7"/>
  <c r="G2537" i="7" s="1"/>
  <c r="F2541" i="7"/>
  <c r="G2541" i="7" s="1"/>
  <c r="F2545" i="7"/>
  <c r="G2545" i="7" s="1"/>
  <c r="F2549" i="7"/>
  <c r="G2549" i="7" s="1"/>
  <c r="F2553" i="7"/>
  <c r="G2553" i="7" s="1"/>
  <c r="F2557" i="7"/>
  <c r="G2557" i="7" s="1"/>
  <c r="F2561" i="7"/>
  <c r="G2561" i="7" s="1"/>
  <c r="F2565" i="7"/>
  <c r="G2565" i="7" s="1"/>
  <c r="F2569" i="7"/>
  <c r="G2569" i="7" s="1"/>
  <c r="F2573" i="7"/>
  <c r="G2573" i="7" s="1"/>
  <c r="F2577" i="7"/>
  <c r="G2577" i="7" s="1"/>
  <c r="F2581" i="7"/>
  <c r="G2581" i="7" s="1"/>
  <c r="F2585" i="7"/>
  <c r="G2585" i="7" s="1"/>
  <c r="F2589" i="7"/>
  <c r="G2589" i="7" s="1"/>
  <c r="F2593" i="7"/>
  <c r="G2593" i="7" s="1"/>
  <c r="F2597" i="7"/>
  <c r="G2597" i="7" s="1"/>
  <c r="F2601" i="7"/>
  <c r="G2601" i="7" s="1"/>
  <c r="F2605" i="7"/>
  <c r="G2605" i="7" s="1"/>
  <c r="F2609" i="7"/>
  <c r="G2609" i="7" s="1"/>
  <c r="F2613" i="7"/>
  <c r="G2613" i="7" s="1"/>
  <c r="F2617" i="7"/>
  <c r="G2617" i="7" s="1"/>
  <c r="F2621" i="7"/>
  <c r="G2621" i="7" s="1"/>
  <c r="F2625" i="7"/>
  <c r="F2627" i="7"/>
  <c r="F2629" i="7"/>
  <c r="G2629" i="7" s="1"/>
  <c r="F2631" i="7"/>
  <c r="G2631" i="7" s="1"/>
  <c r="F2633" i="7"/>
  <c r="G2633" i="7" s="1"/>
  <c r="F2635" i="7"/>
  <c r="G2635" i="7" s="1"/>
  <c r="F2637" i="7"/>
  <c r="G2637" i="7" s="1"/>
  <c r="F2639" i="7"/>
  <c r="G2639" i="7" s="1"/>
  <c r="F2641" i="7"/>
  <c r="G2641" i="7" s="1"/>
  <c r="F2643" i="7"/>
  <c r="G2643" i="7" s="1"/>
  <c r="F2645" i="7"/>
  <c r="G2645" i="7" s="1"/>
  <c r="F2647" i="7"/>
  <c r="G2647" i="7" s="1"/>
  <c r="F2649" i="7"/>
  <c r="G2649" i="7" s="1"/>
  <c r="F2651" i="7"/>
  <c r="G2651" i="7" s="1"/>
  <c r="F2653" i="7"/>
  <c r="G2653" i="7" s="1"/>
  <c r="F2655" i="7"/>
  <c r="G2655" i="7" s="1"/>
  <c r="F2657" i="7"/>
  <c r="G2657" i="7" s="1"/>
  <c r="F2659" i="7"/>
  <c r="G2659" i="7" s="1"/>
  <c r="F2661" i="7"/>
  <c r="G2661" i="7" s="1"/>
  <c r="F2663" i="7"/>
  <c r="G2663" i="7" s="1"/>
  <c r="F2665" i="7"/>
  <c r="G2665" i="7" s="1"/>
  <c r="F2667" i="7"/>
  <c r="G2667" i="7" s="1"/>
  <c r="F2669" i="7"/>
  <c r="G2669" i="7" s="1"/>
  <c r="F2671" i="7"/>
  <c r="G2671" i="7" s="1"/>
  <c r="F2673" i="7"/>
  <c r="G2673" i="7" s="1"/>
  <c r="F2675" i="7"/>
  <c r="G2675" i="7" s="1"/>
  <c r="F2677" i="7"/>
  <c r="G2677" i="7" s="1"/>
  <c r="F2679" i="7"/>
  <c r="G2679" i="7" s="1"/>
  <c r="F2681" i="7"/>
  <c r="G2681" i="7" s="1"/>
  <c r="F2683" i="7"/>
  <c r="G2683" i="7" s="1"/>
  <c r="F2685" i="7"/>
  <c r="G2685" i="7" s="1"/>
  <c r="F2687" i="7"/>
  <c r="G2687" i="7" s="1"/>
  <c r="F2689" i="7"/>
  <c r="G2689" i="7" s="1"/>
  <c r="F2691" i="7"/>
  <c r="G2691" i="7" s="1"/>
  <c r="F2693" i="7"/>
  <c r="G2693" i="7" s="1"/>
  <c r="F2695" i="7"/>
  <c r="G2695" i="7" s="1"/>
  <c r="F2697" i="7"/>
  <c r="G2697" i="7" s="1"/>
  <c r="F2699" i="7"/>
  <c r="G2699" i="7" s="1"/>
  <c r="F2701" i="7"/>
  <c r="G2701" i="7" s="1"/>
  <c r="F2703" i="7"/>
  <c r="G2703" i="7" s="1"/>
  <c r="F2705" i="7"/>
  <c r="G2705" i="7" s="1"/>
  <c r="F2707" i="7"/>
  <c r="G2707" i="7" s="1"/>
  <c r="F2709" i="7"/>
  <c r="G2709" i="7" s="1"/>
  <c r="F2711" i="7"/>
  <c r="G2711" i="7" s="1"/>
  <c r="F2713" i="7"/>
  <c r="G2713" i="7" s="1"/>
  <c r="F2715" i="7"/>
  <c r="G2715" i="7" s="1"/>
  <c r="F2717" i="7"/>
  <c r="G2717" i="7" s="1"/>
  <c r="F2719" i="7"/>
  <c r="G2719" i="7" s="1"/>
  <c r="F2721" i="7"/>
  <c r="G2721" i="7" s="1"/>
  <c r="F2723" i="7"/>
  <c r="G2723" i="7" s="1"/>
  <c r="F2725" i="7"/>
  <c r="G2725" i="7" s="1"/>
  <c r="F2727" i="7"/>
  <c r="G2727" i="7" s="1"/>
  <c r="F2729" i="7"/>
  <c r="G2729" i="7" s="1"/>
  <c r="F2731" i="7"/>
  <c r="G2731" i="7" s="1"/>
  <c r="F2733" i="7"/>
  <c r="G2733" i="7" s="1"/>
  <c r="F2735" i="7"/>
  <c r="G2735" i="7" s="1"/>
  <c r="F2737" i="7"/>
  <c r="G2737" i="7" s="1"/>
  <c r="F2739" i="7"/>
  <c r="G2739" i="7" s="1"/>
  <c r="F2741" i="7"/>
  <c r="G2741" i="7" s="1"/>
  <c r="F2743" i="7"/>
  <c r="G2743" i="7" s="1"/>
  <c r="F2745" i="7"/>
  <c r="G2745" i="7" s="1"/>
  <c r="F2747" i="7"/>
  <c r="G2747" i="7" s="1"/>
  <c r="F2749" i="7"/>
  <c r="G2749" i="7" s="1"/>
  <c r="F2751" i="7"/>
  <c r="G2751" i="7" s="1"/>
  <c r="F2753" i="7"/>
  <c r="G2753" i="7" s="1"/>
  <c r="F2755" i="7"/>
  <c r="G2755" i="7" s="1"/>
  <c r="F2757" i="7"/>
  <c r="G2757" i="7" s="1"/>
  <c r="F2759" i="7"/>
  <c r="G2759" i="7" s="1"/>
  <c r="F2761" i="7"/>
  <c r="G2761" i="7" s="1"/>
  <c r="F2763" i="7"/>
  <c r="G2763" i="7" s="1"/>
  <c r="F2765" i="7"/>
  <c r="G2765" i="7" s="1"/>
  <c r="F2767" i="7"/>
  <c r="G2767" i="7" s="1"/>
  <c r="F2769" i="7"/>
  <c r="G2769" i="7" s="1"/>
  <c r="F2771" i="7"/>
  <c r="G2771" i="7" s="1"/>
  <c r="F2773" i="7"/>
  <c r="G2773" i="7" s="1"/>
  <c r="F2775" i="7"/>
  <c r="G2775" i="7" s="1"/>
  <c r="F2777" i="7"/>
  <c r="G2777" i="7" s="1"/>
  <c r="F2779" i="7"/>
  <c r="G2779" i="7" s="1"/>
  <c r="F2781" i="7"/>
  <c r="G2781" i="7" s="1"/>
  <c r="F2783" i="7"/>
  <c r="G2783" i="7" s="1"/>
  <c r="F2785" i="7"/>
  <c r="G2785" i="7" s="1"/>
  <c r="F2787" i="7"/>
  <c r="G2787" i="7" s="1"/>
  <c r="F2789" i="7"/>
  <c r="G2789" i="7" s="1"/>
  <c r="F2791" i="7"/>
  <c r="G2791" i="7" s="1"/>
  <c r="F2793" i="7"/>
  <c r="G2793" i="7" s="1"/>
  <c r="F2795" i="7"/>
  <c r="G2795" i="7" s="1"/>
  <c r="F2797" i="7"/>
  <c r="G2797" i="7" s="1"/>
  <c r="F2799" i="7"/>
  <c r="G2799" i="7" s="1"/>
  <c r="F2801" i="7"/>
  <c r="G2801" i="7" s="1"/>
  <c r="F2803" i="7"/>
  <c r="G2803" i="7" s="1"/>
  <c r="F2805" i="7"/>
  <c r="G2805" i="7" s="1"/>
  <c r="F2807" i="7"/>
  <c r="G2807" i="7" s="1"/>
  <c r="F2809" i="7"/>
  <c r="G2809" i="7" s="1"/>
  <c r="F2811" i="7"/>
  <c r="G2811" i="7" s="1"/>
  <c r="F2813" i="7"/>
  <c r="G2813" i="7" s="1"/>
  <c r="F2815" i="7"/>
  <c r="G2815" i="7" s="1"/>
  <c r="F2817" i="7"/>
  <c r="G2817" i="7" s="1"/>
  <c r="F2819" i="7"/>
  <c r="G2819" i="7" s="1"/>
  <c r="F2821" i="7"/>
  <c r="G2821" i="7" s="1"/>
  <c r="F2823" i="7"/>
  <c r="G2823" i="7" s="1"/>
  <c r="F2825" i="7"/>
  <c r="G2825" i="7" s="1"/>
  <c r="F2827" i="7"/>
  <c r="G2827" i="7" s="1"/>
  <c r="F2829" i="7"/>
  <c r="G2829" i="7" s="1"/>
  <c r="F2831" i="7"/>
  <c r="G2831" i="7" s="1"/>
  <c r="F2833" i="7"/>
  <c r="G2833" i="7" s="1"/>
  <c r="F2835" i="7"/>
  <c r="G2835" i="7" s="1"/>
  <c r="F2837" i="7"/>
  <c r="G2837" i="7" s="1"/>
  <c r="F2839" i="7"/>
  <c r="G2839" i="7" s="1"/>
  <c r="F2841" i="7"/>
  <c r="G2841" i="7" s="1"/>
  <c r="F2843" i="7"/>
  <c r="G2843" i="7" s="1"/>
  <c r="F2845" i="7"/>
  <c r="G2845" i="7" s="1"/>
  <c r="F2847" i="7"/>
  <c r="G2847" i="7" s="1"/>
  <c r="F2849" i="7"/>
  <c r="G2849" i="7" s="1"/>
  <c r="F2851" i="7"/>
  <c r="G2851" i="7" s="1"/>
  <c r="F2853" i="7"/>
  <c r="G2853" i="7" s="1"/>
  <c r="F2855" i="7"/>
  <c r="G2855" i="7" s="1"/>
  <c r="F2857" i="7"/>
  <c r="G2857" i="7" s="1"/>
  <c r="F2859" i="7"/>
  <c r="G2859" i="7" s="1"/>
  <c r="F2861" i="7"/>
  <c r="G2861" i="7" s="1"/>
  <c r="F2863" i="7"/>
  <c r="G2863" i="7" s="1"/>
  <c r="F2865" i="7"/>
  <c r="G2865" i="7" s="1"/>
  <c r="F2867" i="7"/>
  <c r="G2867" i="7" s="1"/>
  <c r="F2869" i="7"/>
  <c r="G2869" i="7" s="1"/>
  <c r="F2871" i="7"/>
  <c r="G2871" i="7" s="1"/>
  <c r="F2873" i="7"/>
  <c r="G2873" i="7" s="1"/>
  <c r="F2875" i="7"/>
  <c r="G2875" i="7" s="1"/>
  <c r="F2877" i="7"/>
  <c r="G2877" i="7" s="1"/>
  <c r="F2879" i="7"/>
  <c r="G2879" i="7" s="1"/>
  <c r="F2881" i="7"/>
  <c r="G2881" i="7" s="1"/>
  <c r="F2883" i="7"/>
  <c r="G2883" i="7" s="1"/>
  <c r="F2885" i="7"/>
  <c r="G2885" i="7" s="1"/>
  <c r="F2887" i="7"/>
  <c r="G2887" i="7" s="1"/>
  <c r="F2889" i="7"/>
  <c r="G2889" i="7" s="1"/>
  <c r="F2891" i="7"/>
  <c r="G2891" i="7" s="1"/>
  <c r="F2893" i="7"/>
  <c r="G2893" i="7" s="1"/>
  <c r="F2895" i="7"/>
  <c r="G2895" i="7" s="1"/>
  <c r="F2897" i="7"/>
  <c r="G2897" i="7" s="1"/>
  <c r="F2899" i="7"/>
  <c r="G2899" i="7" s="1"/>
  <c r="F2901" i="7"/>
  <c r="G2901" i="7" s="1"/>
  <c r="F2903" i="7"/>
  <c r="G2903" i="7" s="1"/>
  <c r="F2905" i="7"/>
  <c r="G2905" i="7" s="1"/>
  <c r="F2907" i="7"/>
  <c r="G2907" i="7" s="1"/>
  <c r="F2909" i="7"/>
  <c r="G2909" i="7" s="1"/>
  <c r="F2911" i="7"/>
  <c r="G2911" i="7" s="1"/>
  <c r="F2913" i="7"/>
  <c r="G2913" i="7" s="1"/>
  <c r="F2915" i="7"/>
  <c r="G2915" i="7" s="1"/>
  <c r="F2917" i="7"/>
  <c r="G2917" i="7" s="1"/>
  <c r="F2919" i="7"/>
  <c r="G2919" i="7" s="1"/>
  <c r="F2921" i="7"/>
  <c r="G2921" i="7" s="1"/>
  <c r="F2923" i="7"/>
  <c r="G2923" i="7" s="1"/>
  <c r="F2925" i="7"/>
  <c r="G2925" i="7" s="1"/>
  <c r="F2927" i="7"/>
  <c r="G2927" i="7" s="1"/>
  <c r="F2929" i="7"/>
  <c r="G2929" i="7" s="1"/>
  <c r="F2931" i="7"/>
  <c r="G2931" i="7" s="1"/>
  <c r="F2933" i="7"/>
  <c r="G2933" i="7" s="1"/>
  <c r="F2935" i="7"/>
  <c r="G2935" i="7" s="1"/>
  <c r="F2937" i="7"/>
  <c r="G2937" i="7" s="1"/>
  <c r="F2939" i="7"/>
  <c r="G2939" i="7" s="1"/>
  <c r="F2941" i="7"/>
  <c r="G2941" i="7" s="1"/>
  <c r="F2943" i="7"/>
  <c r="G2943" i="7" s="1"/>
  <c r="F2945" i="7"/>
  <c r="G2945" i="7" s="1"/>
  <c r="F2947" i="7"/>
  <c r="G2947" i="7" s="1"/>
  <c r="F2949" i="7"/>
  <c r="G2949" i="7" s="1"/>
  <c r="F2951" i="7"/>
  <c r="G2951" i="7" s="1"/>
  <c r="F2953" i="7"/>
  <c r="G2953" i="7" s="1"/>
  <c r="F2955" i="7"/>
  <c r="G2955" i="7" s="1"/>
  <c r="F2957" i="7"/>
  <c r="G2957" i="7" s="1"/>
  <c r="F2959" i="7"/>
  <c r="G2959" i="7" s="1"/>
  <c r="F2961" i="7"/>
  <c r="G2961" i="7" s="1"/>
  <c r="F2963" i="7"/>
  <c r="G2963" i="7" s="1"/>
  <c r="F2965" i="7"/>
  <c r="G2965" i="7" s="1"/>
  <c r="F2967" i="7"/>
  <c r="G2967" i="7" s="1"/>
  <c r="F2969" i="7"/>
  <c r="G2969" i="7" s="1"/>
  <c r="F2971" i="7"/>
  <c r="G2971" i="7" s="1"/>
  <c r="F2973" i="7"/>
  <c r="G2973" i="7" s="1"/>
  <c r="F2975" i="7"/>
  <c r="G2975" i="7" s="1"/>
  <c r="F2977" i="7"/>
  <c r="G2977" i="7" s="1"/>
  <c r="F2979" i="7"/>
  <c r="G2979" i="7" s="1"/>
  <c r="F2981" i="7"/>
  <c r="G2981" i="7" s="1"/>
  <c r="F2983" i="7"/>
  <c r="G2983" i="7" s="1"/>
  <c r="F2985" i="7"/>
  <c r="G2985" i="7" s="1"/>
  <c r="F2987" i="7"/>
  <c r="G2987" i="7" s="1"/>
  <c r="F2989" i="7"/>
  <c r="G2989" i="7" s="1"/>
  <c r="F2991" i="7"/>
  <c r="G2991" i="7" s="1"/>
  <c r="F2993" i="7"/>
  <c r="G2993" i="7" s="1"/>
  <c r="F2995" i="7"/>
  <c r="G2995" i="7" s="1"/>
  <c r="F2997" i="7"/>
  <c r="G2997" i="7" s="1"/>
  <c r="F2999" i="7"/>
  <c r="G2999" i="7" s="1"/>
  <c r="F3001" i="7"/>
  <c r="G3001" i="7" s="1"/>
  <c r="F3003" i="7"/>
  <c r="G3003" i="7" s="1"/>
  <c r="F3005" i="7"/>
  <c r="G3005" i="7" s="1"/>
  <c r="F3007" i="7"/>
  <c r="G3007" i="7" s="1"/>
  <c r="F3009" i="7"/>
  <c r="G3009" i="7" s="1"/>
  <c r="F3011" i="7"/>
  <c r="G3011" i="7" s="1"/>
  <c r="F3013" i="7"/>
  <c r="G3013" i="7" s="1"/>
  <c r="F3015" i="7"/>
  <c r="G3015" i="7" s="1"/>
  <c r="F3017" i="7"/>
  <c r="G3017" i="7" s="1"/>
  <c r="F3019" i="7"/>
  <c r="G3019" i="7" s="1"/>
  <c r="F3021" i="7"/>
  <c r="G3021" i="7" s="1"/>
  <c r="F3023" i="7"/>
  <c r="G3023" i="7" s="1"/>
  <c r="F3025" i="7"/>
  <c r="G3025" i="7" s="1"/>
  <c r="F3027" i="7"/>
  <c r="G3027" i="7" s="1"/>
  <c r="F3029" i="7"/>
  <c r="G3029" i="7" s="1"/>
  <c r="F3031" i="7"/>
  <c r="G3031" i="7" s="1"/>
  <c r="F3033" i="7"/>
  <c r="G3033" i="7" s="1"/>
  <c r="F3035" i="7"/>
  <c r="G3035" i="7" s="1"/>
  <c r="F3037" i="7"/>
  <c r="G3037" i="7" s="1"/>
  <c r="F3039" i="7"/>
  <c r="G3039" i="7" s="1"/>
  <c r="F3041" i="7"/>
  <c r="G3041" i="7" s="1"/>
  <c r="F3043" i="7"/>
  <c r="G3043" i="7" s="1"/>
  <c r="F3045" i="7"/>
  <c r="G3045" i="7" s="1"/>
  <c r="F3047" i="7"/>
  <c r="G3047" i="7" s="1"/>
  <c r="F3049" i="7"/>
  <c r="G3049" i="7" s="1"/>
  <c r="F3051" i="7"/>
  <c r="G3051" i="7" s="1"/>
  <c r="F3053" i="7"/>
  <c r="G3053" i="7" s="1"/>
  <c r="F3055" i="7"/>
  <c r="G3055" i="7" s="1"/>
  <c r="F3057" i="7"/>
  <c r="G3057" i="7" s="1"/>
  <c r="I3058" i="7"/>
  <c r="L3058" i="7" s="1"/>
  <c r="I3059" i="7"/>
  <c r="L3059" i="7" s="1"/>
  <c r="I3060" i="7"/>
  <c r="L3060" i="7" s="1"/>
  <c r="I3061" i="7"/>
  <c r="L3061" i="7" s="1"/>
  <c r="I3062" i="7"/>
  <c r="L3062" i="7" s="1"/>
  <c r="I3063" i="7"/>
  <c r="L3063" i="7" s="1"/>
  <c r="I3064" i="7"/>
  <c r="L3064" i="7" s="1"/>
  <c r="I3065" i="7"/>
  <c r="L3065" i="7" s="1"/>
  <c r="I3066" i="7"/>
  <c r="L3066" i="7" s="1"/>
  <c r="I3067" i="7"/>
  <c r="L3067" i="7" s="1"/>
  <c r="I3068" i="7"/>
  <c r="L3068" i="7" s="1"/>
  <c r="I3069" i="7"/>
  <c r="L3069" i="7" s="1"/>
  <c r="I3070" i="7"/>
  <c r="L3070" i="7" s="1"/>
  <c r="I3071" i="7"/>
  <c r="L3071" i="7" s="1"/>
  <c r="I3072" i="7"/>
  <c r="L3072" i="7" s="1"/>
  <c r="I3073" i="7"/>
  <c r="L3073" i="7" s="1"/>
  <c r="I3074" i="7"/>
  <c r="L3074" i="7" s="1"/>
  <c r="I3075" i="7"/>
  <c r="L3075" i="7" s="1"/>
  <c r="I3076" i="7"/>
  <c r="L3076" i="7" s="1"/>
  <c r="I3077" i="7"/>
  <c r="L3077" i="7" s="1"/>
  <c r="I3078" i="7"/>
  <c r="L3078" i="7" s="1"/>
  <c r="I3079" i="7"/>
  <c r="L3079" i="7" s="1"/>
  <c r="I3080" i="7"/>
  <c r="L3080" i="7" s="1"/>
  <c r="I3081" i="7"/>
  <c r="L3081" i="7" s="1"/>
  <c r="I3082" i="7"/>
  <c r="L3082" i="7" s="1"/>
  <c r="I3083" i="7"/>
  <c r="L3083" i="7" s="1"/>
  <c r="I3084" i="7"/>
  <c r="L3084" i="7" s="1"/>
  <c r="I3085" i="7"/>
  <c r="L3085" i="7" s="1"/>
  <c r="I3086" i="7"/>
  <c r="L3086" i="7" s="1"/>
  <c r="I3087" i="7"/>
  <c r="L3087" i="7" s="1"/>
  <c r="I3088" i="7"/>
  <c r="L3088" i="7" s="1"/>
  <c r="B1012" i="7"/>
  <c r="B1013" i="7"/>
  <c r="B1014" i="7" s="1"/>
  <c r="B1015" i="7" s="1"/>
  <c r="B1016" i="7" s="1"/>
  <c r="B1017" i="7" s="1"/>
  <c r="B1018" i="7" s="1"/>
  <c r="B1019" i="7" s="1"/>
  <c r="B1020" i="7" s="1"/>
  <c r="B1021" i="7" s="1"/>
  <c r="B1022" i="7" s="1"/>
  <c r="B1023" i="7" s="1"/>
  <c r="B1024" i="7" s="1"/>
  <c r="B1025" i="7" s="1"/>
  <c r="B1026" i="7" s="1"/>
  <c r="B1027" i="7" s="1"/>
  <c r="B1028" i="7" s="1"/>
  <c r="B1029" i="7" s="1"/>
  <c r="B1030" i="7" s="1"/>
  <c r="B1031" i="7" s="1"/>
  <c r="B1032" i="7" s="1"/>
  <c r="B1033" i="7" s="1"/>
  <c r="B1034" i="7" s="1"/>
  <c r="B1035" i="7" s="1"/>
  <c r="B1036" i="7" s="1"/>
  <c r="B1037" i="7" s="1"/>
  <c r="B1038" i="7" s="1"/>
  <c r="B1039" i="7" s="1"/>
  <c r="B1040" i="7" s="1"/>
  <c r="B1041" i="7" s="1"/>
  <c r="B1042" i="7" s="1"/>
  <c r="B1043" i="7" s="1"/>
  <c r="B1044" i="7" s="1"/>
  <c r="B1045" i="7" s="1"/>
  <c r="B1046" i="7" s="1"/>
  <c r="B1047" i="7" s="1"/>
  <c r="B1048" i="7" s="1"/>
  <c r="B1049" i="7" s="1"/>
  <c r="B1050" i="7" s="1"/>
  <c r="B1051" i="7" s="1"/>
  <c r="B1052" i="7" s="1"/>
  <c r="B1053" i="7" s="1"/>
  <c r="B1054" i="7" s="1"/>
  <c r="B1055" i="7" s="1"/>
  <c r="B1056" i="7" s="1"/>
  <c r="B1057" i="7" s="1"/>
  <c r="B1058" i="7" s="1"/>
  <c r="B1059" i="7" s="1"/>
  <c r="B1060" i="7" s="1"/>
  <c r="B1061" i="7" s="1"/>
  <c r="B1062" i="7" s="1"/>
  <c r="B1063" i="7" s="1"/>
  <c r="B1064" i="7" s="1"/>
  <c r="B1065" i="7" s="1"/>
  <c r="B1066" i="7" s="1"/>
  <c r="B1067" i="7" s="1"/>
  <c r="B1068" i="7" s="1"/>
  <c r="B1069" i="7" s="1"/>
  <c r="B1070" i="7" s="1"/>
  <c r="B1071" i="7" s="1"/>
  <c r="B1072" i="7" s="1"/>
  <c r="B1073" i="7" s="1"/>
  <c r="B1074" i="7" s="1"/>
  <c r="B1075" i="7" s="1"/>
  <c r="B1076" i="7" s="1"/>
  <c r="B1077" i="7" s="1"/>
  <c r="B1078" i="7" s="1"/>
  <c r="B1079" i="7" s="1"/>
  <c r="B1080" i="7" s="1"/>
  <c r="B1081" i="7" s="1"/>
  <c r="B1082" i="7" s="1"/>
  <c r="B1083" i="7" s="1"/>
  <c r="B1084" i="7" s="1"/>
  <c r="B1085" i="7" s="1"/>
  <c r="B1086" i="7" s="1"/>
  <c r="B1087" i="7" s="1"/>
  <c r="B1088" i="7" s="1"/>
  <c r="B1089" i="7" s="1"/>
  <c r="B1090" i="7" s="1"/>
  <c r="B1091" i="7" s="1"/>
  <c r="B1092" i="7" s="1"/>
  <c r="B1093" i="7" s="1"/>
  <c r="B1094" i="7" s="1"/>
  <c r="B1095" i="7" s="1"/>
  <c r="B1096" i="7" s="1"/>
  <c r="B1097" i="7" s="1"/>
  <c r="B1098" i="7" s="1"/>
  <c r="B1099" i="7" s="1"/>
  <c r="B1100" i="7" s="1"/>
  <c r="B1101" i="7" s="1"/>
  <c r="B1102" i="7" s="1"/>
  <c r="B1103" i="7" s="1"/>
  <c r="B1104" i="7" s="1"/>
  <c r="B1105" i="7" s="1"/>
  <c r="B1106" i="7" s="1"/>
  <c r="B1107" i="7" s="1"/>
  <c r="B1108" i="7" s="1"/>
  <c r="B1109" i="7" s="1"/>
  <c r="B1110" i="7" s="1"/>
  <c r="B1111" i="7" s="1"/>
  <c r="B1112" i="7" s="1"/>
  <c r="B1113" i="7" s="1"/>
  <c r="B1114" i="7" s="1"/>
  <c r="B1115" i="7" s="1"/>
  <c r="B1116" i="7" s="1"/>
  <c r="B1117" i="7" s="1"/>
  <c r="B1118" i="7" s="1"/>
  <c r="B1119" i="7" s="1"/>
  <c r="B1120" i="7" s="1"/>
  <c r="B1121" i="7" s="1"/>
  <c r="B1122" i="7" s="1"/>
  <c r="B1123" i="7" s="1"/>
  <c r="B1124" i="7" s="1"/>
  <c r="B1125" i="7" s="1"/>
  <c r="B1126" i="7" s="1"/>
  <c r="B1127" i="7" s="1"/>
  <c r="B1128" i="7" s="1"/>
  <c r="B1129" i="7" s="1"/>
  <c r="B1130" i="7" s="1"/>
  <c r="B1131" i="7" s="1"/>
  <c r="B1132" i="7" s="1"/>
  <c r="B1133" i="7" s="1"/>
  <c r="B1134" i="7" s="1"/>
  <c r="B1135" i="7" s="1"/>
  <c r="B1136" i="7" s="1"/>
  <c r="B1137" i="7" s="1"/>
  <c r="B1138" i="7" s="1"/>
  <c r="B1139" i="7" s="1"/>
  <c r="B1140" i="7" s="1"/>
  <c r="B1141" i="7" s="1"/>
  <c r="B1142" i="7" s="1"/>
  <c r="B1143" i="7" s="1"/>
  <c r="B1144" i="7" s="1"/>
  <c r="B1145" i="7" s="1"/>
  <c r="B1146" i="7" s="1"/>
  <c r="B1147" i="7" s="1"/>
  <c r="B1148" i="7" s="1"/>
  <c r="B1149" i="7" s="1"/>
  <c r="B1150" i="7" s="1"/>
  <c r="B1151" i="7" s="1"/>
  <c r="B1152" i="7" s="1"/>
  <c r="B1153" i="7" s="1"/>
  <c r="B1154" i="7" s="1"/>
  <c r="B1155" i="7" s="1"/>
  <c r="B1156" i="7" s="1"/>
  <c r="B1157" i="7" s="1"/>
  <c r="B1158" i="7" s="1"/>
  <c r="B1159" i="7" s="1"/>
  <c r="B1160" i="7" s="1"/>
  <c r="B1161" i="7" s="1"/>
  <c r="B1162" i="7" s="1"/>
  <c r="B1163" i="7" s="1"/>
  <c r="B1164" i="7" s="1"/>
  <c r="B1165" i="7" s="1"/>
  <c r="B1166" i="7" s="1"/>
  <c r="B1167" i="7" s="1"/>
  <c r="B1168" i="7" s="1"/>
  <c r="B1169" i="7" s="1"/>
  <c r="B1170" i="7" s="1"/>
  <c r="B1171" i="7" s="1"/>
  <c r="B1172" i="7" s="1"/>
  <c r="B1173" i="7" s="1"/>
  <c r="B1174" i="7" s="1"/>
  <c r="B1175" i="7" s="1"/>
  <c r="B1176" i="7" s="1"/>
  <c r="B1177" i="7" s="1"/>
  <c r="B1178" i="7" s="1"/>
  <c r="B1179" i="7" s="1"/>
  <c r="B1180" i="7" s="1"/>
  <c r="B1181" i="7" s="1"/>
  <c r="B1182" i="7" s="1"/>
  <c r="B1183" i="7" s="1"/>
  <c r="B1184" i="7" s="1"/>
  <c r="B1185" i="7" s="1"/>
  <c r="B1186" i="7" s="1"/>
  <c r="B1187" i="7" s="1"/>
  <c r="B1188" i="7" s="1"/>
  <c r="B1189" i="7" s="1"/>
  <c r="B1190" i="7" s="1"/>
  <c r="B1191" i="7" s="1"/>
  <c r="B1192" i="7" s="1"/>
  <c r="B1193" i="7" s="1"/>
  <c r="B1194" i="7" s="1"/>
  <c r="B1195" i="7" s="1"/>
  <c r="B1196" i="7" s="1"/>
  <c r="B1197" i="7" s="1"/>
  <c r="B1198" i="7" s="1"/>
  <c r="B1199" i="7" s="1"/>
  <c r="B1200" i="7" s="1"/>
  <c r="B1201" i="7" s="1"/>
  <c r="B1202" i="7" s="1"/>
  <c r="B1203" i="7" s="1"/>
  <c r="B1204" i="7" s="1"/>
  <c r="B1205" i="7" s="1"/>
  <c r="B1206" i="7" s="1"/>
  <c r="B1207" i="7" s="1"/>
  <c r="B1208" i="7" s="1"/>
  <c r="B1209" i="7" s="1"/>
  <c r="B1210" i="7" s="1"/>
  <c r="B1211" i="7" s="1"/>
  <c r="B1212" i="7" s="1"/>
  <c r="B1213" i="7" s="1"/>
  <c r="B1214" i="7" s="1"/>
  <c r="B1215" i="7" s="1"/>
  <c r="B1216" i="7" s="1"/>
  <c r="B1217" i="7" s="1"/>
  <c r="B1218" i="7" s="1"/>
  <c r="B1219" i="7" s="1"/>
  <c r="B1220" i="7" s="1"/>
  <c r="B1221" i="7" s="1"/>
  <c r="B1222" i="7" s="1"/>
  <c r="B1223" i="7" s="1"/>
  <c r="B1224" i="7" s="1"/>
  <c r="B1225" i="7" s="1"/>
  <c r="B1226" i="7" s="1"/>
  <c r="B1227" i="7" s="1"/>
  <c r="B1228" i="7" s="1"/>
  <c r="B1229" i="7" s="1"/>
  <c r="B1230" i="7" s="1"/>
  <c r="B1231" i="7" s="1"/>
  <c r="B1232" i="7" s="1"/>
  <c r="B1233" i="7" s="1"/>
  <c r="B1234" i="7" s="1"/>
  <c r="B1235" i="7" s="1"/>
  <c r="B1236" i="7" s="1"/>
  <c r="B1237" i="7" s="1"/>
  <c r="B1238" i="7" s="1"/>
  <c r="B1239" i="7" s="1"/>
  <c r="B1240" i="7" s="1"/>
  <c r="B1241" i="7" s="1"/>
  <c r="B1242" i="7" s="1"/>
  <c r="B1243" i="7" s="1"/>
  <c r="B1244" i="7" s="1"/>
  <c r="B1245" i="7" s="1"/>
  <c r="B1246" i="7" s="1"/>
  <c r="B1247" i="7" s="1"/>
  <c r="B1248" i="7" s="1"/>
  <c r="B1249" i="7" s="1"/>
  <c r="B1250" i="7" s="1"/>
  <c r="B1251" i="7" s="1"/>
  <c r="B1252" i="7" s="1"/>
  <c r="B1253" i="7" s="1"/>
  <c r="B1254" i="7" s="1"/>
  <c r="B1255" i="7" s="1"/>
  <c r="B1256" i="7" s="1"/>
  <c r="B1257" i="7" s="1"/>
  <c r="B1258" i="7" s="1"/>
  <c r="B1259" i="7" s="1"/>
  <c r="B1260" i="7" s="1"/>
  <c r="B1261" i="7" s="1"/>
  <c r="B1262" i="7" s="1"/>
  <c r="B1263" i="7" s="1"/>
  <c r="B1264" i="7" s="1"/>
  <c r="B1265" i="7" s="1"/>
  <c r="B1266" i="7" s="1"/>
  <c r="B1267" i="7" s="1"/>
  <c r="B1268" i="7" s="1"/>
  <c r="B1269" i="7" s="1"/>
  <c r="B1270" i="7" s="1"/>
  <c r="B1271" i="7" s="1"/>
  <c r="B1272" i="7" s="1"/>
  <c r="B1273" i="7" s="1"/>
  <c r="B1274" i="7" s="1"/>
  <c r="B1275" i="7" s="1"/>
  <c r="B1276" i="7" s="1"/>
  <c r="B1277" i="7" s="1"/>
  <c r="B1278" i="7" s="1"/>
  <c r="B1279" i="7" s="1"/>
  <c r="B1280" i="7" s="1"/>
  <c r="B1281" i="7" s="1"/>
  <c r="B1282" i="7" s="1"/>
  <c r="B1283" i="7" s="1"/>
  <c r="B1284" i="7" s="1"/>
  <c r="B1285" i="7" s="1"/>
  <c r="B1286" i="7" s="1"/>
  <c r="B1287" i="7" s="1"/>
  <c r="B1288" i="7" s="1"/>
  <c r="B1289" i="7" s="1"/>
  <c r="B1290" i="7" s="1"/>
  <c r="B1291" i="7" s="1"/>
  <c r="B1292" i="7" s="1"/>
  <c r="B1293" i="7" s="1"/>
  <c r="B1294" i="7" s="1"/>
  <c r="B1295" i="7" s="1"/>
  <c r="B1296" i="7" s="1"/>
  <c r="B1297" i="7" s="1"/>
  <c r="B1298" i="7" s="1"/>
  <c r="B1299" i="7" s="1"/>
  <c r="B1300" i="7" s="1"/>
  <c r="B1301" i="7" s="1"/>
  <c r="B1302" i="7" s="1"/>
  <c r="B1303" i="7" s="1"/>
  <c r="B1304" i="7" s="1"/>
  <c r="B1305" i="7" s="1"/>
  <c r="B1306" i="7" s="1"/>
  <c r="B1307" i="7" s="1"/>
  <c r="B1308" i="7" s="1"/>
  <c r="B1309" i="7" s="1"/>
  <c r="B1310" i="7" s="1"/>
  <c r="B1311" i="7" s="1"/>
  <c r="B1312" i="7" s="1"/>
  <c r="B1313" i="7" s="1"/>
  <c r="B1314" i="7" s="1"/>
  <c r="B1315" i="7" s="1"/>
  <c r="B1316" i="7" s="1"/>
  <c r="B1317" i="7" s="1"/>
  <c r="B1318" i="7" s="1"/>
  <c r="B1319" i="7" s="1"/>
  <c r="B1320" i="7" s="1"/>
  <c r="B1321" i="7" s="1"/>
  <c r="B1322" i="7" s="1"/>
  <c r="B1323" i="7" s="1"/>
  <c r="B1324" i="7" s="1"/>
  <c r="B1325" i="7" s="1"/>
  <c r="B1326" i="7" s="1"/>
  <c r="B1327" i="7" s="1"/>
  <c r="B1328" i="7" s="1"/>
  <c r="B1329" i="7" s="1"/>
  <c r="B1330" i="7" s="1"/>
  <c r="B1331" i="7" s="1"/>
  <c r="B1332" i="7" s="1"/>
  <c r="B1333" i="7" s="1"/>
  <c r="B1334" i="7" s="1"/>
  <c r="B1335" i="7" s="1"/>
  <c r="B1336" i="7" s="1"/>
  <c r="B1337" i="7" s="1"/>
  <c r="B1338" i="7" s="1"/>
  <c r="B1339" i="7" s="1"/>
  <c r="B1340" i="7" s="1"/>
  <c r="B1341" i="7" s="1"/>
  <c r="B1342" i="7" s="1"/>
  <c r="B1343" i="7" s="1"/>
  <c r="B1344" i="7" s="1"/>
  <c r="B1345" i="7" s="1"/>
  <c r="B1346" i="7" s="1"/>
  <c r="B1347" i="7" s="1"/>
  <c r="B1348" i="7" s="1"/>
  <c r="B1349" i="7" s="1"/>
  <c r="B1350" i="7" s="1"/>
  <c r="B1351" i="7" s="1"/>
  <c r="B1352" i="7" s="1"/>
  <c r="B1353" i="7" s="1"/>
  <c r="B1354" i="7" s="1"/>
  <c r="B1355" i="7" s="1"/>
  <c r="B1356" i="7" s="1"/>
  <c r="B1357" i="7" s="1"/>
  <c r="B1358" i="7" s="1"/>
  <c r="B1359" i="7" s="1"/>
  <c r="B1360" i="7" s="1"/>
  <c r="B1361" i="7" s="1"/>
  <c r="B1362" i="7" s="1"/>
  <c r="B1363" i="7" s="1"/>
  <c r="B1364" i="7" s="1"/>
  <c r="B1365" i="7" s="1"/>
  <c r="B1366" i="7" s="1"/>
  <c r="B1367" i="7" s="1"/>
  <c r="B1368" i="7" s="1"/>
  <c r="B1369" i="7" s="1"/>
  <c r="B1370" i="7" s="1"/>
  <c r="B1371" i="7" s="1"/>
  <c r="B1372" i="7" s="1"/>
  <c r="B1373" i="7" s="1"/>
  <c r="B1374" i="7" s="1"/>
  <c r="B1375" i="7" s="1"/>
  <c r="B1376" i="7" s="1"/>
  <c r="B1377" i="7" s="1"/>
  <c r="B1378" i="7" s="1"/>
  <c r="B1379" i="7" s="1"/>
  <c r="B1380" i="7" s="1"/>
  <c r="B1381" i="7" s="1"/>
  <c r="B1382" i="7" s="1"/>
  <c r="B1383" i="7" s="1"/>
  <c r="B1384" i="7" s="1"/>
  <c r="B1385" i="7" s="1"/>
  <c r="B1386" i="7" s="1"/>
  <c r="B1387" i="7" s="1"/>
  <c r="B1388" i="7" s="1"/>
  <c r="B1389" i="7" s="1"/>
  <c r="B1390" i="7" s="1"/>
  <c r="B1391" i="7" s="1"/>
  <c r="B1392" i="7" s="1"/>
  <c r="B1393" i="7" s="1"/>
  <c r="B1394" i="7" s="1"/>
  <c r="B1395" i="7" s="1"/>
  <c r="B1396" i="7" s="1"/>
  <c r="B1397" i="7" s="1"/>
  <c r="B1398" i="7" s="1"/>
  <c r="B1399" i="7" s="1"/>
  <c r="B1400" i="7" s="1"/>
  <c r="B1401" i="7" s="1"/>
  <c r="B1402" i="7" s="1"/>
  <c r="B1403" i="7" s="1"/>
  <c r="B1404" i="7" s="1"/>
  <c r="B1405" i="7" s="1"/>
  <c r="B1406" i="7" s="1"/>
  <c r="B1407" i="7" s="1"/>
  <c r="B1408" i="7" s="1"/>
  <c r="B1409" i="7" s="1"/>
  <c r="B1410" i="7" s="1"/>
  <c r="B1411" i="7" s="1"/>
  <c r="B1412" i="7" s="1"/>
  <c r="B1413" i="7" s="1"/>
  <c r="B1414" i="7" s="1"/>
  <c r="B1415" i="7" s="1"/>
  <c r="B1416" i="7" s="1"/>
  <c r="B1417" i="7" s="1"/>
  <c r="B1418" i="7" s="1"/>
  <c r="B1419" i="7" s="1"/>
  <c r="B1420" i="7" s="1"/>
  <c r="B1421" i="7" s="1"/>
  <c r="B1422" i="7" s="1"/>
  <c r="B1423" i="7" s="1"/>
  <c r="B1424" i="7" s="1"/>
  <c r="B1425" i="7" s="1"/>
  <c r="B1426" i="7" s="1"/>
  <c r="B1427" i="7" s="1"/>
  <c r="B1428" i="7" s="1"/>
  <c r="B1429" i="7" s="1"/>
  <c r="B1430" i="7" s="1"/>
  <c r="B1431" i="7" s="1"/>
  <c r="B1432" i="7" s="1"/>
  <c r="B1433" i="7" s="1"/>
  <c r="B1434" i="7" s="1"/>
  <c r="B1435" i="7" s="1"/>
  <c r="B1436" i="7" s="1"/>
  <c r="B1437" i="7" s="1"/>
  <c r="B1438" i="7" s="1"/>
  <c r="B1439" i="7" s="1"/>
  <c r="B1440" i="7" s="1"/>
  <c r="B1441" i="7" s="1"/>
  <c r="B1442" i="7" s="1"/>
  <c r="B1443" i="7" s="1"/>
  <c r="B1444" i="7" s="1"/>
  <c r="B1445" i="7" s="1"/>
  <c r="B1446" i="7" s="1"/>
  <c r="B1447" i="7" s="1"/>
  <c r="B1448" i="7" s="1"/>
  <c r="B1449" i="7" s="1"/>
  <c r="B1450" i="7" s="1"/>
  <c r="B1451" i="7" s="1"/>
  <c r="B1452" i="7" s="1"/>
  <c r="B1453" i="7" s="1"/>
  <c r="B1454" i="7" s="1"/>
  <c r="B1455" i="7" s="1"/>
  <c r="B1456" i="7" s="1"/>
  <c r="B1457" i="7" s="1"/>
  <c r="B1458" i="7" s="1"/>
  <c r="B1459" i="7" s="1"/>
  <c r="B1460" i="7" s="1"/>
  <c r="B1461" i="7" s="1"/>
  <c r="B1462" i="7" s="1"/>
  <c r="B1463" i="7" s="1"/>
  <c r="B1464" i="7" s="1"/>
  <c r="B1465" i="7" s="1"/>
  <c r="B1466" i="7" s="1"/>
  <c r="B1467" i="7" s="1"/>
  <c r="B1468" i="7" s="1"/>
  <c r="B1469" i="7" s="1"/>
  <c r="B1470" i="7" s="1"/>
  <c r="B1471" i="7" s="1"/>
  <c r="B1472" i="7" s="1"/>
  <c r="B1473" i="7" s="1"/>
  <c r="B1474" i="7" s="1"/>
  <c r="B1475" i="7" s="1"/>
  <c r="B1476" i="7" s="1"/>
  <c r="B1477" i="7" s="1"/>
  <c r="B1478" i="7" s="1"/>
  <c r="B1479" i="7" s="1"/>
  <c r="B1480" i="7" s="1"/>
  <c r="B1481" i="7" s="1"/>
  <c r="B1482" i="7" s="1"/>
  <c r="B1483" i="7" s="1"/>
  <c r="B1484" i="7" s="1"/>
  <c r="B1485" i="7" s="1"/>
  <c r="B1486" i="7" s="1"/>
  <c r="B1487" i="7" s="1"/>
  <c r="B1488" i="7" s="1"/>
  <c r="B1489" i="7" s="1"/>
  <c r="B1490" i="7" s="1"/>
  <c r="B1491" i="7" s="1"/>
  <c r="B1492" i="7" s="1"/>
  <c r="B1493" i="7" s="1"/>
  <c r="B1494" i="7" s="1"/>
  <c r="B1495" i="7" s="1"/>
  <c r="B1496" i="7" s="1"/>
  <c r="B1497" i="7" s="1"/>
  <c r="B1498" i="7" s="1"/>
  <c r="B1499" i="7" s="1"/>
  <c r="B1500" i="7" s="1"/>
  <c r="B1501" i="7" s="1"/>
  <c r="B1502" i="7" s="1"/>
  <c r="B1503" i="7" s="1"/>
  <c r="B1504" i="7" s="1"/>
  <c r="B1505" i="7" s="1"/>
  <c r="B1506" i="7" s="1"/>
  <c r="B1507" i="7" s="1"/>
  <c r="B1508" i="7" s="1"/>
  <c r="B1509" i="7" s="1"/>
  <c r="B1510" i="7" s="1"/>
  <c r="B1511" i="7" s="1"/>
  <c r="B1512" i="7" s="1"/>
  <c r="B1513" i="7" s="1"/>
  <c r="B1514" i="7" s="1"/>
  <c r="B1515" i="7" s="1"/>
  <c r="B1516" i="7" s="1"/>
  <c r="B1517" i="7" s="1"/>
  <c r="B1518" i="7" s="1"/>
  <c r="B1519" i="7" s="1"/>
  <c r="B1520" i="7" s="1"/>
  <c r="B1521" i="7" s="1"/>
  <c r="B1522" i="7" s="1"/>
  <c r="B1523" i="7" s="1"/>
  <c r="B1524" i="7" s="1"/>
  <c r="B1525" i="7" s="1"/>
  <c r="B1526" i="7" s="1"/>
  <c r="B1527" i="7" s="1"/>
  <c r="B1528" i="7" s="1"/>
  <c r="B1529" i="7" s="1"/>
  <c r="B1530" i="7" s="1"/>
  <c r="B1531" i="7" s="1"/>
  <c r="B1532" i="7" s="1"/>
  <c r="B1533" i="7" s="1"/>
  <c r="B1534" i="7" s="1"/>
  <c r="B1535" i="7" s="1"/>
  <c r="B1536" i="7" s="1"/>
  <c r="B1537" i="7" s="1"/>
  <c r="B1538" i="7" s="1"/>
  <c r="B1539" i="7" s="1"/>
  <c r="B1540" i="7" s="1"/>
  <c r="B1541" i="7" s="1"/>
  <c r="B1542" i="7" s="1"/>
  <c r="B1543" i="7" s="1"/>
  <c r="B1544" i="7" s="1"/>
  <c r="B1545" i="7" s="1"/>
  <c r="B1546" i="7" s="1"/>
  <c r="B1547" i="7" s="1"/>
  <c r="B1548" i="7" s="1"/>
  <c r="B1549" i="7" s="1"/>
  <c r="B1550" i="7" s="1"/>
  <c r="B1551" i="7" s="1"/>
  <c r="B1552" i="7" s="1"/>
  <c r="B1553" i="7" s="1"/>
  <c r="B1554" i="7" s="1"/>
  <c r="B1555" i="7" s="1"/>
  <c r="B1556" i="7" s="1"/>
  <c r="B1557" i="7" s="1"/>
  <c r="B1558" i="7" s="1"/>
  <c r="B1559" i="7" s="1"/>
  <c r="B1560" i="7" s="1"/>
  <c r="B1561" i="7" s="1"/>
  <c r="B1562" i="7" s="1"/>
  <c r="B1563" i="7" s="1"/>
  <c r="B1564" i="7" s="1"/>
  <c r="B1565" i="7" s="1"/>
  <c r="B1566" i="7" s="1"/>
  <c r="B1567" i="7" s="1"/>
  <c r="B1568" i="7" s="1"/>
  <c r="B1569" i="7" s="1"/>
  <c r="B1570" i="7" s="1"/>
  <c r="B1571" i="7" s="1"/>
  <c r="B1572" i="7" s="1"/>
  <c r="B1573" i="7" s="1"/>
  <c r="B1574" i="7" s="1"/>
  <c r="B1575" i="7" s="1"/>
  <c r="B1576" i="7" s="1"/>
  <c r="B1577" i="7" s="1"/>
  <c r="B1578" i="7" s="1"/>
  <c r="B1579" i="7" s="1"/>
  <c r="B1580" i="7" s="1"/>
  <c r="B1581" i="7" s="1"/>
  <c r="B1582" i="7" s="1"/>
  <c r="B1583" i="7" s="1"/>
  <c r="B1584" i="7" s="1"/>
  <c r="B1585" i="7" s="1"/>
  <c r="B1586" i="7" s="1"/>
  <c r="B1587" i="7" s="1"/>
  <c r="B1588" i="7" s="1"/>
  <c r="B1589" i="7" s="1"/>
  <c r="B1590" i="7" s="1"/>
  <c r="B1591" i="7" s="1"/>
  <c r="B1592" i="7" s="1"/>
  <c r="B1593" i="7" s="1"/>
  <c r="B1594" i="7" s="1"/>
  <c r="B1595" i="7" s="1"/>
  <c r="B1596" i="7" s="1"/>
  <c r="B1597" i="7" s="1"/>
  <c r="B1598" i="7" s="1"/>
  <c r="B1599" i="7" s="1"/>
  <c r="B1600" i="7" s="1"/>
  <c r="B1601" i="7" s="1"/>
  <c r="B1602" i="7" s="1"/>
  <c r="B1603" i="7" s="1"/>
  <c r="B1604" i="7" s="1"/>
  <c r="B1605" i="7" s="1"/>
  <c r="B1606" i="7" s="1"/>
  <c r="B1607" i="7" s="1"/>
  <c r="B1608" i="7" s="1"/>
  <c r="B1609" i="7" s="1"/>
  <c r="B1610" i="7" s="1"/>
  <c r="B1611" i="7" s="1"/>
  <c r="B1612" i="7" s="1"/>
  <c r="B1613" i="7" s="1"/>
  <c r="B1614" i="7" s="1"/>
  <c r="B1615" i="7" s="1"/>
  <c r="B1616" i="7" s="1"/>
  <c r="B1617" i="7" s="1"/>
  <c r="B1618" i="7" s="1"/>
  <c r="B1619" i="7" s="1"/>
  <c r="B1620" i="7" s="1"/>
  <c r="B1621" i="7" s="1"/>
  <c r="B1622" i="7" s="1"/>
  <c r="B1623" i="7" s="1"/>
  <c r="B1624" i="7" s="1"/>
  <c r="B1625" i="7" s="1"/>
  <c r="B1626" i="7" s="1"/>
  <c r="B1627" i="7" s="1"/>
  <c r="B1628" i="7" s="1"/>
  <c r="B1629" i="7" s="1"/>
  <c r="B1630" i="7" s="1"/>
  <c r="B1631" i="7" s="1"/>
  <c r="B1632" i="7" s="1"/>
  <c r="B1633" i="7" s="1"/>
  <c r="B1634" i="7" s="1"/>
  <c r="B1635" i="7" s="1"/>
  <c r="B1636" i="7" s="1"/>
  <c r="B1637" i="7" s="1"/>
  <c r="B1638" i="7" s="1"/>
  <c r="B1639" i="7" s="1"/>
  <c r="B1640" i="7" s="1"/>
  <c r="B1641" i="7" s="1"/>
  <c r="B1642" i="7" s="1"/>
  <c r="B1643" i="7" s="1"/>
  <c r="B1644" i="7" s="1"/>
  <c r="B1645" i="7" s="1"/>
  <c r="B1646" i="7" s="1"/>
  <c r="B1647" i="7" s="1"/>
  <c r="B1648" i="7" s="1"/>
  <c r="B1649" i="7" s="1"/>
  <c r="B1650" i="7" s="1"/>
  <c r="B1651" i="7" s="1"/>
  <c r="B1652" i="7" s="1"/>
  <c r="B1653" i="7" s="1"/>
  <c r="B1654" i="7" s="1"/>
  <c r="B1655" i="7" s="1"/>
  <c r="B1656" i="7" s="1"/>
  <c r="B1657" i="7" s="1"/>
  <c r="B1658" i="7" s="1"/>
  <c r="B1659" i="7" s="1"/>
  <c r="B1660" i="7" s="1"/>
  <c r="B1661" i="7" s="1"/>
  <c r="B1662" i="7" s="1"/>
  <c r="B1663" i="7" s="1"/>
  <c r="B1664" i="7" s="1"/>
  <c r="B1665" i="7" s="1"/>
  <c r="B1666" i="7" s="1"/>
  <c r="B1667" i="7" s="1"/>
  <c r="B1668" i="7" s="1"/>
  <c r="B1669" i="7" s="1"/>
  <c r="B1670" i="7" s="1"/>
  <c r="B1671" i="7" s="1"/>
  <c r="B1672" i="7" s="1"/>
  <c r="B1673" i="7" s="1"/>
  <c r="B1674" i="7" s="1"/>
  <c r="B1675" i="7" s="1"/>
  <c r="B1676" i="7" s="1"/>
  <c r="B1677" i="7" s="1"/>
  <c r="B1678" i="7" s="1"/>
  <c r="B1679" i="7" s="1"/>
  <c r="B1680" i="7" s="1"/>
  <c r="B1681" i="7" s="1"/>
  <c r="B1682" i="7" s="1"/>
  <c r="B1683" i="7" s="1"/>
  <c r="B1684" i="7" s="1"/>
  <c r="B1685" i="7" s="1"/>
  <c r="B1686" i="7" s="1"/>
  <c r="B1687" i="7" s="1"/>
  <c r="B1688" i="7" s="1"/>
  <c r="B1689" i="7" s="1"/>
  <c r="B1690" i="7" s="1"/>
  <c r="B1691" i="7" s="1"/>
  <c r="B1692" i="7" s="1"/>
  <c r="B1693" i="7" s="1"/>
  <c r="B1694" i="7" s="1"/>
  <c r="B1695" i="7" s="1"/>
  <c r="B1696" i="7" s="1"/>
  <c r="B1697" i="7" s="1"/>
  <c r="B1698" i="7" s="1"/>
  <c r="B1699" i="7" s="1"/>
  <c r="B1700" i="7" s="1"/>
  <c r="B1701" i="7" s="1"/>
  <c r="B1702" i="7" s="1"/>
  <c r="B1703" i="7" s="1"/>
  <c r="B1704" i="7" s="1"/>
  <c r="B1705" i="7" s="1"/>
  <c r="B1706" i="7" s="1"/>
  <c r="B1707" i="7" s="1"/>
  <c r="B1708" i="7" s="1"/>
  <c r="B1709" i="7" s="1"/>
  <c r="B1710" i="7" s="1"/>
  <c r="B1711" i="7" s="1"/>
  <c r="B1712" i="7" s="1"/>
  <c r="B1713" i="7" s="1"/>
  <c r="B1714" i="7" s="1"/>
  <c r="B1715" i="7" s="1"/>
  <c r="B1716" i="7" s="1"/>
  <c r="B1717" i="7" s="1"/>
  <c r="B1718" i="7" s="1"/>
  <c r="B1719" i="7" s="1"/>
  <c r="B1720" i="7" s="1"/>
  <c r="B1721" i="7" s="1"/>
  <c r="B1722" i="7" s="1"/>
  <c r="B1723" i="7" s="1"/>
  <c r="B1724" i="7" s="1"/>
  <c r="B1725" i="7" s="1"/>
  <c r="B1726" i="7" s="1"/>
  <c r="B1727" i="7" s="1"/>
  <c r="B1728" i="7" s="1"/>
  <c r="B1729" i="7" s="1"/>
  <c r="B1730" i="7" s="1"/>
  <c r="B1731" i="7" s="1"/>
  <c r="B1732" i="7" s="1"/>
  <c r="B1733" i="7" s="1"/>
  <c r="B1734" i="7" s="1"/>
  <c r="B1735" i="7" s="1"/>
  <c r="B1736" i="7" s="1"/>
  <c r="B1737" i="7" s="1"/>
  <c r="B1738" i="7" s="1"/>
  <c r="B1739" i="7" s="1"/>
  <c r="B1740" i="7" s="1"/>
  <c r="B1741" i="7" s="1"/>
  <c r="B1742" i="7" s="1"/>
  <c r="B1743" i="7" s="1"/>
  <c r="B1744" i="7" s="1"/>
  <c r="B1745" i="7" s="1"/>
  <c r="B1746" i="7" s="1"/>
  <c r="B1747" i="7" s="1"/>
  <c r="B1748" i="7" s="1"/>
  <c r="B1749" i="7" s="1"/>
  <c r="B1750" i="7" s="1"/>
  <c r="B1751" i="7" s="1"/>
  <c r="B1752" i="7" s="1"/>
  <c r="B1753" i="7" s="1"/>
  <c r="B1754" i="7" s="1"/>
  <c r="B1755" i="7" s="1"/>
  <c r="B1756" i="7" s="1"/>
  <c r="B1757" i="7" s="1"/>
  <c r="B1758" i="7" s="1"/>
  <c r="B1759" i="7" s="1"/>
  <c r="B1760" i="7" s="1"/>
  <c r="B1761" i="7" s="1"/>
  <c r="B1762" i="7" s="1"/>
  <c r="B1763" i="7" s="1"/>
  <c r="B1764" i="7" s="1"/>
  <c r="B1765" i="7" s="1"/>
  <c r="B1766" i="7" s="1"/>
  <c r="B1767" i="7" s="1"/>
  <c r="B1768" i="7" s="1"/>
  <c r="B1769" i="7" s="1"/>
  <c r="B1770" i="7" s="1"/>
  <c r="B1771" i="7" s="1"/>
  <c r="B1772" i="7" s="1"/>
  <c r="B1773" i="7" s="1"/>
  <c r="B1774" i="7" s="1"/>
  <c r="B1775" i="7" s="1"/>
  <c r="B1776" i="7" s="1"/>
  <c r="B1777" i="7" s="1"/>
  <c r="B1778" i="7" s="1"/>
  <c r="B1779" i="7" s="1"/>
  <c r="B1780" i="7" s="1"/>
  <c r="B1781" i="7" s="1"/>
  <c r="B1782" i="7" s="1"/>
  <c r="B1783" i="7" s="1"/>
  <c r="B1784" i="7" s="1"/>
  <c r="B1785" i="7" s="1"/>
  <c r="B1786" i="7" s="1"/>
  <c r="B1787" i="7" s="1"/>
  <c r="B1788" i="7" s="1"/>
  <c r="B1789" i="7" s="1"/>
  <c r="B1790" i="7" s="1"/>
  <c r="B1791" i="7" s="1"/>
  <c r="B1792" i="7" s="1"/>
  <c r="B1793" i="7" s="1"/>
  <c r="B1794" i="7" s="1"/>
  <c r="B1795" i="7" s="1"/>
  <c r="B1796" i="7" s="1"/>
  <c r="B1797" i="7" s="1"/>
  <c r="B1798" i="7" s="1"/>
  <c r="B1799" i="7" s="1"/>
  <c r="B1800" i="7" s="1"/>
  <c r="B1801" i="7" s="1"/>
  <c r="B1802" i="7" s="1"/>
  <c r="B1803" i="7" s="1"/>
  <c r="B1804" i="7" s="1"/>
  <c r="B1805" i="7" s="1"/>
  <c r="B1806" i="7" s="1"/>
  <c r="B1807" i="7" s="1"/>
  <c r="B1808" i="7" s="1"/>
  <c r="B1809" i="7" s="1"/>
  <c r="B1810" i="7" s="1"/>
  <c r="B1811" i="7" s="1"/>
  <c r="B1812" i="7" s="1"/>
  <c r="B1813" i="7" s="1"/>
  <c r="B1814" i="7" s="1"/>
  <c r="B1815" i="7" s="1"/>
  <c r="B1816" i="7" s="1"/>
  <c r="B1817" i="7" s="1"/>
  <c r="B1818" i="7" s="1"/>
  <c r="B1819" i="7" s="1"/>
  <c r="B1820" i="7" s="1"/>
  <c r="B1821" i="7" s="1"/>
  <c r="B1822" i="7" s="1"/>
  <c r="B1823" i="7" s="1"/>
  <c r="B1824" i="7" s="1"/>
  <c r="B1825" i="7" s="1"/>
  <c r="B1826" i="7" s="1"/>
  <c r="B1827" i="7" s="1"/>
  <c r="B1828" i="7" s="1"/>
  <c r="B1829" i="7" s="1"/>
  <c r="B1830" i="7" s="1"/>
  <c r="B1831" i="7" s="1"/>
  <c r="B1832" i="7" s="1"/>
  <c r="B1833" i="7" s="1"/>
  <c r="B1834" i="7" s="1"/>
  <c r="B1835" i="7" s="1"/>
  <c r="B1836" i="7" s="1"/>
  <c r="B1837" i="7" s="1"/>
  <c r="B1838" i="7" s="1"/>
  <c r="B1839" i="7" s="1"/>
  <c r="B1840" i="7" s="1"/>
  <c r="B1841" i="7" s="1"/>
  <c r="B1842" i="7" s="1"/>
  <c r="B1843" i="7" s="1"/>
  <c r="B1844" i="7" s="1"/>
  <c r="B1845" i="7" s="1"/>
  <c r="B1846" i="7" s="1"/>
  <c r="B1847" i="7" s="1"/>
  <c r="B1848" i="7" s="1"/>
  <c r="B1849" i="7" s="1"/>
  <c r="B1850" i="7" s="1"/>
  <c r="B1851" i="7" s="1"/>
  <c r="B1852" i="7" s="1"/>
  <c r="B1853" i="7" s="1"/>
  <c r="B1854" i="7" s="1"/>
  <c r="B1855" i="7" s="1"/>
  <c r="B1856" i="7" s="1"/>
  <c r="B1857" i="7" s="1"/>
  <c r="B1858" i="7" s="1"/>
  <c r="B1859" i="7" s="1"/>
  <c r="B1860" i="7" s="1"/>
  <c r="B1861" i="7" s="1"/>
  <c r="B1862" i="7" s="1"/>
  <c r="B1863" i="7" s="1"/>
  <c r="B1864" i="7" s="1"/>
  <c r="B1865" i="7" s="1"/>
  <c r="B1866" i="7" s="1"/>
  <c r="B1867" i="7" s="1"/>
  <c r="B1868" i="7" s="1"/>
  <c r="B1869" i="7" s="1"/>
  <c r="B1870" i="7" s="1"/>
  <c r="B1871" i="7" s="1"/>
  <c r="B1872" i="7" s="1"/>
  <c r="B1873" i="7" s="1"/>
  <c r="B1874" i="7" s="1"/>
  <c r="B1875" i="7" s="1"/>
  <c r="B1876" i="7" s="1"/>
  <c r="B1877" i="7" s="1"/>
  <c r="B1878" i="7" s="1"/>
  <c r="B1879" i="7" s="1"/>
  <c r="B1880" i="7" s="1"/>
  <c r="B1881" i="7" s="1"/>
  <c r="B1882" i="7" s="1"/>
  <c r="B1883" i="7" s="1"/>
  <c r="B1884" i="7" s="1"/>
  <c r="B1885" i="7" s="1"/>
  <c r="B1886" i="7" s="1"/>
  <c r="B1887" i="7" s="1"/>
  <c r="B1888" i="7" s="1"/>
  <c r="B1889" i="7" s="1"/>
  <c r="B1890" i="7" s="1"/>
  <c r="B1891" i="7" s="1"/>
  <c r="B1892" i="7" s="1"/>
  <c r="B1893" i="7" s="1"/>
  <c r="B1894" i="7" s="1"/>
  <c r="B1895" i="7" s="1"/>
  <c r="B1896" i="7" s="1"/>
  <c r="B1897" i="7" s="1"/>
  <c r="B1898" i="7" s="1"/>
  <c r="B1899" i="7" s="1"/>
  <c r="B1900" i="7" s="1"/>
  <c r="B1901" i="7" s="1"/>
  <c r="B1902" i="7" s="1"/>
  <c r="B1903" i="7" s="1"/>
  <c r="B1904" i="7" s="1"/>
  <c r="B1905" i="7" s="1"/>
  <c r="B1906" i="7" s="1"/>
  <c r="B1907" i="7" s="1"/>
  <c r="B1908" i="7" s="1"/>
  <c r="B1909" i="7" s="1"/>
  <c r="B1910" i="7" s="1"/>
  <c r="B1911" i="7" s="1"/>
  <c r="B1912" i="7" s="1"/>
  <c r="B1913" i="7" s="1"/>
  <c r="B1914" i="7" s="1"/>
  <c r="B1915" i="7" s="1"/>
  <c r="B1916" i="7" s="1"/>
  <c r="B1917" i="7" s="1"/>
  <c r="B1918" i="7" s="1"/>
  <c r="B1919" i="7" s="1"/>
  <c r="B1920" i="7" s="1"/>
  <c r="B1921" i="7" s="1"/>
  <c r="B1922" i="7" s="1"/>
  <c r="B1923" i="7" s="1"/>
  <c r="B1924" i="7" s="1"/>
  <c r="B1925" i="7" s="1"/>
  <c r="B1926" i="7" s="1"/>
  <c r="B1927" i="7" s="1"/>
  <c r="B1928" i="7" s="1"/>
  <c r="B1929" i="7" s="1"/>
  <c r="B1930" i="7" s="1"/>
  <c r="B1931" i="7" s="1"/>
  <c r="B1932" i="7" s="1"/>
  <c r="B1933" i="7" s="1"/>
  <c r="B1934" i="7" s="1"/>
  <c r="B1935" i="7" s="1"/>
  <c r="B1936" i="7" s="1"/>
  <c r="B1937" i="7" s="1"/>
  <c r="B1938" i="7" s="1"/>
  <c r="B1939" i="7" s="1"/>
  <c r="B1940" i="7" s="1"/>
  <c r="B1941" i="7" s="1"/>
  <c r="B1942" i="7" s="1"/>
  <c r="B1943" i="7" s="1"/>
  <c r="B1944" i="7" s="1"/>
  <c r="B1945" i="7" s="1"/>
  <c r="B1946" i="7" s="1"/>
  <c r="B1947" i="7" s="1"/>
  <c r="B1948" i="7" s="1"/>
  <c r="B1949" i="7" s="1"/>
  <c r="B1950" i="7" s="1"/>
  <c r="B1951" i="7" s="1"/>
  <c r="B1952" i="7" s="1"/>
  <c r="B1953" i="7" s="1"/>
  <c r="B1954" i="7" s="1"/>
  <c r="B1955" i="7" s="1"/>
  <c r="B1956" i="7" s="1"/>
  <c r="B1957" i="7" s="1"/>
  <c r="B1958" i="7" s="1"/>
  <c r="B1959" i="7" s="1"/>
  <c r="B1960" i="7" s="1"/>
  <c r="B1961" i="7" s="1"/>
  <c r="B1962" i="7" s="1"/>
  <c r="B1963" i="7" s="1"/>
  <c r="B1964" i="7" s="1"/>
  <c r="B1965" i="7" s="1"/>
  <c r="B1966" i="7" s="1"/>
  <c r="B1967" i="7" s="1"/>
  <c r="B1968" i="7" s="1"/>
  <c r="B1969" i="7" s="1"/>
  <c r="B1970" i="7" s="1"/>
  <c r="B1971" i="7" s="1"/>
  <c r="B1972" i="7" s="1"/>
  <c r="B1973" i="7" s="1"/>
  <c r="B1974" i="7" s="1"/>
  <c r="B1975" i="7" s="1"/>
  <c r="B1976" i="7" s="1"/>
  <c r="B1977" i="7" s="1"/>
  <c r="B1978" i="7" s="1"/>
  <c r="B1979" i="7" s="1"/>
  <c r="B1980" i="7" s="1"/>
  <c r="B1981" i="7" s="1"/>
  <c r="B1982" i="7" s="1"/>
  <c r="B1983" i="7" s="1"/>
  <c r="B1984" i="7" s="1"/>
  <c r="B1985" i="7" s="1"/>
  <c r="B1986" i="7" s="1"/>
  <c r="B1987" i="7" s="1"/>
  <c r="B1988" i="7" s="1"/>
  <c r="B1989" i="7" s="1"/>
  <c r="B1990" i="7" s="1"/>
  <c r="B1991" i="7" s="1"/>
  <c r="B1992" i="7" s="1"/>
  <c r="B1993" i="7" s="1"/>
  <c r="B1994" i="7" s="1"/>
  <c r="B1995" i="7" s="1"/>
  <c r="B1996" i="7" s="1"/>
  <c r="B1997" i="7" s="1"/>
  <c r="B1998" i="7" s="1"/>
  <c r="B1999" i="7" s="1"/>
  <c r="B2000" i="7" s="1"/>
  <c r="B2001" i="7" s="1"/>
  <c r="B2002" i="7" s="1"/>
  <c r="B2003" i="7" s="1"/>
  <c r="B2004" i="7" s="1"/>
  <c r="B2005" i="7" s="1"/>
  <c r="B2006" i="7" s="1"/>
  <c r="B2007" i="7" s="1"/>
  <c r="B2008" i="7" s="1"/>
  <c r="B2009" i="7" s="1"/>
  <c r="B2010" i="7" s="1"/>
  <c r="B2011" i="7" s="1"/>
  <c r="B2012" i="7" s="1"/>
  <c r="B2013" i="7" s="1"/>
  <c r="B2014" i="7" s="1"/>
  <c r="B2015" i="7" s="1"/>
  <c r="B2016" i="7" s="1"/>
  <c r="B2017" i="7" s="1"/>
  <c r="B2018" i="7" s="1"/>
  <c r="B2019" i="7" s="1"/>
  <c r="B2020" i="7" s="1"/>
  <c r="B2021" i="7" s="1"/>
  <c r="B2022" i="7" s="1"/>
  <c r="B2023" i="7" s="1"/>
  <c r="B2024" i="7" s="1"/>
  <c r="B2025" i="7" s="1"/>
  <c r="B2026" i="7" s="1"/>
  <c r="B2027" i="7" s="1"/>
  <c r="B2028" i="7" s="1"/>
  <c r="B2029" i="7" s="1"/>
  <c r="B2030" i="7" s="1"/>
  <c r="B2031" i="7" s="1"/>
  <c r="B2032" i="7" s="1"/>
  <c r="B2033" i="7" s="1"/>
  <c r="B2034" i="7" s="1"/>
  <c r="B2035" i="7" s="1"/>
  <c r="B2036" i="7" s="1"/>
  <c r="B2037" i="7" s="1"/>
  <c r="B2038" i="7" s="1"/>
  <c r="B2039" i="7" s="1"/>
  <c r="B2040" i="7" s="1"/>
  <c r="B2041" i="7" s="1"/>
  <c r="B2042" i="7" s="1"/>
  <c r="B2043" i="7" s="1"/>
  <c r="B2044" i="7" s="1"/>
  <c r="B2045" i="7" s="1"/>
  <c r="B2046" i="7" s="1"/>
  <c r="B2047" i="7" s="1"/>
  <c r="B2048" i="7" s="1"/>
  <c r="B2049" i="7" s="1"/>
  <c r="B2050" i="7" s="1"/>
  <c r="B2051" i="7" s="1"/>
  <c r="B2052" i="7" s="1"/>
  <c r="B2053" i="7" s="1"/>
  <c r="B2054" i="7" s="1"/>
  <c r="B2055" i="7" s="1"/>
  <c r="B2056" i="7" s="1"/>
  <c r="B2057" i="7" s="1"/>
  <c r="B2058" i="7" s="1"/>
  <c r="B2059" i="7" s="1"/>
  <c r="B2060" i="7" s="1"/>
  <c r="B2061" i="7" s="1"/>
  <c r="B2062" i="7" s="1"/>
  <c r="B2063" i="7" s="1"/>
  <c r="B2064" i="7" s="1"/>
  <c r="B2065" i="7" s="1"/>
  <c r="B2066" i="7" s="1"/>
  <c r="B2067" i="7" s="1"/>
  <c r="B2068" i="7" s="1"/>
  <c r="B2069" i="7" s="1"/>
  <c r="B2070" i="7" s="1"/>
  <c r="B2071" i="7" s="1"/>
  <c r="B2072" i="7" s="1"/>
  <c r="B2073" i="7" s="1"/>
  <c r="B2074" i="7" s="1"/>
  <c r="B2075" i="7" s="1"/>
  <c r="B2076" i="7" s="1"/>
  <c r="B2077" i="7" s="1"/>
  <c r="B2078" i="7" s="1"/>
  <c r="B2079" i="7" s="1"/>
  <c r="B2080" i="7" s="1"/>
  <c r="B2081" i="7" s="1"/>
  <c r="B2082" i="7" s="1"/>
  <c r="B2083" i="7" s="1"/>
  <c r="B2084" i="7" s="1"/>
  <c r="B2085" i="7" s="1"/>
  <c r="B2086" i="7" s="1"/>
  <c r="B2087" i="7" s="1"/>
  <c r="B2088" i="7" s="1"/>
  <c r="B2089" i="7" s="1"/>
  <c r="B2090" i="7" s="1"/>
  <c r="B2091" i="7" s="1"/>
  <c r="B2092" i="7" s="1"/>
  <c r="B2093" i="7" s="1"/>
  <c r="B2094" i="7" s="1"/>
  <c r="B2095" i="7" s="1"/>
  <c r="B2096" i="7" s="1"/>
  <c r="B2097" i="7" s="1"/>
  <c r="B2098" i="7" s="1"/>
  <c r="B2099" i="7" s="1"/>
  <c r="B2100" i="7" s="1"/>
  <c r="B2101" i="7" s="1"/>
  <c r="B2102" i="7" s="1"/>
  <c r="B2103" i="7" s="1"/>
  <c r="B2104" i="7" s="1"/>
  <c r="B2105" i="7" s="1"/>
  <c r="B2106" i="7" s="1"/>
  <c r="B2107" i="7" s="1"/>
  <c r="B2108" i="7" s="1"/>
  <c r="B2109" i="7" s="1"/>
  <c r="B2110" i="7" s="1"/>
  <c r="B2111" i="7" s="1"/>
  <c r="B2112" i="7" s="1"/>
  <c r="B2113" i="7" s="1"/>
  <c r="B2114" i="7" s="1"/>
  <c r="B2115" i="7" s="1"/>
  <c r="B2116" i="7" s="1"/>
  <c r="B2117" i="7" s="1"/>
  <c r="B2118" i="7" s="1"/>
  <c r="B2119" i="7" s="1"/>
  <c r="B2120" i="7" s="1"/>
  <c r="B2121" i="7" s="1"/>
  <c r="B2122" i="7" s="1"/>
  <c r="B2123" i="7" s="1"/>
  <c r="B2124" i="7" s="1"/>
  <c r="B2125" i="7" s="1"/>
  <c r="B2126" i="7" s="1"/>
  <c r="B2127" i="7" s="1"/>
  <c r="B2128" i="7" s="1"/>
  <c r="B2129" i="7" s="1"/>
  <c r="B2130" i="7" s="1"/>
  <c r="B2131" i="7" s="1"/>
  <c r="B2132" i="7" s="1"/>
  <c r="B2133" i="7" s="1"/>
  <c r="B2134" i="7" s="1"/>
  <c r="B2135" i="7" s="1"/>
  <c r="B2136" i="7" s="1"/>
  <c r="B2137" i="7" s="1"/>
  <c r="B2138" i="7" s="1"/>
  <c r="B2139" i="7" s="1"/>
  <c r="B2140" i="7" s="1"/>
  <c r="B2141" i="7" s="1"/>
  <c r="B2142" i="7" s="1"/>
  <c r="B2143" i="7" s="1"/>
  <c r="B2144" i="7" s="1"/>
  <c r="B2145" i="7" s="1"/>
  <c r="B2146" i="7" s="1"/>
  <c r="B2147" i="7" s="1"/>
  <c r="B2148" i="7" s="1"/>
  <c r="B2149" i="7" s="1"/>
  <c r="B2150" i="7" s="1"/>
  <c r="B2151" i="7" s="1"/>
  <c r="B2152" i="7" s="1"/>
  <c r="B2153" i="7" s="1"/>
  <c r="B2154" i="7" s="1"/>
  <c r="B2155" i="7" s="1"/>
  <c r="B2156" i="7" s="1"/>
  <c r="B2157" i="7" s="1"/>
  <c r="B2158" i="7" s="1"/>
  <c r="B2159" i="7" s="1"/>
  <c r="B2160" i="7" s="1"/>
  <c r="B2161" i="7" s="1"/>
  <c r="B2162" i="7" s="1"/>
  <c r="B2163" i="7" s="1"/>
  <c r="B2164" i="7" s="1"/>
  <c r="B2165" i="7" s="1"/>
  <c r="B2166" i="7" s="1"/>
  <c r="B2167" i="7" s="1"/>
  <c r="B2168" i="7" s="1"/>
  <c r="B2169" i="7" s="1"/>
  <c r="B2170" i="7" s="1"/>
  <c r="B2171" i="7" s="1"/>
  <c r="B2172" i="7" s="1"/>
  <c r="B2173" i="7" s="1"/>
  <c r="B2174" i="7" s="1"/>
  <c r="B2175" i="7" s="1"/>
  <c r="B2176" i="7" s="1"/>
  <c r="B2177" i="7" s="1"/>
  <c r="B2178" i="7" s="1"/>
  <c r="B2179" i="7" s="1"/>
  <c r="B2180" i="7" s="1"/>
  <c r="B2181" i="7" s="1"/>
  <c r="B2182" i="7" s="1"/>
  <c r="B2183" i="7" s="1"/>
  <c r="B2184" i="7" s="1"/>
  <c r="B2185" i="7" s="1"/>
  <c r="B2186" i="7" s="1"/>
  <c r="B2187" i="7" s="1"/>
  <c r="B2188" i="7" s="1"/>
  <c r="B2189" i="7" s="1"/>
  <c r="B2190" i="7" s="1"/>
  <c r="B2191" i="7" s="1"/>
  <c r="B2192" i="7" s="1"/>
  <c r="B2193" i="7" s="1"/>
  <c r="B2194" i="7" s="1"/>
  <c r="B2195" i="7" s="1"/>
  <c r="B2196" i="7" s="1"/>
  <c r="B2197" i="7" s="1"/>
  <c r="B2198" i="7" s="1"/>
  <c r="B2199" i="7" s="1"/>
  <c r="B2200" i="7" s="1"/>
  <c r="B2201" i="7" s="1"/>
  <c r="B2202" i="7" s="1"/>
  <c r="B2203" i="7" s="1"/>
  <c r="B2204" i="7" s="1"/>
  <c r="B2205" i="7" s="1"/>
  <c r="B2206" i="7" s="1"/>
  <c r="B2207" i="7" s="1"/>
  <c r="B2208" i="7" s="1"/>
  <c r="B2209" i="7" s="1"/>
  <c r="B2210" i="7" s="1"/>
  <c r="B2211" i="7" s="1"/>
  <c r="B2212" i="7" s="1"/>
  <c r="B2213" i="7" s="1"/>
  <c r="B2214" i="7" s="1"/>
  <c r="B2215" i="7" s="1"/>
  <c r="B2216" i="7" s="1"/>
  <c r="B2217" i="7" s="1"/>
  <c r="B2218" i="7" s="1"/>
  <c r="B2219" i="7" s="1"/>
  <c r="B2220" i="7" s="1"/>
  <c r="B2221" i="7" s="1"/>
  <c r="B2222" i="7" s="1"/>
  <c r="B2223" i="7" s="1"/>
  <c r="B2224" i="7" s="1"/>
  <c r="B2225" i="7" s="1"/>
  <c r="B2226" i="7" s="1"/>
  <c r="B2227" i="7" s="1"/>
  <c r="B2228" i="7" s="1"/>
  <c r="B2229" i="7" s="1"/>
  <c r="B2230" i="7" s="1"/>
  <c r="B2231" i="7" s="1"/>
  <c r="B2232" i="7" s="1"/>
  <c r="B2233" i="7" s="1"/>
  <c r="B2234" i="7" s="1"/>
  <c r="B2235" i="7" s="1"/>
  <c r="B2236" i="7" s="1"/>
  <c r="B2237" i="7" s="1"/>
  <c r="B2238" i="7" s="1"/>
  <c r="B2239" i="7" s="1"/>
  <c r="B2240" i="7" s="1"/>
  <c r="B2241" i="7" s="1"/>
  <c r="B2242" i="7" s="1"/>
  <c r="B2243" i="7" s="1"/>
  <c r="B2244" i="7" s="1"/>
  <c r="B2245" i="7" s="1"/>
  <c r="B2246" i="7" s="1"/>
  <c r="B2247" i="7" s="1"/>
  <c r="B2248" i="7" s="1"/>
  <c r="B2249" i="7" s="1"/>
  <c r="B2250" i="7" s="1"/>
  <c r="B2251" i="7" s="1"/>
  <c r="B2252" i="7" s="1"/>
  <c r="B2253" i="7" s="1"/>
  <c r="B2254" i="7" s="1"/>
  <c r="B2255" i="7" s="1"/>
  <c r="B2256" i="7" s="1"/>
  <c r="B2257" i="7" s="1"/>
  <c r="B2258" i="7" s="1"/>
  <c r="B2259" i="7" s="1"/>
  <c r="B2260" i="7" s="1"/>
  <c r="B2261" i="7" s="1"/>
  <c r="B2262" i="7" s="1"/>
  <c r="B2263" i="7" s="1"/>
  <c r="B2264" i="7" s="1"/>
  <c r="B2265" i="7" s="1"/>
  <c r="B2266" i="7" s="1"/>
  <c r="B2267" i="7" s="1"/>
  <c r="B2268" i="7" s="1"/>
  <c r="B2269" i="7" s="1"/>
  <c r="B2270" i="7" s="1"/>
  <c r="B2271" i="7" s="1"/>
  <c r="B2272" i="7" s="1"/>
  <c r="B2273" i="7" s="1"/>
  <c r="B2274" i="7" s="1"/>
  <c r="B2275" i="7" s="1"/>
  <c r="B2276" i="7" s="1"/>
  <c r="B2277" i="7" s="1"/>
  <c r="B2278" i="7" s="1"/>
  <c r="B2279" i="7" s="1"/>
  <c r="B2280" i="7" s="1"/>
  <c r="B2281" i="7" s="1"/>
  <c r="B2282" i="7" s="1"/>
  <c r="B2283" i="7" s="1"/>
  <c r="B2284" i="7" s="1"/>
  <c r="B2285" i="7" s="1"/>
  <c r="B2286" i="7" s="1"/>
  <c r="B2287" i="7" s="1"/>
  <c r="B2288" i="7" s="1"/>
  <c r="B2289" i="7" s="1"/>
  <c r="B2290" i="7" s="1"/>
  <c r="B2291" i="7" s="1"/>
  <c r="B2292" i="7" s="1"/>
  <c r="B2293" i="7" s="1"/>
  <c r="B2294" i="7" s="1"/>
  <c r="B2295" i="7" s="1"/>
  <c r="B2296" i="7" s="1"/>
  <c r="B2297" i="7" s="1"/>
  <c r="B2298" i="7" s="1"/>
  <c r="B2299" i="7" s="1"/>
  <c r="B2300" i="7" s="1"/>
  <c r="B2301" i="7" s="1"/>
  <c r="B2302" i="7" s="1"/>
  <c r="B2303" i="7" s="1"/>
  <c r="B2304" i="7" s="1"/>
  <c r="B2305" i="7" s="1"/>
  <c r="B2306" i="7" s="1"/>
  <c r="B2307" i="7" s="1"/>
  <c r="B2308" i="7" s="1"/>
  <c r="B2309" i="7" s="1"/>
  <c r="B2310" i="7" s="1"/>
  <c r="B2311" i="7" s="1"/>
  <c r="B2312" i="7" s="1"/>
  <c r="B2313" i="7" s="1"/>
  <c r="B2314" i="7" s="1"/>
  <c r="B2315" i="7" s="1"/>
  <c r="B2316" i="7" s="1"/>
  <c r="B2317" i="7" s="1"/>
  <c r="B2318" i="7" s="1"/>
  <c r="B2319" i="7" s="1"/>
  <c r="B2320" i="7" s="1"/>
  <c r="B2321" i="7" s="1"/>
  <c r="B2322" i="7" s="1"/>
  <c r="B2323" i="7" s="1"/>
  <c r="B2324" i="7" s="1"/>
  <c r="B2325" i="7" s="1"/>
  <c r="B2326" i="7" s="1"/>
  <c r="B2327" i="7" s="1"/>
  <c r="B2328" i="7" s="1"/>
  <c r="B2329" i="7" s="1"/>
  <c r="B2330" i="7" s="1"/>
  <c r="B2331" i="7" s="1"/>
  <c r="B2332" i="7" s="1"/>
  <c r="B2333" i="7" s="1"/>
  <c r="B2334" i="7" s="1"/>
  <c r="B2335" i="7" s="1"/>
  <c r="B2336" i="7" s="1"/>
  <c r="B2337" i="7" s="1"/>
  <c r="B2338" i="7" s="1"/>
  <c r="B2339" i="7" s="1"/>
  <c r="B2340" i="7" s="1"/>
  <c r="B2341" i="7" s="1"/>
  <c r="B2342" i="7" s="1"/>
  <c r="B2343" i="7" s="1"/>
  <c r="B2344" i="7" s="1"/>
  <c r="B2345" i="7" s="1"/>
  <c r="B2346" i="7" s="1"/>
  <c r="B2347" i="7" s="1"/>
  <c r="B2348" i="7" s="1"/>
  <c r="B2349" i="7" s="1"/>
  <c r="B2350" i="7" s="1"/>
  <c r="B2351" i="7" s="1"/>
  <c r="B2352" i="7" s="1"/>
  <c r="B2353" i="7" s="1"/>
  <c r="B2354" i="7" s="1"/>
  <c r="B2355" i="7" s="1"/>
  <c r="B2356" i="7" s="1"/>
  <c r="B2357" i="7" s="1"/>
  <c r="B2358" i="7" s="1"/>
  <c r="B2359" i="7" s="1"/>
  <c r="B2360" i="7" s="1"/>
  <c r="B2361" i="7" s="1"/>
  <c r="B2362" i="7" s="1"/>
  <c r="B2363" i="7" s="1"/>
  <c r="B2364" i="7" s="1"/>
  <c r="B2365" i="7" s="1"/>
  <c r="B2366" i="7" s="1"/>
  <c r="B2367" i="7" s="1"/>
  <c r="B2368" i="7" s="1"/>
  <c r="B2369" i="7" s="1"/>
  <c r="B2370" i="7" s="1"/>
  <c r="B2371" i="7" s="1"/>
  <c r="B2372" i="7" s="1"/>
  <c r="B2373" i="7" s="1"/>
  <c r="B2374" i="7" s="1"/>
  <c r="B2375" i="7" s="1"/>
  <c r="B2376" i="7" s="1"/>
  <c r="B2377" i="7" s="1"/>
  <c r="B2378" i="7" s="1"/>
  <c r="B2379" i="7" s="1"/>
  <c r="B2380" i="7" s="1"/>
  <c r="B2381" i="7" s="1"/>
  <c r="B2382" i="7" s="1"/>
  <c r="B2383" i="7" s="1"/>
  <c r="B2384" i="7" s="1"/>
  <c r="B2385" i="7" s="1"/>
  <c r="B2386" i="7" s="1"/>
  <c r="B2387" i="7" s="1"/>
  <c r="B2388" i="7" s="1"/>
  <c r="B2389" i="7" s="1"/>
  <c r="B2390" i="7" s="1"/>
  <c r="B2391" i="7" s="1"/>
  <c r="B2392" i="7" s="1"/>
  <c r="B2393" i="7" s="1"/>
  <c r="B2394" i="7" s="1"/>
  <c r="B2395" i="7" s="1"/>
  <c r="B2396" i="7" s="1"/>
  <c r="B2397" i="7" s="1"/>
  <c r="B2398" i="7" s="1"/>
  <c r="B2399" i="7" s="1"/>
  <c r="B2400" i="7" s="1"/>
  <c r="B2401" i="7" s="1"/>
  <c r="B2402" i="7" s="1"/>
  <c r="B2403" i="7" s="1"/>
  <c r="B2404" i="7" s="1"/>
  <c r="B2405" i="7" s="1"/>
  <c r="B2406" i="7" s="1"/>
  <c r="B2407" i="7" s="1"/>
  <c r="B2408" i="7" s="1"/>
  <c r="B2409" i="7" s="1"/>
  <c r="B2410" i="7" s="1"/>
  <c r="B2411" i="7" s="1"/>
  <c r="B2412" i="7" s="1"/>
  <c r="B2413" i="7" s="1"/>
  <c r="B2414" i="7" s="1"/>
  <c r="B2415" i="7" s="1"/>
  <c r="B2416" i="7" s="1"/>
  <c r="B2417" i="7" s="1"/>
  <c r="B2418" i="7" s="1"/>
  <c r="B2419" i="7" s="1"/>
  <c r="B2420" i="7" s="1"/>
  <c r="B2421" i="7" s="1"/>
  <c r="B2422" i="7" s="1"/>
  <c r="B2423" i="7" s="1"/>
  <c r="B2424" i="7" s="1"/>
  <c r="B2425" i="7" s="1"/>
  <c r="B2426" i="7" s="1"/>
  <c r="B2427" i="7" s="1"/>
  <c r="B2428" i="7" s="1"/>
  <c r="B2429" i="7" s="1"/>
  <c r="B2430" i="7" s="1"/>
  <c r="B2431" i="7" s="1"/>
  <c r="B2432" i="7" s="1"/>
  <c r="B2433" i="7" s="1"/>
  <c r="B2434" i="7" s="1"/>
  <c r="B2435" i="7" s="1"/>
  <c r="B2436" i="7" s="1"/>
  <c r="B2437" i="7" s="1"/>
  <c r="B2438" i="7" s="1"/>
  <c r="B2439" i="7" s="1"/>
  <c r="B2440" i="7" s="1"/>
  <c r="B2441" i="7" s="1"/>
  <c r="B2442" i="7" s="1"/>
  <c r="B2443" i="7" s="1"/>
  <c r="B2444" i="7" s="1"/>
  <c r="B2445" i="7" s="1"/>
  <c r="B2446" i="7" s="1"/>
  <c r="B2447" i="7" s="1"/>
  <c r="B2448" i="7" s="1"/>
  <c r="B2449" i="7" s="1"/>
  <c r="B2450" i="7" s="1"/>
  <c r="B2451" i="7" s="1"/>
  <c r="B2452" i="7" s="1"/>
  <c r="B2453" i="7" s="1"/>
  <c r="B2454" i="7" s="1"/>
  <c r="B2455" i="7" s="1"/>
  <c r="B2456" i="7" s="1"/>
  <c r="B2457" i="7" s="1"/>
  <c r="B2458" i="7" s="1"/>
  <c r="B2459" i="7" s="1"/>
  <c r="B2460" i="7" s="1"/>
  <c r="B2461" i="7" s="1"/>
  <c r="B2462" i="7" s="1"/>
  <c r="B2463" i="7" s="1"/>
  <c r="B2464" i="7" s="1"/>
  <c r="B2465" i="7" s="1"/>
  <c r="B2466" i="7" s="1"/>
  <c r="B2467" i="7" s="1"/>
  <c r="B2468" i="7" s="1"/>
  <c r="B2469" i="7" s="1"/>
  <c r="B2470" i="7" s="1"/>
  <c r="B2471" i="7" s="1"/>
  <c r="B2472" i="7" s="1"/>
  <c r="B2473" i="7" s="1"/>
  <c r="B2474" i="7" s="1"/>
  <c r="B2475" i="7" s="1"/>
  <c r="B2476" i="7" s="1"/>
  <c r="B2477" i="7" s="1"/>
  <c r="B2478" i="7" s="1"/>
  <c r="B2479" i="7" s="1"/>
  <c r="B2480" i="7" s="1"/>
  <c r="B2481" i="7" s="1"/>
  <c r="B2482" i="7" s="1"/>
  <c r="B2483" i="7" s="1"/>
  <c r="B2484" i="7" s="1"/>
  <c r="B2485" i="7" s="1"/>
  <c r="B2486" i="7" s="1"/>
  <c r="B2487" i="7" s="1"/>
  <c r="B2488" i="7" s="1"/>
  <c r="B2489" i="7" s="1"/>
  <c r="B2490" i="7" s="1"/>
  <c r="B2491" i="7" s="1"/>
  <c r="B2492" i="7" s="1"/>
  <c r="B2493" i="7" s="1"/>
  <c r="B2494" i="7" s="1"/>
  <c r="B2495" i="7" s="1"/>
  <c r="B2496" i="7" s="1"/>
  <c r="B2497" i="7" s="1"/>
  <c r="B2498" i="7" s="1"/>
  <c r="B2499" i="7" s="1"/>
  <c r="B2500" i="7" s="1"/>
  <c r="B2501" i="7" s="1"/>
  <c r="B2502" i="7" s="1"/>
  <c r="B2503" i="7" s="1"/>
  <c r="B2504" i="7" s="1"/>
  <c r="B2505" i="7" s="1"/>
  <c r="B2506" i="7" s="1"/>
  <c r="B2507" i="7" s="1"/>
  <c r="B2508" i="7" s="1"/>
  <c r="B2509" i="7" s="1"/>
  <c r="B2510" i="7" s="1"/>
  <c r="B2511" i="7" s="1"/>
  <c r="B2512" i="7" s="1"/>
  <c r="B2513" i="7" s="1"/>
  <c r="B2514" i="7" s="1"/>
  <c r="B2515" i="7" s="1"/>
  <c r="B2516" i="7" s="1"/>
  <c r="B2517" i="7" s="1"/>
  <c r="B2518" i="7" s="1"/>
  <c r="B2519" i="7" s="1"/>
  <c r="B2520" i="7" s="1"/>
  <c r="B2521" i="7" s="1"/>
  <c r="B2522" i="7" s="1"/>
  <c r="B2523" i="7" s="1"/>
  <c r="B2524" i="7" s="1"/>
  <c r="B2525" i="7" s="1"/>
  <c r="B2526" i="7" s="1"/>
  <c r="B2527" i="7" s="1"/>
  <c r="B2528" i="7" s="1"/>
  <c r="B2529" i="7" s="1"/>
  <c r="B2530" i="7" s="1"/>
  <c r="B2531" i="7" s="1"/>
  <c r="B2532" i="7" s="1"/>
  <c r="B2533" i="7" s="1"/>
  <c r="B2534" i="7" s="1"/>
  <c r="B2535" i="7" s="1"/>
  <c r="B2536" i="7" s="1"/>
  <c r="B2537" i="7" s="1"/>
  <c r="B2538" i="7" s="1"/>
  <c r="B2539" i="7" s="1"/>
  <c r="B2540" i="7" s="1"/>
  <c r="B2541" i="7" s="1"/>
  <c r="B2542" i="7" s="1"/>
  <c r="B2543" i="7" s="1"/>
  <c r="B2544" i="7" s="1"/>
  <c r="B2545" i="7" s="1"/>
  <c r="B2546" i="7" s="1"/>
  <c r="B2547" i="7" s="1"/>
  <c r="B2548" i="7" s="1"/>
  <c r="B2549" i="7" s="1"/>
  <c r="B2550" i="7" s="1"/>
  <c r="B2551" i="7" s="1"/>
  <c r="B2552" i="7" s="1"/>
  <c r="B2553" i="7" s="1"/>
  <c r="B2554" i="7" s="1"/>
  <c r="B2555" i="7" s="1"/>
  <c r="B2556" i="7" s="1"/>
  <c r="B2557" i="7" s="1"/>
  <c r="B2558" i="7" s="1"/>
  <c r="B2559" i="7" s="1"/>
  <c r="B2560" i="7" s="1"/>
  <c r="B2561" i="7" s="1"/>
  <c r="B2562" i="7" s="1"/>
  <c r="B2563" i="7" s="1"/>
  <c r="B2564" i="7" s="1"/>
  <c r="B2565" i="7" s="1"/>
  <c r="B2566" i="7" s="1"/>
  <c r="B2567" i="7" s="1"/>
  <c r="B2568" i="7" s="1"/>
  <c r="B2569" i="7" s="1"/>
  <c r="B2570" i="7" s="1"/>
  <c r="B2571" i="7" s="1"/>
  <c r="B2572" i="7" s="1"/>
  <c r="B2573" i="7" s="1"/>
  <c r="B2574" i="7" s="1"/>
  <c r="B2575" i="7" s="1"/>
  <c r="B2576" i="7" s="1"/>
  <c r="B2577" i="7" s="1"/>
  <c r="B2578" i="7" s="1"/>
  <c r="B2579" i="7" s="1"/>
  <c r="B2580" i="7" s="1"/>
  <c r="B2581" i="7" s="1"/>
  <c r="B2582" i="7" s="1"/>
  <c r="B2583" i="7" s="1"/>
  <c r="B2584" i="7" s="1"/>
  <c r="B2585" i="7" s="1"/>
  <c r="B2586" i="7" s="1"/>
  <c r="B2587" i="7" s="1"/>
  <c r="B2588" i="7" s="1"/>
  <c r="B2589" i="7" s="1"/>
  <c r="B2590" i="7" s="1"/>
  <c r="B2591" i="7" s="1"/>
  <c r="B2592" i="7" s="1"/>
  <c r="B2593" i="7" s="1"/>
  <c r="B2594" i="7" s="1"/>
  <c r="B2595" i="7" s="1"/>
  <c r="B2596" i="7" s="1"/>
  <c r="B2597" i="7" s="1"/>
  <c r="B2598" i="7" s="1"/>
  <c r="B2599" i="7" s="1"/>
  <c r="B2600" i="7" s="1"/>
  <c r="B2601" i="7" s="1"/>
  <c r="B2602" i="7" s="1"/>
  <c r="B2603" i="7" s="1"/>
  <c r="B2604" i="7" s="1"/>
  <c r="B2605" i="7" s="1"/>
  <c r="B2606" i="7" s="1"/>
  <c r="B2607" i="7" s="1"/>
  <c r="B2608" i="7" s="1"/>
  <c r="B2609" i="7" s="1"/>
  <c r="B2610" i="7" s="1"/>
  <c r="B2611" i="7" s="1"/>
  <c r="B2612" i="7" s="1"/>
  <c r="B2613" i="7" s="1"/>
  <c r="B2614" i="7" s="1"/>
  <c r="B2615" i="7" s="1"/>
  <c r="B2616" i="7" s="1"/>
  <c r="B2617" i="7" s="1"/>
  <c r="B2618" i="7" s="1"/>
  <c r="B2619" i="7" s="1"/>
  <c r="B2620" i="7" s="1"/>
  <c r="B2621" i="7" s="1"/>
  <c r="B2622" i="7" s="1"/>
  <c r="B2623" i="7" s="1"/>
  <c r="B2624" i="7" s="1"/>
  <c r="B2625" i="7" s="1"/>
  <c r="B2626" i="7" s="1"/>
  <c r="B2627" i="7" s="1"/>
  <c r="B2628" i="7" s="1"/>
  <c r="B2629" i="7" s="1"/>
  <c r="B2630" i="7" s="1"/>
  <c r="B2631" i="7" s="1"/>
  <c r="B2632" i="7" s="1"/>
  <c r="B2633" i="7" s="1"/>
  <c r="B2634" i="7" s="1"/>
  <c r="B2635" i="7" s="1"/>
  <c r="B2636" i="7" s="1"/>
  <c r="B2637" i="7" s="1"/>
  <c r="B2638" i="7" s="1"/>
  <c r="B2639" i="7" s="1"/>
  <c r="B2640" i="7" s="1"/>
  <c r="B2641" i="7" s="1"/>
  <c r="B2642" i="7" s="1"/>
  <c r="B2643" i="7" s="1"/>
  <c r="B2644" i="7" s="1"/>
  <c r="B2645" i="7" s="1"/>
  <c r="B2646" i="7" s="1"/>
  <c r="B2647" i="7" s="1"/>
  <c r="B2648" i="7" s="1"/>
  <c r="B2649" i="7" s="1"/>
  <c r="B2650" i="7" s="1"/>
  <c r="B2651" i="7" s="1"/>
  <c r="B2652" i="7" s="1"/>
  <c r="B2653" i="7" s="1"/>
  <c r="B2654" i="7" s="1"/>
  <c r="B2655" i="7" s="1"/>
  <c r="B2656" i="7" s="1"/>
  <c r="B2657" i="7" s="1"/>
  <c r="B2658" i="7" s="1"/>
  <c r="B2659" i="7" s="1"/>
  <c r="B2660" i="7" s="1"/>
  <c r="B2661" i="7" s="1"/>
  <c r="B2662" i="7" s="1"/>
  <c r="B2663" i="7" s="1"/>
  <c r="B2664" i="7" s="1"/>
  <c r="B2665" i="7" s="1"/>
  <c r="B2666" i="7" s="1"/>
  <c r="B2667" i="7" s="1"/>
  <c r="B2668" i="7" s="1"/>
  <c r="B2669" i="7" s="1"/>
  <c r="B2670" i="7" s="1"/>
  <c r="B2671" i="7" s="1"/>
  <c r="B2672" i="7" s="1"/>
  <c r="B2673" i="7" s="1"/>
  <c r="B2674" i="7" s="1"/>
  <c r="B2675" i="7" s="1"/>
  <c r="B2676" i="7" s="1"/>
  <c r="B2677" i="7" s="1"/>
  <c r="B2678" i="7" s="1"/>
  <c r="B2679" i="7" s="1"/>
  <c r="B2680" i="7" s="1"/>
  <c r="B2681" i="7" s="1"/>
  <c r="B2682" i="7" s="1"/>
  <c r="B2683" i="7" s="1"/>
  <c r="B2684" i="7" s="1"/>
  <c r="B2685" i="7" s="1"/>
  <c r="B2686" i="7" s="1"/>
  <c r="B2687" i="7" s="1"/>
  <c r="B2688" i="7" s="1"/>
  <c r="B2689" i="7" s="1"/>
  <c r="B2690" i="7" s="1"/>
  <c r="B2691" i="7" s="1"/>
  <c r="B2692" i="7" s="1"/>
  <c r="B2693" i="7" s="1"/>
  <c r="B2694" i="7" s="1"/>
  <c r="B2695" i="7" s="1"/>
  <c r="B2696" i="7" s="1"/>
  <c r="B2697" i="7" s="1"/>
  <c r="B2698" i="7" s="1"/>
  <c r="B2699" i="7" s="1"/>
  <c r="B2700" i="7" s="1"/>
  <c r="B2701" i="7" s="1"/>
  <c r="B2702" i="7" s="1"/>
  <c r="B2703" i="7" s="1"/>
  <c r="B2704" i="7" s="1"/>
  <c r="B2705" i="7" s="1"/>
  <c r="B2706" i="7" s="1"/>
  <c r="B2707" i="7" s="1"/>
  <c r="B2708" i="7" s="1"/>
  <c r="B2709" i="7" s="1"/>
  <c r="B2710" i="7" s="1"/>
  <c r="B2711" i="7" s="1"/>
  <c r="B2712" i="7" s="1"/>
  <c r="B2713" i="7" s="1"/>
  <c r="B2714" i="7" s="1"/>
  <c r="B2715" i="7" s="1"/>
  <c r="B2716" i="7" s="1"/>
  <c r="B2717" i="7" s="1"/>
  <c r="B2718" i="7" s="1"/>
  <c r="B2719" i="7" s="1"/>
  <c r="B2720" i="7" s="1"/>
  <c r="B2721" i="7" s="1"/>
  <c r="B2722" i="7" s="1"/>
  <c r="B2723" i="7" s="1"/>
  <c r="B2724" i="7" s="1"/>
  <c r="B2725" i="7" s="1"/>
  <c r="B2726" i="7" s="1"/>
  <c r="B2727" i="7" s="1"/>
  <c r="B2728" i="7" s="1"/>
  <c r="B2729" i="7" s="1"/>
  <c r="B2730" i="7" s="1"/>
  <c r="B2731" i="7" s="1"/>
  <c r="B2732" i="7" s="1"/>
  <c r="B2733" i="7" s="1"/>
  <c r="B2734" i="7" s="1"/>
  <c r="B2735" i="7" s="1"/>
  <c r="B2736" i="7" s="1"/>
  <c r="B2737" i="7" s="1"/>
  <c r="B2738" i="7" s="1"/>
  <c r="B2739" i="7" s="1"/>
  <c r="B2740" i="7" s="1"/>
  <c r="B2741" i="7" s="1"/>
  <c r="B2742" i="7" s="1"/>
  <c r="B2743" i="7" s="1"/>
  <c r="B2744" i="7" s="1"/>
  <c r="B2745" i="7" s="1"/>
  <c r="B2746" i="7" s="1"/>
  <c r="B2747" i="7" s="1"/>
  <c r="B2748" i="7" s="1"/>
  <c r="B2749" i="7" s="1"/>
  <c r="B2750" i="7" s="1"/>
  <c r="B2751" i="7" s="1"/>
  <c r="B2752" i="7" s="1"/>
  <c r="B2753" i="7" s="1"/>
  <c r="B2754" i="7" s="1"/>
  <c r="B2755" i="7" s="1"/>
  <c r="B2756" i="7" s="1"/>
  <c r="B2757" i="7" s="1"/>
  <c r="B2758" i="7" s="1"/>
  <c r="B2759" i="7" s="1"/>
  <c r="B2760" i="7" s="1"/>
  <c r="B2761" i="7" s="1"/>
  <c r="B2762" i="7" s="1"/>
  <c r="B2763" i="7" s="1"/>
  <c r="B2764" i="7" s="1"/>
  <c r="B2765" i="7" s="1"/>
  <c r="B2766" i="7" s="1"/>
  <c r="B2767" i="7" s="1"/>
  <c r="B2768" i="7" s="1"/>
  <c r="B2769" i="7" s="1"/>
  <c r="B2770" i="7" s="1"/>
  <c r="B2771" i="7" s="1"/>
  <c r="B2772" i="7" s="1"/>
  <c r="B2773" i="7" s="1"/>
  <c r="B2774" i="7" s="1"/>
  <c r="B2775" i="7" s="1"/>
  <c r="B2776" i="7" s="1"/>
  <c r="B2777" i="7" s="1"/>
  <c r="B2778" i="7" s="1"/>
  <c r="B2779" i="7" s="1"/>
  <c r="B2780" i="7" s="1"/>
  <c r="B2781" i="7" s="1"/>
  <c r="B2782" i="7" s="1"/>
  <c r="B2783" i="7" s="1"/>
  <c r="B2784" i="7" s="1"/>
  <c r="B2785" i="7" s="1"/>
  <c r="B2786" i="7" s="1"/>
  <c r="B2787" i="7" s="1"/>
  <c r="B2788" i="7" s="1"/>
  <c r="B2789" i="7" s="1"/>
  <c r="B2790" i="7" s="1"/>
  <c r="B2791" i="7" s="1"/>
  <c r="B2792" i="7" s="1"/>
  <c r="B2793" i="7" s="1"/>
  <c r="B2794" i="7" s="1"/>
  <c r="B2795" i="7" s="1"/>
  <c r="B2796" i="7" s="1"/>
  <c r="B2797" i="7" s="1"/>
  <c r="B2798" i="7" s="1"/>
  <c r="B2799" i="7" s="1"/>
  <c r="B2800" i="7" s="1"/>
  <c r="B2801" i="7" s="1"/>
  <c r="B2802" i="7" s="1"/>
  <c r="B2803" i="7" s="1"/>
  <c r="B2804" i="7" s="1"/>
  <c r="B2805" i="7" s="1"/>
  <c r="B2806" i="7" s="1"/>
  <c r="B2807" i="7" s="1"/>
  <c r="B2808" i="7" s="1"/>
  <c r="B2809" i="7" s="1"/>
  <c r="B2810" i="7" s="1"/>
  <c r="B2811" i="7" s="1"/>
  <c r="B2812" i="7" s="1"/>
  <c r="B2813" i="7" s="1"/>
  <c r="B2814" i="7" s="1"/>
  <c r="B2815" i="7" s="1"/>
  <c r="B2816" i="7" s="1"/>
  <c r="B2817" i="7" s="1"/>
  <c r="B2818" i="7" s="1"/>
  <c r="B2819" i="7" s="1"/>
  <c r="B2820" i="7" s="1"/>
  <c r="B2821" i="7" s="1"/>
  <c r="B2822" i="7" s="1"/>
  <c r="B2823" i="7" s="1"/>
  <c r="B2824" i="7" s="1"/>
  <c r="B2825" i="7" s="1"/>
  <c r="B2826" i="7" s="1"/>
  <c r="B2827" i="7" s="1"/>
  <c r="B2828" i="7" s="1"/>
  <c r="B2829" i="7" s="1"/>
  <c r="B2830" i="7" s="1"/>
  <c r="B2831" i="7" s="1"/>
  <c r="B2832" i="7" s="1"/>
  <c r="B2833" i="7" s="1"/>
  <c r="B2834" i="7" s="1"/>
  <c r="B2835" i="7" s="1"/>
  <c r="B2836" i="7" s="1"/>
  <c r="B2837" i="7" s="1"/>
  <c r="B2838" i="7" s="1"/>
  <c r="B2839" i="7" s="1"/>
  <c r="B2840" i="7" s="1"/>
  <c r="B2841" i="7" s="1"/>
  <c r="B2842" i="7" s="1"/>
  <c r="B2843" i="7" s="1"/>
  <c r="B2844" i="7" s="1"/>
  <c r="B2845" i="7" s="1"/>
  <c r="B2846" i="7" s="1"/>
  <c r="B2847" i="7" s="1"/>
  <c r="B2848" i="7" s="1"/>
  <c r="B2849" i="7" s="1"/>
  <c r="B2850" i="7" s="1"/>
  <c r="B2851" i="7" s="1"/>
  <c r="B2852" i="7" s="1"/>
  <c r="B2853" i="7" s="1"/>
  <c r="B2854" i="7" s="1"/>
  <c r="B2855" i="7" s="1"/>
  <c r="B2856" i="7" s="1"/>
  <c r="B2857" i="7" s="1"/>
  <c r="B2858" i="7" s="1"/>
  <c r="B2859" i="7" s="1"/>
  <c r="B2860" i="7" s="1"/>
  <c r="B2861" i="7" s="1"/>
  <c r="B2862" i="7" s="1"/>
  <c r="B2863" i="7" s="1"/>
  <c r="B2864" i="7" s="1"/>
  <c r="B2865" i="7" s="1"/>
  <c r="B2866" i="7" s="1"/>
  <c r="B2867" i="7" s="1"/>
  <c r="B2868" i="7" s="1"/>
  <c r="B2869" i="7" s="1"/>
  <c r="B2870" i="7" s="1"/>
  <c r="B2871" i="7" s="1"/>
  <c r="B2872" i="7" s="1"/>
  <c r="B2873" i="7" s="1"/>
  <c r="B2874" i="7" s="1"/>
  <c r="B2875" i="7" s="1"/>
  <c r="B2876" i="7" s="1"/>
  <c r="B2877" i="7" s="1"/>
  <c r="B2878" i="7" s="1"/>
  <c r="B2879" i="7" s="1"/>
  <c r="B2880" i="7" s="1"/>
  <c r="B2881" i="7" s="1"/>
  <c r="B2882" i="7" s="1"/>
  <c r="B2883" i="7" s="1"/>
  <c r="B2884" i="7" s="1"/>
  <c r="B2885" i="7" s="1"/>
  <c r="B2886" i="7" s="1"/>
  <c r="B2887" i="7" s="1"/>
  <c r="B2888" i="7" s="1"/>
  <c r="B2889" i="7" s="1"/>
  <c r="B2890" i="7" s="1"/>
  <c r="B2891" i="7" s="1"/>
  <c r="B2892" i="7" s="1"/>
  <c r="B2893" i="7" s="1"/>
  <c r="B2894" i="7" s="1"/>
  <c r="B2895" i="7" s="1"/>
  <c r="B2896" i="7" s="1"/>
  <c r="B2897" i="7" s="1"/>
  <c r="B2898" i="7" s="1"/>
  <c r="B2899" i="7" s="1"/>
  <c r="B2900" i="7" s="1"/>
  <c r="B2901" i="7" s="1"/>
  <c r="B2902" i="7" s="1"/>
  <c r="B2903" i="7" s="1"/>
  <c r="B2904" i="7" s="1"/>
  <c r="B2905" i="7" s="1"/>
  <c r="B2906" i="7" s="1"/>
  <c r="B2907" i="7" s="1"/>
  <c r="B2908" i="7" s="1"/>
  <c r="B2909" i="7" s="1"/>
  <c r="B2910" i="7" s="1"/>
  <c r="B2911" i="7" s="1"/>
  <c r="B2912" i="7" s="1"/>
  <c r="B2913" i="7" s="1"/>
  <c r="B2914" i="7" s="1"/>
  <c r="B2915" i="7" s="1"/>
  <c r="B2916" i="7" s="1"/>
  <c r="B2917" i="7" s="1"/>
  <c r="B2918" i="7" s="1"/>
  <c r="B2919" i="7" s="1"/>
  <c r="B2920" i="7" s="1"/>
  <c r="B2921" i="7" s="1"/>
  <c r="B2922" i="7" s="1"/>
  <c r="B2923" i="7" s="1"/>
  <c r="B2924" i="7" s="1"/>
  <c r="B2925" i="7" s="1"/>
  <c r="B2926" i="7" s="1"/>
  <c r="B2927" i="7" s="1"/>
  <c r="B2928" i="7" s="1"/>
  <c r="B2929" i="7" s="1"/>
  <c r="B2930" i="7" s="1"/>
  <c r="B2931" i="7" s="1"/>
  <c r="B2932" i="7" s="1"/>
  <c r="B2933" i="7" s="1"/>
  <c r="B2934" i="7" s="1"/>
  <c r="B2935" i="7" s="1"/>
  <c r="B2936" i="7" s="1"/>
  <c r="B2937" i="7" s="1"/>
  <c r="B2938" i="7" s="1"/>
  <c r="B2939" i="7" s="1"/>
  <c r="B2940" i="7" s="1"/>
  <c r="B2941" i="7" s="1"/>
  <c r="B2942" i="7" s="1"/>
  <c r="B2943" i="7" s="1"/>
  <c r="B2944" i="7" s="1"/>
  <c r="B2945" i="7" s="1"/>
  <c r="B2946" i="7" s="1"/>
  <c r="B2947" i="7" s="1"/>
  <c r="B2948" i="7" s="1"/>
  <c r="B2949" i="7" s="1"/>
  <c r="B2950" i="7" s="1"/>
  <c r="B2951" i="7" s="1"/>
  <c r="B2952" i="7" s="1"/>
  <c r="B2953" i="7" s="1"/>
  <c r="B2954" i="7" s="1"/>
  <c r="B2955" i="7" s="1"/>
  <c r="B2956" i="7" s="1"/>
  <c r="B2957" i="7" s="1"/>
  <c r="B2958" i="7" s="1"/>
  <c r="B2959" i="7" s="1"/>
  <c r="B2960" i="7" s="1"/>
  <c r="B2961" i="7" s="1"/>
  <c r="B2962" i="7" s="1"/>
  <c r="B2963" i="7" s="1"/>
  <c r="B2964" i="7" s="1"/>
  <c r="B2965" i="7" s="1"/>
  <c r="B2966" i="7" s="1"/>
  <c r="B2967" i="7" s="1"/>
  <c r="B2968" i="7" s="1"/>
  <c r="B2969" i="7" s="1"/>
  <c r="B2970" i="7" s="1"/>
  <c r="B2971" i="7" s="1"/>
  <c r="B2972" i="7" s="1"/>
  <c r="B2973" i="7" s="1"/>
  <c r="B2974" i="7" s="1"/>
  <c r="B2975" i="7" s="1"/>
  <c r="B2976" i="7" s="1"/>
  <c r="B2977" i="7" s="1"/>
  <c r="B2978" i="7" s="1"/>
  <c r="B2979" i="7" s="1"/>
  <c r="B2980" i="7" s="1"/>
  <c r="B2981" i="7" s="1"/>
  <c r="B2982" i="7" s="1"/>
  <c r="B2983" i="7" s="1"/>
  <c r="B2984" i="7" s="1"/>
  <c r="B2985" i="7" s="1"/>
  <c r="B2986" i="7" s="1"/>
  <c r="B2987" i="7" s="1"/>
  <c r="B2988" i="7" s="1"/>
  <c r="B2989" i="7" s="1"/>
  <c r="B2990" i="7" s="1"/>
  <c r="B2991" i="7" s="1"/>
  <c r="B2992" i="7" s="1"/>
  <c r="B2993" i="7" s="1"/>
  <c r="B2994" i="7" s="1"/>
  <c r="B2995" i="7" s="1"/>
  <c r="B2996" i="7" s="1"/>
  <c r="B2997" i="7" s="1"/>
  <c r="B2998" i="7" s="1"/>
  <c r="B2999" i="7" s="1"/>
  <c r="B3000" i="7" s="1"/>
  <c r="B3001" i="7" s="1"/>
  <c r="B3002" i="7" s="1"/>
  <c r="B3003" i="7" s="1"/>
  <c r="B3004" i="7" s="1"/>
  <c r="B3005" i="7" s="1"/>
  <c r="B3006" i="7" s="1"/>
  <c r="B3007" i="7" s="1"/>
  <c r="B3008" i="7" s="1"/>
  <c r="B3009" i="7" s="1"/>
  <c r="B3010" i="7" s="1"/>
  <c r="B3011" i="7" s="1"/>
  <c r="B3012" i="7" s="1"/>
  <c r="B3013" i="7" s="1"/>
  <c r="B3014" i="7" s="1"/>
  <c r="B3015" i="7" s="1"/>
  <c r="B3016" i="7" s="1"/>
  <c r="B3017" i="7" s="1"/>
  <c r="B3018" i="7" s="1"/>
  <c r="B3019" i="7" s="1"/>
  <c r="B3020" i="7" s="1"/>
  <c r="B3021" i="7" s="1"/>
  <c r="B3022" i="7" s="1"/>
  <c r="B3023" i="7" s="1"/>
  <c r="B3024" i="7" s="1"/>
  <c r="B3025" i="7" s="1"/>
  <c r="B3026" i="7" s="1"/>
  <c r="B3027" i="7" s="1"/>
  <c r="B3028" i="7" s="1"/>
  <c r="B3029" i="7" s="1"/>
  <c r="B3030" i="7" s="1"/>
  <c r="B3031" i="7" s="1"/>
  <c r="B3032" i="7" s="1"/>
  <c r="B3033" i="7" s="1"/>
  <c r="B3034" i="7" s="1"/>
  <c r="B3035" i="7" s="1"/>
  <c r="B3036" i="7" s="1"/>
  <c r="B3037" i="7" s="1"/>
  <c r="B3038" i="7" s="1"/>
  <c r="B3039" i="7" s="1"/>
  <c r="B3040" i="7" s="1"/>
  <c r="B3041" i="7" s="1"/>
  <c r="B3042" i="7" s="1"/>
  <c r="B3043" i="7" s="1"/>
  <c r="B3044" i="7" s="1"/>
  <c r="B3045" i="7" s="1"/>
  <c r="B3046" i="7" s="1"/>
  <c r="B3047" i="7" s="1"/>
  <c r="B3048" i="7" s="1"/>
  <c r="B3049" i="7" s="1"/>
  <c r="B3050" i="7" s="1"/>
  <c r="B3051" i="7" s="1"/>
  <c r="B3052" i="7" s="1"/>
  <c r="B3053" i="7" s="1"/>
  <c r="B3054" i="7" s="1"/>
  <c r="B3055" i="7" s="1"/>
  <c r="B3056" i="7" s="1"/>
  <c r="B3057" i="7" s="1"/>
  <c r="B3058" i="7" s="1"/>
  <c r="B3059" i="7" s="1"/>
  <c r="B3060" i="7" s="1"/>
  <c r="B3061" i="7" s="1"/>
  <c r="B3062" i="7" s="1"/>
  <c r="B3063" i="7" s="1"/>
  <c r="B3064" i="7" s="1"/>
  <c r="B3065" i="7" s="1"/>
  <c r="B3066" i="7" s="1"/>
  <c r="B3067" i="7" s="1"/>
  <c r="B3068" i="7" s="1"/>
  <c r="B3069" i="7" s="1"/>
  <c r="B3070" i="7" s="1"/>
  <c r="B3071" i="7" s="1"/>
  <c r="B3072" i="7" s="1"/>
  <c r="B3073" i="7" s="1"/>
  <c r="B3074" i="7" s="1"/>
  <c r="B3075" i="7" s="1"/>
  <c r="B3076" i="7" s="1"/>
  <c r="B3077" i="7" s="1"/>
  <c r="B3078" i="7" s="1"/>
  <c r="B3079" i="7" s="1"/>
  <c r="B3080" i="7" s="1"/>
  <c r="B3081" i="7" s="1"/>
  <c r="B3082" i="7" s="1"/>
  <c r="B3083" i="7" s="1"/>
  <c r="B3084" i="7" s="1"/>
  <c r="B3085" i="7" s="1"/>
  <c r="B3086" i="7" s="1"/>
  <c r="B3087" i="7" s="1"/>
  <c r="B3088" i="7" s="1"/>
  <c r="B1006" i="4"/>
  <c r="B1007" i="4" s="1"/>
  <c r="B1008" i="4"/>
  <c r="B1009" i="4" s="1"/>
  <c r="B1010" i="4" s="1"/>
  <c r="B1011" i="4" s="1"/>
  <c r="B1012" i="4" s="1"/>
  <c r="B1013" i="4" s="1"/>
  <c r="B1014" i="4" s="1"/>
  <c r="B1015" i="4" s="1"/>
  <c r="B1016" i="4" s="1"/>
  <c r="B1017" i="4" s="1"/>
  <c r="B1018" i="4" s="1"/>
  <c r="B1019" i="4" s="1"/>
  <c r="B1020" i="4" s="1"/>
  <c r="B1021" i="4" s="1"/>
  <c r="B1022" i="4" s="1"/>
  <c r="B1023" i="4" s="1"/>
  <c r="B1024" i="4"/>
  <c r="B1025" i="4" s="1"/>
  <c r="B1026" i="4" s="1"/>
  <c r="B1027" i="4" s="1"/>
  <c r="B1028" i="4" s="1"/>
  <c r="B1029" i="4" s="1"/>
  <c r="B1030" i="4" s="1"/>
  <c r="B1031" i="4" s="1"/>
  <c r="B1032" i="4" s="1"/>
  <c r="B1033" i="4" s="1"/>
  <c r="B1034" i="4" s="1"/>
  <c r="B1035" i="4" s="1"/>
  <c r="B1036" i="4" s="1"/>
  <c r="B1037" i="4" s="1"/>
  <c r="B1038" i="4" s="1"/>
  <c r="B1039" i="4" s="1"/>
  <c r="B1040" i="4" s="1"/>
  <c r="B1041" i="4" s="1"/>
  <c r="B1042" i="4" s="1"/>
  <c r="B1043" i="4" s="1"/>
  <c r="B1044" i="4" s="1"/>
  <c r="B1045" i="4" s="1"/>
  <c r="B1046" i="4" s="1"/>
  <c r="B1047" i="4" s="1"/>
  <c r="B1048" i="4" s="1"/>
  <c r="B1049" i="4" s="1"/>
  <c r="B1050" i="4" s="1"/>
  <c r="B1051" i="4" s="1"/>
  <c r="B1052" i="4" s="1"/>
  <c r="B1053" i="4" s="1"/>
  <c r="B1054" i="4" s="1"/>
  <c r="B1055" i="4" s="1"/>
  <c r="B1056" i="4"/>
  <c r="B1057" i="4" s="1"/>
  <c r="B1058" i="4" s="1"/>
  <c r="B1059" i="4" s="1"/>
  <c r="B1060" i="4" s="1"/>
  <c r="B1061" i="4" s="1"/>
  <c r="B1062" i="4" s="1"/>
  <c r="B1063" i="4" s="1"/>
  <c r="B1064" i="4" s="1"/>
  <c r="B1065" i="4" s="1"/>
  <c r="B1066" i="4" s="1"/>
  <c r="B1067" i="4" s="1"/>
  <c r="B1068" i="4" s="1"/>
  <c r="B1069" i="4" s="1"/>
  <c r="B1070" i="4" s="1"/>
  <c r="B1071" i="4" s="1"/>
  <c r="B1072" i="4" s="1"/>
  <c r="B1073" i="4" s="1"/>
  <c r="B1074" i="4" s="1"/>
  <c r="B1075" i="4" s="1"/>
  <c r="B1076" i="4" s="1"/>
  <c r="B1077" i="4" s="1"/>
  <c r="B1078" i="4" s="1"/>
  <c r="B1079" i="4" s="1"/>
  <c r="B1080" i="4" s="1"/>
  <c r="B1081" i="4" s="1"/>
  <c r="B1082" i="4" s="1"/>
  <c r="B1083" i="4" s="1"/>
  <c r="B1084" i="4" s="1"/>
  <c r="B1085" i="4" s="1"/>
  <c r="B1086" i="4" s="1"/>
  <c r="B1087" i="4" s="1"/>
  <c r="B1088" i="4" s="1"/>
  <c r="B1089" i="4" s="1"/>
  <c r="B1090" i="4" s="1"/>
  <c r="B1091" i="4" s="1"/>
  <c r="B1092" i="4" s="1"/>
  <c r="B1093" i="4" s="1"/>
  <c r="B1094" i="4" s="1"/>
  <c r="B1095" i="4" s="1"/>
  <c r="B1096" i="4" s="1"/>
  <c r="B1097" i="4" s="1"/>
  <c r="B1098" i="4" s="1"/>
  <c r="B1099" i="4" s="1"/>
  <c r="B1100" i="4" s="1"/>
  <c r="B1101" i="4" s="1"/>
  <c r="B1102" i="4" s="1"/>
  <c r="B1103" i="4" s="1"/>
  <c r="B1104" i="4" s="1"/>
  <c r="B1105" i="4" s="1"/>
  <c r="B1106" i="4" s="1"/>
  <c r="B1107" i="4" s="1"/>
  <c r="B1108" i="4" s="1"/>
  <c r="B1109" i="4" s="1"/>
  <c r="B1110" i="4" s="1"/>
  <c r="B1111" i="4" s="1"/>
  <c r="B1112" i="4" s="1"/>
  <c r="B1113" i="4" s="1"/>
  <c r="B1114" i="4" s="1"/>
  <c r="B1115" i="4" s="1"/>
  <c r="B1116" i="4" s="1"/>
  <c r="B1117" i="4" s="1"/>
  <c r="B1118" i="4" s="1"/>
  <c r="B1119" i="4" s="1"/>
  <c r="B1120" i="4" s="1"/>
  <c r="B1121" i="4" s="1"/>
  <c r="B1122" i="4" s="1"/>
  <c r="B1123" i="4" s="1"/>
  <c r="B1124" i="4" s="1"/>
  <c r="B1125" i="4" s="1"/>
  <c r="B1126" i="4" s="1"/>
  <c r="B1127" i="4" s="1"/>
  <c r="B1128" i="4" s="1"/>
  <c r="B1129" i="4" s="1"/>
  <c r="B1130" i="4" s="1"/>
  <c r="B1131" i="4" s="1"/>
  <c r="B1132" i="4" s="1"/>
  <c r="B1133" i="4" s="1"/>
  <c r="B1134" i="4" s="1"/>
  <c r="B1135" i="4" s="1"/>
  <c r="B1136" i="4" s="1"/>
  <c r="B1137" i="4" s="1"/>
  <c r="B1138" i="4" s="1"/>
  <c r="B1139" i="4" s="1"/>
  <c r="B1140" i="4" s="1"/>
  <c r="B1141" i="4" s="1"/>
  <c r="B1142" i="4" s="1"/>
  <c r="B1143" i="4" s="1"/>
  <c r="B1144" i="4" s="1"/>
  <c r="B1145" i="4" s="1"/>
  <c r="B1146" i="4" s="1"/>
  <c r="B1147" i="4" s="1"/>
  <c r="B1148" i="4" s="1"/>
  <c r="B1149" i="4" s="1"/>
  <c r="B1150" i="4" s="1"/>
  <c r="B1151" i="4" s="1"/>
  <c r="B1152" i="4" s="1"/>
  <c r="B1153" i="4" s="1"/>
  <c r="B1154" i="4" s="1"/>
  <c r="B1155" i="4" s="1"/>
  <c r="B1156" i="4" s="1"/>
  <c r="B1157" i="4" s="1"/>
  <c r="B1158" i="4" s="1"/>
  <c r="B1159" i="4" s="1"/>
  <c r="B1160" i="4" s="1"/>
  <c r="B1161" i="4" s="1"/>
  <c r="B1162" i="4" s="1"/>
  <c r="B1163" i="4" s="1"/>
  <c r="B1164" i="4" s="1"/>
  <c r="B1165" i="4" s="1"/>
  <c r="B1166" i="4" s="1"/>
  <c r="B1167" i="4" s="1"/>
  <c r="B1168" i="4" s="1"/>
  <c r="B1169" i="4" s="1"/>
  <c r="B1170" i="4" s="1"/>
  <c r="B1171" i="4" s="1"/>
  <c r="B1172" i="4" s="1"/>
  <c r="B1173" i="4" s="1"/>
  <c r="B1174" i="4" s="1"/>
  <c r="B1175" i="4" s="1"/>
  <c r="B1176" i="4" s="1"/>
  <c r="B1177" i="4" s="1"/>
  <c r="B1178" i="4" s="1"/>
  <c r="B1179" i="4" s="1"/>
  <c r="B1180" i="4" s="1"/>
  <c r="B1181" i="4" s="1"/>
  <c r="B1182" i="4" s="1"/>
  <c r="B1183" i="4" s="1"/>
  <c r="B1184" i="4" s="1"/>
  <c r="B1185" i="4" s="1"/>
  <c r="B1186" i="4" s="1"/>
  <c r="B1187" i="4" s="1"/>
  <c r="B1188" i="4" s="1"/>
  <c r="B1189" i="4" s="1"/>
  <c r="B1190" i="4" s="1"/>
  <c r="B1191" i="4" s="1"/>
  <c r="B1192" i="4" s="1"/>
  <c r="B1193" i="4" s="1"/>
  <c r="B1194" i="4" s="1"/>
  <c r="B1195" i="4" s="1"/>
  <c r="B1196" i="4" s="1"/>
  <c r="B1197" i="4" s="1"/>
  <c r="B1198" i="4" s="1"/>
  <c r="B1199" i="4" s="1"/>
  <c r="B1200" i="4" s="1"/>
  <c r="B1201" i="4" s="1"/>
  <c r="B1202" i="4" s="1"/>
  <c r="B1203" i="4" s="1"/>
  <c r="B1204" i="4" s="1"/>
  <c r="B1205" i="4" s="1"/>
  <c r="B1206" i="4" s="1"/>
  <c r="B1207" i="4" s="1"/>
  <c r="B1208" i="4" s="1"/>
  <c r="B1209" i="4" s="1"/>
  <c r="B1210" i="4" s="1"/>
  <c r="B1211" i="4" s="1"/>
  <c r="B1212" i="4" s="1"/>
  <c r="B1213" i="4" s="1"/>
  <c r="B1214" i="4" s="1"/>
  <c r="B1215" i="4" s="1"/>
  <c r="B1216" i="4" s="1"/>
  <c r="B1217" i="4" s="1"/>
  <c r="B1218" i="4" s="1"/>
  <c r="B1219" i="4" s="1"/>
  <c r="B1220" i="4" s="1"/>
  <c r="B1221" i="4" s="1"/>
  <c r="B1222" i="4" s="1"/>
  <c r="B1223" i="4" s="1"/>
  <c r="B1224" i="4" s="1"/>
  <c r="B1225" i="4" s="1"/>
  <c r="B1226" i="4" s="1"/>
  <c r="B1227" i="4" s="1"/>
  <c r="B1228" i="4" s="1"/>
  <c r="B1229" i="4" s="1"/>
  <c r="B1230" i="4" s="1"/>
  <c r="B1231" i="4" s="1"/>
  <c r="B1232" i="4" s="1"/>
  <c r="B1233" i="4" s="1"/>
  <c r="B1234" i="4" s="1"/>
  <c r="B1235" i="4" s="1"/>
  <c r="B1236" i="4" s="1"/>
  <c r="B1237" i="4" s="1"/>
  <c r="B1238" i="4" s="1"/>
  <c r="B1239" i="4" s="1"/>
  <c r="B1240" i="4" s="1"/>
  <c r="B1241" i="4" s="1"/>
  <c r="B1242" i="4" s="1"/>
  <c r="B1243" i="4" s="1"/>
  <c r="B1244" i="4" s="1"/>
  <c r="B1245" i="4" s="1"/>
  <c r="B1246" i="4" s="1"/>
  <c r="B1247" i="4" s="1"/>
  <c r="B1248" i="4" s="1"/>
  <c r="B1249" i="4" s="1"/>
  <c r="B1250" i="4" s="1"/>
  <c r="B1251" i="4" s="1"/>
  <c r="B1252" i="4" s="1"/>
  <c r="B1253" i="4" s="1"/>
  <c r="B1254" i="4" s="1"/>
  <c r="B1255" i="4" s="1"/>
  <c r="B1256" i="4" s="1"/>
  <c r="B1257" i="4" s="1"/>
  <c r="B1258" i="4" s="1"/>
  <c r="B1259" i="4" s="1"/>
  <c r="B1260" i="4" s="1"/>
  <c r="B1261" i="4" s="1"/>
  <c r="B1262" i="4" s="1"/>
  <c r="B1263" i="4" s="1"/>
  <c r="B1264" i="4" s="1"/>
  <c r="B1265" i="4" s="1"/>
  <c r="B1266" i="4" s="1"/>
  <c r="B1267" i="4" s="1"/>
  <c r="B1268" i="4" s="1"/>
  <c r="B1269" i="4" s="1"/>
  <c r="B1270" i="4" s="1"/>
  <c r="B1271" i="4" s="1"/>
  <c r="B1272" i="4" s="1"/>
  <c r="B1273" i="4" s="1"/>
  <c r="B1274" i="4" s="1"/>
  <c r="B1275" i="4" s="1"/>
  <c r="B1276" i="4" s="1"/>
  <c r="B1277" i="4" s="1"/>
  <c r="B1278" i="4" s="1"/>
  <c r="B1279" i="4" s="1"/>
  <c r="B1280" i="4" s="1"/>
  <c r="B1281" i="4" s="1"/>
  <c r="B1282" i="4" s="1"/>
  <c r="B1283" i="4" s="1"/>
  <c r="B1284" i="4" s="1"/>
  <c r="B1285" i="4" s="1"/>
  <c r="B1286" i="4" s="1"/>
  <c r="B1287" i="4" s="1"/>
  <c r="B1288" i="4" s="1"/>
  <c r="B1289" i="4" s="1"/>
  <c r="B1290" i="4" s="1"/>
  <c r="B1291" i="4" s="1"/>
  <c r="B1292" i="4" s="1"/>
  <c r="B1293" i="4" s="1"/>
  <c r="B1294" i="4" s="1"/>
  <c r="B1295" i="4" s="1"/>
  <c r="B1296" i="4" s="1"/>
  <c r="B1297" i="4" s="1"/>
  <c r="B1298" i="4" s="1"/>
  <c r="B1299" i="4" s="1"/>
  <c r="B1300" i="4" s="1"/>
  <c r="B1301" i="4" s="1"/>
  <c r="B1302" i="4" s="1"/>
  <c r="B1303" i="4" s="1"/>
  <c r="B1304" i="4" s="1"/>
  <c r="B1305" i="4" s="1"/>
  <c r="B1306" i="4" s="1"/>
  <c r="B1307" i="4" s="1"/>
  <c r="B1308" i="4" s="1"/>
  <c r="B1309" i="4" s="1"/>
  <c r="B1310" i="4" s="1"/>
  <c r="B1311" i="4" s="1"/>
  <c r="B1312" i="4" s="1"/>
  <c r="B1313" i="4" s="1"/>
  <c r="B1314" i="4" s="1"/>
  <c r="B1315" i="4" s="1"/>
  <c r="B1316" i="4" s="1"/>
  <c r="B1317" i="4" s="1"/>
  <c r="B1318" i="4" s="1"/>
  <c r="B1319" i="4" s="1"/>
  <c r="B1320" i="4" s="1"/>
  <c r="B1321" i="4" s="1"/>
  <c r="B1322" i="4" s="1"/>
  <c r="B1323" i="4" s="1"/>
  <c r="B1324" i="4" s="1"/>
  <c r="B1325" i="4" s="1"/>
  <c r="B1326" i="4" s="1"/>
  <c r="B1327" i="4" s="1"/>
  <c r="B1328" i="4" s="1"/>
  <c r="B1329" i="4" s="1"/>
  <c r="B1330" i="4" s="1"/>
  <c r="B1331" i="4" s="1"/>
  <c r="B1332" i="4" s="1"/>
  <c r="B1333" i="4" s="1"/>
  <c r="B1334" i="4" s="1"/>
  <c r="B1335" i="4" s="1"/>
  <c r="B1336" i="4" s="1"/>
  <c r="B1337" i="4" s="1"/>
  <c r="B1338" i="4" s="1"/>
  <c r="B1339" i="4" s="1"/>
  <c r="B1340" i="4" s="1"/>
  <c r="B1341" i="4" s="1"/>
  <c r="B1342" i="4" s="1"/>
  <c r="B1343" i="4" s="1"/>
  <c r="B1344" i="4" s="1"/>
  <c r="B1345" i="4" s="1"/>
  <c r="B1346" i="4" s="1"/>
  <c r="B1347" i="4" s="1"/>
  <c r="B1348" i="4" s="1"/>
  <c r="B1349" i="4" s="1"/>
  <c r="B1350" i="4" s="1"/>
  <c r="B1351" i="4" s="1"/>
  <c r="B1352" i="4" s="1"/>
  <c r="B1353" i="4" s="1"/>
  <c r="B1354" i="4" s="1"/>
  <c r="B1355" i="4" s="1"/>
  <c r="B1356" i="4" s="1"/>
  <c r="B1357" i="4" s="1"/>
  <c r="B1358" i="4" s="1"/>
  <c r="B1359" i="4" s="1"/>
  <c r="B1360" i="4" s="1"/>
  <c r="B1361" i="4" s="1"/>
  <c r="B1362" i="4" s="1"/>
  <c r="B1363" i="4" s="1"/>
  <c r="B1364" i="4" s="1"/>
  <c r="B1365" i="4" s="1"/>
  <c r="B1366" i="4" s="1"/>
  <c r="B1367" i="4" s="1"/>
  <c r="B1368" i="4" s="1"/>
  <c r="B1369" i="4" s="1"/>
  <c r="B1370" i="4" s="1"/>
  <c r="B1371" i="4" s="1"/>
  <c r="B1372" i="4" s="1"/>
  <c r="B1373" i="4" s="1"/>
  <c r="B1374" i="4" s="1"/>
  <c r="B1375" i="4" s="1"/>
  <c r="B1376" i="4" s="1"/>
  <c r="B1377" i="4" s="1"/>
  <c r="B1378" i="4" s="1"/>
  <c r="B1379" i="4" s="1"/>
  <c r="B1380" i="4" s="1"/>
  <c r="B1381" i="4" s="1"/>
  <c r="B1382" i="4" s="1"/>
  <c r="B1383" i="4" s="1"/>
  <c r="B1384" i="4" s="1"/>
  <c r="B1385" i="4" s="1"/>
  <c r="B1386" i="4" s="1"/>
  <c r="B1387" i="4" s="1"/>
  <c r="B1388" i="4" s="1"/>
  <c r="B1389" i="4" s="1"/>
  <c r="B1390" i="4" s="1"/>
  <c r="B1391" i="4" s="1"/>
  <c r="B1392" i="4" s="1"/>
  <c r="B1393" i="4" s="1"/>
  <c r="B1394" i="4" s="1"/>
  <c r="B1395" i="4" s="1"/>
  <c r="B1396" i="4" s="1"/>
  <c r="B1397" i="4" s="1"/>
  <c r="B1398" i="4" s="1"/>
  <c r="B1399" i="4" s="1"/>
  <c r="B1400" i="4" s="1"/>
  <c r="B1401" i="4" s="1"/>
  <c r="B1402" i="4" s="1"/>
  <c r="B1403" i="4" s="1"/>
  <c r="B1404" i="4" s="1"/>
  <c r="B1405" i="4" s="1"/>
  <c r="B1406" i="4" s="1"/>
  <c r="B1407" i="4" s="1"/>
  <c r="B1408" i="4" s="1"/>
  <c r="B1409" i="4" s="1"/>
  <c r="B1410" i="4" s="1"/>
  <c r="B1411" i="4" s="1"/>
  <c r="B1412" i="4" s="1"/>
  <c r="B1413" i="4" s="1"/>
  <c r="B1414" i="4" s="1"/>
  <c r="B1415" i="4" s="1"/>
  <c r="B1416" i="4" s="1"/>
  <c r="B1417" i="4" s="1"/>
  <c r="B1418" i="4" s="1"/>
  <c r="B1419" i="4" s="1"/>
  <c r="B1420" i="4" s="1"/>
  <c r="B1421" i="4" s="1"/>
  <c r="B1422" i="4" s="1"/>
  <c r="B1423" i="4" s="1"/>
  <c r="B1424" i="4" s="1"/>
  <c r="B1425" i="4" s="1"/>
  <c r="B1426" i="4" s="1"/>
  <c r="B1427" i="4" s="1"/>
  <c r="B1428" i="4" s="1"/>
  <c r="B1429" i="4" s="1"/>
  <c r="B1430" i="4" s="1"/>
  <c r="B1431" i="4" s="1"/>
  <c r="B1432" i="4" s="1"/>
  <c r="B1433" i="4" s="1"/>
  <c r="B1434" i="4" s="1"/>
  <c r="B1435" i="4" s="1"/>
  <c r="B1436" i="4" s="1"/>
  <c r="B1437" i="4" s="1"/>
  <c r="B1438" i="4" s="1"/>
  <c r="B1439" i="4" s="1"/>
  <c r="B1440" i="4" s="1"/>
  <c r="B1441" i="4" s="1"/>
  <c r="B1442" i="4" s="1"/>
  <c r="B1443" i="4" s="1"/>
  <c r="B1444" i="4" s="1"/>
  <c r="B1445" i="4" s="1"/>
  <c r="B1446" i="4" s="1"/>
  <c r="B1447" i="4" s="1"/>
  <c r="B1448" i="4" s="1"/>
  <c r="B1449" i="4" s="1"/>
  <c r="B1450" i="4" s="1"/>
  <c r="B1451" i="4" s="1"/>
  <c r="B1452" i="4" s="1"/>
  <c r="B1453" i="4" s="1"/>
  <c r="B1454" i="4" s="1"/>
  <c r="B1455" i="4" s="1"/>
  <c r="B1456" i="4" s="1"/>
  <c r="B1457" i="4" s="1"/>
  <c r="B1458" i="4" s="1"/>
  <c r="B1459" i="4" s="1"/>
  <c r="B1460" i="4" s="1"/>
  <c r="B1461" i="4" s="1"/>
  <c r="B1462" i="4" s="1"/>
  <c r="B1463" i="4" s="1"/>
  <c r="B1464" i="4" s="1"/>
  <c r="B1465" i="4" s="1"/>
  <c r="B1466" i="4" s="1"/>
  <c r="B1467" i="4" s="1"/>
  <c r="B1468" i="4" s="1"/>
  <c r="B1469" i="4" s="1"/>
  <c r="B1470" i="4" s="1"/>
  <c r="B1471" i="4" s="1"/>
  <c r="B1472" i="4" s="1"/>
  <c r="B1473" i="4" s="1"/>
  <c r="B1474" i="4" s="1"/>
  <c r="B1475" i="4" s="1"/>
  <c r="B1476" i="4" s="1"/>
  <c r="B1477" i="4" s="1"/>
  <c r="B1478" i="4" s="1"/>
  <c r="B1479" i="4" s="1"/>
  <c r="B1480" i="4" s="1"/>
  <c r="B1481" i="4" s="1"/>
  <c r="B1482" i="4" s="1"/>
  <c r="B1483" i="4" s="1"/>
  <c r="B1484" i="4" s="1"/>
  <c r="B1485" i="4" s="1"/>
  <c r="B1486" i="4" s="1"/>
  <c r="B1487" i="4" s="1"/>
  <c r="B1488" i="4" s="1"/>
  <c r="B1489" i="4" s="1"/>
  <c r="B1490" i="4" s="1"/>
  <c r="B1491" i="4" s="1"/>
  <c r="B1492" i="4" s="1"/>
  <c r="B1493" i="4" s="1"/>
  <c r="B1494" i="4" s="1"/>
  <c r="B1495" i="4" s="1"/>
  <c r="B1496" i="4" s="1"/>
  <c r="B1497" i="4" s="1"/>
  <c r="B1498" i="4" s="1"/>
  <c r="B1499" i="4" s="1"/>
  <c r="B1500" i="4" s="1"/>
  <c r="B1501" i="4" s="1"/>
  <c r="B1502" i="4" s="1"/>
  <c r="B1503" i="4" s="1"/>
  <c r="B1504" i="4" s="1"/>
  <c r="B1505" i="4" s="1"/>
  <c r="B1506" i="4" s="1"/>
  <c r="B1507" i="4" s="1"/>
  <c r="B1508" i="4" s="1"/>
  <c r="B1509" i="4" s="1"/>
  <c r="B1510" i="4" s="1"/>
  <c r="B1511" i="4" s="1"/>
  <c r="B1512" i="4" s="1"/>
  <c r="B1513" i="4" s="1"/>
  <c r="B1514" i="4" s="1"/>
  <c r="B1515" i="4" s="1"/>
  <c r="B1516" i="4" s="1"/>
  <c r="B1517" i="4" s="1"/>
  <c r="B1518" i="4" s="1"/>
  <c r="B1519" i="4" s="1"/>
  <c r="B1520" i="4" s="1"/>
  <c r="B1521" i="4" s="1"/>
  <c r="B1522" i="4" s="1"/>
  <c r="B1523" i="4" s="1"/>
  <c r="B1524" i="4" s="1"/>
  <c r="B1525" i="4" s="1"/>
  <c r="B1526" i="4" s="1"/>
  <c r="B1527" i="4" s="1"/>
  <c r="B1528" i="4" s="1"/>
  <c r="B1529" i="4" s="1"/>
  <c r="B1530" i="4" s="1"/>
  <c r="B1531" i="4" s="1"/>
  <c r="B1532" i="4" s="1"/>
  <c r="B1533" i="4" s="1"/>
  <c r="B1534" i="4" s="1"/>
  <c r="B1535" i="4" s="1"/>
  <c r="B1536" i="4" s="1"/>
  <c r="B1537" i="4" s="1"/>
  <c r="B1538" i="4" s="1"/>
  <c r="B1539" i="4" s="1"/>
  <c r="B1540" i="4" s="1"/>
  <c r="B1541" i="4" s="1"/>
  <c r="B1542" i="4" s="1"/>
  <c r="B1543" i="4" s="1"/>
  <c r="B1544" i="4" s="1"/>
  <c r="B1545" i="4" s="1"/>
  <c r="B1546" i="4" s="1"/>
  <c r="B1547" i="4" s="1"/>
  <c r="B1548" i="4" s="1"/>
  <c r="B1549" i="4" s="1"/>
  <c r="B1550" i="4" s="1"/>
  <c r="B1551" i="4" s="1"/>
  <c r="B1552" i="4" s="1"/>
  <c r="B1553" i="4" s="1"/>
  <c r="B1554" i="4" s="1"/>
  <c r="B1555" i="4" s="1"/>
  <c r="B1556" i="4" s="1"/>
  <c r="B1557" i="4" s="1"/>
  <c r="B1558" i="4" s="1"/>
  <c r="B1559" i="4" s="1"/>
  <c r="B1560" i="4" s="1"/>
  <c r="B1561" i="4" s="1"/>
  <c r="B1562" i="4" s="1"/>
  <c r="B1563" i="4" s="1"/>
  <c r="B1564" i="4" s="1"/>
  <c r="B1565" i="4" s="1"/>
  <c r="B1566" i="4" s="1"/>
  <c r="B1567" i="4" s="1"/>
  <c r="B1568" i="4" s="1"/>
  <c r="B1569" i="4" s="1"/>
  <c r="B1570" i="4" s="1"/>
  <c r="B1571" i="4" s="1"/>
  <c r="B1572" i="4" s="1"/>
  <c r="B1573" i="4" s="1"/>
  <c r="B1574" i="4" s="1"/>
  <c r="B1575" i="4" s="1"/>
  <c r="B1576" i="4" s="1"/>
  <c r="B1577" i="4" s="1"/>
  <c r="B1578" i="4" s="1"/>
  <c r="B1579" i="4" s="1"/>
  <c r="B1580" i="4" s="1"/>
  <c r="B1581" i="4" s="1"/>
  <c r="B1582" i="4" s="1"/>
  <c r="B1583" i="4" s="1"/>
  <c r="B1584" i="4" s="1"/>
  <c r="B1585" i="4" s="1"/>
  <c r="B1586" i="4" s="1"/>
  <c r="B1587" i="4" s="1"/>
  <c r="B1588" i="4" s="1"/>
  <c r="B1589" i="4" s="1"/>
  <c r="B1590" i="4" s="1"/>
  <c r="B1591" i="4" s="1"/>
  <c r="B1592" i="4" s="1"/>
  <c r="B1593" i="4" s="1"/>
  <c r="B1594" i="4" s="1"/>
  <c r="B1595" i="4" s="1"/>
  <c r="B1596" i="4" s="1"/>
  <c r="B1597" i="4" s="1"/>
  <c r="B1598" i="4" s="1"/>
  <c r="B1599" i="4" s="1"/>
  <c r="B1600" i="4" s="1"/>
  <c r="B1601" i="4" s="1"/>
  <c r="B1602" i="4" s="1"/>
  <c r="B1603" i="4" s="1"/>
  <c r="B1604" i="4" s="1"/>
  <c r="B1605" i="4" s="1"/>
  <c r="B1606" i="4" s="1"/>
  <c r="B1607" i="4" s="1"/>
  <c r="B1608" i="4" s="1"/>
  <c r="B1609" i="4" s="1"/>
  <c r="B1610" i="4" s="1"/>
  <c r="B1611" i="4" s="1"/>
  <c r="B1612" i="4" s="1"/>
  <c r="B1613" i="4" s="1"/>
  <c r="B1614" i="4" s="1"/>
  <c r="B1615" i="4" s="1"/>
  <c r="B1616" i="4" s="1"/>
  <c r="B1617" i="4" s="1"/>
  <c r="B1618" i="4" s="1"/>
  <c r="B1619" i="4" s="1"/>
  <c r="B1620" i="4" s="1"/>
  <c r="B1621" i="4" s="1"/>
  <c r="B1622" i="4" s="1"/>
  <c r="B1623" i="4" s="1"/>
  <c r="B1624" i="4" s="1"/>
  <c r="B1625" i="4" s="1"/>
  <c r="B1626" i="4" s="1"/>
  <c r="B1627" i="4" s="1"/>
  <c r="B1628" i="4" s="1"/>
  <c r="B1629" i="4" s="1"/>
  <c r="B1630" i="4" s="1"/>
  <c r="B1631" i="4" s="1"/>
  <c r="B1632" i="4" s="1"/>
  <c r="B1633" i="4" s="1"/>
  <c r="B1634" i="4" s="1"/>
  <c r="B1635" i="4" s="1"/>
  <c r="B1636" i="4" s="1"/>
  <c r="B1637" i="4" s="1"/>
  <c r="B1638" i="4" s="1"/>
  <c r="B1639" i="4" s="1"/>
  <c r="B1640" i="4" s="1"/>
  <c r="B1641" i="4" s="1"/>
  <c r="B1642" i="4" s="1"/>
  <c r="B1643" i="4" s="1"/>
  <c r="B1644" i="4" s="1"/>
  <c r="B1645" i="4" s="1"/>
  <c r="B1646" i="4" s="1"/>
  <c r="B1647" i="4" s="1"/>
  <c r="B1648" i="4" s="1"/>
  <c r="B1649" i="4" s="1"/>
  <c r="B1650" i="4" s="1"/>
  <c r="B1651" i="4" s="1"/>
  <c r="B1652" i="4" s="1"/>
  <c r="B1653" i="4" s="1"/>
  <c r="B1654" i="4" s="1"/>
  <c r="B1655" i="4" s="1"/>
  <c r="B1656" i="4" s="1"/>
  <c r="B1657" i="4" s="1"/>
  <c r="B1658" i="4" s="1"/>
  <c r="B1659" i="4" s="1"/>
  <c r="B1660" i="4" s="1"/>
  <c r="B1661" i="4" s="1"/>
  <c r="B1662" i="4" s="1"/>
  <c r="B1663" i="4" s="1"/>
  <c r="B1664" i="4" s="1"/>
  <c r="B1665" i="4" s="1"/>
  <c r="B1666" i="4" s="1"/>
  <c r="B1667" i="4" s="1"/>
  <c r="B1668" i="4" s="1"/>
  <c r="B1669" i="4" s="1"/>
  <c r="B1670" i="4" s="1"/>
  <c r="B1671" i="4" s="1"/>
  <c r="B1672" i="4" s="1"/>
  <c r="B1673" i="4" s="1"/>
  <c r="B1674" i="4" s="1"/>
  <c r="B1675" i="4" s="1"/>
  <c r="B1676" i="4" s="1"/>
  <c r="B1677" i="4" s="1"/>
  <c r="B1678" i="4" s="1"/>
  <c r="B1679" i="4" s="1"/>
  <c r="B1680" i="4" s="1"/>
  <c r="B1681" i="4" s="1"/>
  <c r="B1682" i="4" s="1"/>
  <c r="B1683" i="4" s="1"/>
  <c r="B1684" i="4" s="1"/>
  <c r="B1685" i="4" s="1"/>
  <c r="B1686" i="4" s="1"/>
  <c r="B1687" i="4" s="1"/>
  <c r="B1688" i="4" s="1"/>
  <c r="B1689" i="4" s="1"/>
  <c r="B1690" i="4" s="1"/>
  <c r="B1691" i="4" s="1"/>
  <c r="B1692" i="4" s="1"/>
  <c r="B1693" i="4" s="1"/>
  <c r="B1694" i="4" s="1"/>
  <c r="B1695" i="4" s="1"/>
  <c r="B1696" i="4" s="1"/>
  <c r="B1697" i="4" s="1"/>
  <c r="B1698" i="4" s="1"/>
  <c r="B1699" i="4" s="1"/>
  <c r="B1700" i="4" s="1"/>
  <c r="B1701" i="4" s="1"/>
  <c r="B1702" i="4" s="1"/>
  <c r="B1703" i="4" s="1"/>
  <c r="B1704" i="4" s="1"/>
  <c r="B1705" i="4" s="1"/>
  <c r="B1706" i="4" s="1"/>
  <c r="B1707" i="4" s="1"/>
  <c r="B1708" i="4" s="1"/>
  <c r="B1709" i="4" s="1"/>
  <c r="B1710" i="4" s="1"/>
  <c r="B1711" i="4" s="1"/>
  <c r="B1712" i="4" s="1"/>
  <c r="B1713" i="4" s="1"/>
  <c r="B1714" i="4" s="1"/>
  <c r="B1715" i="4" s="1"/>
  <c r="B1716" i="4" s="1"/>
  <c r="B1717" i="4" s="1"/>
  <c r="B1718" i="4" s="1"/>
  <c r="B1719" i="4" s="1"/>
  <c r="B1720" i="4" s="1"/>
  <c r="B1721" i="4" s="1"/>
  <c r="B1722" i="4" s="1"/>
  <c r="B1723" i="4" s="1"/>
  <c r="B1724" i="4" s="1"/>
  <c r="B1725" i="4" s="1"/>
  <c r="B1726" i="4" s="1"/>
  <c r="B1727" i="4" s="1"/>
  <c r="B1728" i="4" s="1"/>
  <c r="B1729" i="4" s="1"/>
  <c r="B1730" i="4" s="1"/>
  <c r="B1731" i="4" s="1"/>
  <c r="B1732" i="4" s="1"/>
  <c r="B1733" i="4" s="1"/>
  <c r="B1734" i="4" s="1"/>
  <c r="B1735" i="4" s="1"/>
  <c r="B1736" i="4" s="1"/>
  <c r="B1737" i="4" s="1"/>
  <c r="B1738" i="4" s="1"/>
  <c r="B1739" i="4" s="1"/>
  <c r="B1740" i="4" s="1"/>
  <c r="B1741" i="4" s="1"/>
  <c r="B1742" i="4" s="1"/>
  <c r="B1743" i="4" s="1"/>
  <c r="B1744" i="4" s="1"/>
  <c r="B1745" i="4" s="1"/>
  <c r="B1746" i="4" s="1"/>
  <c r="B1747" i="4" s="1"/>
  <c r="B1748" i="4" s="1"/>
  <c r="B1749" i="4" s="1"/>
  <c r="B1750" i="4" s="1"/>
  <c r="B1751" i="4" s="1"/>
  <c r="B1752" i="4" s="1"/>
  <c r="B1753" i="4" s="1"/>
  <c r="B1754" i="4" s="1"/>
  <c r="B1755" i="4" s="1"/>
  <c r="B1756" i="4" s="1"/>
  <c r="B1757" i="4" s="1"/>
  <c r="B1758" i="4" s="1"/>
  <c r="B1759" i="4" s="1"/>
  <c r="B1760" i="4" s="1"/>
  <c r="B1761" i="4" s="1"/>
  <c r="B1762" i="4" s="1"/>
  <c r="B1763" i="4" s="1"/>
  <c r="B1764" i="4" s="1"/>
  <c r="B1765" i="4" s="1"/>
  <c r="B1766" i="4" s="1"/>
  <c r="B1767" i="4" s="1"/>
  <c r="B1768" i="4" s="1"/>
  <c r="B1769" i="4" s="1"/>
  <c r="B1770" i="4" s="1"/>
  <c r="B1771" i="4" s="1"/>
  <c r="B1772" i="4" s="1"/>
  <c r="B1773" i="4" s="1"/>
  <c r="B1774" i="4" s="1"/>
  <c r="B1775" i="4" s="1"/>
  <c r="B1776" i="4" s="1"/>
  <c r="B1777" i="4" s="1"/>
  <c r="B1778" i="4" s="1"/>
  <c r="B1779" i="4" s="1"/>
  <c r="B1780" i="4" s="1"/>
  <c r="B1781" i="4" s="1"/>
  <c r="B1782" i="4" s="1"/>
  <c r="B1783" i="4" s="1"/>
  <c r="B1784" i="4" s="1"/>
  <c r="B1785" i="4" s="1"/>
  <c r="B1786" i="4" s="1"/>
  <c r="B1787" i="4" s="1"/>
  <c r="B1788" i="4" s="1"/>
  <c r="B1789" i="4" s="1"/>
  <c r="B1790" i="4" s="1"/>
  <c r="B1791" i="4" s="1"/>
  <c r="B1792" i="4" s="1"/>
  <c r="B1793" i="4" s="1"/>
  <c r="B1794" i="4" s="1"/>
  <c r="B1795" i="4" s="1"/>
  <c r="B1796" i="4" s="1"/>
  <c r="B1797" i="4" s="1"/>
  <c r="B1798" i="4" s="1"/>
  <c r="B1799" i="4" s="1"/>
  <c r="B1800" i="4" s="1"/>
  <c r="B1801" i="4" s="1"/>
  <c r="B1802" i="4" s="1"/>
  <c r="B1803" i="4" s="1"/>
  <c r="B1804" i="4" s="1"/>
  <c r="B1805" i="4" s="1"/>
  <c r="B1806" i="4" s="1"/>
  <c r="B1807" i="4" s="1"/>
  <c r="B1808" i="4" s="1"/>
  <c r="B1809" i="4" s="1"/>
  <c r="B1810" i="4" s="1"/>
  <c r="B1811" i="4" s="1"/>
  <c r="B1812" i="4" s="1"/>
  <c r="B1813" i="4" s="1"/>
  <c r="B1814" i="4" s="1"/>
  <c r="B1815" i="4" s="1"/>
  <c r="B1816" i="4" s="1"/>
  <c r="B1817" i="4" s="1"/>
  <c r="B1818" i="4" s="1"/>
  <c r="B1819" i="4" s="1"/>
  <c r="B1820" i="4" s="1"/>
  <c r="B1821" i="4" s="1"/>
  <c r="B1822" i="4" s="1"/>
  <c r="B1823" i="4" s="1"/>
  <c r="B1824" i="4" s="1"/>
  <c r="B1825" i="4" s="1"/>
  <c r="B1826" i="4" s="1"/>
  <c r="B1827" i="4" s="1"/>
  <c r="B1828" i="4" s="1"/>
  <c r="B1829" i="4" s="1"/>
  <c r="B1830" i="4" s="1"/>
  <c r="B1831" i="4" s="1"/>
  <c r="B1832" i="4" s="1"/>
  <c r="B1833" i="4" s="1"/>
  <c r="B1834" i="4" s="1"/>
  <c r="B1835" i="4" s="1"/>
  <c r="B1836" i="4" s="1"/>
  <c r="B1837" i="4" s="1"/>
  <c r="B1838" i="4" s="1"/>
  <c r="B1839" i="4" s="1"/>
  <c r="B1840" i="4" s="1"/>
  <c r="B1841" i="4" s="1"/>
  <c r="B1842" i="4" s="1"/>
  <c r="B1843" i="4" s="1"/>
  <c r="B1844" i="4" s="1"/>
  <c r="B1845" i="4" s="1"/>
  <c r="B1846" i="4" s="1"/>
  <c r="B1847" i="4" s="1"/>
  <c r="B1848" i="4" s="1"/>
  <c r="B1849" i="4" s="1"/>
  <c r="B1850" i="4" s="1"/>
  <c r="B1851" i="4" s="1"/>
  <c r="B1852" i="4" s="1"/>
  <c r="B1853" i="4" s="1"/>
  <c r="B1854" i="4" s="1"/>
  <c r="B1855" i="4" s="1"/>
  <c r="B1856" i="4" s="1"/>
  <c r="B1857" i="4" s="1"/>
  <c r="B1858" i="4" s="1"/>
  <c r="B1859" i="4" s="1"/>
  <c r="B1860" i="4" s="1"/>
  <c r="B1861" i="4" s="1"/>
  <c r="B1862" i="4" s="1"/>
  <c r="B1863" i="4" s="1"/>
  <c r="B1864" i="4" s="1"/>
  <c r="B1865" i="4" s="1"/>
  <c r="B1866" i="4" s="1"/>
  <c r="B1867" i="4" s="1"/>
  <c r="B1868" i="4" s="1"/>
  <c r="B1869" i="4" s="1"/>
  <c r="B1870" i="4" s="1"/>
  <c r="B1871" i="4" s="1"/>
  <c r="B1872" i="4" s="1"/>
  <c r="B1873" i="4" s="1"/>
  <c r="B1874" i="4" s="1"/>
  <c r="B1875" i="4" s="1"/>
  <c r="B1876" i="4" s="1"/>
  <c r="B1877" i="4" s="1"/>
  <c r="B1878" i="4" s="1"/>
  <c r="B1879" i="4" s="1"/>
  <c r="B1880" i="4" s="1"/>
  <c r="B1881" i="4" s="1"/>
  <c r="B1882" i="4" s="1"/>
  <c r="B1883" i="4" s="1"/>
  <c r="B1884" i="4" s="1"/>
  <c r="B1885" i="4" s="1"/>
  <c r="B1886" i="4" s="1"/>
  <c r="B1887" i="4" s="1"/>
  <c r="B1888" i="4" s="1"/>
  <c r="B1889" i="4" s="1"/>
  <c r="B1890" i="4" s="1"/>
  <c r="B1891" i="4" s="1"/>
  <c r="B1892" i="4" s="1"/>
  <c r="B1893" i="4" s="1"/>
  <c r="B1894" i="4" s="1"/>
  <c r="B1895" i="4" s="1"/>
  <c r="B1896" i="4" s="1"/>
  <c r="B1897" i="4" s="1"/>
  <c r="B1898" i="4" s="1"/>
  <c r="B1899" i="4" s="1"/>
  <c r="B1900" i="4" s="1"/>
  <c r="B1901" i="4" s="1"/>
  <c r="B1902" i="4" s="1"/>
  <c r="B1903" i="4" s="1"/>
  <c r="B1904" i="4" s="1"/>
  <c r="B1905" i="4" s="1"/>
  <c r="B1906" i="4" s="1"/>
  <c r="B1907" i="4" s="1"/>
  <c r="B1908" i="4" s="1"/>
  <c r="B1909" i="4" s="1"/>
  <c r="B1910" i="4" s="1"/>
  <c r="B1911" i="4" s="1"/>
  <c r="B1912" i="4" s="1"/>
  <c r="B1913" i="4" s="1"/>
  <c r="B1914" i="4" s="1"/>
  <c r="B1915" i="4" s="1"/>
  <c r="B1916" i="4" s="1"/>
  <c r="B1917" i="4" s="1"/>
  <c r="B1918" i="4" s="1"/>
  <c r="B1919" i="4" s="1"/>
  <c r="B1920" i="4" s="1"/>
  <c r="B1921" i="4" s="1"/>
  <c r="B1922" i="4" s="1"/>
  <c r="B1923" i="4" s="1"/>
  <c r="B1924" i="4" s="1"/>
  <c r="B1925" i="4" s="1"/>
  <c r="B1926" i="4" s="1"/>
  <c r="B1927" i="4" s="1"/>
  <c r="B1928" i="4" s="1"/>
  <c r="B1929" i="4" s="1"/>
  <c r="B1930" i="4" s="1"/>
  <c r="B1931" i="4" s="1"/>
  <c r="B1932" i="4" s="1"/>
  <c r="B1933" i="4" s="1"/>
  <c r="B1934" i="4" s="1"/>
  <c r="B1935" i="4" s="1"/>
  <c r="B1936" i="4" s="1"/>
  <c r="B1937" i="4" s="1"/>
  <c r="B1938" i="4" s="1"/>
  <c r="B1939" i="4" s="1"/>
  <c r="B1940" i="4" s="1"/>
  <c r="B1941" i="4" s="1"/>
  <c r="B1942" i="4" s="1"/>
  <c r="B1943" i="4" s="1"/>
  <c r="B1944" i="4" s="1"/>
  <c r="B1945" i="4" s="1"/>
  <c r="B1946" i="4" s="1"/>
  <c r="B1947" i="4" s="1"/>
  <c r="B1948" i="4" s="1"/>
  <c r="B1949" i="4" s="1"/>
  <c r="B1950" i="4" s="1"/>
  <c r="B1951" i="4" s="1"/>
  <c r="B1952" i="4" s="1"/>
  <c r="B1953" i="4" s="1"/>
  <c r="B1954" i="4" s="1"/>
  <c r="B1955" i="4" s="1"/>
  <c r="B1956" i="4" s="1"/>
  <c r="B1957" i="4" s="1"/>
  <c r="B1958" i="4" s="1"/>
  <c r="B1959" i="4" s="1"/>
  <c r="B1960" i="4" s="1"/>
  <c r="B1961" i="4" s="1"/>
  <c r="B1962" i="4" s="1"/>
  <c r="B1963" i="4" s="1"/>
  <c r="B1964" i="4" s="1"/>
  <c r="B1965" i="4" s="1"/>
  <c r="B1966" i="4" s="1"/>
  <c r="B1967" i="4" s="1"/>
  <c r="B1968" i="4" s="1"/>
  <c r="B1969" i="4" s="1"/>
  <c r="B1970" i="4" s="1"/>
  <c r="B1971" i="4" s="1"/>
  <c r="B1972" i="4" s="1"/>
  <c r="B1973" i="4" s="1"/>
  <c r="B1974" i="4" s="1"/>
  <c r="B1975" i="4" s="1"/>
  <c r="B1976" i="4" s="1"/>
  <c r="B1977" i="4" s="1"/>
  <c r="B1978" i="4" s="1"/>
  <c r="B1979" i="4" s="1"/>
  <c r="B1980" i="4" s="1"/>
  <c r="B1981" i="4" s="1"/>
  <c r="B1982" i="4" s="1"/>
  <c r="B1983" i="4" s="1"/>
  <c r="B1984" i="4" s="1"/>
  <c r="B1985" i="4" s="1"/>
  <c r="B1986" i="4" s="1"/>
  <c r="B1987" i="4" s="1"/>
  <c r="B1988" i="4" s="1"/>
  <c r="B1989" i="4" s="1"/>
  <c r="B1990" i="4" s="1"/>
  <c r="B1991" i="4" s="1"/>
  <c r="B1992" i="4" s="1"/>
  <c r="B1993" i="4" s="1"/>
  <c r="B1994" i="4" s="1"/>
  <c r="B1995" i="4" s="1"/>
  <c r="B1996" i="4" s="1"/>
  <c r="B1997" i="4" s="1"/>
  <c r="B1998" i="4" s="1"/>
  <c r="B1999" i="4" s="1"/>
  <c r="B2000" i="4" s="1"/>
  <c r="B2001" i="4" s="1"/>
  <c r="B2002" i="4" s="1"/>
  <c r="B2003" i="4" s="1"/>
  <c r="B2004" i="4" s="1"/>
  <c r="B2005" i="4" s="1"/>
  <c r="B2006" i="4" s="1"/>
  <c r="B2007" i="4" s="1"/>
  <c r="B2008" i="4" s="1"/>
  <c r="B2009" i="4" s="1"/>
  <c r="B2010" i="4" s="1"/>
  <c r="B2011" i="4" s="1"/>
  <c r="B2012" i="4" s="1"/>
  <c r="B2013" i="4" s="1"/>
  <c r="B2014" i="4" s="1"/>
  <c r="B2015" i="4" s="1"/>
  <c r="B2016" i="4" s="1"/>
  <c r="B2017" i="4" s="1"/>
  <c r="B2018" i="4" s="1"/>
  <c r="B2019" i="4" s="1"/>
  <c r="B2020" i="4" s="1"/>
  <c r="B2021" i="4" s="1"/>
  <c r="B2022" i="4" s="1"/>
  <c r="B2023" i="4" s="1"/>
  <c r="B2024" i="4" s="1"/>
  <c r="B2025" i="4" s="1"/>
  <c r="B2026" i="4" s="1"/>
  <c r="B2027" i="4" s="1"/>
  <c r="B2028" i="4" s="1"/>
  <c r="B2029" i="4" s="1"/>
  <c r="B2030" i="4" s="1"/>
  <c r="B2031" i="4" s="1"/>
  <c r="B2032" i="4" s="1"/>
  <c r="B2033" i="4" s="1"/>
  <c r="B2034" i="4" s="1"/>
  <c r="B2035" i="4" s="1"/>
  <c r="B2036" i="4" s="1"/>
  <c r="B2037" i="4" s="1"/>
  <c r="B2038" i="4" s="1"/>
  <c r="B2039" i="4" s="1"/>
  <c r="B2040" i="4" s="1"/>
  <c r="B2041" i="4" s="1"/>
  <c r="B2042" i="4" s="1"/>
  <c r="B2043" i="4" s="1"/>
  <c r="B2044" i="4" s="1"/>
  <c r="B2045" i="4" s="1"/>
  <c r="B2046" i="4" s="1"/>
  <c r="B2047" i="4" s="1"/>
  <c r="B2048" i="4" s="1"/>
  <c r="B2049" i="4" s="1"/>
  <c r="B2050" i="4" s="1"/>
  <c r="B2051" i="4" s="1"/>
  <c r="B2052" i="4" s="1"/>
  <c r="B2053" i="4" s="1"/>
  <c r="B2054" i="4" s="1"/>
  <c r="B2055" i="4" s="1"/>
  <c r="B2056" i="4" s="1"/>
  <c r="B2057" i="4" s="1"/>
  <c r="B2058" i="4" s="1"/>
  <c r="B2059" i="4" s="1"/>
  <c r="B2060" i="4" s="1"/>
  <c r="B2061" i="4" s="1"/>
  <c r="B2062" i="4" s="1"/>
  <c r="B2063" i="4" s="1"/>
  <c r="B2064" i="4" s="1"/>
  <c r="B2065" i="4" s="1"/>
  <c r="B2066" i="4" s="1"/>
  <c r="B2067" i="4" s="1"/>
  <c r="B2068" i="4" s="1"/>
  <c r="B2069" i="4" s="1"/>
  <c r="B2070" i="4" s="1"/>
  <c r="B2071" i="4" s="1"/>
  <c r="B2072" i="4" s="1"/>
  <c r="B2073" i="4" s="1"/>
  <c r="B2074" i="4" s="1"/>
  <c r="B2075" i="4" s="1"/>
  <c r="B2076" i="4" s="1"/>
  <c r="B2077" i="4" s="1"/>
  <c r="B2078" i="4" s="1"/>
  <c r="B2079" i="4" s="1"/>
  <c r="B2080" i="4" s="1"/>
  <c r="B2081" i="4" s="1"/>
  <c r="B2082" i="4" s="1"/>
  <c r="B2083" i="4" s="1"/>
  <c r="B2084" i="4" s="1"/>
  <c r="B2085" i="4" s="1"/>
  <c r="B2086" i="4" s="1"/>
  <c r="B2087" i="4" s="1"/>
  <c r="B2088" i="4" s="1"/>
  <c r="B2089" i="4" s="1"/>
  <c r="B2090" i="4" s="1"/>
  <c r="B2091" i="4" s="1"/>
  <c r="B2092" i="4" s="1"/>
  <c r="B2093" i="4" s="1"/>
  <c r="B2094" i="4" s="1"/>
  <c r="B2095" i="4" s="1"/>
  <c r="B2096" i="4" s="1"/>
  <c r="B2097" i="4" s="1"/>
  <c r="B2098" i="4" s="1"/>
  <c r="B2099" i="4" s="1"/>
  <c r="B2100" i="4" s="1"/>
  <c r="B2101" i="4" s="1"/>
  <c r="B2102" i="4" s="1"/>
  <c r="B2103" i="4" s="1"/>
  <c r="B2104" i="4" s="1"/>
  <c r="B2105" i="4" s="1"/>
  <c r="B2106" i="4" s="1"/>
  <c r="B2107" i="4" s="1"/>
  <c r="B2108" i="4" s="1"/>
  <c r="B2109" i="4" s="1"/>
  <c r="B2110" i="4" s="1"/>
  <c r="B2111" i="4" s="1"/>
  <c r="B2112" i="4" s="1"/>
  <c r="B2113" i="4" s="1"/>
  <c r="B2114" i="4" s="1"/>
  <c r="B2115" i="4" s="1"/>
  <c r="B2116" i="4" s="1"/>
  <c r="B2117" i="4" s="1"/>
  <c r="B2118" i="4" s="1"/>
  <c r="B2119" i="4" s="1"/>
  <c r="B2120" i="4" s="1"/>
  <c r="B2121" i="4" s="1"/>
  <c r="B2122" i="4" s="1"/>
  <c r="B2123" i="4" s="1"/>
  <c r="B2124" i="4" s="1"/>
  <c r="B2125" i="4" s="1"/>
  <c r="B2126" i="4" s="1"/>
  <c r="B2127" i="4" s="1"/>
  <c r="B2128" i="4" s="1"/>
  <c r="B2129" i="4" s="1"/>
  <c r="B2130" i="4" s="1"/>
  <c r="B2131" i="4" s="1"/>
  <c r="B2132" i="4" s="1"/>
  <c r="B2133" i="4" s="1"/>
  <c r="B2134" i="4" s="1"/>
  <c r="B2135" i="4" s="1"/>
  <c r="B2136" i="4" s="1"/>
  <c r="B2137" i="4" s="1"/>
  <c r="B2138" i="4" s="1"/>
  <c r="B2139" i="4" s="1"/>
  <c r="B2140" i="4" s="1"/>
  <c r="B2141" i="4" s="1"/>
  <c r="B2142" i="4" s="1"/>
  <c r="B2143" i="4" s="1"/>
  <c r="B2144" i="4" s="1"/>
  <c r="B2145" i="4" s="1"/>
  <c r="B2146" i="4" s="1"/>
  <c r="B2147" i="4" s="1"/>
  <c r="B2148" i="4" s="1"/>
  <c r="B2149" i="4" s="1"/>
  <c r="B2150" i="4" s="1"/>
  <c r="B2151" i="4" s="1"/>
  <c r="B2152" i="4" s="1"/>
  <c r="B2153" i="4" s="1"/>
  <c r="B2154" i="4" s="1"/>
  <c r="B2155" i="4" s="1"/>
  <c r="B2156" i="4" s="1"/>
  <c r="B2157" i="4" s="1"/>
  <c r="B2158" i="4" s="1"/>
  <c r="B2159" i="4" s="1"/>
  <c r="B2160" i="4" s="1"/>
  <c r="B2161" i="4" s="1"/>
  <c r="B2162" i="4" s="1"/>
  <c r="B2163" i="4" s="1"/>
  <c r="B2164" i="4" s="1"/>
  <c r="B2165" i="4" s="1"/>
  <c r="B2166" i="4" s="1"/>
  <c r="B2167" i="4" s="1"/>
  <c r="B2168" i="4" s="1"/>
  <c r="B2169" i="4" s="1"/>
  <c r="B2170" i="4" s="1"/>
  <c r="B2171" i="4" s="1"/>
  <c r="B2172" i="4" s="1"/>
  <c r="B2173" i="4" s="1"/>
  <c r="B2174" i="4" s="1"/>
  <c r="B2175" i="4" s="1"/>
  <c r="B2176" i="4" s="1"/>
  <c r="B2177" i="4" s="1"/>
  <c r="B2178" i="4" s="1"/>
  <c r="B2179" i="4" s="1"/>
  <c r="B2180" i="4" s="1"/>
  <c r="B2181" i="4" s="1"/>
  <c r="B2182" i="4" s="1"/>
  <c r="B2183" i="4" s="1"/>
  <c r="B2184" i="4" s="1"/>
  <c r="B2185" i="4" s="1"/>
  <c r="B2186" i="4" s="1"/>
  <c r="B2187" i="4" s="1"/>
  <c r="B2188" i="4" s="1"/>
  <c r="B2189" i="4" s="1"/>
  <c r="B2190" i="4" s="1"/>
  <c r="B2191" i="4" s="1"/>
  <c r="B2192" i="4" s="1"/>
  <c r="B2193" i="4" s="1"/>
  <c r="B2194" i="4" s="1"/>
  <c r="B2195" i="4" s="1"/>
  <c r="B2196" i="4" s="1"/>
  <c r="B2197" i="4" s="1"/>
  <c r="B2198" i="4" s="1"/>
  <c r="B2199" i="4" s="1"/>
  <c r="B2200" i="4" s="1"/>
  <c r="B2201" i="4" s="1"/>
  <c r="B2202" i="4" s="1"/>
  <c r="B2203" i="4" s="1"/>
  <c r="B2204" i="4" s="1"/>
  <c r="B2205" i="4" s="1"/>
  <c r="B2206" i="4" s="1"/>
  <c r="B2207" i="4" s="1"/>
  <c r="B2208" i="4" s="1"/>
  <c r="B2209" i="4" s="1"/>
  <c r="B2210" i="4" s="1"/>
  <c r="B2211" i="4" s="1"/>
  <c r="B2212" i="4" s="1"/>
  <c r="B2213" i="4" s="1"/>
  <c r="B2214" i="4" s="1"/>
  <c r="B2215" i="4" s="1"/>
  <c r="B2216" i="4" s="1"/>
  <c r="B2217" i="4" s="1"/>
  <c r="B2218" i="4" s="1"/>
  <c r="B2219" i="4" s="1"/>
  <c r="B2220" i="4" s="1"/>
  <c r="B2221" i="4" s="1"/>
  <c r="B2222" i="4" s="1"/>
  <c r="B2223" i="4" s="1"/>
  <c r="B2224" i="4" s="1"/>
  <c r="B2225" i="4" s="1"/>
  <c r="B2226" i="4" s="1"/>
  <c r="B2227" i="4" s="1"/>
  <c r="B2228" i="4" s="1"/>
  <c r="B2229" i="4" s="1"/>
  <c r="B2230" i="4" s="1"/>
  <c r="B2231" i="4" s="1"/>
  <c r="B2232" i="4" s="1"/>
  <c r="B2233" i="4" s="1"/>
  <c r="B2234" i="4" s="1"/>
  <c r="B2235" i="4" s="1"/>
  <c r="B2236" i="4" s="1"/>
  <c r="B2237" i="4" s="1"/>
  <c r="B2238" i="4" s="1"/>
  <c r="B2239" i="4" s="1"/>
  <c r="B2240" i="4" s="1"/>
  <c r="B2241" i="4" s="1"/>
  <c r="B2242" i="4" s="1"/>
  <c r="B2243" i="4" s="1"/>
  <c r="B2244" i="4" s="1"/>
  <c r="B2245" i="4" s="1"/>
  <c r="B2246" i="4" s="1"/>
  <c r="B2247" i="4" s="1"/>
  <c r="B2248" i="4" s="1"/>
  <c r="B2249" i="4" s="1"/>
  <c r="B2250" i="4" s="1"/>
  <c r="B2251" i="4" s="1"/>
  <c r="B2252" i="4" s="1"/>
  <c r="B2253" i="4" s="1"/>
  <c r="B2254" i="4" s="1"/>
  <c r="B2255" i="4" s="1"/>
  <c r="B2256" i="4" s="1"/>
  <c r="B2257" i="4" s="1"/>
  <c r="B2258" i="4" s="1"/>
  <c r="B2259" i="4" s="1"/>
  <c r="B2260" i="4" s="1"/>
  <c r="B2261" i="4" s="1"/>
  <c r="B2262" i="4" s="1"/>
  <c r="B2263" i="4" s="1"/>
  <c r="B2264" i="4" s="1"/>
  <c r="B2265" i="4" s="1"/>
  <c r="B2266" i="4" s="1"/>
  <c r="B2267" i="4" s="1"/>
  <c r="B2268" i="4" s="1"/>
  <c r="B2269" i="4" s="1"/>
  <c r="B2270" i="4" s="1"/>
  <c r="B2271" i="4" s="1"/>
  <c r="B2272" i="4" s="1"/>
  <c r="B2273" i="4" s="1"/>
  <c r="B2274" i="4" s="1"/>
  <c r="B2275" i="4" s="1"/>
  <c r="B2276" i="4" s="1"/>
  <c r="B2277" i="4" s="1"/>
  <c r="B2278" i="4" s="1"/>
  <c r="B2279" i="4" s="1"/>
  <c r="B2280" i="4" s="1"/>
  <c r="B2281" i="4" s="1"/>
  <c r="B2282" i="4" s="1"/>
  <c r="B2283" i="4" s="1"/>
  <c r="B2284" i="4" s="1"/>
  <c r="B2285" i="4" s="1"/>
  <c r="B2286" i="4" s="1"/>
  <c r="B2287" i="4" s="1"/>
  <c r="B2288" i="4" s="1"/>
  <c r="B2289" i="4" s="1"/>
  <c r="B2290" i="4" s="1"/>
  <c r="B2291" i="4" s="1"/>
  <c r="B2292" i="4" s="1"/>
  <c r="B2293" i="4" s="1"/>
  <c r="B2294" i="4" s="1"/>
  <c r="B2295" i="4" s="1"/>
  <c r="B2296" i="4" s="1"/>
  <c r="B2297" i="4" s="1"/>
  <c r="B2298" i="4" s="1"/>
  <c r="B2299" i="4" s="1"/>
  <c r="B2300" i="4" s="1"/>
  <c r="B2301" i="4" s="1"/>
  <c r="B2302" i="4" s="1"/>
  <c r="B2303" i="4" s="1"/>
  <c r="B2304" i="4" s="1"/>
  <c r="B2305" i="4" s="1"/>
  <c r="B2306" i="4" s="1"/>
  <c r="B2307" i="4" s="1"/>
  <c r="B2308" i="4" s="1"/>
  <c r="B2309" i="4" s="1"/>
  <c r="B2310" i="4" s="1"/>
  <c r="B2311" i="4" s="1"/>
  <c r="B2312" i="4" s="1"/>
  <c r="B2313" i="4" s="1"/>
  <c r="B2314" i="4" s="1"/>
  <c r="B2315" i="4" s="1"/>
  <c r="B2316" i="4" s="1"/>
  <c r="B2317" i="4" s="1"/>
  <c r="B2318" i="4" s="1"/>
  <c r="B2319" i="4" s="1"/>
  <c r="B2320" i="4" s="1"/>
  <c r="B2321" i="4" s="1"/>
  <c r="B2322" i="4" s="1"/>
  <c r="B2323" i="4" s="1"/>
  <c r="B2324" i="4" s="1"/>
  <c r="B2325" i="4" s="1"/>
  <c r="B2326" i="4" s="1"/>
  <c r="B2327" i="4" s="1"/>
  <c r="B2328" i="4" s="1"/>
  <c r="B2329" i="4" s="1"/>
  <c r="B2330" i="4" s="1"/>
  <c r="B2331" i="4" s="1"/>
  <c r="B2332" i="4" s="1"/>
  <c r="B2333" i="4" s="1"/>
  <c r="B2334" i="4" s="1"/>
  <c r="B2335" i="4" s="1"/>
  <c r="B2336" i="4" s="1"/>
  <c r="B2337" i="4" s="1"/>
  <c r="B2338" i="4" s="1"/>
  <c r="B2339" i="4" s="1"/>
  <c r="B2340" i="4" s="1"/>
  <c r="B2341" i="4" s="1"/>
  <c r="B2342" i="4" s="1"/>
  <c r="B2343" i="4" s="1"/>
  <c r="B2344" i="4" s="1"/>
  <c r="B2345" i="4" s="1"/>
  <c r="B2346" i="4" s="1"/>
  <c r="B2347" i="4" s="1"/>
  <c r="B2348" i="4" s="1"/>
  <c r="B2349" i="4" s="1"/>
  <c r="B2350" i="4" s="1"/>
  <c r="B2351" i="4" s="1"/>
  <c r="B2352" i="4" s="1"/>
  <c r="B2353" i="4" s="1"/>
  <c r="B2354" i="4" s="1"/>
  <c r="B2355" i="4" s="1"/>
  <c r="B2356" i="4" s="1"/>
  <c r="B2357" i="4" s="1"/>
  <c r="B2358" i="4" s="1"/>
  <c r="B2359" i="4" s="1"/>
  <c r="B2360" i="4" s="1"/>
  <c r="B2361" i="4" s="1"/>
  <c r="B2362" i="4" s="1"/>
  <c r="B2363" i="4" s="1"/>
  <c r="B2364" i="4" s="1"/>
  <c r="B2365" i="4" s="1"/>
  <c r="B2366" i="4" s="1"/>
  <c r="B2367" i="4" s="1"/>
  <c r="B2368" i="4" s="1"/>
  <c r="B2369" i="4" s="1"/>
  <c r="B2370" i="4" s="1"/>
  <c r="B2371" i="4" s="1"/>
  <c r="B2372" i="4" s="1"/>
  <c r="B2373" i="4" s="1"/>
  <c r="B2374" i="4" s="1"/>
  <c r="B2375" i="4" s="1"/>
  <c r="B2376" i="4" s="1"/>
  <c r="B2377" i="4" s="1"/>
  <c r="B2378" i="4" s="1"/>
  <c r="B2379" i="4" s="1"/>
  <c r="B2380" i="4" s="1"/>
  <c r="B2381" i="4" s="1"/>
  <c r="B2382" i="4" s="1"/>
  <c r="B2383" i="4" s="1"/>
  <c r="B2384" i="4" s="1"/>
  <c r="B2385" i="4" s="1"/>
  <c r="B2386" i="4" s="1"/>
  <c r="B2387" i="4" s="1"/>
  <c r="B2388" i="4" s="1"/>
  <c r="B2389" i="4" s="1"/>
  <c r="B2390" i="4" s="1"/>
  <c r="B2391" i="4" s="1"/>
  <c r="B2392" i="4" s="1"/>
  <c r="B2393" i="4" s="1"/>
  <c r="B2394" i="4" s="1"/>
  <c r="B2395" i="4" s="1"/>
  <c r="B2396" i="4" s="1"/>
  <c r="B2397" i="4" s="1"/>
  <c r="B2398" i="4" s="1"/>
  <c r="B2399" i="4" s="1"/>
  <c r="B2400" i="4" s="1"/>
  <c r="B2401" i="4" s="1"/>
  <c r="B2402" i="4" s="1"/>
  <c r="B2403" i="4" s="1"/>
  <c r="B2404" i="4" s="1"/>
  <c r="B2405" i="4" s="1"/>
  <c r="B2406" i="4" s="1"/>
  <c r="B2407" i="4" s="1"/>
  <c r="B2408" i="4" s="1"/>
  <c r="B2409" i="4" s="1"/>
  <c r="B2410" i="4" s="1"/>
  <c r="B2411" i="4" s="1"/>
  <c r="B2412" i="4" s="1"/>
  <c r="B2413" i="4" s="1"/>
  <c r="B2414" i="4" s="1"/>
  <c r="B2415" i="4" s="1"/>
  <c r="B2416" i="4" s="1"/>
  <c r="B2417" i="4" s="1"/>
  <c r="B2418" i="4" s="1"/>
  <c r="B2419" i="4" s="1"/>
  <c r="B2420" i="4" s="1"/>
  <c r="B2421" i="4" s="1"/>
  <c r="B2422" i="4" s="1"/>
  <c r="B2423" i="4" s="1"/>
  <c r="B2424" i="4" s="1"/>
  <c r="B2425" i="4" s="1"/>
  <c r="B2426" i="4" s="1"/>
  <c r="B2427" i="4" s="1"/>
  <c r="B2428" i="4" s="1"/>
  <c r="B2429" i="4" s="1"/>
  <c r="B2430" i="4" s="1"/>
  <c r="B2431" i="4" s="1"/>
  <c r="B2432" i="4" s="1"/>
  <c r="B2433" i="4" s="1"/>
  <c r="B2434" i="4" s="1"/>
  <c r="B2435" i="4" s="1"/>
  <c r="B2436" i="4" s="1"/>
  <c r="B2437" i="4" s="1"/>
  <c r="B2438" i="4" s="1"/>
  <c r="B2439" i="4" s="1"/>
  <c r="B2440" i="4" s="1"/>
  <c r="B2441" i="4" s="1"/>
  <c r="B2442" i="4" s="1"/>
  <c r="B2443" i="4" s="1"/>
  <c r="B2444" i="4" s="1"/>
  <c r="B2445" i="4" s="1"/>
  <c r="B2446" i="4" s="1"/>
  <c r="B2447" i="4" s="1"/>
  <c r="B2448" i="4" s="1"/>
  <c r="B2449" i="4" s="1"/>
  <c r="B2450" i="4" s="1"/>
  <c r="B2451" i="4" s="1"/>
  <c r="B2452" i="4" s="1"/>
  <c r="B2453" i="4" s="1"/>
  <c r="B2454" i="4" s="1"/>
  <c r="B2455" i="4" s="1"/>
  <c r="B2456" i="4" s="1"/>
  <c r="B2457" i="4" s="1"/>
  <c r="B2458" i="4" s="1"/>
  <c r="B2459" i="4" s="1"/>
  <c r="B2460" i="4" s="1"/>
  <c r="B2461" i="4" s="1"/>
  <c r="B2462" i="4" s="1"/>
  <c r="B2463" i="4" s="1"/>
  <c r="B2464" i="4" s="1"/>
  <c r="B2465" i="4" s="1"/>
  <c r="B2466" i="4" s="1"/>
  <c r="B2467" i="4" s="1"/>
  <c r="B2468" i="4" s="1"/>
  <c r="B2469" i="4" s="1"/>
  <c r="B2470" i="4" s="1"/>
  <c r="B2471" i="4" s="1"/>
  <c r="B2472" i="4" s="1"/>
  <c r="B2473" i="4" s="1"/>
  <c r="B2474" i="4" s="1"/>
  <c r="B2475" i="4" s="1"/>
  <c r="B2476" i="4" s="1"/>
  <c r="B2477" i="4" s="1"/>
  <c r="B2478" i="4" s="1"/>
  <c r="B2479" i="4" s="1"/>
  <c r="B2480" i="4" s="1"/>
  <c r="B2481" i="4" s="1"/>
  <c r="B2482" i="4" s="1"/>
  <c r="B2483" i="4" s="1"/>
  <c r="B2484" i="4" s="1"/>
  <c r="B2485" i="4" s="1"/>
  <c r="B2486" i="4" s="1"/>
  <c r="B2487" i="4" s="1"/>
  <c r="B2488" i="4" s="1"/>
  <c r="B2489" i="4" s="1"/>
  <c r="B2490" i="4" s="1"/>
  <c r="B2491" i="4" s="1"/>
  <c r="B2492" i="4" s="1"/>
  <c r="B2493" i="4" s="1"/>
  <c r="B2494" i="4" s="1"/>
  <c r="B2495" i="4" s="1"/>
  <c r="B2496" i="4" s="1"/>
  <c r="B2497" i="4" s="1"/>
  <c r="B2498" i="4" s="1"/>
  <c r="B2499" i="4" s="1"/>
  <c r="B2500" i="4" s="1"/>
  <c r="B2501" i="4" s="1"/>
  <c r="B2502" i="4" s="1"/>
  <c r="B2503" i="4" s="1"/>
  <c r="B2504" i="4" s="1"/>
  <c r="B2505" i="4" s="1"/>
  <c r="B2506" i="4" s="1"/>
  <c r="B2507" i="4" s="1"/>
  <c r="B2508" i="4" s="1"/>
  <c r="B2509" i="4" s="1"/>
  <c r="B2510" i="4" s="1"/>
  <c r="B2511" i="4" s="1"/>
  <c r="B2512" i="4" s="1"/>
  <c r="B2513" i="4" s="1"/>
  <c r="B2514" i="4" s="1"/>
  <c r="B2515" i="4" s="1"/>
  <c r="B2516" i="4" s="1"/>
  <c r="B2517" i="4" s="1"/>
  <c r="B2518" i="4" s="1"/>
  <c r="B2519" i="4" s="1"/>
  <c r="B2520" i="4" s="1"/>
  <c r="B2521" i="4" s="1"/>
  <c r="B2522" i="4" s="1"/>
  <c r="B2523" i="4" s="1"/>
  <c r="B2524" i="4" s="1"/>
  <c r="B2525" i="4" s="1"/>
  <c r="B2526" i="4" s="1"/>
  <c r="B2527" i="4" s="1"/>
  <c r="B2528" i="4" s="1"/>
  <c r="B2529" i="4" s="1"/>
  <c r="B2530" i="4" s="1"/>
  <c r="B2531" i="4" s="1"/>
  <c r="B2532" i="4" s="1"/>
  <c r="B2533" i="4" s="1"/>
  <c r="B2534" i="4" s="1"/>
  <c r="B2535" i="4" s="1"/>
  <c r="B2536" i="4" s="1"/>
  <c r="B2537" i="4" s="1"/>
  <c r="B2538" i="4" s="1"/>
  <c r="B2539" i="4" s="1"/>
  <c r="B2540" i="4" s="1"/>
  <c r="B2541" i="4" s="1"/>
  <c r="B2542" i="4" s="1"/>
  <c r="B2543" i="4" s="1"/>
  <c r="B2544" i="4" s="1"/>
  <c r="B2545" i="4" s="1"/>
  <c r="B2546" i="4" s="1"/>
  <c r="B2547" i="4" s="1"/>
  <c r="B2548" i="4" s="1"/>
  <c r="B2549" i="4" s="1"/>
  <c r="B2550" i="4" s="1"/>
  <c r="B2551" i="4" s="1"/>
  <c r="B2552" i="4" s="1"/>
  <c r="B2553" i="4" s="1"/>
  <c r="B2554" i="4" s="1"/>
  <c r="B2555" i="4" s="1"/>
  <c r="B2556" i="4" s="1"/>
  <c r="B2557" i="4" s="1"/>
  <c r="B2558" i="4" s="1"/>
  <c r="B2559" i="4" s="1"/>
  <c r="B2560" i="4" s="1"/>
  <c r="B2561" i="4" s="1"/>
  <c r="B2562" i="4" s="1"/>
  <c r="B2563" i="4" s="1"/>
  <c r="B2564" i="4" s="1"/>
  <c r="B2565" i="4" s="1"/>
  <c r="B2566" i="4" s="1"/>
  <c r="B2567" i="4" s="1"/>
  <c r="B2568" i="4" s="1"/>
  <c r="B2569" i="4" s="1"/>
  <c r="B2570" i="4" s="1"/>
  <c r="B2571" i="4" s="1"/>
  <c r="B2572" i="4" s="1"/>
  <c r="B2573" i="4" s="1"/>
  <c r="B2574" i="4" s="1"/>
  <c r="B2575" i="4" s="1"/>
  <c r="B2576" i="4" s="1"/>
  <c r="B2577" i="4" s="1"/>
  <c r="B2578" i="4" s="1"/>
  <c r="B2579" i="4" s="1"/>
  <c r="B2580" i="4" s="1"/>
  <c r="B2581" i="4" s="1"/>
  <c r="B2582" i="4" s="1"/>
  <c r="B2583" i="4" s="1"/>
  <c r="B2584" i="4" s="1"/>
  <c r="B2585" i="4" s="1"/>
  <c r="B2586" i="4" s="1"/>
  <c r="B2587" i="4" s="1"/>
  <c r="B2588" i="4" s="1"/>
  <c r="B2589" i="4" s="1"/>
  <c r="B2590" i="4" s="1"/>
  <c r="B2591" i="4" s="1"/>
  <c r="B2592" i="4" s="1"/>
  <c r="B2593" i="4" s="1"/>
  <c r="B2594" i="4" s="1"/>
  <c r="B2595" i="4" s="1"/>
  <c r="B2596" i="4" s="1"/>
  <c r="B2597" i="4" s="1"/>
  <c r="B2598" i="4" s="1"/>
  <c r="B2599" i="4" s="1"/>
  <c r="B2600" i="4" s="1"/>
  <c r="B2601" i="4" s="1"/>
  <c r="B2602" i="4" s="1"/>
  <c r="B2603" i="4" s="1"/>
  <c r="B2604" i="4" s="1"/>
  <c r="B2605" i="4" s="1"/>
  <c r="B2606" i="4" s="1"/>
  <c r="B2607" i="4" s="1"/>
  <c r="B2608" i="4" s="1"/>
  <c r="B2609" i="4" s="1"/>
  <c r="B2610" i="4" s="1"/>
  <c r="B2611" i="4" s="1"/>
  <c r="B2612" i="4" s="1"/>
  <c r="B2613" i="4" s="1"/>
  <c r="B2614" i="4" s="1"/>
  <c r="B2615" i="4" s="1"/>
  <c r="B2616" i="4" s="1"/>
  <c r="B2617" i="4" s="1"/>
  <c r="B2618" i="4" s="1"/>
  <c r="B2619" i="4" s="1"/>
  <c r="B2620" i="4" s="1"/>
  <c r="B2621" i="4" s="1"/>
  <c r="B2622" i="4" s="1"/>
  <c r="B2623" i="4" s="1"/>
  <c r="B2624" i="4" s="1"/>
  <c r="B2625" i="4" s="1"/>
  <c r="B2626" i="4" s="1"/>
  <c r="B2627" i="4" s="1"/>
  <c r="B2628" i="4" s="1"/>
  <c r="B2629" i="4" s="1"/>
  <c r="B2630" i="4" s="1"/>
  <c r="B2631" i="4" s="1"/>
  <c r="B2632" i="4" s="1"/>
  <c r="B2633" i="4" s="1"/>
  <c r="B2634" i="4" s="1"/>
  <c r="B2635" i="4" s="1"/>
  <c r="B2636" i="4" s="1"/>
  <c r="B2637" i="4" s="1"/>
  <c r="B2638" i="4" s="1"/>
  <c r="B2639" i="4" s="1"/>
  <c r="B2640" i="4" s="1"/>
  <c r="B2641" i="4" s="1"/>
  <c r="B2642" i="4" s="1"/>
  <c r="B2643" i="4" s="1"/>
  <c r="B2644" i="4" s="1"/>
  <c r="B2645" i="4" s="1"/>
  <c r="B2646" i="4" s="1"/>
  <c r="B2647" i="4" s="1"/>
  <c r="B2648" i="4" s="1"/>
  <c r="B2649" i="4" s="1"/>
  <c r="B2650" i="4" s="1"/>
  <c r="B2651" i="4" s="1"/>
  <c r="B2652" i="4" s="1"/>
  <c r="B2653" i="4" s="1"/>
  <c r="B2654" i="4" s="1"/>
  <c r="B2655" i="4" s="1"/>
  <c r="B2656" i="4" s="1"/>
  <c r="B2657" i="4" s="1"/>
  <c r="B2658" i="4" s="1"/>
  <c r="B2659" i="4" s="1"/>
  <c r="B2660" i="4" s="1"/>
  <c r="B2661" i="4" s="1"/>
  <c r="B2662" i="4" s="1"/>
  <c r="B2663" i="4" s="1"/>
  <c r="B2664" i="4" s="1"/>
  <c r="B2665" i="4" s="1"/>
  <c r="B2666" i="4" s="1"/>
  <c r="B2667" i="4" s="1"/>
  <c r="B2668" i="4" s="1"/>
  <c r="B2669" i="4" s="1"/>
  <c r="B2670" i="4" s="1"/>
  <c r="B2671" i="4" s="1"/>
  <c r="B2672" i="4" s="1"/>
  <c r="B2673" i="4" s="1"/>
  <c r="B2674" i="4" s="1"/>
  <c r="B2675" i="4" s="1"/>
  <c r="B2676" i="4" s="1"/>
  <c r="B2677" i="4" s="1"/>
  <c r="B2678" i="4" s="1"/>
  <c r="B2679" i="4" s="1"/>
  <c r="B2680" i="4" s="1"/>
  <c r="B2681" i="4" s="1"/>
  <c r="B2682" i="4" s="1"/>
  <c r="B2683" i="4" s="1"/>
  <c r="B2684" i="4" s="1"/>
  <c r="B2685" i="4" s="1"/>
  <c r="B2686" i="4" s="1"/>
  <c r="B2687" i="4" s="1"/>
  <c r="B2688" i="4" s="1"/>
  <c r="B2689" i="4" s="1"/>
  <c r="B2690" i="4" s="1"/>
  <c r="B2691" i="4" s="1"/>
  <c r="B2692" i="4" s="1"/>
  <c r="B2693" i="4" s="1"/>
  <c r="B2694" i="4" s="1"/>
  <c r="B2695" i="4" s="1"/>
  <c r="B2696" i="4" s="1"/>
  <c r="B2697" i="4" s="1"/>
  <c r="B2698" i="4" s="1"/>
  <c r="B2699" i="4" s="1"/>
  <c r="B2700" i="4" s="1"/>
  <c r="B2701" i="4" s="1"/>
  <c r="B2702" i="4" s="1"/>
  <c r="B2703" i="4" s="1"/>
  <c r="B2704" i="4" s="1"/>
  <c r="B2705" i="4" s="1"/>
  <c r="B2706" i="4" s="1"/>
  <c r="B2707" i="4" s="1"/>
  <c r="B2708" i="4" s="1"/>
  <c r="B2709" i="4" s="1"/>
  <c r="B2710" i="4" s="1"/>
  <c r="B2711" i="4" s="1"/>
  <c r="B2712" i="4" s="1"/>
  <c r="B2713" i="4" s="1"/>
  <c r="B2714" i="4" s="1"/>
  <c r="B2715" i="4" s="1"/>
  <c r="B2716" i="4" s="1"/>
  <c r="B2717" i="4" s="1"/>
  <c r="B2718" i="4" s="1"/>
  <c r="B2719" i="4" s="1"/>
  <c r="B2720" i="4" s="1"/>
  <c r="B2721" i="4" s="1"/>
  <c r="B2722" i="4" s="1"/>
  <c r="B2723" i="4" s="1"/>
  <c r="B2724" i="4" s="1"/>
  <c r="B2725" i="4" s="1"/>
  <c r="B2726" i="4" s="1"/>
  <c r="B2727" i="4" s="1"/>
  <c r="B2728" i="4" s="1"/>
  <c r="B2729" i="4" s="1"/>
  <c r="B2730" i="4" s="1"/>
  <c r="B2731" i="4" s="1"/>
  <c r="B2732" i="4" s="1"/>
  <c r="B2733" i="4" s="1"/>
  <c r="B2734" i="4" s="1"/>
  <c r="B2735" i="4" s="1"/>
  <c r="B2736" i="4" s="1"/>
  <c r="B2737" i="4" s="1"/>
  <c r="B2738" i="4" s="1"/>
  <c r="B2739" i="4" s="1"/>
  <c r="B2740" i="4" s="1"/>
  <c r="B2741" i="4" s="1"/>
  <c r="B2742" i="4" s="1"/>
  <c r="B2743" i="4" s="1"/>
  <c r="B2744" i="4" s="1"/>
  <c r="B2745" i="4" s="1"/>
  <c r="B2746" i="4" s="1"/>
  <c r="B2747" i="4" s="1"/>
  <c r="B2748" i="4" s="1"/>
  <c r="B2749" i="4" s="1"/>
  <c r="B2750" i="4" s="1"/>
  <c r="B2751" i="4" s="1"/>
  <c r="B2752" i="4" s="1"/>
  <c r="B2753" i="4" s="1"/>
  <c r="B2754" i="4" s="1"/>
  <c r="B2755" i="4" s="1"/>
  <c r="B2756" i="4" s="1"/>
  <c r="B2757" i="4" s="1"/>
  <c r="B2758" i="4" s="1"/>
  <c r="B2759" i="4" s="1"/>
  <c r="B2760" i="4" s="1"/>
  <c r="B2761" i="4" s="1"/>
  <c r="B2762" i="4" s="1"/>
  <c r="B2763" i="4" s="1"/>
  <c r="B2764" i="4" s="1"/>
  <c r="B2765" i="4" s="1"/>
  <c r="B2766" i="4" s="1"/>
  <c r="B2767" i="4" s="1"/>
  <c r="B2768" i="4" s="1"/>
  <c r="B2769" i="4" s="1"/>
  <c r="B2770" i="4" s="1"/>
  <c r="B2771" i="4" s="1"/>
  <c r="B2772" i="4" s="1"/>
  <c r="B2773" i="4" s="1"/>
  <c r="B2774" i="4" s="1"/>
  <c r="B2775" i="4" s="1"/>
  <c r="B2776" i="4" s="1"/>
  <c r="B2777" i="4" s="1"/>
  <c r="B2778" i="4" s="1"/>
  <c r="B2779" i="4" s="1"/>
  <c r="B2780" i="4" s="1"/>
  <c r="B2781" i="4" s="1"/>
  <c r="B2782" i="4" s="1"/>
  <c r="B2783" i="4" s="1"/>
  <c r="B2784" i="4" s="1"/>
  <c r="B2785" i="4" s="1"/>
  <c r="B2786" i="4" s="1"/>
  <c r="B2787" i="4" s="1"/>
  <c r="B2788" i="4" s="1"/>
  <c r="B2789" i="4" s="1"/>
  <c r="B2790" i="4" s="1"/>
  <c r="B2791" i="4" s="1"/>
  <c r="B2792" i="4" s="1"/>
  <c r="B2793" i="4" s="1"/>
  <c r="B2794" i="4" s="1"/>
  <c r="B2795" i="4" s="1"/>
  <c r="B2796" i="4" s="1"/>
  <c r="B2797" i="4" s="1"/>
  <c r="B2798" i="4" s="1"/>
  <c r="B2799" i="4" s="1"/>
  <c r="B2800" i="4" s="1"/>
  <c r="B2801" i="4" s="1"/>
  <c r="B2802" i="4" s="1"/>
  <c r="B2803" i="4" s="1"/>
  <c r="B2804" i="4" s="1"/>
  <c r="B2805" i="4" s="1"/>
  <c r="B2806" i="4" s="1"/>
  <c r="B2807" i="4" s="1"/>
  <c r="B2808" i="4" s="1"/>
  <c r="B2809" i="4" s="1"/>
  <c r="B2810" i="4" s="1"/>
  <c r="B2811" i="4" s="1"/>
  <c r="B2812" i="4" s="1"/>
  <c r="B2813" i="4" s="1"/>
  <c r="B2814" i="4" s="1"/>
  <c r="B2815" i="4" s="1"/>
  <c r="B2816" i="4" s="1"/>
  <c r="B2817" i="4" s="1"/>
  <c r="B2818" i="4" s="1"/>
  <c r="B2819" i="4" s="1"/>
  <c r="B2820" i="4" s="1"/>
  <c r="B2821" i="4" s="1"/>
  <c r="B2822" i="4" s="1"/>
  <c r="B2823" i="4" s="1"/>
  <c r="B2824" i="4" s="1"/>
  <c r="B2825" i="4" s="1"/>
  <c r="B2826" i="4" s="1"/>
  <c r="B2827" i="4" s="1"/>
  <c r="B2828" i="4" s="1"/>
  <c r="B2829" i="4" s="1"/>
  <c r="B2830" i="4" s="1"/>
  <c r="B2831" i="4" s="1"/>
  <c r="B2832" i="4" s="1"/>
  <c r="B2833" i="4" s="1"/>
  <c r="B2834" i="4" s="1"/>
  <c r="B2835" i="4" s="1"/>
  <c r="B2836" i="4" s="1"/>
  <c r="B2837" i="4" s="1"/>
  <c r="B2838" i="4" s="1"/>
  <c r="B2839" i="4" s="1"/>
  <c r="B2840" i="4" s="1"/>
  <c r="B2841" i="4" s="1"/>
  <c r="B2842" i="4" s="1"/>
  <c r="B2843" i="4" s="1"/>
  <c r="B2844" i="4" s="1"/>
  <c r="B2845" i="4" s="1"/>
  <c r="B2846" i="4" s="1"/>
  <c r="B2847" i="4" s="1"/>
  <c r="B2848" i="4" s="1"/>
  <c r="B2849" i="4" s="1"/>
  <c r="B2850" i="4" s="1"/>
  <c r="B2851" i="4" s="1"/>
  <c r="B2852" i="4" s="1"/>
  <c r="B2853" i="4" s="1"/>
  <c r="B2854" i="4" s="1"/>
  <c r="B2855" i="4" s="1"/>
  <c r="B2856" i="4" s="1"/>
  <c r="B2857" i="4" s="1"/>
  <c r="B2858" i="4" s="1"/>
  <c r="B2859" i="4" s="1"/>
  <c r="B2860" i="4" s="1"/>
  <c r="B2861" i="4" s="1"/>
  <c r="B2862" i="4" s="1"/>
  <c r="B2863" i="4" s="1"/>
  <c r="B2864" i="4" s="1"/>
  <c r="B2865" i="4" s="1"/>
  <c r="B2866" i="4" s="1"/>
  <c r="B2867" i="4" s="1"/>
  <c r="B2868" i="4" s="1"/>
  <c r="B2869" i="4" s="1"/>
  <c r="B2870" i="4" s="1"/>
  <c r="B2871" i="4" s="1"/>
  <c r="B2872" i="4" s="1"/>
  <c r="B2873" i="4" s="1"/>
  <c r="B2874" i="4" s="1"/>
  <c r="B2875" i="4" s="1"/>
  <c r="B2876" i="4" s="1"/>
  <c r="B2877" i="4" s="1"/>
  <c r="B2878" i="4" s="1"/>
  <c r="B2879" i="4" s="1"/>
  <c r="B2880" i="4" s="1"/>
  <c r="B2881" i="4" s="1"/>
  <c r="B2882" i="4" s="1"/>
  <c r="B2883" i="4" s="1"/>
  <c r="B2884" i="4" s="1"/>
  <c r="B2885" i="4" s="1"/>
  <c r="B2886" i="4" s="1"/>
  <c r="B2887" i="4" s="1"/>
  <c r="B2888" i="4" s="1"/>
  <c r="B2889" i="4" s="1"/>
  <c r="B2890" i="4" s="1"/>
  <c r="B2891" i="4" s="1"/>
  <c r="B2892" i="4" s="1"/>
  <c r="B2893" i="4" s="1"/>
  <c r="B2894" i="4" s="1"/>
  <c r="B2895" i="4" s="1"/>
  <c r="B2896" i="4" s="1"/>
  <c r="B2897" i="4" s="1"/>
  <c r="B2898" i="4" s="1"/>
  <c r="B2899" i="4" s="1"/>
  <c r="B2900" i="4" s="1"/>
  <c r="B2901" i="4" s="1"/>
  <c r="B2902" i="4" s="1"/>
  <c r="B2903" i="4" s="1"/>
  <c r="B2904" i="4" s="1"/>
  <c r="B2905" i="4" s="1"/>
  <c r="B2906" i="4" s="1"/>
  <c r="B2907" i="4" s="1"/>
  <c r="B2908" i="4" s="1"/>
  <c r="B2909" i="4" s="1"/>
  <c r="B2910" i="4" s="1"/>
  <c r="B2911" i="4" s="1"/>
  <c r="B2912" i="4" s="1"/>
  <c r="B2913" i="4" s="1"/>
  <c r="B2914" i="4" s="1"/>
  <c r="B2915" i="4" s="1"/>
  <c r="B2916" i="4" s="1"/>
  <c r="B2917" i="4" s="1"/>
  <c r="B2918" i="4" s="1"/>
  <c r="B2919" i="4" s="1"/>
  <c r="B2920" i="4" s="1"/>
  <c r="B2921" i="4" s="1"/>
  <c r="B2922" i="4" s="1"/>
  <c r="B2923" i="4" s="1"/>
  <c r="B2924" i="4" s="1"/>
  <c r="B2925" i="4" s="1"/>
  <c r="B2926" i="4" s="1"/>
  <c r="B2927" i="4" s="1"/>
  <c r="B2928" i="4" s="1"/>
  <c r="B2929" i="4" s="1"/>
  <c r="B2930" i="4" s="1"/>
  <c r="B2931" i="4" s="1"/>
  <c r="B2932" i="4" s="1"/>
  <c r="B2933" i="4" s="1"/>
  <c r="B2934" i="4" s="1"/>
  <c r="B2935" i="4" s="1"/>
  <c r="B2936" i="4" s="1"/>
  <c r="B2937" i="4" s="1"/>
  <c r="B2938" i="4" s="1"/>
  <c r="B2939" i="4" s="1"/>
  <c r="B2940" i="4" s="1"/>
  <c r="B2941" i="4" s="1"/>
  <c r="B2942" i="4" s="1"/>
  <c r="B2943" i="4" s="1"/>
  <c r="B2944" i="4" s="1"/>
  <c r="B2945" i="4" s="1"/>
  <c r="B2946" i="4" s="1"/>
  <c r="B2947" i="4" s="1"/>
  <c r="B2948" i="4" s="1"/>
  <c r="B2949" i="4" s="1"/>
  <c r="B2950" i="4" s="1"/>
  <c r="B2951" i="4" s="1"/>
  <c r="B2952" i="4" s="1"/>
  <c r="B2953" i="4" s="1"/>
  <c r="B2954" i="4" s="1"/>
  <c r="B2955" i="4" s="1"/>
  <c r="B2956" i="4" s="1"/>
  <c r="B2957" i="4" s="1"/>
  <c r="B2958" i="4" s="1"/>
  <c r="B2959" i="4" s="1"/>
  <c r="B2960" i="4" s="1"/>
  <c r="B2961" i="4" s="1"/>
  <c r="B2962" i="4" s="1"/>
  <c r="B2963" i="4" s="1"/>
  <c r="B2964" i="4" s="1"/>
  <c r="B2965" i="4" s="1"/>
  <c r="B2966" i="4" s="1"/>
  <c r="B2967" i="4" s="1"/>
  <c r="B2968" i="4" s="1"/>
  <c r="B2969" i="4" s="1"/>
  <c r="B2970" i="4" s="1"/>
  <c r="B2971" i="4" s="1"/>
  <c r="B2972" i="4" s="1"/>
  <c r="B2973" i="4" s="1"/>
  <c r="B2974" i="4" s="1"/>
  <c r="B2975" i="4" s="1"/>
  <c r="B2976" i="4" s="1"/>
  <c r="B2977" i="4" s="1"/>
  <c r="B2978" i="4" s="1"/>
  <c r="B2979" i="4" s="1"/>
  <c r="B2980" i="4" s="1"/>
  <c r="B2981" i="4" s="1"/>
  <c r="B2982" i="4" s="1"/>
  <c r="B2983" i="4" s="1"/>
  <c r="B2984" i="4" s="1"/>
  <c r="B2985" i="4" s="1"/>
  <c r="B2986" i="4" s="1"/>
  <c r="B2987" i="4" s="1"/>
  <c r="B2988" i="4" s="1"/>
  <c r="B2989" i="4" s="1"/>
  <c r="B2990" i="4" s="1"/>
  <c r="B2991" i="4" s="1"/>
  <c r="B2992" i="4" s="1"/>
  <c r="B2993" i="4" s="1"/>
  <c r="B2994" i="4" s="1"/>
  <c r="B2995" i="4" s="1"/>
  <c r="B2996" i="4" s="1"/>
  <c r="B2997" i="4" s="1"/>
  <c r="B2998" i="4" s="1"/>
  <c r="B2999" i="4" s="1"/>
  <c r="B3000" i="4" s="1"/>
  <c r="B3001" i="4" s="1"/>
  <c r="B3002" i="4" s="1"/>
  <c r="B3003" i="4" s="1"/>
  <c r="B3004" i="4" s="1"/>
  <c r="B3005" i="4" s="1"/>
  <c r="B3006" i="4" s="1"/>
  <c r="B3007" i="4" s="1"/>
  <c r="B3008" i="4" s="1"/>
  <c r="B3009" i="4" s="1"/>
  <c r="B3010" i="4" s="1"/>
  <c r="B3011" i="4" s="1"/>
  <c r="B3012" i="4" s="1"/>
  <c r="B3013" i="4" s="1"/>
  <c r="B3014" i="4" s="1"/>
  <c r="B3015" i="4" s="1"/>
  <c r="B3016" i="4" s="1"/>
  <c r="B3017" i="4" s="1"/>
  <c r="B3018" i="4" s="1"/>
  <c r="B3019" i="4" s="1"/>
  <c r="B3020" i="4" s="1"/>
  <c r="B3021" i="4" s="1"/>
  <c r="B3022" i="4" s="1"/>
  <c r="B3023" i="4" s="1"/>
  <c r="B3024" i="4" s="1"/>
  <c r="B3025" i="4" s="1"/>
  <c r="B3026" i="4" s="1"/>
  <c r="B3027" i="4" s="1"/>
  <c r="B3028" i="4" s="1"/>
  <c r="B3029" i="4" s="1"/>
  <c r="B3030" i="4" s="1"/>
  <c r="B3031" i="4" s="1"/>
  <c r="B3032" i="4" s="1"/>
  <c r="B3033" i="4" s="1"/>
  <c r="B3034" i="4" s="1"/>
  <c r="B3035" i="4" s="1"/>
  <c r="B3036" i="4" s="1"/>
  <c r="B3037" i="4" s="1"/>
  <c r="B3038" i="4" s="1"/>
  <c r="B3039" i="4" s="1"/>
  <c r="B3040" i="4" s="1"/>
  <c r="B3041" i="4" s="1"/>
  <c r="B3042" i="4" s="1"/>
  <c r="B3043" i="4" s="1"/>
  <c r="B3044" i="4" s="1"/>
  <c r="B3045" i="4" s="1"/>
  <c r="B3046" i="4" s="1"/>
  <c r="B3047" i="4" s="1"/>
  <c r="B3048" i="4" s="1"/>
  <c r="B3049" i="4" s="1"/>
  <c r="B3050" i="4" s="1"/>
  <c r="B3051" i="4" s="1"/>
  <c r="B3052" i="4" s="1"/>
  <c r="B3053" i="4" s="1"/>
  <c r="B3054" i="4" s="1"/>
  <c r="B3055" i="4" s="1"/>
  <c r="B3056" i="4" s="1"/>
  <c r="B3057" i="4" s="1"/>
  <c r="B3058" i="4" s="1"/>
  <c r="B3059" i="4" s="1"/>
  <c r="B3060" i="4" s="1"/>
  <c r="B3061" i="4" s="1"/>
  <c r="B3062" i="4" s="1"/>
  <c r="B3063" i="4" s="1"/>
  <c r="B3064" i="4" s="1"/>
  <c r="B3065" i="4" s="1"/>
  <c r="B3066" i="4" s="1"/>
  <c r="B3067" i="4" s="1"/>
  <c r="B3068" i="4" s="1"/>
  <c r="B3069" i="4" s="1"/>
  <c r="B3070" i="4" s="1"/>
  <c r="B3071" i="4" s="1"/>
  <c r="B3072" i="4" s="1"/>
  <c r="B3073" i="4" s="1"/>
  <c r="B3074" i="4" s="1"/>
  <c r="B3075" i="4" s="1"/>
  <c r="B3076" i="4" s="1"/>
  <c r="B3077" i="4" s="1"/>
  <c r="B3078" i="4" s="1"/>
  <c r="B3079" i="4" s="1"/>
  <c r="B3080" i="4" s="1"/>
  <c r="B3081" i="4" s="1"/>
  <c r="B3082" i="4" s="1"/>
  <c r="B112" i="7"/>
  <c r="B113" i="7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709" i="7" s="1"/>
  <c r="B710" i="7" s="1"/>
  <c r="B711" i="7" s="1"/>
  <c r="B712" i="7" s="1"/>
  <c r="B713" i="7" s="1"/>
  <c r="B714" i="7" s="1"/>
  <c r="B715" i="7" s="1"/>
  <c r="B716" i="7" s="1"/>
  <c r="B717" i="7" s="1"/>
  <c r="B718" i="7" s="1"/>
  <c r="B719" i="7" s="1"/>
  <c r="B720" i="7" s="1"/>
  <c r="B721" i="7" s="1"/>
  <c r="B722" i="7" s="1"/>
  <c r="B723" i="7" s="1"/>
  <c r="B724" i="7" s="1"/>
  <c r="B725" i="7" s="1"/>
  <c r="B726" i="7" s="1"/>
  <c r="B727" i="7" s="1"/>
  <c r="B728" i="7" s="1"/>
  <c r="B729" i="7" s="1"/>
  <c r="B730" i="7" s="1"/>
  <c r="B731" i="7" s="1"/>
  <c r="B732" i="7" s="1"/>
  <c r="B733" i="7" s="1"/>
  <c r="B734" i="7" s="1"/>
  <c r="B735" i="7" s="1"/>
  <c r="B736" i="7" s="1"/>
  <c r="B737" i="7" s="1"/>
  <c r="B738" i="7" s="1"/>
  <c r="B739" i="7" s="1"/>
  <c r="B740" i="7" s="1"/>
  <c r="B741" i="7" s="1"/>
  <c r="B742" i="7" s="1"/>
  <c r="B743" i="7" s="1"/>
  <c r="B744" i="7" s="1"/>
  <c r="B745" i="7" s="1"/>
  <c r="B746" i="7" s="1"/>
  <c r="B747" i="7" s="1"/>
  <c r="B748" i="7" s="1"/>
  <c r="B749" i="7" s="1"/>
  <c r="B750" i="7" s="1"/>
  <c r="B751" i="7" s="1"/>
  <c r="B752" i="7" s="1"/>
  <c r="B753" i="7" s="1"/>
  <c r="B754" i="7" s="1"/>
  <c r="B755" i="7" s="1"/>
  <c r="B756" i="7" s="1"/>
  <c r="B757" i="7" s="1"/>
  <c r="B758" i="7" s="1"/>
  <c r="B759" i="7" s="1"/>
  <c r="B760" i="7" s="1"/>
  <c r="B761" i="7" s="1"/>
  <c r="B762" i="7" s="1"/>
  <c r="B763" i="7" s="1"/>
  <c r="B764" i="7" s="1"/>
  <c r="B765" i="7" s="1"/>
  <c r="B766" i="7" s="1"/>
  <c r="B767" i="7" s="1"/>
  <c r="B768" i="7" s="1"/>
  <c r="B769" i="7" s="1"/>
  <c r="B770" i="7" s="1"/>
  <c r="B771" i="7" s="1"/>
  <c r="B772" i="7" s="1"/>
  <c r="B773" i="7" s="1"/>
  <c r="B774" i="7" s="1"/>
  <c r="B775" i="7" s="1"/>
  <c r="B776" i="7" s="1"/>
  <c r="B777" i="7" s="1"/>
  <c r="B778" i="7" s="1"/>
  <c r="B779" i="7" s="1"/>
  <c r="B780" i="7" s="1"/>
  <c r="B781" i="7" s="1"/>
  <c r="B782" i="7" s="1"/>
  <c r="B783" i="7" s="1"/>
  <c r="B784" i="7" s="1"/>
  <c r="B785" i="7" s="1"/>
  <c r="B786" i="7" s="1"/>
  <c r="B787" i="7" s="1"/>
  <c r="B788" i="7" s="1"/>
  <c r="B789" i="7" s="1"/>
  <c r="B790" i="7" s="1"/>
  <c r="B791" i="7" s="1"/>
  <c r="B792" i="7" s="1"/>
  <c r="B793" i="7" s="1"/>
  <c r="B794" i="7" s="1"/>
  <c r="B795" i="7" s="1"/>
  <c r="B796" i="7" s="1"/>
  <c r="B797" i="7" s="1"/>
  <c r="B798" i="7" s="1"/>
  <c r="B799" i="7" s="1"/>
  <c r="B800" i="7" s="1"/>
  <c r="B801" i="7" s="1"/>
  <c r="B802" i="7" s="1"/>
  <c r="B803" i="7" s="1"/>
  <c r="B804" i="7" s="1"/>
  <c r="B805" i="7" s="1"/>
  <c r="B806" i="7" s="1"/>
  <c r="B807" i="7" s="1"/>
  <c r="B808" i="7" s="1"/>
  <c r="B809" i="7" s="1"/>
  <c r="B810" i="7" s="1"/>
  <c r="B811" i="7" s="1"/>
  <c r="B812" i="7" s="1"/>
  <c r="B813" i="7" s="1"/>
  <c r="B814" i="7" s="1"/>
  <c r="B815" i="7" s="1"/>
  <c r="B816" i="7" s="1"/>
  <c r="B817" i="7" s="1"/>
  <c r="B818" i="7" s="1"/>
  <c r="B819" i="7" s="1"/>
  <c r="B820" i="7" s="1"/>
  <c r="B821" i="7" s="1"/>
  <c r="B822" i="7" s="1"/>
  <c r="B823" i="7" s="1"/>
  <c r="B824" i="7" s="1"/>
  <c r="B825" i="7" s="1"/>
  <c r="B826" i="7" s="1"/>
  <c r="B827" i="7" s="1"/>
  <c r="B828" i="7" s="1"/>
  <c r="B829" i="7" s="1"/>
  <c r="B830" i="7" s="1"/>
  <c r="B831" i="7" s="1"/>
  <c r="B832" i="7" s="1"/>
  <c r="B833" i="7" s="1"/>
  <c r="B834" i="7" s="1"/>
  <c r="B835" i="7" s="1"/>
  <c r="B836" i="7" s="1"/>
  <c r="B837" i="7" s="1"/>
  <c r="B838" i="7" s="1"/>
  <c r="B839" i="7" s="1"/>
  <c r="B840" i="7" s="1"/>
  <c r="B841" i="7" s="1"/>
  <c r="B842" i="7" s="1"/>
  <c r="B843" i="7" s="1"/>
  <c r="B844" i="7" s="1"/>
  <c r="B845" i="7" s="1"/>
  <c r="B846" i="7" s="1"/>
  <c r="B847" i="7" s="1"/>
  <c r="B848" i="7" s="1"/>
  <c r="B849" i="7" s="1"/>
  <c r="B850" i="7" s="1"/>
  <c r="B851" i="7" s="1"/>
  <c r="B852" i="7" s="1"/>
  <c r="B853" i="7" s="1"/>
  <c r="B854" i="7" s="1"/>
  <c r="B855" i="7" s="1"/>
  <c r="B856" i="7" s="1"/>
  <c r="B857" i="7" s="1"/>
  <c r="B858" i="7" s="1"/>
  <c r="B859" i="7" s="1"/>
  <c r="B860" i="7" s="1"/>
  <c r="B861" i="7" s="1"/>
  <c r="B862" i="7" s="1"/>
  <c r="B863" i="7" s="1"/>
  <c r="B864" i="7" s="1"/>
  <c r="B865" i="7" s="1"/>
  <c r="B866" i="7" s="1"/>
  <c r="B867" i="7" s="1"/>
  <c r="B868" i="7" s="1"/>
  <c r="B869" i="7" s="1"/>
  <c r="B870" i="7" s="1"/>
  <c r="B871" i="7" s="1"/>
  <c r="B872" i="7" s="1"/>
  <c r="B873" i="7" s="1"/>
  <c r="B874" i="7" s="1"/>
  <c r="B875" i="7" s="1"/>
  <c r="B876" i="7" s="1"/>
  <c r="B877" i="7" s="1"/>
  <c r="B878" i="7" s="1"/>
  <c r="B879" i="7" s="1"/>
  <c r="B880" i="7" s="1"/>
  <c r="B881" i="7" s="1"/>
  <c r="B882" i="7" s="1"/>
  <c r="B883" i="7" s="1"/>
  <c r="B884" i="7" s="1"/>
  <c r="B885" i="7" s="1"/>
  <c r="B886" i="7" s="1"/>
  <c r="B887" i="7" s="1"/>
  <c r="B888" i="7" s="1"/>
  <c r="B889" i="7" s="1"/>
  <c r="B890" i="7" s="1"/>
  <c r="B891" i="7" s="1"/>
  <c r="B892" i="7" s="1"/>
  <c r="B893" i="7" s="1"/>
  <c r="B894" i="7" s="1"/>
  <c r="B895" i="7" s="1"/>
  <c r="B896" i="7" s="1"/>
  <c r="B897" i="7" s="1"/>
  <c r="B898" i="7" s="1"/>
  <c r="B899" i="7" s="1"/>
  <c r="B900" i="7" s="1"/>
  <c r="B901" i="7" s="1"/>
  <c r="B902" i="7" s="1"/>
  <c r="B903" i="7" s="1"/>
  <c r="B904" i="7" s="1"/>
  <c r="B905" i="7" s="1"/>
  <c r="B906" i="7" s="1"/>
  <c r="B907" i="7" s="1"/>
  <c r="B908" i="7" s="1"/>
  <c r="B909" i="7" s="1"/>
  <c r="B910" i="7" s="1"/>
  <c r="B911" i="7" s="1"/>
  <c r="B912" i="7" s="1"/>
  <c r="B913" i="7" s="1"/>
  <c r="B914" i="7" s="1"/>
  <c r="B915" i="7" s="1"/>
  <c r="B916" i="7" s="1"/>
  <c r="B917" i="7" s="1"/>
  <c r="B918" i="7" s="1"/>
  <c r="B919" i="7" s="1"/>
  <c r="B920" i="7" s="1"/>
  <c r="B921" i="7" s="1"/>
  <c r="B922" i="7" s="1"/>
  <c r="B923" i="7" s="1"/>
  <c r="B924" i="7" s="1"/>
  <c r="B925" i="7" s="1"/>
  <c r="B926" i="7" s="1"/>
  <c r="B927" i="7" s="1"/>
  <c r="B928" i="7" s="1"/>
  <c r="B929" i="7" s="1"/>
  <c r="B930" i="7" s="1"/>
  <c r="B931" i="7" s="1"/>
  <c r="B932" i="7" s="1"/>
  <c r="B933" i="7" s="1"/>
  <c r="B934" i="7" s="1"/>
  <c r="B935" i="7" s="1"/>
  <c r="B936" i="7" s="1"/>
  <c r="B937" i="7" s="1"/>
  <c r="B938" i="7" s="1"/>
  <c r="B939" i="7" s="1"/>
  <c r="B940" i="7" s="1"/>
  <c r="B941" i="7" s="1"/>
  <c r="B942" i="7" s="1"/>
  <c r="B943" i="7" s="1"/>
  <c r="B944" i="7" s="1"/>
  <c r="B945" i="7" s="1"/>
  <c r="B946" i="7" s="1"/>
  <c r="B947" i="7" s="1"/>
  <c r="B948" i="7" s="1"/>
  <c r="B949" i="7" s="1"/>
  <c r="B950" i="7" s="1"/>
  <c r="B951" i="7" s="1"/>
  <c r="B952" i="7" s="1"/>
  <c r="B953" i="7" s="1"/>
  <c r="B954" i="7" s="1"/>
  <c r="B955" i="7" s="1"/>
  <c r="B956" i="7" s="1"/>
  <c r="B957" i="7" s="1"/>
  <c r="B958" i="7" s="1"/>
  <c r="B959" i="7" s="1"/>
  <c r="B960" i="7" s="1"/>
  <c r="B961" i="7" s="1"/>
  <c r="B962" i="7" s="1"/>
  <c r="B963" i="7" s="1"/>
  <c r="B964" i="7" s="1"/>
  <c r="B965" i="7" s="1"/>
  <c r="B966" i="7" s="1"/>
  <c r="B967" i="7" s="1"/>
  <c r="B968" i="7" s="1"/>
  <c r="B969" i="7" s="1"/>
  <c r="B970" i="7" s="1"/>
  <c r="B971" i="7" s="1"/>
  <c r="B972" i="7" s="1"/>
  <c r="B973" i="7" s="1"/>
  <c r="B974" i="7" s="1"/>
  <c r="B975" i="7" s="1"/>
  <c r="B976" i="7" s="1"/>
  <c r="B977" i="7" s="1"/>
  <c r="B978" i="7" s="1"/>
  <c r="B979" i="7" s="1"/>
  <c r="B980" i="7" s="1"/>
  <c r="B981" i="7" s="1"/>
  <c r="B982" i="7" s="1"/>
  <c r="B983" i="7" s="1"/>
  <c r="B984" i="7" s="1"/>
  <c r="B985" i="7" s="1"/>
  <c r="B986" i="7" s="1"/>
  <c r="B987" i="7" s="1"/>
  <c r="B988" i="7" s="1"/>
  <c r="B989" i="7" s="1"/>
  <c r="B990" i="7" s="1"/>
  <c r="B991" i="7" s="1"/>
  <c r="B992" i="7" s="1"/>
  <c r="B993" i="7" s="1"/>
  <c r="B994" i="7" s="1"/>
  <c r="B995" i="7" s="1"/>
  <c r="B996" i="7" s="1"/>
  <c r="B997" i="7" s="1"/>
  <c r="B998" i="7" s="1"/>
  <c r="B999" i="7" s="1"/>
  <c r="B1000" i="7" s="1"/>
  <c r="B1001" i="7" s="1"/>
  <c r="B1002" i="7" s="1"/>
  <c r="B1003" i="7" s="1"/>
  <c r="B1004" i="7" s="1"/>
  <c r="B1005" i="7" s="1"/>
  <c r="B1006" i="7" s="1"/>
  <c r="B1007" i="7" s="1"/>
  <c r="B1008" i="7" s="1"/>
  <c r="B1009" i="7" s="1"/>
  <c r="B1010" i="7" s="1"/>
  <c r="B1011" i="7" s="1"/>
  <c r="B106" i="4"/>
  <c r="B107" i="4" s="1"/>
  <c r="B108" i="4"/>
  <c r="B109" i="4" s="1"/>
  <c r="B110" i="4" s="1"/>
  <c r="B111" i="4" s="1"/>
  <c r="B112" i="4"/>
  <c r="B113" i="4" s="1"/>
  <c r="B114" i="4" s="1"/>
  <c r="B115" i="4" s="1"/>
  <c r="B116" i="4" s="1"/>
  <c r="B117" i="4" s="1"/>
  <c r="B118" i="4" s="1"/>
  <c r="B119" i="4" s="1"/>
  <c r="B120" i="4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  <c r="B455" i="4" s="1"/>
  <c r="B456" i="4" s="1"/>
  <c r="B457" i="4" s="1"/>
  <c r="B458" i="4" s="1"/>
  <c r="B459" i="4" s="1"/>
  <c r="B460" i="4" s="1"/>
  <c r="B461" i="4" s="1"/>
  <c r="B462" i="4" s="1"/>
  <c r="B463" i="4" s="1"/>
  <c r="B464" i="4" s="1"/>
  <c r="B465" i="4" s="1"/>
  <c r="B466" i="4" s="1"/>
  <c r="B467" i="4" s="1"/>
  <c r="B468" i="4" s="1"/>
  <c r="B469" i="4" s="1"/>
  <c r="B470" i="4" s="1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B498" i="4" s="1"/>
  <c r="B499" i="4" s="1"/>
  <c r="B500" i="4" s="1"/>
  <c r="B501" i="4" s="1"/>
  <c r="B502" i="4" s="1"/>
  <c r="B503" i="4" s="1"/>
  <c r="B504" i="4" s="1"/>
  <c r="B505" i="4" s="1"/>
  <c r="B506" i="4" s="1"/>
  <c r="B507" i="4" s="1"/>
  <c r="B508" i="4" s="1"/>
  <c r="B509" i="4" s="1"/>
  <c r="B510" i="4" s="1"/>
  <c r="B511" i="4" s="1"/>
  <c r="B512" i="4" s="1"/>
  <c r="B513" i="4" s="1"/>
  <c r="B514" i="4" s="1"/>
  <c r="B515" i="4" s="1"/>
  <c r="B516" i="4" s="1"/>
  <c r="B517" i="4" s="1"/>
  <c r="B518" i="4" s="1"/>
  <c r="B519" i="4" s="1"/>
  <c r="B520" i="4" s="1"/>
  <c r="B521" i="4" s="1"/>
  <c r="B522" i="4" s="1"/>
  <c r="B523" i="4" s="1"/>
  <c r="B524" i="4" s="1"/>
  <c r="B525" i="4" s="1"/>
  <c r="B526" i="4" s="1"/>
  <c r="B527" i="4" s="1"/>
  <c r="B528" i="4" s="1"/>
  <c r="B529" i="4" s="1"/>
  <c r="B530" i="4" s="1"/>
  <c r="B531" i="4" s="1"/>
  <c r="B532" i="4" s="1"/>
  <c r="B533" i="4" s="1"/>
  <c r="B534" i="4" s="1"/>
  <c r="B535" i="4" s="1"/>
  <c r="B536" i="4" s="1"/>
  <c r="B537" i="4" s="1"/>
  <c r="B538" i="4" s="1"/>
  <c r="B539" i="4" s="1"/>
  <c r="B540" i="4" s="1"/>
  <c r="B541" i="4" s="1"/>
  <c r="B542" i="4" s="1"/>
  <c r="B543" i="4" s="1"/>
  <c r="B544" i="4" s="1"/>
  <c r="B545" i="4" s="1"/>
  <c r="B546" i="4" s="1"/>
  <c r="B547" i="4" s="1"/>
  <c r="B548" i="4" s="1"/>
  <c r="B549" i="4" s="1"/>
  <c r="B550" i="4" s="1"/>
  <c r="B551" i="4" s="1"/>
  <c r="B552" i="4" s="1"/>
  <c r="B553" i="4" s="1"/>
  <c r="B554" i="4" s="1"/>
  <c r="B555" i="4" s="1"/>
  <c r="B556" i="4" s="1"/>
  <c r="B557" i="4" s="1"/>
  <c r="B558" i="4" s="1"/>
  <c r="B559" i="4" s="1"/>
  <c r="B560" i="4" s="1"/>
  <c r="B561" i="4" s="1"/>
  <c r="B562" i="4" s="1"/>
  <c r="B563" i="4" s="1"/>
  <c r="B564" i="4" s="1"/>
  <c r="B565" i="4" s="1"/>
  <c r="B566" i="4" s="1"/>
  <c r="B567" i="4" s="1"/>
  <c r="B568" i="4" s="1"/>
  <c r="B569" i="4" s="1"/>
  <c r="B570" i="4" s="1"/>
  <c r="B571" i="4" s="1"/>
  <c r="B572" i="4" s="1"/>
  <c r="B573" i="4" s="1"/>
  <c r="B574" i="4" s="1"/>
  <c r="B575" i="4" s="1"/>
  <c r="B576" i="4" s="1"/>
  <c r="B577" i="4" s="1"/>
  <c r="B578" i="4" s="1"/>
  <c r="B579" i="4" s="1"/>
  <c r="B580" i="4" s="1"/>
  <c r="B581" i="4" s="1"/>
  <c r="B582" i="4" s="1"/>
  <c r="B583" i="4" s="1"/>
  <c r="B584" i="4" s="1"/>
  <c r="B585" i="4" s="1"/>
  <c r="B586" i="4" s="1"/>
  <c r="B587" i="4" s="1"/>
  <c r="B588" i="4" s="1"/>
  <c r="B589" i="4" s="1"/>
  <c r="B590" i="4" s="1"/>
  <c r="B591" i="4" s="1"/>
  <c r="B592" i="4" s="1"/>
  <c r="B593" i="4" s="1"/>
  <c r="B594" i="4" s="1"/>
  <c r="B595" i="4" s="1"/>
  <c r="B596" i="4" s="1"/>
  <c r="B597" i="4" s="1"/>
  <c r="B598" i="4" s="1"/>
  <c r="B599" i="4" s="1"/>
  <c r="B600" i="4" s="1"/>
  <c r="B601" i="4" s="1"/>
  <c r="B602" i="4" s="1"/>
  <c r="B603" i="4" s="1"/>
  <c r="B604" i="4" s="1"/>
  <c r="B605" i="4" s="1"/>
  <c r="B606" i="4" s="1"/>
  <c r="B607" i="4" s="1"/>
  <c r="B608" i="4" s="1"/>
  <c r="B609" i="4" s="1"/>
  <c r="B610" i="4" s="1"/>
  <c r="B611" i="4" s="1"/>
  <c r="B612" i="4" s="1"/>
  <c r="B613" i="4" s="1"/>
  <c r="B614" i="4" s="1"/>
  <c r="B615" i="4" s="1"/>
  <c r="B616" i="4" s="1"/>
  <c r="B617" i="4" s="1"/>
  <c r="B618" i="4" s="1"/>
  <c r="B619" i="4" s="1"/>
  <c r="B620" i="4" s="1"/>
  <c r="B621" i="4" s="1"/>
  <c r="B622" i="4" s="1"/>
  <c r="B623" i="4" s="1"/>
  <c r="B624" i="4" s="1"/>
  <c r="B625" i="4" s="1"/>
  <c r="B626" i="4" s="1"/>
  <c r="B627" i="4" s="1"/>
  <c r="B628" i="4" s="1"/>
  <c r="B629" i="4" s="1"/>
  <c r="B630" i="4" s="1"/>
  <c r="B631" i="4" s="1"/>
  <c r="B632" i="4" s="1"/>
  <c r="B633" i="4" s="1"/>
  <c r="B634" i="4" s="1"/>
  <c r="B635" i="4" s="1"/>
  <c r="B636" i="4" s="1"/>
  <c r="B637" i="4" s="1"/>
  <c r="B638" i="4" s="1"/>
  <c r="B639" i="4" s="1"/>
  <c r="B640" i="4" s="1"/>
  <c r="B641" i="4" s="1"/>
  <c r="B642" i="4" s="1"/>
  <c r="B643" i="4" s="1"/>
  <c r="B644" i="4" s="1"/>
  <c r="B645" i="4" s="1"/>
  <c r="B646" i="4" s="1"/>
  <c r="B647" i="4" s="1"/>
  <c r="B648" i="4" s="1"/>
  <c r="B649" i="4" s="1"/>
  <c r="B650" i="4" s="1"/>
  <c r="B651" i="4" s="1"/>
  <c r="B652" i="4" s="1"/>
  <c r="B653" i="4" s="1"/>
  <c r="B654" i="4" s="1"/>
  <c r="B655" i="4" s="1"/>
  <c r="B656" i="4" s="1"/>
  <c r="B657" i="4" s="1"/>
  <c r="B658" i="4" s="1"/>
  <c r="B659" i="4" s="1"/>
  <c r="B660" i="4" s="1"/>
  <c r="B661" i="4" s="1"/>
  <c r="B662" i="4" s="1"/>
  <c r="B663" i="4" s="1"/>
  <c r="B664" i="4" s="1"/>
  <c r="B665" i="4" s="1"/>
  <c r="B666" i="4" s="1"/>
  <c r="B667" i="4" s="1"/>
  <c r="B668" i="4" s="1"/>
  <c r="B669" i="4" s="1"/>
  <c r="B670" i="4" s="1"/>
  <c r="B671" i="4" s="1"/>
  <c r="B672" i="4" s="1"/>
  <c r="B673" i="4" s="1"/>
  <c r="B674" i="4" s="1"/>
  <c r="B675" i="4" s="1"/>
  <c r="B676" i="4" s="1"/>
  <c r="B677" i="4" s="1"/>
  <c r="B678" i="4" s="1"/>
  <c r="B679" i="4" s="1"/>
  <c r="B680" i="4" s="1"/>
  <c r="B681" i="4" s="1"/>
  <c r="B682" i="4" s="1"/>
  <c r="B683" i="4" s="1"/>
  <c r="B684" i="4" s="1"/>
  <c r="B685" i="4" s="1"/>
  <c r="B686" i="4" s="1"/>
  <c r="B687" i="4" s="1"/>
  <c r="B688" i="4" s="1"/>
  <c r="B689" i="4" s="1"/>
  <c r="B690" i="4" s="1"/>
  <c r="B691" i="4" s="1"/>
  <c r="B692" i="4" s="1"/>
  <c r="B693" i="4" s="1"/>
  <c r="B694" i="4" s="1"/>
  <c r="B695" i="4" s="1"/>
  <c r="B696" i="4" s="1"/>
  <c r="B697" i="4" s="1"/>
  <c r="B698" i="4" s="1"/>
  <c r="B699" i="4" s="1"/>
  <c r="B700" i="4" s="1"/>
  <c r="B701" i="4" s="1"/>
  <c r="B702" i="4" s="1"/>
  <c r="B703" i="4" s="1"/>
  <c r="B704" i="4" s="1"/>
  <c r="B705" i="4" s="1"/>
  <c r="B706" i="4" s="1"/>
  <c r="B707" i="4" s="1"/>
  <c r="B708" i="4" s="1"/>
  <c r="B709" i="4" s="1"/>
  <c r="B710" i="4" s="1"/>
  <c r="B711" i="4" s="1"/>
  <c r="B712" i="4" s="1"/>
  <c r="B713" i="4" s="1"/>
  <c r="B714" i="4" s="1"/>
  <c r="B715" i="4" s="1"/>
  <c r="B716" i="4" s="1"/>
  <c r="B717" i="4" s="1"/>
  <c r="B718" i="4" s="1"/>
  <c r="B719" i="4" s="1"/>
  <c r="B720" i="4" s="1"/>
  <c r="B721" i="4" s="1"/>
  <c r="B722" i="4" s="1"/>
  <c r="B723" i="4" s="1"/>
  <c r="B724" i="4" s="1"/>
  <c r="B725" i="4" s="1"/>
  <c r="B726" i="4" s="1"/>
  <c r="B727" i="4" s="1"/>
  <c r="B728" i="4" s="1"/>
  <c r="B729" i="4" s="1"/>
  <c r="B730" i="4" s="1"/>
  <c r="B731" i="4" s="1"/>
  <c r="B732" i="4" s="1"/>
  <c r="B733" i="4" s="1"/>
  <c r="B734" i="4" s="1"/>
  <c r="B735" i="4" s="1"/>
  <c r="B736" i="4" s="1"/>
  <c r="B737" i="4" s="1"/>
  <c r="B738" i="4" s="1"/>
  <c r="B739" i="4" s="1"/>
  <c r="B740" i="4" s="1"/>
  <c r="B741" i="4" s="1"/>
  <c r="B742" i="4" s="1"/>
  <c r="B743" i="4" s="1"/>
  <c r="B744" i="4" s="1"/>
  <c r="B745" i="4" s="1"/>
  <c r="B746" i="4" s="1"/>
  <c r="B747" i="4" s="1"/>
  <c r="B748" i="4" s="1"/>
  <c r="B749" i="4" s="1"/>
  <c r="B750" i="4" s="1"/>
  <c r="B751" i="4" s="1"/>
  <c r="B752" i="4" s="1"/>
  <c r="B753" i="4" s="1"/>
  <c r="B754" i="4" s="1"/>
  <c r="B755" i="4" s="1"/>
  <c r="B756" i="4" s="1"/>
  <c r="B757" i="4" s="1"/>
  <c r="B758" i="4" s="1"/>
  <c r="B759" i="4" s="1"/>
  <c r="B760" i="4" s="1"/>
  <c r="B761" i="4" s="1"/>
  <c r="B762" i="4" s="1"/>
  <c r="B763" i="4" s="1"/>
  <c r="B764" i="4" s="1"/>
  <c r="B765" i="4" s="1"/>
  <c r="B766" i="4" s="1"/>
  <c r="B767" i="4" s="1"/>
  <c r="B768" i="4" s="1"/>
  <c r="B769" i="4" s="1"/>
  <c r="B770" i="4" s="1"/>
  <c r="B771" i="4" s="1"/>
  <c r="B772" i="4" s="1"/>
  <c r="B773" i="4" s="1"/>
  <c r="B774" i="4" s="1"/>
  <c r="B775" i="4" s="1"/>
  <c r="B776" i="4" s="1"/>
  <c r="B777" i="4" s="1"/>
  <c r="B778" i="4" s="1"/>
  <c r="B779" i="4" s="1"/>
  <c r="B780" i="4" s="1"/>
  <c r="B781" i="4" s="1"/>
  <c r="B782" i="4" s="1"/>
  <c r="B783" i="4" s="1"/>
  <c r="B784" i="4" s="1"/>
  <c r="B785" i="4" s="1"/>
  <c r="B786" i="4" s="1"/>
  <c r="B787" i="4" s="1"/>
  <c r="B788" i="4" s="1"/>
  <c r="B789" i="4" s="1"/>
  <c r="B790" i="4" s="1"/>
  <c r="B791" i="4" s="1"/>
  <c r="B792" i="4" s="1"/>
  <c r="B793" i="4" s="1"/>
  <c r="B794" i="4" s="1"/>
  <c r="B795" i="4" s="1"/>
  <c r="B796" i="4" s="1"/>
  <c r="B797" i="4" s="1"/>
  <c r="B798" i="4" s="1"/>
  <c r="B799" i="4" s="1"/>
  <c r="B800" i="4" s="1"/>
  <c r="B801" i="4" s="1"/>
  <c r="B802" i="4" s="1"/>
  <c r="B803" i="4" s="1"/>
  <c r="B804" i="4" s="1"/>
  <c r="B805" i="4" s="1"/>
  <c r="B806" i="4" s="1"/>
  <c r="B807" i="4" s="1"/>
  <c r="B808" i="4" s="1"/>
  <c r="B809" i="4" s="1"/>
  <c r="B810" i="4" s="1"/>
  <c r="B811" i="4" s="1"/>
  <c r="B812" i="4" s="1"/>
  <c r="B813" i="4" s="1"/>
  <c r="B814" i="4" s="1"/>
  <c r="B815" i="4" s="1"/>
  <c r="B816" i="4" s="1"/>
  <c r="B817" i="4" s="1"/>
  <c r="B818" i="4"/>
  <c r="B819" i="4" s="1"/>
  <c r="B820" i="4" s="1"/>
  <c r="B821" i="4" s="1"/>
  <c r="B822" i="4" s="1"/>
  <c r="B823" i="4" s="1"/>
  <c r="B824" i="4" s="1"/>
  <c r="B825" i="4" s="1"/>
  <c r="B826" i="4" s="1"/>
  <c r="B827" i="4" s="1"/>
  <c r="B828" i="4" s="1"/>
  <c r="B829" i="4" s="1"/>
  <c r="B830" i="4" s="1"/>
  <c r="B831" i="4" s="1"/>
  <c r="B832" i="4" s="1"/>
  <c r="B833" i="4" s="1"/>
  <c r="B834" i="4" s="1"/>
  <c r="B835" i="4" s="1"/>
  <c r="B836" i="4" s="1"/>
  <c r="B837" i="4" s="1"/>
  <c r="B838" i="4" s="1"/>
  <c r="B839" i="4" s="1"/>
  <c r="B840" i="4" s="1"/>
  <c r="B841" i="4" s="1"/>
  <c r="B842" i="4" s="1"/>
  <c r="B843" i="4" s="1"/>
  <c r="B844" i="4" s="1"/>
  <c r="B845" i="4" s="1"/>
  <c r="B846" i="4" s="1"/>
  <c r="B847" i="4" s="1"/>
  <c r="B848" i="4" s="1"/>
  <c r="B849" i="4" s="1"/>
  <c r="B850" i="4" s="1"/>
  <c r="B851" i="4" s="1"/>
  <c r="B852" i="4" s="1"/>
  <c r="B853" i="4" s="1"/>
  <c r="B854" i="4" s="1"/>
  <c r="B855" i="4" s="1"/>
  <c r="B856" i="4" s="1"/>
  <c r="B857" i="4" s="1"/>
  <c r="B858" i="4" s="1"/>
  <c r="B859" i="4" s="1"/>
  <c r="B860" i="4" s="1"/>
  <c r="B861" i="4" s="1"/>
  <c r="B862" i="4" s="1"/>
  <c r="B863" i="4" s="1"/>
  <c r="B864" i="4" s="1"/>
  <c r="B865" i="4" s="1"/>
  <c r="B866" i="4" s="1"/>
  <c r="B867" i="4" s="1"/>
  <c r="B868" i="4" s="1"/>
  <c r="B869" i="4" s="1"/>
  <c r="B870" i="4" s="1"/>
  <c r="B871" i="4" s="1"/>
  <c r="B872" i="4" s="1"/>
  <c r="B873" i="4" s="1"/>
  <c r="B874" i="4" s="1"/>
  <c r="B875" i="4" s="1"/>
  <c r="B876" i="4" s="1"/>
  <c r="B877" i="4" s="1"/>
  <c r="B878" i="4" s="1"/>
  <c r="B879" i="4" s="1"/>
  <c r="B880" i="4" s="1"/>
  <c r="B881" i="4" s="1"/>
  <c r="B882" i="4" s="1"/>
  <c r="B883" i="4" s="1"/>
  <c r="B884" i="4" s="1"/>
  <c r="B885" i="4" s="1"/>
  <c r="B886" i="4" s="1"/>
  <c r="B887" i="4" s="1"/>
  <c r="B888" i="4" s="1"/>
  <c r="B889" i="4" s="1"/>
  <c r="B890" i="4" s="1"/>
  <c r="B891" i="4" s="1"/>
  <c r="B892" i="4" s="1"/>
  <c r="B893" i="4" s="1"/>
  <c r="B894" i="4" s="1"/>
  <c r="B895" i="4" s="1"/>
  <c r="B896" i="4" s="1"/>
  <c r="B897" i="4" s="1"/>
  <c r="B898" i="4" s="1"/>
  <c r="B899" i="4" s="1"/>
  <c r="B900" i="4" s="1"/>
  <c r="B901" i="4" s="1"/>
  <c r="B902" i="4" s="1"/>
  <c r="B903" i="4" s="1"/>
  <c r="B904" i="4" s="1"/>
  <c r="B905" i="4" s="1"/>
  <c r="B906" i="4" s="1"/>
  <c r="B907" i="4" s="1"/>
  <c r="B908" i="4" s="1"/>
  <c r="B909" i="4" s="1"/>
  <c r="B910" i="4" s="1"/>
  <c r="B911" i="4" s="1"/>
  <c r="B912" i="4" s="1"/>
  <c r="B913" i="4" s="1"/>
  <c r="B914" i="4" s="1"/>
  <c r="B915" i="4" s="1"/>
  <c r="B916" i="4" s="1"/>
  <c r="B917" i="4" s="1"/>
  <c r="B918" i="4" s="1"/>
  <c r="B919" i="4" s="1"/>
  <c r="B920" i="4" s="1"/>
  <c r="B921" i="4" s="1"/>
  <c r="B922" i="4" s="1"/>
  <c r="B923" i="4" s="1"/>
  <c r="B924" i="4" s="1"/>
  <c r="B925" i="4" s="1"/>
  <c r="B926" i="4" s="1"/>
  <c r="B927" i="4" s="1"/>
  <c r="B928" i="4" s="1"/>
  <c r="B929" i="4" s="1"/>
  <c r="B930" i="4" s="1"/>
  <c r="B931" i="4" s="1"/>
  <c r="B932" i="4" s="1"/>
  <c r="B933" i="4" s="1"/>
  <c r="B934" i="4" s="1"/>
  <c r="B935" i="4" s="1"/>
  <c r="B936" i="4" s="1"/>
  <c r="B937" i="4" s="1"/>
  <c r="B938" i="4" s="1"/>
  <c r="B939" i="4" s="1"/>
  <c r="B940" i="4" s="1"/>
  <c r="B941" i="4" s="1"/>
  <c r="B942" i="4" s="1"/>
  <c r="B943" i="4" s="1"/>
  <c r="B944" i="4" s="1"/>
  <c r="B945" i="4" s="1"/>
  <c r="B946" i="4" s="1"/>
  <c r="B947" i="4" s="1"/>
  <c r="B948" i="4" s="1"/>
  <c r="B949" i="4" s="1"/>
  <c r="B950" i="4" s="1"/>
  <c r="B951" i="4" s="1"/>
  <c r="B952" i="4" s="1"/>
  <c r="B953" i="4" s="1"/>
  <c r="B954" i="4" s="1"/>
  <c r="B955" i="4" s="1"/>
  <c r="B956" i="4" s="1"/>
  <c r="B957" i="4" s="1"/>
  <c r="B958" i="4" s="1"/>
  <c r="B959" i="4" s="1"/>
  <c r="B960" i="4" s="1"/>
  <c r="B961" i="4" s="1"/>
  <c r="B962" i="4" s="1"/>
  <c r="B963" i="4" s="1"/>
  <c r="B964" i="4" s="1"/>
  <c r="B965" i="4" s="1"/>
  <c r="B966" i="4" s="1"/>
  <c r="B967" i="4" s="1"/>
  <c r="B968" i="4" s="1"/>
  <c r="B969" i="4" s="1"/>
  <c r="B970" i="4" s="1"/>
  <c r="B971" i="4" s="1"/>
  <c r="B972" i="4" s="1"/>
  <c r="B973" i="4" s="1"/>
  <c r="B974" i="4" s="1"/>
  <c r="B975" i="4" s="1"/>
  <c r="B976" i="4" s="1"/>
  <c r="B977" i="4" s="1"/>
  <c r="B978" i="4" s="1"/>
  <c r="B979" i="4" s="1"/>
  <c r="B980" i="4" s="1"/>
  <c r="B981" i="4" s="1"/>
  <c r="B982" i="4" s="1"/>
  <c r="B983" i="4" s="1"/>
  <c r="B984" i="4" s="1"/>
  <c r="B985" i="4" s="1"/>
  <c r="B986" i="4" s="1"/>
  <c r="B987" i="4" s="1"/>
  <c r="B988" i="4" s="1"/>
  <c r="B989" i="4" s="1"/>
  <c r="B990" i="4" s="1"/>
  <c r="B991" i="4" s="1"/>
  <c r="B992" i="4" s="1"/>
  <c r="B993" i="4" s="1"/>
  <c r="B994" i="4" s="1"/>
  <c r="B995" i="4" s="1"/>
  <c r="B996" i="4" s="1"/>
  <c r="B997" i="4" s="1"/>
  <c r="B998" i="4" s="1"/>
  <c r="B999" i="4" s="1"/>
  <c r="B1000" i="4" s="1"/>
  <c r="B1001" i="4" s="1"/>
  <c r="B1002" i="4" s="1"/>
  <c r="B1003" i="4" s="1"/>
  <c r="B1004" i="4" s="1"/>
  <c r="B1005" i="4" s="1"/>
  <c r="E6" i="2"/>
  <c r="E5" i="2"/>
  <c r="E4" i="9"/>
  <c r="E9" i="9" s="1"/>
  <c r="E3" i="9"/>
  <c r="C3009" i="9"/>
  <c r="D3009" i="9" s="1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403" i="9"/>
  <c r="D404" i="9"/>
  <c r="D405" i="9"/>
  <c r="D406" i="9"/>
  <c r="D407" i="9"/>
  <c r="D408" i="9"/>
  <c r="D409" i="9"/>
  <c r="D410" i="9"/>
  <c r="D411" i="9"/>
  <c r="D412" i="9"/>
  <c r="D413" i="9"/>
  <c r="D414" i="9"/>
  <c r="D415" i="9"/>
  <c r="D416" i="9"/>
  <c r="D417" i="9"/>
  <c r="D418" i="9"/>
  <c r="D419" i="9"/>
  <c r="D420" i="9"/>
  <c r="D421" i="9"/>
  <c r="D422" i="9"/>
  <c r="D423" i="9"/>
  <c r="D424" i="9"/>
  <c r="D425" i="9"/>
  <c r="D426" i="9"/>
  <c r="D427" i="9"/>
  <c r="D428" i="9"/>
  <c r="D429" i="9"/>
  <c r="D430" i="9"/>
  <c r="D431" i="9"/>
  <c r="D432" i="9"/>
  <c r="D433" i="9"/>
  <c r="D434" i="9"/>
  <c r="D435" i="9"/>
  <c r="D436" i="9"/>
  <c r="D437" i="9"/>
  <c r="D438" i="9"/>
  <c r="D439" i="9"/>
  <c r="D440" i="9"/>
  <c r="D441" i="9"/>
  <c r="D442" i="9"/>
  <c r="D443" i="9"/>
  <c r="D444" i="9"/>
  <c r="D445" i="9"/>
  <c r="D446" i="9"/>
  <c r="D447" i="9"/>
  <c r="D448" i="9"/>
  <c r="D449" i="9"/>
  <c r="D450" i="9"/>
  <c r="D451" i="9"/>
  <c r="D452" i="9"/>
  <c r="D453" i="9"/>
  <c r="D454" i="9"/>
  <c r="D455" i="9"/>
  <c r="D456" i="9"/>
  <c r="D457" i="9"/>
  <c r="D458" i="9"/>
  <c r="D459" i="9"/>
  <c r="D460" i="9"/>
  <c r="D461" i="9"/>
  <c r="D462" i="9"/>
  <c r="D463" i="9"/>
  <c r="D464" i="9"/>
  <c r="D465" i="9"/>
  <c r="D466" i="9"/>
  <c r="D467" i="9"/>
  <c r="D468" i="9"/>
  <c r="D469" i="9"/>
  <c r="D470" i="9"/>
  <c r="D471" i="9"/>
  <c r="D472" i="9"/>
  <c r="D473" i="9"/>
  <c r="D474" i="9"/>
  <c r="D475" i="9"/>
  <c r="D476" i="9"/>
  <c r="D477" i="9"/>
  <c r="D478" i="9"/>
  <c r="D479" i="9"/>
  <c r="D480" i="9"/>
  <c r="D481" i="9"/>
  <c r="D482" i="9"/>
  <c r="D483" i="9"/>
  <c r="D484" i="9"/>
  <c r="D485" i="9"/>
  <c r="D486" i="9"/>
  <c r="D487" i="9"/>
  <c r="D488" i="9"/>
  <c r="D489" i="9"/>
  <c r="D490" i="9"/>
  <c r="D491" i="9"/>
  <c r="D492" i="9"/>
  <c r="D493" i="9"/>
  <c r="D494" i="9"/>
  <c r="D495" i="9"/>
  <c r="D496" i="9"/>
  <c r="D497" i="9"/>
  <c r="D498" i="9"/>
  <c r="D499" i="9"/>
  <c r="D500" i="9"/>
  <c r="D501" i="9"/>
  <c r="D502" i="9"/>
  <c r="D503" i="9"/>
  <c r="D504" i="9"/>
  <c r="D505" i="9"/>
  <c r="D506" i="9"/>
  <c r="D507" i="9"/>
  <c r="D508" i="9"/>
  <c r="D509" i="9"/>
  <c r="D510" i="9"/>
  <c r="D511" i="9"/>
  <c r="D512" i="9"/>
  <c r="D513" i="9"/>
  <c r="D514" i="9"/>
  <c r="D515" i="9"/>
  <c r="D516" i="9"/>
  <c r="D517" i="9"/>
  <c r="D518" i="9"/>
  <c r="D519" i="9"/>
  <c r="D520" i="9"/>
  <c r="D521" i="9"/>
  <c r="D522" i="9"/>
  <c r="D523" i="9"/>
  <c r="D524" i="9"/>
  <c r="D525" i="9"/>
  <c r="D526" i="9"/>
  <c r="D527" i="9"/>
  <c r="D528" i="9"/>
  <c r="D529" i="9"/>
  <c r="D530" i="9"/>
  <c r="D531" i="9"/>
  <c r="D532" i="9"/>
  <c r="D533" i="9"/>
  <c r="D534" i="9"/>
  <c r="D535" i="9"/>
  <c r="D536" i="9"/>
  <c r="D537" i="9"/>
  <c r="D538" i="9"/>
  <c r="D539" i="9"/>
  <c r="D540" i="9"/>
  <c r="D541" i="9"/>
  <c r="D542" i="9"/>
  <c r="D543" i="9"/>
  <c r="D544" i="9"/>
  <c r="D545" i="9"/>
  <c r="D546" i="9"/>
  <c r="D547" i="9"/>
  <c r="D548" i="9"/>
  <c r="D549" i="9"/>
  <c r="D550" i="9"/>
  <c r="D551" i="9"/>
  <c r="D552" i="9"/>
  <c r="D553" i="9"/>
  <c r="D554" i="9"/>
  <c r="D555" i="9"/>
  <c r="D556" i="9"/>
  <c r="D557" i="9"/>
  <c r="D558" i="9"/>
  <c r="D559" i="9"/>
  <c r="D560" i="9"/>
  <c r="D561" i="9"/>
  <c r="D562" i="9"/>
  <c r="D563" i="9"/>
  <c r="D564" i="9"/>
  <c r="D565" i="9"/>
  <c r="D566" i="9"/>
  <c r="D567" i="9"/>
  <c r="D568" i="9"/>
  <c r="D569" i="9"/>
  <c r="D570" i="9"/>
  <c r="D571" i="9"/>
  <c r="D572" i="9"/>
  <c r="D573" i="9"/>
  <c r="D574" i="9"/>
  <c r="D575" i="9"/>
  <c r="D576" i="9"/>
  <c r="D577" i="9"/>
  <c r="D578" i="9"/>
  <c r="D579" i="9"/>
  <c r="D580" i="9"/>
  <c r="D581" i="9"/>
  <c r="D582" i="9"/>
  <c r="D583" i="9"/>
  <c r="D584" i="9"/>
  <c r="D585" i="9"/>
  <c r="D586" i="9"/>
  <c r="D587" i="9"/>
  <c r="D588" i="9"/>
  <c r="D589" i="9"/>
  <c r="D590" i="9"/>
  <c r="D591" i="9"/>
  <c r="D592" i="9"/>
  <c r="D593" i="9"/>
  <c r="D594" i="9"/>
  <c r="D595" i="9"/>
  <c r="D596" i="9"/>
  <c r="D597" i="9"/>
  <c r="D598" i="9"/>
  <c r="D599" i="9"/>
  <c r="D600" i="9"/>
  <c r="D601" i="9"/>
  <c r="D602" i="9"/>
  <c r="D603" i="9"/>
  <c r="D604" i="9"/>
  <c r="D605" i="9"/>
  <c r="D606" i="9"/>
  <c r="D607" i="9"/>
  <c r="D608" i="9"/>
  <c r="D609" i="9"/>
  <c r="D610" i="9"/>
  <c r="D611" i="9"/>
  <c r="D612" i="9"/>
  <c r="D613" i="9"/>
  <c r="D614" i="9"/>
  <c r="D615" i="9"/>
  <c r="D616" i="9"/>
  <c r="D617" i="9"/>
  <c r="D618" i="9"/>
  <c r="D619" i="9"/>
  <c r="D620" i="9"/>
  <c r="D621" i="9"/>
  <c r="D622" i="9"/>
  <c r="D623" i="9"/>
  <c r="D624" i="9"/>
  <c r="D625" i="9"/>
  <c r="D626" i="9"/>
  <c r="D627" i="9"/>
  <c r="D628" i="9"/>
  <c r="D629" i="9"/>
  <c r="D630" i="9"/>
  <c r="D631" i="9"/>
  <c r="D632" i="9"/>
  <c r="D633" i="9"/>
  <c r="D634" i="9"/>
  <c r="D635" i="9"/>
  <c r="D636" i="9"/>
  <c r="D637" i="9"/>
  <c r="D638" i="9"/>
  <c r="D639" i="9"/>
  <c r="D640" i="9"/>
  <c r="D641" i="9"/>
  <c r="D642" i="9"/>
  <c r="D643" i="9"/>
  <c r="D644" i="9"/>
  <c r="D645" i="9"/>
  <c r="D646" i="9"/>
  <c r="D647" i="9"/>
  <c r="D648" i="9"/>
  <c r="D649" i="9"/>
  <c r="D650" i="9"/>
  <c r="D651" i="9"/>
  <c r="D652" i="9"/>
  <c r="D653" i="9"/>
  <c r="D654" i="9"/>
  <c r="D655" i="9"/>
  <c r="D656" i="9"/>
  <c r="D657" i="9"/>
  <c r="D658" i="9"/>
  <c r="D659" i="9"/>
  <c r="D660" i="9"/>
  <c r="D661" i="9"/>
  <c r="D662" i="9"/>
  <c r="D663" i="9"/>
  <c r="D664" i="9"/>
  <c r="D665" i="9"/>
  <c r="D666" i="9"/>
  <c r="D667" i="9"/>
  <c r="D668" i="9"/>
  <c r="D669" i="9"/>
  <c r="D670" i="9"/>
  <c r="D671" i="9"/>
  <c r="D672" i="9"/>
  <c r="D673" i="9"/>
  <c r="D674" i="9"/>
  <c r="D675" i="9"/>
  <c r="D676" i="9"/>
  <c r="D677" i="9"/>
  <c r="D678" i="9"/>
  <c r="D679" i="9"/>
  <c r="D680" i="9"/>
  <c r="D681" i="9"/>
  <c r="D682" i="9"/>
  <c r="D683" i="9"/>
  <c r="D684" i="9"/>
  <c r="D685" i="9"/>
  <c r="D686" i="9"/>
  <c r="D687" i="9"/>
  <c r="D688" i="9"/>
  <c r="D689" i="9"/>
  <c r="D690" i="9"/>
  <c r="D691" i="9"/>
  <c r="D692" i="9"/>
  <c r="D693" i="9"/>
  <c r="D694" i="9"/>
  <c r="D695" i="9"/>
  <c r="D696" i="9"/>
  <c r="D697" i="9"/>
  <c r="D698" i="9"/>
  <c r="D699" i="9"/>
  <c r="D700" i="9"/>
  <c r="D701" i="9"/>
  <c r="D702" i="9"/>
  <c r="D703" i="9"/>
  <c r="D704" i="9"/>
  <c r="D705" i="9"/>
  <c r="D706" i="9"/>
  <c r="D707" i="9"/>
  <c r="D708" i="9"/>
  <c r="D709" i="9"/>
  <c r="D710" i="9"/>
  <c r="D711" i="9"/>
  <c r="D712" i="9"/>
  <c r="D713" i="9"/>
  <c r="D714" i="9"/>
  <c r="D715" i="9"/>
  <c r="D716" i="9"/>
  <c r="D717" i="9"/>
  <c r="D718" i="9"/>
  <c r="D719" i="9"/>
  <c r="D720" i="9"/>
  <c r="D721" i="9"/>
  <c r="D722" i="9"/>
  <c r="D723" i="9"/>
  <c r="D724" i="9"/>
  <c r="D725" i="9"/>
  <c r="D726" i="9"/>
  <c r="D727" i="9"/>
  <c r="D728" i="9"/>
  <c r="D729" i="9"/>
  <c r="D730" i="9"/>
  <c r="D731" i="9"/>
  <c r="D732" i="9"/>
  <c r="D733" i="9"/>
  <c r="D734" i="9"/>
  <c r="D735" i="9"/>
  <c r="D736" i="9"/>
  <c r="D737" i="9"/>
  <c r="D738" i="9"/>
  <c r="D739" i="9"/>
  <c r="D740" i="9"/>
  <c r="D741" i="9"/>
  <c r="D742" i="9"/>
  <c r="D743" i="9"/>
  <c r="D744" i="9"/>
  <c r="D745" i="9"/>
  <c r="D746" i="9"/>
  <c r="D747" i="9"/>
  <c r="D748" i="9"/>
  <c r="D749" i="9"/>
  <c r="D750" i="9"/>
  <c r="D751" i="9"/>
  <c r="D752" i="9"/>
  <c r="D753" i="9"/>
  <c r="D754" i="9"/>
  <c r="D755" i="9"/>
  <c r="D756" i="9"/>
  <c r="D757" i="9"/>
  <c r="D758" i="9"/>
  <c r="D759" i="9"/>
  <c r="D760" i="9"/>
  <c r="D761" i="9"/>
  <c r="D762" i="9"/>
  <c r="D763" i="9"/>
  <c r="D764" i="9"/>
  <c r="D765" i="9"/>
  <c r="D766" i="9"/>
  <c r="D767" i="9"/>
  <c r="D768" i="9"/>
  <c r="D769" i="9"/>
  <c r="D770" i="9"/>
  <c r="D771" i="9"/>
  <c r="D772" i="9"/>
  <c r="D773" i="9"/>
  <c r="D774" i="9"/>
  <c r="D775" i="9"/>
  <c r="D776" i="9"/>
  <c r="D777" i="9"/>
  <c r="D778" i="9"/>
  <c r="D779" i="9"/>
  <c r="D780" i="9"/>
  <c r="D781" i="9"/>
  <c r="D782" i="9"/>
  <c r="D783" i="9"/>
  <c r="D784" i="9"/>
  <c r="D785" i="9"/>
  <c r="D786" i="9"/>
  <c r="D787" i="9"/>
  <c r="D788" i="9"/>
  <c r="D789" i="9"/>
  <c r="D790" i="9"/>
  <c r="D791" i="9"/>
  <c r="D792" i="9"/>
  <c r="D793" i="9"/>
  <c r="D794" i="9"/>
  <c r="D795" i="9"/>
  <c r="D796" i="9"/>
  <c r="D797" i="9"/>
  <c r="D798" i="9"/>
  <c r="D799" i="9"/>
  <c r="D800" i="9"/>
  <c r="D801" i="9"/>
  <c r="D802" i="9"/>
  <c r="D803" i="9"/>
  <c r="D804" i="9"/>
  <c r="D805" i="9"/>
  <c r="D806" i="9"/>
  <c r="D807" i="9"/>
  <c r="D808" i="9"/>
  <c r="D809" i="9"/>
  <c r="D810" i="9"/>
  <c r="D811" i="9"/>
  <c r="D812" i="9"/>
  <c r="D813" i="9"/>
  <c r="D814" i="9"/>
  <c r="D815" i="9"/>
  <c r="D816" i="9"/>
  <c r="D817" i="9"/>
  <c r="D818" i="9"/>
  <c r="D819" i="9"/>
  <c r="D820" i="9"/>
  <c r="D821" i="9"/>
  <c r="D822" i="9"/>
  <c r="D823" i="9"/>
  <c r="D824" i="9"/>
  <c r="D825" i="9"/>
  <c r="D826" i="9"/>
  <c r="D827" i="9"/>
  <c r="D828" i="9"/>
  <c r="D829" i="9"/>
  <c r="D830" i="9"/>
  <c r="D831" i="9"/>
  <c r="D832" i="9"/>
  <c r="D833" i="9"/>
  <c r="D834" i="9"/>
  <c r="D835" i="9"/>
  <c r="D836" i="9"/>
  <c r="D837" i="9"/>
  <c r="D838" i="9"/>
  <c r="D839" i="9"/>
  <c r="D840" i="9"/>
  <c r="D841" i="9"/>
  <c r="D842" i="9"/>
  <c r="D843" i="9"/>
  <c r="D844" i="9"/>
  <c r="D845" i="9"/>
  <c r="D846" i="9"/>
  <c r="D847" i="9"/>
  <c r="D848" i="9"/>
  <c r="D849" i="9"/>
  <c r="D850" i="9"/>
  <c r="D851" i="9"/>
  <c r="D852" i="9"/>
  <c r="D853" i="9"/>
  <c r="D854" i="9"/>
  <c r="D855" i="9"/>
  <c r="D856" i="9"/>
  <c r="D857" i="9"/>
  <c r="D858" i="9"/>
  <c r="D859" i="9"/>
  <c r="D860" i="9"/>
  <c r="D861" i="9"/>
  <c r="D862" i="9"/>
  <c r="D863" i="9"/>
  <c r="D864" i="9"/>
  <c r="D865" i="9"/>
  <c r="D866" i="9"/>
  <c r="D867" i="9"/>
  <c r="D868" i="9"/>
  <c r="D869" i="9"/>
  <c r="D870" i="9"/>
  <c r="D871" i="9"/>
  <c r="D872" i="9"/>
  <c r="D873" i="9"/>
  <c r="D874" i="9"/>
  <c r="D875" i="9"/>
  <c r="D876" i="9"/>
  <c r="D877" i="9"/>
  <c r="D878" i="9"/>
  <c r="D879" i="9"/>
  <c r="D880" i="9"/>
  <c r="D881" i="9"/>
  <c r="D882" i="9"/>
  <c r="D883" i="9"/>
  <c r="D884" i="9"/>
  <c r="D885" i="9"/>
  <c r="D886" i="9"/>
  <c r="D887" i="9"/>
  <c r="D888" i="9"/>
  <c r="D889" i="9"/>
  <c r="D890" i="9"/>
  <c r="D891" i="9"/>
  <c r="D892" i="9"/>
  <c r="D893" i="9"/>
  <c r="D894" i="9"/>
  <c r="D895" i="9"/>
  <c r="D896" i="9"/>
  <c r="D897" i="9"/>
  <c r="D898" i="9"/>
  <c r="D899" i="9"/>
  <c r="D900" i="9"/>
  <c r="D901" i="9"/>
  <c r="D902" i="9"/>
  <c r="D903" i="9"/>
  <c r="D904" i="9"/>
  <c r="D905" i="9"/>
  <c r="D906" i="9"/>
  <c r="D907" i="9"/>
  <c r="D908" i="9"/>
  <c r="D909" i="9"/>
  <c r="D910" i="9"/>
  <c r="D911" i="9"/>
  <c r="D912" i="9"/>
  <c r="D913" i="9"/>
  <c r="D914" i="9"/>
  <c r="D915" i="9"/>
  <c r="D916" i="9"/>
  <c r="D917" i="9"/>
  <c r="D918" i="9"/>
  <c r="D919" i="9"/>
  <c r="D920" i="9"/>
  <c r="D921" i="9"/>
  <c r="D922" i="9"/>
  <c r="D923" i="9"/>
  <c r="D924" i="9"/>
  <c r="D925" i="9"/>
  <c r="D926" i="9"/>
  <c r="D927" i="9"/>
  <c r="D928" i="9"/>
  <c r="D929" i="9"/>
  <c r="D930" i="9"/>
  <c r="D931" i="9"/>
  <c r="D932" i="9"/>
  <c r="D933" i="9"/>
  <c r="D934" i="9"/>
  <c r="D935" i="9"/>
  <c r="D936" i="9"/>
  <c r="D937" i="9"/>
  <c r="D938" i="9"/>
  <c r="D939" i="9"/>
  <c r="D940" i="9"/>
  <c r="D941" i="9"/>
  <c r="D942" i="9"/>
  <c r="D943" i="9"/>
  <c r="D944" i="9"/>
  <c r="D945" i="9"/>
  <c r="D946" i="9"/>
  <c r="D947" i="9"/>
  <c r="D948" i="9"/>
  <c r="D949" i="9"/>
  <c r="D950" i="9"/>
  <c r="D951" i="9"/>
  <c r="D952" i="9"/>
  <c r="D953" i="9"/>
  <c r="D954" i="9"/>
  <c r="D955" i="9"/>
  <c r="D956" i="9"/>
  <c r="D957" i="9"/>
  <c r="D958" i="9"/>
  <c r="D959" i="9"/>
  <c r="D960" i="9"/>
  <c r="D961" i="9"/>
  <c r="D962" i="9"/>
  <c r="D963" i="9"/>
  <c r="D964" i="9"/>
  <c r="D965" i="9"/>
  <c r="D966" i="9"/>
  <c r="D967" i="9"/>
  <c r="D968" i="9"/>
  <c r="D969" i="9"/>
  <c r="D970" i="9"/>
  <c r="D971" i="9"/>
  <c r="D972" i="9"/>
  <c r="D973" i="9"/>
  <c r="D974" i="9"/>
  <c r="D975" i="9"/>
  <c r="D976" i="9"/>
  <c r="D977" i="9"/>
  <c r="D978" i="9"/>
  <c r="D979" i="9"/>
  <c r="D980" i="9"/>
  <c r="D981" i="9"/>
  <c r="D982" i="9"/>
  <c r="D983" i="9"/>
  <c r="D984" i="9"/>
  <c r="D985" i="9"/>
  <c r="D986" i="9"/>
  <c r="D987" i="9"/>
  <c r="D988" i="9"/>
  <c r="D989" i="9"/>
  <c r="D990" i="9"/>
  <c r="D991" i="9"/>
  <c r="D992" i="9"/>
  <c r="D993" i="9"/>
  <c r="D994" i="9"/>
  <c r="D995" i="9"/>
  <c r="D996" i="9"/>
  <c r="D997" i="9"/>
  <c r="D998" i="9"/>
  <c r="D999" i="9"/>
  <c r="D1000" i="9"/>
  <c r="D1001" i="9"/>
  <c r="D1002" i="9"/>
  <c r="D1003" i="9"/>
  <c r="D1004" i="9"/>
  <c r="D1005" i="9"/>
  <c r="D1006" i="9"/>
  <c r="D1007" i="9"/>
  <c r="D1008" i="9"/>
  <c r="D1009" i="9"/>
  <c r="D1010" i="9"/>
  <c r="D1011" i="9"/>
  <c r="D1012" i="9"/>
  <c r="D1013" i="9"/>
  <c r="D1014" i="9"/>
  <c r="D1015" i="9"/>
  <c r="D1016" i="9"/>
  <c r="D1017" i="9"/>
  <c r="D1018" i="9"/>
  <c r="D1019" i="9"/>
  <c r="D1020" i="9"/>
  <c r="D1021" i="9"/>
  <c r="D1022" i="9"/>
  <c r="D1023" i="9"/>
  <c r="D1024" i="9"/>
  <c r="D1025" i="9"/>
  <c r="D1026" i="9"/>
  <c r="D1027" i="9"/>
  <c r="D1028" i="9"/>
  <c r="D1029" i="9"/>
  <c r="D1030" i="9"/>
  <c r="D1031" i="9"/>
  <c r="D1032" i="9"/>
  <c r="D1033" i="9"/>
  <c r="D1034" i="9"/>
  <c r="D1035" i="9"/>
  <c r="D1036" i="9"/>
  <c r="D1037" i="9"/>
  <c r="D1038" i="9"/>
  <c r="D1039" i="9"/>
  <c r="D1040" i="9"/>
  <c r="D1041" i="9"/>
  <c r="D1042" i="9"/>
  <c r="D1043" i="9"/>
  <c r="D1044" i="9"/>
  <c r="D1045" i="9"/>
  <c r="D1046" i="9"/>
  <c r="D1047" i="9"/>
  <c r="D1048" i="9"/>
  <c r="D1049" i="9"/>
  <c r="D1050" i="9"/>
  <c r="D1051" i="9"/>
  <c r="D1052" i="9"/>
  <c r="D1053" i="9"/>
  <c r="D1054" i="9"/>
  <c r="D1055" i="9"/>
  <c r="D1056" i="9"/>
  <c r="D1057" i="9"/>
  <c r="D1058" i="9"/>
  <c r="D1059" i="9"/>
  <c r="D1060" i="9"/>
  <c r="D1061" i="9"/>
  <c r="D1062" i="9"/>
  <c r="D1063" i="9"/>
  <c r="D1064" i="9"/>
  <c r="D1065" i="9"/>
  <c r="D1066" i="9"/>
  <c r="D1067" i="9"/>
  <c r="D1068" i="9"/>
  <c r="D1069" i="9"/>
  <c r="D1070" i="9"/>
  <c r="D1071" i="9"/>
  <c r="D1072" i="9"/>
  <c r="D1073" i="9"/>
  <c r="D1074" i="9"/>
  <c r="D1075" i="9"/>
  <c r="D1076" i="9"/>
  <c r="D1077" i="9"/>
  <c r="D1078" i="9"/>
  <c r="D1079" i="9"/>
  <c r="D1080" i="9"/>
  <c r="D1081" i="9"/>
  <c r="D1082" i="9"/>
  <c r="D1083" i="9"/>
  <c r="D1084" i="9"/>
  <c r="D1085" i="9"/>
  <c r="D1086" i="9"/>
  <c r="D1087" i="9"/>
  <c r="D1088" i="9"/>
  <c r="D1089" i="9"/>
  <c r="D1090" i="9"/>
  <c r="D1091" i="9"/>
  <c r="D1092" i="9"/>
  <c r="D1093" i="9"/>
  <c r="D1094" i="9"/>
  <c r="D1095" i="9"/>
  <c r="D1096" i="9"/>
  <c r="D1097" i="9"/>
  <c r="D1098" i="9"/>
  <c r="D1099" i="9"/>
  <c r="D1100" i="9"/>
  <c r="D1101" i="9"/>
  <c r="D1102" i="9"/>
  <c r="D1103" i="9"/>
  <c r="D1104" i="9"/>
  <c r="D1105" i="9"/>
  <c r="D1106" i="9"/>
  <c r="D1107" i="9"/>
  <c r="D1108" i="9"/>
  <c r="D1109" i="9"/>
  <c r="D1110" i="9"/>
  <c r="D1111" i="9"/>
  <c r="D1112" i="9"/>
  <c r="D1113" i="9"/>
  <c r="D1114" i="9"/>
  <c r="D1115" i="9"/>
  <c r="D1116" i="9"/>
  <c r="D1117" i="9"/>
  <c r="D1118" i="9"/>
  <c r="D1119" i="9"/>
  <c r="D1120" i="9"/>
  <c r="D1121" i="9"/>
  <c r="D1122" i="9"/>
  <c r="D1123" i="9"/>
  <c r="D1124" i="9"/>
  <c r="D1125" i="9"/>
  <c r="D1126" i="9"/>
  <c r="D1127" i="9"/>
  <c r="D1128" i="9"/>
  <c r="D1129" i="9"/>
  <c r="D1130" i="9"/>
  <c r="D1131" i="9"/>
  <c r="D1132" i="9"/>
  <c r="D1133" i="9"/>
  <c r="D1134" i="9"/>
  <c r="D1135" i="9"/>
  <c r="D1136" i="9"/>
  <c r="D1137" i="9"/>
  <c r="D1138" i="9"/>
  <c r="D1139" i="9"/>
  <c r="D1140" i="9"/>
  <c r="D1141" i="9"/>
  <c r="D1142" i="9"/>
  <c r="D1143" i="9"/>
  <c r="D1144" i="9"/>
  <c r="D1145" i="9"/>
  <c r="D1146" i="9"/>
  <c r="D1147" i="9"/>
  <c r="D1148" i="9"/>
  <c r="D1149" i="9"/>
  <c r="D1150" i="9"/>
  <c r="D1151" i="9"/>
  <c r="D1152" i="9"/>
  <c r="D1153" i="9"/>
  <c r="D1154" i="9"/>
  <c r="D1155" i="9"/>
  <c r="D1156" i="9"/>
  <c r="D1157" i="9"/>
  <c r="D1158" i="9"/>
  <c r="D1159" i="9"/>
  <c r="D1160" i="9"/>
  <c r="D1161" i="9"/>
  <c r="D1162" i="9"/>
  <c r="D1163" i="9"/>
  <c r="D1164" i="9"/>
  <c r="D1165" i="9"/>
  <c r="D1166" i="9"/>
  <c r="D1167" i="9"/>
  <c r="D1168" i="9"/>
  <c r="D1169" i="9"/>
  <c r="D1170" i="9"/>
  <c r="D1171" i="9"/>
  <c r="D1172" i="9"/>
  <c r="D1173" i="9"/>
  <c r="D1174" i="9"/>
  <c r="D1175" i="9"/>
  <c r="D1176" i="9"/>
  <c r="D1177" i="9"/>
  <c r="D1178" i="9"/>
  <c r="D1179" i="9"/>
  <c r="D1180" i="9"/>
  <c r="D1181" i="9"/>
  <c r="D1182" i="9"/>
  <c r="D1183" i="9"/>
  <c r="D1184" i="9"/>
  <c r="D1185" i="9"/>
  <c r="D1186" i="9"/>
  <c r="D1187" i="9"/>
  <c r="D1188" i="9"/>
  <c r="D1189" i="9"/>
  <c r="D1190" i="9"/>
  <c r="D1191" i="9"/>
  <c r="D1192" i="9"/>
  <c r="D1193" i="9"/>
  <c r="D1194" i="9"/>
  <c r="D1195" i="9"/>
  <c r="D1196" i="9"/>
  <c r="D1197" i="9"/>
  <c r="D1198" i="9"/>
  <c r="D1199" i="9"/>
  <c r="D1200" i="9"/>
  <c r="D1201" i="9"/>
  <c r="D1202" i="9"/>
  <c r="D1203" i="9"/>
  <c r="D1204" i="9"/>
  <c r="D1205" i="9"/>
  <c r="D1206" i="9"/>
  <c r="D1207" i="9"/>
  <c r="D1208" i="9"/>
  <c r="D1209" i="9"/>
  <c r="D1210" i="9"/>
  <c r="D1211" i="9"/>
  <c r="D1212" i="9"/>
  <c r="D1213" i="9"/>
  <c r="D1214" i="9"/>
  <c r="D1215" i="9"/>
  <c r="D1216" i="9"/>
  <c r="D1217" i="9"/>
  <c r="D1218" i="9"/>
  <c r="D1219" i="9"/>
  <c r="D1220" i="9"/>
  <c r="D1221" i="9"/>
  <c r="D1222" i="9"/>
  <c r="D1223" i="9"/>
  <c r="D1224" i="9"/>
  <c r="D1225" i="9"/>
  <c r="D1226" i="9"/>
  <c r="D1227" i="9"/>
  <c r="D1228" i="9"/>
  <c r="D1229" i="9"/>
  <c r="D1230" i="9"/>
  <c r="D1231" i="9"/>
  <c r="D1232" i="9"/>
  <c r="D1233" i="9"/>
  <c r="D1234" i="9"/>
  <c r="D1235" i="9"/>
  <c r="D1236" i="9"/>
  <c r="D1237" i="9"/>
  <c r="D1238" i="9"/>
  <c r="D1239" i="9"/>
  <c r="D1240" i="9"/>
  <c r="D1241" i="9"/>
  <c r="D1242" i="9"/>
  <c r="D1243" i="9"/>
  <c r="D1244" i="9"/>
  <c r="D1245" i="9"/>
  <c r="D1246" i="9"/>
  <c r="D1247" i="9"/>
  <c r="D1248" i="9"/>
  <c r="D1249" i="9"/>
  <c r="D1250" i="9"/>
  <c r="D1251" i="9"/>
  <c r="D1252" i="9"/>
  <c r="D1253" i="9"/>
  <c r="D1254" i="9"/>
  <c r="D1255" i="9"/>
  <c r="D1256" i="9"/>
  <c r="D1257" i="9"/>
  <c r="D1258" i="9"/>
  <c r="D1259" i="9"/>
  <c r="D1260" i="9"/>
  <c r="D1261" i="9"/>
  <c r="D1262" i="9"/>
  <c r="D1263" i="9"/>
  <c r="D1264" i="9"/>
  <c r="D1265" i="9"/>
  <c r="D1266" i="9"/>
  <c r="D1267" i="9"/>
  <c r="D1268" i="9"/>
  <c r="D1269" i="9"/>
  <c r="D1270" i="9"/>
  <c r="D1271" i="9"/>
  <c r="D1272" i="9"/>
  <c r="D1273" i="9"/>
  <c r="D1274" i="9"/>
  <c r="D1275" i="9"/>
  <c r="D1276" i="9"/>
  <c r="D1277" i="9"/>
  <c r="D1278" i="9"/>
  <c r="D1279" i="9"/>
  <c r="D1280" i="9"/>
  <c r="D1281" i="9"/>
  <c r="D1282" i="9"/>
  <c r="D1283" i="9"/>
  <c r="D1284" i="9"/>
  <c r="D1285" i="9"/>
  <c r="D1286" i="9"/>
  <c r="D1287" i="9"/>
  <c r="D1288" i="9"/>
  <c r="D1289" i="9"/>
  <c r="D1290" i="9"/>
  <c r="D1291" i="9"/>
  <c r="D1292" i="9"/>
  <c r="D1293" i="9"/>
  <c r="D1294" i="9"/>
  <c r="D1295" i="9"/>
  <c r="D1296" i="9"/>
  <c r="D1297" i="9"/>
  <c r="D1298" i="9"/>
  <c r="D1299" i="9"/>
  <c r="D1300" i="9"/>
  <c r="D1301" i="9"/>
  <c r="D1302" i="9"/>
  <c r="D1303" i="9"/>
  <c r="D1304" i="9"/>
  <c r="D1305" i="9"/>
  <c r="D1306" i="9"/>
  <c r="D1307" i="9"/>
  <c r="D1308" i="9"/>
  <c r="D1309" i="9"/>
  <c r="D1310" i="9"/>
  <c r="D1311" i="9"/>
  <c r="D1312" i="9"/>
  <c r="D1313" i="9"/>
  <c r="D1314" i="9"/>
  <c r="D1315" i="9"/>
  <c r="D1316" i="9"/>
  <c r="D1317" i="9"/>
  <c r="D1318" i="9"/>
  <c r="D1319" i="9"/>
  <c r="D1320" i="9"/>
  <c r="D1321" i="9"/>
  <c r="D1322" i="9"/>
  <c r="D1323" i="9"/>
  <c r="D1324" i="9"/>
  <c r="D1325" i="9"/>
  <c r="D1326" i="9"/>
  <c r="D1327" i="9"/>
  <c r="D1328" i="9"/>
  <c r="D1329" i="9"/>
  <c r="D1330" i="9"/>
  <c r="D1331" i="9"/>
  <c r="D1332" i="9"/>
  <c r="D1333" i="9"/>
  <c r="D1334" i="9"/>
  <c r="D1335" i="9"/>
  <c r="D1336" i="9"/>
  <c r="D1337" i="9"/>
  <c r="D1338" i="9"/>
  <c r="D1339" i="9"/>
  <c r="D1340" i="9"/>
  <c r="D1341" i="9"/>
  <c r="D1342" i="9"/>
  <c r="D1343" i="9"/>
  <c r="D1344" i="9"/>
  <c r="D1345" i="9"/>
  <c r="D1346" i="9"/>
  <c r="D1347" i="9"/>
  <c r="D1348" i="9"/>
  <c r="D1349" i="9"/>
  <c r="D1350" i="9"/>
  <c r="D1351" i="9"/>
  <c r="D1352" i="9"/>
  <c r="D1353" i="9"/>
  <c r="D1354" i="9"/>
  <c r="D1355" i="9"/>
  <c r="D1356" i="9"/>
  <c r="D1357" i="9"/>
  <c r="D1358" i="9"/>
  <c r="D1359" i="9"/>
  <c r="D1360" i="9"/>
  <c r="D1361" i="9"/>
  <c r="D1362" i="9"/>
  <c r="D1363" i="9"/>
  <c r="D1364" i="9"/>
  <c r="D1365" i="9"/>
  <c r="D1366" i="9"/>
  <c r="D1367" i="9"/>
  <c r="D1368" i="9"/>
  <c r="D1369" i="9"/>
  <c r="D1370" i="9"/>
  <c r="D1371" i="9"/>
  <c r="D1372" i="9"/>
  <c r="D1373" i="9"/>
  <c r="D1374" i="9"/>
  <c r="D1375" i="9"/>
  <c r="D1376" i="9"/>
  <c r="D1377" i="9"/>
  <c r="D1378" i="9"/>
  <c r="D1379" i="9"/>
  <c r="D1380" i="9"/>
  <c r="D1381" i="9"/>
  <c r="D1382" i="9"/>
  <c r="D1383" i="9"/>
  <c r="D1384" i="9"/>
  <c r="D1385" i="9"/>
  <c r="D1386" i="9"/>
  <c r="D1387" i="9"/>
  <c r="D1388" i="9"/>
  <c r="D1389" i="9"/>
  <c r="D1390" i="9"/>
  <c r="D1391" i="9"/>
  <c r="D1392" i="9"/>
  <c r="D1393" i="9"/>
  <c r="D1394" i="9"/>
  <c r="D1395" i="9"/>
  <c r="D1396" i="9"/>
  <c r="D1397" i="9"/>
  <c r="D1398" i="9"/>
  <c r="D1399" i="9"/>
  <c r="D1400" i="9"/>
  <c r="D1401" i="9"/>
  <c r="D1402" i="9"/>
  <c r="D1403" i="9"/>
  <c r="D1404" i="9"/>
  <c r="D1405" i="9"/>
  <c r="D1406" i="9"/>
  <c r="D1407" i="9"/>
  <c r="D1408" i="9"/>
  <c r="D1409" i="9"/>
  <c r="D1410" i="9"/>
  <c r="D1411" i="9"/>
  <c r="D1412" i="9"/>
  <c r="D1413" i="9"/>
  <c r="D1414" i="9"/>
  <c r="D1415" i="9"/>
  <c r="D1416" i="9"/>
  <c r="D1417" i="9"/>
  <c r="D1418" i="9"/>
  <c r="D1419" i="9"/>
  <c r="D1420" i="9"/>
  <c r="D1421" i="9"/>
  <c r="D1422" i="9"/>
  <c r="D1423" i="9"/>
  <c r="D1424" i="9"/>
  <c r="D1425" i="9"/>
  <c r="D1426" i="9"/>
  <c r="D1427" i="9"/>
  <c r="D1428" i="9"/>
  <c r="D1429" i="9"/>
  <c r="D1430" i="9"/>
  <c r="D1431" i="9"/>
  <c r="D1432" i="9"/>
  <c r="D1433" i="9"/>
  <c r="D1434" i="9"/>
  <c r="D1435" i="9"/>
  <c r="D1436" i="9"/>
  <c r="D1437" i="9"/>
  <c r="D1438" i="9"/>
  <c r="D1439" i="9"/>
  <c r="D1440" i="9"/>
  <c r="D1441" i="9"/>
  <c r="D1442" i="9"/>
  <c r="D1443" i="9"/>
  <c r="D1444" i="9"/>
  <c r="D1445" i="9"/>
  <c r="D1446" i="9"/>
  <c r="D1447" i="9"/>
  <c r="D1448" i="9"/>
  <c r="D1449" i="9"/>
  <c r="D1450" i="9"/>
  <c r="D1451" i="9"/>
  <c r="D1452" i="9"/>
  <c r="D1453" i="9"/>
  <c r="D1454" i="9"/>
  <c r="D1455" i="9"/>
  <c r="D1456" i="9"/>
  <c r="D1457" i="9"/>
  <c r="D1458" i="9"/>
  <c r="D1459" i="9"/>
  <c r="D1460" i="9"/>
  <c r="D1461" i="9"/>
  <c r="D1462" i="9"/>
  <c r="D1463" i="9"/>
  <c r="D1464" i="9"/>
  <c r="D1465" i="9"/>
  <c r="D1466" i="9"/>
  <c r="D1467" i="9"/>
  <c r="D1468" i="9"/>
  <c r="D1469" i="9"/>
  <c r="D1470" i="9"/>
  <c r="D1471" i="9"/>
  <c r="D1472" i="9"/>
  <c r="D1473" i="9"/>
  <c r="D1474" i="9"/>
  <c r="D1475" i="9"/>
  <c r="D1476" i="9"/>
  <c r="D1477" i="9"/>
  <c r="D1478" i="9"/>
  <c r="D1479" i="9"/>
  <c r="D1480" i="9"/>
  <c r="D1481" i="9"/>
  <c r="D1482" i="9"/>
  <c r="D1483" i="9"/>
  <c r="D1484" i="9"/>
  <c r="D1485" i="9"/>
  <c r="D1486" i="9"/>
  <c r="D1487" i="9"/>
  <c r="D1488" i="9"/>
  <c r="D1489" i="9"/>
  <c r="D1490" i="9"/>
  <c r="D1491" i="9"/>
  <c r="D1492" i="9"/>
  <c r="D1493" i="9"/>
  <c r="D1494" i="9"/>
  <c r="D1495" i="9"/>
  <c r="D1496" i="9"/>
  <c r="D1497" i="9"/>
  <c r="D1498" i="9"/>
  <c r="D1499" i="9"/>
  <c r="D1500" i="9"/>
  <c r="D1501" i="9"/>
  <c r="D1502" i="9"/>
  <c r="D1503" i="9"/>
  <c r="D1504" i="9"/>
  <c r="D1505" i="9"/>
  <c r="D1506" i="9"/>
  <c r="D1507" i="9"/>
  <c r="D1508" i="9"/>
  <c r="D1509" i="9"/>
  <c r="D1510" i="9"/>
  <c r="D1511" i="9"/>
  <c r="D1512" i="9"/>
  <c r="D1513" i="9"/>
  <c r="D1514" i="9"/>
  <c r="D1515" i="9"/>
  <c r="D1516" i="9"/>
  <c r="D1517" i="9"/>
  <c r="D1518" i="9"/>
  <c r="D1519" i="9"/>
  <c r="D1520" i="9"/>
  <c r="D1521" i="9"/>
  <c r="D1522" i="9"/>
  <c r="D1523" i="9"/>
  <c r="D1524" i="9"/>
  <c r="D1525" i="9"/>
  <c r="D1526" i="9"/>
  <c r="D1527" i="9"/>
  <c r="D1528" i="9"/>
  <c r="D1529" i="9"/>
  <c r="D1530" i="9"/>
  <c r="D1531" i="9"/>
  <c r="D1532" i="9"/>
  <c r="D1533" i="9"/>
  <c r="D1534" i="9"/>
  <c r="D1535" i="9"/>
  <c r="D1536" i="9"/>
  <c r="D1537" i="9"/>
  <c r="D1538" i="9"/>
  <c r="D1539" i="9"/>
  <c r="D1540" i="9"/>
  <c r="D1541" i="9"/>
  <c r="D1542" i="9"/>
  <c r="D1543" i="9"/>
  <c r="D1544" i="9"/>
  <c r="D1545" i="9"/>
  <c r="D1546" i="9"/>
  <c r="D1547" i="9"/>
  <c r="D1548" i="9"/>
  <c r="D1549" i="9"/>
  <c r="D1550" i="9"/>
  <c r="D1551" i="9"/>
  <c r="D1552" i="9"/>
  <c r="D1553" i="9"/>
  <c r="D1554" i="9"/>
  <c r="D1555" i="9"/>
  <c r="D1556" i="9"/>
  <c r="D1557" i="9"/>
  <c r="D1558" i="9"/>
  <c r="D1559" i="9"/>
  <c r="D1560" i="9"/>
  <c r="D1561" i="9"/>
  <c r="D1562" i="9"/>
  <c r="D1563" i="9"/>
  <c r="D1564" i="9"/>
  <c r="D1565" i="9"/>
  <c r="D1566" i="9"/>
  <c r="D1567" i="9"/>
  <c r="D1568" i="9"/>
  <c r="D1569" i="9"/>
  <c r="D1570" i="9"/>
  <c r="D1571" i="9"/>
  <c r="D1572" i="9"/>
  <c r="D1573" i="9"/>
  <c r="D1574" i="9"/>
  <c r="D1575" i="9"/>
  <c r="D1576" i="9"/>
  <c r="D1577" i="9"/>
  <c r="D1578" i="9"/>
  <c r="D1579" i="9"/>
  <c r="D1580" i="9"/>
  <c r="D1581" i="9"/>
  <c r="D1582" i="9"/>
  <c r="D1583" i="9"/>
  <c r="D1584" i="9"/>
  <c r="D1585" i="9"/>
  <c r="D1586" i="9"/>
  <c r="D1587" i="9"/>
  <c r="D1588" i="9"/>
  <c r="D1589" i="9"/>
  <c r="D1590" i="9"/>
  <c r="D1591" i="9"/>
  <c r="D1592" i="9"/>
  <c r="D1593" i="9"/>
  <c r="D1594" i="9"/>
  <c r="D1595" i="9"/>
  <c r="D1596" i="9"/>
  <c r="D1597" i="9"/>
  <c r="D1598" i="9"/>
  <c r="D1599" i="9"/>
  <c r="D1600" i="9"/>
  <c r="D1601" i="9"/>
  <c r="D1602" i="9"/>
  <c r="D1603" i="9"/>
  <c r="D1604" i="9"/>
  <c r="D1605" i="9"/>
  <c r="D1606" i="9"/>
  <c r="D1607" i="9"/>
  <c r="D1608" i="9"/>
  <c r="D1609" i="9"/>
  <c r="D1610" i="9"/>
  <c r="D1611" i="9"/>
  <c r="D1612" i="9"/>
  <c r="D1613" i="9"/>
  <c r="D1614" i="9"/>
  <c r="D1615" i="9"/>
  <c r="D1616" i="9"/>
  <c r="D1617" i="9"/>
  <c r="D1618" i="9"/>
  <c r="D1619" i="9"/>
  <c r="D1620" i="9"/>
  <c r="D1621" i="9"/>
  <c r="D1622" i="9"/>
  <c r="D1623" i="9"/>
  <c r="D1624" i="9"/>
  <c r="D1625" i="9"/>
  <c r="D1626" i="9"/>
  <c r="D1627" i="9"/>
  <c r="D1628" i="9"/>
  <c r="D1629" i="9"/>
  <c r="D1630" i="9"/>
  <c r="D1631" i="9"/>
  <c r="D1632" i="9"/>
  <c r="D1633" i="9"/>
  <c r="D1634" i="9"/>
  <c r="D1635" i="9"/>
  <c r="D1636" i="9"/>
  <c r="D1637" i="9"/>
  <c r="D1638" i="9"/>
  <c r="D1639" i="9"/>
  <c r="D1640" i="9"/>
  <c r="D1641" i="9"/>
  <c r="D1642" i="9"/>
  <c r="D1643" i="9"/>
  <c r="D1644" i="9"/>
  <c r="D1645" i="9"/>
  <c r="D1646" i="9"/>
  <c r="D1647" i="9"/>
  <c r="D1648" i="9"/>
  <c r="D1649" i="9"/>
  <c r="D1650" i="9"/>
  <c r="D1651" i="9"/>
  <c r="D1652" i="9"/>
  <c r="D1653" i="9"/>
  <c r="D1654" i="9"/>
  <c r="D1655" i="9"/>
  <c r="D1656" i="9"/>
  <c r="D1657" i="9"/>
  <c r="D1658" i="9"/>
  <c r="D1659" i="9"/>
  <c r="D1660" i="9"/>
  <c r="D1661" i="9"/>
  <c r="D1662" i="9"/>
  <c r="D1663" i="9"/>
  <c r="D1664" i="9"/>
  <c r="D1665" i="9"/>
  <c r="D1666" i="9"/>
  <c r="D1667" i="9"/>
  <c r="D1668" i="9"/>
  <c r="D1669" i="9"/>
  <c r="D1670" i="9"/>
  <c r="D1671" i="9"/>
  <c r="D1672" i="9"/>
  <c r="D1673" i="9"/>
  <c r="D1674" i="9"/>
  <c r="D1675" i="9"/>
  <c r="D1676" i="9"/>
  <c r="D1677" i="9"/>
  <c r="D1678" i="9"/>
  <c r="D1679" i="9"/>
  <c r="D1680" i="9"/>
  <c r="D1681" i="9"/>
  <c r="D1682" i="9"/>
  <c r="D1683" i="9"/>
  <c r="D1684" i="9"/>
  <c r="D1685" i="9"/>
  <c r="D1686" i="9"/>
  <c r="D1687" i="9"/>
  <c r="D1688" i="9"/>
  <c r="D1689" i="9"/>
  <c r="D1690" i="9"/>
  <c r="D1691" i="9"/>
  <c r="D1692" i="9"/>
  <c r="D1693" i="9"/>
  <c r="D1694" i="9"/>
  <c r="D1695" i="9"/>
  <c r="D1696" i="9"/>
  <c r="D1697" i="9"/>
  <c r="D1698" i="9"/>
  <c r="D1699" i="9"/>
  <c r="D1700" i="9"/>
  <c r="D1701" i="9"/>
  <c r="D1702" i="9"/>
  <c r="D1703" i="9"/>
  <c r="D1704" i="9"/>
  <c r="D1705" i="9"/>
  <c r="D1706" i="9"/>
  <c r="D1707" i="9"/>
  <c r="D1708" i="9"/>
  <c r="D1709" i="9"/>
  <c r="D1710" i="9"/>
  <c r="D1711" i="9"/>
  <c r="D1712" i="9"/>
  <c r="D1713" i="9"/>
  <c r="D1714" i="9"/>
  <c r="D1715" i="9"/>
  <c r="D1716" i="9"/>
  <c r="D1717" i="9"/>
  <c r="D1718" i="9"/>
  <c r="D1719" i="9"/>
  <c r="D1720" i="9"/>
  <c r="D1721" i="9"/>
  <c r="D1722" i="9"/>
  <c r="D1723" i="9"/>
  <c r="D1724" i="9"/>
  <c r="D1725" i="9"/>
  <c r="D1726" i="9"/>
  <c r="D1727" i="9"/>
  <c r="D1728" i="9"/>
  <c r="D1729" i="9"/>
  <c r="D1730" i="9"/>
  <c r="D1731" i="9"/>
  <c r="D1732" i="9"/>
  <c r="D1733" i="9"/>
  <c r="D1734" i="9"/>
  <c r="D1735" i="9"/>
  <c r="D1736" i="9"/>
  <c r="D1737" i="9"/>
  <c r="D1738" i="9"/>
  <c r="D1739" i="9"/>
  <c r="D1740" i="9"/>
  <c r="D1741" i="9"/>
  <c r="D1742" i="9"/>
  <c r="D1743" i="9"/>
  <c r="D1744" i="9"/>
  <c r="D1745" i="9"/>
  <c r="D1746" i="9"/>
  <c r="D1747" i="9"/>
  <c r="D1748" i="9"/>
  <c r="D1749" i="9"/>
  <c r="D1750" i="9"/>
  <c r="D1751" i="9"/>
  <c r="D1752" i="9"/>
  <c r="D1753" i="9"/>
  <c r="D1754" i="9"/>
  <c r="D1755" i="9"/>
  <c r="D1756" i="9"/>
  <c r="D1757" i="9"/>
  <c r="D1758" i="9"/>
  <c r="D1759" i="9"/>
  <c r="D1760" i="9"/>
  <c r="D1761" i="9"/>
  <c r="D1762" i="9"/>
  <c r="D1763" i="9"/>
  <c r="D1764" i="9"/>
  <c r="D1765" i="9"/>
  <c r="D1766" i="9"/>
  <c r="D1767" i="9"/>
  <c r="D1768" i="9"/>
  <c r="D1769" i="9"/>
  <c r="D1770" i="9"/>
  <c r="D1771" i="9"/>
  <c r="D1772" i="9"/>
  <c r="D1773" i="9"/>
  <c r="D1774" i="9"/>
  <c r="D1775" i="9"/>
  <c r="D1776" i="9"/>
  <c r="D1777" i="9"/>
  <c r="D1778" i="9"/>
  <c r="D1779" i="9"/>
  <c r="D1780" i="9"/>
  <c r="D1781" i="9"/>
  <c r="D1782" i="9"/>
  <c r="D1783" i="9"/>
  <c r="D1784" i="9"/>
  <c r="D1785" i="9"/>
  <c r="D1786" i="9"/>
  <c r="D1787" i="9"/>
  <c r="D1788" i="9"/>
  <c r="D1789" i="9"/>
  <c r="D1790" i="9"/>
  <c r="D1791" i="9"/>
  <c r="D1792" i="9"/>
  <c r="D1793" i="9"/>
  <c r="D1794" i="9"/>
  <c r="D1795" i="9"/>
  <c r="D1796" i="9"/>
  <c r="D1797" i="9"/>
  <c r="D1798" i="9"/>
  <c r="D1799" i="9"/>
  <c r="D1800" i="9"/>
  <c r="D1801" i="9"/>
  <c r="D1802" i="9"/>
  <c r="D1803" i="9"/>
  <c r="D1804" i="9"/>
  <c r="D1805" i="9"/>
  <c r="D1806" i="9"/>
  <c r="D1807" i="9"/>
  <c r="D1808" i="9"/>
  <c r="D1809" i="9"/>
  <c r="D1810" i="9"/>
  <c r="D1811" i="9"/>
  <c r="D1812" i="9"/>
  <c r="D1813" i="9"/>
  <c r="D1814" i="9"/>
  <c r="D1815" i="9"/>
  <c r="D1816" i="9"/>
  <c r="D1817" i="9"/>
  <c r="D1818" i="9"/>
  <c r="D1819" i="9"/>
  <c r="D1820" i="9"/>
  <c r="D1821" i="9"/>
  <c r="D1822" i="9"/>
  <c r="D1823" i="9"/>
  <c r="D1824" i="9"/>
  <c r="D1825" i="9"/>
  <c r="D1826" i="9"/>
  <c r="D1827" i="9"/>
  <c r="D1828" i="9"/>
  <c r="D1829" i="9"/>
  <c r="D1830" i="9"/>
  <c r="D1831" i="9"/>
  <c r="D1832" i="9"/>
  <c r="D1833" i="9"/>
  <c r="D1834" i="9"/>
  <c r="D1835" i="9"/>
  <c r="D1836" i="9"/>
  <c r="D1837" i="9"/>
  <c r="D1838" i="9"/>
  <c r="D1839" i="9"/>
  <c r="D1840" i="9"/>
  <c r="D1841" i="9"/>
  <c r="D1842" i="9"/>
  <c r="D1843" i="9"/>
  <c r="D1844" i="9"/>
  <c r="D1845" i="9"/>
  <c r="D1846" i="9"/>
  <c r="D1847" i="9"/>
  <c r="D1848" i="9"/>
  <c r="D1849" i="9"/>
  <c r="D1850" i="9"/>
  <c r="D1851" i="9"/>
  <c r="D1852" i="9"/>
  <c r="D1853" i="9"/>
  <c r="D1854" i="9"/>
  <c r="D1855" i="9"/>
  <c r="D1856" i="9"/>
  <c r="D1857" i="9"/>
  <c r="D1858" i="9"/>
  <c r="D1859" i="9"/>
  <c r="D1860" i="9"/>
  <c r="D1861" i="9"/>
  <c r="D1862" i="9"/>
  <c r="D1863" i="9"/>
  <c r="D1864" i="9"/>
  <c r="D1865" i="9"/>
  <c r="D1866" i="9"/>
  <c r="D1867" i="9"/>
  <c r="D1868" i="9"/>
  <c r="D1869" i="9"/>
  <c r="D1870" i="9"/>
  <c r="D1871" i="9"/>
  <c r="D1872" i="9"/>
  <c r="D1873" i="9"/>
  <c r="D1874" i="9"/>
  <c r="D1875" i="9"/>
  <c r="D1876" i="9"/>
  <c r="D1877" i="9"/>
  <c r="D1878" i="9"/>
  <c r="D1879" i="9"/>
  <c r="D1880" i="9"/>
  <c r="D1881" i="9"/>
  <c r="D1882" i="9"/>
  <c r="D1883" i="9"/>
  <c r="D1884" i="9"/>
  <c r="D1885" i="9"/>
  <c r="D1886" i="9"/>
  <c r="D1887" i="9"/>
  <c r="D1888" i="9"/>
  <c r="D1889" i="9"/>
  <c r="D1890" i="9"/>
  <c r="D1891" i="9"/>
  <c r="D1892" i="9"/>
  <c r="D1893" i="9"/>
  <c r="D1894" i="9"/>
  <c r="D1895" i="9"/>
  <c r="D1896" i="9"/>
  <c r="D1897" i="9"/>
  <c r="D1898" i="9"/>
  <c r="D1899" i="9"/>
  <c r="D1900" i="9"/>
  <c r="D1901" i="9"/>
  <c r="D1902" i="9"/>
  <c r="D1903" i="9"/>
  <c r="D1904" i="9"/>
  <c r="D1905" i="9"/>
  <c r="D1906" i="9"/>
  <c r="D1907" i="9"/>
  <c r="D1908" i="9"/>
  <c r="D1909" i="9"/>
  <c r="D1910" i="9"/>
  <c r="D1911" i="9"/>
  <c r="D1912" i="9"/>
  <c r="D1913" i="9"/>
  <c r="D1914" i="9"/>
  <c r="D1915" i="9"/>
  <c r="D1916" i="9"/>
  <c r="D1917" i="9"/>
  <c r="D1918" i="9"/>
  <c r="D1919" i="9"/>
  <c r="D1920" i="9"/>
  <c r="D1921" i="9"/>
  <c r="D1922" i="9"/>
  <c r="D1923" i="9"/>
  <c r="D1924" i="9"/>
  <c r="D1925" i="9"/>
  <c r="D1926" i="9"/>
  <c r="D1927" i="9"/>
  <c r="D1928" i="9"/>
  <c r="D1929" i="9"/>
  <c r="D1930" i="9"/>
  <c r="D1931" i="9"/>
  <c r="D1932" i="9"/>
  <c r="D1933" i="9"/>
  <c r="D1934" i="9"/>
  <c r="D1935" i="9"/>
  <c r="D1936" i="9"/>
  <c r="D1937" i="9"/>
  <c r="D1938" i="9"/>
  <c r="D1939" i="9"/>
  <c r="D1940" i="9"/>
  <c r="D1941" i="9"/>
  <c r="D1942" i="9"/>
  <c r="D1943" i="9"/>
  <c r="D1944" i="9"/>
  <c r="D1945" i="9"/>
  <c r="D1946" i="9"/>
  <c r="D1947" i="9"/>
  <c r="D1948" i="9"/>
  <c r="D1949" i="9"/>
  <c r="D1950" i="9"/>
  <c r="D1951" i="9"/>
  <c r="D1952" i="9"/>
  <c r="D1953" i="9"/>
  <c r="D1954" i="9"/>
  <c r="D1955" i="9"/>
  <c r="D1956" i="9"/>
  <c r="D1957" i="9"/>
  <c r="D1958" i="9"/>
  <c r="D1959" i="9"/>
  <c r="D1960" i="9"/>
  <c r="D1961" i="9"/>
  <c r="D1962" i="9"/>
  <c r="D1963" i="9"/>
  <c r="D1964" i="9"/>
  <c r="D1965" i="9"/>
  <c r="D1966" i="9"/>
  <c r="D1967" i="9"/>
  <c r="D1968" i="9"/>
  <c r="D1969" i="9"/>
  <c r="D1970" i="9"/>
  <c r="D1971" i="9"/>
  <c r="D1972" i="9"/>
  <c r="D1973" i="9"/>
  <c r="D1974" i="9"/>
  <c r="D1975" i="9"/>
  <c r="D1976" i="9"/>
  <c r="D1977" i="9"/>
  <c r="D1978" i="9"/>
  <c r="D1979" i="9"/>
  <c r="D1980" i="9"/>
  <c r="D1981" i="9"/>
  <c r="D1982" i="9"/>
  <c r="D1983" i="9"/>
  <c r="D1984" i="9"/>
  <c r="D1985" i="9"/>
  <c r="D1986" i="9"/>
  <c r="D1987" i="9"/>
  <c r="D1988" i="9"/>
  <c r="D1989" i="9"/>
  <c r="D1990" i="9"/>
  <c r="D1991" i="9"/>
  <c r="D1992" i="9"/>
  <c r="D1993" i="9"/>
  <c r="D1994" i="9"/>
  <c r="D1995" i="9"/>
  <c r="D1996" i="9"/>
  <c r="D1997" i="9"/>
  <c r="D1998" i="9"/>
  <c r="D1999" i="9"/>
  <c r="D2000" i="9"/>
  <c r="D2001" i="9"/>
  <c r="D2002" i="9"/>
  <c r="D2003" i="9"/>
  <c r="D2004" i="9"/>
  <c r="D2005" i="9"/>
  <c r="D2006" i="9"/>
  <c r="D2007" i="9"/>
  <c r="D2008" i="9"/>
  <c r="D2009" i="9"/>
  <c r="D2010" i="9"/>
  <c r="D2011" i="9"/>
  <c r="D2012" i="9"/>
  <c r="D2013" i="9"/>
  <c r="D2014" i="9"/>
  <c r="D2015" i="9"/>
  <c r="D2016" i="9"/>
  <c r="D2017" i="9"/>
  <c r="D2018" i="9"/>
  <c r="D2019" i="9"/>
  <c r="D2020" i="9"/>
  <c r="D2021" i="9"/>
  <c r="D2022" i="9"/>
  <c r="D2023" i="9"/>
  <c r="D2024" i="9"/>
  <c r="D2025" i="9"/>
  <c r="D2026" i="9"/>
  <c r="D2027" i="9"/>
  <c r="D2028" i="9"/>
  <c r="D2029" i="9"/>
  <c r="D2030" i="9"/>
  <c r="D2031" i="9"/>
  <c r="D2032" i="9"/>
  <c r="D2033" i="9"/>
  <c r="D2034" i="9"/>
  <c r="D2035" i="9"/>
  <c r="D2036" i="9"/>
  <c r="D2037" i="9"/>
  <c r="D2038" i="9"/>
  <c r="D2039" i="9"/>
  <c r="D2040" i="9"/>
  <c r="D2041" i="9"/>
  <c r="D2042" i="9"/>
  <c r="D2043" i="9"/>
  <c r="D2044" i="9"/>
  <c r="D2045" i="9"/>
  <c r="D2046" i="9"/>
  <c r="D2047" i="9"/>
  <c r="D2048" i="9"/>
  <c r="D2049" i="9"/>
  <c r="D2050" i="9"/>
  <c r="D2051" i="9"/>
  <c r="D2052" i="9"/>
  <c r="D2053" i="9"/>
  <c r="D2054" i="9"/>
  <c r="D2055" i="9"/>
  <c r="D2056" i="9"/>
  <c r="D2057" i="9"/>
  <c r="D2058" i="9"/>
  <c r="D2059" i="9"/>
  <c r="D2060" i="9"/>
  <c r="D2061" i="9"/>
  <c r="D2062" i="9"/>
  <c r="D2063" i="9"/>
  <c r="D2064" i="9"/>
  <c r="D2065" i="9"/>
  <c r="D2066" i="9"/>
  <c r="D2067" i="9"/>
  <c r="D2068" i="9"/>
  <c r="D2069" i="9"/>
  <c r="D2070" i="9"/>
  <c r="D2071" i="9"/>
  <c r="D2072" i="9"/>
  <c r="D2073" i="9"/>
  <c r="D2074" i="9"/>
  <c r="D2075" i="9"/>
  <c r="D2076" i="9"/>
  <c r="D2077" i="9"/>
  <c r="D2078" i="9"/>
  <c r="D2079" i="9"/>
  <c r="D2080" i="9"/>
  <c r="D2081" i="9"/>
  <c r="D2082" i="9"/>
  <c r="D2083" i="9"/>
  <c r="D2084" i="9"/>
  <c r="D2085" i="9"/>
  <c r="D2086" i="9"/>
  <c r="D2087" i="9"/>
  <c r="D2088" i="9"/>
  <c r="D2089" i="9"/>
  <c r="D2090" i="9"/>
  <c r="D2091" i="9"/>
  <c r="D2092" i="9"/>
  <c r="D2093" i="9"/>
  <c r="D2094" i="9"/>
  <c r="D2095" i="9"/>
  <c r="D2096" i="9"/>
  <c r="D2097" i="9"/>
  <c r="D2098" i="9"/>
  <c r="D2099" i="9"/>
  <c r="D2100" i="9"/>
  <c r="D2101" i="9"/>
  <c r="D2102" i="9"/>
  <c r="D2103" i="9"/>
  <c r="D2104" i="9"/>
  <c r="D2105" i="9"/>
  <c r="D2106" i="9"/>
  <c r="D2107" i="9"/>
  <c r="D2108" i="9"/>
  <c r="D2109" i="9"/>
  <c r="D2110" i="9"/>
  <c r="D2111" i="9"/>
  <c r="D2112" i="9"/>
  <c r="D2113" i="9"/>
  <c r="D2114" i="9"/>
  <c r="D2115" i="9"/>
  <c r="D2116" i="9"/>
  <c r="D2117" i="9"/>
  <c r="D2118" i="9"/>
  <c r="D2119" i="9"/>
  <c r="D2120" i="9"/>
  <c r="D2121" i="9"/>
  <c r="D2122" i="9"/>
  <c r="D2123" i="9"/>
  <c r="D2124" i="9"/>
  <c r="D2125" i="9"/>
  <c r="D2126" i="9"/>
  <c r="D2127" i="9"/>
  <c r="D2128" i="9"/>
  <c r="D2129" i="9"/>
  <c r="D2130" i="9"/>
  <c r="D2131" i="9"/>
  <c r="D2132" i="9"/>
  <c r="D2133" i="9"/>
  <c r="D2134" i="9"/>
  <c r="D2135" i="9"/>
  <c r="D2136" i="9"/>
  <c r="D2137" i="9"/>
  <c r="D2138" i="9"/>
  <c r="D2139" i="9"/>
  <c r="D2140" i="9"/>
  <c r="D2141" i="9"/>
  <c r="D2142" i="9"/>
  <c r="D2143" i="9"/>
  <c r="D2144" i="9"/>
  <c r="D2145" i="9"/>
  <c r="D2146" i="9"/>
  <c r="D2147" i="9"/>
  <c r="D2148" i="9"/>
  <c r="D2149" i="9"/>
  <c r="D2150" i="9"/>
  <c r="D2151" i="9"/>
  <c r="D2152" i="9"/>
  <c r="D2153" i="9"/>
  <c r="D2154" i="9"/>
  <c r="D2155" i="9"/>
  <c r="D2156" i="9"/>
  <c r="D2157" i="9"/>
  <c r="D2158" i="9"/>
  <c r="D2159" i="9"/>
  <c r="D2160" i="9"/>
  <c r="D2161" i="9"/>
  <c r="D2162" i="9"/>
  <c r="D2163" i="9"/>
  <c r="D2164" i="9"/>
  <c r="D2165" i="9"/>
  <c r="D2166" i="9"/>
  <c r="D2167" i="9"/>
  <c r="D2168" i="9"/>
  <c r="D2169" i="9"/>
  <c r="D2170" i="9"/>
  <c r="D2171" i="9"/>
  <c r="D2172" i="9"/>
  <c r="D2173" i="9"/>
  <c r="D2174" i="9"/>
  <c r="D2175" i="9"/>
  <c r="D2176" i="9"/>
  <c r="D2177" i="9"/>
  <c r="D2178" i="9"/>
  <c r="D2179" i="9"/>
  <c r="D2180" i="9"/>
  <c r="D2181" i="9"/>
  <c r="D2182" i="9"/>
  <c r="D2183" i="9"/>
  <c r="D2184" i="9"/>
  <c r="D2185" i="9"/>
  <c r="D2186" i="9"/>
  <c r="D2187" i="9"/>
  <c r="D2188" i="9"/>
  <c r="D2189" i="9"/>
  <c r="D2190" i="9"/>
  <c r="D2191" i="9"/>
  <c r="D2192" i="9"/>
  <c r="D2193" i="9"/>
  <c r="D2194" i="9"/>
  <c r="D2195" i="9"/>
  <c r="D2196" i="9"/>
  <c r="D2197" i="9"/>
  <c r="D2198" i="9"/>
  <c r="D2199" i="9"/>
  <c r="D2200" i="9"/>
  <c r="D2201" i="9"/>
  <c r="D2202" i="9"/>
  <c r="D2203" i="9"/>
  <c r="D2204" i="9"/>
  <c r="D2205" i="9"/>
  <c r="D2206" i="9"/>
  <c r="D2207" i="9"/>
  <c r="D2208" i="9"/>
  <c r="D2209" i="9"/>
  <c r="D2210" i="9"/>
  <c r="D2211" i="9"/>
  <c r="D2212" i="9"/>
  <c r="D2213" i="9"/>
  <c r="D2214" i="9"/>
  <c r="D2215" i="9"/>
  <c r="D2216" i="9"/>
  <c r="D2217" i="9"/>
  <c r="D2218" i="9"/>
  <c r="D2219" i="9"/>
  <c r="D2220" i="9"/>
  <c r="D2221" i="9"/>
  <c r="D2222" i="9"/>
  <c r="D2223" i="9"/>
  <c r="D2224" i="9"/>
  <c r="D2225" i="9"/>
  <c r="D2226" i="9"/>
  <c r="D2227" i="9"/>
  <c r="D2228" i="9"/>
  <c r="D2229" i="9"/>
  <c r="D2230" i="9"/>
  <c r="D2231" i="9"/>
  <c r="D2232" i="9"/>
  <c r="D2233" i="9"/>
  <c r="D2234" i="9"/>
  <c r="D2235" i="9"/>
  <c r="D2236" i="9"/>
  <c r="D2237" i="9"/>
  <c r="D2238" i="9"/>
  <c r="D2239" i="9"/>
  <c r="D2240" i="9"/>
  <c r="D2241" i="9"/>
  <c r="D2242" i="9"/>
  <c r="D2243" i="9"/>
  <c r="D2244" i="9"/>
  <c r="D2245" i="9"/>
  <c r="D2246" i="9"/>
  <c r="D2247" i="9"/>
  <c r="D2248" i="9"/>
  <c r="D2249" i="9"/>
  <c r="D2250" i="9"/>
  <c r="D2251" i="9"/>
  <c r="D2252" i="9"/>
  <c r="D2253" i="9"/>
  <c r="D2254" i="9"/>
  <c r="D2255" i="9"/>
  <c r="D2256" i="9"/>
  <c r="D2257" i="9"/>
  <c r="D2258" i="9"/>
  <c r="D2259" i="9"/>
  <c r="D2260" i="9"/>
  <c r="D2261" i="9"/>
  <c r="D2262" i="9"/>
  <c r="D2263" i="9"/>
  <c r="D2264" i="9"/>
  <c r="D2265" i="9"/>
  <c r="D2266" i="9"/>
  <c r="D2267" i="9"/>
  <c r="D2268" i="9"/>
  <c r="D2269" i="9"/>
  <c r="D2270" i="9"/>
  <c r="D2271" i="9"/>
  <c r="D2272" i="9"/>
  <c r="D2273" i="9"/>
  <c r="D2274" i="9"/>
  <c r="D2275" i="9"/>
  <c r="D2276" i="9"/>
  <c r="D2277" i="9"/>
  <c r="D2278" i="9"/>
  <c r="D2279" i="9"/>
  <c r="D2280" i="9"/>
  <c r="D2281" i="9"/>
  <c r="D2282" i="9"/>
  <c r="D2283" i="9"/>
  <c r="D2284" i="9"/>
  <c r="D2285" i="9"/>
  <c r="D2286" i="9"/>
  <c r="D2287" i="9"/>
  <c r="D2288" i="9"/>
  <c r="D2289" i="9"/>
  <c r="D2290" i="9"/>
  <c r="D2291" i="9"/>
  <c r="D2292" i="9"/>
  <c r="D2293" i="9"/>
  <c r="D2294" i="9"/>
  <c r="D2295" i="9"/>
  <c r="D2296" i="9"/>
  <c r="D2297" i="9"/>
  <c r="D2298" i="9"/>
  <c r="D2299" i="9"/>
  <c r="D2300" i="9"/>
  <c r="D2301" i="9"/>
  <c r="D2302" i="9"/>
  <c r="D2303" i="9"/>
  <c r="D2304" i="9"/>
  <c r="D2305" i="9"/>
  <c r="D2306" i="9"/>
  <c r="D2307" i="9"/>
  <c r="D2308" i="9"/>
  <c r="D2309" i="9"/>
  <c r="D2310" i="9"/>
  <c r="D2311" i="9"/>
  <c r="D2312" i="9"/>
  <c r="D2313" i="9"/>
  <c r="D2314" i="9"/>
  <c r="D2315" i="9"/>
  <c r="D2316" i="9"/>
  <c r="D2317" i="9"/>
  <c r="D2318" i="9"/>
  <c r="D2319" i="9"/>
  <c r="D2320" i="9"/>
  <c r="D2321" i="9"/>
  <c r="D2322" i="9"/>
  <c r="D2323" i="9"/>
  <c r="D2324" i="9"/>
  <c r="D2325" i="9"/>
  <c r="D2326" i="9"/>
  <c r="D2327" i="9"/>
  <c r="D2328" i="9"/>
  <c r="D2329" i="9"/>
  <c r="D2330" i="9"/>
  <c r="D2331" i="9"/>
  <c r="D2332" i="9"/>
  <c r="D2333" i="9"/>
  <c r="D2334" i="9"/>
  <c r="D2335" i="9"/>
  <c r="D2336" i="9"/>
  <c r="D2337" i="9"/>
  <c r="D2338" i="9"/>
  <c r="D2339" i="9"/>
  <c r="D2340" i="9"/>
  <c r="D2341" i="9"/>
  <c r="D2342" i="9"/>
  <c r="D2343" i="9"/>
  <c r="D2344" i="9"/>
  <c r="D2345" i="9"/>
  <c r="D2346" i="9"/>
  <c r="D2347" i="9"/>
  <c r="D2348" i="9"/>
  <c r="D2349" i="9"/>
  <c r="D2350" i="9"/>
  <c r="D2351" i="9"/>
  <c r="D2352" i="9"/>
  <c r="D2353" i="9"/>
  <c r="D2354" i="9"/>
  <c r="D2355" i="9"/>
  <c r="D2356" i="9"/>
  <c r="D2357" i="9"/>
  <c r="D2358" i="9"/>
  <c r="D2359" i="9"/>
  <c r="D2360" i="9"/>
  <c r="D2361" i="9"/>
  <c r="D2362" i="9"/>
  <c r="D2363" i="9"/>
  <c r="D2364" i="9"/>
  <c r="D2365" i="9"/>
  <c r="D2366" i="9"/>
  <c r="D2367" i="9"/>
  <c r="D2368" i="9"/>
  <c r="D2369" i="9"/>
  <c r="D2370" i="9"/>
  <c r="D2371" i="9"/>
  <c r="D2372" i="9"/>
  <c r="D2373" i="9"/>
  <c r="D2374" i="9"/>
  <c r="D2375" i="9"/>
  <c r="D2376" i="9"/>
  <c r="D2377" i="9"/>
  <c r="D2378" i="9"/>
  <c r="D2379" i="9"/>
  <c r="D2380" i="9"/>
  <c r="D2381" i="9"/>
  <c r="D2382" i="9"/>
  <c r="D2383" i="9"/>
  <c r="D2384" i="9"/>
  <c r="D2385" i="9"/>
  <c r="D2386" i="9"/>
  <c r="D2387" i="9"/>
  <c r="D2388" i="9"/>
  <c r="D2389" i="9"/>
  <c r="D2390" i="9"/>
  <c r="D2391" i="9"/>
  <c r="D2392" i="9"/>
  <c r="D2393" i="9"/>
  <c r="D2394" i="9"/>
  <c r="D2395" i="9"/>
  <c r="D2396" i="9"/>
  <c r="D2397" i="9"/>
  <c r="D2398" i="9"/>
  <c r="D2399" i="9"/>
  <c r="D2400" i="9"/>
  <c r="D2401" i="9"/>
  <c r="D2402" i="9"/>
  <c r="D2403" i="9"/>
  <c r="D2404" i="9"/>
  <c r="D2405" i="9"/>
  <c r="D2406" i="9"/>
  <c r="D2407" i="9"/>
  <c r="D2408" i="9"/>
  <c r="D2409" i="9"/>
  <c r="D2410" i="9"/>
  <c r="D2411" i="9"/>
  <c r="D2412" i="9"/>
  <c r="D2413" i="9"/>
  <c r="D2414" i="9"/>
  <c r="D2415" i="9"/>
  <c r="D2416" i="9"/>
  <c r="D2417" i="9"/>
  <c r="D2418" i="9"/>
  <c r="D2419" i="9"/>
  <c r="D2420" i="9"/>
  <c r="D2421" i="9"/>
  <c r="D2422" i="9"/>
  <c r="D2423" i="9"/>
  <c r="D2424" i="9"/>
  <c r="D2425" i="9"/>
  <c r="D2426" i="9"/>
  <c r="D2427" i="9"/>
  <c r="D2428" i="9"/>
  <c r="D2429" i="9"/>
  <c r="D2430" i="9"/>
  <c r="D2431" i="9"/>
  <c r="D2432" i="9"/>
  <c r="D2433" i="9"/>
  <c r="D2434" i="9"/>
  <c r="D2435" i="9"/>
  <c r="D2436" i="9"/>
  <c r="D2437" i="9"/>
  <c r="D2438" i="9"/>
  <c r="D2439" i="9"/>
  <c r="D2440" i="9"/>
  <c r="D2441" i="9"/>
  <c r="D2442" i="9"/>
  <c r="D2443" i="9"/>
  <c r="D2444" i="9"/>
  <c r="D2445" i="9"/>
  <c r="D2446" i="9"/>
  <c r="D2447" i="9"/>
  <c r="D2448" i="9"/>
  <c r="D2449" i="9"/>
  <c r="D2450" i="9"/>
  <c r="D2451" i="9"/>
  <c r="D2452" i="9"/>
  <c r="D2453" i="9"/>
  <c r="D2454" i="9"/>
  <c r="D2455" i="9"/>
  <c r="D2456" i="9"/>
  <c r="D2457" i="9"/>
  <c r="D2458" i="9"/>
  <c r="D2459" i="9"/>
  <c r="D2460" i="9"/>
  <c r="D2461" i="9"/>
  <c r="D2462" i="9"/>
  <c r="D2463" i="9"/>
  <c r="D2464" i="9"/>
  <c r="D2465" i="9"/>
  <c r="D2466" i="9"/>
  <c r="D2467" i="9"/>
  <c r="D2468" i="9"/>
  <c r="D2469" i="9"/>
  <c r="D2470" i="9"/>
  <c r="D2471" i="9"/>
  <c r="D2472" i="9"/>
  <c r="D2473" i="9"/>
  <c r="D2474" i="9"/>
  <c r="D2475" i="9"/>
  <c r="D2476" i="9"/>
  <c r="D2477" i="9"/>
  <c r="D2478" i="9"/>
  <c r="D2479" i="9"/>
  <c r="D2480" i="9"/>
  <c r="D2481" i="9"/>
  <c r="D2482" i="9"/>
  <c r="D2483" i="9"/>
  <c r="D2484" i="9"/>
  <c r="D2485" i="9"/>
  <c r="D2486" i="9"/>
  <c r="D2487" i="9"/>
  <c r="D2488" i="9"/>
  <c r="D2489" i="9"/>
  <c r="D2490" i="9"/>
  <c r="D2491" i="9"/>
  <c r="D2492" i="9"/>
  <c r="D2493" i="9"/>
  <c r="D2494" i="9"/>
  <c r="D2495" i="9"/>
  <c r="D2496" i="9"/>
  <c r="D2497" i="9"/>
  <c r="D2498" i="9"/>
  <c r="D2499" i="9"/>
  <c r="D2500" i="9"/>
  <c r="D2501" i="9"/>
  <c r="D2502" i="9"/>
  <c r="D2503" i="9"/>
  <c r="D2504" i="9"/>
  <c r="D2505" i="9"/>
  <c r="D2506" i="9"/>
  <c r="D2507" i="9"/>
  <c r="D2508" i="9"/>
  <c r="D2509" i="9"/>
  <c r="D2510" i="9"/>
  <c r="D2511" i="9"/>
  <c r="D2512" i="9"/>
  <c r="D2513" i="9"/>
  <c r="D2514" i="9"/>
  <c r="D2515" i="9"/>
  <c r="D2516" i="9"/>
  <c r="D2517" i="9"/>
  <c r="D2518" i="9"/>
  <c r="D2519" i="9"/>
  <c r="D2520" i="9"/>
  <c r="D2521" i="9"/>
  <c r="D2522" i="9"/>
  <c r="D2523" i="9"/>
  <c r="D2524" i="9"/>
  <c r="D2525" i="9"/>
  <c r="D2526" i="9"/>
  <c r="D2527" i="9"/>
  <c r="D2528" i="9"/>
  <c r="D2529" i="9"/>
  <c r="D2530" i="9"/>
  <c r="D2531" i="9"/>
  <c r="D2532" i="9"/>
  <c r="D2533" i="9"/>
  <c r="D2534" i="9"/>
  <c r="D2535" i="9"/>
  <c r="D2536" i="9"/>
  <c r="D2537" i="9"/>
  <c r="D2538" i="9"/>
  <c r="D2539" i="9"/>
  <c r="D2540" i="9"/>
  <c r="D2541" i="9"/>
  <c r="D2542" i="9"/>
  <c r="D2543" i="9"/>
  <c r="D2544" i="9"/>
  <c r="D2545" i="9"/>
  <c r="D2546" i="9"/>
  <c r="D2547" i="9"/>
  <c r="D2548" i="9"/>
  <c r="D2549" i="9"/>
  <c r="D2550" i="9"/>
  <c r="D2551" i="9"/>
  <c r="D2552" i="9"/>
  <c r="D2553" i="9"/>
  <c r="D2554" i="9"/>
  <c r="D2555" i="9"/>
  <c r="D2556" i="9"/>
  <c r="D2557" i="9"/>
  <c r="D2558" i="9"/>
  <c r="D2559" i="9"/>
  <c r="D2560" i="9"/>
  <c r="D2561" i="9"/>
  <c r="D2562" i="9"/>
  <c r="D2563" i="9"/>
  <c r="D2564" i="9"/>
  <c r="D2565" i="9"/>
  <c r="D2566" i="9"/>
  <c r="D2567" i="9"/>
  <c r="D2568" i="9"/>
  <c r="D2569" i="9"/>
  <c r="D2570" i="9"/>
  <c r="D2571" i="9"/>
  <c r="D2572" i="9"/>
  <c r="D2573" i="9"/>
  <c r="D2574" i="9"/>
  <c r="D2575" i="9"/>
  <c r="D2576" i="9"/>
  <c r="D2577" i="9"/>
  <c r="D2578" i="9"/>
  <c r="D2579" i="9"/>
  <c r="D2580" i="9"/>
  <c r="D2581" i="9"/>
  <c r="D2582" i="9"/>
  <c r="D2583" i="9"/>
  <c r="D2584" i="9"/>
  <c r="D2585" i="9"/>
  <c r="D2586" i="9"/>
  <c r="D2587" i="9"/>
  <c r="D2588" i="9"/>
  <c r="D2589" i="9"/>
  <c r="D2590" i="9"/>
  <c r="D2591" i="9"/>
  <c r="D2592" i="9"/>
  <c r="D2593" i="9"/>
  <c r="D2594" i="9"/>
  <c r="D2595" i="9"/>
  <c r="D2596" i="9"/>
  <c r="D2597" i="9"/>
  <c r="D2598" i="9"/>
  <c r="D2599" i="9"/>
  <c r="D2600" i="9"/>
  <c r="D2601" i="9"/>
  <c r="D2602" i="9"/>
  <c r="D2603" i="9"/>
  <c r="D2604" i="9"/>
  <c r="D2605" i="9"/>
  <c r="D2606" i="9"/>
  <c r="D2607" i="9"/>
  <c r="D2608" i="9"/>
  <c r="D2609" i="9"/>
  <c r="D2610" i="9"/>
  <c r="D2611" i="9"/>
  <c r="D2612" i="9"/>
  <c r="D2613" i="9"/>
  <c r="D2614" i="9"/>
  <c r="D2615" i="9"/>
  <c r="D2616" i="9"/>
  <c r="D2617" i="9"/>
  <c r="D2618" i="9"/>
  <c r="D2619" i="9"/>
  <c r="D2620" i="9"/>
  <c r="D2621" i="9"/>
  <c r="D2622" i="9"/>
  <c r="D2623" i="9"/>
  <c r="D2624" i="9"/>
  <c r="D2625" i="9"/>
  <c r="D2626" i="9"/>
  <c r="D2627" i="9"/>
  <c r="D2628" i="9"/>
  <c r="D2629" i="9"/>
  <c r="D2630" i="9"/>
  <c r="D2631" i="9"/>
  <c r="D2632" i="9"/>
  <c r="D2633" i="9"/>
  <c r="D2634" i="9"/>
  <c r="D2635" i="9"/>
  <c r="D2636" i="9"/>
  <c r="D2637" i="9"/>
  <c r="D2638" i="9"/>
  <c r="D2639" i="9"/>
  <c r="D2640" i="9"/>
  <c r="D2641" i="9"/>
  <c r="D2642" i="9"/>
  <c r="D2643" i="9"/>
  <c r="D2644" i="9"/>
  <c r="D2645" i="9"/>
  <c r="D2646" i="9"/>
  <c r="D2647" i="9"/>
  <c r="D2648" i="9"/>
  <c r="D2649" i="9"/>
  <c r="D2650" i="9"/>
  <c r="D2651" i="9"/>
  <c r="D2652" i="9"/>
  <c r="D2653" i="9"/>
  <c r="D2654" i="9"/>
  <c r="D2655" i="9"/>
  <c r="D2656" i="9"/>
  <c r="D2657" i="9"/>
  <c r="D2658" i="9"/>
  <c r="D2659" i="9"/>
  <c r="D2660" i="9"/>
  <c r="D2661" i="9"/>
  <c r="D2662" i="9"/>
  <c r="D2663" i="9"/>
  <c r="D2664" i="9"/>
  <c r="D2665" i="9"/>
  <c r="D2666" i="9"/>
  <c r="D2667" i="9"/>
  <c r="D2668" i="9"/>
  <c r="D2669" i="9"/>
  <c r="D2670" i="9"/>
  <c r="D2671" i="9"/>
  <c r="D2672" i="9"/>
  <c r="D2673" i="9"/>
  <c r="D2674" i="9"/>
  <c r="D2675" i="9"/>
  <c r="D2676" i="9"/>
  <c r="D2677" i="9"/>
  <c r="D2678" i="9"/>
  <c r="D2679" i="9"/>
  <c r="D2680" i="9"/>
  <c r="D2681" i="9"/>
  <c r="D2682" i="9"/>
  <c r="D2683" i="9"/>
  <c r="D2684" i="9"/>
  <c r="D2685" i="9"/>
  <c r="D2686" i="9"/>
  <c r="D2687" i="9"/>
  <c r="D2688" i="9"/>
  <c r="D2689" i="9"/>
  <c r="D2690" i="9"/>
  <c r="D2691" i="9"/>
  <c r="D2692" i="9"/>
  <c r="D2693" i="9"/>
  <c r="D2694" i="9"/>
  <c r="D2695" i="9"/>
  <c r="D2696" i="9"/>
  <c r="D2697" i="9"/>
  <c r="D2698" i="9"/>
  <c r="D2699" i="9"/>
  <c r="D2700" i="9"/>
  <c r="D2701" i="9"/>
  <c r="D2702" i="9"/>
  <c r="D2703" i="9"/>
  <c r="D2704" i="9"/>
  <c r="D2705" i="9"/>
  <c r="D2706" i="9"/>
  <c r="D2707" i="9"/>
  <c r="D2708" i="9"/>
  <c r="D2709" i="9"/>
  <c r="D2710" i="9"/>
  <c r="D2711" i="9"/>
  <c r="D2712" i="9"/>
  <c r="D2713" i="9"/>
  <c r="D2714" i="9"/>
  <c r="D2715" i="9"/>
  <c r="D2716" i="9"/>
  <c r="D2717" i="9"/>
  <c r="D2718" i="9"/>
  <c r="D2719" i="9"/>
  <c r="D2720" i="9"/>
  <c r="D2721" i="9"/>
  <c r="D2722" i="9"/>
  <c r="D2723" i="9"/>
  <c r="D2724" i="9"/>
  <c r="D2725" i="9"/>
  <c r="D2726" i="9"/>
  <c r="D2727" i="9"/>
  <c r="D2728" i="9"/>
  <c r="D2729" i="9"/>
  <c r="D2730" i="9"/>
  <c r="D2731" i="9"/>
  <c r="D2732" i="9"/>
  <c r="D2733" i="9"/>
  <c r="D2734" i="9"/>
  <c r="D2735" i="9"/>
  <c r="D2736" i="9"/>
  <c r="D2737" i="9"/>
  <c r="D2738" i="9"/>
  <c r="D2739" i="9"/>
  <c r="D2740" i="9"/>
  <c r="D2741" i="9"/>
  <c r="D2742" i="9"/>
  <c r="D2743" i="9"/>
  <c r="D2744" i="9"/>
  <c r="D2745" i="9"/>
  <c r="D2746" i="9"/>
  <c r="D2747" i="9"/>
  <c r="D2748" i="9"/>
  <c r="D2749" i="9"/>
  <c r="D2750" i="9"/>
  <c r="D2751" i="9"/>
  <c r="D2752" i="9"/>
  <c r="D2753" i="9"/>
  <c r="D2754" i="9"/>
  <c r="D2755" i="9"/>
  <c r="D2756" i="9"/>
  <c r="D2757" i="9"/>
  <c r="D2758" i="9"/>
  <c r="D2759" i="9"/>
  <c r="D2760" i="9"/>
  <c r="D2761" i="9"/>
  <c r="D2762" i="9"/>
  <c r="D2763" i="9"/>
  <c r="D2764" i="9"/>
  <c r="D2765" i="9"/>
  <c r="D2766" i="9"/>
  <c r="D2767" i="9"/>
  <c r="D2768" i="9"/>
  <c r="D2769" i="9"/>
  <c r="D2770" i="9"/>
  <c r="D2771" i="9"/>
  <c r="D2772" i="9"/>
  <c r="D2773" i="9"/>
  <c r="D2774" i="9"/>
  <c r="D2775" i="9"/>
  <c r="D2776" i="9"/>
  <c r="D2777" i="9"/>
  <c r="D2778" i="9"/>
  <c r="D2779" i="9"/>
  <c r="D2780" i="9"/>
  <c r="D2781" i="9"/>
  <c r="D2782" i="9"/>
  <c r="D2783" i="9"/>
  <c r="D2784" i="9"/>
  <c r="D2785" i="9"/>
  <c r="D2786" i="9"/>
  <c r="D2787" i="9"/>
  <c r="D2788" i="9"/>
  <c r="D2789" i="9"/>
  <c r="D2790" i="9"/>
  <c r="D2791" i="9"/>
  <c r="D2792" i="9"/>
  <c r="D2793" i="9"/>
  <c r="D2794" i="9"/>
  <c r="D2795" i="9"/>
  <c r="D2796" i="9"/>
  <c r="D2797" i="9"/>
  <c r="D2798" i="9"/>
  <c r="D2799" i="9"/>
  <c r="D2800" i="9"/>
  <c r="D2801" i="9"/>
  <c r="D2802" i="9"/>
  <c r="D2803" i="9"/>
  <c r="D2804" i="9"/>
  <c r="D2805" i="9"/>
  <c r="D2806" i="9"/>
  <c r="D2807" i="9"/>
  <c r="D2808" i="9"/>
  <c r="D2809" i="9"/>
  <c r="D2810" i="9"/>
  <c r="D2811" i="9"/>
  <c r="D2812" i="9"/>
  <c r="D2813" i="9"/>
  <c r="D2814" i="9"/>
  <c r="D2815" i="9"/>
  <c r="D2816" i="9"/>
  <c r="D2817" i="9"/>
  <c r="D2818" i="9"/>
  <c r="D2819" i="9"/>
  <c r="D2820" i="9"/>
  <c r="D2821" i="9"/>
  <c r="D2822" i="9"/>
  <c r="D2823" i="9"/>
  <c r="D2824" i="9"/>
  <c r="D2825" i="9"/>
  <c r="D2826" i="9"/>
  <c r="D2827" i="9"/>
  <c r="D2828" i="9"/>
  <c r="D2829" i="9"/>
  <c r="D2830" i="9"/>
  <c r="D2831" i="9"/>
  <c r="D2832" i="9"/>
  <c r="D2833" i="9"/>
  <c r="D2834" i="9"/>
  <c r="D2835" i="9"/>
  <c r="D2836" i="9"/>
  <c r="D2837" i="9"/>
  <c r="D2838" i="9"/>
  <c r="D2839" i="9"/>
  <c r="D2840" i="9"/>
  <c r="D2841" i="9"/>
  <c r="D2842" i="9"/>
  <c r="D2843" i="9"/>
  <c r="D2844" i="9"/>
  <c r="D2845" i="9"/>
  <c r="D2846" i="9"/>
  <c r="D2847" i="9"/>
  <c r="D2848" i="9"/>
  <c r="D2849" i="9"/>
  <c r="D2850" i="9"/>
  <c r="D2851" i="9"/>
  <c r="D2852" i="9"/>
  <c r="D2853" i="9"/>
  <c r="D2854" i="9"/>
  <c r="D2855" i="9"/>
  <c r="D2856" i="9"/>
  <c r="D2857" i="9"/>
  <c r="D2858" i="9"/>
  <c r="D2859" i="9"/>
  <c r="D2860" i="9"/>
  <c r="D2861" i="9"/>
  <c r="D2862" i="9"/>
  <c r="D2863" i="9"/>
  <c r="D2864" i="9"/>
  <c r="D2865" i="9"/>
  <c r="D2866" i="9"/>
  <c r="D2867" i="9"/>
  <c r="D2868" i="9"/>
  <c r="D2869" i="9"/>
  <c r="D2870" i="9"/>
  <c r="D2871" i="9"/>
  <c r="D2872" i="9"/>
  <c r="D2873" i="9"/>
  <c r="D2874" i="9"/>
  <c r="D2875" i="9"/>
  <c r="D2876" i="9"/>
  <c r="D2877" i="9"/>
  <c r="D2878" i="9"/>
  <c r="D2879" i="9"/>
  <c r="D2880" i="9"/>
  <c r="D2881" i="9"/>
  <c r="D2882" i="9"/>
  <c r="D2883" i="9"/>
  <c r="D2884" i="9"/>
  <c r="D2885" i="9"/>
  <c r="D2886" i="9"/>
  <c r="D2887" i="9"/>
  <c r="D2888" i="9"/>
  <c r="D2889" i="9"/>
  <c r="D2890" i="9"/>
  <c r="D2891" i="9"/>
  <c r="D2892" i="9"/>
  <c r="D2893" i="9"/>
  <c r="D2894" i="9"/>
  <c r="D2895" i="9"/>
  <c r="D2896" i="9"/>
  <c r="D2897" i="9"/>
  <c r="D2898" i="9"/>
  <c r="D2899" i="9"/>
  <c r="D2900" i="9"/>
  <c r="D2901" i="9"/>
  <c r="D2902" i="9"/>
  <c r="D2903" i="9"/>
  <c r="D2904" i="9"/>
  <c r="D2905" i="9"/>
  <c r="D2906" i="9"/>
  <c r="D2907" i="9"/>
  <c r="D2908" i="9"/>
  <c r="D2909" i="9"/>
  <c r="D2910" i="9"/>
  <c r="D2911" i="9"/>
  <c r="D2912" i="9"/>
  <c r="D2913" i="9"/>
  <c r="D2914" i="9"/>
  <c r="D2915" i="9"/>
  <c r="D2916" i="9"/>
  <c r="D2917" i="9"/>
  <c r="D2918" i="9"/>
  <c r="D2919" i="9"/>
  <c r="D2920" i="9"/>
  <c r="D2921" i="9"/>
  <c r="D2922" i="9"/>
  <c r="D2923" i="9"/>
  <c r="D2924" i="9"/>
  <c r="D2925" i="9"/>
  <c r="D2926" i="9"/>
  <c r="D2927" i="9"/>
  <c r="D2928" i="9"/>
  <c r="D2929" i="9"/>
  <c r="D2930" i="9"/>
  <c r="D2931" i="9"/>
  <c r="D2932" i="9"/>
  <c r="D2933" i="9"/>
  <c r="D2934" i="9"/>
  <c r="D2935" i="9"/>
  <c r="D2936" i="9"/>
  <c r="D2937" i="9"/>
  <c r="D2938" i="9"/>
  <c r="D2939" i="9"/>
  <c r="D2940" i="9"/>
  <c r="D2941" i="9"/>
  <c r="D2942" i="9"/>
  <c r="D2943" i="9"/>
  <c r="D2944" i="9"/>
  <c r="D2945" i="9"/>
  <c r="D2946" i="9"/>
  <c r="D2947" i="9"/>
  <c r="D2948" i="9"/>
  <c r="D2949" i="9"/>
  <c r="D2950" i="9"/>
  <c r="D2951" i="9"/>
  <c r="D2952" i="9"/>
  <c r="D2953" i="9"/>
  <c r="D2954" i="9"/>
  <c r="D2955" i="9"/>
  <c r="D2956" i="9"/>
  <c r="D2957" i="9"/>
  <c r="D2958" i="9"/>
  <c r="D2959" i="9"/>
  <c r="D2960" i="9"/>
  <c r="D2961" i="9"/>
  <c r="D2962" i="9"/>
  <c r="D2963" i="9"/>
  <c r="D2964" i="9"/>
  <c r="D2965" i="9"/>
  <c r="D2966" i="9"/>
  <c r="D2967" i="9"/>
  <c r="D2968" i="9"/>
  <c r="D2969" i="9"/>
  <c r="D2970" i="9"/>
  <c r="D2971" i="9"/>
  <c r="D2972" i="9"/>
  <c r="D2973" i="9"/>
  <c r="D2974" i="9"/>
  <c r="D2975" i="9"/>
  <c r="D2976" i="9"/>
  <c r="D2977" i="9"/>
  <c r="D2978" i="9"/>
  <c r="D2979" i="9"/>
  <c r="D2980" i="9"/>
  <c r="D2981" i="9"/>
  <c r="D2982" i="9"/>
  <c r="D2983" i="9"/>
  <c r="D2984" i="9"/>
  <c r="D2985" i="9"/>
  <c r="D2986" i="9"/>
  <c r="D2987" i="9"/>
  <c r="D2988" i="9"/>
  <c r="D2989" i="9"/>
  <c r="D2990" i="9"/>
  <c r="D2991" i="9"/>
  <c r="D2992" i="9"/>
  <c r="D2993" i="9"/>
  <c r="D2994" i="9"/>
  <c r="D2995" i="9"/>
  <c r="D2996" i="9"/>
  <c r="D2997" i="9"/>
  <c r="D2998" i="9"/>
  <c r="D2999" i="9"/>
  <c r="D3000" i="9"/>
  <c r="D3001" i="9"/>
  <c r="D3002" i="9"/>
  <c r="D3003" i="9"/>
  <c r="D3004" i="9"/>
  <c r="D3005" i="9"/>
  <c r="D3006" i="9"/>
  <c r="D3007" i="9"/>
  <c r="D3008" i="9"/>
  <c r="D9" i="9"/>
  <c r="C11" i="9"/>
  <c r="C12" i="9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C35" i="9" s="1"/>
  <c r="C36" i="9" s="1"/>
  <c r="C37" i="9" s="1"/>
  <c r="C38" i="9" s="1"/>
  <c r="C39" i="9" s="1"/>
  <c r="C40" i="9" s="1"/>
  <c r="C41" i="9" s="1"/>
  <c r="C42" i="9" s="1"/>
  <c r="C43" i="9" s="1"/>
  <c r="C44" i="9" s="1"/>
  <c r="C45" i="9" s="1"/>
  <c r="C46" i="9" s="1"/>
  <c r="C47" i="9" s="1"/>
  <c r="C48" i="9" s="1"/>
  <c r="C49" i="9" s="1"/>
  <c r="C50" i="9" s="1"/>
  <c r="C51" i="9" s="1"/>
  <c r="C52" i="9" s="1"/>
  <c r="C53" i="9" s="1"/>
  <c r="C54" i="9" s="1"/>
  <c r="C55" i="9" s="1"/>
  <c r="C56" i="9" s="1"/>
  <c r="C57" i="9" s="1"/>
  <c r="C58" i="9" s="1"/>
  <c r="C59" i="9" s="1"/>
  <c r="C60" i="9" s="1"/>
  <c r="C61" i="9" s="1"/>
  <c r="C62" i="9" s="1"/>
  <c r="C63" i="9" s="1"/>
  <c r="C64" i="9" s="1"/>
  <c r="C65" i="9" s="1"/>
  <c r="C66" i="9" s="1"/>
  <c r="C67" i="9" s="1"/>
  <c r="C68" i="9" s="1"/>
  <c r="C69" i="9" s="1"/>
  <c r="C70" i="9" s="1"/>
  <c r="C71" i="9" s="1"/>
  <c r="C72" i="9" s="1"/>
  <c r="C73" i="9" s="1"/>
  <c r="C74" i="9" s="1"/>
  <c r="C75" i="9" s="1"/>
  <c r="C76" i="9" s="1"/>
  <c r="C77" i="9" s="1"/>
  <c r="C78" i="9" s="1"/>
  <c r="C79" i="9" s="1"/>
  <c r="C80" i="9" s="1"/>
  <c r="C81" i="9" s="1"/>
  <c r="C82" i="9" s="1"/>
  <c r="C83" i="9" s="1"/>
  <c r="C84" i="9" s="1"/>
  <c r="C85" i="9" s="1"/>
  <c r="C86" i="9" s="1"/>
  <c r="C87" i="9" s="1"/>
  <c r="C88" i="9" s="1"/>
  <c r="C89" i="9" s="1"/>
  <c r="C90" i="9" s="1"/>
  <c r="C91" i="9" s="1"/>
  <c r="C92" i="9" s="1"/>
  <c r="C93" i="9" s="1"/>
  <c r="C94" i="9" s="1"/>
  <c r="C95" i="9" s="1"/>
  <c r="C96" i="9" s="1"/>
  <c r="C97" i="9" s="1"/>
  <c r="C98" i="9" s="1"/>
  <c r="C99" i="9" s="1"/>
  <c r="C100" i="9" s="1"/>
  <c r="C101" i="9" s="1"/>
  <c r="C102" i="9" s="1"/>
  <c r="C103" i="9" s="1"/>
  <c r="C104" i="9" s="1"/>
  <c r="C105" i="9" s="1"/>
  <c r="C106" i="9" s="1"/>
  <c r="C107" i="9" s="1"/>
  <c r="C108" i="9" s="1"/>
  <c r="C109" i="9" s="1"/>
  <c r="C110" i="9" s="1"/>
  <c r="C111" i="9" s="1"/>
  <c r="C112" i="9" s="1"/>
  <c r="C113" i="9" s="1"/>
  <c r="C114" i="9" s="1"/>
  <c r="C115" i="9" s="1"/>
  <c r="C116" i="9" s="1"/>
  <c r="C117" i="9" s="1"/>
  <c r="C118" i="9" s="1"/>
  <c r="C119" i="9" s="1"/>
  <c r="C120" i="9" s="1"/>
  <c r="C121" i="9" s="1"/>
  <c r="C122" i="9" s="1"/>
  <c r="C123" i="9" s="1"/>
  <c r="C124" i="9" s="1"/>
  <c r="C125" i="9" s="1"/>
  <c r="C126" i="9" s="1"/>
  <c r="C127" i="9" s="1"/>
  <c r="C128" i="9" s="1"/>
  <c r="C129" i="9" s="1"/>
  <c r="C130" i="9" s="1"/>
  <c r="C131" i="9" s="1"/>
  <c r="C132" i="9" s="1"/>
  <c r="C133" i="9" s="1"/>
  <c r="C134" i="9" s="1"/>
  <c r="C135" i="9" s="1"/>
  <c r="C136" i="9" s="1"/>
  <c r="C137" i="9" s="1"/>
  <c r="C138" i="9" s="1"/>
  <c r="C139" i="9" s="1"/>
  <c r="C140" i="9" s="1"/>
  <c r="C141" i="9" s="1"/>
  <c r="C142" i="9" s="1"/>
  <c r="C143" i="9" s="1"/>
  <c r="C144" i="9" s="1"/>
  <c r="C145" i="9" s="1"/>
  <c r="C146" i="9" s="1"/>
  <c r="C147" i="9" s="1"/>
  <c r="C148" i="9" s="1"/>
  <c r="C149" i="9" s="1"/>
  <c r="C150" i="9" s="1"/>
  <c r="C151" i="9" s="1"/>
  <c r="C152" i="9" s="1"/>
  <c r="C153" i="9" s="1"/>
  <c r="C154" i="9" s="1"/>
  <c r="C155" i="9" s="1"/>
  <c r="C156" i="9" s="1"/>
  <c r="C157" i="9" s="1"/>
  <c r="C158" i="9" s="1"/>
  <c r="C159" i="9" s="1"/>
  <c r="C160" i="9" s="1"/>
  <c r="C161" i="9" s="1"/>
  <c r="C162" i="9" s="1"/>
  <c r="C163" i="9" s="1"/>
  <c r="C164" i="9" s="1"/>
  <c r="C165" i="9" s="1"/>
  <c r="C166" i="9" s="1"/>
  <c r="C167" i="9" s="1"/>
  <c r="C168" i="9" s="1"/>
  <c r="C169" i="9" s="1"/>
  <c r="C170" i="9" s="1"/>
  <c r="C171" i="9" s="1"/>
  <c r="C172" i="9" s="1"/>
  <c r="C173" i="9" s="1"/>
  <c r="C174" i="9" s="1"/>
  <c r="C175" i="9" s="1"/>
  <c r="C176" i="9" s="1"/>
  <c r="C177" i="9" s="1"/>
  <c r="C178" i="9" s="1"/>
  <c r="C179" i="9" s="1"/>
  <c r="C180" i="9" s="1"/>
  <c r="C181" i="9" s="1"/>
  <c r="C182" i="9" s="1"/>
  <c r="C183" i="9" s="1"/>
  <c r="C184" i="9" s="1"/>
  <c r="C185" i="9" s="1"/>
  <c r="C186" i="9" s="1"/>
  <c r="C187" i="9" s="1"/>
  <c r="C188" i="9" s="1"/>
  <c r="C189" i="9" s="1"/>
  <c r="C190" i="9" s="1"/>
  <c r="C191" i="9" s="1"/>
  <c r="C192" i="9" s="1"/>
  <c r="C193" i="9" s="1"/>
  <c r="C194" i="9" s="1"/>
  <c r="C195" i="9" s="1"/>
  <c r="C196" i="9" s="1"/>
  <c r="C197" i="9" s="1"/>
  <c r="C198" i="9" s="1"/>
  <c r="C199" i="9" s="1"/>
  <c r="C200" i="9" s="1"/>
  <c r="C201" i="9" s="1"/>
  <c r="C202" i="9" s="1"/>
  <c r="C203" i="9" s="1"/>
  <c r="C204" i="9" s="1"/>
  <c r="C205" i="9" s="1"/>
  <c r="C206" i="9" s="1"/>
  <c r="C207" i="9" s="1"/>
  <c r="C208" i="9" s="1"/>
  <c r="C209" i="9" s="1"/>
  <c r="C210" i="9" s="1"/>
  <c r="C211" i="9" s="1"/>
  <c r="C212" i="9" s="1"/>
  <c r="C213" i="9" s="1"/>
  <c r="C214" i="9" s="1"/>
  <c r="C215" i="9" s="1"/>
  <c r="C216" i="9" s="1"/>
  <c r="C217" i="9" s="1"/>
  <c r="C218" i="9" s="1"/>
  <c r="C219" i="9" s="1"/>
  <c r="C220" i="9" s="1"/>
  <c r="C221" i="9" s="1"/>
  <c r="C222" i="9" s="1"/>
  <c r="C223" i="9" s="1"/>
  <c r="C224" i="9" s="1"/>
  <c r="C225" i="9" s="1"/>
  <c r="C226" i="9" s="1"/>
  <c r="C227" i="9" s="1"/>
  <c r="C228" i="9" s="1"/>
  <c r="C229" i="9" s="1"/>
  <c r="C230" i="9" s="1"/>
  <c r="C231" i="9" s="1"/>
  <c r="C232" i="9" s="1"/>
  <c r="C233" i="9" s="1"/>
  <c r="C234" i="9" s="1"/>
  <c r="C235" i="9" s="1"/>
  <c r="C236" i="9" s="1"/>
  <c r="C237" i="9" s="1"/>
  <c r="C238" i="9" s="1"/>
  <c r="C239" i="9" s="1"/>
  <c r="C240" i="9" s="1"/>
  <c r="C241" i="9" s="1"/>
  <c r="C242" i="9" s="1"/>
  <c r="C243" i="9" s="1"/>
  <c r="C244" i="9" s="1"/>
  <c r="C245" i="9" s="1"/>
  <c r="C246" i="9" s="1"/>
  <c r="C247" i="9" s="1"/>
  <c r="C248" i="9" s="1"/>
  <c r="C249" i="9" s="1"/>
  <c r="C250" i="9" s="1"/>
  <c r="C251" i="9" s="1"/>
  <c r="C252" i="9" s="1"/>
  <c r="C253" i="9" s="1"/>
  <c r="C254" i="9" s="1"/>
  <c r="C255" i="9" s="1"/>
  <c r="C256" i="9" s="1"/>
  <c r="C257" i="9" s="1"/>
  <c r="C258" i="9" s="1"/>
  <c r="C259" i="9" s="1"/>
  <c r="C260" i="9" s="1"/>
  <c r="C261" i="9" s="1"/>
  <c r="C262" i="9" s="1"/>
  <c r="C263" i="9" s="1"/>
  <c r="C264" i="9" s="1"/>
  <c r="C265" i="9" s="1"/>
  <c r="C266" i="9" s="1"/>
  <c r="C267" i="9" s="1"/>
  <c r="C268" i="9" s="1"/>
  <c r="C269" i="9" s="1"/>
  <c r="C270" i="9" s="1"/>
  <c r="C271" i="9" s="1"/>
  <c r="C272" i="9" s="1"/>
  <c r="C273" i="9" s="1"/>
  <c r="C274" i="9" s="1"/>
  <c r="C275" i="9" s="1"/>
  <c r="C276" i="9" s="1"/>
  <c r="C277" i="9" s="1"/>
  <c r="C278" i="9" s="1"/>
  <c r="C279" i="9" s="1"/>
  <c r="C280" i="9" s="1"/>
  <c r="C281" i="9" s="1"/>
  <c r="C282" i="9" s="1"/>
  <c r="C283" i="9" s="1"/>
  <c r="C284" i="9" s="1"/>
  <c r="C285" i="9" s="1"/>
  <c r="C286" i="9" s="1"/>
  <c r="C287" i="9" s="1"/>
  <c r="C288" i="9" s="1"/>
  <c r="C289" i="9" s="1"/>
  <c r="C290" i="9" s="1"/>
  <c r="C291" i="9" s="1"/>
  <c r="C292" i="9" s="1"/>
  <c r="C293" i="9" s="1"/>
  <c r="C294" i="9" s="1"/>
  <c r="C295" i="9" s="1"/>
  <c r="C296" i="9" s="1"/>
  <c r="C297" i="9" s="1"/>
  <c r="C298" i="9" s="1"/>
  <c r="C299" i="9" s="1"/>
  <c r="C300" i="9" s="1"/>
  <c r="C301" i="9" s="1"/>
  <c r="C302" i="9" s="1"/>
  <c r="C303" i="9" s="1"/>
  <c r="C304" i="9" s="1"/>
  <c r="C305" i="9" s="1"/>
  <c r="C306" i="9" s="1"/>
  <c r="C307" i="9" s="1"/>
  <c r="C308" i="9" s="1"/>
  <c r="C309" i="9" s="1"/>
  <c r="C310" i="9" s="1"/>
  <c r="C311" i="9" s="1"/>
  <c r="C312" i="9" s="1"/>
  <c r="C313" i="9" s="1"/>
  <c r="C314" i="9" s="1"/>
  <c r="C315" i="9" s="1"/>
  <c r="C316" i="9" s="1"/>
  <c r="C317" i="9" s="1"/>
  <c r="C318" i="9" s="1"/>
  <c r="C319" i="9" s="1"/>
  <c r="C320" i="9" s="1"/>
  <c r="C321" i="9" s="1"/>
  <c r="C322" i="9" s="1"/>
  <c r="C323" i="9" s="1"/>
  <c r="C324" i="9" s="1"/>
  <c r="C325" i="9" s="1"/>
  <c r="C326" i="9" s="1"/>
  <c r="C327" i="9" s="1"/>
  <c r="C328" i="9" s="1"/>
  <c r="C329" i="9" s="1"/>
  <c r="C330" i="9" s="1"/>
  <c r="C331" i="9" s="1"/>
  <c r="C332" i="9" s="1"/>
  <c r="C333" i="9" s="1"/>
  <c r="C334" i="9" s="1"/>
  <c r="C335" i="9" s="1"/>
  <c r="C336" i="9" s="1"/>
  <c r="C337" i="9" s="1"/>
  <c r="C338" i="9" s="1"/>
  <c r="C339" i="9" s="1"/>
  <c r="C340" i="9" s="1"/>
  <c r="C341" i="9" s="1"/>
  <c r="C342" i="9" s="1"/>
  <c r="C343" i="9" s="1"/>
  <c r="C344" i="9" s="1"/>
  <c r="C345" i="9" s="1"/>
  <c r="C346" i="9" s="1"/>
  <c r="C347" i="9" s="1"/>
  <c r="C348" i="9" s="1"/>
  <c r="C349" i="9" s="1"/>
  <c r="C350" i="9" s="1"/>
  <c r="C351" i="9" s="1"/>
  <c r="C352" i="9" s="1"/>
  <c r="C353" i="9" s="1"/>
  <c r="C354" i="9" s="1"/>
  <c r="C355" i="9" s="1"/>
  <c r="C356" i="9" s="1"/>
  <c r="C357" i="9" s="1"/>
  <c r="C358" i="9" s="1"/>
  <c r="C359" i="9" s="1"/>
  <c r="C360" i="9" s="1"/>
  <c r="C361" i="9" s="1"/>
  <c r="C362" i="9" s="1"/>
  <c r="C363" i="9" s="1"/>
  <c r="C364" i="9" s="1"/>
  <c r="C365" i="9" s="1"/>
  <c r="C366" i="9" s="1"/>
  <c r="C367" i="9" s="1"/>
  <c r="C368" i="9" s="1"/>
  <c r="C369" i="9" s="1"/>
  <c r="C370" i="9" s="1"/>
  <c r="C371" i="9" s="1"/>
  <c r="C372" i="9" s="1"/>
  <c r="C373" i="9" s="1"/>
  <c r="C374" i="9" s="1"/>
  <c r="C375" i="9" s="1"/>
  <c r="C376" i="9" s="1"/>
  <c r="C377" i="9" s="1"/>
  <c r="C378" i="9" s="1"/>
  <c r="C379" i="9" s="1"/>
  <c r="C380" i="9" s="1"/>
  <c r="C381" i="9" s="1"/>
  <c r="C382" i="9" s="1"/>
  <c r="C383" i="9" s="1"/>
  <c r="C384" i="9" s="1"/>
  <c r="C385" i="9" s="1"/>
  <c r="C386" i="9" s="1"/>
  <c r="C387" i="9" s="1"/>
  <c r="C388" i="9" s="1"/>
  <c r="C389" i="9" s="1"/>
  <c r="C390" i="9" s="1"/>
  <c r="C391" i="9" s="1"/>
  <c r="C392" i="9" s="1"/>
  <c r="C393" i="9" s="1"/>
  <c r="C394" i="9" s="1"/>
  <c r="C395" i="9" s="1"/>
  <c r="C396" i="9" s="1"/>
  <c r="C397" i="9" s="1"/>
  <c r="C398" i="9" s="1"/>
  <c r="C399" i="9" s="1"/>
  <c r="C400" i="9" s="1"/>
  <c r="C401" i="9" s="1"/>
  <c r="C402" i="9" s="1"/>
  <c r="C403" i="9" s="1"/>
  <c r="C404" i="9" s="1"/>
  <c r="C405" i="9" s="1"/>
  <c r="C406" i="9" s="1"/>
  <c r="C407" i="9" s="1"/>
  <c r="C408" i="9" s="1"/>
  <c r="C409" i="9" s="1"/>
  <c r="C410" i="9" s="1"/>
  <c r="C411" i="9" s="1"/>
  <c r="C412" i="9" s="1"/>
  <c r="C413" i="9" s="1"/>
  <c r="C414" i="9" s="1"/>
  <c r="C415" i="9" s="1"/>
  <c r="C416" i="9" s="1"/>
  <c r="C417" i="9" s="1"/>
  <c r="C418" i="9" s="1"/>
  <c r="C419" i="9" s="1"/>
  <c r="C420" i="9" s="1"/>
  <c r="C421" i="9" s="1"/>
  <c r="C422" i="9" s="1"/>
  <c r="C423" i="9" s="1"/>
  <c r="C424" i="9" s="1"/>
  <c r="C425" i="9" s="1"/>
  <c r="C426" i="9" s="1"/>
  <c r="C427" i="9" s="1"/>
  <c r="C428" i="9" s="1"/>
  <c r="C429" i="9" s="1"/>
  <c r="C430" i="9" s="1"/>
  <c r="C431" i="9" s="1"/>
  <c r="C432" i="9" s="1"/>
  <c r="C433" i="9" s="1"/>
  <c r="C434" i="9" s="1"/>
  <c r="C435" i="9" s="1"/>
  <c r="C436" i="9" s="1"/>
  <c r="C437" i="9" s="1"/>
  <c r="C438" i="9" s="1"/>
  <c r="C439" i="9" s="1"/>
  <c r="C440" i="9" s="1"/>
  <c r="C441" i="9" s="1"/>
  <c r="C442" i="9" s="1"/>
  <c r="C443" i="9" s="1"/>
  <c r="C444" i="9" s="1"/>
  <c r="C445" i="9" s="1"/>
  <c r="C446" i="9" s="1"/>
  <c r="C447" i="9" s="1"/>
  <c r="C448" i="9" s="1"/>
  <c r="C449" i="9" s="1"/>
  <c r="C450" i="9" s="1"/>
  <c r="C451" i="9" s="1"/>
  <c r="C452" i="9" s="1"/>
  <c r="C453" i="9" s="1"/>
  <c r="C454" i="9" s="1"/>
  <c r="C455" i="9" s="1"/>
  <c r="C456" i="9" s="1"/>
  <c r="C457" i="9" s="1"/>
  <c r="C458" i="9" s="1"/>
  <c r="C459" i="9" s="1"/>
  <c r="C460" i="9" s="1"/>
  <c r="C461" i="9" s="1"/>
  <c r="C462" i="9" s="1"/>
  <c r="C463" i="9" s="1"/>
  <c r="C464" i="9" s="1"/>
  <c r="C465" i="9" s="1"/>
  <c r="C466" i="9" s="1"/>
  <c r="C467" i="9" s="1"/>
  <c r="C468" i="9" s="1"/>
  <c r="C469" i="9" s="1"/>
  <c r="C470" i="9" s="1"/>
  <c r="C471" i="9" s="1"/>
  <c r="C472" i="9" s="1"/>
  <c r="C473" i="9" s="1"/>
  <c r="C474" i="9" s="1"/>
  <c r="C475" i="9" s="1"/>
  <c r="C476" i="9" s="1"/>
  <c r="C477" i="9" s="1"/>
  <c r="C478" i="9" s="1"/>
  <c r="C479" i="9" s="1"/>
  <c r="C480" i="9" s="1"/>
  <c r="C481" i="9" s="1"/>
  <c r="C482" i="9" s="1"/>
  <c r="C483" i="9" s="1"/>
  <c r="C484" i="9" s="1"/>
  <c r="C485" i="9" s="1"/>
  <c r="C486" i="9" s="1"/>
  <c r="C487" i="9" s="1"/>
  <c r="C488" i="9" s="1"/>
  <c r="C489" i="9" s="1"/>
  <c r="C490" i="9" s="1"/>
  <c r="C491" i="9" s="1"/>
  <c r="C492" i="9" s="1"/>
  <c r="C493" i="9" s="1"/>
  <c r="C494" i="9" s="1"/>
  <c r="C495" i="9" s="1"/>
  <c r="C496" i="9" s="1"/>
  <c r="C497" i="9" s="1"/>
  <c r="C498" i="9" s="1"/>
  <c r="C499" i="9" s="1"/>
  <c r="C500" i="9" s="1"/>
  <c r="C501" i="9" s="1"/>
  <c r="C502" i="9" s="1"/>
  <c r="C503" i="9" s="1"/>
  <c r="C504" i="9" s="1"/>
  <c r="C505" i="9" s="1"/>
  <c r="C506" i="9" s="1"/>
  <c r="C507" i="9" s="1"/>
  <c r="C508" i="9" s="1"/>
  <c r="C509" i="9" s="1"/>
  <c r="C510" i="9" s="1"/>
  <c r="C511" i="9" s="1"/>
  <c r="C512" i="9" s="1"/>
  <c r="C513" i="9" s="1"/>
  <c r="C514" i="9" s="1"/>
  <c r="C515" i="9" s="1"/>
  <c r="C516" i="9" s="1"/>
  <c r="C517" i="9" s="1"/>
  <c r="C518" i="9" s="1"/>
  <c r="C519" i="9" s="1"/>
  <c r="C520" i="9" s="1"/>
  <c r="C521" i="9" s="1"/>
  <c r="C522" i="9" s="1"/>
  <c r="C523" i="9" s="1"/>
  <c r="C524" i="9" s="1"/>
  <c r="C525" i="9" s="1"/>
  <c r="C526" i="9" s="1"/>
  <c r="C527" i="9" s="1"/>
  <c r="C528" i="9" s="1"/>
  <c r="C529" i="9" s="1"/>
  <c r="C530" i="9" s="1"/>
  <c r="C531" i="9" s="1"/>
  <c r="C532" i="9" s="1"/>
  <c r="C533" i="9" s="1"/>
  <c r="C534" i="9" s="1"/>
  <c r="C535" i="9" s="1"/>
  <c r="C536" i="9" s="1"/>
  <c r="C537" i="9" s="1"/>
  <c r="C538" i="9" s="1"/>
  <c r="C539" i="9" s="1"/>
  <c r="C540" i="9" s="1"/>
  <c r="C541" i="9" s="1"/>
  <c r="C542" i="9" s="1"/>
  <c r="C543" i="9" s="1"/>
  <c r="C544" i="9" s="1"/>
  <c r="C545" i="9" s="1"/>
  <c r="C546" i="9" s="1"/>
  <c r="C547" i="9" s="1"/>
  <c r="C548" i="9" s="1"/>
  <c r="C549" i="9" s="1"/>
  <c r="C550" i="9" s="1"/>
  <c r="C551" i="9" s="1"/>
  <c r="C552" i="9" s="1"/>
  <c r="C553" i="9" s="1"/>
  <c r="C554" i="9" s="1"/>
  <c r="C555" i="9" s="1"/>
  <c r="C556" i="9" s="1"/>
  <c r="C557" i="9" s="1"/>
  <c r="C558" i="9" s="1"/>
  <c r="C559" i="9" s="1"/>
  <c r="C560" i="9" s="1"/>
  <c r="C561" i="9" s="1"/>
  <c r="C562" i="9" s="1"/>
  <c r="C563" i="9" s="1"/>
  <c r="C564" i="9" s="1"/>
  <c r="C565" i="9" s="1"/>
  <c r="C566" i="9" s="1"/>
  <c r="C567" i="9" s="1"/>
  <c r="C568" i="9" s="1"/>
  <c r="C569" i="9" s="1"/>
  <c r="C570" i="9" s="1"/>
  <c r="C571" i="9" s="1"/>
  <c r="C572" i="9" s="1"/>
  <c r="C573" i="9" s="1"/>
  <c r="C574" i="9" s="1"/>
  <c r="C575" i="9" s="1"/>
  <c r="C576" i="9" s="1"/>
  <c r="C577" i="9" s="1"/>
  <c r="C578" i="9" s="1"/>
  <c r="C579" i="9" s="1"/>
  <c r="C580" i="9" s="1"/>
  <c r="C581" i="9" s="1"/>
  <c r="C582" i="9" s="1"/>
  <c r="C583" i="9" s="1"/>
  <c r="C584" i="9" s="1"/>
  <c r="C585" i="9" s="1"/>
  <c r="C586" i="9" s="1"/>
  <c r="C587" i="9" s="1"/>
  <c r="C588" i="9" s="1"/>
  <c r="C589" i="9" s="1"/>
  <c r="C590" i="9" s="1"/>
  <c r="C591" i="9" s="1"/>
  <c r="C592" i="9" s="1"/>
  <c r="C593" i="9" s="1"/>
  <c r="C594" i="9" s="1"/>
  <c r="C595" i="9" s="1"/>
  <c r="C596" i="9" s="1"/>
  <c r="C597" i="9" s="1"/>
  <c r="C598" i="9" s="1"/>
  <c r="C599" i="9" s="1"/>
  <c r="C600" i="9" s="1"/>
  <c r="C601" i="9" s="1"/>
  <c r="C602" i="9" s="1"/>
  <c r="C603" i="9" s="1"/>
  <c r="C604" i="9" s="1"/>
  <c r="C605" i="9" s="1"/>
  <c r="C606" i="9" s="1"/>
  <c r="C607" i="9" s="1"/>
  <c r="C608" i="9" s="1"/>
  <c r="C609" i="9" s="1"/>
  <c r="C610" i="9" s="1"/>
  <c r="C611" i="9" s="1"/>
  <c r="C612" i="9" s="1"/>
  <c r="C613" i="9" s="1"/>
  <c r="C614" i="9" s="1"/>
  <c r="C615" i="9" s="1"/>
  <c r="C616" i="9" s="1"/>
  <c r="C617" i="9" s="1"/>
  <c r="C618" i="9" s="1"/>
  <c r="C619" i="9" s="1"/>
  <c r="C620" i="9" s="1"/>
  <c r="C621" i="9" s="1"/>
  <c r="C622" i="9" s="1"/>
  <c r="C623" i="9" s="1"/>
  <c r="C624" i="9" s="1"/>
  <c r="C625" i="9" s="1"/>
  <c r="C626" i="9" s="1"/>
  <c r="C627" i="9" s="1"/>
  <c r="C628" i="9" s="1"/>
  <c r="C629" i="9" s="1"/>
  <c r="C630" i="9" s="1"/>
  <c r="C631" i="9" s="1"/>
  <c r="C632" i="9" s="1"/>
  <c r="C633" i="9" s="1"/>
  <c r="C634" i="9" s="1"/>
  <c r="C635" i="9" s="1"/>
  <c r="C636" i="9" s="1"/>
  <c r="C637" i="9" s="1"/>
  <c r="C638" i="9" s="1"/>
  <c r="C639" i="9" s="1"/>
  <c r="C640" i="9" s="1"/>
  <c r="C641" i="9" s="1"/>
  <c r="C642" i="9" s="1"/>
  <c r="C643" i="9" s="1"/>
  <c r="C644" i="9" s="1"/>
  <c r="C645" i="9" s="1"/>
  <c r="C646" i="9" s="1"/>
  <c r="C647" i="9" s="1"/>
  <c r="C648" i="9" s="1"/>
  <c r="C649" i="9" s="1"/>
  <c r="C650" i="9" s="1"/>
  <c r="C651" i="9" s="1"/>
  <c r="C652" i="9" s="1"/>
  <c r="C653" i="9" s="1"/>
  <c r="C654" i="9" s="1"/>
  <c r="C655" i="9" s="1"/>
  <c r="C656" i="9" s="1"/>
  <c r="C657" i="9" s="1"/>
  <c r="C658" i="9" s="1"/>
  <c r="C659" i="9" s="1"/>
  <c r="C660" i="9" s="1"/>
  <c r="C661" i="9" s="1"/>
  <c r="C662" i="9" s="1"/>
  <c r="C663" i="9" s="1"/>
  <c r="C664" i="9" s="1"/>
  <c r="C665" i="9" s="1"/>
  <c r="C666" i="9" s="1"/>
  <c r="C667" i="9" s="1"/>
  <c r="C668" i="9" s="1"/>
  <c r="C669" i="9" s="1"/>
  <c r="C670" i="9" s="1"/>
  <c r="C671" i="9" s="1"/>
  <c r="C672" i="9" s="1"/>
  <c r="C673" i="9" s="1"/>
  <c r="C674" i="9" s="1"/>
  <c r="C675" i="9" s="1"/>
  <c r="C676" i="9" s="1"/>
  <c r="C677" i="9" s="1"/>
  <c r="C678" i="9" s="1"/>
  <c r="C679" i="9" s="1"/>
  <c r="C680" i="9" s="1"/>
  <c r="C681" i="9" s="1"/>
  <c r="C682" i="9" s="1"/>
  <c r="C683" i="9" s="1"/>
  <c r="C684" i="9" s="1"/>
  <c r="C685" i="9" s="1"/>
  <c r="C686" i="9" s="1"/>
  <c r="C687" i="9" s="1"/>
  <c r="C688" i="9" s="1"/>
  <c r="C689" i="9" s="1"/>
  <c r="C690" i="9" s="1"/>
  <c r="C691" i="9" s="1"/>
  <c r="C692" i="9" s="1"/>
  <c r="C693" i="9" s="1"/>
  <c r="C694" i="9" s="1"/>
  <c r="C695" i="9" s="1"/>
  <c r="C696" i="9" s="1"/>
  <c r="C697" i="9" s="1"/>
  <c r="C698" i="9" s="1"/>
  <c r="C699" i="9" s="1"/>
  <c r="C700" i="9" s="1"/>
  <c r="C701" i="9" s="1"/>
  <c r="C702" i="9" s="1"/>
  <c r="C703" i="9" s="1"/>
  <c r="C704" i="9" s="1"/>
  <c r="C705" i="9" s="1"/>
  <c r="C706" i="9" s="1"/>
  <c r="C707" i="9" s="1"/>
  <c r="C708" i="9" s="1"/>
  <c r="C709" i="9" s="1"/>
  <c r="C710" i="9" s="1"/>
  <c r="C711" i="9" s="1"/>
  <c r="C712" i="9" s="1"/>
  <c r="C713" i="9" s="1"/>
  <c r="C714" i="9" s="1"/>
  <c r="C715" i="9" s="1"/>
  <c r="C716" i="9" s="1"/>
  <c r="C717" i="9" s="1"/>
  <c r="C718" i="9" s="1"/>
  <c r="C719" i="9" s="1"/>
  <c r="C720" i="9" s="1"/>
  <c r="C721" i="9" s="1"/>
  <c r="C722" i="9" s="1"/>
  <c r="C723" i="9" s="1"/>
  <c r="C724" i="9" s="1"/>
  <c r="C725" i="9" s="1"/>
  <c r="C726" i="9" s="1"/>
  <c r="C727" i="9" s="1"/>
  <c r="C728" i="9" s="1"/>
  <c r="C729" i="9" s="1"/>
  <c r="C730" i="9" s="1"/>
  <c r="C731" i="9" s="1"/>
  <c r="C732" i="9" s="1"/>
  <c r="C733" i="9" s="1"/>
  <c r="C734" i="9" s="1"/>
  <c r="C735" i="9" s="1"/>
  <c r="C736" i="9" s="1"/>
  <c r="C737" i="9" s="1"/>
  <c r="C738" i="9" s="1"/>
  <c r="C739" i="9" s="1"/>
  <c r="C740" i="9" s="1"/>
  <c r="C741" i="9" s="1"/>
  <c r="C742" i="9" s="1"/>
  <c r="C743" i="9" s="1"/>
  <c r="C744" i="9" s="1"/>
  <c r="C745" i="9" s="1"/>
  <c r="C746" i="9" s="1"/>
  <c r="C747" i="9" s="1"/>
  <c r="C748" i="9" s="1"/>
  <c r="C749" i="9" s="1"/>
  <c r="C750" i="9" s="1"/>
  <c r="C751" i="9" s="1"/>
  <c r="C752" i="9" s="1"/>
  <c r="C753" i="9" s="1"/>
  <c r="C754" i="9" s="1"/>
  <c r="C755" i="9" s="1"/>
  <c r="C756" i="9" s="1"/>
  <c r="C757" i="9" s="1"/>
  <c r="C758" i="9" s="1"/>
  <c r="C759" i="9" s="1"/>
  <c r="C760" i="9" s="1"/>
  <c r="C761" i="9" s="1"/>
  <c r="C762" i="9" s="1"/>
  <c r="C763" i="9" s="1"/>
  <c r="C764" i="9" s="1"/>
  <c r="C765" i="9" s="1"/>
  <c r="C766" i="9" s="1"/>
  <c r="C767" i="9" s="1"/>
  <c r="C768" i="9" s="1"/>
  <c r="C769" i="9" s="1"/>
  <c r="C770" i="9" s="1"/>
  <c r="C771" i="9" s="1"/>
  <c r="C772" i="9" s="1"/>
  <c r="C773" i="9" s="1"/>
  <c r="C774" i="9" s="1"/>
  <c r="C775" i="9" s="1"/>
  <c r="C776" i="9" s="1"/>
  <c r="C777" i="9" s="1"/>
  <c r="C778" i="9" s="1"/>
  <c r="C779" i="9" s="1"/>
  <c r="C780" i="9" s="1"/>
  <c r="C781" i="9" s="1"/>
  <c r="C782" i="9" s="1"/>
  <c r="C783" i="9" s="1"/>
  <c r="C784" i="9" s="1"/>
  <c r="C785" i="9" s="1"/>
  <c r="C786" i="9" s="1"/>
  <c r="C787" i="9" s="1"/>
  <c r="C788" i="9" s="1"/>
  <c r="C789" i="9" s="1"/>
  <c r="C790" i="9" s="1"/>
  <c r="C791" i="9" s="1"/>
  <c r="C792" i="9" s="1"/>
  <c r="C793" i="9" s="1"/>
  <c r="C794" i="9" s="1"/>
  <c r="C795" i="9" s="1"/>
  <c r="C796" i="9" s="1"/>
  <c r="C797" i="9" s="1"/>
  <c r="C798" i="9" s="1"/>
  <c r="C799" i="9" s="1"/>
  <c r="C800" i="9" s="1"/>
  <c r="C801" i="9" s="1"/>
  <c r="C802" i="9" s="1"/>
  <c r="C803" i="9" s="1"/>
  <c r="C804" i="9" s="1"/>
  <c r="C805" i="9" s="1"/>
  <c r="C806" i="9" s="1"/>
  <c r="C807" i="9" s="1"/>
  <c r="C808" i="9" s="1"/>
  <c r="C809" i="9" s="1"/>
  <c r="C810" i="9" s="1"/>
  <c r="C811" i="9" s="1"/>
  <c r="C812" i="9" s="1"/>
  <c r="C813" i="9" s="1"/>
  <c r="C814" i="9" s="1"/>
  <c r="C815" i="9" s="1"/>
  <c r="C816" i="9" s="1"/>
  <c r="C817" i="9" s="1"/>
  <c r="C818" i="9" s="1"/>
  <c r="C819" i="9" s="1"/>
  <c r="C820" i="9" s="1"/>
  <c r="C821" i="9" s="1"/>
  <c r="C822" i="9" s="1"/>
  <c r="C823" i="9" s="1"/>
  <c r="C824" i="9" s="1"/>
  <c r="C825" i="9" s="1"/>
  <c r="C826" i="9" s="1"/>
  <c r="C827" i="9" s="1"/>
  <c r="C828" i="9" s="1"/>
  <c r="C829" i="9" s="1"/>
  <c r="C830" i="9" s="1"/>
  <c r="C831" i="9" s="1"/>
  <c r="C832" i="9" s="1"/>
  <c r="C833" i="9" s="1"/>
  <c r="C834" i="9" s="1"/>
  <c r="C835" i="9" s="1"/>
  <c r="C836" i="9" s="1"/>
  <c r="C837" i="9" s="1"/>
  <c r="C838" i="9" s="1"/>
  <c r="C839" i="9" s="1"/>
  <c r="C840" i="9" s="1"/>
  <c r="C841" i="9" s="1"/>
  <c r="C842" i="9" s="1"/>
  <c r="C843" i="9" s="1"/>
  <c r="C844" i="9" s="1"/>
  <c r="C845" i="9" s="1"/>
  <c r="C846" i="9" s="1"/>
  <c r="C847" i="9" s="1"/>
  <c r="C848" i="9" s="1"/>
  <c r="C849" i="9" s="1"/>
  <c r="C850" i="9" s="1"/>
  <c r="C851" i="9" s="1"/>
  <c r="C852" i="9" s="1"/>
  <c r="C853" i="9" s="1"/>
  <c r="C854" i="9" s="1"/>
  <c r="C855" i="9" s="1"/>
  <c r="C856" i="9" s="1"/>
  <c r="C857" i="9" s="1"/>
  <c r="C858" i="9" s="1"/>
  <c r="C859" i="9" s="1"/>
  <c r="C860" i="9" s="1"/>
  <c r="C861" i="9" s="1"/>
  <c r="C862" i="9" s="1"/>
  <c r="C863" i="9" s="1"/>
  <c r="C864" i="9" s="1"/>
  <c r="C865" i="9" s="1"/>
  <c r="C866" i="9" s="1"/>
  <c r="C867" i="9" s="1"/>
  <c r="C868" i="9" s="1"/>
  <c r="C869" i="9" s="1"/>
  <c r="C870" i="9" s="1"/>
  <c r="C871" i="9" s="1"/>
  <c r="C872" i="9" s="1"/>
  <c r="C873" i="9" s="1"/>
  <c r="C874" i="9" s="1"/>
  <c r="C875" i="9" s="1"/>
  <c r="C876" i="9" s="1"/>
  <c r="C877" i="9" s="1"/>
  <c r="C878" i="9" s="1"/>
  <c r="C879" i="9" s="1"/>
  <c r="C880" i="9" s="1"/>
  <c r="C881" i="9" s="1"/>
  <c r="C882" i="9" s="1"/>
  <c r="C883" i="9" s="1"/>
  <c r="C884" i="9" s="1"/>
  <c r="C885" i="9" s="1"/>
  <c r="C886" i="9" s="1"/>
  <c r="C887" i="9" s="1"/>
  <c r="C888" i="9" s="1"/>
  <c r="C889" i="9" s="1"/>
  <c r="C890" i="9" s="1"/>
  <c r="C891" i="9" s="1"/>
  <c r="C892" i="9" s="1"/>
  <c r="C893" i="9" s="1"/>
  <c r="C894" i="9" s="1"/>
  <c r="C895" i="9" s="1"/>
  <c r="C896" i="9" s="1"/>
  <c r="C897" i="9" s="1"/>
  <c r="C898" i="9" s="1"/>
  <c r="C899" i="9" s="1"/>
  <c r="C900" i="9" s="1"/>
  <c r="C901" i="9" s="1"/>
  <c r="C902" i="9" s="1"/>
  <c r="C903" i="9" s="1"/>
  <c r="C904" i="9" s="1"/>
  <c r="C905" i="9" s="1"/>
  <c r="C906" i="9" s="1"/>
  <c r="C907" i="9" s="1"/>
  <c r="C908" i="9" s="1"/>
  <c r="C909" i="9" s="1"/>
  <c r="C910" i="9" s="1"/>
  <c r="C911" i="9" s="1"/>
  <c r="C912" i="9" s="1"/>
  <c r="C913" i="9" s="1"/>
  <c r="C914" i="9" s="1"/>
  <c r="C915" i="9" s="1"/>
  <c r="C916" i="9" s="1"/>
  <c r="C917" i="9" s="1"/>
  <c r="C918" i="9" s="1"/>
  <c r="C919" i="9" s="1"/>
  <c r="C920" i="9" s="1"/>
  <c r="C921" i="9" s="1"/>
  <c r="C922" i="9" s="1"/>
  <c r="C923" i="9" s="1"/>
  <c r="C924" i="9" s="1"/>
  <c r="C925" i="9" s="1"/>
  <c r="C926" i="9" s="1"/>
  <c r="C927" i="9" s="1"/>
  <c r="C928" i="9" s="1"/>
  <c r="C929" i="9" s="1"/>
  <c r="C930" i="9" s="1"/>
  <c r="C931" i="9" s="1"/>
  <c r="C932" i="9" s="1"/>
  <c r="C933" i="9" s="1"/>
  <c r="C934" i="9" s="1"/>
  <c r="C935" i="9" s="1"/>
  <c r="C936" i="9" s="1"/>
  <c r="C937" i="9" s="1"/>
  <c r="C938" i="9" s="1"/>
  <c r="C939" i="9" s="1"/>
  <c r="C940" i="9" s="1"/>
  <c r="C941" i="9" s="1"/>
  <c r="C942" i="9" s="1"/>
  <c r="C943" i="9" s="1"/>
  <c r="C944" i="9" s="1"/>
  <c r="C945" i="9" s="1"/>
  <c r="C946" i="9" s="1"/>
  <c r="C947" i="9" s="1"/>
  <c r="C948" i="9" s="1"/>
  <c r="C949" i="9" s="1"/>
  <c r="C950" i="9" s="1"/>
  <c r="C951" i="9" s="1"/>
  <c r="C952" i="9" s="1"/>
  <c r="C953" i="9" s="1"/>
  <c r="C954" i="9" s="1"/>
  <c r="C955" i="9" s="1"/>
  <c r="C956" i="9" s="1"/>
  <c r="C957" i="9" s="1"/>
  <c r="C958" i="9" s="1"/>
  <c r="C959" i="9" s="1"/>
  <c r="C960" i="9" s="1"/>
  <c r="C961" i="9" s="1"/>
  <c r="C962" i="9" s="1"/>
  <c r="C963" i="9" s="1"/>
  <c r="C964" i="9" s="1"/>
  <c r="C965" i="9" s="1"/>
  <c r="C966" i="9" s="1"/>
  <c r="C967" i="9" s="1"/>
  <c r="C968" i="9" s="1"/>
  <c r="C969" i="9" s="1"/>
  <c r="C970" i="9" s="1"/>
  <c r="C971" i="9" s="1"/>
  <c r="C972" i="9" s="1"/>
  <c r="C973" i="9" s="1"/>
  <c r="C974" i="9" s="1"/>
  <c r="C975" i="9" s="1"/>
  <c r="C976" i="9" s="1"/>
  <c r="C977" i="9" s="1"/>
  <c r="C978" i="9" s="1"/>
  <c r="C979" i="9" s="1"/>
  <c r="C980" i="9" s="1"/>
  <c r="C981" i="9" s="1"/>
  <c r="C982" i="9" s="1"/>
  <c r="C983" i="9" s="1"/>
  <c r="C984" i="9" s="1"/>
  <c r="C985" i="9" s="1"/>
  <c r="C986" i="9" s="1"/>
  <c r="C987" i="9" s="1"/>
  <c r="C988" i="9" s="1"/>
  <c r="C989" i="9" s="1"/>
  <c r="C990" i="9" s="1"/>
  <c r="C991" i="9" s="1"/>
  <c r="C992" i="9" s="1"/>
  <c r="C993" i="9" s="1"/>
  <c r="C994" i="9" s="1"/>
  <c r="C995" i="9" s="1"/>
  <c r="C996" i="9" s="1"/>
  <c r="C997" i="9" s="1"/>
  <c r="C998" i="9" s="1"/>
  <c r="C999" i="9" s="1"/>
  <c r="C1000" i="9" s="1"/>
  <c r="C1001" i="9" s="1"/>
  <c r="C1002" i="9" s="1"/>
  <c r="C1003" i="9" s="1"/>
  <c r="C1004" i="9" s="1"/>
  <c r="C1005" i="9" s="1"/>
  <c r="C1006" i="9" s="1"/>
  <c r="C1007" i="9" s="1"/>
  <c r="C1008" i="9" s="1"/>
  <c r="C1009" i="9" s="1"/>
  <c r="C1010" i="9" s="1"/>
  <c r="C1011" i="9" s="1"/>
  <c r="C1012" i="9" s="1"/>
  <c r="C1013" i="9" s="1"/>
  <c r="C1014" i="9" s="1"/>
  <c r="C1015" i="9" s="1"/>
  <c r="C1016" i="9" s="1"/>
  <c r="C1017" i="9" s="1"/>
  <c r="C1018" i="9" s="1"/>
  <c r="C1019" i="9" s="1"/>
  <c r="C1020" i="9" s="1"/>
  <c r="C1021" i="9" s="1"/>
  <c r="C1022" i="9" s="1"/>
  <c r="C1023" i="9" s="1"/>
  <c r="C1024" i="9" s="1"/>
  <c r="C1025" i="9" s="1"/>
  <c r="C1026" i="9" s="1"/>
  <c r="C1027" i="9" s="1"/>
  <c r="C1028" i="9" s="1"/>
  <c r="C1029" i="9" s="1"/>
  <c r="C1030" i="9" s="1"/>
  <c r="C1031" i="9" s="1"/>
  <c r="C1032" i="9" s="1"/>
  <c r="C1033" i="9" s="1"/>
  <c r="C1034" i="9" s="1"/>
  <c r="C1035" i="9" s="1"/>
  <c r="C1036" i="9" s="1"/>
  <c r="C1037" i="9" s="1"/>
  <c r="C1038" i="9" s="1"/>
  <c r="C1039" i="9" s="1"/>
  <c r="C1040" i="9" s="1"/>
  <c r="C1041" i="9" s="1"/>
  <c r="C1042" i="9" s="1"/>
  <c r="C1043" i="9" s="1"/>
  <c r="C1044" i="9" s="1"/>
  <c r="C1045" i="9" s="1"/>
  <c r="C1046" i="9" s="1"/>
  <c r="C1047" i="9" s="1"/>
  <c r="C1048" i="9" s="1"/>
  <c r="C1049" i="9" s="1"/>
  <c r="C1050" i="9" s="1"/>
  <c r="C1051" i="9" s="1"/>
  <c r="C1052" i="9" s="1"/>
  <c r="C1053" i="9" s="1"/>
  <c r="C1054" i="9" s="1"/>
  <c r="C1055" i="9" s="1"/>
  <c r="C1056" i="9" s="1"/>
  <c r="C1057" i="9" s="1"/>
  <c r="C1058" i="9" s="1"/>
  <c r="C1059" i="9" s="1"/>
  <c r="C1060" i="9" s="1"/>
  <c r="C1061" i="9" s="1"/>
  <c r="C1062" i="9" s="1"/>
  <c r="C1063" i="9" s="1"/>
  <c r="C1064" i="9" s="1"/>
  <c r="C1065" i="9" s="1"/>
  <c r="C1066" i="9" s="1"/>
  <c r="C1067" i="9" s="1"/>
  <c r="C1068" i="9" s="1"/>
  <c r="C1069" i="9" s="1"/>
  <c r="C1070" i="9" s="1"/>
  <c r="C1071" i="9" s="1"/>
  <c r="C1072" i="9" s="1"/>
  <c r="C1073" i="9" s="1"/>
  <c r="C1074" i="9" s="1"/>
  <c r="C1075" i="9" s="1"/>
  <c r="C1076" i="9" s="1"/>
  <c r="C1077" i="9" s="1"/>
  <c r="C1078" i="9" s="1"/>
  <c r="C1079" i="9" s="1"/>
  <c r="C1080" i="9" s="1"/>
  <c r="C1081" i="9" s="1"/>
  <c r="C1082" i="9" s="1"/>
  <c r="C1083" i="9" s="1"/>
  <c r="C1084" i="9" s="1"/>
  <c r="C1085" i="9" s="1"/>
  <c r="C1086" i="9" s="1"/>
  <c r="C1087" i="9" s="1"/>
  <c r="C1088" i="9" s="1"/>
  <c r="C1089" i="9" s="1"/>
  <c r="C1090" i="9" s="1"/>
  <c r="C1091" i="9" s="1"/>
  <c r="C1092" i="9" s="1"/>
  <c r="C1093" i="9" s="1"/>
  <c r="C1094" i="9" s="1"/>
  <c r="C1095" i="9" s="1"/>
  <c r="C1096" i="9" s="1"/>
  <c r="C1097" i="9" s="1"/>
  <c r="C1098" i="9" s="1"/>
  <c r="C1099" i="9" s="1"/>
  <c r="C1100" i="9" s="1"/>
  <c r="C1101" i="9" s="1"/>
  <c r="C1102" i="9" s="1"/>
  <c r="C1103" i="9" s="1"/>
  <c r="C1104" i="9" s="1"/>
  <c r="C1105" i="9" s="1"/>
  <c r="C1106" i="9" s="1"/>
  <c r="C1107" i="9" s="1"/>
  <c r="C1108" i="9" s="1"/>
  <c r="C1109" i="9" s="1"/>
  <c r="C1110" i="9" s="1"/>
  <c r="C1111" i="9" s="1"/>
  <c r="C1112" i="9" s="1"/>
  <c r="C1113" i="9" s="1"/>
  <c r="C1114" i="9" s="1"/>
  <c r="C1115" i="9" s="1"/>
  <c r="C1116" i="9" s="1"/>
  <c r="C1117" i="9" s="1"/>
  <c r="C1118" i="9" s="1"/>
  <c r="C1119" i="9" s="1"/>
  <c r="C1120" i="9" s="1"/>
  <c r="C1121" i="9" s="1"/>
  <c r="C1122" i="9" s="1"/>
  <c r="C1123" i="9" s="1"/>
  <c r="C1124" i="9" s="1"/>
  <c r="C1125" i="9" s="1"/>
  <c r="C1126" i="9" s="1"/>
  <c r="C1127" i="9" s="1"/>
  <c r="C1128" i="9" s="1"/>
  <c r="C1129" i="9" s="1"/>
  <c r="C1130" i="9" s="1"/>
  <c r="C1131" i="9" s="1"/>
  <c r="C1132" i="9" s="1"/>
  <c r="C1133" i="9" s="1"/>
  <c r="C1134" i="9" s="1"/>
  <c r="C1135" i="9" s="1"/>
  <c r="C1136" i="9" s="1"/>
  <c r="C1137" i="9" s="1"/>
  <c r="C1138" i="9" s="1"/>
  <c r="C1139" i="9" s="1"/>
  <c r="C1140" i="9" s="1"/>
  <c r="C1141" i="9" s="1"/>
  <c r="C1142" i="9" s="1"/>
  <c r="C1143" i="9" s="1"/>
  <c r="C1144" i="9" s="1"/>
  <c r="C1145" i="9" s="1"/>
  <c r="C1146" i="9" s="1"/>
  <c r="C1147" i="9" s="1"/>
  <c r="C1148" i="9" s="1"/>
  <c r="C1149" i="9" s="1"/>
  <c r="C1150" i="9" s="1"/>
  <c r="C1151" i="9" s="1"/>
  <c r="C1152" i="9" s="1"/>
  <c r="C1153" i="9" s="1"/>
  <c r="C1154" i="9" s="1"/>
  <c r="C1155" i="9" s="1"/>
  <c r="C1156" i="9" s="1"/>
  <c r="C1157" i="9" s="1"/>
  <c r="C1158" i="9" s="1"/>
  <c r="C1159" i="9" s="1"/>
  <c r="C1160" i="9" s="1"/>
  <c r="C1161" i="9" s="1"/>
  <c r="C1162" i="9" s="1"/>
  <c r="C1163" i="9" s="1"/>
  <c r="C1164" i="9" s="1"/>
  <c r="C1165" i="9" s="1"/>
  <c r="C1166" i="9" s="1"/>
  <c r="C1167" i="9" s="1"/>
  <c r="C1168" i="9" s="1"/>
  <c r="C1169" i="9" s="1"/>
  <c r="C1170" i="9" s="1"/>
  <c r="C1171" i="9" s="1"/>
  <c r="C1172" i="9" s="1"/>
  <c r="C1173" i="9" s="1"/>
  <c r="C1174" i="9" s="1"/>
  <c r="C1175" i="9" s="1"/>
  <c r="C1176" i="9" s="1"/>
  <c r="C1177" i="9" s="1"/>
  <c r="C1178" i="9" s="1"/>
  <c r="C1179" i="9" s="1"/>
  <c r="C1180" i="9" s="1"/>
  <c r="C1181" i="9" s="1"/>
  <c r="C1182" i="9" s="1"/>
  <c r="C1183" i="9" s="1"/>
  <c r="C1184" i="9" s="1"/>
  <c r="C1185" i="9" s="1"/>
  <c r="C1186" i="9" s="1"/>
  <c r="C1187" i="9" s="1"/>
  <c r="C1188" i="9" s="1"/>
  <c r="C1189" i="9" s="1"/>
  <c r="C1190" i="9" s="1"/>
  <c r="C1191" i="9" s="1"/>
  <c r="C1192" i="9" s="1"/>
  <c r="C1193" i="9" s="1"/>
  <c r="C1194" i="9" s="1"/>
  <c r="C1195" i="9" s="1"/>
  <c r="C1196" i="9" s="1"/>
  <c r="C1197" i="9" s="1"/>
  <c r="C1198" i="9" s="1"/>
  <c r="C1199" i="9" s="1"/>
  <c r="C1200" i="9" s="1"/>
  <c r="C1201" i="9" s="1"/>
  <c r="C1202" i="9" s="1"/>
  <c r="C1203" i="9" s="1"/>
  <c r="C1204" i="9" s="1"/>
  <c r="C1205" i="9" s="1"/>
  <c r="C1206" i="9" s="1"/>
  <c r="C1207" i="9" s="1"/>
  <c r="C1208" i="9" s="1"/>
  <c r="C1209" i="9" s="1"/>
  <c r="C1210" i="9" s="1"/>
  <c r="C1211" i="9" s="1"/>
  <c r="C1212" i="9" s="1"/>
  <c r="C1213" i="9" s="1"/>
  <c r="C1214" i="9" s="1"/>
  <c r="C1215" i="9" s="1"/>
  <c r="C1216" i="9" s="1"/>
  <c r="C1217" i="9" s="1"/>
  <c r="C1218" i="9" s="1"/>
  <c r="C1219" i="9" s="1"/>
  <c r="C1220" i="9" s="1"/>
  <c r="C1221" i="9" s="1"/>
  <c r="C1222" i="9" s="1"/>
  <c r="C1223" i="9" s="1"/>
  <c r="C1224" i="9" s="1"/>
  <c r="C1225" i="9" s="1"/>
  <c r="C1226" i="9" s="1"/>
  <c r="C1227" i="9" s="1"/>
  <c r="C1228" i="9" s="1"/>
  <c r="C1229" i="9" s="1"/>
  <c r="C1230" i="9" s="1"/>
  <c r="C1231" i="9" s="1"/>
  <c r="C1232" i="9" s="1"/>
  <c r="C1233" i="9" s="1"/>
  <c r="C1234" i="9" s="1"/>
  <c r="C1235" i="9" s="1"/>
  <c r="C1236" i="9" s="1"/>
  <c r="C1237" i="9" s="1"/>
  <c r="C1238" i="9" s="1"/>
  <c r="C1239" i="9" s="1"/>
  <c r="C1240" i="9" s="1"/>
  <c r="C1241" i="9" s="1"/>
  <c r="C1242" i="9" s="1"/>
  <c r="C1243" i="9" s="1"/>
  <c r="C1244" i="9" s="1"/>
  <c r="C1245" i="9" s="1"/>
  <c r="C1246" i="9" s="1"/>
  <c r="C1247" i="9" s="1"/>
  <c r="C1248" i="9" s="1"/>
  <c r="C1249" i="9" s="1"/>
  <c r="C1250" i="9" s="1"/>
  <c r="C1251" i="9" s="1"/>
  <c r="C1252" i="9" s="1"/>
  <c r="C1253" i="9" s="1"/>
  <c r="C1254" i="9" s="1"/>
  <c r="C1255" i="9" s="1"/>
  <c r="C1256" i="9" s="1"/>
  <c r="C1257" i="9" s="1"/>
  <c r="C1258" i="9" s="1"/>
  <c r="C1259" i="9" s="1"/>
  <c r="C1260" i="9" s="1"/>
  <c r="C1261" i="9" s="1"/>
  <c r="C1262" i="9" s="1"/>
  <c r="C1263" i="9" s="1"/>
  <c r="C1264" i="9" s="1"/>
  <c r="C1265" i="9" s="1"/>
  <c r="C1266" i="9" s="1"/>
  <c r="C1267" i="9" s="1"/>
  <c r="C1268" i="9" s="1"/>
  <c r="C1269" i="9" s="1"/>
  <c r="C1270" i="9" s="1"/>
  <c r="C1271" i="9" s="1"/>
  <c r="C1272" i="9" s="1"/>
  <c r="C1273" i="9" s="1"/>
  <c r="C1274" i="9" s="1"/>
  <c r="C1275" i="9" s="1"/>
  <c r="C1276" i="9" s="1"/>
  <c r="C1277" i="9" s="1"/>
  <c r="C1278" i="9" s="1"/>
  <c r="C1279" i="9" s="1"/>
  <c r="C1280" i="9" s="1"/>
  <c r="C1281" i="9" s="1"/>
  <c r="C1282" i="9" s="1"/>
  <c r="C1283" i="9" s="1"/>
  <c r="C1284" i="9" s="1"/>
  <c r="C1285" i="9" s="1"/>
  <c r="C1286" i="9" s="1"/>
  <c r="C1287" i="9" s="1"/>
  <c r="C1288" i="9" s="1"/>
  <c r="C1289" i="9" s="1"/>
  <c r="C1290" i="9" s="1"/>
  <c r="C1291" i="9" s="1"/>
  <c r="C1292" i="9" s="1"/>
  <c r="C1293" i="9" s="1"/>
  <c r="C1294" i="9" s="1"/>
  <c r="C1295" i="9" s="1"/>
  <c r="C1296" i="9" s="1"/>
  <c r="C1297" i="9" s="1"/>
  <c r="C1298" i="9" s="1"/>
  <c r="C1299" i="9" s="1"/>
  <c r="C1300" i="9" s="1"/>
  <c r="C1301" i="9" s="1"/>
  <c r="C1302" i="9" s="1"/>
  <c r="C1303" i="9" s="1"/>
  <c r="C1304" i="9" s="1"/>
  <c r="C1305" i="9" s="1"/>
  <c r="C1306" i="9" s="1"/>
  <c r="C1307" i="9" s="1"/>
  <c r="C1308" i="9" s="1"/>
  <c r="C1309" i="9" s="1"/>
  <c r="C1310" i="9" s="1"/>
  <c r="C1311" i="9" s="1"/>
  <c r="C1312" i="9" s="1"/>
  <c r="C1313" i="9" s="1"/>
  <c r="C1314" i="9" s="1"/>
  <c r="C1315" i="9" s="1"/>
  <c r="C1316" i="9" s="1"/>
  <c r="C1317" i="9" s="1"/>
  <c r="C1318" i="9" s="1"/>
  <c r="C1319" i="9" s="1"/>
  <c r="C1320" i="9" s="1"/>
  <c r="C1321" i="9" s="1"/>
  <c r="C1322" i="9" s="1"/>
  <c r="C1323" i="9" s="1"/>
  <c r="C1324" i="9" s="1"/>
  <c r="C1325" i="9" s="1"/>
  <c r="C1326" i="9" s="1"/>
  <c r="C1327" i="9" s="1"/>
  <c r="C1328" i="9" s="1"/>
  <c r="C1329" i="9" s="1"/>
  <c r="C1330" i="9" s="1"/>
  <c r="C1331" i="9" s="1"/>
  <c r="C1332" i="9" s="1"/>
  <c r="C1333" i="9" s="1"/>
  <c r="C1334" i="9" s="1"/>
  <c r="C1335" i="9" s="1"/>
  <c r="C1336" i="9" s="1"/>
  <c r="C1337" i="9" s="1"/>
  <c r="C1338" i="9" s="1"/>
  <c r="C1339" i="9" s="1"/>
  <c r="C1340" i="9" s="1"/>
  <c r="C1341" i="9" s="1"/>
  <c r="C1342" i="9" s="1"/>
  <c r="C1343" i="9" s="1"/>
  <c r="C1344" i="9" s="1"/>
  <c r="C1345" i="9" s="1"/>
  <c r="C1346" i="9" s="1"/>
  <c r="C1347" i="9" s="1"/>
  <c r="C1348" i="9" s="1"/>
  <c r="C1349" i="9" s="1"/>
  <c r="C1350" i="9" s="1"/>
  <c r="C1351" i="9" s="1"/>
  <c r="C1352" i="9" s="1"/>
  <c r="C1353" i="9" s="1"/>
  <c r="C1354" i="9" s="1"/>
  <c r="C1355" i="9" s="1"/>
  <c r="C1356" i="9" s="1"/>
  <c r="C1357" i="9" s="1"/>
  <c r="C1358" i="9" s="1"/>
  <c r="C1359" i="9" s="1"/>
  <c r="C1360" i="9" s="1"/>
  <c r="C1361" i="9" s="1"/>
  <c r="C1362" i="9" s="1"/>
  <c r="C1363" i="9" s="1"/>
  <c r="C1364" i="9" s="1"/>
  <c r="C1365" i="9" s="1"/>
  <c r="C1366" i="9" s="1"/>
  <c r="C1367" i="9" s="1"/>
  <c r="C1368" i="9" s="1"/>
  <c r="C1369" i="9" s="1"/>
  <c r="C1370" i="9" s="1"/>
  <c r="C1371" i="9" s="1"/>
  <c r="C1372" i="9" s="1"/>
  <c r="C1373" i="9" s="1"/>
  <c r="C1374" i="9" s="1"/>
  <c r="C1375" i="9" s="1"/>
  <c r="C1376" i="9" s="1"/>
  <c r="C1377" i="9" s="1"/>
  <c r="C1378" i="9" s="1"/>
  <c r="C1379" i="9" s="1"/>
  <c r="C1380" i="9" s="1"/>
  <c r="C1381" i="9" s="1"/>
  <c r="C1382" i="9" s="1"/>
  <c r="C1383" i="9" s="1"/>
  <c r="C1384" i="9" s="1"/>
  <c r="C1385" i="9" s="1"/>
  <c r="C1386" i="9" s="1"/>
  <c r="C1387" i="9" s="1"/>
  <c r="C1388" i="9" s="1"/>
  <c r="C1389" i="9" s="1"/>
  <c r="C1390" i="9" s="1"/>
  <c r="C1391" i="9" s="1"/>
  <c r="C1392" i="9" s="1"/>
  <c r="C1393" i="9" s="1"/>
  <c r="C1394" i="9" s="1"/>
  <c r="C1395" i="9" s="1"/>
  <c r="C1396" i="9" s="1"/>
  <c r="C1397" i="9" s="1"/>
  <c r="C1398" i="9" s="1"/>
  <c r="C1399" i="9" s="1"/>
  <c r="C1400" i="9" s="1"/>
  <c r="C1401" i="9" s="1"/>
  <c r="C1402" i="9" s="1"/>
  <c r="C1403" i="9" s="1"/>
  <c r="C1404" i="9" s="1"/>
  <c r="C1405" i="9" s="1"/>
  <c r="C1406" i="9" s="1"/>
  <c r="C1407" i="9" s="1"/>
  <c r="C1408" i="9" s="1"/>
  <c r="C1409" i="9" s="1"/>
  <c r="C1410" i="9" s="1"/>
  <c r="C1411" i="9" s="1"/>
  <c r="C1412" i="9" s="1"/>
  <c r="C1413" i="9" s="1"/>
  <c r="C1414" i="9" s="1"/>
  <c r="C1415" i="9" s="1"/>
  <c r="C1416" i="9" s="1"/>
  <c r="C1417" i="9" s="1"/>
  <c r="C1418" i="9" s="1"/>
  <c r="C1419" i="9" s="1"/>
  <c r="C1420" i="9" s="1"/>
  <c r="C1421" i="9" s="1"/>
  <c r="C1422" i="9" s="1"/>
  <c r="C1423" i="9" s="1"/>
  <c r="C1424" i="9" s="1"/>
  <c r="C1425" i="9" s="1"/>
  <c r="C1426" i="9" s="1"/>
  <c r="C1427" i="9" s="1"/>
  <c r="C1428" i="9" s="1"/>
  <c r="C1429" i="9" s="1"/>
  <c r="C1430" i="9" s="1"/>
  <c r="C1431" i="9" s="1"/>
  <c r="C1432" i="9" s="1"/>
  <c r="C1433" i="9" s="1"/>
  <c r="C1434" i="9" s="1"/>
  <c r="C1435" i="9" s="1"/>
  <c r="C1436" i="9" s="1"/>
  <c r="C1437" i="9" s="1"/>
  <c r="C1438" i="9" s="1"/>
  <c r="C1439" i="9" s="1"/>
  <c r="C1440" i="9" s="1"/>
  <c r="C1441" i="9" s="1"/>
  <c r="C1442" i="9" s="1"/>
  <c r="C1443" i="9" s="1"/>
  <c r="C1444" i="9" s="1"/>
  <c r="C1445" i="9" s="1"/>
  <c r="C1446" i="9" s="1"/>
  <c r="C1447" i="9" s="1"/>
  <c r="C1448" i="9" s="1"/>
  <c r="C1449" i="9" s="1"/>
  <c r="C1450" i="9" s="1"/>
  <c r="C1451" i="9" s="1"/>
  <c r="C1452" i="9" s="1"/>
  <c r="C1453" i="9" s="1"/>
  <c r="C1454" i="9" s="1"/>
  <c r="C1455" i="9" s="1"/>
  <c r="C1456" i="9" s="1"/>
  <c r="C1457" i="9" s="1"/>
  <c r="C1458" i="9" s="1"/>
  <c r="C1459" i="9" s="1"/>
  <c r="C1460" i="9" s="1"/>
  <c r="C1461" i="9" s="1"/>
  <c r="C1462" i="9" s="1"/>
  <c r="C1463" i="9" s="1"/>
  <c r="C1464" i="9" s="1"/>
  <c r="C1465" i="9" s="1"/>
  <c r="C1466" i="9" s="1"/>
  <c r="C1467" i="9" s="1"/>
  <c r="C1468" i="9" s="1"/>
  <c r="C1469" i="9" s="1"/>
  <c r="C1470" i="9" s="1"/>
  <c r="C1471" i="9" s="1"/>
  <c r="C1472" i="9" s="1"/>
  <c r="C1473" i="9" s="1"/>
  <c r="C1474" i="9" s="1"/>
  <c r="C1475" i="9" s="1"/>
  <c r="C1476" i="9" s="1"/>
  <c r="C1477" i="9" s="1"/>
  <c r="C1478" i="9" s="1"/>
  <c r="C1479" i="9" s="1"/>
  <c r="C1480" i="9" s="1"/>
  <c r="C1481" i="9" s="1"/>
  <c r="C1482" i="9" s="1"/>
  <c r="C1483" i="9" s="1"/>
  <c r="C1484" i="9" s="1"/>
  <c r="C1485" i="9" s="1"/>
  <c r="C1486" i="9" s="1"/>
  <c r="C1487" i="9" s="1"/>
  <c r="C1488" i="9" s="1"/>
  <c r="C1489" i="9" s="1"/>
  <c r="C1490" i="9" s="1"/>
  <c r="C1491" i="9" s="1"/>
  <c r="C1492" i="9" s="1"/>
  <c r="C1493" i="9" s="1"/>
  <c r="C1494" i="9" s="1"/>
  <c r="C1495" i="9" s="1"/>
  <c r="C1496" i="9" s="1"/>
  <c r="C1497" i="9" s="1"/>
  <c r="C1498" i="9" s="1"/>
  <c r="C1499" i="9" s="1"/>
  <c r="C1500" i="9" s="1"/>
  <c r="C1501" i="9" s="1"/>
  <c r="C1502" i="9" s="1"/>
  <c r="C1503" i="9" s="1"/>
  <c r="C1504" i="9" s="1"/>
  <c r="C1505" i="9" s="1"/>
  <c r="C1506" i="9" s="1"/>
  <c r="C1507" i="9" s="1"/>
  <c r="C1508" i="9" s="1"/>
  <c r="C1509" i="9" s="1"/>
  <c r="C1510" i="9" s="1"/>
  <c r="C1511" i="9" s="1"/>
  <c r="C1512" i="9" s="1"/>
  <c r="C1513" i="9" s="1"/>
  <c r="C1514" i="9" s="1"/>
  <c r="C1515" i="9" s="1"/>
  <c r="C1516" i="9" s="1"/>
  <c r="C1517" i="9" s="1"/>
  <c r="C1518" i="9" s="1"/>
  <c r="C1519" i="9" s="1"/>
  <c r="C1520" i="9" s="1"/>
  <c r="C1521" i="9" s="1"/>
  <c r="C1522" i="9" s="1"/>
  <c r="C1523" i="9" s="1"/>
  <c r="C1524" i="9" s="1"/>
  <c r="C1525" i="9" s="1"/>
  <c r="C1526" i="9" s="1"/>
  <c r="C1527" i="9" s="1"/>
  <c r="C1528" i="9" s="1"/>
  <c r="C1529" i="9" s="1"/>
  <c r="C1530" i="9" s="1"/>
  <c r="C1531" i="9" s="1"/>
  <c r="C1532" i="9" s="1"/>
  <c r="C1533" i="9" s="1"/>
  <c r="C1534" i="9" s="1"/>
  <c r="C1535" i="9" s="1"/>
  <c r="C1536" i="9" s="1"/>
  <c r="C1537" i="9" s="1"/>
  <c r="C1538" i="9" s="1"/>
  <c r="C1539" i="9" s="1"/>
  <c r="C1540" i="9" s="1"/>
  <c r="C1541" i="9" s="1"/>
  <c r="C1542" i="9" s="1"/>
  <c r="C1543" i="9" s="1"/>
  <c r="C1544" i="9" s="1"/>
  <c r="C1545" i="9" s="1"/>
  <c r="C1546" i="9" s="1"/>
  <c r="C1547" i="9" s="1"/>
  <c r="C1548" i="9" s="1"/>
  <c r="C1549" i="9" s="1"/>
  <c r="C1550" i="9" s="1"/>
  <c r="C1551" i="9" s="1"/>
  <c r="C1552" i="9" s="1"/>
  <c r="C1553" i="9" s="1"/>
  <c r="C1554" i="9" s="1"/>
  <c r="C1555" i="9" s="1"/>
  <c r="C1556" i="9" s="1"/>
  <c r="C1557" i="9" s="1"/>
  <c r="C1558" i="9" s="1"/>
  <c r="C1559" i="9" s="1"/>
  <c r="C1560" i="9" s="1"/>
  <c r="C1561" i="9" s="1"/>
  <c r="C1562" i="9" s="1"/>
  <c r="C1563" i="9" s="1"/>
  <c r="C1564" i="9" s="1"/>
  <c r="C1565" i="9" s="1"/>
  <c r="C1566" i="9" s="1"/>
  <c r="C1567" i="9" s="1"/>
  <c r="C1568" i="9" s="1"/>
  <c r="C1569" i="9" s="1"/>
  <c r="C1570" i="9" s="1"/>
  <c r="C1571" i="9" s="1"/>
  <c r="C1572" i="9" s="1"/>
  <c r="C1573" i="9" s="1"/>
  <c r="C1574" i="9" s="1"/>
  <c r="C1575" i="9" s="1"/>
  <c r="C1576" i="9" s="1"/>
  <c r="C1577" i="9" s="1"/>
  <c r="C1578" i="9" s="1"/>
  <c r="C1579" i="9" s="1"/>
  <c r="C1580" i="9" s="1"/>
  <c r="C1581" i="9" s="1"/>
  <c r="C1582" i="9" s="1"/>
  <c r="C1583" i="9" s="1"/>
  <c r="C1584" i="9" s="1"/>
  <c r="C1585" i="9" s="1"/>
  <c r="C1586" i="9" s="1"/>
  <c r="C1587" i="9" s="1"/>
  <c r="C1588" i="9" s="1"/>
  <c r="C1589" i="9" s="1"/>
  <c r="C1590" i="9" s="1"/>
  <c r="C1591" i="9" s="1"/>
  <c r="C1592" i="9" s="1"/>
  <c r="C1593" i="9" s="1"/>
  <c r="C1594" i="9" s="1"/>
  <c r="C1595" i="9" s="1"/>
  <c r="C1596" i="9" s="1"/>
  <c r="C1597" i="9" s="1"/>
  <c r="C1598" i="9" s="1"/>
  <c r="C1599" i="9" s="1"/>
  <c r="C1600" i="9" s="1"/>
  <c r="C1601" i="9" s="1"/>
  <c r="C1602" i="9" s="1"/>
  <c r="C1603" i="9" s="1"/>
  <c r="C1604" i="9" s="1"/>
  <c r="C1605" i="9" s="1"/>
  <c r="C1606" i="9" s="1"/>
  <c r="C1607" i="9" s="1"/>
  <c r="C1608" i="9" s="1"/>
  <c r="C1609" i="9" s="1"/>
  <c r="C1610" i="9" s="1"/>
  <c r="C1611" i="9" s="1"/>
  <c r="C1612" i="9" s="1"/>
  <c r="C1613" i="9" s="1"/>
  <c r="C1614" i="9" s="1"/>
  <c r="C1615" i="9" s="1"/>
  <c r="C1616" i="9" s="1"/>
  <c r="C1617" i="9" s="1"/>
  <c r="C1618" i="9" s="1"/>
  <c r="C1619" i="9" s="1"/>
  <c r="C1620" i="9" s="1"/>
  <c r="C1621" i="9" s="1"/>
  <c r="C1622" i="9" s="1"/>
  <c r="C1623" i="9" s="1"/>
  <c r="C1624" i="9" s="1"/>
  <c r="C1625" i="9" s="1"/>
  <c r="C1626" i="9" s="1"/>
  <c r="C1627" i="9" s="1"/>
  <c r="C1628" i="9" s="1"/>
  <c r="C1629" i="9" s="1"/>
  <c r="C1630" i="9" s="1"/>
  <c r="C1631" i="9" s="1"/>
  <c r="C1632" i="9" s="1"/>
  <c r="C1633" i="9" s="1"/>
  <c r="C1634" i="9" s="1"/>
  <c r="C1635" i="9" s="1"/>
  <c r="C1636" i="9" s="1"/>
  <c r="C1637" i="9" s="1"/>
  <c r="C1638" i="9" s="1"/>
  <c r="C1639" i="9" s="1"/>
  <c r="C1640" i="9" s="1"/>
  <c r="C1641" i="9" s="1"/>
  <c r="C1642" i="9" s="1"/>
  <c r="C1643" i="9" s="1"/>
  <c r="C1644" i="9" s="1"/>
  <c r="C1645" i="9" s="1"/>
  <c r="C1646" i="9" s="1"/>
  <c r="C1647" i="9" s="1"/>
  <c r="C1648" i="9" s="1"/>
  <c r="C1649" i="9" s="1"/>
  <c r="C1650" i="9" s="1"/>
  <c r="C1651" i="9" s="1"/>
  <c r="C1652" i="9" s="1"/>
  <c r="C1653" i="9" s="1"/>
  <c r="C1654" i="9" s="1"/>
  <c r="C1655" i="9" s="1"/>
  <c r="C1656" i="9" s="1"/>
  <c r="C1657" i="9" s="1"/>
  <c r="C1658" i="9" s="1"/>
  <c r="C1659" i="9" s="1"/>
  <c r="C1660" i="9" s="1"/>
  <c r="C1661" i="9" s="1"/>
  <c r="C1662" i="9" s="1"/>
  <c r="C1663" i="9" s="1"/>
  <c r="C1664" i="9" s="1"/>
  <c r="C1665" i="9" s="1"/>
  <c r="C1666" i="9" s="1"/>
  <c r="C1667" i="9" s="1"/>
  <c r="C1668" i="9" s="1"/>
  <c r="C1669" i="9" s="1"/>
  <c r="C1670" i="9" s="1"/>
  <c r="C1671" i="9" s="1"/>
  <c r="C1672" i="9" s="1"/>
  <c r="C1673" i="9" s="1"/>
  <c r="C1674" i="9" s="1"/>
  <c r="C1675" i="9" s="1"/>
  <c r="C1676" i="9" s="1"/>
  <c r="C1677" i="9" s="1"/>
  <c r="C1678" i="9" s="1"/>
  <c r="C1679" i="9" s="1"/>
  <c r="C1680" i="9" s="1"/>
  <c r="C1681" i="9" s="1"/>
  <c r="C1682" i="9" s="1"/>
  <c r="C1683" i="9" s="1"/>
  <c r="C1684" i="9" s="1"/>
  <c r="C1685" i="9" s="1"/>
  <c r="C1686" i="9" s="1"/>
  <c r="C1687" i="9" s="1"/>
  <c r="C1688" i="9" s="1"/>
  <c r="C1689" i="9" s="1"/>
  <c r="C1690" i="9" s="1"/>
  <c r="C1691" i="9" s="1"/>
  <c r="C1692" i="9" s="1"/>
  <c r="C1693" i="9" s="1"/>
  <c r="C1694" i="9" s="1"/>
  <c r="C1695" i="9" s="1"/>
  <c r="C1696" i="9" s="1"/>
  <c r="C1697" i="9" s="1"/>
  <c r="C1698" i="9" s="1"/>
  <c r="C1699" i="9" s="1"/>
  <c r="C1700" i="9" s="1"/>
  <c r="C1701" i="9" s="1"/>
  <c r="C1702" i="9" s="1"/>
  <c r="C1703" i="9" s="1"/>
  <c r="C1704" i="9" s="1"/>
  <c r="C1705" i="9" s="1"/>
  <c r="C1706" i="9" s="1"/>
  <c r="C1707" i="9" s="1"/>
  <c r="C1708" i="9" s="1"/>
  <c r="C1709" i="9" s="1"/>
  <c r="C1710" i="9" s="1"/>
  <c r="C1711" i="9" s="1"/>
  <c r="C1712" i="9" s="1"/>
  <c r="C1713" i="9" s="1"/>
  <c r="C1714" i="9" s="1"/>
  <c r="C1715" i="9" s="1"/>
  <c r="C1716" i="9" s="1"/>
  <c r="C1717" i="9" s="1"/>
  <c r="C1718" i="9" s="1"/>
  <c r="C1719" i="9" s="1"/>
  <c r="C1720" i="9" s="1"/>
  <c r="C1721" i="9" s="1"/>
  <c r="C1722" i="9" s="1"/>
  <c r="C1723" i="9" s="1"/>
  <c r="C1724" i="9" s="1"/>
  <c r="C1725" i="9" s="1"/>
  <c r="C1726" i="9" s="1"/>
  <c r="C1727" i="9" s="1"/>
  <c r="C1728" i="9" s="1"/>
  <c r="C1729" i="9" s="1"/>
  <c r="C1730" i="9" s="1"/>
  <c r="C1731" i="9" s="1"/>
  <c r="C1732" i="9" s="1"/>
  <c r="C1733" i="9" s="1"/>
  <c r="C1734" i="9" s="1"/>
  <c r="C1735" i="9" s="1"/>
  <c r="C1736" i="9" s="1"/>
  <c r="C1737" i="9" s="1"/>
  <c r="C1738" i="9" s="1"/>
  <c r="C1739" i="9" s="1"/>
  <c r="C1740" i="9" s="1"/>
  <c r="C1741" i="9" s="1"/>
  <c r="C1742" i="9" s="1"/>
  <c r="C1743" i="9" s="1"/>
  <c r="C1744" i="9" s="1"/>
  <c r="C1745" i="9" s="1"/>
  <c r="C1746" i="9" s="1"/>
  <c r="C1747" i="9" s="1"/>
  <c r="C1748" i="9" s="1"/>
  <c r="C1749" i="9" s="1"/>
  <c r="C1750" i="9" s="1"/>
  <c r="C1751" i="9" s="1"/>
  <c r="C1752" i="9" s="1"/>
  <c r="C1753" i="9" s="1"/>
  <c r="C1754" i="9" s="1"/>
  <c r="C1755" i="9" s="1"/>
  <c r="C1756" i="9" s="1"/>
  <c r="C1757" i="9" s="1"/>
  <c r="C1758" i="9" s="1"/>
  <c r="C1759" i="9" s="1"/>
  <c r="C1760" i="9" s="1"/>
  <c r="C1761" i="9" s="1"/>
  <c r="C1762" i="9" s="1"/>
  <c r="C1763" i="9" s="1"/>
  <c r="C1764" i="9" s="1"/>
  <c r="C1765" i="9" s="1"/>
  <c r="C1766" i="9" s="1"/>
  <c r="C1767" i="9" s="1"/>
  <c r="C1768" i="9" s="1"/>
  <c r="C1769" i="9" s="1"/>
  <c r="C1770" i="9" s="1"/>
  <c r="C1771" i="9" s="1"/>
  <c r="C1772" i="9" s="1"/>
  <c r="C1773" i="9" s="1"/>
  <c r="C1774" i="9" s="1"/>
  <c r="C1775" i="9" s="1"/>
  <c r="C1776" i="9" s="1"/>
  <c r="C1777" i="9" s="1"/>
  <c r="C1778" i="9" s="1"/>
  <c r="C1779" i="9" s="1"/>
  <c r="C1780" i="9" s="1"/>
  <c r="C1781" i="9" s="1"/>
  <c r="C1782" i="9" s="1"/>
  <c r="C1783" i="9" s="1"/>
  <c r="C1784" i="9" s="1"/>
  <c r="C1785" i="9" s="1"/>
  <c r="C1786" i="9" s="1"/>
  <c r="C1787" i="9" s="1"/>
  <c r="C1788" i="9" s="1"/>
  <c r="C1789" i="9" s="1"/>
  <c r="C1790" i="9" s="1"/>
  <c r="C1791" i="9" s="1"/>
  <c r="C1792" i="9" s="1"/>
  <c r="C1793" i="9" s="1"/>
  <c r="C1794" i="9" s="1"/>
  <c r="C1795" i="9" s="1"/>
  <c r="C1796" i="9" s="1"/>
  <c r="C1797" i="9" s="1"/>
  <c r="C1798" i="9" s="1"/>
  <c r="C1799" i="9" s="1"/>
  <c r="C1800" i="9" s="1"/>
  <c r="C1801" i="9" s="1"/>
  <c r="C1802" i="9" s="1"/>
  <c r="C1803" i="9" s="1"/>
  <c r="C1804" i="9" s="1"/>
  <c r="C1805" i="9" s="1"/>
  <c r="C1806" i="9" s="1"/>
  <c r="C1807" i="9" s="1"/>
  <c r="C1808" i="9" s="1"/>
  <c r="C1809" i="9" s="1"/>
  <c r="C1810" i="9" s="1"/>
  <c r="C1811" i="9" s="1"/>
  <c r="C1812" i="9" s="1"/>
  <c r="C1813" i="9" s="1"/>
  <c r="C1814" i="9" s="1"/>
  <c r="C1815" i="9" s="1"/>
  <c r="C1816" i="9" s="1"/>
  <c r="C1817" i="9" s="1"/>
  <c r="C1818" i="9" s="1"/>
  <c r="C1819" i="9" s="1"/>
  <c r="C1820" i="9" s="1"/>
  <c r="C1821" i="9" s="1"/>
  <c r="C1822" i="9" s="1"/>
  <c r="C1823" i="9" s="1"/>
  <c r="C1824" i="9" s="1"/>
  <c r="C1825" i="9" s="1"/>
  <c r="C1826" i="9" s="1"/>
  <c r="C1827" i="9" s="1"/>
  <c r="C1828" i="9" s="1"/>
  <c r="C1829" i="9" s="1"/>
  <c r="C1830" i="9" s="1"/>
  <c r="C1831" i="9" s="1"/>
  <c r="C1832" i="9" s="1"/>
  <c r="C1833" i="9" s="1"/>
  <c r="C1834" i="9" s="1"/>
  <c r="C1835" i="9" s="1"/>
  <c r="C1836" i="9" s="1"/>
  <c r="C1837" i="9" s="1"/>
  <c r="C1838" i="9" s="1"/>
  <c r="C1839" i="9" s="1"/>
  <c r="C1840" i="9" s="1"/>
  <c r="C1841" i="9" s="1"/>
  <c r="C1842" i="9" s="1"/>
  <c r="C1843" i="9" s="1"/>
  <c r="C1844" i="9" s="1"/>
  <c r="C1845" i="9" s="1"/>
  <c r="C1846" i="9" s="1"/>
  <c r="C1847" i="9" s="1"/>
  <c r="C1848" i="9" s="1"/>
  <c r="C1849" i="9" s="1"/>
  <c r="C1850" i="9" s="1"/>
  <c r="C1851" i="9" s="1"/>
  <c r="C1852" i="9" s="1"/>
  <c r="C1853" i="9" s="1"/>
  <c r="C1854" i="9" s="1"/>
  <c r="C1855" i="9" s="1"/>
  <c r="C1856" i="9" s="1"/>
  <c r="C1857" i="9" s="1"/>
  <c r="C1858" i="9" s="1"/>
  <c r="C1859" i="9" s="1"/>
  <c r="C1860" i="9" s="1"/>
  <c r="C1861" i="9" s="1"/>
  <c r="C1862" i="9" s="1"/>
  <c r="C1863" i="9" s="1"/>
  <c r="C1864" i="9" s="1"/>
  <c r="C1865" i="9" s="1"/>
  <c r="C1866" i="9" s="1"/>
  <c r="C1867" i="9" s="1"/>
  <c r="C1868" i="9" s="1"/>
  <c r="C1869" i="9" s="1"/>
  <c r="C1870" i="9" s="1"/>
  <c r="C1871" i="9" s="1"/>
  <c r="C1872" i="9" s="1"/>
  <c r="C1873" i="9" s="1"/>
  <c r="C1874" i="9" s="1"/>
  <c r="C1875" i="9" s="1"/>
  <c r="C1876" i="9" s="1"/>
  <c r="C1877" i="9" s="1"/>
  <c r="C1878" i="9" s="1"/>
  <c r="C1879" i="9" s="1"/>
  <c r="C1880" i="9" s="1"/>
  <c r="C1881" i="9" s="1"/>
  <c r="C1882" i="9" s="1"/>
  <c r="C1883" i="9" s="1"/>
  <c r="C1884" i="9" s="1"/>
  <c r="C1885" i="9" s="1"/>
  <c r="C1886" i="9" s="1"/>
  <c r="C1887" i="9" s="1"/>
  <c r="C1888" i="9" s="1"/>
  <c r="C1889" i="9" s="1"/>
  <c r="C1890" i="9" s="1"/>
  <c r="C1891" i="9" s="1"/>
  <c r="C1892" i="9" s="1"/>
  <c r="C1893" i="9" s="1"/>
  <c r="C1894" i="9" s="1"/>
  <c r="C1895" i="9" s="1"/>
  <c r="C1896" i="9" s="1"/>
  <c r="C1897" i="9" s="1"/>
  <c r="C1898" i="9" s="1"/>
  <c r="C1899" i="9" s="1"/>
  <c r="C1900" i="9" s="1"/>
  <c r="C1901" i="9" s="1"/>
  <c r="C1902" i="9" s="1"/>
  <c r="C1903" i="9" s="1"/>
  <c r="C1904" i="9" s="1"/>
  <c r="C1905" i="9" s="1"/>
  <c r="C1906" i="9" s="1"/>
  <c r="C1907" i="9" s="1"/>
  <c r="C1908" i="9" s="1"/>
  <c r="C1909" i="9" s="1"/>
  <c r="C1910" i="9" s="1"/>
  <c r="C1911" i="9" s="1"/>
  <c r="C1912" i="9" s="1"/>
  <c r="C1913" i="9" s="1"/>
  <c r="C1914" i="9" s="1"/>
  <c r="C1915" i="9" s="1"/>
  <c r="C1916" i="9" s="1"/>
  <c r="C1917" i="9" s="1"/>
  <c r="C1918" i="9" s="1"/>
  <c r="C1919" i="9" s="1"/>
  <c r="C1920" i="9" s="1"/>
  <c r="C1921" i="9" s="1"/>
  <c r="C1922" i="9" s="1"/>
  <c r="C1923" i="9" s="1"/>
  <c r="C1924" i="9" s="1"/>
  <c r="C1925" i="9" s="1"/>
  <c r="C1926" i="9" s="1"/>
  <c r="C1927" i="9" s="1"/>
  <c r="C1928" i="9" s="1"/>
  <c r="C1929" i="9" s="1"/>
  <c r="C1930" i="9" s="1"/>
  <c r="C1931" i="9" s="1"/>
  <c r="C1932" i="9" s="1"/>
  <c r="C1933" i="9" s="1"/>
  <c r="C1934" i="9" s="1"/>
  <c r="C1935" i="9" s="1"/>
  <c r="C1936" i="9" s="1"/>
  <c r="C1937" i="9" s="1"/>
  <c r="C1938" i="9" s="1"/>
  <c r="C1939" i="9" s="1"/>
  <c r="C1940" i="9" s="1"/>
  <c r="C1941" i="9" s="1"/>
  <c r="C1942" i="9" s="1"/>
  <c r="C1943" i="9" s="1"/>
  <c r="C1944" i="9" s="1"/>
  <c r="C1945" i="9" s="1"/>
  <c r="C1946" i="9" s="1"/>
  <c r="C1947" i="9" s="1"/>
  <c r="C1948" i="9" s="1"/>
  <c r="C1949" i="9" s="1"/>
  <c r="C1950" i="9" s="1"/>
  <c r="C1951" i="9" s="1"/>
  <c r="C1952" i="9" s="1"/>
  <c r="C1953" i="9" s="1"/>
  <c r="C1954" i="9" s="1"/>
  <c r="C1955" i="9" s="1"/>
  <c r="C1956" i="9" s="1"/>
  <c r="C1957" i="9" s="1"/>
  <c r="C1958" i="9" s="1"/>
  <c r="C1959" i="9" s="1"/>
  <c r="C1960" i="9" s="1"/>
  <c r="C1961" i="9" s="1"/>
  <c r="C1962" i="9" s="1"/>
  <c r="C1963" i="9" s="1"/>
  <c r="C1964" i="9" s="1"/>
  <c r="C1965" i="9" s="1"/>
  <c r="C1966" i="9" s="1"/>
  <c r="C1967" i="9" s="1"/>
  <c r="C1968" i="9" s="1"/>
  <c r="C1969" i="9" s="1"/>
  <c r="C1970" i="9" s="1"/>
  <c r="C1971" i="9" s="1"/>
  <c r="C1972" i="9" s="1"/>
  <c r="C1973" i="9" s="1"/>
  <c r="C1974" i="9" s="1"/>
  <c r="C1975" i="9" s="1"/>
  <c r="C1976" i="9" s="1"/>
  <c r="C1977" i="9" s="1"/>
  <c r="C1978" i="9" s="1"/>
  <c r="C1979" i="9" s="1"/>
  <c r="C1980" i="9" s="1"/>
  <c r="C1981" i="9" s="1"/>
  <c r="C1982" i="9" s="1"/>
  <c r="C1983" i="9" s="1"/>
  <c r="C1984" i="9" s="1"/>
  <c r="C1985" i="9" s="1"/>
  <c r="C1986" i="9" s="1"/>
  <c r="C1987" i="9" s="1"/>
  <c r="C1988" i="9" s="1"/>
  <c r="C1989" i="9" s="1"/>
  <c r="C1990" i="9" s="1"/>
  <c r="C1991" i="9" s="1"/>
  <c r="C1992" i="9" s="1"/>
  <c r="C1993" i="9" s="1"/>
  <c r="C1994" i="9" s="1"/>
  <c r="C1995" i="9" s="1"/>
  <c r="C1996" i="9" s="1"/>
  <c r="C1997" i="9" s="1"/>
  <c r="C1998" i="9" s="1"/>
  <c r="C1999" i="9" s="1"/>
  <c r="C2000" i="9" s="1"/>
  <c r="C2001" i="9" s="1"/>
  <c r="C2002" i="9" s="1"/>
  <c r="C2003" i="9" s="1"/>
  <c r="C2004" i="9" s="1"/>
  <c r="C2005" i="9" s="1"/>
  <c r="C2006" i="9" s="1"/>
  <c r="C2007" i="9" s="1"/>
  <c r="C2008" i="9" s="1"/>
  <c r="C2009" i="9" s="1"/>
  <c r="C2010" i="9" s="1"/>
  <c r="C2011" i="9" s="1"/>
  <c r="C2012" i="9" s="1"/>
  <c r="C2013" i="9" s="1"/>
  <c r="C2014" i="9" s="1"/>
  <c r="C2015" i="9" s="1"/>
  <c r="C2016" i="9" s="1"/>
  <c r="C2017" i="9" s="1"/>
  <c r="C2018" i="9" s="1"/>
  <c r="C2019" i="9" s="1"/>
  <c r="C2020" i="9" s="1"/>
  <c r="C2021" i="9" s="1"/>
  <c r="C2022" i="9" s="1"/>
  <c r="C2023" i="9" s="1"/>
  <c r="C2024" i="9" s="1"/>
  <c r="C2025" i="9" s="1"/>
  <c r="C2026" i="9" s="1"/>
  <c r="C2027" i="9" s="1"/>
  <c r="C2028" i="9" s="1"/>
  <c r="C2029" i="9" s="1"/>
  <c r="C2030" i="9" s="1"/>
  <c r="C2031" i="9" s="1"/>
  <c r="C2032" i="9" s="1"/>
  <c r="C2033" i="9" s="1"/>
  <c r="C2034" i="9" s="1"/>
  <c r="C2035" i="9" s="1"/>
  <c r="C2036" i="9" s="1"/>
  <c r="C2037" i="9" s="1"/>
  <c r="C2038" i="9" s="1"/>
  <c r="C2039" i="9" s="1"/>
  <c r="C2040" i="9" s="1"/>
  <c r="C2041" i="9" s="1"/>
  <c r="C2042" i="9" s="1"/>
  <c r="C2043" i="9" s="1"/>
  <c r="C2044" i="9" s="1"/>
  <c r="C2045" i="9" s="1"/>
  <c r="C2046" i="9" s="1"/>
  <c r="C2047" i="9" s="1"/>
  <c r="C2048" i="9" s="1"/>
  <c r="C2049" i="9" s="1"/>
  <c r="C2050" i="9" s="1"/>
  <c r="C2051" i="9" s="1"/>
  <c r="C2052" i="9" s="1"/>
  <c r="C2053" i="9" s="1"/>
  <c r="C2054" i="9" s="1"/>
  <c r="C2055" i="9" s="1"/>
  <c r="C2056" i="9" s="1"/>
  <c r="C2057" i="9" s="1"/>
  <c r="C2058" i="9" s="1"/>
  <c r="C2059" i="9" s="1"/>
  <c r="C2060" i="9" s="1"/>
  <c r="C2061" i="9" s="1"/>
  <c r="C2062" i="9" s="1"/>
  <c r="C2063" i="9" s="1"/>
  <c r="C2064" i="9" s="1"/>
  <c r="C2065" i="9" s="1"/>
  <c r="C2066" i="9" s="1"/>
  <c r="C2067" i="9" s="1"/>
  <c r="C2068" i="9" s="1"/>
  <c r="C2069" i="9" s="1"/>
  <c r="C2070" i="9" s="1"/>
  <c r="C2071" i="9" s="1"/>
  <c r="C2072" i="9" s="1"/>
  <c r="C2073" i="9" s="1"/>
  <c r="C2074" i="9" s="1"/>
  <c r="C2075" i="9" s="1"/>
  <c r="C2076" i="9" s="1"/>
  <c r="C2077" i="9" s="1"/>
  <c r="C2078" i="9" s="1"/>
  <c r="C2079" i="9" s="1"/>
  <c r="C2080" i="9" s="1"/>
  <c r="C2081" i="9" s="1"/>
  <c r="C2082" i="9" s="1"/>
  <c r="C2083" i="9" s="1"/>
  <c r="C2084" i="9" s="1"/>
  <c r="C2085" i="9" s="1"/>
  <c r="C2086" i="9" s="1"/>
  <c r="C2087" i="9" s="1"/>
  <c r="C2088" i="9" s="1"/>
  <c r="C2089" i="9" s="1"/>
  <c r="C2090" i="9" s="1"/>
  <c r="C2091" i="9" s="1"/>
  <c r="C2092" i="9" s="1"/>
  <c r="C2093" i="9" s="1"/>
  <c r="C2094" i="9" s="1"/>
  <c r="C2095" i="9" s="1"/>
  <c r="C2096" i="9" s="1"/>
  <c r="C2097" i="9" s="1"/>
  <c r="C2098" i="9" s="1"/>
  <c r="C2099" i="9" s="1"/>
  <c r="C2100" i="9" s="1"/>
  <c r="C2101" i="9" s="1"/>
  <c r="C2102" i="9" s="1"/>
  <c r="C2103" i="9" s="1"/>
  <c r="C2104" i="9" s="1"/>
  <c r="C2105" i="9" s="1"/>
  <c r="C2106" i="9" s="1"/>
  <c r="C2107" i="9" s="1"/>
  <c r="C2108" i="9" s="1"/>
  <c r="C2109" i="9" s="1"/>
  <c r="C2110" i="9" s="1"/>
  <c r="C2111" i="9" s="1"/>
  <c r="C2112" i="9" s="1"/>
  <c r="C2113" i="9" s="1"/>
  <c r="C2114" i="9" s="1"/>
  <c r="C2115" i="9" s="1"/>
  <c r="C2116" i="9" s="1"/>
  <c r="C2117" i="9" s="1"/>
  <c r="C2118" i="9" s="1"/>
  <c r="C2119" i="9" s="1"/>
  <c r="C2120" i="9" s="1"/>
  <c r="C2121" i="9" s="1"/>
  <c r="C2122" i="9" s="1"/>
  <c r="C2123" i="9" s="1"/>
  <c r="C2124" i="9" s="1"/>
  <c r="C2125" i="9" s="1"/>
  <c r="C2126" i="9" s="1"/>
  <c r="C2127" i="9" s="1"/>
  <c r="C2128" i="9" s="1"/>
  <c r="C2129" i="9" s="1"/>
  <c r="C2130" i="9" s="1"/>
  <c r="C2131" i="9" s="1"/>
  <c r="C2132" i="9" s="1"/>
  <c r="C2133" i="9" s="1"/>
  <c r="C2134" i="9" s="1"/>
  <c r="C2135" i="9" s="1"/>
  <c r="C2136" i="9" s="1"/>
  <c r="C2137" i="9" s="1"/>
  <c r="C2138" i="9" s="1"/>
  <c r="C2139" i="9" s="1"/>
  <c r="C2140" i="9" s="1"/>
  <c r="C2141" i="9" s="1"/>
  <c r="C2142" i="9" s="1"/>
  <c r="C2143" i="9" s="1"/>
  <c r="C2144" i="9" s="1"/>
  <c r="C2145" i="9" s="1"/>
  <c r="C2146" i="9" s="1"/>
  <c r="C2147" i="9" s="1"/>
  <c r="C2148" i="9" s="1"/>
  <c r="C2149" i="9" s="1"/>
  <c r="C2150" i="9" s="1"/>
  <c r="C2151" i="9" s="1"/>
  <c r="C2152" i="9" s="1"/>
  <c r="C2153" i="9" s="1"/>
  <c r="C2154" i="9" s="1"/>
  <c r="C2155" i="9" s="1"/>
  <c r="C2156" i="9" s="1"/>
  <c r="C2157" i="9" s="1"/>
  <c r="C2158" i="9" s="1"/>
  <c r="C2159" i="9" s="1"/>
  <c r="C2160" i="9" s="1"/>
  <c r="C2161" i="9" s="1"/>
  <c r="C2162" i="9" s="1"/>
  <c r="C2163" i="9" s="1"/>
  <c r="C2164" i="9" s="1"/>
  <c r="C2165" i="9" s="1"/>
  <c r="C2166" i="9" s="1"/>
  <c r="C2167" i="9" s="1"/>
  <c r="C2168" i="9" s="1"/>
  <c r="C2169" i="9" s="1"/>
  <c r="C2170" i="9" s="1"/>
  <c r="C2171" i="9" s="1"/>
  <c r="C2172" i="9" s="1"/>
  <c r="C2173" i="9" s="1"/>
  <c r="C2174" i="9" s="1"/>
  <c r="C2175" i="9" s="1"/>
  <c r="C2176" i="9" s="1"/>
  <c r="C2177" i="9" s="1"/>
  <c r="C2178" i="9" s="1"/>
  <c r="C2179" i="9" s="1"/>
  <c r="C2180" i="9" s="1"/>
  <c r="C2181" i="9" s="1"/>
  <c r="C2182" i="9" s="1"/>
  <c r="C2183" i="9" s="1"/>
  <c r="C2184" i="9" s="1"/>
  <c r="C2185" i="9" s="1"/>
  <c r="C2186" i="9" s="1"/>
  <c r="C2187" i="9" s="1"/>
  <c r="C2188" i="9" s="1"/>
  <c r="C2189" i="9" s="1"/>
  <c r="C2190" i="9" s="1"/>
  <c r="C2191" i="9" s="1"/>
  <c r="C2192" i="9" s="1"/>
  <c r="C2193" i="9" s="1"/>
  <c r="C2194" i="9" s="1"/>
  <c r="C2195" i="9" s="1"/>
  <c r="C2196" i="9" s="1"/>
  <c r="C2197" i="9" s="1"/>
  <c r="C2198" i="9" s="1"/>
  <c r="C2199" i="9" s="1"/>
  <c r="C2200" i="9" s="1"/>
  <c r="C2201" i="9" s="1"/>
  <c r="C2202" i="9" s="1"/>
  <c r="C2203" i="9" s="1"/>
  <c r="C2204" i="9" s="1"/>
  <c r="C2205" i="9" s="1"/>
  <c r="C2206" i="9" s="1"/>
  <c r="C2207" i="9" s="1"/>
  <c r="C2208" i="9" s="1"/>
  <c r="C2209" i="9" s="1"/>
  <c r="C2210" i="9" s="1"/>
  <c r="C2211" i="9" s="1"/>
  <c r="C2212" i="9" s="1"/>
  <c r="C2213" i="9" s="1"/>
  <c r="C2214" i="9" s="1"/>
  <c r="C2215" i="9" s="1"/>
  <c r="C2216" i="9" s="1"/>
  <c r="C2217" i="9" s="1"/>
  <c r="C2218" i="9" s="1"/>
  <c r="C2219" i="9" s="1"/>
  <c r="C2220" i="9" s="1"/>
  <c r="C2221" i="9" s="1"/>
  <c r="C2222" i="9" s="1"/>
  <c r="C2223" i="9" s="1"/>
  <c r="C2224" i="9" s="1"/>
  <c r="C2225" i="9" s="1"/>
  <c r="C2226" i="9" s="1"/>
  <c r="C2227" i="9" s="1"/>
  <c r="C2228" i="9" s="1"/>
  <c r="C2229" i="9" s="1"/>
  <c r="C2230" i="9" s="1"/>
  <c r="C2231" i="9" s="1"/>
  <c r="C2232" i="9" s="1"/>
  <c r="C2233" i="9" s="1"/>
  <c r="C2234" i="9" s="1"/>
  <c r="C2235" i="9" s="1"/>
  <c r="C2236" i="9" s="1"/>
  <c r="C2237" i="9" s="1"/>
  <c r="C2238" i="9" s="1"/>
  <c r="C2239" i="9" s="1"/>
  <c r="C2240" i="9" s="1"/>
  <c r="C2241" i="9" s="1"/>
  <c r="C2242" i="9" s="1"/>
  <c r="C2243" i="9" s="1"/>
  <c r="C2244" i="9" s="1"/>
  <c r="C2245" i="9" s="1"/>
  <c r="C2246" i="9" s="1"/>
  <c r="C2247" i="9" s="1"/>
  <c r="C2248" i="9" s="1"/>
  <c r="C2249" i="9" s="1"/>
  <c r="C2250" i="9" s="1"/>
  <c r="C2251" i="9" s="1"/>
  <c r="C2252" i="9" s="1"/>
  <c r="C2253" i="9" s="1"/>
  <c r="C2254" i="9" s="1"/>
  <c r="C2255" i="9" s="1"/>
  <c r="C2256" i="9" s="1"/>
  <c r="C2257" i="9" s="1"/>
  <c r="C2258" i="9" s="1"/>
  <c r="C2259" i="9" s="1"/>
  <c r="C2260" i="9" s="1"/>
  <c r="C2261" i="9" s="1"/>
  <c r="C2262" i="9" s="1"/>
  <c r="C2263" i="9" s="1"/>
  <c r="C2264" i="9" s="1"/>
  <c r="C2265" i="9" s="1"/>
  <c r="C2266" i="9" s="1"/>
  <c r="C2267" i="9" s="1"/>
  <c r="C2268" i="9" s="1"/>
  <c r="C2269" i="9" s="1"/>
  <c r="C2270" i="9" s="1"/>
  <c r="C2271" i="9" s="1"/>
  <c r="C2272" i="9" s="1"/>
  <c r="C2273" i="9" s="1"/>
  <c r="C2274" i="9" s="1"/>
  <c r="C2275" i="9" s="1"/>
  <c r="C2276" i="9" s="1"/>
  <c r="C2277" i="9" s="1"/>
  <c r="C2278" i="9" s="1"/>
  <c r="C2279" i="9" s="1"/>
  <c r="C2280" i="9" s="1"/>
  <c r="C2281" i="9" s="1"/>
  <c r="C2282" i="9" s="1"/>
  <c r="C2283" i="9" s="1"/>
  <c r="C2284" i="9" s="1"/>
  <c r="C2285" i="9" s="1"/>
  <c r="C2286" i="9" s="1"/>
  <c r="C2287" i="9" s="1"/>
  <c r="C2288" i="9" s="1"/>
  <c r="C2289" i="9" s="1"/>
  <c r="C2290" i="9" s="1"/>
  <c r="C2291" i="9" s="1"/>
  <c r="C2292" i="9" s="1"/>
  <c r="C2293" i="9" s="1"/>
  <c r="C2294" i="9" s="1"/>
  <c r="C2295" i="9" s="1"/>
  <c r="C2296" i="9" s="1"/>
  <c r="C2297" i="9" s="1"/>
  <c r="C2298" i="9" s="1"/>
  <c r="C2299" i="9" s="1"/>
  <c r="C2300" i="9" s="1"/>
  <c r="C2301" i="9" s="1"/>
  <c r="C2302" i="9" s="1"/>
  <c r="C2303" i="9" s="1"/>
  <c r="C2304" i="9" s="1"/>
  <c r="C2305" i="9" s="1"/>
  <c r="C2306" i="9" s="1"/>
  <c r="C2307" i="9" s="1"/>
  <c r="C2308" i="9" s="1"/>
  <c r="C2309" i="9" s="1"/>
  <c r="C2310" i="9" s="1"/>
  <c r="C2311" i="9" s="1"/>
  <c r="C2312" i="9" s="1"/>
  <c r="C2313" i="9" s="1"/>
  <c r="C2314" i="9" s="1"/>
  <c r="C2315" i="9" s="1"/>
  <c r="C2316" i="9" s="1"/>
  <c r="C2317" i="9" s="1"/>
  <c r="C2318" i="9" s="1"/>
  <c r="C2319" i="9" s="1"/>
  <c r="C2320" i="9" s="1"/>
  <c r="C2321" i="9" s="1"/>
  <c r="C2322" i="9" s="1"/>
  <c r="C2323" i="9" s="1"/>
  <c r="C2324" i="9" s="1"/>
  <c r="C2325" i="9" s="1"/>
  <c r="C2326" i="9" s="1"/>
  <c r="C2327" i="9" s="1"/>
  <c r="C2328" i="9" s="1"/>
  <c r="C2329" i="9" s="1"/>
  <c r="C2330" i="9" s="1"/>
  <c r="C2331" i="9" s="1"/>
  <c r="C2332" i="9" s="1"/>
  <c r="C2333" i="9" s="1"/>
  <c r="C2334" i="9" s="1"/>
  <c r="C2335" i="9" s="1"/>
  <c r="C2336" i="9" s="1"/>
  <c r="C2337" i="9" s="1"/>
  <c r="C2338" i="9" s="1"/>
  <c r="C2339" i="9" s="1"/>
  <c r="C2340" i="9" s="1"/>
  <c r="C2341" i="9" s="1"/>
  <c r="C2342" i="9" s="1"/>
  <c r="C2343" i="9" s="1"/>
  <c r="C2344" i="9" s="1"/>
  <c r="C2345" i="9" s="1"/>
  <c r="C2346" i="9" s="1"/>
  <c r="C2347" i="9" s="1"/>
  <c r="C2348" i="9" s="1"/>
  <c r="C2349" i="9" s="1"/>
  <c r="C2350" i="9" s="1"/>
  <c r="C2351" i="9" s="1"/>
  <c r="C2352" i="9" s="1"/>
  <c r="C2353" i="9" s="1"/>
  <c r="C2354" i="9" s="1"/>
  <c r="C2355" i="9" s="1"/>
  <c r="C2356" i="9" s="1"/>
  <c r="C2357" i="9" s="1"/>
  <c r="C2358" i="9" s="1"/>
  <c r="C2359" i="9" s="1"/>
  <c r="C2360" i="9" s="1"/>
  <c r="C2361" i="9" s="1"/>
  <c r="C2362" i="9" s="1"/>
  <c r="C2363" i="9" s="1"/>
  <c r="C2364" i="9" s="1"/>
  <c r="C2365" i="9" s="1"/>
  <c r="C2366" i="9" s="1"/>
  <c r="C2367" i="9" s="1"/>
  <c r="C2368" i="9" s="1"/>
  <c r="C2369" i="9" s="1"/>
  <c r="C2370" i="9" s="1"/>
  <c r="C2371" i="9" s="1"/>
  <c r="C2372" i="9" s="1"/>
  <c r="C2373" i="9" s="1"/>
  <c r="C2374" i="9" s="1"/>
  <c r="C2375" i="9" s="1"/>
  <c r="C2376" i="9" s="1"/>
  <c r="C2377" i="9" s="1"/>
  <c r="C2378" i="9" s="1"/>
  <c r="C2379" i="9" s="1"/>
  <c r="C2380" i="9" s="1"/>
  <c r="C2381" i="9" s="1"/>
  <c r="C2382" i="9" s="1"/>
  <c r="C2383" i="9" s="1"/>
  <c r="C2384" i="9" s="1"/>
  <c r="C2385" i="9" s="1"/>
  <c r="C2386" i="9" s="1"/>
  <c r="C2387" i="9" s="1"/>
  <c r="C2388" i="9" s="1"/>
  <c r="C2389" i="9" s="1"/>
  <c r="C2390" i="9" s="1"/>
  <c r="C2391" i="9" s="1"/>
  <c r="C2392" i="9" s="1"/>
  <c r="C2393" i="9" s="1"/>
  <c r="C2394" i="9" s="1"/>
  <c r="C2395" i="9" s="1"/>
  <c r="C2396" i="9" s="1"/>
  <c r="C2397" i="9" s="1"/>
  <c r="C2398" i="9" s="1"/>
  <c r="C2399" i="9" s="1"/>
  <c r="C2400" i="9" s="1"/>
  <c r="C2401" i="9" s="1"/>
  <c r="C2402" i="9" s="1"/>
  <c r="C2403" i="9" s="1"/>
  <c r="C2404" i="9" s="1"/>
  <c r="C2405" i="9" s="1"/>
  <c r="C2406" i="9" s="1"/>
  <c r="C2407" i="9" s="1"/>
  <c r="C2408" i="9" s="1"/>
  <c r="C2409" i="9" s="1"/>
  <c r="C2410" i="9" s="1"/>
  <c r="C2411" i="9" s="1"/>
  <c r="C2412" i="9" s="1"/>
  <c r="C2413" i="9" s="1"/>
  <c r="C2414" i="9" s="1"/>
  <c r="C2415" i="9" s="1"/>
  <c r="C2416" i="9" s="1"/>
  <c r="C2417" i="9" s="1"/>
  <c r="C2418" i="9" s="1"/>
  <c r="C2419" i="9" s="1"/>
  <c r="C2420" i="9" s="1"/>
  <c r="C2421" i="9" s="1"/>
  <c r="C2422" i="9" s="1"/>
  <c r="C2423" i="9" s="1"/>
  <c r="C2424" i="9" s="1"/>
  <c r="C2425" i="9" s="1"/>
  <c r="C2426" i="9" s="1"/>
  <c r="C2427" i="9" s="1"/>
  <c r="C2428" i="9" s="1"/>
  <c r="C2429" i="9" s="1"/>
  <c r="C2430" i="9" s="1"/>
  <c r="C2431" i="9" s="1"/>
  <c r="C2432" i="9" s="1"/>
  <c r="C2433" i="9" s="1"/>
  <c r="C2434" i="9" s="1"/>
  <c r="C2435" i="9" s="1"/>
  <c r="C2436" i="9" s="1"/>
  <c r="C2437" i="9" s="1"/>
  <c r="C2438" i="9" s="1"/>
  <c r="C2439" i="9" s="1"/>
  <c r="C2440" i="9" s="1"/>
  <c r="C2441" i="9" s="1"/>
  <c r="C2442" i="9" s="1"/>
  <c r="C2443" i="9" s="1"/>
  <c r="C2444" i="9" s="1"/>
  <c r="C2445" i="9" s="1"/>
  <c r="C2446" i="9" s="1"/>
  <c r="C2447" i="9" s="1"/>
  <c r="C2448" i="9" s="1"/>
  <c r="C2449" i="9" s="1"/>
  <c r="C2450" i="9" s="1"/>
  <c r="C2451" i="9" s="1"/>
  <c r="C2452" i="9" s="1"/>
  <c r="C2453" i="9" s="1"/>
  <c r="C2454" i="9" s="1"/>
  <c r="C2455" i="9" s="1"/>
  <c r="C2456" i="9" s="1"/>
  <c r="C2457" i="9" s="1"/>
  <c r="C2458" i="9" s="1"/>
  <c r="C2459" i="9" s="1"/>
  <c r="C2460" i="9" s="1"/>
  <c r="C2461" i="9" s="1"/>
  <c r="C2462" i="9" s="1"/>
  <c r="C2463" i="9" s="1"/>
  <c r="C2464" i="9" s="1"/>
  <c r="C2465" i="9" s="1"/>
  <c r="C2466" i="9" s="1"/>
  <c r="C2467" i="9" s="1"/>
  <c r="C2468" i="9" s="1"/>
  <c r="C2469" i="9" s="1"/>
  <c r="C2470" i="9" s="1"/>
  <c r="C2471" i="9" s="1"/>
  <c r="C2472" i="9" s="1"/>
  <c r="C2473" i="9" s="1"/>
  <c r="C2474" i="9" s="1"/>
  <c r="C2475" i="9" s="1"/>
  <c r="C2476" i="9" s="1"/>
  <c r="C2477" i="9" s="1"/>
  <c r="C2478" i="9" s="1"/>
  <c r="C2479" i="9" s="1"/>
  <c r="C2480" i="9" s="1"/>
  <c r="C2481" i="9" s="1"/>
  <c r="C2482" i="9" s="1"/>
  <c r="C2483" i="9" s="1"/>
  <c r="C2484" i="9" s="1"/>
  <c r="C2485" i="9" s="1"/>
  <c r="C2486" i="9" s="1"/>
  <c r="C2487" i="9" s="1"/>
  <c r="C2488" i="9" s="1"/>
  <c r="C2489" i="9" s="1"/>
  <c r="C2490" i="9" s="1"/>
  <c r="C2491" i="9" s="1"/>
  <c r="C2492" i="9" s="1"/>
  <c r="C2493" i="9" s="1"/>
  <c r="C2494" i="9" s="1"/>
  <c r="C2495" i="9" s="1"/>
  <c r="C2496" i="9" s="1"/>
  <c r="C2497" i="9" s="1"/>
  <c r="C2498" i="9" s="1"/>
  <c r="C2499" i="9" s="1"/>
  <c r="C2500" i="9" s="1"/>
  <c r="C2501" i="9" s="1"/>
  <c r="C2502" i="9" s="1"/>
  <c r="C2503" i="9" s="1"/>
  <c r="C2504" i="9" s="1"/>
  <c r="C2505" i="9" s="1"/>
  <c r="C2506" i="9" s="1"/>
  <c r="C2507" i="9" s="1"/>
  <c r="C2508" i="9" s="1"/>
  <c r="C2509" i="9" s="1"/>
  <c r="C2510" i="9" s="1"/>
  <c r="C2511" i="9" s="1"/>
  <c r="C2512" i="9" s="1"/>
  <c r="C2513" i="9" s="1"/>
  <c r="C2514" i="9" s="1"/>
  <c r="C2515" i="9" s="1"/>
  <c r="C2516" i="9" s="1"/>
  <c r="C2517" i="9" s="1"/>
  <c r="C2518" i="9" s="1"/>
  <c r="C2519" i="9" s="1"/>
  <c r="C2520" i="9" s="1"/>
  <c r="C2521" i="9" s="1"/>
  <c r="C2522" i="9" s="1"/>
  <c r="C2523" i="9" s="1"/>
  <c r="C2524" i="9" s="1"/>
  <c r="C2525" i="9" s="1"/>
  <c r="C2526" i="9" s="1"/>
  <c r="C2527" i="9" s="1"/>
  <c r="C2528" i="9" s="1"/>
  <c r="C2529" i="9" s="1"/>
  <c r="C2530" i="9" s="1"/>
  <c r="C2531" i="9" s="1"/>
  <c r="C2532" i="9" s="1"/>
  <c r="C2533" i="9" s="1"/>
  <c r="C2534" i="9" s="1"/>
  <c r="C2535" i="9" s="1"/>
  <c r="C2536" i="9" s="1"/>
  <c r="C2537" i="9" s="1"/>
  <c r="C2538" i="9" s="1"/>
  <c r="C2539" i="9" s="1"/>
  <c r="C2540" i="9" s="1"/>
  <c r="C2541" i="9" s="1"/>
  <c r="C2542" i="9" s="1"/>
  <c r="C2543" i="9" s="1"/>
  <c r="C2544" i="9" s="1"/>
  <c r="C2545" i="9" s="1"/>
  <c r="C2546" i="9" s="1"/>
  <c r="C2547" i="9" s="1"/>
  <c r="C2548" i="9" s="1"/>
  <c r="C2549" i="9" s="1"/>
  <c r="C2550" i="9" s="1"/>
  <c r="C2551" i="9" s="1"/>
  <c r="C2552" i="9" s="1"/>
  <c r="C2553" i="9" s="1"/>
  <c r="C2554" i="9" s="1"/>
  <c r="C2555" i="9" s="1"/>
  <c r="C2556" i="9" s="1"/>
  <c r="C2557" i="9" s="1"/>
  <c r="C2558" i="9" s="1"/>
  <c r="C2559" i="9" s="1"/>
  <c r="C2560" i="9" s="1"/>
  <c r="C2561" i="9" s="1"/>
  <c r="C2562" i="9" s="1"/>
  <c r="C2563" i="9" s="1"/>
  <c r="C2564" i="9" s="1"/>
  <c r="C2565" i="9" s="1"/>
  <c r="C2566" i="9" s="1"/>
  <c r="C2567" i="9" s="1"/>
  <c r="C2568" i="9" s="1"/>
  <c r="C2569" i="9" s="1"/>
  <c r="C2570" i="9" s="1"/>
  <c r="C2571" i="9" s="1"/>
  <c r="C2572" i="9" s="1"/>
  <c r="C2573" i="9" s="1"/>
  <c r="C2574" i="9" s="1"/>
  <c r="C2575" i="9" s="1"/>
  <c r="C2576" i="9" s="1"/>
  <c r="C2577" i="9" s="1"/>
  <c r="C2578" i="9" s="1"/>
  <c r="C2579" i="9" s="1"/>
  <c r="C2580" i="9" s="1"/>
  <c r="C2581" i="9" s="1"/>
  <c r="C2582" i="9" s="1"/>
  <c r="C2583" i="9" s="1"/>
  <c r="C2584" i="9" s="1"/>
  <c r="C2585" i="9" s="1"/>
  <c r="C2586" i="9" s="1"/>
  <c r="C2587" i="9" s="1"/>
  <c r="C2588" i="9" s="1"/>
  <c r="C2589" i="9" s="1"/>
  <c r="C2590" i="9" s="1"/>
  <c r="C2591" i="9" s="1"/>
  <c r="C2592" i="9" s="1"/>
  <c r="C2593" i="9" s="1"/>
  <c r="C2594" i="9" s="1"/>
  <c r="C2595" i="9" s="1"/>
  <c r="C2596" i="9" s="1"/>
  <c r="C2597" i="9" s="1"/>
  <c r="C2598" i="9" s="1"/>
  <c r="C2599" i="9" s="1"/>
  <c r="C2600" i="9" s="1"/>
  <c r="C2601" i="9" s="1"/>
  <c r="C2602" i="9" s="1"/>
  <c r="C2603" i="9" s="1"/>
  <c r="C2604" i="9" s="1"/>
  <c r="C2605" i="9" s="1"/>
  <c r="C2606" i="9" s="1"/>
  <c r="C2607" i="9" s="1"/>
  <c r="C2608" i="9" s="1"/>
  <c r="C2609" i="9" s="1"/>
  <c r="C2610" i="9" s="1"/>
  <c r="C2611" i="9" s="1"/>
  <c r="C2612" i="9" s="1"/>
  <c r="C2613" i="9" s="1"/>
  <c r="C2614" i="9" s="1"/>
  <c r="C2615" i="9" s="1"/>
  <c r="C2616" i="9" s="1"/>
  <c r="C2617" i="9" s="1"/>
  <c r="C2618" i="9" s="1"/>
  <c r="C2619" i="9" s="1"/>
  <c r="C2620" i="9" s="1"/>
  <c r="C2621" i="9" s="1"/>
  <c r="C2622" i="9" s="1"/>
  <c r="C2623" i="9" s="1"/>
  <c r="C2624" i="9" s="1"/>
  <c r="C2625" i="9" s="1"/>
  <c r="C2626" i="9" s="1"/>
  <c r="C2627" i="9" s="1"/>
  <c r="C2628" i="9" s="1"/>
  <c r="C2629" i="9" s="1"/>
  <c r="C2630" i="9" s="1"/>
  <c r="C2631" i="9" s="1"/>
  <c r="C2632" i="9" s="1"/>
  <c r="C2633" i="9" s="1"/>
  <c r="C2634" i="9" s="1"/>
  <c r="C2635" i="9" s="1"/>
  <c r="C2636" i="9" s="1"/>
  <c r="C2637" i="9" s="1"/>
  <c r="C2638" i="9" s="1"/>
  <c r="C2639" i="9" s="1"/>
  <c r="C2640" i="9" s="1"/>
  <c r="C2641" i="9" s="1"/>
  <c r="C2642" i="9" s="1"/>
  <c r="C2643" i="9" s="1"/>
  <c r="C2644" i="9" s="1"/>
  <c r="C2645" i="9" s="1"/>
  <c r="C2646" i="9" s="1"/>
  <c r="C2647" i="9" s="1"/>
  <c r="C2648" i="9" s="1"/>
  <c r="C2649" i="9" s="1"/>
  <c r="C2650" i="9" s="1"/>
  <c r="C2651" i="9" s="1"/>
  <c r="C2652" i="9" s="1"/>
  <c r="C2653" i="9" s="1"/>
  <c r="C2654" i="9" s="1"/>
  <c r="C2655" i="9" s="1"/>
  <c r="C2656" i="9" s="1"/>
  <c r="C2657" i="9" s="1"/>
  <c r="C2658" i="9" s="1"/>
  <c r="C2659" i="9" s="1"/>
  <c r="C2660" i="9" s="1"/>
  <c r="C2661" i="9" s="1"/>
  <c r="C2662" i="9" s="1"/>
  <c r="C2663" i="9" s="1"/>
  <c r="C2664" i="9" s="1"/>
  <c r="C2665" i="9" s="1"/>
  <c r="C2666" i="9" s="1"/>
  <c r="C2667" i="9" s="1"/>
  <c r="C2668" i="9" s="1"/>
  <c r="C2669" i="9" s="1"/>
  <c r="C2670" i="9" s="1"/>
  <c r="C2671" i="9" s="1"/>
  <c r="C2672" i="9" s="1"/>
  <c r="C2673" i="9" s="1"/>
  <c r="C2674" i="9" s="1"/>
  <c r="C2675" i="9" s="1"/>
  <c r="C2676" i="9" s="1"/>
  <c r="C2677" i="9" s="1"/>
  <c r="C2678" i="9" s="1"/>
  <c r="C2679" i="9" s="1"/>
  <c r="C2680" i="9" s="1"/>
  <c r="C2681" i="9" s="1"/>
  <c r="C2682" i="9" s="1"/>
  <c r="C2683" i="9" s="1"/>
  <c r="C2684" i="9" s="1"/>
  <c r="C2685" i="9" s="1"/>
  <c r="C2686" i="9" s="1"/>
  <c r="C2687" i="9" s="1"/>
  <c r="C2688" i="9" s="1"/>
  <c r="C2689" i="9" s="1"/>
  <c r="C2690" i="9" s="1"/>
  <c r="C2691" i="9" s="1"/>
  <c r="C2692" i="9" s="1"/>
  <c r="C2693" i="9" s="1"/>
  <c r="C2694" i="9" s="1"/>
  <c r="C2695" i="9" s="1"/>
  <c r="C2696" i="9" s="1"/>
  <c r="C2697" i="9" s="1"/>
  <c r="C2698" i="9" s="1"/>
  <c r="C2699" i="9" s="1"/>
  <c r="C2700" i="9" s="1"/>
  <c r="C2701" i="9" s="1"/>
  <c r="C2702" i="9" s="1"/>
  <c r="C2703" i="9" s="1"/>
  <c r="C2704" i="9" s="1"/>
  <c r="C2705" i="9" s="1"/>
  <c r="C2706" i="9" s="1"/>
  <c r="C2707" i="9" s="1"/>
  <c r="C2708" i="9" s="1"/>
  <c r="C2709" i="9" s="1"/>
  <c r="C2710" i="9" s="1"/>
  <c r="C2711" i="9" s="1"/>
  <c r="C2712" i="9" s="1"/>
  <c r="C2713" i="9" s="1"/>
  <c r="C2714" i="9" s="1"/>
  <c r="C2715" i="9" s="1"/>
  <c r="C2716" i="9" s="1"/>
  <c r="C2717" i="9" s="1"/>
  <c r="C2718" i="9" s="1"/>
  <c r="C2719" i="9" s="1"/>
  <c r="C2720" i="9" s="1"/>
  <c r="C2721" i="9" s="1"/>
  <c r="C2722" i="9" s="1"/>
  <c r="C2723" i="9" s="1"/>
  <c r="C2724" i="9" s="1"/>
  <c r="C2725" i="9" s="1"/>
  <c r="C2726" i="9" s="1"/>
  <c r="C2727" i="9" s="1"/>
  <c r="C2728" i="9" s="1"/>
  <c r="C2729" i="9" s="1"/>
  <c r="C2730" i="9" s="1"/>
  <c r="C2731" i="9" s="1"/>
  <c r="C2732" i="9" s="1"/>
  <c r="C2733" i="9" s="1"/>
  <c r="C2734" i="9" s="1"/>
  <c r="C2735" i="9" s="1"/>
  <c r="C2736" i="9" s="1"/>
  <c r="C2737" i="9" s="1"/>
  <c r="C2738" i="9" s="1"/>
  <c r="C2739" i="9" s="1"/>
  <c r="C2740" i="9" s="1"/>
  <c r="C2741" i="9" s="1"/>
  <c r="C2742" i="9" s="1"/>
  <c r="C2743" i="9" s="1"/>
  <c r="C2744" i="9" s="1"/>
  <c r="C2745" i="9" s="1"/>
  <c r="C2746" i="9" s="1"/>
  <c r="C2747" i="9" s="1"/>
  <c r="C2748" i="9" s="1"/>
  <c r="C2749" i="9" s="1"/>
  <c r="C2750" i="9" s="1"/>
  <c r="C2751" i="9" s="1"/>
  <c r="C2752" i="9" s="1"/>
  <c r="C2753" i="9" s="1"/>
  <c r="C2754" i="9" s="1"/>
  <c r="C2755" i="9" s="1"/>
  <c r="C2756" i="9" s="1"/>
  <c r="C2757" i="9" s="1"/>
  <c r="C2758" i="9" s="1"/>
  <c r="C2759" i="9" s="1"/>
  <c r="C2760" i="9" s="1"/>
  <c r="C2761" i="9" s="1"/>
  <c r="C2762" i="9" s="1"/>
  <c r="C2763" i="9" s="1"/>
  <c r="C2764" i="9" s="1"/>
  <c r="C2765" i="9" s="1"/>
  <c r="C2766" i="9" s="1"/>
  <c r="C2767" i="9" s="1"/>
  <c r="C2768" i="9" s="1"/>
  <c r="C2769" i="9" s="1"/>
  <c r="C2770" i="9" s="1"/>
  <c r="C2771" i="9" s="1"/>
  <c r="C2772" i="9" s="1"/>
  <c r="C2773" i="9" s="1"/>
  <c r="C2774" i="9" s="1"/>
  <c r="C2775" i="9" s="1"/>
  <c r="C2776" i="9" s="1"/>
  <c r="C2777" i="9" s="1"/>
  <c r="C2778" i="9" s="1"/>
  <c r="C2779" i="9" s="1"/>
  <c r="C2780" i="9" s="1"/>
  <c r="C2781" i="9" s="1"/>
  <c r="C2782" i="9" s="1"/>
  <c r="C2783" i="9" s="1"/>
  <c r="C2784" i="9" s="1"/>
  <c r="C2785" i="9" s="1"/>
  <c r="C2786" i="9" s="1"/>
  <c r="C2787" i="9" s="1"/>
  <c r="C2788" i="9" s="1"/>
  <c r="C2789" i="9" s="1"/>
  <c r="C2790" i="9" s="1"/>
  <c r="C2791" i="9" s="1"/>
  <c r="C2792" i="9" s="1"/>
  <c r="C2793" i="9" s="1"/>
  <c r="C2794" i="9" s="1"/>
  <c r="C2795" i="9" s="1"/>
  <c r="C2796" i="9" s="1"/>
  <c r="C2797" i="9" s="1"/>
  <c r="C2798" i="9" s="1"/>
  <c r="C2799" i="9" s="1"/>
  <c r="C2800" i="9" s="1"/>
  <c r="C2801" i="9" s="1"/>
  <c r="C2802" i="9" s="1"/>
  <c r="C2803" i="9" s="1"/>
  <c r="C2804" i="9" s="1"/>
  <c r="C2805" i="9" s="1"/>
  <c r="C2806" i="9" s="1"/>
  <c r="C2807" i="9" s="1"/>
  <c r="C2808" i="9" s="1"/>
  <c r="C2809" i="9" s="1"/>
  <c r="C2810" i="9" s="1"/>
  <c r="C2811" i="9" s="1"/>
  <c r="C2812" i="9" s="1"/>
  <c r="C2813" i="9" s="1"/>
  <c r="C2814" i="9" s="1"/>
  <c r="C2815" i="9" s="1"/>
  <c r="C2816" i="9" s="1"/>
  <c r="C2817" i="9" s="1"/>
  <c r="C2818" i="9" s="1"/>
  <c r="C2819" i="9" s="1"/>
  <c r="C2820" i="9" s="1"/>
  <c r="C2821" i="9" s="1"/>
  <c r="C2822" i="9" s="1"/>
  <c r="C2823" i="9" s="1"/>
  <c r="C2824" i="9" s="1"/>
  <c r="C2825" i="9" s="1"/>
  <c r="C2826" i="9" s="1"/>
  <c r="C2827" i="9" s="1"/>
  <c r="C2828" i="9" s="1"/>
  <c r="C2829" i="9" s="1"/>
  <c r="C2830" i="9" s="1"/>
  <c r="C2831" i="9" s="1"/>
  <c r="C2832" i="9" s="1"/>
  <c r="C2833" i="9" s="1"/>
  <c r="C2834" i="9" s="1"/>
  <c r="C2835" i="9" s="1"/>
  <c r="C2836" i="9" s="1"/>
  <c r="C2837" i="9" s="1"/>
  <c r="C2838" i="9" s="1"/>
  <c r="C2839" i="9" s="1"/>
  <c r="C2840" i="9" s="1"/>
  <c r="C2841" i="9" s="1"/>
  <c r="C2842" i="9" s="1"/>
  <c r="C2843" i="9" s="1"/>
  <c r="C2844" i="9" s="1"/>
  <c r="C2845" i="9" s="1"/>
  <c r="C2846" i="9" s="1"/>
  <c r="C2847" i="9" s="1"/>
  <c r="C2848" i="9" s="1"/>
  <c r="C2849" i="9" s="1"/>
  <c r="C2850" i="9" s="1"/>
  <c r="C2851" i="9" s="1"/>
  <c r="C2852" i="9" s="1"/>
  <c r="C2853" i="9" s="1"/>
  <c r="C2854" i="9" s="1"/>
  <c r="C2855" i="9" s="1"/>
  <c r="C2856" i="9" s="1"/>
  <c r="C2857" i="9" s="1"/>
  <c r="C2858" i="9" s="1"/>
  <c r="C2859" i="9" s="1"/>
  <c r="C2860" i="9" s="1"/>
  <c r="C2861" i="9" s="1"/>
  <c r="C2862" i="9" s="1"/>
  <c r="C2863" i="9" s="1"/>
  <c r="C2864" i="9" s="1"/>
  <c r="C2865" i="9" s="1"/>
  <c r="C2866" i="9" s="1"/>
  <c r="C2867" i="9" s="1"/>
  <c r="C2868" i="9" s="1"/>
  <c r="C2869" i="9" s="1"/>
  <c r="C2870" i="9" s="1"/>
  <c r="C2871" i="9" s="1"/>
  <c r="C2872" i="9" s="1"/>
  <c r="C2873" i="9" s="1"/>
  <c r="C2874" i="9" s="1"/>
  <c r="C2875" i="9" s="1"/>
  <c r="C2876" i="9" s="1"/>
  <c r="C2877" i="9" s="1"/>
  <c r="C2878" i="9" s="1"/>
  <c r="C2879" i="9" s="1"/>
  <c r="C2880" i="9" s="1"/>
  <c r="C2881" i="9" s="1"/>
  <c r="C2882" i="9" s="1"/>
  <c r="C2883" i="9" s="1"/>
  <c r="C2884" i="9" s="1"/>
  <c r="C2885" i="9" s="1"/>
  <c r="C2886" i="9" s="1"/>
  <c r="C2887" i="9" s="1"/>
  <c r="C2888" i="9" s="1"/>
  <c r="C2889" i="9" s="1"/>
  <c r="C2890" i="9" s="1"/>
  <c r="C2891" i="9" s="1"/>
  <c r="C2892" i="9" s="1"/>
  <c r="C2893" i="9" s="1"/>
  <c r="C2894" i="9" s="1"/>
  <c r="C2895" i="9" s="1"/>
  <c r="C2896" i="9" s="1"/>
  <c r="C2897" i="9" s="1"/>
  <c r="C2898" i="9" s="1"/>
  <c r="C2899" i="9" s="1"/>
  <c r="C2900" i="9" s="1"/>
  <c r="C2901" i="9" s="1"/>
  <c r="C2902" i="9" s="1"/>
  <c r="C2903" i="9" s="1"/>
  <c r="C2904" i="9" s="1"/>
  <c r="C2905" i="9" s="1"/>
  <c r="C2906" i="9" s="1"/>
  <c r="C2907" i="9" s="1"/>
  <c r="C2908" i="9" s="1"/>
  <c r="C2909" i="9" s="1"/>
  <c r="C2910" i="9" s="1"/>
  <c r="C2911" i="9" s="1"/>
  <c r="C2912" i="9" s="1"/>
  <c r="C2913" i="9" s="1"/>
  <c r="C2914" i="9" s="1"/>
  <c r="C2915" i="9" s="1"/>
  <c r="C2916" i="9" s="1"/>
  <c r="C2917" i="9" s="1"/>
  <c r="C2918" i="9" s="1"/>
  <c r="C2919" i="9" s="1"/>
  <c r="C2920" i="9" s="1"/>
  <c r="C2921" i="9" s="1"/>
  <c r="C2922" i="9" s="1"/>
  <c r="C2923" i="9" s="1"/>
  <c r="C2924" i="9" s="1"/>
  <c r="C2925" i="9" s="1"/>
  <c r="C2926" i="9" s="1"/>
  <c r="C2927" i="9" s="1"/>
  <c r="C2928" i="9" s="1"/>
  <c r="C2929" i="9" s="1"/>
  <c r="C2930" i="9" s="1"/>
  <c r="C2931" i="9" s="1"/>
  <c r="C2932" i="9" s="1"/>
  <c r="C2933" i="9" s="1"/>
  <c r="C2934" i="9" s="1"/>
  <c r="C2935" i="9" s="1"/>
  <c r="C2936" i="9" s="1"/>
  <c r="C2937" i="9" s="1"/>
  <c r="C2938" i="9" s="1"/>
  <c r="C2939" i="9" s="1"/>
  <c r="C2940" i="9" s="1"/>
  <c r="C2941" i="9" s="1"/>
  <c r="C2942" i="9" s="1"/>
  <c r="C2943" i="9" s="1"/>
  <c r="C2944" i="9" s="1"/>
  <c r="C2945" i="9" s="1"/>
  <c r="C2946" i="9" s="1"/>
  <c r="C2947" i="9" s="1"/>
  <c r="C2948" i="9" s="1"/>
  <c r="C2949" i="9" s="1"/>
  <c r="C2950" i="9" s="1"/>
  <c r="C2951" i="9" s="1"/>
  <c r="C2952" i="9" s="1"/>
  <c r="C2953" i="9" s="1"/>
  <c r="C2954" i="9" s="1"/>
  <c r="C2955" i="9" s="1"/>
  <c r="C2956" i="9" s="1"/>
  <c r="C2957" i="9" s="1"/>
  <c r="C2958" i="9" s="1"/>
  <c r="C2959" i="9" s="1"/>
  <c r="C2960" i="9" s="1"/>
  <c r="C2961" i="9" s="1"/>
  <c r="C2962" i="9" s="1"/>
  <c r="C2963" i="9" s="1"/>
  <c r="C2964" i="9" s="1"/>
  <c r="C2965" i="9" s="1"/>
  <c r="C2966" i="9" s="1"/>
  <c r="C2967" i="9" s="1"/>
  <c r="C2968" i="9" s="1"/>
  <c r="C2969" i="9" s="1"/>
  <c r="C2970" i="9" s="1"/>
  <c r="C2971" i="9" s="1"/>
  <c r="C2972" i="9" s="1"/>
  <c r="C2973" i="9" s="1"/>
  <c r="C2974" i="9" s="1"/>
  <c r="C2975" i="9" s="1"/>
  <c r="C2976" i="9" s="1"/>
  <c r="C2977" i="9" s="1"/>
  <c r="C2978" i="9" s="1"/>
  <c r="C2979" i="9" s="1"/>
  <c r="C2980" i="9" s="1"/>
  <c r="C2981" i="9" s="1"/>
  <c r="C2982" i="9" s="1"/>
  <c r="C2983" i="9" s="1"/>
  <c r="C2984" i="9" s="1"/>
  <c r="C2985" i="9" s="1"/>
  <c r="C2986" i="9" s="1"/>
  <c r="C2987" i="9" s="1"/>
  <c r="C2988" i="9" s="1"/>
  <c r="C2989" i="9" s="1"/>
  <c r="C2990" i="9" s="1"/>
  <c r="C2991" i="9" s="1"/>
  <c r="C2992" i="9" s="1"/>
  <c r="C2993" i="9" s="1"/>
  <c r="C2994" i="9" s="1"/>
  <c r="C2995" i="9" s="1"/>
  <c r="C2996" i="9" s="1"/>
  <c r="C2997" i="9" s="1"/>
  <c r="C2998" i="9" s="1"/>
  <c r="C2999" i="9" s="1"/>
  <c r="C3000" i="9" s="1"/>
  <c r="C3001" i="9" s="1"/>
  <c r="C3002" i="9" s="1"/>
  <c r="C3003" i="9" s="1"/>
  <c r="C3004" i="9" s="1"/>
  <c r="C3005" i="9" s="1"/>
  <c r="C3006" i="9" s="1"/>
  <c r="C3007" i="9" s="1"/>
  <c r="C3008" i="9" s="1"/>
  <c r="C10" i="9"/>
  <c r="D10" i="2"/>
  <c r="F10" i="2" s="1"/>
  <c r="D12" i="2"/>
  <c r="F12" i="2" s="1"/>
  <c r="D14" i="2"/>
  <c r="F14" i="2" s="1"/>
  <c r="D16" i="2"/>
  <c r="F16" i="2" s="1"/>
  <c r="D18" i="2"/>
  <c r="F18" i="2" s="1"/>
  <c r="D20" i="2"/>
  <c r="F20" i="2" s="1"/>
  <c r="D22" i="2"/>
  <c r="F22" i="2" s="1"/>
  <c r="D24" i="2"/>
  <c r="F24" i="2" s="1"/>
  <c r="D26" i="2"/>
  <c r="F26" i="2" s="1"/>
  <c r="D28" i="2"/>
  <c r="F28" i="2" s="1"/>
  <c r="C31" i="2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B11" i="2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C29" i="2"/>
  <c r="C28" i="2" s="1"/>
  <c r="C27" i="2" s="1"/>
  <c r="C26" i="2" s="1"/>
  <c r="C25" i="2" s="1"/>
  <c r="C24" i="2" s="1"/>
  <c r="C23" i="2" s="1"/>
  <c r="C22" i="2" s="1"/>
  <c r="C21" i="2" s="1"/>
  <c r="C20" i="2" s="1"/>
  <c r="C19" i="2" s="1"/>
  <c r="C18" i="2" s="1"/>
  <c r="C17" i="2" s="1"/>
  <c r="C16" i="2" s="1"/>
  <c r="C15" i="2" s="1"/>
  <c r="C14" i="2" s="1"/>
  <c r="C13" i="2" s="1"/>
  <c r="C12" i="2" s="1"/>
  <c r="C11" i="2" s="1"/>
  <c r="C10" i="2" s="1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36" i="8"/>
  <c r="L35" i="8"/>
  <c r="L34" i="8"/>
  <c r="L33" i="8"/>
  <c r="U32" i="8"/>
  <c r="Q32" i="8"/>
  <c r="M32" i="8"/>
  <c r="L32" i="8"/>
  <c r="F32" i="8"/>
  <c r="D32" i="8"/>
  <c r="C32" i="8"/>
  <c r="C33" i="8" s="1"/>
  <c r="C34" i="8" s="1"/>
  <c r="C35" i="8" s="1"/>
  <c r="C36" i="8" s="1"/>
  <c r="C37" i="8" s="1"/>
  <c r="C38" i="8" s="1"/>
  <c r="C39" i="8" s="1"/>
  <c r="C40" i="8" s="1"/>
  <c r="C41" i="8" s="1"/>
  <c r="C42" i="8" s="1"/>
  <c r="C43" i="8" s="1"/>
  <c r="D43" i="8" s="1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C12" i="8"/>
  <c r="D12" i="8" s="1"/>
  <c r="R11" i="8"/>
  <c r="N11" i="8"/>
  <c r="L11" i="8"/>
  <c r="C11" i="8"/>
  <c r="D11" i="8" s="1"/>
  <c r="L10" i="8"/>
  <c r="K10" i="8"/>
  <c r="K11" i="8" s="1"/>
  <c r="K12" i="8" s="1"/>
  <c r="K13" i="8" s="1"/>
  <c r="K14" i="8" s="1"/>
  <c r="K15" i="8" s="1"/>
  <c r="K16" i="8" s="1"/>
  <c r="K17" i="8" s="1"/>
  <c r="K18" i="8" s="1"/>
  <c r="K19" i="8" s="1"/>
  <c r="K20" i="8" s="1"/>
  <c r="K21" i="8" s="1"/>
  <c r="K22" i="8" s="1"/>
  <c r="K23" i="8" s="1"/>
  <c r="K24" i="8" s="1"/>
  <c r="K25" i="8" s="1"/>
  <c r="K26" i="8" s="1"/>
  <c r="K27" i="8" s="1"/>
  <c r="K28" i="8" s="1"/>
  <c r="K29" i="8" s="1"/>
  <c r="K30" i="8" s="1"/>
  <c r="K31" i="8" s="1"/>
  <c r="K32" i="8" s="1"/>
  <c r="K33" i="8" s="1"/>
  <c r="K34" i="8" s="1"/>
  <c r="K35" i="8" s="1"/>
  <c r="K36" i="8" s="1"/>
  <c r="K37" i="8" s="1"/>
  <c r="K38" i="8" s="1"/>
  <c r="K39" i="8" s="1"/>
  <c r="K40" i="8" s="1"/>
  <c r="K41" i="8" s="1"/>
  <c r="K42" i="8" s="1"/>
  <c r="K43" i="8" s="1"/>
  <c r="K44" i="8" s="1"/>
  <c r="K45" i="8" s="1"/>
  <c r="K46" i="8" s="1"/>
  <c r="K47" i="8" s="1"/>
  <c r="K48" i="8" s="1"/>
  <c r="K49" i="8" s="1"/>
  <c r="K50" i="8" s="1"/>
  <c r="K51" i="8" s="1"/>
  <c r="D10" i="8"/>
  <c r="N9" i="8"/>
  <c r="O9" i="8" s="1"/>
  <c r="P9" i="8" s="1"/>
  <c r="Q9" i="8" s="1"/>
  <c r="R9" i="8" s="1"/>
  <c r="S9" i="8" s="1"/>
  <c r="T9" i="8" s="1"/>
  <c r="U9" i="8" s="1"/>
  <c r="M9" i="8"/>
  <c r="E7" i="8"/>
  <c r="E11" i="8" s="1"/>
  <c r="E3" i="8"/>
  <c r="B13" i="7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7" i="4"/>
  <c r="D30" i="2"/>
  <c r="F30" i="2" s="1"/>
  <c r="E10" i="9" l="1"/>
  <c r="I13" i="7"/>
  <c r="L13" i="7" s="1"/>
  <c r="I17" i="7"/>
  <c r="L17" i="7" s="1"/>
  <c r="F19" i="7"/>
  <c r="G19" i="7" s="1"/>
  <c r="I21" i="7"/>
  <c r="L21" i="7" s="1"/>
  <c r="F23" i="7"/>
  <c r="G23" i="7" s="1"/>
  <c r="I25" i="7"/>
  <c r="L25" i="7" s="1"/>
  <c r="F27" i="7"/>
  <c r="G27" i="7" s="1"/>
  <c r="I29" i="7"/>
  <c r="L29" i="7" s="1"/>
  <c r="F31" i="7"/>
  <c r="G31" i="7" s="1"/>
  <c r="I33" i="7"/>
  <c r="L33" i="7" s="1"/>
  <c r="I37" i="7"/>
  <c r="L37" i="7" s="1"/>
  <c r="I41" i="7"/>
  <c r="L41" i="7" s="1"/>
  <c r="F43" i="7"/>
  <c r="G43" i="7" s="1"/>
  <c r="I45" i="7"/>
  <c r="L45" i="7" s="1"/>
  <c r="I49" i="7"/>
  <c r="L49" i="7" s="1"/>
  <c r="I53" i="7"/>
  <c r="L53" i="7" s="1"/>
  <c r="F55" i="7"/>
  <c r="G55" i="7" s="1"/>
  <c r="I57" i="7"/>
  <c r="L57" i="7" s="1"/>
  <c r="F59" i="7"/>
  <c r="G59" i="7" s="1"/>
  <c r="I61" i="7"/>
  <c r="L61" i="7" s="1"/>
  <c r="I65" i="7"/>
  <c r="L65" i="7" s="1"/>
  <c r="I69" i="7"/>
  <c r="L69" i="7" s="1"/>
  <c r="F71" i="7"/>
  <c r="G71" i="7" s="1"/>
  <c r="I73" i="7"/>
  <c r="L73" i="7" s="1"/>
  <c r="I77" i="7"/>
  <c r="L77" i="7" s="1"/>
  <c r="I81" i="7"/>
  <c r="L81" i="7" s="1"/>
  <c r="I85" i="7"/>
  <c r="L85" i="7" s="1"/>
  <c r="I89" i="7"/>
  <c r="L89" i="7" s="1"/>
  <c r="F91" i="7"/>
  <c r="G91" i="7" s="1"/>
  <c r="I93" i="7"/>
  <c r="L93" i="7" s="1"/>
  <c r="I97" i="7"/>
  <c r="L97" i="7" s="1"/>
  <c r="I101" i="7"/>
  <c r="L101" i="7" s="1"/>
  <c r="I105" i="7"/>
  <c r="L105" i="7" s="1"/>
  <c r="F107" i="7"/>
  <c r="G107" i="7" s="1"/>
  <c r="I109" i="7"/>
  <c r="L109" i="7" s="1"/>
  <c r="F112" i="7"/>
  <c r="F113" i="7"/>
  <c r="F115" i="7"/>
  <c r="G115" i="7" s="1"/>
  <c r="F117" i="7"/>
  <c r="F120" i="7"/>
  <c r="G120" i="7" s="1"/>
  <c r="F121" i="7"/>
  <c r="F123" i="7"/>
  <c r="G123" i="7" s="1"/>
  <c r="F125" i="7"/>
  <c r="F127" i="7"/>
  <c r="F128" i="7"/>
  <c r="F129" i="7"/>
  <c r="F131" i="7"/>
  <c r="G131" i="7" s="1"/>
  <c r="F133" i="7"/>
  <c r="G133" i="7" s="1"/>
  <c r="F136" i="7"/>
  <c r="F137" i="7"/>
  <c r="G137" i="7" s="1"/>
  <c r="F141" i="7"/>
  <c r="G141" i="7" s="1"/>
  <c r="F144" i="7"/>
  <c r="F145" i="7"/>
  <c r="F147" i="7"/>
  <c r="G147" i="7" s="1"/>
  <c r="F149" i="7"/>
  <c r="G149" i="7" s="1"/>
  <c r="F151" i="7"/>
  <c r="F152" i="7"/>
  <c r="F155" i="7"/>
  <c r="G155" i="7" s="1"/>
  <c r="F157" i="7"/>
  <c r="G157" i="7" s="1"/>
  <c r="F160" i="7"/>
  <c r="F161" i="7"/>
  <c r="F163" i="7"/>
  <c r="G163" i="7" s="1"/>
  <c r="F165" i="7"/>
  <c r="G165" i="7" s="1"/>
  <c r="F167" i="7"/>
  <c r="G167" i="7" s="1"/>
  <c r="F168" i="7"/>
  <c r="F169" i="7"/>
  <c r="G169" i="7" s="1"/>
  <c r="F171" i="7"/>
  <c r="F173" i="7"/>
  <c r="G173" i="7" s="1"/>
  <c r="F176" i="7"/>
  <c r="F177" i="7"/>
  <c r="F179" i="7"/>
  <c r="G179" i="7" s="1"/>
  <c r="F184" i="7"/>
  <c r="F185" i="7"/>
  <c r="G185" i="7" s="1"/>
  <c r="F189" i="7"/>
  <c r="G189" i="7" s="1"/>
  <c r="F191" i="7"/>
  <c r="G191" i="7" s="1"/>
  <c r="F192" i="7"/>
  <c r="F193" i="7"/>
  <c r="F195" i="7"/>
  <c r="G195" i="7" s="1"/>
  <c r="F200" i="7"/>
  <c r="F201" i="7"/>
  <c r="G201" i="7" s="1"/>
  <c r="F205" i="7"/>
  <c r="G205" i="7" s="1"/>
  <c r="F208" i="7"/>
  <c r="F209" i="7"/>
  <c r="F216" i="7"/>
  <c r="F217" i="7"/>
  <c r="G217" i="7" s="1"/>
  <c r="F221" i="7"/>
  <c r="G221" i="7" s="1"/>
  <c r="F224" i="7"/>
  <c r="F225" i="7"/>
  <c r="G225" i="7" s="1"/>
  <c r="F227" i="7"/>
  <c r="G227" i="7" s="1"/>
  <c r="F232" i="7"/>
  <c r="F235" i="7"/>
  <c r="G235" i="7" s="1"/>
  <c r="F240" i="7"/>
  <c r="F241" i="7"/>
  <c r="G241" i="7" s="1"/>
  <c r="F243" i="7"/>
  <c r="G243" i="7" s="1"/>
  <c r="F248" i="7"/>
  <c r="F249" i="7"/>
  <c r="F251" i="7"/>
  <c r="G251" i="7" s="1"/>
  <c r="F253" i="7"/>
  <c r="G253" i="7" s="1"/>
  <c r="F256" i="7"/>
  <c r="F257" i="7"/>
  <c r="G257" i="7" s="1"/>
  <c r="F263" i="7"/>
  <c r="G263" i="7" s="1"/>
  <c r="F264" i="7"/>
  <c r="F265" i="7"/>
  <c r="F267" i="7"/>
  <c r="G267" i="7" s="1"/>
  <c r="F269" i="7"/>
  <c r="G269" i="7" s="1"/>
  <c r="F272" i="7"/>
  <c r="F275" i="7"/>
  <c r="G275" i="7" s="1"/>
  <c r="F277" i="7"/>
  <c r="G277" i="7" s="1"/>
  <c r="F279" i="7"/>
  <c r="G279" i="7" s="1"/>
  <c r="F280" i="7"/>
  <c r="F281" i="7"/>
  <c r="F283" i="7"/>
  <c r="G283" i="7" s="1"/>
  <c r="F285" i="7"/>
  <c r="G285" i="7" s="1"/>
  <c r="F288" i="7"/>
  <c r="F289" i="7"/>
  <c r="G289" i="7" s="1"/>
  <c r="F291" i="7"/>
  <c r="G291" i="7" s="1"/>
  <c r="F294" i="7"/>
  <c r="G294" i="7" s="1"/>
  <c r="F295" i="7"/>
  <c r="G295" i="7" s="1"/>
  <c r="F297" i="7"/>
  <c r="F298" i="7"/>
  <c r="G298" i="7" s="1"/>
  <c r="F299" i="7"/>
  <c r="G299" i="7" s="1"/>
  <c r="F301" i="7"/>
  <c r="G301" i="7" s="1"/>
  <c r="F302" i="7"/>
  <c r="G302" i="7" s="1"/>
  <c r="F303" i="7"/>
  <c r="F306" i="7"/>
  <c r="G306" i="7" s="1"/>
  <c r="F307" i="7"/>
  <c r="G307" i="7" s="1"/>
  <c r="F309" i="7"/>
  <c r="G309" i="7" s="1"/>
  <c r="F310" i="7"/>
  <c r="G310" i="7" s="1"/>
  <c r="F313" i="7"/>
  <c r="F314" i="7"/>
  <c r="G314" i="7" s="1"/>
  <c r="F315" i="7"/>
  <c r="G315" i="7" s="1"/>
  <c r="F317" i="7"/>
  <c r="G317" i="7" s="1"/>
  <c r="F318" i="7"/>
  <c r="G318" i="7" s="1"/>
  <c r="F319" i="7"/>
  <c r="F321" i="7"/>
  <c r="G321" i="7" s="1"/>
  <c r="F322" i="7"/>
  <c r="G322" i="7" s="1"/>
  <c r="F323" i="7"/>
  <c r="G323" i="7" s="1"/>
  <c r="F326" i="7"/>
  <c r="G326" i="7" s="1"/>
  <c r="F327" i="7"/>
  <c r="G327" i="7" s="1"/>
  <c r="F329" i="7"/>
  <c r="F330" i="7"/>
  <c r="G330" i="7" s="1"/>
  <c r="F331" i="7"/>
  <c r="G331" i="7" s="1"/>
  <c r="F334" i="7"/>
  <c r="G334" i="7" s="1"/>
  <c r="F335" i="7"/>
  <c r="F337" i="7"/>
  <c r="G337" i="7" s="1"/>
  <c r="F338" i="7"/>
  <c r="G338" i="7" s="1"/>
  <c r="F339" i="7"/>
  <c r="G339" i="7" s="1"/>
  <c r="F341" i="7"/>
  <c r="G341" i="7" s="1"/>
  <c r="F342" i="7"/>
  <c r="G342" i="7" s="1"/>
  <c r="F343" i="7"/>
  <c r="F345" i="7"/>
  <c r="F346" i="7"/>
  <c r="G346" i="7" s="1"/>
  <c r="F347" i="7"/>
  <c r="F349" i="7"/>
  <c r="F350" i="7"/>
  <c r="G350" i="7" s="1"/>
  <c r="F351" i="7"/>
  <c r="F354" i="7"/>
  <c r="G354" i="7" s="1"/>
  <c r="F355" i="7"/>
  <c r="F358" i="7"/>
  <c r="G358" i="7" s="1"/>
  <c r="F359" i="7"/>
  <c r="F362" i="7"/>
  <c r="G362" i="7" s="1"/>
  <c r="F366" i="7"/>
  <c r="G366" i="7" s="1"/>
  <c r="F370" i="7"/>
  <c r="G370" i="7" s="1"/>
  <c r="F371" i="7"/>
  <c r="F374" i="7"/>
  <c r="G374" i="7" s="1"/>
  <c r="F375" i="7"/>
  <c r="G375" i="7" s="1"/>
  <c r="F378" i="7"/>
  <c r="F379" i="7"/>
  <c r="G379" i="7" s="1"/>
  <c r="F381" i="7"/>
  <c r="F382" i="7"/>
  <c r="G382" i="7" s="1"/>
  <c r="F383" i="7"/>
  <c r="G383" i="7" s="1"/>
  <c r="F386" i="7"/>
  <c r="G386" i="7" s="1"/>
  <c r="F387" i="7"/>
  <c r="G387" i="7" s="1"/>
  <c r="F389" i="7"/>
  <c r="F390" i="7"/>
  <c r="G390" i="7" s="1"/>
  <c r="F394" i="7"/>
  <c r="F395" i="7"/>
  <c r="G395" i="7" s="1"/>
  <c r="F397" i="7"/>
  <c r="F398" i="7"/>
  <c r="G398" i="7" s="1"/>
  <c r="F399" i="7"/>
  <c r="G399" i="7" s="1"/>
  <c r="F402" i="7"/>
  <c r="G402" i="7" s="1"/>
  <c r="F406" i="7"/>
  <c r="G406" i="7" s="1"/>
  <c r="F407" i="7"/>
  <c r="G407" i="7" s="1"/>
  <c r="F410" i="7"/>
  <c r="F411" i="7"/>
  <c r="F414" i="7"/>
  <c r="G414" i="7" s="1"/>
  <c r="F418" i="7"/>
  <c r="G418" i="7" s="1"/>
  <c r="F419" i="7"/>
  <c r="F421" i="7"/>
  <c r="F422" i="7"/>
  <c r="G422" i="7" s="1"/>
  <c r="F423" i="7"/>
  <c r="F426" i="7"/>
  <c r="F430" i="7"/>
  <c r="G430" i="7" s="1"/>
  <c r="F431" i="7"/>
  <c r="F434" i="7"/>
  <c r="G434" i="7" s="1"/>
  <c r="F438" i="7"/>
  <c r="G438" i="7" s="1"/>
  <c r="F439" i="7"/>
  <c r="F442" i="7"/>
  <c r="F443" i="7"/>
  <c r="F446" i="7"/>
  <c r="G446" i="7" s="1"/>
  <c r="F447" i="7"/>
  <c r="F449" i="7"/>
  <c r="F450" i="7"/>
  <c r="G450" i="7" s="1"/>
  <c r="F454" i="7"/>
  <c r="G454" i="7" s="1"/>
  <c r="F455" i="7"/>
  <c r="G455" i="7" s="1"/>
  <c r="F457" i="7"/>
  <c r="F458" i="7"/>
  <c r="F461" i="7"/>
  <c r="F462" i="7"/>
  <c r="G462" i="7" s="1"/>
  <c r="F463" i="7"/>
  <c r="G463" i="7" s="1"/>
  <c r="F465" i="7"/>
  <c r="F466" i="7"/>
  <c r="G466" i="7" s="1"/>
  <c r="F470" i="7"/>
  <c r="G470" i="7" s="1"/>
  <c r="F474" i="7"/>
  <c r="F475" i="7"/>
  <c r="G475" i="7" s="1"/>
  <c r="F478" i="7"/>
  <c r="G478" i="7" s="1"/>
  <c r="F479" i="7"/>
  <c r="G479" i="7" s="1"/>
  <c r="F482" i="7"/>
  <c r="G482" i="7" s="1"/>
  <c r="F483" i="7"/>
  <c r="G483" i="7" s="1"/>
  <c r="F485" i="7"/>
  <c r="F486" i="7"/>
  <c r="G486" i="7" s="1"/>
  <c r="F487" i="7"/>
  <c r="G487" i="7" s="1"/>
  <c r="F490" i="7"/>
  <c r="F494" i="7"/>
  <c r="G494" i="7" s="1"/>
  <c r="F495" i="7"/>
  <c r="G495" i="7" s="1"/>
  <c r="F498" i="7"/>
  <c r="G498" i="7" s="1"/>
  <c r="F499" i="7"/>
  <c r="G499" i="7" s="1"/>
  <c r="F501" i="7"/>
  <c r="F502" i="7"/>
  <c r="G502" i="7" s="1"/>
  <c r="F503" i="7"/>
  <c r="G503" i="7" s="1"/>
  <c r="F505" i="7"/>
  <c r="F506" i="7"/>
  <c r="F510" i="7"/>
  <c r="G510" i="7" s="1"/>
  <c r="F511" i="7"/>
  <c r="G511" i="7" s="1"/>
  <c r="F514" i="7"/>
  <c r="G514" i="7" s="1"/>
  <c r="F515" i="7"/>
  <c r="G515" i="7" s="1"/>
  <c r="F517" i="7"/>
  <c r="G517" i="7" s="1"/>
  <c r="F518" i="7"/>
  <c r="G518" i="7" s="1"/>
  <c r="F519" i="7"/>
  <c r="G519" i="7" s="1"/>
  <c r="F521" i="7"/>
  <c r="F522" i="7"/>
  <c r="G522" i="7" s="1"/>
  <c r="F525" i="7"/>
  <c r="G525" i="7" s="1"/>
  <c r="F526" i="7"/>
  <c r="G526" i="7" s="1"/>
  <c r="F527" i="7"/>
  <c r="G527" i="7" s="1"/>
  <c r="F529" i="7"/>
  <c r="G529" i="7" s="1"/>
  <c r="F530" i="7"/>
  <c r="G530" i="7" s="1"/>
  <c r="F531" i="7"/>
  <c r="G531" i="7" s="1"/>
  <c r="F533" i="7"/>
  <c r="G533" i="7" s="1"/>
  <c r="F534" i="7"/>
  <c r="G534" i="7" s="1"/>
  <c r="F535" i="7"/>
  <c r="G535" i="7" s="1"/>
  <c r="F537" i="7"/>
  <c r="G537" i="7" s="1"/>
  <c r="F538" i="7"/>
  <c r="G538" i="7" s="1"/>
  <c r="F541" i="7"/>
  <c r="G541" i="7" s="1"/>
  <c r="F542" i="7"/>
  <c r="G542" i="7" s="1"/>
  <c r="F543" i="7"/>
  <c r="F545" i="7"/>
  <c r="G545" i="7" s="1"/>
  <c r="F546" i="7"/>
  <c r="G546" i="7" s="1"/>
  <c r="F547" i="7"/>
  <c r="F549" i="7"/>
  <c r="G549" i="7" s="1"/>
  <c r="F550" i="7"/>
  <c r="G550" i="7" s="1"/>
  <c r="F551" i="7"/>
  <c r="F553" i="7"/>
  <c r="G553" i="7" s="1"/>
  <c r="F554" i="7"/>
  <c r="G554" i="7" s="1"/>
  <c r="F555" i="7"/>
  <c r="F558" i="7"/>
  <c r="G558" i="7" s="1"/>
  <c r="F559" i="7"/>
  <c r="F562" i="7"/>
  <c r="G562" i="7" s="1"/>
  <c r="F563" i="7"/>
  <c r="F565" i="7"/>
  <c r="G565" i="7" s="1"/>
  <c r="F566" i="7"/>
  <c r="G566" i="7" s="1"/>
  <c r="F567" i="7"/>
  <c r="F569" i="7"/>
  <c r="G569" i="7" s="1"/>
  <c r="F570" i="7"/>
  <c r="G570" i="7" s="1"/>
  <c r="F571" i="7"/>
  <c r="F574" i="7"/>
  <c r="G574" i="7" s="1"/>
  <c r="F575" i="7"/>
  <c r="F578" i="7"/>
  <c r="G578" i="7" s="1"/>
  <c r="F579" i="7"/>
  <c r="F581" i="7"/>
  <c r="G581" i="7" s="1"/>
  <c r="F582" i="7"/>
  <c r="G582" i="7" s="1"/>
  <c r="F583" i="7"/>
  <c r="F585" i="7"/>
  <c r="G585" i="7" s="1"/>
  <c r="F586" i="7"/>
  <c r="G586" i="7" s="1"/>
  <c r="F587" i="7"/>
  <c r="F590" i="7"/>
  <c r="G590" i="7" s="1"/>
  <c r="F591" i="7"/>
  <c r="F594" i="7"/>
  <c r="G594" i="7" s="1"/>
  <c r="F597" i="7"/>
  <c r="G597" i="7" s="1"/>
  <c r="F599" i="7"/>
  <c r="F601" i="7"/>
  <c r="G601" i="7" s="1"/>
  <c r="F603" i="7"/>
  <c r="G603" i="7" s="1"/>
  <c r="F605" i="7"/>
  <c r="G605" i="7" s="1"/>
  <c r="F607" i="7"/>
  <c r="G607" i="7" s="1"/>
  <c r="F611" i="7"/>
  <c r="G611" i="7" s="1"/>
  <c r="F613" i="7"/>
  <c r="G613" i="7" s="1"/>
  <c r="F615" i="7"/>
  <c r="G615" i="7" s="1"/>
  <c r="F617" i="7"/>
  <c r="G617" i="7" s="1"/>
  <c r="F619" i="7"/>
  <c r="G619" i="7" s="1"/>
  <c r="F623" i="7"/>
  <c r="G623" i="7" s="1"/>
  <c r="F625" i="7"/>
  <c r="G625" i="7" s="1"/>
  <c r="F627" i="7"/>
  <c r="G627" i="7" s="1"/>
  <c r="F629" i="7"/>
  <c r="G629" i="7" s="1"/>
  <c r="F633" i="7"/>
  <c r="G633" i="7" s="1"/>
  <c r="F635" i="7"/>
  <c r="G635" i="7" s="1"/>
  <c r="F637" i="7"/>
  <c r="G637" i="7" s="1"/>
  <c r="F641" i="7"/>
  <c r="G641" i="7" s="1"/>
  <c r="F643" i="7"/>
  <c r="G643" i="7" s="1"/>
  <c r="F645" i="7"/>
  <c r="G645" i="7" s="1"/>
  <c r="F647" i="7"/>
  <c r="G647" i="7" s="1"/>
  <c r="F649" i="7"/>
  <c r="G649" i="7" s="1"/>
  <c r="F651" i="7"/>
  <c r="G651" i="7" s="1"/>
  <c r="F653" i="7"/>
  <c r="G653" i="7" s="1"/>
  <c r="F657" i="7"/>
  <c r="G657" i="7" s="1"/>
  <c r="F659" i="7"/>
  <c r="G659" i="7" s="1"/>
  <c r="F663" i="7"/>
  <c r="G663" i="7" s="1"/>
  <c r="F665" i="7"/>
  <c r="G665" i="7" s="1"/>
  <c r="F667" i="7"/>
  <c r="G667" i="7" s="1"/>
  <c r="F669" i="7"/>
  <c r="G669" i="7" s="1"/>
  <c r="F671" i="7"/>
  <c r="G671" i="7" s="1"/>
  <c r="F673" i="7"/>
  <c r="G673" i="7" s="1"/>
  <c r="F675" i="7"/>
  <c r="G675" i="7" s="1"/>
  <c r="F677" i="7"/>
  <c r="G677" i="7" s="1"/>
  <c r="F681" i="7"/>
  <c r="G681" i="7" s="1"/>
  <c r="F683" i="7"/>
  <c r="G683" i="7" s="1"/>
  <c r="F685" i="7"/>
  <c r="G685" i="7" s="1"/>
  <c r="F687" i="7"/>
  <c r="G687" i="7" s="1"/>
  <c r="F689" i="7"/>
  <c r="G689" i="7" s="1"/>
  <c r="F693" i="7"/>
  <c r="G693" i="7" s="1"/>
  <c r="F695" i="7"/>
  <c r="G695" i="7" s="1"/>
  <c r="F697" i="7"/>
  <c r="G697" i="7" s="1"/>
  <c r="F699" i="7"/>
  <c r="G699" i="7" s="1"/>
  <c r="F701" i="7"/>
  <c r="G701" i="7" s="1"/>
  <c r="F703" i="7"/>
  <c r="G703" i="7" s="1"/>
  <c r="F705" i="7"/>
  <c r="G705" i="7" s="1"/>
  <c r="F707" i="7"/>
  <c r="G707" i="7" s="1"/>
  <c r="F709" i="7"/>
  <c r="G709" i="7" s="1"/>
  <c r="F711" i="7"/>
  <c r="G711" i="7" s="1"/>
  <c r="F713" i="7"/>
  <c r="G713" i="7" s="1"/>
  <c r="F715" i="7"/>
  <c r="G715" i="7" s="1"/>
  <c r="F719" i="7"/>
  <c r="G719" i="7" s="1"/>
  <c r="F721" i="7"/>
  <c r="G721" i="7" s="1"/>
  <c r="F723" i="7"/>
  <c r="G723" i="7" s="1"/>
  <c r="F725" i="7"/>
  <c r="G725" i="7" s="1"/>
  <c r="F727" i="7"/>
  <c r="G727" i="7" s="1"/>
  <c r="F729" i="7"/>
  <c r="G729" i="7" s="1"/>
  <c r="F731" i="7"/>
  <c r="G731" i="7" s="1"/>
  <c r="F733" i="7"/>
  <c r="G733" i="7" s="1"/>
  <c r="F735" i="7"/>
  <c r="G735" i="7" s="1"/>
  <c r="F737" i="7"/>
  <c r="G737" i="7" s="1"/>
  <c r="F739" i="7"/>
  <c r="G739" i="7" s="1"/>
  <c r="F741" i="7"/>
  <c r="G741" i="7" s="1"/>
  <c r="F742" i="7"/>
  <c r="G742" i="7" s="1"/>
  <c r="F743" i="7"/>
  <c r="G743" i="7" s="1"/>
  <c r="F744" i="7"/>
  <c r="F746" i="7"/>
  <c r="G746" i="7" s="1"/>
  <c r="F748" i="7"/>
  <c r="G748" i="7" s="1"/>
  <c r="F749" i="7"/>
  <c r="G749" i="7" s="1"/>
  <c r="F750" i="7"/>
  <c r="G750" i="7" s="1"/>
  <c r="F751" i="7"/>
  <c r="F752" i="7"/>
  <c r="G752" i="7" s="1"/>
  <c r="F753" i="7"/>
  <c r="G753" i="7" s="1"/>
  <c r="F754" i="7"/>
  <c r="G754" i="7" s="1"/>
  <c r="F755" i="7"/>
  <c r="F756" i="7"/>
  <c r="G756" i="7" s="1"/>
  <c r="F758" i="7"/>
  <c r="G758" i="7" s="1"/>
  <c r="F759" i="7"/>
  <c r="F760" i="7"/>
  <c r="G760" i="7" s="1"/>
  <c r="F761" i="7"/>
  <c r="G761" i="7" s="1"/>
  <c r="F762" i="7"/>
  <c r="G762" i="7" s="1"/>
  <c r="F764" i="7"/>
  <c r="G764" i="7" s="1"/>
  <c r="F765" i="7"/>
  <c r="G765" i="7" s="1"/>
  <c r="F766" i="7"/>
  <c r="G766" i="7" s="1"/>
  <c r="F767" i="7"/>
  <c r="F768" i="7"/>
  <c r="G768" i="7" s="1"/>
  <c r="F769" i="7"/>
  <c r="G769" i="7" s="1"/>
  <c r="F770" i="7"/>
  <c r="G770" i="7" s="1"/>
  <c r="F771" i="7"/>
  <c r="F772" i="7"/>
  <c r="G772" i="7" s="1"/>
  <c r="F773" i="7"/>
  <c r="G773" i="7" s="1"/>
  <c r="F774" i="7"/>
  <c r="G774" i="7" s="1"/>
  <c r="F775" i="7"/>
  <c r="F776" i="7"/>
  <c r="G776" i="7" s="1"/>
  <c r="F777" i="7"/>
  <c r="G777" i="7" s="1"/>
  <c r="F778" i="7"/>
  <c r="G778" i="7" s="1"/>
  <c r="F779" i="7"/>
  <c r="F780" i="7"/>
  <c r="G780" i="7" s="1"/>
  <c r="F781" i="7"/>
  <c r="G781" i="7" s="1"/>
  <c r="F782" i="7"/>
  <c r="G782" i="7" s="1"/>
  <c r="F784" i="7"/>
  <c r="G784" i="7" s="1"/>
  <c r="F785" i="7"/>
  <c r="G785" i="7" s="1"/>
  <c r="F786" i="7"/>
  <c r="G786" i="7" s="1"/>
  <c r="F788" i="7"/>
  <c r="G788" i="7" s="1"/>
  <c r="F790" i="7"/>
  <c r="G790" i="7" s="1"/>
  <c r="F791" i="7"/>
  <c r="G791" i="7" s="1"/>
  <c r="F792" i="7"/>
  <c r="G792" i="7" s="1"/>
  <c r="F794" i="7"/>
  <c r="G794" i="7" s="1"/>
  <c r="F795" i="7"/>
  <c r="G795" i="7" s="1"/>
  <c r="F796" i="7"/>
  <c r="G796" i="7" s="1"/>
  <c r="F797" i="7"/>
  <c r="G797" i="7" s="1"/>
  <c r="F798" i="7"/>
  <c r="G798" i="7" s="1"/>
  <c r="F799" i="7"/>
  <c r="G799" i="7" s="1"/>
  <c r="F800" i="7"/>
  <c r="G800" i="7" s="1"/>
  <c r="F801" i="7"/>
  <c r="G801" i="7" s="1"/>
  <c r="F802" i="7"/>
  <c r="G802" i="7" s="1"/>
  <c r="F803" i="7"/>
  <c r="G803" i="7" s="1"/>
  <c r="F804" i="7"/>
  <c r="G804" i="7" s="1"/>
  <c r="F806" i="7"/>
  <c r="G806" i="7" s="1"/>
  <c r="F807" i="7"/>
  <c r="G807" i="7" s="1"/>
  <c r="F808" i="7"/>
  <c r="G808" i="7" s="1"/>
  <c r="F809" i="7"/>
  <c r="G809" i="7" s="1"/>
  <c r="F810" i="7"/>
  <c r="G810" i="7" s="1"/>
  <c r="F811" i="7"/>
  <c r="G811" i="7" s="1"/>
  <c r="F812" i="7"/>
  <c r="G812" i="7" s="1"/>
  <c r="F813" i="7"/>
  <c r="G813" i="7" s="1"/>
  <c r="F814" i="7"/>
  <c r="G814" i="7" s="1"/>
  <c r="F815" i="7"/>
  <c r="G815" i="7" s="1"/>
  <c r="F816" i="7"/>
  <c r="G816" i="7" s="1"/>
  <c r="F817" i="7"/>
  <c r="G817" i="7" s="1"/>
  <c r="F818" i="7"/>
  <c r="G818" i="7" s="1"/>
  <c r="F819" i="7"/>
  <c r="G819" i="7" s="1"/>
  <c r="F820" i="7"/>
  <c r="G820" i="7" s="1"/>
  <c r="F821" i="7"/>
  <c r="G821" i="7" s="1"/>
  <c r="F822" i="7"/>
  <c r="G822" i="7" s="1"/>
  <c r="F823" i="7"/>
  <c r="G823" i="7" s="1"/>
  <c r="F824" i="7"/>
  <c r="G824" i="7" s="1"/>
  <c r="F825" i="7"/>
  <c r="G825" i="7" s="1"/>
  <c r="F826" i="7"/>
  <c r="G826" i="7" s="1"/>
  <c r="F827" i="7"/>
  <c r="G827" i="7" s="1"/>
  <c r="F828" i="7"/>
  <c r="G828" i="7" s="1"/>
  <c r="F830" i="7"/>
  <c r="G830" i="7" s="1"/>
  <c r="F831" i="7"/>
  <c r="G831" i="7" s="1"/>
  <c r="F832" i="7"/>
  <c r="G832" i="7" s="1"/>
  <c r="F833" i="7"/>
  <c r="G833" i="7" s="1"/>
  <c r="F834" i="7"/>
  <c r="G834" i="7" s="1"/>
  <c r="F836" i="7"/>
  <c r="G836" i="7" s="1"/>
  <c r="F837" i="7"/>
  <c r="G837" i="7" s="1"/>
  <c r="F838" i="7"/>
  <c r="G838" i="7" s="1"/>
  <c r="F839" i="7"/>
  <c r="G839" i="7" s="1"/>
  <c r="F840" i="7"/>
  <c r="G840" i="7" s="1"/>
  <c r="F842" i="7"/>
  <c r="G842" i="7" s="1"/>
  <c r="F843" i="7"/>
  <c r="G843" i="7" s="1"/>
  <c r="F844" i="7"/>
  <c r="G844" i="7" s="1"/>
  <c r="F845" i="7"/>
  <c r="G845" i="7" s="1"/>
  <c r="F846" i="7"/>
  <c r="G846" i="7" s="1"/>
  <c r="F847" i="7"/>
  <c r="G847" i="7" s="1"/>
  <c r="F848" i="7"/>
  <c r="G848" i="7" s="1"/>
  <c r="F849" i="7"/>
  <c r="G849" i="7" s="1"/>
  <c r="F850" i="7"/>
  <c r="G850" i="7" s="1"/>
  <c r="F851" i="7"/>
  <c r="G851" i="7" s="1"/>
  <c r="F852" i="7"/>
  <c r="G852" i="7" s="1"/>
  <c r="F853" i="7"/>
  <c r="G853" i="7" s="1"/>
  <c r="F854" i="7"/>
  <c r="G854" i="7" s="1"/>
  <c r="F855" i="7"/>
  <c r="G855" i="7" s="1"/>
  <c r="F856" i="7"/>
  <c r="G856" i="7" s="1"/>
  <c r="F857" i="7"/>
  <c r="G857" i="7" s="1"/>
  <c r="F858" i="7"/>
  <c r="G858" i="7" s="1"/>
  <c r="F859" i="7"/>
  <c r="G859" i="7" s="1"/>
  <c r="F860" i="7"/>
  <c r="G860" i="7" s="1"/>
  <c r="F861" i="7"/>
  <c r="G861" i="7" s="1"/>
  <c r="F862" i="7"/>
  <c r="G862" i="7" s="1"/>
  <c r="F864" i="7"/>
  <c r="G864" i="7" s="1"/>
  <c r="F865" i="7"/>
  <c r="G865" i="7" s="1"/>
  <c r="F866" i="7"/>
  <c r="G866" i="7" s="1"/>
  <c r="F867" i="7"/>
  <c r="G867" i="7" s="1"/>
  <c r="F868" i="7"/>
  <c r="G868" i="7" s="1"/>
  <c r="F869" i="7"/>
  <c r="G869" i="7" s="1"/>
  <c r="F870" i="7"/>
  <c r="G870" i="7" s="1"/>
  <c r="F871" i="7"/>
  <c r="G871" i="7" s="1"/>
  <c r="F872" i="7"/>
  <c r="G872" i="7" s="1"/>
  <c r="F873" i="7"/>
  <c r="G873" i="7" s="1"/>
  <c r="F874" i="7"/>
  <c r="G874" i="7" s="1"/>
  <c r="F875" i="7"/>
  <c r="G875" i="7" s="1"/>
  <c r="F876" i="7"/>
  <c r="G876" i="7" s="1"/>
  <c r="F877" i="7"/>
  <c r="G877" i="7" s="1"/>
  <c r="F878" i="7"/>
  <c r="G878" i="7" s="1"/>
  <c r="F879" i="7"/>
  <c r="G879" i="7" s="1"/>
  <c r="F880" i="7"/>
  <c r="G880" i="7" s="1"/>
  <c r="F881" i="7"/>
  <c r="G881" i="7" s="1"/>
  <c r="F882" i="7"/>
  <c r="G882" i="7" s="1"/>
  <c r="F883" i="7"/>
  <c r="G883" i="7" s="1"/>
  <c r="F884" i="7"/>
  <c r="G884" i="7" s="1"/>
  <c r="F885" i="7"/>
  <c r="G885" i="7" s="1"/>
  <c r="F886" i="7"/>
  <c r="G886" i="7" s="1"/>
  <c r="F887" i="7"/>
  <c r="G887" i="7" s="1"/>
  <c r="F888" i="7"/>
  <c r="G888" i="7" s="1"/>
  <c r="F889" i="7"/>
  <c r="G889" i="7" s="1"/>
  <c r="F890" i="7"/>
  <c r="G890" i="7" s="1"/>
  <c r="F891" i="7"/>
  <c r="G891" i="7" s="1"/>
  <c r="F892" i="7"/>
  <c r="G892" i="7" s="1"/>
  <c r="F894" i="7"/>
  <c r="G894" i="7" s="1"/>
  <c r="F895" i="7"/>
  <c r="G895" i="7" s="1"/>
  <c r="F896" i="7"/>
  <c r="G896" i="7" s="1"/>
  <c r="F898" i="7"/>
  <c r="G898" i="7" s="1"/>
  <c r="F899" i="7"/>
  <c r="G899" i="7" s="1"/>
  <c r="F900" i="7"/>
  <c r="G900" i="7" s="1"/>
  <c r="F901" i="7"/>
  <c r="G901" i="7" s="1"/>
  <c r="F902" i="7"/>
  <c r="G902" i="7" s="1"/>
  <c r="F903" i="7"/>
  <c r="G903" i="7" s="1"/>
  <c r="F904" i="7"/>
  <c r="G904" i="7" s="1"/>
  <c r="F905" i="7"/>
  <c r="G905" i="7" s="1"/>
  <c r="F906" i="7"/>
  <c r="G906" i="7" s="1"/>
  <c r="F908" i="7"/>
  <c r="G908" i="7" s="1"/>
  <c r="F909" i="7"/>
  <c r="G909" i="7" s="1"/>
  <c r="F910" i="7"/>
  <c r="G910" i="7" s="1"/>
  <c r="F911" i="7"/>
  <c r="G911" i="7" s="1"/>
  <c r="F912" i="7"/>
  <c r="G912" i="7" s="1"/>
  <c r="F913" i="7"/>
  <c r="G913" i="7" s="1"/>
  <c r="F914" i="7"/>
  <c r="G914" i="7" s="1"/>
  <c r="F915" i="7"/>
  <c r="G915" i="7" s="1"/>
  <c r="F916" i="7"/>
  <c r="G916" i="7" s="1"/>
  <c r="F917" i="7"/>
  <c r="G917" i="7" s="1"/>
  <c r="F918" i="7"/>
  <c r="G918" i="7" s="1"/>
  <c r="F919" i="7"/>
  <c r="G919" i="7" s="1"/>
  <c r="F920" i="7"/>
  <c r="G920" i="7" s="1"/>
  <c r="F921" i="7"/>
  <c r="G921" i="7" s="1"/>
  <c r="F922" i="7"/>
  <c r="G922" i="7" s="1"/>
  <c r="F923" i="7"/>
  <c r="G923" i="7" s="1"/>
  <c r="F924" i="7"/>
  <c r="G924" i="7" s="1"/>
  <c r="F925" i="7"/>
  <c r="G925" i="7" s="1"/>
  <c r="F926" i="7"/>
  <c r="G926" i="7" s="1"/>
  <c r="F927" i="7"/>
  <c r="G927" i="7" s="1"/>
  <c r="F928" i="7"/>
  <c r="G928" i="7" s="1"/>
  <c r="F929" i="7"/>
  <c r="G929" i="7" s="1"/>
  <c r="F930" i="7"/>
  <c r="G930" i="7" s="1"/>
  <c r="F932" i="7"/>
  <c r="G932" i="7" s="1"/>
  <c r="F933" i="7"/>
  <c r="G933" i="7" s="1"/>
  <c r="F934" i="7"/>
  <c r="G934" i="7" s="1"/>
  <c r="F935" i="7"/>
  <c r="G935" i="7" s="1"/>
  <c r="F936" i="7"/>
  <c r="G936" i="7" s="1"/>
  <c r="F937" i="7"/>
  <c r="G937" i="7" s="1"/>
  <c r="F938" i="7"/>
  <c r="G938" i="7" s="1"/>
  <c r="F939" i="7"/>
  <c r="G939" i="7" s="1"/>
  <c r="F940" i="7"/>
  <c r="G940" i="7" s="1"/>
  <c r="F941" i="7"/>
  <c r="G941" i="7" s="1"/>
  <c r="F942" i="7"/>
  <c r="G942" i="7" s="1"/>
  <c r="F943" i="7"/>
  <c r="G943" i="7" s="1"/>
  <c r="F944" i="7"/>
  <c r="G944" i="7" s="1"/>
  <c r="F945" i="7"/>
  <c r="G945" i="7" s="1"/>
  <c r="F946" i="7"/>
  <c r="G946" i="7" s="1"/>
  <c r="F947" i="7"/>
  <c r="G947" i="7" s="1"/>
  <c r="F948" i="7"/>
  <c r="G948" i="7" s="1"/>
  <c r="F949" i="7"/>
  <c r="G949" i="7" s="1"/>
  <c r="F950" i="7"/>
  <c r="G950" i="7" s="1"/>
  <c r="F951" i="7"/>
  <c r="G951" i="7" s="1"/>
  <c r="F952" i="7"/>
  <c r="G952" i="7" s="1"/>
  <c r="F953" i="7"/>
  <c r="G953" i="7" s="1"/>
  <c r="F954" i="7"/>
  <c r="G954" i="7" s="1"/>
  <c r="F955" i="7"/>
  <c r="G955" i="7" s="1"/>
  <c r="F956" i="7"/>
  <c r="G956" i="7" s="1"/>
  <c r="F957" i="7"/>
  <c r="G957" i="7" s="1"/>
  <c r="F958" i="7"/>
  <c r="G958" i="7" s="1"/>
  <c r="F959" i="7"/>
  <c r="G959" i="7" s="1"/>
  <c r="F960" i="7"/>
  <c r="G960" i="7" s="1"/>
  <c r="F961" i="7"/>
  <c r="G961" i="7" s="1"/>
  <c r="F962" i="7"/>
  <c r="G962" i="7" s="1"/>
  <c r="F963" i="7"/>
  <c r="G963" i="7" s="1"/>
  <c r="F964" i="7"/>
  <c r="G964" i="7" s="1"/>
  <c r="F965" i="7"/>
  <c r="G965" i="7" s="1"/>
  <c r="F966" i="7"/>
  <c r="G966" i="7" s="1"/>
  <c r="F967" i="7"/>
  <c r="G967" i="7" s="1"/>
  <c r="F968" i="7"/>
  <c r="G968" i="7" s="1"/>
  <c r="F969" i="7"/>
  <c r="G969" i="7" s="1"/>
  <c r="F970" i="7"/>
  <c r="G970" i="7" s="1"/>
  <c r="F971" i="7"/>
  <c r="G971" i="7" s="1"/>
  <c r="F972" i="7"/>
  <c r="G972" i="7" s="1"/>
  <c r="F974" i="7"/>
  <c r="G974" i="7" s="1"/>
  <c r="F975" i="7"/>
  <c r="G975" i="7" s="1"/>
  <c r="F976" i="7"/>
  <c r="G976" i="7" s="1"/>
  <c r="F978" i="7"/>
  <c r="G978" i="7" s="1"/>
  <c r="F979" i="7"/>
  <c r="G979" i="7" s="1"/>
  <c r="F980" i="7"/>
  <c r="G980" i="7" s="1"/>
  <c r="F981" i="7"/>
  <c r="G981" i="7" s="1"/>
  <c r="F982" i="7"/>
  <c r="G982" i="7" s="1"/>
  <c r="F983" i="7"/>
  <c r="G983" i="7" s="1"/>
  <c r="F984" i="7"/>
  <c r="G984" i="7" s="1"/>
  <c r="F985" i="7"/>
  <c r="G985" i="7" s="1"/>
  <c r="F986" i="7"/>
  <c r="G986" i="7" s="1"/>
  <c r="F987" i="7"/>
  <c r="G987" i="7" s="1"/>
  <c r="F988" i="7"/>
  <c r="G988" i="7" s="1"/>
  <c r="F989" i="7"/>
  <c r="G989" i="7" s="1"/>
  <c r="F990" i="7"/>
  <c r="G990" i="7" s="1"/>
  <c r="F991" i="7"/>
  <c r="G991" i="7" s="1"/>
  <c r="F992" i="7"/>
  <c r="G992" i="7" s="1"/>
  <c r="F993" i="7"/>
  <c r="G993" i="7" s="1"/>
  <c r="F994" i="7"/>
  <c r="G994" i="7" s="1"/>
  <c r="F995" i="7"/>
  <c r="G995" i="7" s="1"/>
  <c r="F996" i="7"/>
  <c r="G996" i="7" s="1"/>
  <c r="F997" i="7"/>
  <c r="G997" i="7" s="1"/>
  <c r="F998" i="7"/>
  <c r="G998" i="7" s="1"/>
  <c r="F999" i="7"/>
  <c r="G999" i="7" s="1"/>
  <c r="F1000" i="7"/>
  <c r="G1000" i="7" s="1"/>
  <c r="F1002" i="7"/>
  <c r="G1002" i="7" s="1"/>
  <c r="F1003" i="7"/>
  <c r="G1003" i="7" s="1"/>
  <c r="F1004" i="7"/>
  <c r="G1004" i="7" s="1"/>
  <c r="F1005" i="7"/>
  <c r="G1005" i="7" s="1"/>
  <c r="F1006" i="7"/>
  <c r="G1006" i="7" s="1"/>
  <c r="F1007" i="7"/>
  <c r="G1007" i="7" s="1"/>
  <c r="F1008" i="7"/>
  <c r="G1008" i="7" s="1"/>
  <c r="F1009" i="7"/>
  <c r="G1009" i="7" s="1"/>
  <c r="F1010" i="7"/>
  <c r="G1010" i="7" s="1"/>
  <c r="F1011" i="7"/>
  <c r="G1011" i="7" s="1"/>
  <c r="F1013" i="7"/>
  <c r="F1014" i="7"/>
  <c r="G1014" i="7" s="1"/>
  <c r="F1015" i="7"/>
  <c r="F1016" i="7"/>
  <c r="F1017" i="7"/>
  <c r="G1017" i="7" s="1"/>
  <c r="F1018" i="7"/>
  <c r="F1019" i="7"/>
  <c r="F1020" i="7"/>
  <c r="G1020" i="7" s="1"/>
  <c r="F1021" i="7"/>
  <c r="F1022" i="7"/>
  <c r="F1023" i="7"/>
  <c r="F1024" i="7"/>
  <c r="F1025" i="7"/>
  <c r="G1025" i="7" s="1"/>
  <c r="F1026" i="7"/>
  <c r="G1026" i="7" s="1"/>
  <c r="F1028" i="7"/>
  <c r="F1029" i="7"/>
  <c r="G1029" i="7" s="1"/>
  <c r="F1030" i="7"/>
  <c r="G1030" i="7" s="1"/>
  <c r="F1031" i="7"/>
  <c r="G1031" i="7" s="1"/>
  <c r="F1032" i="7"/>
  <c r="F1033" i="7"/>
  <c r="F1034" i="7"/>
  <c r="F1035" i="7"/>
  <c r="F1036" i="7"/>
  <c r="F1037" i="7"/>
  <c r="G1037" i="7" s="1"/>
  <c r="F1038" i="7"/>
  <c r="F1039" i="7"/>
  <c r="G1039" i="7" s="1"/>
  <c r="F1040" i="7"/>
  <c r="F1041" i="7"/>
  <c r="F1042" i="7"/>
  <c r="F1043" i="7"/>
  <c r="F1044" i="7"/>
  <c r="F1045" i="7"/>
  <c r="G1045" i="7" s="1"/>
  <c r="F1046" i="7"/>
  <c r="F1047" i="7"/>
  <c r="G1047" i="7" s="1"/>
  <c r="F1048" i="7"/>
  <c r="F1049" i="7"/>
  <c r="F1050" i="7"/>
  <c r="F1051" i="7"/>
  <c r="F1052" i="7"/>
  <c r="F1053" i="7"/>
  <c r="F1054" i="7"/>
  <c r="F1055" i="7"/>
  <c r="G1055" i="7" s="1"/>
  <c r="F1056" i="7"/>
  <c r="F1057" i="7"/>
  <c r="F1058" i="7"/>
  <c r="F1059" i="7"/>
  <c r="F1060" i="7"/>
  <c r="F1061" i="7"/>
  <c r="F1062" i="7"/>
  <c r="F1063" i="7"/>
  <c r="G1063" i="7" s="1"/>
  <c r="F1064" i="7"/>
  <c r="F1065" i="7"/>
  <c r="F1066" i="7"/>
  <c r="F1067" i="7"/>
  <c r="F1068" i="7"/>
  <c r="F1069" i="7"/>
  <c r="F1070" i="7"/>
  <c r="F1071" i="7"/>
  <c r="G1071" i="7" s="1"/>
  <c r="F1072" i="7"/>
  <c r="F1073" i="7"/>
  <c r="F1074" i="7"/>
  <c r="F1075" i="7"/>
  <c r="F1076" i="7"/>
  <c r="F1078" i="7"/>
  <c r="F1079" i="7"/>
  <c r="G1079" i="7" s="1"/>
  <c r="F1080" i="7"/>
  <c r="F1081" i="7"/>
  <c r="G1081" i="7" s="1"/>
  <c r="F1082" i="7"/>
  <c r="F1083" i="7"/>
  <c r="F1084" i="7"/>
  <c r="F1085" i="7"/>
  <c r="F1086" i="7"/>
  <c r="F1087" i="7"/>
  <c r="G1087" i="7" s="1"/>
  <c r="F1088" i="7"/>
  <c r="F1089" i="7"/>
  <c r="F1090" i="7"/>
  <c r="F1091" i="7"/>
  <c r="F1092" i="7"/>
  <c r="F1093" i="7"/>
  <c r="F1094" i="7"/>
  <c r="F1095" i="7"/>
  <c r="G1095" i="7" s="1"/>
  <c r="I1118" i="7"/>
  <c r="L1118" i="7" s="1"/>
  <c r="F1144" i="7"/>
  <c r="F1176" i="7"/>
  <c r="F1200" i="7"/>
  <c r="F1208" i="7"/>
  <c r="F1216" i="7"/>
  <c r="G1216" i="7" s="1"/>
  <c r="F1232" i="7"/>
  <c r="F1240" i="7"/>
  <c r="F1248" i="7"/>
  <c r="G1248" i="7" s="1"/>
  <c r="F1256" i="7"/>
  <c r="F1264" i="7"/>
  <c r="G1264" i="7" s="1"/>
  <c r="F1269" i="7"/>
  <c r="G1269" i="7" s="1"/>
  <c r="F1273" i="7"/>
  <c r="G1273" i="7" s="1"/>
  <c r="F1281" i="7"/>
  <c r="G1281" i="7" s="1"/>
  <c r="F1285" i="7"/>
  <c r="G1285" i="7" s="1"/>
  <c r="F1289" i="7"/>
  <c r="G1289" i="7" s="1"/>
  <c r="F1297" i="7"/>
  <c r="G1297" i="7" s="1"/>
  <c r="F1301" i="7"/>
  <c r="G1301" i="7" s="1"/>
  <c r="F1305" i="7"/>
  <c r="G1305" i="7" s="1"/>
  <c r="F1313" i="7"/>
  <c r="G1313" i="7" s="1"/>
  <c r="F1317" i="7"/>
  <c r="G1317" i="7" s="1"/>
  <c r="F1321" i="7"/>
  <c r="G1321" i="7" s="1"/>
  <c r="F1325" i="7"/>
  <c r="G1325" i="7" s="1"/>
  <c r="F1329" i="7"/>
  <c r="G1329" i="7" s="1"/>
  <c r="F1333" i="7"/>
  <c r="G1333" i="7" s="1"/>
  <c r="F1337" i="7"/>
  <c r="G1337" i="7" s="1"/>
  <c r="F1345" i="7"/>
  <c r="G1345" i="7" s="1"/>
  <c r="F1349" i="7"/>
  <c r="G1349" i="7" s="1"/>
  <c r="F1353" i="7"/>
  <c r="G1353" i="7" s="1"/>
  <c r="F1361" i="7"/>
  <c r="G1361" i="7" s="1"/>
  <c r="F1365" i="7"/>
  <c r="G1365" i="7" s="1"/>
  <c r="F1369" i="7"/>
  <c r="G1369" i="7" s="1"/>
  <c r="F1377" i="7"/>
  <c r="G1377" i="7" s="1"/>
  <c r="F1381" i="7"/>
  <c r="G1381" i="7" s="1"/>
  <c r="F1385" i="7"/>
  <c r="G1385" i="7" s="1"/>
  <c r="F1389" i="7"/>
  <c r="G1389" i="7" s="1"/>
  <c r="F1393" i="7"/>
  <c r="G1393" i="7" s="1"/>
  <c r="F1397" i="7"/>
  <c r="G1397" i="7" s="1"/>
  <c r="F1401" i="7"/>
  <c r="G1401" i="7" s="1"/>
  <c r="F1409" i="7"/>
  <c r="G1409" i="7" s="1"/>
  <c r="F1413" i="7"/>
  <c r="G1413" i="7" s="1"/>
  <c r="F1417" i="7"/>
  <c r="G1417" i="7" s="1"/>
  <c r="F1425" i="7"/>
  <c r="G1425" i="7" s="1"/>
  <c r="F1429" i="7"/>
  <c r="G1429" i="7" s="1"/>
  <c r="F1433" i="7"/>
  <c r="G1433" i="7" s="1"/>
  <c r="F1441" i="7"/>
  <c r="G1441" i="7" s="1"/>
  <c r="F1445" i="7"/>
  <c r="F1449" i="7"/>
  <c r="G1449" i="7" s="1"/>
  <c r="F1453" i="7"/>
  <c r="G1453" i="7" s="1"/>
  <c r="F1457" i="7"/>
  <c r="G1457" i="7" s="1"/>
  <c r="F1461" i="7"/>
  <c r="G1461" i="7" s="1"/>
  <c r="F1465" i="7"/>
  <c r="G1465" i="7" s="1"/>
  <c r="F1473" i="7"/>
  <c r="G1473" i="7" s="1"/>
  <c r="F1477" i="7"/>
  <c r="G1477" i="7" s="1"/>
  <c r="F1481" i="7"/>
  <c r="G1481" i="7" s="1"/>
  <c r="F1489" i="7"/>
  <c r="G1489" i="7" s="1"/>
  <c r="F1493" i="7"/>
  <c r="G1493" i="7" s="1"/>
  <c r="F1497" i="7"/>
  <c r="G1497" i="7" s="1"/>
  <c r="F1505" i="7"/>
  <c r="G1505" i="7" s="1"/>
  <c r="F1509" i="7"/>
  <c r="G1509" i="7" s="1"/>
  <c r="F1513" i="7"/>
  <c r="G1513" i="7" s="1"/>
  <c r="F1517" i="7"/>
  <c r="G1517" i="7" s="1"/>
  <c r="F1521" i="7"/>
  <c r="G1521" i="7" s="1"/>
  <c r="I1524" i="7"/>
  <c r="L1524" i="7" s="1"/>
  <c r="I1526" i="7"/>
  <c r="L1526" i="7" s="1"/>
  <c r="I1530" i="7"/>
  <c r="L1530" i="7" s="1"/>
  <c r="I1532" i="7"/>
  <c r="L1532" i="7" s="1"/>
  <c r="I1534" i="7"/>
  <c r="L1534" i="7" s="1"/>
  <c r="I1538" i="7"/>
  <c r="L1538" i="7" s="1"/>
  <c r="I1540" i="7"/>
  <c r="L1540" i="7" s="1"/>
  <c r="I1542" i="7"/>
  <c r="L1542" i="7" s="1"/>
  <c r="I1546" i="7"/>
  <c r="L1546" i="7" s="1"/>
  <c r="I1548" i="7"/>
  <c r="L1548" i="7" s="1"/>
  <c r="I1550" i="7"/>
  <c r="L1550" i="7" s="1"/>
  <c r="I1552" i="7"/>
  <c r="L1552" i="7" s="1"/>
  <c r="I1554" i="7"/>
  <c r="L1554" i="7" s="1"/>
  <c r="I1556" i="7"/>
  <c r="L1556" i="7" s="1"/>
  <c r="I1558" i="7"/>
  <c r="L1558" i="7" s="1"/>
  <c r="I1562" i="7"/>
  <c r="L1562" i="7" s="1"/>
  <c r="I1564" i="7"/>
  <c r="L1564" i="7" s="1"/>
  <c r="I1566" i="7"/>
  <c r="L1566" i="7" s="1"/>
  <c r="I1570" i="7"/>
  <c r="L1570" i="7" s="1"/>
  <c r="I1572" i="7"/>
  <c r="L1572" i="7" s="1"/>
  <c r="I1574" i="7"/>
  <c r="L1574" i="7" s="1"/>
  <c r="I1578" i="7"/>
  <c r="L1578" i="7" s="1"/>
  <c r="I1580" i="7"/>
  <c r="L1580" i="7" s="1"/>
  <c r="I1582" i="7"/>
  <c r="L1582" i="7" s="1"/>
  <c r="I1584" i="7"/>
  <c r="L1584" i="7" s="1"/>
  <c r="I1586" i="7"/>
  <c r="L1586" i="7" s="1"/>
  <c r="I1588" i="7"/>
  <c r="L1588" i="7" s="1"/>
  <c r="I1590" i="7"/>
  <c r="L1590" i="7" s="1"/>
  <c r="I1594" i="7"/>
  <c r="L1594" i="7" s="1"/>
  <c r="I1596" i="7"/>
  <c r="L1596" i="7" s="1"/>
  <c r="I1598" i="7"/>
  <c r="L1598" i="7" s="1"/>
  <c r="I1602" i="7"/>
  <c r="L1602" i="7" s="1"/>
  <c r="I1604" i="7"/>
  <c r="L1604" i="7" s="1"/>
  <c r="I1606" i="7"/>
  <c r="L1606" i="7" s="1"/>
  <c r="I1610" i="7"/>
  <c r="L1610" i="7" s="1"/>
  <c r="I1612" i="7"/>
  <c r="L1612" i="7" s="1"/>
  <c r="I1614" i="7"/>
  <c r="L1614" i="7" s="1"/>
  <c r="I1616" i="7"/>
  <c r="L1616" i="7" s="1"/>
  <c r="I1618" i="7"/>
  <c r="L1618" i="7" s="1"/>
  <c r="I1620" i="7"/>
  <c r="L1620" i="7" s="1"/>
  <c r="I1622" i="7"/>
  <c r="L1622" i="7" s="1"/>
  <c r="I1626" i="7"/>
  <c r="L1626" i="7" s="1"/>
  <c r="I1628" i="7"/>
  <c r="L1628" i="7" s="1"/>
  <c r="I1630" i="7"/>
  <c r="L1630" i="7" s="1"/>
  <c r="I1634" i="7"/>
  <c r="L1634" i="7" s="1"/>
  <c r="I1636" i="7"/>
  <c r="L1636" i="7" s="1"/>
  <c r="I1638" i="7"/>
  <c r="L1638" i="7" s="1"/>
  <c r="I1642" i="7"/>
  <c r="L1642" i="7" s="1"/>
  <c r="I1644" i="7"/>
  <c r="L1644" i="7" s="1"/>
  <c r="I1646" i="7"/>
  <c r="L1646" i="7" s="1"/>
  <c r="I1648" i="7"/>
  <c r="L1648" i="7" s="1"/>
  <c r="I1650" i="7"/>
  <c r="L1650" i="7" s="1"/>
  <c r="I1652" i="7"/>
  <c r="L1652" i="7" s="1"/>
  <c r="I1654" i="7"/>
  <c r="L1654" i="7" s="1"/>
  <c r="I1658" i="7"/>
  <c r="L1658" i="7" s="1"/>
  <c r="I1660" i="7"/>
  <c r="L1660" i="7" s="1"/>
  <c r="I1662" i="7"/>
  <c r="L1662" i="7" s="1"/>
  <c r="I1666" i="7"/>
  <c r="L1666" i="7" s="1"/>
  <c r="I1668" i="7"/>
  <c r="L1668" i="7" s="1"/>
  <c r="I1670" i="7"/>
  <c r="L1670" i="7" s="1"/>
  <c r="I1674" i="7"/>
  <c r="L1674" i="7" s="1"/>
  <c r="I1676" i="7"/>
  <c r="L1676" i="7" s="1"/>
  <c r="I1678" i="7"/>
  <c r="L1678" i="7" s="1"/>
  <c r="I1682" i="7"/>
  <c r="L1682" i="7" s="1"/>
  <c r="I1686" i="7"/>
  <c r="L1686" i="7" s="1"/>
  <c r="I1690" i="7"/>
  <c r="L1690" i="7" s="1"/>
  <c r="I1692" i="7"/>
  <c r="L1692" i="7" s="1"/>
  <c r="I1694" i="7"/>
  <c r="L1694" i="7" s="1"/>
  <c r="I1698" i="7"/>
  <c r="L1698" i="7" s="1"/>
  <c r="I1702" i="7"/>
  <c r="L1702" i="7" s="1"/>
  <c r="I1706" i="7"/>
  <c r="L1706" i="7" s="1"/>
  <c r="I1708" i="7"/>
  <c r="L1708" i="7" s="1"/>
  <c r="I1710" i="7"/>
  <c r="L1710" i="7" s="1"/>
  <c r="I1714" i="7"/>
  <c r="L1714" i="7" s="1"/>
  <c r="I1718" i="7"/>
  <c r="L1718" i="7" s="1"/>
  <c r="I1722" i="7"/>
  <c r="L1722" i="7" s="1"/>
  <c r="I1724" i="7"/>
  <c r="L1724" i="7" s="1"/>
  <c r="I1726" i="7"/>
  <c r="L1726" i="7" s="1"/>
  <c r="I1730" i="7"/>
  <c r="L1730" i="7" s="1"/>
  <c r="I1734" i="7"/>
  <c r="L1734" i="7" s="1"/>
  <c r="I1738" i="7"/>
  <c r="L1738" i="7" s="1"/>
  <c r="I1740" i="7"/>
  <c r="L1740" i="7" s="1"/>
  <c r="I1742" i="7"/>
  <c r="L1742" i="7" s="1"/>
  <c r="I1746" i="7"/>
  <c r="L1746" i="7" s="1"/>
  <c r="I1750" i="7"/>
  <c r="L1750" i="7" s="1"/>
  <c r="I1754" i="7"/>
  <c r="L1754" i="7" s="1"/>
  <c r="I1756" i="7"/>
  <c r="L1756" i="7" s="1"/>
  <c r="I1758" i="7"/>
  <c r="L1758" i="7" s="1"/>
  <c r="I1762" i="7"/>
  <c r="L1762" i="7" s="1"/>
  <c r="I1766" i="7"/>
  <c r="L1766" i="7" s="1"/>
  <c r="I1770" i="7"/>
  <c r="L1770" i="7" s="1"/>
  <c r="I1772" i="7"/>
  <c r="L1772" i="7" s="1"/>
  <c r="I1774" i="7"/>
  <c r="L1774" i="7" s="1"/>
  <c r="I1778" i="7"/>
  <c r="L1778" i="7" s="1"/>
  <c r="I1782" i="7"/>
  <c r="L1782" i="7" s="1"/>
  <c r="I1786" i="7"/>
  <c r="L1786" i="7" s="1"/>
  <c r="I1788" i="7"/>
  <c r="L1788" i="7" s="1"/>
  <c r="I1790" i="7"/>
  <c r="L1790" i="7" s="1"/>
  <c r="I1794" i="7"/>
  <c r="L1794" i="7" s="1"/>
  <c r="I1798" i="7"/>
  <c r="L1798" i="7" s="1"/>
  <c r="I1802" i="7"/>
  <c r="L1802" i="7" s="1"/>
  <c r="I1804" i="7"/>
  <c r="L1804" i="7" s="1"/>
  <c r="I1806" i="7"/>
  <c r="L1806" i="7" s="1"/>
  <c r="I1810" i="7"/>
  <c r="L1810" i="7" s="1"/>
  <c r="I1814" i="7"/>
  <c r="L1814" i="7" s="1"/>
  <c r="I1818" i="7"/>
  <c r="L1818" i="7" s="1"/>
  <c r="I1820" i="7"/>
  <c r="L1820" i="7" s="1"/>
  <c r="I1822" i="7"/>
  <c r="L1822" i="7" s="1"/>
  <c r="I1826" i="7"/>
  <c r="L1826" i="7" s="1"/>
  <c r="I1830" i="7"/>
  <c r="L1830" i="7" s="1"/>
  <c r="I1834" i="7"/>
  <c r="L1834" i="7" s="1"/>
  <c r="I1836" i="7"/>
  <c r="L1836" i="7" s="1"/>
  <c r="I1838" i="7"/>
  <c r="L1838" i="7" s="1"/>
  <c r="I1842" i="7"/>
  <c r="L1842" i="7" s="1"/>
  <c r="I1846" i="7"/>
  <c r="L1846" i="7" s="1"/>
  <c r="I1850" i="7"/>
  <c r="L1850" i="7" s="1"/>
  <c r="I1852" i="7"/>
  <c r="L1852" i="7" s="1"/>
  <c r="I1854" i="7"/>
  <c r="L1854" i="7" s="1"/>
  <c r="I1858" i="7"/>
  <c r="L1858" i="7" s="1"/>
  <c r="I1862" i="7"/>
  <c r="L1862" i="7" s="1"/>
  <c r="I1866" i="7"/>
  <c r="L1866" i="7" s="1"/>
  <c r="I1868" i="7"/>
  <c r="L1868" i="7" s="1"/>
  <c r="I1870" i="7"/>
  <c r="L1870" i="7" s="1"/>
  <c r="I1874" i="7"/>
  <c r="L1874" i="7" s="1"/>
  <c r="I1878" i="7"/>
  <c r="L1878" i="7" s="1"/>
  <c r="I1882" i="7"/>
  <c r="L1882" i="7" s="1"/>
  <c r="I1884" i="7"/>
  <c r="L1884" i="7" s="1"/>
  <c r="I1886" i="7"/>
  <c r="L1886" i="7" s="1"/>
  <c r="I1890" i="7"/>
  <c r="L1890" i="7" s="1"/>
  <c r="I1894" i="7"/>
  <c r="L1894" i="7" s="1"/>
  <c r="I1898" i="7"/>
  <c r="L1898" i="7" s="1"/>
  <c r="I1900" i="7"/>
  <c r="L1900" i="7" s="1"/>
  <c r="I1902" i="7"/>
  <c r="L1902" i="7" s="1"/>
  <c r="I1906" i="7"/>
  <c r="L1906" i="7" s="1"/>
  <c r="I1910" i="7"/>
  <c r="L1910" i="7" s="1"/>
  <c r="I1914" i="7"/>
  <c r="L1914" i="7" s="1"/>
  <c r="I1916" i="7"/>
  <c r="L1916" i="7" s="1"/>
  <c r="I1918" i="7"/>
  <c r="L1918" i="7" s="1"/>
  <c r="I1922" i="7"/>
  <c r="L1922" i="7" s="1"/>
  <c r="I1926" i="7"/>
  <c r="L1926" i="7" s="1"/>
  <c r="I1930" i="7"/>
  <c r="L1930" i="7" s="1"/>
  <c r="I1932" i="7"/>
  <c r="L1932" i="7" s="1"/>
  <c r="I1934" i="7"/>
  <c r="L1934" i="7" s="1"/>
  <c r="I1938" i="7"/>
  <c r="L1938" i="7" s="1"/>
  <c r="I1942" i="7"/>
  <c r="L1942" i="7" s="1"/>
  <c r="I1946" i="7"/>
  <c r="L1946" i="7" s="1"/>
  <c r="I1948" i="7"/>
  <c r="L1948" i="7" s="1"/>
  <c r="I1950" i="7"/>
  <c r="L1950" i="7" s="1"/>
  <c r="I1954" i="7"/>
  <c r="L1954" i="7" s="1"/>
  <c r="I1958" i="7"/>
  <c r="L1958" i="7" s="1"/>
  <c r="I1962" i="7"/>
  <c r="L1962" i="7" s="1"/>
  <c r="I1964" i="7"/>
  <c r="L1964" i="7" s="1"/>
  <c r="I1966" i="7"/>
  <c r="L1966" i="7" s="1"/>
  <c r="I1970" i="7"/>
  <c r="L1970" i="7" s="1"/>
  <c r="I1974" i="7"/>
  <c r="L1974" i="7" s="1"/>
  <c r="I1978" i="7"/>
  <c r="L1978" i="7" s="1"/>
  <c r="I1980" i="7"/>
  <c r="L1980" i="7" s="1"/>
  <c r="I1982" i="7"/>
  <c r="L1982" i="7" s="1"/>
  <c r="I1986" i="7"/>
  <c r="L1986" i="7" s="1"/>
  <c r="I1990" i="7"/>
  <c r="L1990" i="7" s="1"/>
  <c r="I1994" i="7"/>
  <c r="L1994" i="7" s="1"/>
  <c r="I1996" i="7"/>
  <c r="L1996" i="7" s="1"/>
  <c r="I1998" i="7"/>
  <c r="L1998" i="7" s="1"/>
  <c r="I2002" i="7"/>
  <c r="L2002" i="7" s="1"/>
  <c r="I2006" i="7"/>
  <c r="L2006" i="7" s="1"/>
  <c r="I2010" i="7"/>
  <c r="L2010" i="7" s="1"/>
  <c r="I2012" i="7"/>
  <c r="L2012" i="7" s="1"/>
  <c r="I2014" i="7"/>
  <c r="L2014" i="7" s="1"/>
  <c r="I2018" i="7"/>
  <c r="L2018" i="7" s="1"/>
  <c r="I2022" i="7"/>
  <c r="L2022" i="7" s="1"/>
  <c r="I2026" i="7"/>
  <c r="L2026" i="7" s="1"/>
  <c r="I2028" i="7"/>
  <c r="L2028" i="7" s="1"/>
  <c r="I2030" i="7"/>
  <c r="L2030" i="7" s="1"/>
  <c r="I2034" i="7"/>
  <c r="L2034" i="7" s="1"/>
  <c r="I2036" i="7"/>
  <c r="L2036" i="7" s="1"/>
  <c r="I2038" i="7"/>
  <c r="L2038" i="7" s="1"/>
  <c r="I2039" i="7"/>
  <c r="L2039" i="7" s="1"/>
  <c r="I2040" i="7"/>
  <c r="L2040" i="7" s="1"/>
  <c r="I2042" i="7"/>
  <c r="L2042" i="7" s="1"/>
  <c r="I2044" i="7"/>
  <c r="L2044" i="7" s="1"/>
  <c r="I2046" i="7"/>
  <c r="L2046" i="7" s="1"/>
  <c r="I2047" i="7"/>
  <c r="L2047" i="7" s="1"/>
  <c r="I2048" i="7"/>
  <c r="L2048" i="7" s="1"/>
  <c r="I2050" i="7"/>
  <c r="L2050" i="7" s="1"/>
  <c r="I2052" i="7"/>
  <c r="L2052" i="7" s="1"/>
  <c r="I2054" i="7"/>
  <c r="L2054" i="7" s="1"/>
  <c r="I2055" i="7"/>
  <c r="L2055" i="7" s="1"/>
  <c r="I2056" i="7"/>
  <c r="L2056" i="7" s="1"/>
  <c r="I2058" i="7"/>
  <c r="L2058" i="7" s="1"/>
  <c r="I2060" i="7"/>
  <c r="L2060" i="7" s="1"/>
  <c r="I2062" i="7"/>
  <c r="L2062" i="7" s="1"/>
  <c r="I2063" i="7"/>
  <c r="L2063" i="7" s="1"/>
  <c r="I2064" i="7"/>
  <c r="L2064" i="7" s="1"/>
  <c r="I2066" i="7"/>
  <c r="L2066" i="7" s="1"/>
  <c r="I2068" i="7"/>
  <c r="L2068" i="7" s="1"/>
  <c r="I2070" i="7"/>
  <c r="L2070" i="7" s="1"/>
  <c r="I2071" i="7"/>
  <c r="L2071" i="7" s="1"/>
  <c r="I2072" i="7"/>
  <c r="L2072" i="7" s="1"/>
  <c r="I2074" i="7"/>
  <c r="L2074" i="7" s="1"/>
  <c r="I2076" i="7"/>
  <c r="L2076" i="7" s="1"/>
  <c r="I2078" i="7"/>
  <c r="L2078" i="7" s="1"/>
  <c r="I2079" i="7"/>
  <c r="L2079" i="7" s="1"/>
  <c r="I2080" i="7"/>
  <c r="L2080" i="7" s="1"/>
  <c r="I2082" i="7"/>
  <c r="L2082" i="7" s="1"/>
  <c r="I2084" i="7"/>
  <c r="L2084" i="7" s="1"/>
  <c r="I2086" i="7"/>
  <c r="L2086" i="7" s="1"/>
  <c r="I2087" i="7"/>
  <c r="L2087" i="7" s="1"/>
  <c r="I2088" i="7"/>
  <c r="L2088" i="7" s="1"/>
  <c r="I2090" i="7"/>
  <c r="L2090" i="7" s="1"/>
  <c r="I2092" i="7"/>
  <c r="L2092" i="7" s="1"/>
  <c r="I2094" i="7"/>
  <c r="L2094" i="7" s="1"/>
  <c r="I2095" i="7"/>
  <c r="L2095" i="7" s="1"/>
  <c r="I2096" i="7"/>
  <c r="L2096" i="7" s="1"/>
  <c r="I2098" i="7"/>
  <c r="L2098" i="7" s="1"/>
  <c r="I2100" i="7"/>
  <c r="L2100" i="7" s="1"/>
  <c r="I2102" i="7"/>
  <c r="L2102" i="7" s="1"/>
  <c r="I2103" i="7"/>
  <c r="L2103" i="7" s="1"/>
  <c r="I2104" i="7"/>
  <c r="L2104" i="7" s="1"/>
  <c r="I2106" i="7"/>
  <c r="L2106" i="7" s="1"/>
  <c r="I2108" i="7"/>
  <c r="L2108" i="7" s="1"/>
  <c r="I2110" i="7"/>
  <c r="L2110" i="7" s="1"/>
  <c r="I2111" i="7"/>
  <c r="L2111" i="7" s="1"/>
  <c r="I2112" i="7"/>
  <c r="L2112" i="7" s="1"/>
  <c r="I2114" i="7"/>
  <c r="L2114" i="7" s="1"/>
  <c r="I2116" i="7"/>
  <c r="L2116" i="7" s="1"/>
  <c r="I2117" i="7"/>
  <c r="L2117" i="7" s="1"/>
  <c r="I2118" i="7"/>
  <c r="L2118" i="7" s="1"/>
  <c r="I2120" i="7"/>
  <c r="L2120" i="7" s="1"/>
  <c r="I2121" i="7"/>
  <c r="L2121" i="7" s="1"/>
  <c r="I2122" i="7"/>
  <c r="L2122" i="7" s="1"/>
  <c r="I2124" i="7"/>
  <c r="L2124" i="7" s="1"/>
  <c r="I2125" i="7"/>
  <c r="L2125" i="7" s="1"/>
  <c r="I2126" i="7"/>
  <c r="L2126" i="7" s="1"/>
  <c r="I2128" i="7"/>
  <c r="L2128" i="7" s="1"/>
  <c r="I2129" i="7"/>
  <c r="L2129" i="7" s="1"/>
  <c r="I2130" i="7"/>
  <c r="L2130" i="7" s="1"/>
  <c r="I2132" i="7"/>
  <c r="L2132" i="7" s="1"/>
  <c r="I2133" i="7"/>
  <c r="L2133" i="7" s="1"/>
  <c r="I2134" i="7"/>
  <c r="L2134" i="7" s="1"/>
  <c r="I2136" i="7"/>
  <c r="L2136" i="7" s="1"/>
  <c r="I2137" i="7"/>
  <c r="L2137" i="7" s="1"/>
  <c r="I2138" i="7"/>
  <c r="L2138" i="7" s="1"/>
  <c r="I2140" i="7"/>
  <c r="L2140" i="7" s="1"/>
  <c r="I2141" i="7"/>
  <c r="L2141" i="7" s="1"/>
  <c r="I2142" i="7"/>
  <c r="L2142" i="7" s="1"/>
  <c r="I2144" i="7"/>
  <c r="L2144" i="7" s="1"/>
  <c r="I2145" i="7"/>
  <c r="L2145" i="7" s="1"/>
  <c r="I2146" i="7"/>
  <c r="L2146" i="7" s="1"/>
  <c r="I2148" i="7"/>
  <c r="L2148" i="7" s="1"/>
  <c r="I2149" i="7"/>
  <c r="L2149" i="7" s="1"/>
  <c r="I2150" i="7"/>
  <c r="L2150" i="7" s="1"/>
  <c r="I2152" i="7"/>
  <c r="L2152" i="7" s="1"/>
  <c r="I2153" i="7"/>
  <c r="L2153" i="7" s="1"/>
  <c r="I2154" i="7"/>
  <c r="L2154" i="7" s="1"/>
  <c r="I2156" i="7"/>
  <c r="L2156" i="7" s="1"/>
  <c r="I2157" i="7"/>
  <c r="L2157" i="7" s="1"/>
  <c r="I2158" i="7"/>
  <c r="L2158" i="7" s="1"/>
  <c r="I2160" i="7"/>
  <c r="L2160" i="7" s="1"/>
  <c r="I2161" i="7"/>
  <c r="L2161" i="7" s="1"/>
  <c r="I2162" i="7"/>
  <c r="L2162" i="7" s="1"/>
  <c r="I2164" i="7"/>
  <c r="L2164" i="7" s="1"/>
  <c r="I2165" i="7"/>
  <c r="L2165" i="7" s="1"/>
  <c r="I2166" i="7"/>
  <c r="L2166" i="7" s="1"/>
  <c r="I2168" i="7"/>
  <c r="L2168" i="7" s="1"/>
  <c r="I2169" i="7"/>
  <c r="L2169" i="7" s="1"/>
  <c r="I2170" i="7"/>
  <c r="L2170" i="7" s="1"/>
  <c r="I2172" i="7"/>
  <c r="L2172" i="7" s="1"/>
  <c r="I2173" i="7"/>
  <c r="L2173" i="7" s="1"/>
  <c r="I2174" i="7"/>
  <c r="L2174" i="7" s="1"/>
  <c r="I2176" i="7"/>
  <c r="L2176" i="7" s="1"/>
  <c r="I2177" i="7"/>
  <c r="L2177" i="7" s="1"/>
  <c r="I2178" i="7"/>
  <c r="L2178" i="7" s="1"/>
  <c r="I2180" i="7"/>
  <c r="L2180" i="7" s="1"/>
  <c r="I2181" i="7"/>
  <c r="L2181" i="7" s="1"/>
  <c r="I2182" i="7"/>
  <c r="L2182" i="7" s="1"/>
  <c r="I2184" i="7"/>
  <c r="L2184" i="7" s="1"/>
  <c r="I2185" i="7"/>
  <c r="L2185" i="7" s="1"/>
  <c r="I2186" i="7"/>
  <c r="L2186" i="7" s="1"/>
  <c r="I2188" i="7"/>
  <c r="L2188" i="7" s="1"/>
  <c r="I2189" i="7"/>
  <c r="L2189" i="7" s="1"/>
  <c r="I2190" i="7"/>
  <c r="L2190" i="7" s="1"/>
  <c r="I2192" i="7"/>
  <c r="L2192" i="7" s="1"/>
  <c r="I2193" i="7"/>
  <c r="L2193" i="7" s="1"/>
  <c r="I2194" i="7"/>
  <c r="L2194" i="7" s="1"/>
  <c r="I2196" i="7"/>
  <c r="L2196" i="7" s="1"/>
  <c r="I2197" i="7"/>
  <c r="L2197" i="7" s="1"/>
  <c r="I2198" i="7"/>
  <c r="L2198" i="7" s="1"/>
  <c r="I2200" i="7"/>
  <c r="L2200" i="7" s="1"/>
  <c r="I2201" i="7"/>
  <c r="L2201" i="7" s="1"/>
  <c r="I2202" i="7"/>
  <c r="L2202" i="7" s="1"/>
  <c r="I2204" i="7"/>
  <c r="L2204" i="7" s="1"/>
  <c r="I2205" i="7"/>
  <c r="L2205" i="7" s="1"/>
  <c r="I2206" i="7"/>
  <c r="L2206" i="7" s="1"/>
  <c r="I2208" i="7"/>
  <c r="L2208" i="7" s="1"/>
  <c r="I2209" i="7"/>
  <c r="L2209" i="7" s="1"/>
  <c r="I2210" i="7"/>
  <c r="L2210" i="7" s="1"/>
  <c r="I2212" i="7"/>
  <c r="L2212" i="7" s="1"/>
  <c r="I2213" i="7"/>
  <c r="L2213" i="7" s="1"/>
  <c r="I2214" i="7"/>
  <c r="L2214" i="7" s="1"/>
  <c r="I2216" i="7"/>
  <c r="L2216" i="7" s="1"/>
  <c r="I2217" i="7"/>
  <c r="L2217" i="7" s="1"/>
  <c r="I2218" i="7"/>
  <c r="L2218" i="7" s="1"/>
  <c r="I2220" i="7"/>
  <c r="L2220" i="7" s="1"/>
  <c r="I2221" i="7"/>
  <c r="L2221" i="7" s="1"/>
  <c r="I2222" i="7"/>
  <c r="L2222" i="7" s="1"/>
  <c r="I2224" i="7"/>
  <c r="L2224" i="7" s="1"/>
  <c r="I2225" i="7"/>
  <c r="L2225" i="7" s="1"/>
  <c r="I2226" i="7"/>
  <c r="L2226" i="7" s="1"/>
  <c r="I2228" i="7"/>
  <c r="L2228" i="7" s="1"/>
  <c r="I2229" i="7"/>
  <c r="L2229" i="7" s="1"/>
  <c r="I2230" i="7"/>
  <c r="L2230" i="7" s="1"/>
  <c r="I2232" i="7"/>
  <c r="L2232" i="7" s="1"/>
  <c r="I2233" i="7"/>
  <c r="L2233" i="7" s="1"/>
  <c r="I2234" i="7"/>
  <c r="L2234" i="7" s="1"/>
  <c r="I2236" i="7"/>
  <c r="L2236" i="7" s="1"/>
  <c r="I2237" i="7"/>
  <c r="L2237" i="7" s="1"/>
  <c r="I2238" i="7"/>
  <c r="L2238" i="7" s="1"/>
  <c r="I2240" i="7"/>
  <c r="L2240" i="7" s="1"/>
  <c r="I2241" i="7"/>
  <c r="L2241" i="7" s="1"/>
  <c r="I2242" i="7"/>
  <c r="L2242" i="7" s="1"/>
  <c r="I2244" i="7"/>
  <c r="L2244" i="7" s="1"/>
  <c r="I2245" i="7"/>
  <c r="L2245" i="7" s="1"/>
  <c r="I2246" i="7"/>
  <c r="L2246" i="7" s="1"/>
  <c r="I2248" i="7"/>
  <c r="L2248" i="7" s="1"/>
  <c r="I2249" i="7"/>
  <c r="L2249" i="7" s="1"/>
  <c r="I2250" i="7"/>
  <c r="L2250" i="7" s="1"/>
  <c r="I2252" i="7"/>
  <c r="L2252" i="7" s="1"/>
  <c r="I2253" i="7"/>
  <c r="L2253" i="7" s="1"/>
  <c r="I2254" i="7"/>
  <c r="L2254" i="7" s="1"/>
  <c r="I2256" i="7"/>
  <c r="L2256" i="7" s="1"/>
  <c r="I2257" i="7"/>
  <c r="L2257" i="7" s="1"/>
  <c r="I2258" i="7"/>
  <c r="L2258" i="7" s="1"/>
  <c r="I2260" i="7"/>
  <c r="L2260" i="7" s="1"/>
  <c r="I2261" i="7"/>
  <c r="L2261" i="7" s="1"/>
  <c r="I2262" i="7"/>
  <c r="L2262" i="7" s="1"/>
  <c r="I2264" i="7"/>
  <c r="L2264" i="7" s="1"/>
  <c r="I2265" i="7"/>
  <c r="L2265" i="7" s="1"/>
  <c r="I2266" i="7"/>
  <c r="L2266" i="7" s="1"/>
  <c r="I2268" i="7"/>
  <c r="L2268" i="7" s="1"/>
  <c r="I2269" i="7"/>
  <c r="L2269" i="7" s="1"/>
  <c r="I2270" i="7"/>
  <c r="L2270" i="7" s="1"/>
  <c r="I2272" i="7"/>
  <c r="L2272" i="7" s="1"/>
  <c r="I2273" i="7"/>
  <c r="L2273" i="7" s="1"/>
  <c r="I2274" i="7"/>
  <c r="L2274" i="7" s="1"/>
  <c r="I2276" i="7"/>
  <c r="L2276" i="7" s="1"/>
  <c r="I2277" i="7"/>
  <c r="L2277" i="7" s="1"/>
  <c r="I2278" i="7"/>
  <c r="L2278" i="7" s="1"/>
  <c r="I2280" i="7"/>
  <c r="L2280" i="7" s="1"/>
  <c r="I2281" i="7"/>
  <c r="L2281" i="7" s="1"/>
  <c r="I2282" i="7"/>
  <c r="L2282" i="7" s="1"/>
  <c r="I2284" i="7"/>
  <c r="L2284" i="7" s="1"/>
  <c r="I2285" i="7"/>
  <c r="L2285" i="7" s="1"/>
  <c r="I2286" i="7"/>
  <c r="L2286" i="7" s="1"/>
  <c r="I2288" i="7"/>
  <c r="L2288" i="7" s="1"/>
  <c r="I2289" i="7"/>
  <c r="L2289" i="7" s="1"/>
  <c r="I2290" i="7"/>
  <c r="L2290" i="7" s="1"/>
  <c r="I2292" i="7"/>
  <c r="L2292" i="7" s="1"/>
  <c r="I2293" i="7"/>
  <c r="L2293" i="7" s="1"/>
  <c r="I2294" i="7"/>
  <c r="L2294" i="7" s="1"/>
  <c r="I2296" i="7"/>
  <c r="L2296" i="7" s="1"/>
  <c r="I2297" i="7"/>
  <c r="L2297" i="7" s="1"/>
  <c r="I2298" i="7"/>
  <c r="L2298" i="7" s="1"/>
  <c r="I2300" i="7"/>
  <c r="L2300" i="7" s="1"/>
  <c r="I2301" i="7"/>
  <c r="L2301" i="7" s="1"/>
  <c r="I2302" i="7"/>
  <c r="L2302" i="7" s="1"/>
  <c r="I2304" i="7"/>
  <c r="L2304" i="7" s="1"/>
  <c r="I2305" i="7"/>
  <c r="L2305" i="7" s="1"/>
  <c r="I2306" i="7"/>
  <c r="L2306" i="7" s="1"/>
  <c r="I2308" i="7"/>
  <c r="L2308" i="7" s="1"/>
  <c r="I2309" i="7"/>
  <c r="L2309" i="7" s="1"/>
  <c r="I2310" i="7"/>
  <c r="L2310" i="7" s="1"/>
  <c r="I2312" i="7"/>
  <c r="L2312" i="7" s="1"/>
  <c r="I2313" i="7"/>
  <c r="L2313" i="7" s="1"/>
  <c r="I2314" i="7"/>
  <c r="L2314" i="7" s="1"/>
  <c r="I2316" i="7"/>
  <c r="L2316" i="7" s="1"/>
  <c r="I2317" i="7"/>
  <c r="L2317" i="7" s="1"/>
  <c r="I2318" i="7"/>
  <c r="L2318" i="7" s="1"/>
  <c r="I2320" i="7"/>
  <c r="L2320" i="7" s="1"/>
  <c r="I2321" i="7"/>
  <c r="L2321" i="7" s="1"/>
  <c r="I2322" i="7"/>
  <c r="L2322" i="7" s="1"/>
  <c r="I2324" i="7"/>
  <c r="L2324" i="7" s="1"/>
  <c r="I2325" i="7"/>
  <c r="L2325" i="7" s="1"/>
  <c r="I2326" i="7"/>
  <c r="L2326" i="7" s="1"/>
  <c r="I2328" i="7"/>
  <c r="L2328" i="7" s="1"/>
  <c r="I2329" i="7"/>
  <c r="L2329" i="7" s="1"/>
  <c r="I2330" i="7"/>
  <c r="L2330" i="7" s="1"/>
  <c r="I2332" i="7"/>
  <c r="L2332" i="7" s="1"/>
  <c r="I2333" i="7"/>
  <c r="L2333" i="7" s="1"/>
  <c r="I2334" i="7"/>
  <c r="L2334" i="7" s="1"/>
  <c r="I2336" i="7"/>
  <c r="L2336" i="7" s="1"/>
  <c r="I2337" i="7"/>
  <c r="L2337" i="7" s="1"/>
  <c r="I2338" i="7"/>
  <c r="L2338" i="7" s="1"/>
  <c r="I2340" i="7"/>
  <c r="L2340" i="7" s="1"/>
  <c r="I2341" i="7"/>
  <c r="L2341" i="7" s="1"/>
  <c r="I2342" i="7"/>
  <c r="L2342" i="7" s="1"/>
  <c r="I2344" i="7"/>
  <c r="L2344" i="7" s="1"/>
  <c r="I2345" i="7"/>
  <c r="L2345" i="7" s="1"/>
  <c r="I2346" i="7"/>
  <c r="L2346" i="7" s="1"/>
  <c r="I2348" i="7"/>
  <c r="L2348" i="7" s="1"/>
  <c r="I2349" i="7"/>
  <c r="L2349" i="7" s="1"/>
  <c r="I2350" i="7"/>
  <c r="L2350" i="7" s="1"/>
  <c r="I2352" i="7"/>
  <c r="L2352" i="7" s="1"/>
  <c r="I2353" i="7"/>
  <c r="L2353" i="7" s="1"/>
  <c r="I2354" i="7"/>
  <c r="L2354" i="7" s="1"/>
  <c r="I2356" i="7"/>
  <c r="L2356" i="7" s="1"/>
  <c r="I2357" i="7"/>
  <c r="L2357" i="7" s="1"/>
  <c r="I2358" i="7"/>
  <c r="L2358" i="7" s="1"/>
  <c r="I2360" i="7"/>
  <c r="L2360" i="7" s="1"/>
  <c r="I2361" i="7"/>
  <c r="L2361" i="7" s="1"/>
  <c r="I2362" i="7"/>
  <c r="L2362" i="7" s="1"/>
  <c r="I2364" i="7"/>
  <c r="L2364" i="7" s="1"/>
  <c r="I2365" i="7"/>
  <c r="L2365" i="7" s="1"/>
  <c r="I2366" i="7"/>
  <c r="L2366" i="7" s="1"/>
  <c r="I2368" i="7"/>
  <c r="L2368" i="7" s="1"/>
  <c r="I2369" i="7"/>
  <c r="L2369" i="7" s="1"/>
  <c r="I2370" i="7"/>
  <c r="L2370" i="7" s="1"/>
  <c r="I2372" i="7"/>
  <c r="L2372" i="7" s="1"/>
  <c r="I2373" i="7"/>
  <c r="L2373" i="7" s="1"/>
  <c r="I2374" i="7"/>
  <c r="L2374" i="7" s="1"/>
  <c r="I2376" i="7"/>
  <c r="L2376" i="7" s="1"/>
  <c r="I2377" i="7"/>
  <c r="L2377" i="7" s="1"/>
  <c r="I2378" i="7"/>
  <c r="L2378" i="7" s="1"/>
  <c r="I2380" i="7"/>
  <c r="L2380" i="7" s="1"/>
  <c r="I2381" i="7"/>
  <c r="L2381" i="7" s="1"/>
  <c r="I2382" i="7"/>
  <c r="L2382" i="7" s="1"/>
  <c r="I2384" i="7"/>
  <c r="L2384" i="7" s="1"/>
  <c r="I2385" i="7"/>
  <c r="L2385" i="7" s="1"/>
  <c r="I2386" i="7"/>
  <c r="L2386" i="7" s="1"/>
  <c r="I2388" i="7"/>
  <c r="L2388" i="7" s="1"/>
  <c r="I2389" i="7"/>
  <c r="L2389" i="7" s="1"/>
  <c r="I2390" i="7"/>
  <c r="L2390" i="7" s="1"/>
  <c r="I2392" i="7"/>
  <c r="L2392" i="7" s="1"/>
  <c r="I2393" i="7"/>
  <c r="L2393" i="7" s="1"/>
  <c r="I2394" i="7"/>
  <c r="L2394" i="7" s="1"/>
  <c r="I2396" i="7"/>
  <c r="L2396" i="7" s="1"/>
  <c r="I2397" i="7"/>
  <c r="L2397" i="7" s="1"/>
  <c r="I2398" i="7"/>
  <c r="L2398" i="7" s="1"/>
  <c r="I2400" i="7"/>
  <c r="L2400" i="7" s="1"/>
  <c r="I2401" i="7"/>
  <c r="L2401" i="7" s="1"/>
  <c r="I2402" i="7"/>
  <c r="L2402" i="7" s="1"/>
  <c r="I2404" i="7"/>
  <c r="L2404" i="7" s="1"/>
  <c r="I2405" i="7"/>
  <c r="L2405" i="7" s="1"/>
  <c r="I2406" i="7"/>
  <c r="L2406" i="7" s="1"/>
  <c r="I2408" i="7"/>
  <c r="L2408" i="7" s="1"/>
  <c r="I2409" i="7"/>
  <c r="L2409" i="7" s="1"/>
  <c r="I2410" i="7"/>
  <c r="L2410" i="7" s="1"/>
  <c r="I2412" i="7"/>
  <c r="L2412" i="7" s="1"/>
  <c r="I2413" i="7"/>
  <c r="L2413" i="7" s="1"/>
  <c r="I2414" i="7"/>
  <c r="L2414" i="7" s="1"/>
  <c r="I2416" i="7"/>
  <c r="L2416" i="7" s="1"/>
  <c r="I2417" i="7"/>
  <c r="L2417" i="7" s="1"/>
  <c r="I2418" i="7"/>
  <c r="L2418" i="7" s="1"/>
  <c r="I2420" i="7"/>
  <c r="L2420" i="7" s="1"/>
  <c r="I2421" i="7"/>
  <c r="L2421" i="7" s="1"/>
  <c r="I2422" i="7"/>
  <c r="L2422" i="7" s="1"/>
  <c r="I2424" i="7"/>
  <c r="L2424" i="7" s="1"/>
  <c r="I2425" i="7"/>
  <c r="L2425" i="7" s="1"/>
  <c r="I2426" i="7"/>
  <c r="L2426" i="7" s="1"/>
  <c r="I2428" i="7"/>
  <c r="L2428" i="7" s="1"/>
  <c r="I2429" i="7"/>
  <c r="L2429" i="7" s="1"/>
  <c r="I2430" i="7"/>
  <c r="L2430" i="7" s="1"/>
  <c r="I2432" i="7"/>
  <c r="L2432" i="7" s="1"/>
  <c r="I2433" i="7"/>
  <c r="L2433" i="7" s="1"/>
  <c r="I2434" i="7"/>
  <c r="L2434" i="7" s="1"/>
  <c r="I2436" i="7"/>
  <c r="L2436" i="7" s="1"/>
  <c r="I2437" i="7"/>
  <c r="L2437" i="7" s="1"/>
  <c r="I2438" i="7"/>
  <c r="L2438" i="7" s="1"/>
  <c r="I2440" i="7"/>
  <c r="L2440" i="7" s="1"/>
  <c r="I2441" i="7"/>
  <c r="L2441" i="7" s="1"/>
  <c r="I2442" i="7"/>
  <c r="L2442" i="7" s="1"/>
  <c r="I2444" i="7"/>
  <c r="L2444" i="7" s="1"/>
  <c r="I2445" i="7"/>
  <c r="L2445" i="7" s="1"/>
  <c r="I2446" i="7"/>
  <c r="L2446" i="7" s="1"/>
  <c r="I2448" i="7"/>
  <c r="L2448" i="7" s="1"/>
  <c r="I2449" i="7"/>
  <c r="L2449" i="7" s="1"/>
  <c r="I2450" i="7"/>
  <c r="L2450" i="7" s="1"/>
  <c r="I2452" i="7"/>
  <c r="L2452" i="7" s="1"/>
  <c r="I2453" i="7"/>
  <c r="L2453" i="7" s="1"/>
  <c r="I2454" i="7"/>
  <c r="L2454" i="7" s="1"/>
  <c r="I2456" i="7"/>
  <c r="L2456" i="7" s="1"/>
  <c r="I2457" i="7"/>
  <c r="L2457" i="7" s="1"/>
  <c r="I2458" i="7"/>
  <c r="L2458" i="7" s="1"/>
  <c r="I2460" i="7"/>
  <c r="L2460" i="7" s="1"/>
  <c r="I2461" i="7"/>
  <c r="L2461" i="7" s="1"/>
  <c r="I2462" i="7"/>
  <c r="L2462" i="7" s="1"/>
  <c r="I2464" i="7"/>
  <c r="L2464" i="7" s="1"/>
  <c r="I2465" i="7"/>
  <c r="L2465" i="7" s="1"/>
  <c r="I2466" i="7"/>
  <c r="L2466" i="7" s="1"/>
  <c r="I2468" i="7"/>
  <c r="L2468" i="7" s="1"/>
  <c r="I2469" i="7"/>
  <c r="L2469" i="7" s="1"/>
  <c r="I2470" i="7"/>
  <c r="L2470" i="7" s="1"/>
  <c r="I2472" i="7"/>
  <c r="L2472" i="7" s="1"/>
  <c r="I2473" i="7"/>
  <c r="L2473" i="7" s="1"/>
  <c r="I2474" i="7"/>
  <c r="L2474" i="7" s="1"/>
  <c r="I2476" i="7"/>
  <c r="L2476" i="7" s="1"/>
  <c r="I2477" i="7"/>
  <c r="L2477" i="7" s="1"/>
  <c r="I2478" i="7"/>
  <c r="L2478" i="7" s="1"/>
  <c r="I2480" i="7"/>
  <c r="L2480" i="7" s="1"/>
  <c r="I2481" i="7"/>
  <c r="L2481" i="7" s="1"/>
  <c r="I2482" i="7"/>
  <c r="L2482" i="7" s="1"/>
  <c r="I2484" i="7"/>
  <c r="L2484" i="7" s="1"/>
  <c r="I2485" i="7"/>
  <c r="L2485" i="7" s="1"/>
  <c r="I2486" i="7"/>
  <c r="L2486" i="7" s="1"/>
  <c r="I2488" i="7"/>
  <c r="L2488" i="7" s="1"/>
  <c r="I2489" i="7"/>
  <c r="L2489" i="7" s="1"/>
  <c r="I2490" i="7"/>
  <c r="L2490" i="7" s="1"/>
  <c r="I2492" i="7"/>
  <c r="L2492" i="7" s="1"/>
  <c r="I2493" i="7"/>
  <c r="L2493" i="7" s="1"/>
  <c r="I2494" i="7"/>
  <c r="L2494" i="7" s="1"/>
  <c r="I2496" i="7"/>
  <c r="L2496" i="7" s="1"/>
  <c r="I2497" i="7"/>
  <c r="L2497" i="7" s="1"/>
  <c r="I2498" i="7"/>
  <c r="L2498" i="7" s="1"/>
  <c r="I2500" i="7"/>
  <c r="L2500" i="7" s="1"/>
  <c r="I2501" i="7"/>
  <c r="L2501" i="7" s="1"/>
  <c r="I2502" i="7"/>
  <c r="L2502" i="7" s="1"/>
  <c r="I2504" i="7"/>
  <c r="L2504" i="7" s="1"/>
  <c r="I2505" i="7"/>
  <c r="L2505" i="7" s="1"/>
  <c r="I2506" i="7"/>
  <c r="L2506" i="7" s="1"/>
  <c r="I2508" i="7"/>
  <c r="L2508" i="7" s="1"/>
  <c r="I2509" i="7"/>
  <c r="L2509" i="7" s="1"/>
  <c r="I2510" i="7"/>
  <c r="L2510" i="7" s="1"/>
  <c r="I2512" i="7"/>
  <c r="L2512" i="7" s="1"/>
  <c r="I2513" i="7"/>
  <c r="L2513" i="7" s="1"/>
  <c r="I2514" i="7"/>
  <c r="L2514" i="7" s="1"/>
  <c r="I2516" i="7"/>
  <c r="L2516" i="7" s="1"/>
  <c r="I2517" i="7"/>
  <c r="L2517" i="7" s="1"/>
  <c r="I2518" i="7"/>
  <c r="L2518" i="7" s="1"/>
  <c r="I2520" i="7"/>
  <c r="L2520" i="7" s="1"/>
  <c r="I2521" i="7"/>
  <c r="L2521" i="7" s="1"/>
  <c r="I2522" i="7"/>
  <c r="L2522" i="7" s="1"/>
  <c r="I2524" i="7"/>
  <c r="L2524" i="7" s="1"/>
  <c r="I2525" i="7"/>
  <c r="L2525" i="7" s="1"/>
  <c r="I2526" i="7"/>
  <c r="L2526" i="7" s="1"/>
  <c r="I2528" i="7"/>
  <c r="L2528" i="7" s="1"/>
  <c r="I2529" i="7"/>
  <c r="L2529" i="7" s="1"/>
  <c r="I2530" i="7"/>
  <c r="L2530" i="7" s="1"/>
  <c r="I2532" i="7"/>
  <c r="L2532" i="7" s="1"/>
  <c r="I2533" i="7"/>
  <c r="L2533" i="7" s="1"/>
  <c r="I2534" i="7"/>
  <c r="L2534" i="7" s="1"/>
  <c r="I2536" i="7"/>
  <c r="L2536" i="7" s="1"/>
  <c r="I2537" i="7"/>
  <c r="L2537" i="7" s="1"/>
  <c r="I2538" i="7"/>
  <c r="L2538" i="7" s="1"/>
  <c r="I2540" i="7"/>
  <c r="L2540" i="7" s="1"/>
  <c r="I2541" i="7"/>
  <c r="L2541" i="7" s="1"/>
  <c r="I2542" i="7"/>
  <c r="L2542" i="7" s="1"/>
  <c r="I2544" i="7"/>
  <c r="L2544" i="7" s="1"/>
  <c r="I2545" i="7"/>
  <c r="L2545" i="7" s="1"/>
  <c r="I2546" i="7"/>
  <c r="L2546" i="7" s="1"/>
  <c r="I2548" i="7"/>
  <c r="L2548" i="7" s="1"/>
  <c r="I2549" i="7"/>
  <c r="L2549" i="7" s="1"/>
  <c r="I2550" i="7"/>
  <c r="L2550" i="7" s="1"/>
  <c r="I2552" i="7"/>
  <c r="L2552" i="7" s="1"/>
  <c r="I2553" i="7"/>
  <c r="L2553" i="7" s="1"/>
  <c r="I2554" i="7"/>
  <c r="L2554" i="7" s="1"/>
  <c r="I2556" i="7"/>
  <c r="L2556" i="7" s="1"/>
  <c r="I2557" i="7"/>
  <c r="L2557" i="7" s="1"/>
  <c r="I2558" i="7"/>
  <c r="L2558" i="7" s="1"/>
  <c r="I2560" i="7"/>
  <c r="L2560" i="7" s="1"/>
  <c r="I2561" i="7"/>
  <c r="L2561" i="7" s="1"/>
  <c r="I2562" i="7"/>
  <c r="L2562" i="7" s="1"/>
  <c r="I2564" i="7"/>
  <c r="L2564" i="7" s="1"/>
  <c r="I2565" i="7"/>
  <c r="L2565" i="7" s="1"/>
  <c r="I2566" i="7"/>
  <c r="L2566" i="7" s="1"/>
  <c r="I2568" i="7"/>
  <c r="L2568" i="7" s="1"/>
  <c r="I2569" i="7"/>
  <c r="L2569" i="7" s="1"/>
  <c r="I2570" i="7"/>
  <c r="L2570" i="7" s="1"/>
  <c r="I2572" i="7"/>
  <c r="L2572" i="7" s="1"/>
  <c r="I2573" i="7"/>
  <c r="L2573" i="7" s="1"/>
  <c r="I2574" i="7"/>
  <c r="L2574" i="7" s="1"/>
  <c r="I2576" i="7"/>
  <c r="L2576" i="7" s="1"/>
  <c r="I2577" i="7"/>
  <c r="L2577" i="7" s="1"/>
  <c r="I2578" i="7"/>
  <c r="L2578" i="7" s="1"/>
  <c r="I2580" i="7"/>
  <c r="L2580" i="7" s="1"/>
  <c r="I2581" i="7"/>
  <c r="L2581" i="7" s="1"/>
  <c r="I2582" i="7"/>
  <c r="L2582" i="7" s="1"/>
  <c r="I2584" i="7"/>
  <c r="L2584" i="7" s="1"/>
  <c r="I2585" i="7"/>
  <c r="L2585" i="7" s="1"/>
  <c r="I2586" i="7"/>
  <c r="L2586" i="7" s="1"/>
  <c r="I2588" i="7"/>
  <c r="L2588" i="7" s="1"/>
  <c r="I2589" i="7"/>
  <c r="L2589" i="7" s="1"/>
  <c r="I2590" i="7"/>
  <c r="L2590" i="7" s="1"/>
  <c r="I2592" i="7"/>
  <c r="L2592" i="7" s="1"/>
  <c r="I2593" i="7"/>
  <c r="L2593" i="7" s="1"/>
  <c r="I2594" i="7"/>
  <c r="L2594" i="7" s="1"/>
  <c r="I2596" i="7"/>
  <c r="L2596" i="7" s="1"/>
  <c r="I2597" i="7"/>
  <c r="L2597" i="7" s="1"/>
  <c r="I2598" i="7"/>
  <c r="L2598" i="7" s="1"/>
  <c r="I2600" i="7"/>
  <c r="L2600" i="7" s="1"/>
  <c r="I2601" i="7"/>
  <c r="L2601" i="7" s="1"/>
  <c r="I2602" i="7"/>
  <c r="L2602" i="7" s="1"/>
  <c r="I2604" i="7"/>
  <c r="L2604" i="7" s="1"/>
  <c r="I2605" i="7"/>
  <c r="L2605" i="7" s="1"/>
  <c r="I2606" i="7"/>
  <c r="L2606" i="7" s="1"/>
  <c r="I2608" i="7"/>
  <c r="L2608" i="7" s="1"/>
  <c r="I2609" i="7"/>
  <c r="L2609" i="7" s="1"/>
  <c r="I2610" i="7"/>
  <c r="L2610" i="7" s="1"/>
  <c r="I2612" i="7"/>
  <c r="L2612" i="7" s="1"/>
  <c r="I2613" i="7"/>
  <c r="L2613" i="7" s="1"/>
  <c r="I2614" i="7"/>
  <c r="L2614" i="7" s="1"/>
  <c r="I2616" i="7"/>
  <c r="L2616" i="7" s="1"/>
  <c r="I2617" i="7"/>
  <c r="L2617" i="7" s="1"/>
  <c r="I2618" i="7"/>
  <c r="L2618" i="7" s="1"/>
  <c r="I2620" i="7"/>
  <c r="L2620" i="7" s="1"/>
  <c r="I2621" i="7"/>
  <c r="L2621" i="7" s="1"/>
  <c r="I2622" i="7"/>
  <c r="L2622" i="7" s="1"/>
  <c r="I2624" i="7"/>
  <c r="L2624" i="7" s="1"/>
  <c r="I2625" i="7"/>
  <c r="L2625" i="7" s="1"/>
  <c r="I2626" i="7"/>
  <c r="L2626" i="7" s="1"/>
  <c r="I2627" i="7"/>
  <c r="L2627" i="7" s="1"/>
  <c r="I2628" i="7"/>
  <c r="L2628" i="7" s="1"/>
  <c r="I2629" i="7"/>
  <c r="L2629" i="7" s="1"/>
  <c r="I2630" i="7"/>
  <c r="L2630" i="7" s="1"/>
  <c r="I2631" i="7"/>
  <c r="L2631" i="7" s="1"/>
  <c r="F789" i="7"/>
  <c r="G789" i="7" s="1"/>
  <c r="F557" i="7"/>
  <c r="G557" i="7" s="1"/>
  <c r="I2632" i="7"/>
  <c r="L2632" i="7" s="1"/>
  <c r="I2633" i="7"/>
  <c r="L2633" i="7" s="1"/>
  <c r="I2634" i="7"/>
  <c r="L2634" i="7" s="1"/>
  <c r="I2635" i="7"/>
  <c r="L2635" i="7" s="1"/>
  <c r="I2636" i="7"/>
  <c r="L2636" i="7" s="1"/>
  <c r="I2637" i="7"/>
  <c r="L2637" i="7" s="1"/>
  <c r="I2638" i="7"/>
  <c r="L2638" i="7" s="1"/>
  <c r="I2639" i="7"/>
  <c r="L2639" i="7" s="1"/>
  <c r="I2640" i="7"/>
  <c r="L2640" i="7" s="1"/>
  <c r="I2641" i="7"/>
  <c r="L2641" i="7" s="1"/>
  <c r="I2642" i="7"/>
  <c r="L2642" i="7" s="1"/>
  <c r="I2643" i="7"/>
  <c r="L2643" i="7" s="1"/>
  <c r="I2644" i="7"/>
  <c r="L2644" i="7" s="1"/>
  <c r="I2645" i="7"/>
  <c r="L2645" i="7" s="1"/>
  <c r="I2646" i="7"/>
  <c r="L2646" i="7" s="1"/>
  <c r="I2647" i="7"/>
  <c r="L2647" i="7" s="1"/>
  <c r="I2648" i="7"/>
  <c r="L2648" i="7" s="1"/>
  <c r="I2649" i="7"/>
  <c r="L2649" i="7" s="1"/>
  <c r="I2650" i="7"/>
  <c r="L2650" i="7" s="1"/>
  <c r="I2651" i="7"/>
  <c r="L2651" i="7" s="1"/>
  <c r="I2652" i="7"/>
  <c r="L2652" i="7" s="1"/>
  <c r="I2653" i="7"/>
  <c r="L2653" i="7" s="1"/>
  <c r="I2654" i="7"/>
  <c r="L2654" i="7" s="1"/>
  <c r="I2655" i="7"/>
  <c r="L2655" i="7" s="1"/>
  <c r="I2656" i="7"/>
  <c r="L2656" i="7" s="1"/>
  <c r="I2657" i="7"/>
  <c r="L2657" i="7" s="1"/>
  <c r="I2658" i="7"/>
  <c r="L2658" i="7" s="1"/>
  <c r="I2659" i="7"/>
  <c r="L2659" i="7" s="1"/>
  <c r="I2660" i="7"/>
  <c r="L2660" i="7" s="1"/>
  <c r="I2661" i="7"/>
  <c r="L2661" i="7" s="1"/>
  <c r="I2662" i="7"/>
  <c r="L2662" i="7" s="1"/>
  <c r="I2663" i="7"/>
  <c r="L2663" i="7" s="1"/>
  <c r="I2664" i="7"/>
  <c r="L2664" i="7" s="1"/>
  <c r="I2665" i="7"/>
  <c r="L2665" i="7" s="1"/>
  <c r="I2666" i="7"/>
  <c r="L2666" i="7" s="1"/>
  <c r="I2667" i="7"/>
  <c r="L2667" i="7" s="1"/>
  <c r="I2668" i="7"/>
  <c r="L2668" i="7" s="1"/>
  <c r="I2669" i="7"/>
  <c r="L2669" i="7" s="1"/>
  <c r="I2670" i="7"/>
  <c r="L2670" i="7" s="1"/>
  <c r="I2671" i="7"/>
  <c r="L2671" i="7" s="1"/>
  <c r="I2672" i="7"/>
  <c r="L2672" i="7" s="1"/>
  <c r="I2673" i="7"/>
  <c r="L2673" i="7" s="1"/>
  <c r="I2674" i="7"/>
  <c r="L2674" i="7" s="1"/>
  <c r="I2675" i="7"/>
  <c r="L2675" i="7" s="1"/>
  <c r="I2676" i="7"/>
  <c r="L2676" i="7" s="1"/>
  <c r="I2677" i="7"/>
  <c r="L2677" i="7" s="1"/>
  <c r="I2678" i="7"/>
  <c r="L2678" i="7" s="1"/>
  <c r="I2679" i="7"/>
  <c r="L2679" i="7" s="1"/>
  <c r="I2680" i="7"/>
  <c r="L2680" i="7" s="1"/>
  <c r="I2681" i="7"/>
  <c r="L2681" i="7" s="1"/>
  <c r="I2682" i="7"/>
  <c r="L2682" i="7" s="1"/>
  <c r="I2683" i="7"/>
  <c r="L2683" i="7" s="1"/>
  <c r="I2684" i="7"/>
  <c r="L2684" i="7" s="1"/>
  <c r="I2685" i="7"/>
  <c r="L2685" i="7" s="1"/>
  <c r="I2686" i="7"/>
  <c r="L2686" i="7" s="1"/>
  <c r="I2687" i="7"/>
  <c r="L2687" i="7" s="1"/>
  <c r="I2688" i="7"/>
  <c r="L2688" i="7" s="1"/>
  <c r="I2689" i="7"/>
  <c r="L2689" i="7" s="1"/>
  <c r="I2690" i="7"/>
  <c r="L2690" i="7" s="1"/>
  <c r="I2691" i="7"/>
  <c r="L2691" i="7" s="1"/>
  <c r="I2692" i="7"/>
  <c r="L2692" i="7" s="1"/>
  <c r="I2693" i="7"/>
  <c r="L2693" i="7" s="1"/>
  <c r="I2694" i="7"/>
  <c r="L2694" i="7" s="1"/>
  <c r="I2695" i="7"/>
  <c r="L2695" i="7" s="1"/>
  <c r="I2696" i="7"/>
  <c r="L2696" i="7" s="1"/>
  <c r="I2697" i="7"/>
  <c r="L2697" i="7" s="1"/>
  <c r="I2698" i="7"/>
  <c r="L2698" i="7" s="1"/>
  <c r="I2699" i="7"/>
  <c r="L2699" i="7" s="1"/>
  <c r="I2700" i="7"/>
  <c r="L2700" i="7" s="1"/>
  <c r="I2701" i="7"/>
  <c r="L2701" i="7" s="1"/>
  <c r="I2702" i="7"/>
  <c r="L2702" i="7" s="1"/>
  <c r="I2703" i="7"/>
  <c r="L2703" i="7" s="1"/>
  <c r="I2704" i="7"/>
  <c r="L2704" i="7" s="1"/>
  <c r="I2705" i="7"/>
  <c r="L2705" i="7" s="1"/>
  <c r="I2706" i="7"/>
  <c r="L2706" i="7" s="1"/>
  <c r="I2707" i="7"/>
  <c r="L2707" i="7" s="1"/>
  <c r="I2708" i="7"/>
  <c r="L2708" i="7" s="1"/>
  <c r="I2709" i="7"/>
  <c r="L2709" i="7" s="1"/>
  <c r="I2710" i="7"/>
  <c r="L2710" i="7" s="1"/>
  <c r="I2711" i="7"/>
  <c r="L2711" i="7" s="1"/>
  <c r="I2712" i="7"/>
  <c r="L2712" i="7" s="1"/>
  <c r="I2713" i="7"/>
  <c r="L2713" i="7" s="1"/>
  <c r="I2714" i="7"/>
  <c r="L2714" i="7" s="1"/>
  <c r="I2715" i="7"/>
  <c r="L2715" i="7" s="1"/>
  <c r="I2716" i="7"/>
  <c r="L2716" i="7" s="1"/>
  <c r="I2717" i="7"/>
  <c r="L2717" i="7" s="1"/>
  <c r="I2718" i="7"/>
  <c r="L2718" i="7" s="1"/>
  <c r="I2719" i="7"/>
  <c r="L2719" i="7" s="1"/>
  <c r="I2720" i="7"/>
  <c r="L2720" i="7" s="1"/>
  <c r="I2721" i="7"/>
  <c r="L2721" i="7" s="1"/>
  <c r="I2722" i="7"/>
  <c r="L2722" i="7" s="1"/>
  <c r="I2723" i="7"/>
  <c r="L2723" i="7" s="1"/>
  <c r="I2724" i="7"/>
  <c r="L2724" i="7" s="1"/>
  <c r="I2725" i="7"/>
  <c r="L2725" i="7" s="1"/>
  <c r="I2726" i="7"/>
  <c r="L2726" i="7" s="1"/>
  <c r="I2727" i="7"/>
  <c r="L2727" i="7" s="1"/>
  <c r="I2728" i="7"/>
  <c r="L2728" i="7" s="1"/>
  <c r="I2729" i="7"/>
  <c r="L2729" i="7" s="1"/>
  <c r="I2730" i="7"/>
  <c r="L2730" i="7" s="1"/>
  <c r="I2731" i="7"/>
  <c r="L2731" i="7" s="1"/>
  <c r="I2732" i="7"/>
  <c r="L2732" i="7" s="1"/>
  <c r="I2733" i="7"/>
  <c r="L2733" i="7" s="1"/>
  <c r="I2734" i="7"/>
  <c r="L2734" i="7" s="1"/>
  <c r="I2735" i="7"/>
  <c r="L2735" i="7" s="1"/>
  <c r="I2736" i="7"/>
  <c r="L2736" i="7" s="1"/>
  <c r="I2737" i="7"/>
  <c r="L2737" i="7" s="1"/>
  <c r="I2738" i="7"/>
  <c r="L2738" i="7" s="1"/>
  <c r="I2739" i="7"/>
  <c r="L2739" i="7" s="1"/>
  <c r="I2740" i="7"/>
  <c r="L2740" i="7" s="1"/>
  <c r="I2741" i="7"/>
  <c r="L2741" i="7" s="1"/>
  <c r="I2742" i="7"/>
  <c r="L2742" i="7" s="1"/>
  <c r="I2743" i="7"/>
  <c r="L2743" i="7" s="1"/>
  <c r="I2744" i="7"/>
  <c r="L2744" i="7" s="1"/>
  <c r="I2745" i="7"/>
  <c r="L2745" i="7" s="1"/>
  <c r="I2746" i="7"/>
  <c r="L2746" i="7" s="1"/>
  <c r="I2747" i="7"/>
  <c r="L2747" i="7" s="1"/>
  <c r="I2748" i="7"/>
  <c r="L2748" i="7" s="1"/>
  <c r="I2749" i="7"/>
  <c r="L2749" i="7" s="1"/>
  <c r="I2750" i="7"/>
  <c r="L2750" i="7" s="1"/>
  <c r="I2751" i="7"/>
  <c r="L2751" i="7" s="1"/>
  <c r="I2752" i="7"/>
  <c r="L2752" i="7" s="1"/>
  <c r="I2753" i="7"/>
  <c r="L2753" i="7" s="1"/>
  <c r="I2754" i="7"/>
  <c r="L2754" i="7" s="1"/>
  <c r="I2755" i="7"/>
  <c r="L2755" i="7" s="1"/>
  <c r="I2756" i="7"/>
  <c r="L2756" i="7" s="1"/>
  <c r="I2757" i="7"/>
  <c r="L2757" i="7" s="1"/>
  <c r="I2758" i="7"/>
  <c r="L2758" i="7" s="1"/>
  <c r="I2759" i="7"/>
  <c r="L2759" i="7" s="1"/>
  <c r="I2760" i="7"/>
  <c r="L2760" i="7" s="1"/>
  <c r="I2761" i="7"/>
  <c r="L2761" i="7" s="1"/>
  <c r="I2762" i="7"/>
  <c r="L2762" i="7" s="1"/>
  <c r="I2763" i="7"/>
  <c r="L2763" i="7" s="1"/>
  <c r="I2764" i="7"/>
  <c r="L2764" i="7" s="1"/>
  <c r="I2765" i="7"/>
  <c r="L2765" i="7" s="1"/>
  <c r="I2766" i="7"/>
  <c r="L2766" i="7" s="1"/>
  <c r="I2767" i="7"/>
  <c r="L2767" i="7" s="1"/>
  <c r="I2768" i="7"/>
  <c r="L2768" i="7" s="1"/>
  <c r="I2769" i="7"/>
  <c r="L2769" i="7" s="1"/>
  <c r="I2770" i="7"/>
  <c r="L2770" i="7" s="1"/>
  <c r="I2771" i="7"/>
  <c r="L2771" i="7" s="1"/>
  <c r="I2772" i="7"/>
  <c r="L2772" i="7" s="1"/>
  <c r="I2773" i="7"/>
  <c r="L2773" i="7" s="1"/>
  <c r="I2774" i="7"/>
  <c r="L2774" i="7" s="1"/>
  <c r="I2775" i="7"/>
  <c r="L2775" i="7" s="1"/>
  <c r="I2776" i="7"/>
  <c r="L2776" i="7" s="1"/>
  <c r="I2777" i="7"/>
  <c r="L2777" i="7" s="1"/>
  <c r="I2778" i="7"/>
  <c r="L2778" i="7" s="1"/>
  <c r="I2779" i="7"/>
  <c r="L2779" i="7" s="1"/>
  <c r="I2780" i="7"/>
  <c r="L2780" i="7" s="1"/>
  <c r="I2781" i="7"/>
  <c r="L2781" i="7" s="1"/>
  <c r="I2782" i="7"/>
  <c r="L2782" i="7" s="1"/>
  <c r="I2783" i="7"/>
  <c r="L2783" i="7" s="1"/>
  <c r="I2784" i="7"/>
  <c r="L2784" i="7" s="1"/>
  <c r="I2785" i="7"/>
  <c r="L2785" i="7" s="1"/>
  <c r="I2786" i="7"/>
  <c r="L2786" i="7" s="1"/>
  <c r="I2787" i="7"/>
  <c r="L2787" i="7" s="1"/>
  <c r="I2788" i="7"/>
  <c r="L2788" i="7" s="1"/>
  <c r="I2789" i="7"/>
  <c r="L2789" i="7" s="1"/>
  <c r="I2790" i="7"/>
  <c r="L2790" i="7" s="1"/>
  <c r="I2791" i="7"/>
  <c r="L2791" i="7" s="1"/>
  <c r="I2792" i="7"/>
  <c r="L2792" i="7" s="1"/>
  <c r="I2793" i="7"/>
  <c r="L2793" i="7" s="1"/>
  <c r="I2794" i="7"/>
  <c r="L2794" i="7" s="1"/>
  <c r="I2795" i="7"/>
  <c r="L2795" i="7" s="1"/>
  <c r="I2796" i="7"/>
  <c r="L2796" i="7" s="1"/>
  <c r="I2797" i="7"/>
  <c r="L2797" i="7" s="1"/>
  <c r="I2798" i="7"/>
  <c r="L2798" i="7" s="1"/>
  <c r="I2799" i="7"/>
  <c r="L2799" i="7" s="1"/>
  <c r="I2800" i="7"/>
  <c r="L2800" i="7" s="1"/>
  <c r="I2801" i="7"/>
  <c r="L2801" i="7" s="1"/>
  <c r="I2802" i="7"/>
  <c r="L2802" i="7" s="1"/>
  <c r="I2803" i="7"/>
  <c r="L2803" i="7" s="1"/>
  <c r="I2804" i="7"/>
  <c r="L2804" i="7" s="1"/>
  <c r="I2805" i="7"/>
  <c r="L2805" i="7" s="1"/>
  <c r="I2806" i="7"/>
  <c r="L2806" i="7" s="1"/>
  <c r="I2807" i="7"/>
  <c r="L2807" i="7" s="1"/>
  <c r="I2808" i="7"/>
  <c r="L2808" i="7" s="1"/>
  <c r="I2809" i="7"/>
  <c r="L2809" i="7" s="1"/>
  <c r="I2810" i="7"/>
  <c r="L2810" i="7" s="1"/>
  <c r="I2811" i="7"/>
  <c r="L2811" i="7" s="1"/>
  <c r="I2812" i="7"/>
  <c r="L2812" i="7" s="1"/>
  <c r="I2813" i="7"/>
  <c r="L2813" i="7" s="1"/>
  <c r="I2814" i="7"/>
  <c r="L2814" i="7" s="1"/>
  <c r="I2815" i="7"/>
  <c r="L2815" i="7" s="1"/>
  <c r="I2816" i="7"/>
  <c r="L2816" i="7" s="1"/>
  <c r="I2817" i="7"/>
  <c r="L2817" i="7" s="1"/>
  <c r="I2818" i="7"/>
  <c r="L2818" i="7" s="1"/>
  <c r="I2819" i="7"/>
  <c r="L2819" i="7" s="1"/>
  <c r="I2820" i="7"/>
  <c r="L2820" i="7" s="1"/>
  <c r="I2821" i="7"/>
  <c r="L2821" i="7" s="1"/>
  <c r="I2822" i="7"/>
  <c r="L2822" i="7" s="1"/>
  <c r="I2823" i="7"/>
  <c r="L2823" i="7" s="1"/>
  <c r="I2824" i="7"/>
  <c r="L2824" i="7" s="1"/>
  <c r="I2825" i="7"/>
  <c r="L2825" i="7" s="1"/>
  <c r="I2826" i="7"/>
  <c r="L2826" i="7" s="1"/>
  <c r="I2827" i="7"/>
  <c r="L2827" i="7" s="1"/>
  <c r="I2828" i="7"/>
  <c r="L2828" i="7" s="1"/>
  <c r="I2829" i="7"/>
  <c r="L2829" i="7" s="1"/>
  <c r="I2830" i="7"/>
  <c r="L2830" i="7" s="1"/>
  <c r="I2831" i="7"/>
  <c r="L2831" i="7" s="1"/>
  <c r="I2832" i="7"/>
  <c r="L2832" i="7" s="1"/>
  <c r="I2833" i="7"/>
  <c r="L2833" i="7" s="1"/>
  <c r="I2834" i="7"/>
  <c r="L2834" i="7" s="1"/>
  <c r="I2835" i="7"/>
  <c r="L2835" i="7" s="1"/>
  <c r="I2836" i="7"/>
  <c r="L2836" i="7" s="1"/>
  <c r="I2837" i="7"/>
  <c r="L2837" i="7" s="1"/>
  <c r="I2838" i="7"/>
  <c r="L2838" i="7" s="1"/>
  <c r="I2839" i="7"/>
  <c r="L2839" i="7" s="1"/>
  <c r="I2840" i="7"/>
  <c r="L2840" i="7" s="1"/>
  <c r="I2841" i="7"/>
  <c r="L2841" i="7" s="1"/>
  <c r="I2842" i="7"/>
  <c r="L2842" i="7" s="1"/>
  <c r="I2843" i="7"/>
  <c r="L2843" i="7" s="1"/>
  <c r="I2844" i="7"/>
  <c r="L2844" i="7" s="1"/>
  <c r="I2845" i="7"/>
  <c r="L2845" i="7" s="1"/>
  <c r="I2846" i="7"/>
  <c r="L2846" i="7" s="1"/>
  <c r="I2847" i="7"/>
  <c r="L2847" i="7" s="1"/>
  <c r="F211" i="7"/>
  <c r="G211" i="7" s="1"/>
  <c r="F203" i="7"/>
  <c r="F577" i="7"/>
  <c r="G577" i="7" s="1"/>
  <c r="F793" i="7"/>
  <c r="G793" i="7" s="1"/>
  <c r="F273" i="7"/>
  <c r="G273" i="7" s="1"/>
  <c r="F237" i="7"/>
  <c r="F215" i="7"/>
  <c r="G215" i="7" s="1"/>
  <c r="F229" i="7"/>
  <c r="F271" i="7"/>
  <c r="F231" i="7"/>
  <c r="F39" i="7"/>
  <c r="G39" i="7" s="1"/>
  <c r="F223" i="7"/>
  <c r="G223" i="7" s="1"/>
  <c r="F175" i="7"/>
  <c r="G175" i="7" s="1"/>
  <c r="F931" i="7"/>
  <c r="G931" i="7" s="1"/>
  <c r="F311" i="7"/>
  <c r="G311" i="7" s="1"/>
  <c r="I2848" i="7"/>
  <c r="L2848" i="7" s="1"/>
  <c r="I2849" i="7"/>
  <c r="L2849" i="7" s="1"/>
  <c r="I2850" i="7"/>
  <c r="L2850" i="7" s="1"/>
  <c r="I2851" i="7"/>
  <c r="L2851" i="7" s="1"/>
  <c r="I2852" i="7"/>
  <c r="L2852" i="7" s="1"/>
  <c r="I2853" i="7"/>
  <c r="L2853" i="7" s="1"/>
  <c r="I2854" i="7"/>
  <c r="L2854" i="7" s="1"/>
  <c r="I2855" i="7"/>
  <c r="L2855" i="7" s="1"/>
  <c r="I2856" i="7"/>
  <c r="L2856" i="7" s="1"/>
  <c r="I2857" i="7"/>
  <c r="L2857" i="7" s="1"/>
  <c r="I2858" i="7"/>
  <c r="L2858" i="7" s="1"/>
  <c r="I2859" i="7"/>
  <c r="L2859" i="7" s="1"/>
  <c r="I2860" i="7"/>
  <c r="L2860" i="7" s="1"/>
  <c r="I2861" i="7"/>
  <c r="L2861" i="7" s="1"/>
  <c r="I2862" i="7"/>
  <c r="L2862" i="7" s="1"/>
  <c r="I2863" i="7"/>
  <c r="L2863" i="7" s="1"/>
  <c r="I2864" i="7"/>
  <c r="L2864" i="7" s="1"/>
  <c r="I2865" i="7"/>
  <c r="L2865" i="7" s="1"/>
  <c r="I2866" i="7"/>
  <c r="L2866" i="7" s="1"/>
  <c r="I2867" i="7"/>
  <c r="L2867" i="7" s="1"/>
  <c r="I2868" i="7"/>
  <c r="L2868" i="7" s="1"/>
  <c r="I2869" i="7"/>
  <c r="L2869" i="7" s="1"/>
  <c r="I2870" i="7"/>
  <c r="L2870" i="7" s="1"/>
  <c r="I2871" i="7"/>
  <c r="L2871" i="7" s="1"/>
  <c r="I2872" i="7"/>
  <c r="L2872" i="7" s="1"/>
  <c r="I2873" i="7"/>
  <c r="L2873" i="7" s="1"/>
  <c r="I2874" i="7"/>
  <c r="L2874" i="7" s="1"/>
  <c r="I2875" i="7"/>
  <c r="L2875" i="7" s="1"/>
  <c r="I2876" i="7"/>
  <c r="L2876" i="7" s="1"/>
  <c r="I2877" i="7"/>
  <c r="L2877" i="7" s="1"/>
  <c r="I2878" i="7"/>
  <c r="L2878" i="7" s="1"/>
  <c r="I2879" i="7"/>
  <c r="L2879" i="7" s="1"/>
  <c r="I2880" i="7"/>
  <c r="L2880" i="7" s="1"/>
  <c r="I2881" i="7"/>
  <c r="L2881" i="7" s="1"/>
  <c r="I2882" i="7"/>
  <c r="L2882" i="7" s="1"/>
  <c r="I2883" i="7"/>
  <c r="L2883" i="7" s="1"/>
  <c r="I2884" i="7"/>
  <c r="L2884" i="7" s="1"/>
  <c r="I2885" i="7"/>
  <c r="L2885" i="7" s="1"/>
  <c r="I2886" i="7"/>
  <c r="L2886" i="7" s="1"/>
  <c r="I2887" i="7"/>
  <c r="L2887" i="7" s="1"/>
  <c r="I2888" i="7"/>
  <c r="L2888" i="7" s="1"/>
  <c r="I2889" i="7"/>
  <c r="L2889" i="7" s="1"/>
  <c r="I2890" i="7"/>
  <c r="L2890" i="7" s="1"/>
  <c r="I2891" i="7"/>
  <c r="L2891" i="7" s="1"/>
  <c r="I2892" i="7"/>
  <c r="L2892" i="7" s="1"/>
  <c r="I2893" i="7"/>
  <c r="L2893" i="7" s="1"/>
  <c r="I2894" i="7"/>
  <c r="L2894" i="7" s="1"/>
  <c r="I2895" i="7"/>
  <c r="L2895" i="7" s="1"/>
  <c r="I2896" i="7"/>
  <c r="L2896" i="7" s="1"/>
  <c r="I2897" i="7"/>
  <c r="L2897" i="7" s="1"/>
  <c r="I2898" i="7"/>
  <c r="L2898" i="7" s="1"/>
  <c r="I2899" i="7"/>
  <c r="L2899" i="7" s="1"/>
  <c r="I2900" i="7"/>
  <c r="L2900" i="7" s="1"/>
  <c r="I2901" i="7"/>
  <c r="L2901" i="7" s="1"/>
  <c r="I2902" i="7"/>
  <c r="L2902" i="7" s="1"/>
  <c r="I2903" i="7"/>
  <c r="L2903" i="7" s="1"/>
  <c r="I2904" i="7"/>
  <c r="L2904" i="7" s="1"/>
  <c r="I2905" i="7"/>
  <c r="L2905" i="7" s="1"/>
  <c r="I2906" i="7"/>
  <c r="L2906" i="7" s="1"/>
  <c r="I2907" i="7"/>
  <c r="L2907" i="7" s="1"/>
  <c r="I2908" i="7"/>
  <c r="L2908" i="7" s="1"/>
  <c r="I2909" i="7"/>
  <c r="L2909" i="7" s="1"/>
  <c r="I2910" i="7"/>
  <c r="L2910" i="7" s="1"/>
  <c r="I2911" i="7"/>
  <c r="L2911" i="7" s="1"/>
  <c r="I2912" i="7"/>
  <c r="L2912" i="7" s="1"/>
  <c r="I2913" i="7"/>
  <c r="L2913" i="7" s="1"/>
  <c r="I2914" i="7"/>
  <c r="L2914" i="7" s="1"/>
  <c r="I2915" i="7"/>
  <c r="L2915" i="7" s="1"/>
  <c r="I2916" i="7"/>
  <c r="L2916" i="7" s="1"/>
  <c r="I2917" i="7"/>
  <c r="L2917" i="7" s="1"/>
  <c r="I2918" i="7"/>
  <c r="L2918" i="7" s="1"/>
  <c r="I2919" i="7"/>
  <c r="L2919" i="7" s="1"/>
  <c r="I2920" i="7"/>
  <c r="L2920" i="7" s="1"/>
  <c r="I2921" i="7"/>
  <c r="L2921" i="7" s="1"/>
  <c r="I2922" i="7"/>
  <c r="L2922" i="7" s="1"/>
  <c r="I2923" i="7"/>
  <c r="L2923" i="7" s="1"/>
  <c r="I2924" i="7"/>
  <c r="L2924" i="7" s="1"/>
  <c r="I2925" i="7"/>
  <c r="L2925" i="7" s="1"/>
  <c r="I2926" i="7"/>
  <c r="L2926" i="7" s="1"/>
  <c r="I2927" i="7"/>
  <c r="L2927" i="7" s="1"/>
  <c r="I2928" i="7"/>
  <c r="L2928" i="7" s="1"/>
  <c r="I2929" i="7"/>
  <c r="L2929" i="7" s="1"/>
  <c r="I2930" i="7"/>
  <c r="L2930" i="7" s="1"/>
  <c r="I2931" i="7"/>
  <c r="L2931" i="7" s="1"/>
  <c r="I2932" i="7"/>
  <c r="L2932" i="7" s="1"/>
  <c r="I2933" i="7"/>
  <c r="L2933" i="7" s="1"/>
  <c r="I2934" i="7"/>
  <c r="L2934" i="7" s="1"/>
  <c r="I2935" i="7"/>
  <c r="L2935" i="7" s="1"/>
  <c r="I2936" i="7"/>
  <c r="L2936" i="7" s="1"/>
  <c r="I2937" i="7"/>
  <c r="L2937" i="7" s="1"/>
  <c r="I2938" i="7"/>
  <c r="L2938" i="7" s="1"/>
  <c r="I2939" i="7"/>
  <c r="L2939" i="7" s="1"/>
  <c r="I2940" i="7"/>
  <c r="L2940" i="7" s="1"/>
  <c r="I2941" i="7"/>
  <c r="L2941" i="7" s="1"/>
  <c r="I2942" i="7"/>
  <c r="L2942" i="7" s="1"/>
  <c r="I2943" i="7"/>
  <c r="L2943" i="7" s="1"/>
  <c r="I2944" i="7"/>
  <c r="L2944" i="7" s="1"/>
  <c r="I2945" i="7"/>
  <c r="L2945" i="7" s="1"/>
  <c r="I2946" i="7"/>
  <c r="L2946" i="7" s="1"/>
  <c r="I2947" i="7"/>
  <c r="L2947" i="7" s="1"/>
  <c r="I2948" i="7"/>
  <c r="L2948" i="7" s="1"/>
  <c r="I2949" i="7"/>
  <c r="L2949" i="7" s="1"/>
  <c r="I2950" i="7"/>
  <c r="L2950" i="7" s="1"/>
  <c r="I2951" i="7"/>
  <c r="L2951" i="7" s="1"/>
  <c r="I2952" i="7"/>
  <c r="L2952" i="7" s="1"/>
  <c r="I2953" i="7"/>
  <c r="L2953" i="7" s="1"/>
  <c r="I2954" i="7"/>
  <c r="L2954" i="7" s="1"/>
  <c r="I2955" i="7"/>
  <c r="L2955" i="7" s="1"/>
  <c r="I2956" i="7"/>
  <c r="L2956" i="7" s="1"/>
  <c r="I2957" i="7"/>
  <c r="L2957" i="7" s="1"/>
  <c r="I2958" i="7"/>
  <c r="L2958" i="7" s="1"/>
  <c r="I2959" i="7"/>
  <c r="L2959" i="7" s="1"/>
  <c r="I2960" i="7"/>
  <c r="L2960" i="7" s="1"/>
  <c r="I2961" i="7"/>
  <c r="L2961" i="7" s="1"/>
  <c r="I2962" i="7"/>
  <c r="L2962" i="7" s="1"/>
  <c r="I2963" i="7"/>
  <c r="L2963" i="7" s="1"/>
  <c r="I2964" i="7"/>
  <c r="L2964" i="7" s="1"/>
  <c r="I2965" i="7"/>
  <c r="L2965" i="7" s="1"/>
  <c r="I2966" i="7"/>
  <c r="L2966" i="7" s="1"/>
  <c r="I2967" i="7"/>
  <c r="L2967" i="7" s="1"/>
  <c r="I2968" i="7"/>
  <c r="L2968" i="7" s="1"/>
  <c r="I2969" i="7"/>
  <c r="L2969" i="7" s="1"/>
  <c r="I2970" i="7"/>
  <c r="L2970" i="7" s="1"/>
  <c r="I2971" i="7"/>
  <c r="L2971" i="7" s="1"/>
  <c r="I2972" i="7"/>
  <c r="L2972" i="7" s="1"/>
  <c r="I2973" i="7"/>
  <c r="L2973" i="7" s="1"/>
  <c r="I2974" i="7"/>
  <c r="L2974" i="7" s="1"/>
  <c r="I2975" i="7"/>
  <c r="L2975" i="7" s="1"/>
  <c r="I2976" i="7"/>
  <c r="L2976" i="7" s="1"/>
  <c r="I2977" i="7"/>
  <c r="L2977" i="7" s="1"/>
  <c r="I2978" i="7"/>
  <c r="L2978" i="7" s="1"/>
  <c r="I2979" i="7"/>
  <c r="L2979" i="7" s="1"/>
  <c r="I2980" i="7"/>
  <c r="L2980" i="7" s="1"/>
  <c r="I2981" i="7"/>
  <c r="L2981" i="7" s="1"/>
  <c r="I2982" i="7"/>
  <c r="L2982" i="7" s="1"/>
  <c r="I2983" i="7"/>
  <c r="L2983" i="7" s="1"/>
  <c r="I2984" i="7"/>
  <c r="L2984" i="7" s="1"/>
  <c r="I2985" i="7"/>
  <c r="L2985" i="7" s="1"/>
  <c r="I2986" i="7"/>
  <c r="L2986" i="7" s="1"/>
  <c r="I2987" i="7"/>
  <c r="L2987" i="7" s="1"/>
  <c r="I2988" i="7"/>
  <c r="L2988" i="7" s="1"/>
  <c r="I2989" i="7"/>
  <c r="L2989" i="7" s="1"/>
  <c r="I2990" i="7"/>
  <c r="L2990" i="7" s="1"/>
  <c r="I2991" i="7"/>
  <c r="L2991" i="7" s="1"/>
  <c r="I2992" i="7"/>
  <c r="L2992" i="7" s="1"/>
  <c r="I2993" i="7"/>
  <c r="L2993" i="7" s="1"/>
  <c r="I2994" i="7"/>
  <c r="L2994" i="7" s="1"/>
  <c r="I2995" i="7"/>
  <c r="L2995" i="7" s="1"/>
  <c r="I2996" i="7"/>
  <c r="L2996" i="7" s="1"/>
  <c r="I2997" i="7"/>
  <c r="L2997" i="7" s="1"/>
  <c r="I2998" i="7"/>
  <c r="L2998" i="7" s="1"/>
  <c r="I2999" i="7"/>
  <c r="L2999" i="7" s="1"/>
  <c r="I3000" i="7"/>
  <c r="L3000" i="7" s="1"/>
  <c r="I3001" i="7"/>
  <c r="L3001" i="7" s="1"/>
  <c r="I3002" i="7"/>
  <c r="L3002" i="7" s="1"/>
  <c r="I3003" i="7"/>
  <c r="L3003" i="7" s="1"/>
  <c r="I3004" i="7"/>
  <c r="L3004" i="7" s="1"/>
  <c r="I3005" i="7"/>
  <c r="L3005" i="7" s="1"/>
  <c r="I3006" i="7"/>
  <c r="L3006" i="7" s="1"/>
  <c r="I3007" i="7"/>
  <c r="L3007" i="7" s="1"/>
  <c r="I3008" i="7"/>
  <c r="L3008" i="7" s="1"/>
  <c r="I3009" i="7"/>
  <c r="L3009" i="7" s="1"/>
  <c r="I3010" i="7"/>
  <c r="L3010" i="7" s="1"/>
  <c r="I3011" i="7"/>
  <c r="L3011" i="7" s="1"/>
  <c r="I3012" i="7"/>
  <c r="L3012" i="7" s="1"/>
  <c r="I3013" i="7"/>
  <c r="L3013" i="7" s="1"/>
  <c r="I3014" i="7"/>
  <c r="L3014" i="7" s="1"/>
  <c r="I3015" i="7"/>
  <c r="L3015" i="7" s="1"/>
  <c r="I3016" i="7"/>
  <c r="L3016" i="7" s="1"/>
  <c r="I3017" i="7"/>
  <c r="L3017" i="7" s="1"/>
  <c r="I3018" i="7"/>
  <c r="L3018" i="7" s="1"/>
  <c r="I3019" i="7"/>
  <c r="L3019" i="7" s="1"/>
  <c r="I3020" i="7"/>
  <c r="L3020" i="7" s="1"/>
  <c r="I3021" i="7"/>
  <c r="L3021" i="7" s="1"/>
  <c r="I3022" i="7"/>
  <c r="L3022" i="7" s="1"/>
  <c r="I3023" i="7"/>
  <c r="L3023" i="7" s="1"/>
  <c r="I3024" i="7"/>
  <c r="L3024" i="7" s="1"/>
  <c r="I3025" i="7"/>
  <c r="L3025" i="7" s="1"/>
  <c r="I3026" i="7"/>
  <c r="L3026" i="7" s="1"/>
  <c r="I3027" i="7"/>
  <c r="L3027" i="7" s="1"/>
  <c r="I3028" i="7"/>
  <c r="L3028" i="7" s="1"/>
  <c r="I3029" i="7"/>
  <c r="L3029" i="7" s="1"/>
  <c r="I3030" i="7"/>
  <c r="L3030" i="7" s="1"/>
  <c r="I3031" i="7"/>
  <c r="L3031" i="7" s="1"/>
  <c r="I3032" i="7"/>
  <c r="L3032" i="7" s="1"/>
  <c r="I3033" i="7"/>
  <c r="L3033" i="7" s="1"/>
  <c r="I3034" i="7"/>
  <c r="L3034" i="7" s="1"/>
  <c r="I3035" i="7"/>
  <c r="L3035" i="7" s="1"/>
  <c r="F893" i="7"/>
  <c r="G893" i="7" s="1"/>
  <c r="F573" i="7"/>
  <c r="G573" i="7" s="1"/>
  <c r="F413" i="7"/>
  <c r="F763" i="7"/>
  <c r="F79" i="7"/>
  <c r="G79" i="7" s="1"/>
  <c r="F365" i="7"/>
  <c r="I3036" i="7"/>
  <c r="L3036" i="7" s="1"/>
  <c r="I3037" i="7"/>
  <c r="L3037" i="7" s="1"/>
  <c r="I3038" i="7"/>
  <c r="L3038" i="7" s="1"/>
  <c r="I3039" i="7"/>
  <c r="L3039" i="7" s="1"/>
  <c r="I3040" i="7"/>
  <c r="L3040" i="7" s="1"/>
  <c r="I3041" i="7"/>
  <c r="L3041" i="7" s="1"/>
  <c r="I3042" i="7"/>
  <c r="L3042" i="7" s="1"/>
  <c r="I3043" i="7"/>
  <c r="L3043" i="7" s="1"/>
  <c r="I3044" i="7"/>
  <c r="L3044" i="7" s="1"/>
  <c r="I3045" i="7"/>
  <c r="L3045" i="7" s="1"/>
  <c r="I3046" i="7"/>
  <c r="L3046" i="7" s="1"/>
  <c r="I3047" i="7"/>
  <c r="L3047" i="7" s="1"/>
  <c r="I3048" i="7"/>
  <c r="L3048" i="7" s="1"/>
  <c r="I3049" i="7"/>
  <c r="L3049" i="7" s="1"/>
  <c r="I3050" i="7"/>
  <c r="L3050" i="7" s="1"/>
  <c r="I3051" i="7"/>
  <c r="L3051" i="7" s="1"/>
  <c r="I3052" i="7"/>
  <c r="L3052" i="7" s="1"/>
  <c r="I3053" i="7"/>
  <c r="L3053" i="7" s="1"/>
  <c r="I3054" i="7"/>
  <c r="L3054" i="7" s="1"/>
  <c r="I3055" i="7"/>
  <c r="L3055" i="7" s="1"/>
  <c r="I3056" i="7"/>
  <c r="L3056" i="7" s="1"/>
  <c r="I3057" i="7"/>
  <c r="L3057" i="7" s="1"/>
  <c r="F1001" i="7"/>
  <c r="G1001" i="7" s="1"/>
  <c r="F67" i="7"/>
  <c r="G67" i="7" s="1"/>
  <c r="F353" i="7"/>
  <c r="F135" i="7"/>
  <c r="F255" i="7"/>
  <c r="F655" i="7"/>
  <c r="G655" i="7" s="1"/>
  <c r="F835" i="7"/>
  <c r="G835" i="7" s="1"/>
  <c r="F973" i="7"/>
  <c r="G973" i="7" s="1"/>
  <c r="F3058" i="7"/>
  <c r="G3058" i="7" s="1"/>
  <c r="F829" i="7"/>
  <c r="G829" i="7" s="1"/>
  <c r="F1027" i="7"/>
  <c r="F757" i="7"/>
  <c r="G757" i="7" s="1"/>
  <c r="F197" i="7"/>
  <c r="G197" i="7" s="1"/>
  <c r="F219" i="7"/>
  <c r="F293" i="7"/>
  <c r="G293" i="7" s="1"/>
  <c r="F233" i="7"/>
  <c r="G233" i="7" s="1"/>
  <c r="F589" i="7"/>
  <c r="G589" i="7" s="1"/>
  <c r="F459" i="7"/>
  <c r="G459" i="7" s="1"/>
  <c r="F325" i="7"/>
  <c r="G325" i="7" s="1"/>
  <c r="F99" i="7"/>
  <c r="G99" i="7" s="1"/>
  <c r="F95" i="7"/>
  <c r="G95" i="7" s="1"/>
  <c r="F119" i="7"/>
  <c r="F239" i="7"/>
  <c r="F593" i="7"/>
  <c r="G593" i="7" s="1"/>
  <c r="F153" i="7"/>
  <c r="G153" i="7" s="1"/>
  <c r="F207" i="7"/>
  <c r="G207" i="7" s="1"/>
  <c r="F441" i="7"/>
  <c r="F159" i="7"/>
  <c r="G159" i="7" s="1"/>
  <c r="F401" i="7"/>
  <c r="F539" i="7"/>
  <c r="G539" i="7" s="1"/>
  <c r="F245" i="7"/>
  <c r="F661" i="7"/>
  <c r="G661" i="7" s="1"/>
  <c r="F805" i="7"/>
  <c r="G805" i="7" s="1"/>
  <c r="F35" i="7"/>
  <c r="G35" i="7" s="1"/>
  <c r="F385" i="7"/>
  <c r="F787" i="7"/>
  <c r="F977" i="7"/>
  <c r="G977" i="7" s="1"/>
  <c r="F621" i="7"/>
  <c r="G621" i="7" s="1"/>
  <c r="F523" i="7"/>
  <c r="G523" i="7" s="1"/>
  <c r="F863" i="7"/>
  <c r="G863" i="7" s="1"/>
  <c r="F415" i="7"/>
  <c r="F907" i="7"/>
  <c r="G907" i="7" s="1"/>
  <c r="F679" i="7"/>
  <c r="G679" i="7" s="1"/>
  <c r="F15" i="7"/>
  <c r="G15" i="7" s="1"/>
  <c r="F435" i="7"/>
  <c r="F75" i="7"/>
  <c r="G75" i="7" s="1"/>
  <c r="F367" i="7"/>
  <c r="F333" i="7"/>
  <c r="G333" i="7" s="1"/>
  <c r="F83" i="7"/>
  <c r="G83" i="7" s="1"/>
  <c r="F691" i="7"/>
  <c r="G691" i="7" s="1"/>
  <c r="F391" i="7"/>
  <c r="G391" i="7" s="1"/>
  <c r="F2273" i="7"/>
  <c r="G2273" i="7" s="1"/>
  <c r="F2257" i="7"/>
  <c r="G2257" i="7" s="1"/>
  <c r="F2241" i="7"/>
  <c r="G2241" i="7" s="1"/>
  <c r="F2225" i="7"/>
  <c r="G2225" i="7" s="1"/>
  <c r="F2209" i="7"/>
  <c r="G2209" i="7" s="1"/>
  <c r="F2193" i="7"/>
  <c r="G2193" i="7" s="1"/>
  <c r="F2177" i="7"/>
  <c r="G2177" i="7" s="1"/>
  <c r="F2161" i="7"/>
  <c r="G2161" i="7" s="1"/>
  <c r="F2145" i="7"/>
  <c r="G2145" i="7" s="1"/>
  <c r="F2129" i="7"/>
  <c r="F2111" i="7"/>
  <c r="F2047" i="7"/>
  <c r="G2047" i="7" s="1"/>
  <c r="F1932" i="7"/>
  <c r="F1804" i="7"/>
  <c r="F183" i="7"/>
  <c r="G183" i="7" s="1"/>
  <c r="F139" i="7"/>
  <c r="G139" i="7" s="1"/>
  <c r="F471" i="7"/>
  <c r="G471" i="7" s="1"/>
  <c r="F63" i="7"/>
  <c r="G63" i="7" s="1"/>
  <c r="F469" i="7"/>
  <c r="F497" i="7"/>
  <c r="F747" i="7"/>
  <c r="I772" i="7"/>
  <c r="L772" i="7" s="1"/>
  <c r="F513" i="7"/>
  <c r="F489" i="7"/>
  <c r="F111" i="7"/>
  <c r="G111" i="7" s="1"/>
  <c r="F507" i="7"/>
  <c r="G507" i="7" s="1"/>
  <c r="F493" i="7"/>
  <c r="F181" i="7"/>
  <c r="G181" i="7" s="1"/>
  <c r="F509" i="7"/>
  <c r="F261" i="7"/>
  <c r="G261" i="7" s="1"/>
  <c r="F1077" i="7"/>
  <c r="F103" i="7"/>
  <c r="G103" i="7" s="1"/>
  <c r="I986" i="7"/>
  <c r="L986" i="7" s="1"/>
  <c r="F2095" i="7"/>
  <c r="G2095" i="7" s="1"/>
  <c r="F2063" i="7"/>
  <c r="G2063" i="7" s="1"/>
  <c r="F2028" i="7"/>
  <c r="F1964" i="7"/>
  <c r="G1964" i="7" s="1"/>
  <c r="F1900" i="7"/>
  <c r="G1900" i="7" s="1"/>
  <c r="F1836" i="7"/>
  <c r="G1836" i="7" s="1"/>
  <c r="F1676" i="7"/>
  <c r="G1676" i="7" s="1"/>
  <c r="F373" i="7"/>
  <c r="F467" i="7"/>
  <c r="G467" i="7" s="1"/>
  <c r="F187" i="7"/>
  <c r="I922" i="7"/>
  <c r="L922" i="7" s="1"/>
  <c r="F3059" i="7"/>
  <c r="G3059" i="7" s="1"/>
  <c r="F3060" i="7"/>
  <c r="G3060" i="7" s="1"/>
  <c r="F3061" i="7"/>
  <c r="G3061" i="7" s="1"/>
  <c r="F3062" i="7"/>
  <c r="G3062" i="7" s="1"/>
  <c r="F3063" i="7"/>
  <c r="G3063" i="7" s="1"/>
  <c r="F3064" i="7"/>
  <c r="G3064" i="7" s="1"/>
  <c r="F3065" i="7"/>
  <c r="G3065" i="7" s="1"/>
  <c r="F3066" i="7"/>
  <c r="G3066" i="7" s="1"/>
  <c r="F3067" i="7"/>
  <c r="G3067" i="7" s="1"/>
  <c r="F3068" i="7"/>
  <c r="G3068" i="7" s="1"/>
  <c r="F3069" i="7"/>
  <c r="G3069" i="7" s="1"/>
  <c r="F3070" i="7"/>
  <c r="G3070" i="7" s="1"/>
  <c r="F3071" i="7"/>
  <c r="G3071" i="7" s="1"/>
  <c r="F3072" i="7"/>
  <c r="G3072" i="7" s="1"/>
  <c r="F3073" i="7"/>
  <c r="G3073" i="7" s="1"/>
  <c r="F3074" i="7"/>
  <c r="G3074" i="7" s="1"/>
  <c r="F3075" i="7"/>
  <c r="G3075" i="7" s="1"/>
  <c r="F3076" i="7"/>
  <c r="G3076" i="7" s="1"/>
  <c r="F3077" i="7"/>
  <c r="G3077" i="7" s="1"/>
  <c r="F363" i="7"/>
  <c r="F609" i="7"/>
  <c r="G609" i="7" s="1"/>
  <c r="F377" i="7"/>
  <c r="F403" i="7"/>
  <c r="G403" i="7" s="1"/>
  <c r="F491" i="7"/>
  <c r="G491" i="7" s="1"/>
  <c r="I954" i="7"/>
  <c r="L954" i="7" s="1"/>
  <c r="I888" i="7"/>
  <c r="L888" i="7" s="1"/>
  <c r="F1740" i="7"/>
  <c r="F1552" i="7"/>
  <c r="G1552" i="7" s="1"/>
  <c r="F841" i="7"/>
  <c r="G841" i="7" s="1"/>
  <c r="I1002" i="7"/>
  <c r="L1002" i="7" s="1"/>
  <c r="I970" i="7"/>
  <c r="L970" i="7" s="1"/>
  <c r="I938" i="7"/>
  <c r="L938" i="7" s="1"/>
  <c r="I906" i="7"/>
  <c r="L906" i="7" s="1"/>
  <c r="I844" i="7"/>
  <c r="L844" i="7" s="1"/>
  <c r="F247" i="7"/>
  <c r="G247" i="7" s="1"/>
  <c r="F369" i="7"/>
  <c r="F361" i="7"/>
  <c r="F451" i="7"/>
  <c r="G451" i="7" s="1"/>
  <c r="F213" i="7"/>
  <c r="G213" i="7" s="1"/>
  <c r="F409" i="7"/>
  <c r="F305" i="7"/>
  <c r="G305" i="7" s="1"/>
  <c r="F595" i="7"/>
  <c r="F259" i="7"/>
  <c r="G259" i="7" s="1"/>
  <c r="I1010" i="7"/>
  <c r="L1010" i="7" s="1"/>
  <c r="I994" i="7"/>
  <c r="L994" i="7" s="1"/>
  <c r="I978" i="7"/>
  <c r="L978" i="7" s="1"/>
  <c r="I962" i="7"/>
  <c r="L962" i="7" s="1"/>
  <c r="I946" i="7"/>
  <c r="L946" i="7" s="1"/>
  <c r="I930" i="7"/>
  <c r="L930" i="7" s="1"/>
  <c r="I914" i="7"/>
  <c r="L914" i="7" s="1"/>
  <c r="I898" i="7"/>
  <c r="L898" i="7" s="1"/>
  <c r="I872" i="7"/>
  <c r="L872" i="7" s="1"/>
  <c r="I812" i="7"/>
  <c r="L812" i="7" s="1"/>
  <c r="F1772" i="7"/>
  <c r="F1708" i="7"/>
  <c r="F1616" i="7"/>
  <c r="G1616" i="7" s="1"/>
  <c r="I1453" i="7"/>
  <c r="L1453" i="7" s="1"/>
  <c r="F437" i="7"/>
  <c r="F405" i="7"/>
  <c r="F51" i="7"/>
  <c r="G51" i="7" s="1"/>
  <c r="F199" i="7"/>
  <c r="G199" i="7" s="1"/>
  <c r="I1006" i="7"/>
  <c r="L1006" i="7" s="1"/>
  <c r="I998" i="7"/>
  <c r="L998" i="7" s="1"/>
  <c r="I990" i="7"/>
  <c r="L990" i="7" s="1"/>
  <c r="I982" i="7"/>
  <c r="L982" i="7" s="1"/>
  <c r="I974" i="7"/>
  <c r="L974" i="7" s="1"/>
  <c r="I966" i="7"/>
  <c r="L966" i="7" s="1"/>
  <c r="I958" i="7"/>
  <c r="L958" i="7" s="1"/>
  <c r="I950" i="7"/>
  <c r="L950" i="7" s="1"/>
  <c r="I942" i="7"/>
  <c r="L942" i="7" s="1"/>
  <c r="I934" i="7"/>
  <c r="L934" i="7" s="1"/>
  <c r="I926" i="7"/>
  <c r="L926" i="7" s="1"/>
  <c r="I918" i="7"/>
  <c r="L918" i="7" s="1"/>
  <c r="I910" i="7"/>
  <c r="L910" i="7" s="1"/>
  <c r="I902" i="7"/>
  <c r="L902" i="7" s="1"/>
  <c r="I894" i="7"/>
  <c r="L894" i="7" s="1"/>
  <c r="I880" i="7"/>
  <c r="L880" i="7" s="1"/>
  <c r="I860" i="7"/>
  <c r="L860" i="7" s="1"/>
  <c r="I828" i="7"/>
  <c r="L828" i="7" s="1"/>
  <c r="I796" i="7"/>
  <c r="L796" i="7" s="1"/>
  <c r="F47" i="7"/>
  <c r="G47" i="7" s="1"/>
  <c r="F417" i="7"/>
  <c r="F287" i="7"/>
  <c r="F897" i="7"/>
  <c r="G897" i="7" s="1"/>
  <c r="I1008" i="7"/>
  <c r="L1008" i="7" s="1"/>
  <c r="I1004" i="7"/>
  <c r="L1004" i="7" s="1"/>
  <c r="I1000" i="7"/>
  <c r="L1000" i="7" s="1"/>
  <c r="I996" i="7"/>
  <c r="L996" i="7" s="1"/>
  <c r="I992" i="7"/>
  <c r="L992" i="7" s="1"/>
  <c r="I988" i="7"/>
  <c r="L988" i="7" s="1"/>
  <c r="I984" i="7"/>
  <c r="L984" i="7" s="1"/>
  <c r="I980" i="7"/>
  <c r="L980" i="7" s="1"/>
  <c r="I976" i="7"/>
  <c r="L976" i="7" s="1"/>
  <c r="I972" i="7"/>
  <c r="L972" i="7" s="1"/>
  <c r="I968" i="7"/>
  <c r="L968" i="7" s="1"/>
  <c r="I964" i="7"/>
  <c r="L964" i="7" s="1"/>
  <c r="I960" i="7"/>
  <c r="L960" i="7" s="1"/>
  <c r="I956" i="7"/>
  <c r="L956" i="7" s="1"/>
  <c r="I952" i="7"/>
  <c r="L952" i="7" s="1"/>
  <c r="I948" i="7"/>
  <c r="L948" i="7" s="1"/>
  <c r="I944" i="7"/>
  <c r="L944" i="7" s="1"/>
  <c r="I940" i="7"/>
  <c r="L940" i="7" s="1"/>
  <c r="I936" i="7"/>
  <c r="L936" i="7" s="1"/>
  <c r="I932" i="7"/>
  <c r="L932" i="7" s="1"/>
  <c r="I928" i="7"/>
  <c r="L928" i="7" s="1"/>
  <c r="I924" i="7"/>
  <c r="L924" i="7" s="1"/>
  <c r="I920" i="7"/>
  <c r="L920" i="7" s="1"/>
  <c r="I916" i="7"/>
  <c r="L916" i="7" s="1"/>
  <c r="I912" i="7"/>
  <c r="L912" i="7" s="1"/>
  <c r="I908" i="7"/>
  <c r="L908" i="7" s="1"/>
  <c r="I904" i="7"/>
  <c r="L904" i="7" s="1"/>
  <c r="I900" i="7"/>
  <c r="L900" i="7" s="1"/>
  <c r="I896" i="7"/>
  <c r="L896" i="7" s="1"/>
  <c r="I892" i="7"/>
  <c r="L892" i="7" s="1"/>
  <c r="I884" i="7"/>
  <c r="L884" i="7" s="1"/>
  <c r="I876" i="7"/>
  <c r="L876" i="7" s="1"/>
  <c r="I868" i="7"/>
  <c r="L868" i="7" s="1"/>
  <c r="I852" i="7"/>
  <c r="L852" i="7" s="1"/>
  <c r="I836" i="7"/>
  <c r="L836" i="7" s="1"/>
  <c r="I820" i="7"/>
  <c r="L820" i="7" s="1"/>
  <c r="I804" i="7"/>
  <c r="L804" i="7" s="1"/>
  <c r="I788" i="7"/>
  <c r="L788" i="7" s="1"/>
  <c r="I751" i="7"/>
  <c r="L751" i="7" s="1"/>
  <c r="I1325" i="7"/>
  <c r="L1325" i="7" s="1"/>
  <c r="F477" i="7"/>
  <c r="F3078" i="7"/>
  <c r="G3078" i="7" s="1"/>
  <c r="F3079" i="7"/>
  <c r="G3079" i="7" s="1"/>
  <c r="F3080" i="7"/>
  <c r="G3080" i="7" s="1"/>
  <c r="F3081" i="7"/>
  <c r="G3081" i="7" s="1"/>
  <c r="F3082" i="7"/>
  <c r="G3082" i="7" s="1"/>
  <c r="F3083" i="7"/>
  <c r="G3083" i="7" s="1"/>
  <c r="F3084" i="7"/>
  <c r="G3084" i="7" s="1"/>
  <c r="F3085" i="7"/>
  <c r="G3085" i="7" s="1"/>
  <c r="F3086" i="7"/>
  <c r="G3086" i="7" s="1"/>
  <c r="F3087" i="7"/>
  <c r="G3087" i="7" s="1"/>
  <c r="F3088" i="7"/>
  <c r="G3088" i="7" s="1"/>
  <c r="F561" i="7"/>
  <c r="G561" i="7" s="1"/>
  <c r="F425" i="7"/>
  <c r="F433" i="7"/>
  <c r="F473" i="7"/>
  <c r="F783" i="7"/>
  <c r="I890" i="7"/>
  <c r="L890" i="7" s="1"/>
  <c r="I886" i="7"/>
  <c r="L886" i="7" s="1"/>
  <c r="I882" i="7"/>
  <c r="L882" i="7" s="1"/>
  <c r="I878" i="7"/>
  <c r="L878" i="7" s="1"/>
  <c r="I874" i="7"/>
  <c r="L874" i="7" s="1"/>
  <c r="I870" i="7"/>
  <c r="L870" i="7" s="1"/>
  <c r="I864" i="7"/>
  <c r="L864" i="7" s="1"/>
  <c r="I856" i="7"/>
  <c r="L856" i="7" s="1"/>
  <c r="I848" i="7"/>
  <c r="L848" i="7" s="1"/>
  <c r="I840" i="7"/>
  <c r="L840" i="7" s="1"/>
  <c r="I832" i="7"/>
  <c r="L832" i="7" s="1"/>
  <c r="I824" i="7"/>
  <c r="L824" i="7" s="1"/>
  <c r="I816" i="7"/>
  <c r="L816" i="7" s="1"/>
  <c r="I808" i="7"/>
  <c r="L808" i="7" s="1"/>
  <c r="I800" i="7"/>
  <c r="L800" i="7" s="1"/>
  <c r="I792" i="7"/>
  <c r="L792" i="7" s="1"/>
  <c r="I780" i="7"/>
  <c r="L780" i="7" s="1"/>
  <c r="I764" i="7"/>
  <c r="L764" i="7" s="1"/>
  <c r="I729" i="7"/>
  <c r="L729" i="7" s="1"/>
  <c r="F429" i="7"/>
  <c r="F745" i="7"/>
  <c r="G745" i="7" s="1"/>
  <c r="I866" i="7"/>
  <c r="L866" i="7" s="1"/>
  <c r="I862" i="7"/>
  <c r="L862" i="7" s="1"/>
  <c r="I858" i="7"/>
  <c r="L858" i="7" s="1"/>
  <c r="I854" i="7"/>
  <c r="L854" i="7" s="1"/>
  <c r="I850" i="7"/>
  <c r="L850" i="7" s="1"/>
  <c r="I846" i="7"/>
  <c r="L846" i="7" s="1"/>
  <c r="I842" i="7"/>
  <c r="L842" i="7" s="1"/>
  <c r="I838" i="7"/>
  <c r="L838" i="7" s="1"/>
  <c r="I834" i="7"/>
  <c r="L834" i="7" s="1"/>
  <c r="I830" i="7"/>
  <c r="L830" i="7" s="1"/>
  <c r="I826" i="7"/>
  <c r="L826" i="7" s="1"/>
  <c r="I822" i="7"/>
  <c r="L822" i="7" s="1"/>
  <c r="I818" i="7"/>
  <c r="L818" i="7" s="1"/>
  <c r="I814" i="7"/>
  <c r="L814" i="7" s="1"/>
  <c r="I810" i="7"/>
  <c r="L810" i="7" s="1"/>
  <c r="I806" i="7"/>
  <c r="L806" i="7" s="1"/>
  <c r="I802" i="7"/>
  <c r="L802" i="7" s="1"/>
  <c r="I798" i="7"/>
  <c r="L798" i="7" s="1"/>
  <c r="I794" i="7"/>
  <c r="L794" i="7" s="1"/>
  <c r="I790" i="7"/>
  <c r="L790" i="7" s="1"/>
  <c r="I784" i="7"/>
  <c r="L784" i="7" s="1"/>
  <c r="I776" i="7"/>
  <c r="L776" i="7" s="1"/>
  <c r="I768" i="7"/>
  <c r="L768" i="7" s="1"/>
  <c r="I759" i="7"/>
  <c r="L759" i="7" s="1"/>
  <c r="I743" i="7"/>
  <c r="L743" i="7" s="1"/>
  <c r="I705" i="7"/>
  <c r="L705" i="7" s="1"/>
  <c r="F453" i="7"/>
  <c r="I673" i="7"/>
  <c r="L673" i="7" s="1"/>
  <c r="I786" i="7"/>
  <c r="L786" i="7" s="1"/>
  <c r="I782" i="7"/>
  <c r="L782" i="7" s="1"/>
  <c r="I778" i="7"/>
  <c r="L778" i="7" s="1"/>
  <c r="I774" i="7"/>
  <c r="L774" i="7" s="1"/>
  <c r="I770" i="7"/>
  <c r="L770" i="7" s="1"/>
  <c r="I766" i="7"/>
  <c r="L766" i="7" s="1"/>
  <c r="I762" i="7"/>
  <c r="L762" i="7" s="1"/>
  <c r="I755" i="7"/>
  <c r="L755" i="7" s="1"/>
  <c r="I747" i="7"/>
  <c r="L747" i="7" s="1"/>
  <c r="I737" i="7"/>
  <c r="L737" i="7" s="1"/>
  <c r="I721" i="7"/>
  <c r="L721" i="7" s="1"/>
  <c r="I689" i="7"/>
  <c r="L689" i="7" s="1"/>
  <c r="I657" i="7"/>
  <c r="L657" i="7" s="1"/>
  <c r="F445" i="7"/>
  <c r="F393" i="7"/>
  <c r="I615" i="7"/>
  <c r="L615" i="7" s="1"/>
  <c r="F427" i="7"/>
  <c r="I641" i="7"/>
  <c r="L641" i="7" s="1"/>
  <c r="I458" i="7"/>
  <c r="L458" i="7" s="1"/>
  <c r="F87" i="7"/>
  <c r="G87" i="7" s="1"/>
  <c r="F598" i="7"/>
  <c r="G598" i="7" s="1"/>
  <c r="I598" i="7"/>
  <c r="L598" i="7" s="1"/>
  <c r="F631" i="7"/>
  <c r="G631" i="7" s="1"/>
  <c r="I631" i="7"/>
  <c r="L631" i="7" s="1"/>
  <c r="F639" i="7"/>
  <c r="G639" i="7" s="1"/>
  <c r="F1160" i="7"/>
  <c r="I1160" i="7"/>
  <c r="L1160" i="7" s="1"/>
  <c r="F1192" i="7"/>
  <c r="I1192" i="7"/>
  <c r="L1192" i="7" s="1"/>
  <c r="F1224" i="7"/>
  <c r="I1224" i="7"/>
  <c r="L1224" i="7" s="1"/>
  <c r="F1309" i="7"/>
  <c r="G1309" i="7" s="1"/>
  <c r="I1309" i="7"/>
  <c r="L1309" i="7" s="1"/>
  <c r="F1341" i="7"/>
  <c r="G1341" i="7" s="1"/>
  <c r="I1341" i="7"/>
  <c r="L1341" i="7" s="1"/>
  <c r="F1357" i="7"/>
  <c r="G1357" i="7" s="1"/>
  <c r="I1357" i="7"/>
  <c r="L1357" i="7" s="1"/>
  <c r="F1373" i="7"/>
  <c r="G1373" i="7" s="1"/>
  <c r="I1373" i="7"/>
  <c r="L1373" i="7" s="1"/>
  <c r="F1405" i="7"/>
  <c r="G1405" i="7" s="1"/>
  <c r="I1405" i="7"/>
  <c r="L1405" i="7" s="1"/>
  <c r="F1421" i="7"/>
  <c r="G1421" i="7" s="1"/>
  <c r="I1421" i="7"/>
  <c r="L1421" i="7" s="1"/>
  <c r="F1437" i="7"/>
  <c r="G1437" i="7" s="1"/>
  <c r="I1437" i="7"/>
  <c r="L1437" i="7" s="1"/>
  <c r="F1469" i="7"/>
  <c r="G1469" i="7" s="1"/>
  <c r="I1469" i="7"/>
  <c r="L1469" i="7" s="1"/>
  <c r="F1485" i="7"/>
  <c r="G1485" i="7" s="1"/>
  <c r="I1485" i="7"/>
  <c r="L1485" i="7" s="1"/>
  <c r="F1501" i="7"/>
  <c r="G1501" i="7" s="1"/>
  <c r="I1501" i="7"/>
  <c r="L1501" i="7" s="1"/>
  <c r="I1528" i="7"/>
  <c r="L1528" i="7" s="1"/>
  <c r="F1528" i="7"/>
  <c r="I1536" i="7"/>
  <c r="L1536" i="7" s="1"/>
  <c r="F1536" i="7"/>
  <c r="G1536" i="7" s="1"/>
  <c r="I1544" i="7"/>
  <c r="L1544" i="7" s="1"/>
  <c r="F1544" i="7"/>
  <c r="G1544" i="7" s="1"/>
  <c r="I1560" i="7"/>
  <c r="L1560" i="7" s="1"/>
  <c r="F1560" i="7"/>
  <c r="I1568" i="7"/>
  <c r="L1568" i="7" s="1"/>
  <c r="F1568" i="7"/>
  <c r="G1568" i="7" s="1"/>
  <c r="I1576" i="7"/>
  <c r="L1576" i="7" s="1"/>
  <c r="F1576" i="7"/>
  <c r="G1576" i="7" s="1"/>
  <c r="I1592" i="7"/>
  <c r="L1592" i="7" s="1"/>
  <c r="F1592" i="7"/>
  <c r="G1592" i="7" s="1"/>
  <c r="I1600" i="7"/>
  <c r="L1600" i="7" s="1"/>
  <c r="F1600" i="7"/>
  <c r="G1600" i="7" s="1"/>
  <c r="I1608" i="7"/>
  <c r="L1608" i="7" s="1"/>
  <c r="F1608" i="7"/>
  <c r="G1608" i="7" s="1"/>
  <c r="I1624" i="7"/>
  <c r="L1624" i="7" s="1"/>
  <c r="F1624" i="7"/>
  <c r="G1624" i="7" s="1"/>
  <c r="I1632" i="7"/>
  <c r="L1632" i="7" s="1"/>
  <c r="F1632" i="7"/>
  <c r="G1632" i="7" s="1"/>
  <c r="I1640" i="7"/>
  <c r="L1640" i="7" s="1"/>
  <c r="F1640" i="7"/>
  <c r="G1640" i="7" s="1"/>
  <c r="I1656" i="7"/>
  <c r="L1656" i="7" s="1"/>
  <c r="F1656" i="7"/>
  <c r="G1656" i="7" s="1"/>
  <c r="I1664" i="7"/>
  <c r="L1664" i="7" s="1"/>
  <c r="F1664" i="7"/>
  <c r="G1664" i="7" s="1"/>
  <c r="I1672" i="7"/>
  <c r="L1672" i="7" s="1"/>
  <c r="F1672" i="7"/>
  <c r="G1672" i="7" s="1"/>
  <c r="I1680" i="7"/>
  <c r="L1680" i="7" s="1"/>
  <c r="F1680" i="7"/>
  <c r="G1680" i="7" s="1"/>
  <c r="I1684" i="7"/>
  <c r="L1684" i="7" s="1"/>
  <c r="F1684" i="7"/>
  <c r="I1688" i="7"/>
  <c r="L1688" i="7" s="1"/>
  <c r="F1688" i="7"/>
  <c r="G1688" i="7" s="1"/>
  <c r="I1696" i="7"/>
  <c r="L1696" i="7" s="1"/>
  <c r="F1696" i="7"/>
  <c r="G1696" i="7" s="1"/>
  <c r="I1700" i="7"/>
  <c r="L1700" i="7" s="1"/>
  <c r="F1700" i="7"/>
  <c r="I1704" i="7"/>
  <c r="L1704" i="7" s="1"/>
  <c r="F1704" i="7"/>
  <c r="G1704" i="7" s="1"/>
  <c r="I1712" i="7"/>
  <c r="L1712" i="7" s="1"/>
  <c r="F1712" i="7"/>
  <c r="I1716" i="7"/>
  <c r="L1716" i="7" s="1"/>
  <c r="F1716" i="7"/>
  <c r="G1716" i="7" s="1"/>
  <c r="I1720" i="7"/>
  <c r="L1720" i="7" s="1"/>
  <c r="F1720" i="7"/>
  <c r="G1720" i="7" s="1"/>
  <c r="I1728" i="7"/>
  <c r="L1728" i="7" s="1"/>
  <c r="F1728" i="7"/>
  <c r="G1728" i="7" s="1"/>
  <c r="I1732" i="7"/>
  <c r="L1732" i="7" s="1"/>
  <c r="F1732" i="7"/>
  <c r="G1732" i="7" s="1"/>
  <c r="I1736" i="7"/>
  <c r="L1736" i="7" s="1"/>
  <c r="F1736" i="7"/>
  <c r="G1736" i="7" s="1"/>
  <c r="I1744" i="7"/>
  <c r="L1744" i="7" s="1"/>
  <c r="F1744" i="7"/>
  <c r="I1748" i="7"/>
  <c r="L1748" i="7" s="1"/>
  <c r="F1748" i="7"/>
  <c r="G1748" i="7" s="1"/>
  <c r="I1752" i="7"/>
  <c r="L1752" i="7" s="1"/>
  <c r="F1752" i="7"/>
  <c r="G1752" i="7" s="1"/>
  <c r="I1760" i="7"/>
  <c r="L1760" i="7" s="1"/>
  <c r="F1760" i="7"/>
  <c r="G1760" i="7" s="1"/>
  <c r="I1764" i="7"/>
  <c r="L1764" i="7" s="1"/>
  <c r="F1764" i="7"/>
  <c r="G1764" i="7" s="1"/>
  <c r="I1768" i="7"/>
  <c r="L1768" i="7" s="1"/>
  <c r="F1768" i="7"/>
  <c r="G1768" i="7" s="1"/>
  <c r="I1776" i="7"/>
  <c r="L1776" i="7" s="1"/>
  <c r="F1776" i="7"/>
  <c r="I1780" i="7"/>
  <c r="L1780" i="7" s="1"/>
  <c r="F1780" i="7"/>
  <c r="G1780" i="7" s="1"/>
  <c r="I1784" i="7"/>
  <c r="L1784" i="7" s="1"/>
  <c r="F1784" i="7"/>
  <c r="G1784" i="7" s="1"/>
  <c r="I1792" i="7"/>
  <c r="L1792" i="7" s="1"/>
  <c r="F1792" i="7"/>
  <c r="G1792" i="7" s="1"/>
  <c r="I1796" i="7"/>
  <c r="L1796" i="7" s="1"/>
  <c r="F1796" i="7"/>
  <c r="G1796" i="7" s="1"/>
  <c r="I1800" i="7"/>
  <c r="L1800" i="7" s="1"/>
  <c r="F1800" i="7"/>
  <c r="G1800" i="7" s="1"/>
  <c r="I1808" i="7"/>
  <c r="L1808" i="7" s="1"/>
  <c r="F1808" i="7"/>
  <c r="I1812" i="7"/>
  <c r="L1812" i="7" s="1"/>
  <c r="F1812" i="7"/>
  <c r="G1812" i="7" s="1"/>
  <c r="I1816" i="7"/>
  <c r="L1816" i="7" s="1"/>
  <c r="F1816" i="7"/>
  <c r="G1816" i="7" s="1"/>
  <c r="I1824" i="7"/>
  <c r="L1824" i="7" s="1"/>
  <c r="F1824" i="7"/>
  <c r="G1824" i="7" s="1"/>
  <c r="I1828" i="7"/>
  <c r="L1828" i="7" s="1"/>
  <c r="F1828" i="7"/>
  <c r="G1828" i="7" s="1"/>
  <c r="I1832" i="7"/>
  <c r="L1832" i="7" s="1"/>
  <c r="F1832" i="7"/>
  <c r="G1832" i="7" s="1"/>
  <c r="I1840" i="7"/>
  <c r="L1840" i="7" s="1"/>
  <c r="F1840" i="7"/>
  <c r="G1840" i="7" s="1"/>
  <c r="I1844" i="7"/>
  <c r="L1844" i="7" s="1"/>
  <c r="F1844" i="7"/>
  <c r="G1844" i="7" s="1"/>
  <c r="I1848" i="7"/>
  <c r="L1848" i="7" s="1"/>
  <c r="F1848" i="7"/>
  <c r="G1848" i="7" s="1"/>
  <c r="I1856" i="7"/>
  <c r="L1856" i="7" s="1"/>
  <c r="F1856" i="7"/>
  <c r="G1856" i="7" s="1"/>
  <c r="I1860" i="7"/>
  <c r="L1860" i="7" s="1"/>
  <c r="F1860" i="7"/>
  <c r="G1860" i="7" s="1"/>
  <c r="I1864" i="7"/>
  <c r="L1864" i="7" s="1"/>
  <c r="F1864" i="7"/>
  <c r="G1864" i="7" s="1"/>
  <c r="I1872" i="7"/>
  <c r="L1872" i="7" s="1"/>
  <c r="F1872" i="7"/>
  <c r="G1872" i="7" s="1"/>
  <c r="I1876" i="7"/>
  <c r="L1876" i="7" s="1"/>
  <c r="F1876" i="7"/>
  <c r="G1876" i="7" s="1"/>
  <c r="I1880" i="7"/>
  <c r="L1880" i="7" s="1"/>
  <c r="F1880" i="7"/>
  <c r="G1880" i="7" s="1"/>
  <c r="I1888" i="7"/>
  <c r="L1888" i="7" s="1"/>
  <c r="F1888" i="7"/>
  <c r="G1888" i="7" s="1"/>
  <c r="I1892" i="7"/>
  <c r="L1892" i="7" s="1"/>
  <c r="F1892" i="7"/>
  <c r="G1892" i="7" s="1"/>
  <c r="I1896" i="7"/>
  <c r="L1896" i="7" s="1"/>
  <c r="F1896" i="7"/>
  <c r="I1904" i="7"/>
  <c r="L1904" i="7" s="1"/>
  <c r="F1904" i="7"/>
  <c r="I1908" i="7"/>
  <c r="L1908" i="7" s="1"/>
  <c r="F1908" i="7"/>
  <c r="G1908" i="7" s="1"/>
  <c r="I1912" i="7"/>
  <c r="L1912" i="7" s="1"/>
  <c r="F1912" i="7"/>
  <c r="G1912" i="7" s="1"/>
  <c r="I1920" i="7"/>
  <c r="L1920" i="7" s="1"/>
  <c r="F1920" i="7"/>
  <c r="G1920" i="7" s="1"/>
  <c r="I1924" i="7"/>
  <c r="L1924" i="7" s="1"/>
  <c r="F1924" i="7"/>
  <c r="G1924" i="7" s="1"/>
  <c r="I1928" i="7"/>
  <c r="L1928" i="7" s="1"/>
  <c r="F1928" i="7"/>
  <c r="G1928" i="7" s="1"/>
  <c r="I1936" i="7"/>
  <c r="L1936" i="7" s="1"/>
  <c r="F1936" i="7"/>
  <c r="G1936" i="7" s="1"/>
  <c r="I1940" i="7"/>
  <c r="L1940" i="7" s="1"/>
  <c r="F1940" i="7"/>
  <c r="G1940" i="7" s="1"/>
  <c r="I1944" i="7"/>
  <c r="L1944" i="7" s="1"/>
  <c r="F1944" i="7"/>
  <c r="I1952" i="7"/>
  <c r="L1952" i="7" s="1"/>
  <c r="F1952" i="7"/>
  <c r="G1952" i="7" s="1"/>
  <c r="I1956" i="7"/>
  <c r="L1956" i="7" s="1"/>
  <c r="F1956" i="7"/>
  <c r="I1960" i="7"/>
  <c r="L1960" i="7" s="1"/>
  <c r="F1960" i="7"/>
  <c r="G1960" i="7" s="1"/>
  <c r="I1968" i="7"/>
  <c r="L1968" i="7" s="1"/>
  <c r="F1968" i="7"/>
  <c r="I1972" i="7"/>
  <c r="L1972" i="7" s="1"/>
  <c r="F1972" i="7"/>
  <c r="G1972" i="7" s="1"/>
  <c r="I1976" i="7"/>
  <c r="L1976" i="7" s="1"/>
  <c r="F1976" i="7"/>
  <c r="G1976" i="7" s="1"/>
  <c r="I1984" i="7"/>
  <c r="L1984" i="7" s="1"/>
  <c r="F1984" i="7"/>
  <c r="G1984" i="7" s="1"/>
  <c r="I1988" i="7"/>
  <c r="L1988" i="7" s="1"/>
  <c r="F1988" i="7"/>
  <c r="I1992" i="7"/>
  <c r="L1992" i="7" s="1"/>
  <c r="F1992" i="7"/>
  <c r="I2000" i="7"/>
  <c r="L2000" i="7" s="1"/>
  <c r="F2000" i="7"/>
  <c r="I2004" i="7"/>
  <c r="L2004" i="7" s="1"/>
  <c r="F2004" i="7"/>
  <c r="I2008" i="7"/>
  <c r="L2008" i="7" s="1"/>
  <c r="F2008" i="7"/>
  <c r="I2016" i="7"/>
  <c r="L2016" i="7" s="1"/>
  <c r="F2016" i="7"/>
  <c r="I2020" i="7"/>
  <c r="L2020" i="7" s="1"/>
  <c r="F2020" i="7"/>
  <c r="I2024" i="7"/>
  <c r="L2024" i="7" s="1"/>
  <c r="F2024" i="7"/>
  <c r="I2032" i="7"/>
  <c r="L2032" i="7" s="1"/>
  <c r="F2032" i="7"/>
  <c r="G2032" i="7" s="1"/>
  <c r="I2035" i="7"/>
  <c r="L2035" i="7" s="1"/>
  <c r="F2035" i="7"/>
  <c r="G2035" i="7" s="1"/>
  <c r="I2037" i="7"/>
  <c r="L2037" i="7" s="1"/>
  <c r="F2037" i="7"/>
  <c r="G2037" i="7" s="1"/>
  <c r="I2041" i="7"/>
  <c r="L2041" i="7" s="1"/>
  <c r="F2041" i="7"/>
  <c r="G2041" i="7" s="1"/>
  <c r="I2043" i="7"/>
  <c r="L2043" i="7" s="1"/>
  <c r="F2043" i="7"/>
  <c r="G2043" i="7" s="1"/>
  <c r="I2045" i="7"/>
  <c r="L2045" i="7" s="1"/>
  <c r="F2045" i="7"/>
  <c r="G2045" i="7" s="1"/>
  <c r="I2049" i="7"/>
  <c r="L2049" i="7" s="1"/>
  <c r="F2049" i="7"/>
  <c r="G2049" i="7" s="1"/>
  <c r="I2051" i="7"/>
  <c r="L2051" i="7" s="1"/>
  <c r="F2051" i="7"/>
  <c r="G2051" i="7" s="1"/>
  <c r="I2053" i="7"/>
  <c r="L2053" i="7" s="1"/>
  <c r="F2053" i="7"/>
  <c r="G2053" i="7" s="1"/>
  <c r="I2057" i="7"/>
  <c r="L2057" i="7" s="1"/>
  <c r="F2057" i="7"/>
  <c r="G2057" i="7" s="1"/>
  <c r="I2059" i="7"/>
  <c r="L2059" i="7" s="1"/>
  <c r="F2059" i="7"/>
  <c r="G2059" i="7" s="1"/>
  <c r="I2061" i="7"/>
  <c r="L2061" i="7" s="1"/>
  <c r="F2061" i="7"/>
  <c r="G2061" i="7" s="1"/>
  <c r="I2065" i="7"/>
  <c r="L2065" i="7" s="1"/>
  <c r="F2065" i="7"/>
  <c r="G2065" i="7" s="1"/>
  <c r="I2067" i="7"/>
  <c r="L2067" i="7" s="1"/>
  <c r="F2067" i="7"/>
  <c r="G2067" i="7" s="1"/>
  <c r="I2069" i="7"/>
  <c r="L2069" i="7" s="1"/>
  <c r="F2069" i="7"/>
  <c r="G2069" i="7" s="1"/>
  <c r="I2073" i="7"/>
  <c r="L2073" i="7" s="1"/>
  <c r="F2073" i="7"/>
  <c r="G2073" i="7" s="1"/>
  <c r="I2075" i="7"/>
  <c r="L2075" i="7" s="1"/>
  <c r="F2075" i="7"/>
  <c r="G2075" i="7" s="1"/>
  <c r="I2077" i="7"/>
  <c r="L2077" i="7" s="1"/>
  <c r="F2077" i="7"/>
  <c r="G2077" i="7" s="1"/>
  <c r="I2081" i="7"/>
  <c r="L2081" i="7" s="1"/>
  <c r="F2081" i="7"/>
  <c r="G2081" i="7" s="1"/>
  <c r="I2083" i="7"/>
  <c r="L2083" i="7" s="1"/>
  <c r="F2083" i="7"/>
  <c r="G2083" i="7" s="1"/>
  <c r="I2085" i="7"/>
  <c r="L2085" i="7" s="1"/>
  <c r="F2085" i="7"/>
  <c r="G2085" i="7" s="1"/>
  <c r="I2089" i="7"/>
  <c r="L2089" i="7" s="1"/>
  <c r="F2089" i="7"/>
  <c r="G2089" i="7" s="1"/>
  <c r="I2091" i="7"/>
  <c r="L2091" i="7" s="1"/>
  <c r="F2091" i="7"/>
  <c r="G2091" i="7" s="1"/>
  <c r="I2093" i="7"/>
  <c r="L2093" i="7" s="1"/>
  <c r="F2093" i="7"/>
  <c r="G2093" i="7" s="1"/>
  <c r="I2097" i="7"/>
  <c r="L2097" i="7" s="1"/>
  <c r="F2097" i="7"/>
  <c r="G2097" i="7" s="1"/>
  <c r="I2099" i="7"/>
  <c r="L2099" i="7" s="1"/>
  <c r="F2099" i="7"/>
  <c r="G2099" i="7" s="1"/>
  <c r="I2101" i="7"/>
  <c r="L2101" i="7" s="1"/>
  <c r="F2101" i="7"/>
  <c r="I2105" i="7"/>
  <c r="L2105" i="7" s="1"/>
  <c r="F2105" i="7"/>
  <c r="I2107" i="7"/>
  <c r="L2107" i="7" s="1"/>
  <c r="F2107" i="7"/>
  <c r="I2109" i="7"/>
  <c r="L2109" i="7" s="1"/>
  <c r="F2109" i="7"/>
  <c r="I2113" i="7"/>
  <c r="L2113" i="7" s="1"/>
  <c r="F2113" i="7"/>
  <c r="I2115" i="7"/>
  <c r="L2115" i="7" s="1"/>
  <c r="F2115" i="7"/>
  <c r="I2119" i="7"/>
  <c r="L2119" i="7" s="1"/>
  <c r="F2119" i="7"/>
  <c r="I2123" i="7"/>
  <c r="L2123" i="7" s="1"/>
  <c r="F2123" i="7"/>
  <c r="I2127" i="7"/>
  <c r="L2127" i="7" s="1"/>
  <c r="F2127" i="7"/>
  <c r="I2131" i="7"/>
  <c r="L2131" i="7" s="1"/>
  <c r="F2131" i="7"/>
  <c r="I2135" i="7"/>
  <c r="L2135" i="7" s="1"/>
  <c r="F2135" i="7"/>
  <c r="I2139" i="7"/>
  <c r="L2139" i="7" s="1"/>
  <c r="F2139" i="7"/>
  <c r="G2139" i="7" s="1"/>
  <c r="I2143" i="7"/>
  <c r="L2143" i="7" s="1"/>
  <c r="F2143" i="7"/>
  <c r="G2143" i="7" s="1"/>
  <c r="I2147" i="7"/>
  <c r="L2147" i="7" s="1"/>
  <c r="F2147" i="7"/>
  <c r="G2147" i="7" s="1"/>
  <c r="I2151" i="7"/>
  <c r="L2151" i="7" s="1"/>
  <c r="F2151" i="7"/>
  <c r="G2151" i="7" s="1"/>
  <c r="I2155" i="7"/>
  <c r="L2155" i="7" s="1"/>
  <c r="F2155" i="7"/>
  <c r="G2155" i="7" s="1"/>
  <c r="I2159" i="7"/>
  <c r="L2159" i="7" s="1"/>
  <c r="F2159" i="7"/>
  <c r="G2159" i="7" s="1"/>
  <c r="I2163" i="7"/>
  <c r="L2163" i="7" s="1"/>
  <c r="F2163" i="7"/>
  <c r="G2163" i="7" s="1"/>
  <c r="I2167" i="7"/>
  <c r="L2167" i="7" s="1"/>
  <c r="F2167" i="7"/>
  <c r="G2167" i="7" s="1"/>
  <c r="I2171" i="7"/>
  <c r="L2171" i="7" s="1"/>
  <c r="F2171" i="7"/>
  <c r="G2171" i="7" s="1"/>
  <c r="I2175" i="7"/>
  <c r="L2175" i="7" s="1"/>
  <c r="F2175" i="7"/>
  <c r="G2175" i="7" s="1"/>
  <c r="I2179" i="7"/>
  <c r="L2179" i="7" s="1"/>
  <c r="F2179" i="7"/>
  <c r="G2179" i="7" s="1"/>
  <c r="I2183" i="7"/>
  <c r="L2183" i="7" s="1"/>
  <c r="F2183" i="7"/>
  <c r="G2183" i="7" s="1"/>
  <c r="I2187" i="7"/>
  <c r="L2187" i="7" s="1"/>
  <c r="F2187" i="7"/>
  <c r="G2187" i="7" s="1"/>
  <c r="I2191" i="7"/>
  <c r="L2191" i="7" s="1"/>
  <c r="F2191" i="7"/>
  <c r="G2191" i="7" s="1"/>
  <c r="I2195" i="7"/>
  <c r="L2195" i="7" s="1"/>
  <c r="F2195" i="7"/>
  <c r="G2195" i="7" s="1"/>
  <c r="I2199" i="7"/>
  <c r="L2199" i="7" s="1"/>
  <c r="F2199" i="7"/>
  <c r="G2199" i="7" s="1"/>
  <c r="I2203" i="7"/>
  <c r="L2203" i="7" s="1"/>
  <c r="F2203" i="7"/>
  <c r="G2203" i="7" s="1"/>
  <c r="I2207" i="7"/>
  <c r="L2207" i="7" s="1"/>
  <c r="F2207" i="7"/>
  <c r="G2207" i="7" s="1"/>
  <c r="I2211" i="7"/>
  <c r="L2211" i="7" s="1"/>
  <c r="F2211" i="7"/>
  <c r="G2211" i="7" s="1"/>
  <c r="I2215" i="7"/>
  <c r="L2215" i="7" s="1"/>
  <c r="F2215" i="7"/>
  <c r="G2215" i="7" s="1"/>
  <c r="I2219" i="7"/>
  <c r="L2219" i="7" s="1"/>
  <c r="F2219" i="7"/>
  <c r="G2219" i="7" s="1"/>
  <c r="I2223" i="7"/>
  <c r="L2223" i="7" s="1"/>
  <c r="F2223" i="7"/>
  <c r="G2223" i="7" s="1"/>
  <c r="I2227" i="7"/>
  <c r="L2227" i="7" s="1"/>
  <c r="F2227" i="7"/>
  <c r="G2227" i="7" s="1"/>
  <c r="I2231" i="7"/>
  <c r="L2231" i="7" s="1"/>
  <c r="F2231" i="7"/>
  <c r="G2231" i="7" s="1"/>
  <c r="I2235" i="7"/>
  <c r="L2235" i="7" s="1"/>
  <c r="F2235" i="7"/>
  <c r="G2235" i="7" s="1"/>
  <c r="I2239" i="7"/>
  <c r="L2239" i="7" s="1"/>
  <c r="F2239" i="7"/>
  <c r="G2239" i="7" s="1"/>
  <c r="I2243" i="7"/>
  <c r="L2243" i="7" s="1"/>
  <c r="F2243" i="7"/>
  <c r="G2243" i="7" s="1"/>
  <c r="I2247" i="7"/>
  <c r="L2247" i="7" s="1"/>
  <c r="F2247" i="7"/>
  <c r="G2247" i="7" s="1"/>
  <c r="I2251" i="7"/>
  <c r="L2251" i="7" s="1"/>
  <c r="F2251" i="7"/>
  <c r="G2251" i="7" s="1"/>
  <c r="I2255" i="7"/>
  <c r="L2255" i="7" s="1"/>
  <c r="F2255" i="7"/>
  <c r="G2255" i="7" s="1"/>
  <c r="I2259" i="7"/>
  <c r="L2259" i="7" s="1"/>
  <c r="F2259" i="7"/>
  <c r="G2259" i="7" s="1"/>
  <c r="I2263" i="7"/>
  <c r="L2263" i="7" s="1"/>
  <c r="F2263" i="7"/>
  <c r="G2263" i="7" s="1"/>
  <c r="I2267" i="7"/>
  <c r="L2267" i="7" s="1"/>
  <c r="F2267" i="7"/>
  <c r="G2267" i="7" s="1"/>
  <c r="I2271" i="7"/>
  <c r="L2271" i="7" s="1"/>
  <c r="F2271" i="7"/>
  <c r="G2271" i="7" s="1"/>
  <c r="I2275" i="7"/>
  <c r="L2275" i="7" s="1"/>
  <c r="F2275" i="7"/>
  <c r="G2275" i="7" s="1"/>
  <c r="I2279" i="7"/>
  <c r="L2279" i="7" s="1"/>
  <c r="F2279" i="7"/>
  <c r="G2279" i="7" s="1"/>
  <c r="I2283" i="7"/>
  <c r="L2283" i="7" s="1"/>
  <c r="F2283" i="7"/>
  <c r="G2283" i="7" s="1"/>
  <c r="I2287" i="7"/>
  <c r="L2287" i="7" s="1"/>
  <c r="F2287" i="7"/>
  <c r="G2287" i="7" s="1"/>
  <c r="I2291" i="7"/>
  <c r="L2291" i="7" s="1"/>
  <c r="F2291" i="7"/>
  <c r="G2291" i="7" s="1"/>
  <c r="I2295" i="7"/>
  <c r="L2295" i="7" s="1"/>
  <c r="F2295" i="7"/>
  <c r="G2295" i="7" s="1"/>
  <c r="I2299" i="7"/>
  <c r="L2299" i="7" s="1"/>
  <c r="F2299" i="7"/>
  <c r="G2299" i="7" s="1"/>
  <c r="I2303" i="7"/>
  <c r="L2303" i="7" s="1"/>
  <c r="F2303" i="7"/>
  <c r="G2303" i="7" s="1"/>
  <c r="I2307" i="7"/>
  <c r="L2307" i="7" s="1"/>
  <c r="F2307" i="7"/>
  <c r="G2307" i="7" s="1"/>
  <c r="I2311" i="7"/>
  <c r="L2311" i="7" s="1"/>
  <c r="F2311" i="7"/>
  <c r="G2311" i="7" s="1"/>
  <c r="I2315" i="7"/>
  <c r="L2315" i="7" s="1"/>
  <c r="F2315" i="7"/>
  <c r="G2315" i="7" s="1"/>
  <c r="I2319" i="7"/>
  <c r="L2319" i="7" s="1"/>
  <c r="F2319" i="7"/>
  <c r="G2319" i="7" s="1"/>
  <c r="I2323" i="7"/>
  <c r="L2323" i="7" s="1"/>
  <c r="F2323" i="7"/>
  <c r="G2323" i="7" s="1"/>
  <c r="I2327" i="7"/>
  <c r="L2327" i="7" s="1"/>
  <c r="F2327" i="7"/>
  <c r="G2327" i="7" s="1"/>
  <c r="I2331" i="7"/>
  <c r="L2331" i="7" s="1"/>
  <c r="F2331" i="7"/>
  <c r="G2331" i="7" s="1"/>
  <c r="I2335" i="7"/>
  <c r="L2335" i="7" s="1"/>
  <c r="F2335" i="7"/>
  <c r="G2335" i="7" s="1"/>
  <c r="I2339" i="7"/>
  <c r="L2339" i="7" s="1"/>
  <c r="F2339" i="7"/>
  <c r="G2339" i="7" s="1"/>
  <c r="I2343" i="7"/>
  <c r="L2343" i="7" s="1"/>
  <c r="F2343" i="7"/>
  <c r="G2343" i="7" s="1"/>
  <c r="I2347" i="7"/>
  <c r="L2347" i="7" s="1"/>
  <c r="F2347" i="7"/>
  <c r="G2347" i="7" s="1"/>
  <c r="I2351" i="7"/>
  <c r="L2351" i="7" s="1"/>
  <c r="F2351" i="7"/>
  <c r="G2351" i="7" s="1"/>
  <c r="I2355" i="7"/>
  <c r="L2355" i="7" s="1"/>
  <c r="F2355" i="7"/>
  <c r="G2355" i="7" s="1"/>
  <c r="I2359" i="7"/>
  <c r="L2359" i="7" s="1"/>
  <c r="F2359" i="7"/>
  <c r="G2359" i="7" s="1"/>
  <c r="I2363" i="7"/>
  <c r="L2363" i="7" s="1"/>
  <c r="F2363" i="7"/>
  <c r="G2363" i="7" s="1"/>
  <c r="I2367" i="7"/>
  <c r="L2367" i="7" s="1"/>
  <c r="F2367" i="7"/>
  <c r="G2367" i="7" s="1"/>
  <c r="I2371" i="7"/>
  <c r="L2371" i="7" s="1"/>
  <c r="F2371" i="7"/>
  <c r="G2371" i="7" s="1"/>
  <c r="I2375" i="7"/>
  <c r="L2375" i="7" s="1"/>
  <c r="F2375" i="7"/>
  <c r="G2375" i="7" s="1"/>
  <c r="I2379" i="7"/>
  <c r="L2379" i="7" s="1"/>
  <c r="F2379" i="7"/>
  <c r="G2379" i="7" s="1"/>
  <c r="I2383" i="7"/>
  <c r="L2383" i="7" s="1"/>
  <c r="F2383" i="7"/>
  <c r="G2383" i="7" s="1"/>
  <c r="I2387" i="7"/>
  <c r="L2387" i="7" s="1"/>
  <c r="F2387" i="7"/>
  <c r="G2387" i="7" s="1"/>
  <c r="I2391" i="7"/>
  <c r="L2391" i="7" s="1"/>
  <c r="F2391" i="7"/>
  <c r="G2391" i="7" s="1"/>
  <c r="I2395" i="7"/>
  <c r="L2395" i="7" s="1"/>
  <c r="F2395" i="7"/>
  <c r="G2395" i="7" s="1"/>
  <c r="I2399" i="7"/>
  <c r="L2399" i="7" s="1"/>
  <c r="F2399" i="7"/>
  <c r="G2399" i="7" s="1"/>
  <c r="I2403" i="7"/>
  <c r="L2403" i="7" s="1"/>
  <c r="F2403" i="7"/>
  <c r="G2403" i="7" s="1"/>
  <c r="I2407" i="7"/>
  <c r="L2407" i="7" s="1"/>
  <c r="F2407" i="7"/>
  <c r="G2407" i="7" s="1"/>
  <c r="I2411" i="7"/>
  <c r="L2411" i="7" s="1"/>
  <c r="F2411" i="7"/>
  <c r="G2411" i="7" s="1"/>
  <c r="I2415" i="7"/>
  <c r="L2415" i="7" s="1"/>
  <c r="F2415" i="7"/>
  <c r="G2415" i="7" s="1"/>
  <c r="I2419" i="7"/>
  <c r="L2419" i="7" s="1"/>
  <c r="F2419" i="7"/>
  <c r="G2419" i="7" s="1"/>
  <c r="I2423" i="7"/>
  <c r="L2423" i="7" s="1"/>
  <c r="F2423" i="7"/>
  <c r="G2423" i="7" s="1"/>
  <c r="I2427" i="7"/>
  <c r="L2427" i="7" s="1"/>
  <c r="F2427" i="7"/>
  <c r="G2427" i="7" s="1"/>
  <c r="I2431" i="7"/>
  <c r="L2431" i="7" s="1"/>
  <c r="F2431" i="7"/>
  <c r="G2431" i="7" s="1"/>
  <c r="I2435" i="7"/>
  <c r="L2435" i="7" s="1"/>
  <c r="F2435" i="7"/>
  <c r="G2435" i="7" s="1"/>
  <c r="I2439" i="7"/>
  <c r="L2439" i="7" s="1"/>
  <c r="F2439" i="7"/>
  <c r="G2439" i="7" s="1"/>
  <c r="I2443" i="7"/>
  <c r="L2443" i="7" s="1"/>
  <c r="F2443" i="7"/>
  <c r="I2447" i="7"/>
  <c r="L2447" i="7" s="1"/>
  <c r="F2447" i="7"/>
  <c r="I2451" i="7"/>
  <c r="L2451" i="7" s="1"/>
  <c r="F2451" i="7"/>
  <c r="I2455" i="7"/>
  <c r="L2455" i="7" s="1"/>
  <c r="F2455" i="7"/>
  <c r="I2459" i="7"/>
  <c r="L2459" i="7" s="1"/>
  <c r="F2459" i="7"/>
  <c r="I2463" i="7"/>
  <c r="L2463" i="7" s="1"/>
  <c r="F2463" i="7"/>
  <c r="I2467" i="7"/>
  <c r="L2467" i="7" s="1"/>
  <c r="F2467" i="7"/>
  <c r="I2471" i="7"/>
  <c r="L2471" i="7" s="1"/>
  <c r="F2471" i="7"/>
  <c r="I2475" i="7"/>
  <c r="L2475" i="7" s="1"/>
  <c r="F2475" i="7"/>
  <c r="I2479" i="7"/>
  <c r="L2479" i="7" s="1"/>
  <c r="F2479" i="7"/>
  <c r="I2483" i="7"/>
  <c r="L2483" i="7" s="1"/>
  <c r="F2483" i="7"/>
  <c r="I2487" i="7"/>
  <c r="L2487" i="7" s="1"/>
  <c r="F2487" i="7"/>
  <c r="I2491" i="7"/>
  <c r="L2491" i="7" s="1"/>
  <c r="F2491" i="7"/>
  <c r="I2495" i="7"/>
  <c r="L2495" i="7" s="1"/>
  <c r="F2495" i="7"/>
  <c r="I2499" i="7"/>
  <c r="L2499" i="7" s="1"/>
  <c r="F2499" i="7"/>
  <c r="I2503" i="7"/>
  <c r="L2503" i="7" s="1"/>
  <c r="F2503" i="7"/>
  <c r="I2507" i="7"/>
  <c r="L2507" i="7" s="1"/>
  <c r="F2507" i="7"/>
  <c r="I2511" i="7"/>
  <c r="L2511" i="7" s="1"/>
  <c r="F2511" i="7"/>
  <c r="I2515" i="7"/>
  <c r="L2515" i="7" s="1"/>
  <c r="F2515" i="7"/>
  <c r="I2519" i="7"/>
  <c r="L2519" i="7" s="1"/>
  <c r="F2519" i="7"/>
  <c r="I2523" i="7"/>
  <c r="L2523" i="7" s="1"/>
  <c r="F2523" i="7"/>
  <c r="I2527" i="7"/>
  <c r="L2527" i="7" s="1"/>
  <c r="F2527" i="7"/>
  <c r="G2527" i="7" s="1"/>
  <c r="I2531" i="7"/>
  <c r="L2531" i="7" s="1"/>
  <c r="F2531" i="7"/>
  <c r="G2531" i="7" s="1"/>
  <c r="I2535" i="7"/>
  <c r="L2535" i="7" s="1"/>
  <c r="F2535" i="7"/>
  <c r="G2535" i="7" s="1"/>
  <c r="I2539" i="7"/>
  <c r="L2539" i="7" s="1"/>
  <c r="F2539" i="7"/>
  <c r="G2539" i="7" s="1"/>
  <c r="I2543" i="7"/>
  <c r="L2543" i="7" s="1"/>
  <c r="F2543" i="7"/>
  <c r="G2543" i="7" s="1"/>
  <c r="I2547" i="7"/>
  <c r="L2547" i="7" s="1"/>
  <c r="F2547" i="7"/>
  <c r="G2547" i="7" s="1"/>
  <c r="I2551" i="7"/>
  <c r="L2551" i="7" s="1"/>
  <c r="F2551" i="7"/>
  <c r="G2551" i="7" s="1"/>
  <c r="I2555" i="7"/>
  <c r="L2555" i="7" s="1"/>
  <c r="F2555" i="7"/>
  <c r="G2555" i="7" s="1"/>
  <c r="I2559" i="7"/>
  <c r="L2559" i="7" s="1"/>
  <c r="F2559" i="7"/>
  <c r="G2559" i="7" s="1"/>
  <c r="I2563" i="7"/>
  <c r="L2563" i="7" s="1"/>
  <c r="F2563" i="7"/>
  <c r="G2563" i="7" s="1"/>
  <c r="I2567" i="7"/>
  <c r="L2567" i="7" s="1"/>
  <c r="F2567" i="7"/>
  <c r="G2567" i="7" s="1"/>
  <c r="I2571" i="7"/>
  <c r="L2571" i="7" s="1"/>
  <c r="F2571" i="7"/>
  <c r="G2571" i="7" s="1"/>
  <c r="I2575" i="7"/>
  <c r="L2575" i="7" s="1"/>
  <c r="F2575" i="7"/>
  <c r="G2575" i="7" s="1"/>
  <c r="I2579" i="7"/>
  <c r="L2579" i="7" s="1"/>
  <c r="F2579" i="7"/>
  <c r="G2579" i="7" s="1"/>
  <c r="I2583" i="7"/>
  <c r="L2583" i="7" s="1"/>
  <c r="F2583" i="7"/>
  <c r="G2583" i="7" s="1"/>
  <c r="I2587" i="7"/>
  <c r="L2587" i="7" s="1"/>
  <c r="F2587" i="7"/>
  <c r="G2587" i="7" s="1"/>
  <c r="I2591" i="7"/>
  <c r="L2591" i="7" s="1"/>
  <c r="F2591" i="7"/>
  <c r="G2591" i="7" s="1"/>
  <c r="I2595" i="7"/>
  <c r="L2595" i="7" s="1"/>
  <c r="F2595" i="7"/>
  <c r="G2595" i="7" s="1"/>
  <c r="I2599" i="7"/>
  <c r="L2599" i="7" s="1"/>
  <c r="F2599" i="7"/>
  <c r="G2599" i="7" s="1"/>
  <c r="I2603" i="7"/>
  <c r="L2603" i="7" s="1"/>
  <c r="F2603" i="7"/>
  <c r="G2603" i="7" s="1"/>
  <c r="I2607" i="7"/>
  <c r="L2607" i="7" s="1"/>
  <c r="F2607" i="7"/>
  <c r="G2607" i="7" s="1"/>
  <c r="I2611" i="7"/>
  <c r="L2611" i="7" s="1"/>
  <c r="F2611" i="7"/>
  <c r="G2611" i="7" s="1"/>
  <c r="I2615" i="7"/>
  <c r="L2615" i="7" s="1"/>
  <c r="F2615" i="7"/>
  <c r="G2615" i="7" s="1"/>
  <c r="I2619" i="7"/>
  <c r="L2619" i="7" s="1"/>
  <c r="F2619" i="7"/>
  <c r="G2619" i="7" s="1"/>
  <c r="I2623" i="7"/>
  <c r="L2623" i="7" s="1"/>
  <c r="F2623" i="7"/>
  <c r="F717" i="7"/>
  <c r="G717" i="7" s="1"/>
  <c r="F1277" i="7"/>
  <c r="G1277" i="7" s="1"/>
  <c r="I1277" i="7"/>
  <c r="L1277" i="7" s="1"/>
  <c r="F1293" i="7"/>
  <c r="G1293" i="7" s="1"/>
  <c r="I1293" i="7"/>
  <c r="L1293" i="7" s="1"/>
  <c r="I1011" i="7"/>
  <c r="L1011" i="7" s="1"/>
  <c r="I1009" i="7"/>
  <c r="L1009" i="7" s="1"/>
  <c r="I1007" i="7"/>
  <c r="L1007" i="7" s="1"/>
  <c r="I1005" i="7"/>
  <c r="L1005" i="7" s="1"/>
  <c r="I1003" i="7"/>
  <c r="L1003" i="7" s="1"/>
  <c r="I1001" i="7"/>
  <c r="L1001" i="7" s="1"/>
  <c r="I999" i="7"/>
  <c r="L999" i="7" s="1"/>
  <c r="I997" i="7"/>
  <c r="L997" i="7" s="1"/>
  <c r="I995" i="7"/>
  <c r="L995" i="7" s="1"/>
  <c r="I993" i="7"/>
  <c r="L993" i="7" s="1"/>
  <c r="I991" i="7"/>
  <c r="L991" i="7" s="1"/>
  <c r="I989" i="7"/>
  <c r="L989" i="7" s="1"/>
  <c r="I987" i="7"/>
  <c r="L987" i="7" s="1"/>
  <c r="I985" i="7"/>
  <c r="L985" i="7" s="1"/>
  <c r="I983" i="7"/>
  <c r="L983" i="7" s="1"/>
  <c r="I981" i="7"/>
  <c r="L981" i="7" s="1"/>
  <c r="I979" i="7"/>
  <c r="L979" i="7" s="1"/>
  <c r="I977" i="7"/>
  <c r="L977" i="7" s="1"/>
  <c r="I975" i="7"/>
  <c r="L975" i="7" s="1"/>
  <c r="I973" i="7"/>
  <c r="L973" i="7" s="1"/>
  <c r="I971" i="7"/>
  <c r="L971" i="7" s="1"/>
  <c r="I969" i="7"/>
  <c r="L969" i="7" s="1"/>
  <c r="I967" i="7"/>
  <c r="L967" i="7" s="1"/>
  <c r="I965" i="7"/>
  <c r="L965" i="7" s="1"/>
  <c r="I963" i="7"/>
  <c r="L963" i="7" s="1"/>
  <c r="I961" i="7"/>
  <c r="L961" i="7" s="1"/>
  <c r="I959" i="7"/>
  <c r="L959" i="7" s="1"/>
  <c r="I957" i="7"/>
  <c r="L957" i="7" s="1"/>
  <c r="I955" i="7"/>
  <c r="L955" i="7" s="1"/>
  <c r="I953" i="7"/>
  <c r="L953" i="7" s="1"/>
  <c r="I951" i="7"/>
  <c r="L951" i="7" s="1"/>
  <c r="I949" i="7"/>
  <c r="L949" i="7" s="1"/>
  <c r="I947" i="7"/>
  <c r="L947" i="7" s="1"/>
  <c r="I945" i="7"/>
  <c r="L945" i="7" s="1"/>
  <c r="I943" i="7"/>
  <c r="L943" i="7" s="1"/>
  <c r="I941" i="7"/>
  <c r="L941" i="7" s="1"/>
  <c r="I939" i="7"/>
  <c r="L939" i="7" s="1"/>
  <c r="I937" i="7"/>
  <c r="L937" i="7" s="1"/>
  <c r="I935" i="7"/>
  <c r="L935" i="7" s="1"/>
  <c r="I933" i="7"/>
  <c r="L933" i="7" s="1"/>
  <c r="I931" i="7"/>
  <c r="L931" i="7" s="1"/>
  <c r="I929" i="7"/>
  <c r="L929" i="7" s="1"/>
  <c r="I927" i="7"/>
  <c r="L927" i="7" s="1"/>
  <c r="I925" i="7"/>
  <c r="L925" i="7" s="1"/>
  <c r="I923" i="7"/>
  <c r="L923" i="7" s="1"/>
  <c r="I921" i="7"/>
  <c r="L921" i="7" s="1"/>
  <c r="I919" i="7"/>
  <c r="L919" i="7" s="1"/>
  <c r="I917" i="7"/>
  <c r="L917" i="7" s="1"/>
  <c r="I915" i="7"/>
  <c r="L915" i="7" s="1"/>
  <c r="I913" i="7"/>
  <c r="L913" i="7" s="1"/>
  <c r="I911" i="7"/>
  <c r="L911" i="7" s="1"/>
  <c r="I909" i="7"/>
  <c r="L909" i="7" s="1"/>
  <c r="I907" i="7"/>
  <c r="L907" i="7" s="1"/>
  <c r="I905" i="7"/>
  <c r="L905" i="7" s="1"/>
  <c r="I903" i="7"/>
  <c r="L903" i="7" s="1"/>
  <c r="I901" i="7"/>
  <c r="L901" i="7" s="1"/>
  <c r="I899" i="7"/>
  <c r="L899" i="7" s="1"/>
  <c r="I897" i="7"/>
  <c r="L897" i="7" s="1"/>
  <c r="I895" i="7"/>
  <c r="L895" i="7" s="1"/>
  <c r="I893" i="7"/>
  <c r="L893" i="7" s="1"/>
  <c r="I891" i="7"/>
  <c r="L891" i="7" s="1"/>
  <c r="I889" i="7"/>
  <c r="L889" i="7" s="1"/>
  <c r="I887" i="7"/>
  <c r="L887" i="7" s="1"/>
  <c r="I885" i="7"/>
  <c r="L885" i="7" s="1"/>
  <c r="I883" i="7"/>
  <c r="L883" i="7" s="1"/>
  <c r="I881" i="7"/>
  <c r="L881" i="7" s="1"/>
  <c r="I879" i="7"/>
  <c r="L879" i="7" s="1"/>
  <c r="I877" i="7"/>
  <c r="L877" i="7" s="1"/>
  <c r="I875" i="7"/>
  <c r="L875" i="7" s="1"/>
  <c r="I873" i="7"/>
  <c r="L873" i="7" s="1"/>
  <c r="I871" i="7"/>
  <c r="L871" i="7" s="1"/>
  <c r="I869" i="7"/>
  <c r="L869" i="7" s="1"/>
  <c r="I867" i="7"/>
  <c r="L867" i="7" s="1"/>
  <c r="I865" i="7"/>
  <c r="L865" i="7" s="1"/>
  <c r="I863" i="7"/>
  <c r="L863" i="7" s="1"/>
  <c r="I861" i="7"/>
  <c r="L861" i="7" s="1"/>
  <c r="I859" i="7"/>
  <c r="L859" i="7" s="1"/>
  <c r="I857" i="7"/>
  <c r="L857" i="7" s="1"/>
  <c r="I855" i="7"/>
  <c r="L855" i="7" s="1"/>
  <c r="I853" i="7"/>
  <c r="L853" i="7" s="1"/>
  <c r="I851" i="7"/>
  <c r="L851" i="7" s="1"/>
  <c r="I849" i="7"/>
  <c r="L849" i="7" s="1"/>
  <c r="I847" i="7"/>
  <c r="L847" i="7" s="1"/>
  <c r="I845" i="7"/>
  <c r="L845" i="7" s="1"/>
  <c r="I843" i="7"/>
  <c r="L843" i="7" s="1"/>
  <c r="I841" i="7"/>
  <c r="L841" i="7" s="1"/>
  <c r="I839" i="7"/>
  <c r="L839" i="7" s="1"/>
  <c r="I837" i="7"/>
  <c r="L837" i="7" s="1"/>
  <c r="I835" i="7"/>
  <c r="L835" i="7" s="1"/>
  <c r="I833" i="7"/>
  <c r="L833" i="7" s="1"/>
  <c r="I831" i="7"/>
  <c r="L831" i="7" s="1"/>
  <c r="I829" i="7"/>
  <c r="L829" i="7" s="1"/>
  <c r="I827" i="7"/>
  <c r="L827" i="7" s="1"/>
  <c r="I825" i="7"/>
  <c r="L825" i="7" s="1"/>
  <c r="I823" i="7"/>
  <c r="L823" i="7" s="1"/>
  <c r="I821" i="7"/>
  <c r="L821" i="7" s="1"/>
  <c r="I819" i="7"/>
  <c r="L819" i="7" s="1"/>
  <c r="I817" i="7"/>
  <c r="L817" i="7" s="1"/>
  <c r="I815" i="7"/>
  <c r="L815" i="7" s="1"/>
  <c r="I813" i="7"/>
  <c r="L813" i="7" s="1"/>
  <c r="I811" i="7"/>
  <c r="L811" i="7" s="1"/>
  <c r="I809" i="7"/>
  <c r="L809" i="7" s="1"/>
  <c r="I807" i="7"/>
  <c r="L807" i="7" s="1"/>
  <c r="I805" i="7"/>
  <c r="L805" i="7" s="1"/>
  <c r="I803" i="7"/>
  <c r="L803" i="7" s="1"/>
  <c r="I801" i="7"/>
  <c r="L801" i="7" s="1"/>
  <c r="I799" i="7"/>
  <c r="L799" i="7" s="1"/>
  <c r="I797" i="7"/>
  <c r="L797" i="7" s="1"/>
  <c r="I795" i="7"/>
  <c r="L795" i="7" s="1"/>
  <c r="I793" i="7"/>
  <c r="L793" i="7" s="1"/>
  <c r="I791" i="7"/>
  <c r="L791" i="7" s="1"/>
  <c r="I789" i="7"/>
  <c r="L789" i="7" s="1"/>
  <c r="I787" i="7"/>
  <c r="L787" i="7" s="1"/>
  <c r="I785" i="7"/>
  <c r="L785" i="7" s="1"/>
  <c r="I783" i="7"/>
  <c r="L783" i="7" s="1"/>
  <c r="I781" i="7"/>
  <c r="L781" i="7" s="1"/>
  <c r="I779" i="7"/>
  <c r="L779" i="7" s="1"/>
  <c r="I777" i="7"/>
  <c r="L777" i="7" s="1"/>
  <c r="I775" i="7"/>
  <c r="L775" i="7" s="1"/>
  <c r="I773" i="7"/>
  <c r="L773" i="7" s="1"/>
  <c r="I771" i="7"/>
  <c r="L771" i="7" s="1"/>
  <c r="I769" i="7"/>
  <c r="L769" i="7" s="1"/>
  <c r="I767" i="7"/>
  <c r="L767" i="7" s="1"/>
  <c r="I765" i="7"/>
  <c r="L765" i="7" s="1"/>
  <c r="I763" i="7"/>
  <c r="L763" i="7" s="1"/>
  <c r="I761" i="7"/>
  <c r="L761" i="7" s="1"/>
  <c r="I757" i="7"/>
  <c r="L757" i="7" s="1"/>
  <c r="I753" i="7"/>
  <c r="L753" i="7" s="1"/>
  <c r="I749" i="7"/>
  <c r="L749" i="7" s="1"/>
  <c r="I745" i="7"/>
  <c r="L745" i="7" s="1"/>
  <c r="I741" i="7"/>
  <c r="L741" i="7" s="1"/>
  <c r="I733" i="7"/>
  <c r="L733" i="7" s="1"/>
  <c r="I725" i="7"/>
  <c r="L725" i="7" s="1"/>
  <c r="I713" i="7"/>
  <c r="L713" i="7" s="1"/>
  <c r="I697" i="7"/>
  <c r="L697" i="7" s="1"/>
  <c r="I681" i="7"/>
  <c r="L681" i="7" s="1"/>
  <c r="I665" i="7"/>
  <c r="L665" i="7" s="1"/>
  <c r="I649" i="7"/>
  <c r="L649" i="7" s="1"/>
  <c r="F2285" i="7"/>
  <c r="G2285" i="7" s="1"/>
  <c r="F2277" i="7"/>
  <c r="G2277" i="7" s="1"/>
  <c r="F2269" i="7"/>
  <c r="G2269" i="7" s="1"/>
  <c r="F2261" i="7"/>
  <c r="G2261" i="7" s="1"/>
  <c r="F2253" i="7"/>
  <c r="G2253" i="7" s="1"/>
  <c r="F2245" i="7"/>
  <c r="G2245" i="7" s="1"/>
  <c r="F2237" i="7"/>
  <c r="G2237" i="7" s="1"/>
  <c r="F2229" i="7"/>
  <c r="G2229" i="7" s="1"/>
  <c r="F2221" i="7"/>
  <c r="G2221" i="7" s="1"/>
  <c r="F2213" i="7"/>
  <c r="G2213" i="7" s="1"/>
  <c r="F2205" i="7"/>
  <c r="G2205" i="7" s="1"/>
  <c r="F2197" i="7"/>
  <c r="G2197" i="7" s="1"/>
  <c r="F2189" i="7"/>
  <c r="G2189" i="7" s="1"/>
  <c r="F2181" i="7"/>
  <c r="G2181" i="7" s="1"/>
  <c r="F2173" i="7"/>
  <c r="G2173" i="7" s="1"/>
  <c r="F2165" i="7"/>
  <c r="G2165" i="7" s="1"/>
  <c r="F2157" i="7"/>
  <c r="G2157" i="7" s="1"/>
  <c r="F2149" i="7"/>
  <c r="G2149" i="7" s="1"/>
  <c r="F2141" i="7"/>
  <c r="G2141" i="7" s="1"/>
  <c r="F2133" i="7"/>
  <c r="F2125" i="7"/>
  <c r="F2117" i="7"/>
  <c r="F2103" i="7"/>
  <c r="F2087" i="7"/>
  <c r="G2087" i="7" s="1"/>
  <c r="F2071" i="7"/>
  <c r="G2071" i="7" s="1"/>
  <c r="F2055" i="7"/>
  <c r="G2055" i="7" s="1"/>
  <c r="F2039" i="7"/>
  <c r="G2039" i="7" s="1"/>
  <c r="F2012" i="7"/>
  <c r="F1980" i="7"/>
  <c r="G1980" i="7" s="1"/>
  <c r="F1948" i="7"/>
  <c r="G1948" i="7" s="1"/>
  <c r="F1916" i="7"/>
  <c r="G1916" i="7" s="1"/>
  <c r="F1884" i="7"/>
  <c r="G1884" i="7" s="1"/>
  <c r="F1852" i="7"/>
  <c r="G1852" i="7" s="1"/>
  <c r="F1820" i="7"/>
  <c r="F1788" i="7"/>
  <c r="F1756" i="7"/>
  <c r="F1724" i="7"/>
  <c r="F1692" i="7"/>
  <c r="G1692" i="7" s="1"/>
  <c r="F1648" i="7"/>
  <c r="G1648" i="7" s="1"/>
  <c r="F1584" i="7"/>
  <c r="G1584" i="7" s="1"/>
  <c r="I1517" i="7"/>
  <c r="L1517" i="7" s="1"/>
  <c r="I1389" i="7"/>
  <c r="L1389" i="7" s="1"/>
  <c r="I1256" i="7"/>
  <c r="L1256" i="7" s="1"/>
  <c r="F143" i="7"/>
  <c r="G143" i="7" s="1"/>
  <c r="F481" i="7"/>
  <c r="F37" i="7"/>
  <c r="G37" i="7" s="1"/>
  <c r="I87" i="7"/>
  <c r="L87" i="7" s="1"/>
  <c r="I717" i="7"/>
  <c r="L717" i="7" s="1"/>
  <c r="I709" i="7"/>
  <c r="L709" i="7" s="1"/>
  <c r="I701" i="7"/>
  <c r="L701" i="7" s="1"/>
  <c r="I693" i="7"/>
  <c r="L693" i="7" s="1"/>
  <c r="I685" i="7"/>
  <c r="L685" i="7" s="1"/>
  <c r="I677" i="7"/>
  <c r="L677" i="7" s="1"/>
  <c r="I669" i="7"/>
  <c r="L669" i="7" s="1"/>
  <c r="I661" i="7"/>
  <c r="L661" i="7" s="1"/>
  <c r="I653" i="7"/>
  <c r="L653" i="7" s="1"/>
  <c r="I645" i="7"/>
  <c r="L645" i="7" s="1"/>
  <c r="I637" i="7"/>
  <c r="L637" i="7" s="1"/>
  <c r="I623" i="7"/>
  <c r="L623" i="7" s="1"/>
  <c r="I607" i="7"/>
  <c r="L607" i="7" s="1"/>
  <c r="I566" i="7"/>
  <c r="L566" i="7" s="1"/>
  <c r="I112" i="7"/>
  <c r="L112" i="7" s="1"/>
  <c r="I760" i="7"/>
  <c r="L760" i="7" s="1"/>
  <c r="I758" i="7"/>
  <c r="L758" i="7" s="1"/>
  <c r="I756" i="7"/>
  <c r="L756" i="7" s="1"/>
  <c r="I754" i="7"/>
  <c r="L754" i="7" s="1"/>
  <c r="I752" i="7"/>
  <c r="L752" i="7" s="1"/>
  <c r="I750" i="7"/>
  <c r="L750" i="7" s="1"/>
  <c r="I748" i="7"/>
  <c r="L748" i="7" s="1"/>
  <c r="I746" i="7"/>
  <c r="L746" i="7" s="1"/>
  <c r="I744" i="7"/>
  <c r="L744" i="7" s="1"/>
  <c r="I742" i="7"/>
  <c r="L742" i="7" s="1"/>
  <c r="I739" i="7"/>
  <c r="L739" i="7" s="1"/>
  <c r="I735" i="7"/>
  <c r="L735" i="7" s="1"/>
  <c r="I731" i="7"/>
  <c r="L731" i="7" s="1"/>
  <c r="I727" i="7"/>
  <c r="L727" i="7" s="1"/>
  <c r="I723" i="7"/>
  <c r="L723" i="7" s="1"/>
  <c r="I719" i="7"/>
  <c r="L719" i="7" s="1"/>
  <c r="I715" i="7"/>
  <c r="L715" i="7" s="1"/>
  <c r="I711" i="7"/>
  <c r="L711" i="7" s="1"/>
  <c r="I707" i="7"/>
  <c r="L707" i="7" s="1"/>
  <c r="I703" i="7"/>
  <c r="L703" i="7" s="1"/>
  <c r="I699" i="7"/>
  <c r="L699" i="7" s="1"/>
  <c r="I695" i="7"/>
  <c r="L695" i="7" s="1"/>
  <c r="I691" i="7"/>
  <c r="L691" i="7" s="1"/>
  <c r="I687" i="7"/>
  <c r="L687" i="7" s="1"/>
  <c r="I683" i="7"/>
  <c r="L683" i="7" s="1"/>
  <c r="I679" i="7"/>
  <c r="L679" i="7" s="1"/>
  <c r="I675" i="7"/>
  <c r="L675" i="7" s="1"/>
  <c r="I671" i="7"/>
  <c r="L671" i="7" s="1"/>
  <c r="I667" i="7"/>
  <c r="L667" i="7" s="1"/>
  <c r="I663" i="7"/>
  <c r="L663" i="7" s="1"/>
  <c r="I659" i="7"/>
  <c r="L659" i="7" s="1"/>
  <c r="I655" i="7"/>
  <c r="L655" i="7" s="1"/>
  <c r="I651" i="7"/>
  <c r="L651" i="7" s="1"/>
  <c r="I647" i="7"/>
  <c r="L647" i="7" s="1"/>
  <c r="I643" i="7"/>
  <c r="L643" i="7" s="1"/>
  <c r="I639" i="7"/>
  <c r="L639" i="7" s="1"/>
  <c r="I635" i="7"/>
  <c r="L635" i="7" s="1"/>
  <c r="I627" i="7"/>
  <c r="L627" i="7" s="1"/>
  <c r="I619" i="7"/>
  <c r="L619" i="7" s="1"/>
  <c r="I611" i="7"/>
  <c r="L611" i="7" s="1"/>
  <c r="I603" i="7"/>
  <c r="L603" i="7" s="1"/>
  <c r="I582" i="7"/>
  <c r="L582" i="7" s="1"/>
  <c r="I534" i="7"/>
  <c r="L534" i="7" s="1"/>
  <c r="I330" i="7"/>
  <c r="L330" i="7" s="1"/>
  <c r="F1118" i="7"/>
  <c r="G1118" i="7" s="1"/>
  <c r="F101" i="7"/>
  <c r="G101" i="7" s="1"/>
  <c r="I23" i="7"/>
  <c r="L23" i="7" s="1"/>
  <c r="I502" i="7"/>
  <c r="L502" i="7" s="1"/>
  <c r="I394" i="7"/>
  <c r="L394" i="7" s="1"/>
  <c r="I240" i="7"/>
  <c r="L240" i="7" s="1"/>
  <c r="F69" i="7"/>
  <c r="G69" i="7" s="1"/>
  <c r="I55" i="7"/>
  <c r="L55" i="7" s="1"/>
  <c r="I590" i="7"/>
  <c r="L590" i="7" s="1"/>
  <c r="I574" i="7"/>
  <c r="L574" i="7" s="1"/>
  <c r="I550" i="7"/>
  <c r="L550" i="7" s="1"/>
  <c r="I518" i="7"/>
  <c r="L518" i="7" s="1"/>
  <c r="I486" i="7"/>
  <c r="L486" i="7" s="1"/>
  <c r="I426" i="7"/>
  <c r="L426" i="7" s="1"/>
  <c r="I362" i="7"/>
  <c r="L362" i="7" s="1"/>
  <c r="I298" i="7"/>
  <c r="L298" i="7" s="1"/>
  <c r="I176" i="7"/>
  <c r="L176" i="7" s="1"/>
  <c r="F85" i="7"/>
  <c r="G85" i="7" s="1"/>
  <c r="F53" i="7"/>
  <c r="G53" i="7" s="1"/>
  <c r="F21" i="7"/>
  <c r="G21" i="7" s="1"/>
  <c r="I103" i="7"/>
  <c r="L103" i="7" s="1"/>
  <c r="I71" i="7"/>
  <c r="L71" i="7" s="1"/>
  <c r="I39" i="7"/>
  <c r="L39" i="7" s="1"/>
  <c r="I558" i="7"/>
  <c r="L558" i="7" s="1"/>
  <c r="I542" i="7"/>
  <c r="L542" i="7" s="1"/>
  <c r="I526" i="7"/>
  <c r="L526" i="7" s="1"/>
  <c r="I510" i="7"/>
  <c r="L510" i="7" s="1"/>
  <c r="I494" i="7"/>
  <c r="L494" i="7" s="1"/>
  <c r="I474" i="7"/>
  <c r="L474" i="7" s="1"/>
  <c r="I442" i="7"/>
  <c r="L442" i="7" s="1"/>
  <c r="I410" i="7"/>
  <c r="L410" i="7" s="1"/>
  <c r="I378" i="7"/>
  <c r="L378" i="7" s="1"/>
  <c r="I346" i="7"/>
  <c r="L346" i="7" s="1"/>
  <c r="I314" i="7"/>
  <c r="L314" i="7" s="1"/>
  <c r="I272" i="7"/>
  <c r="L272" i="7" s="1"/>
  <c r="I208" i="7"/>
  <c r="L208" i="7" s="1"/>
  <c r="I144" i="7"/>
  <c r="L144" i="7" s="1"/>
  <c r="F357" i="7"/>
  <c r="F109" i="7"/>
  <c r="G109" i="7" s="1"/>
  <c r="F93" i="7"/>
  <c r="G93" i="7" s="1"/>
  <c r="F77" i="7"/>
  <c r="G77" i="7" s="1"/>
  <c r="F61" i="7"/>
  <c r="G61" i="7" s="1"/>
  <c r="F45" i="7"/>
  <c r="G45" i="7" s="1"/>
  <c r="F29" i="7"/>
  <c r="G29" i="7" s="1"/>
  <c r="F13" i="7"/>
  <c r="G13" i="7" s="1"/>
  <c r="I111" i="7"/>
  <c r="L111" i="7" s="1"/>
  <c r="I95" i="7"/>
  <c r="L95" i="7" s="1"/>
  <c r="I79" i="7"/>
  <c r="L79" i="7" s="1"/>
  <c r="I63" i="7"/>
  <c r="L63" i="7" s="1"/>
  <c r="I47" i="7"/>
  <c r="L47" i="7" s="1"/>
  <c r="I31" i="7"/>
  <c r="L31" i="7" s="1"/>
  <c r="I15" i="7"/>
  <c r="L15" i="7" s="1"/>
  <c r="I633" i="7"/>
  <c r="L633" i="7" s="1"/>
  <c r="I629" i="7"/>
  <c r="L629" i="7" s="1"/>
  <c r="I625" i="7"/>
  <c r="L625" i="7" s="1"/>
  <c r="I621" i="7"/>
  <c r="L621" i="7" s="1"/>
  <c r="I617" i="7"/>
  <c r="L617" i="7" s="1"/>
  <c r="I613" i="7"/>
  <c r="L613" i="7" s="1"/>
  <c r="I609" i="7"/>
  <c r="L609" i="7" s="1"/>
  <c r="I605" i="7"/>
  <c r="L605" i="7" s="1"/>
  <c r="I601" i="7"/>
  <c r="L601" i="7" s="1"/>
  <c r="I594" i="7"/>
  <c r="L594" i="7" s="1"/>
  <c r="I586" i="7"/>
  <c r="L586" i="7" s="1"/>
  <c r="I578" i="7"/>
  <c r="L578" i="7" s="1"/>
  <c r="I570" i="7"/>
  <c r="L570" i="7" s="1"/>
  <c r="I562" i="7"/>
  <c r="L562" i="7" s="1"/>
  <c r="I554" i="7"/>
  <c r="L554" i="7" s="1"/>
  <c r="I546" i="7"/>
  <c r="L546" i="7" s="1"/>
  <c r="I538" i="7"/>
  <c r="L538" i="7" s="1"/>
  <c r="I530" i="7"/>
  <c r="L530" i="7" s="1"/>
  <c r="I522" i="7"/>
  <c r="L522" i="7" s="1"/>
  <c r="I514" i="7"/>
  <c r="L514" i="7" s="1"/>
  <c r="I506" i="7"/>
  <c r="L506" i="7" s="1"/>
  <c r="I498" i="7"/>
  <c r="L498" i="7" s="1"/>
  <c r="I490" i="7"/>
  <c r="L490" i="7" s="1"/>
  <c r="I482" i="7"/>
  <c r="L482" i="7" s="1"/>
  <c r="I466" i="7"/>
  <c r="L466" i="7" s="1"/>
  <c r="I450" i="7"/>
  <c r="L450" i="7" s="1"/>
  <c r="I434" i="7"/>
  <c r="L434" i="7" s="1"/>
  <c r="I418" i="7"/>
  <c r="L418" i="7" s="1"/>
  <c r="I402" i="7"/>
  <c r="L402" i="7" s="1"/>
  <c r="I386" i="7"/>
  <c r="L386" i="7" s="1"/>
  <c r="I370" i="7"/>
  <c r="L370" i="7" s="1"/>
  <c r="I354" i="7"/>
  <c r="L354" i="7" s="1"/>
  <c r="I338" i="7"/>
  <c r="L338" i="7" s="1"/>
  <c r="I322" i="7"/>
  <c r="L322" i="7" s="1"/>
  <c r="I306" i="7"/>
  <c r="L306" i="7" s="1"/>
  <c r="I288" i="7"/>
  <c r="L288" i="7" s="1"/>
  <c r="I256" i="7"/>
  <c r="L256" i="7" s="1"/>
  <c r="I224" i="7"/>
  <c r="L224" i="7" s="1"/>
  <c r="I192" i="7"/>
  <c r="L192" i="7" s="1"/>
  <c r="I160" i="7"/>
  <c r="L160" i="7" s="1"/>
  <c r="I128" i="7"/>
  <c r="L128" i="7" s="1"/>
  <c r="F114" i="7"/>
  <c r="G114" i="7" s="1"/>
  <c r="I114" i="7"/>
  <c r="L114" i="7" s="1"/>
  <c r="F116" i="7"/>
  <c r="G116" i="7" s="1"/>
  <c r="I116" i="7"/>
  <c r="L116" i="7" s="1"/>
  <c r="F118" i="7"/>
  <c r="I118" i="7"/>
  <c r="L118" i="7" s="1"/>
  <c r="F122" i="7"/>
  <c r="G122" i="7" s="1"/>
  <c r="I122" i="7"/>
  <c r="L122" i="7" s="1"/>
  <c r="F124" i="7"/>
  <c r="G124" i="7" s="1"/>
  <c r="I124" i="7"/>
  <c r="L124" i="7" s="1"/>
  <c r="F126" i="7"/>
  <c r="G126" i="7" s="1"/>
  <c r="I126" i="7"/>
  <c r="L126" i="7" s="1"/>
  <c r="F130" i="7"/>
  <c r="G130" i="7" s="1"/>
  <c r="I130" i="7"/>
  <c r="L130" i="7" s="1"/>
  <c r="F132" i="7"/>
  <c r="G132" i="7" s="1"/>
  <c r="I132" i="7"/>
  <c r="L132" i="7" s="1"/>
  <c r="F134" i="7"/>
  <c r="I134" i="7"/>
  <c r="L134" i="7" s="1"/>
  <c r="F138" i="7"/>
  <c r="I138" i="7"/>
  <c r="L138" i="7" s="1"/>
  <c r="F140" i="7"/>
  <c r="G140" i="7" s="1"/>
  <c r="I140" i="7"/>
  <c r="L140" i="7" s="1"/>
  <c r="F142" i="7"/>
  <c r="I142" i="7"/>
  <c r="L142" i="7" s="1"/>
  <c r="F146" i="7"/>
  <c r="I146" i="7"/>
  <c r="L146" i="7" s="1"/>
  <c r="F148" i="7"/>
  <c r="G148" i="7" s="1"/>
  <c r="I148" i="7"/>
  <c r="L148" i="7" s="1"/>
  <c r="F150" i="7"/>
  <c r="I150" i="7"/>
  <c r="L150" i="7" s="1"/>
  <c r="F154" i="7"/>
  <c r="I154" i="7"/>
  <c r="L154" i="7" s="1"/>
  <c r="F156" i="7"/>
  <c r="G156" i="7" s="1"/>
  <c r="I156" i="7"/>
  <c r="L156" i="7" s="1"/>
  <c r="F158" i="7"/>
  <c r="I158" i="7"/>
  <c r="L158" i="7" s="1"/>
  <c r="F162" i="7"/>
  <c r="I162" i="7"/>
  <c r="L162" i="7" s="1"/>
  <c r="F164" i="7"/>
  <c r="I164" i="7"/>
  <c r="L164" i="7" s="1"/>
  <c r="F166" i="7"/>
  <c r="G166" i="7" s="1"/>
  <c r="I166" i="7"/>
  <c r="L166" i="7" s="1"/>
  <c r="F170" i="7"/>
  <c r="I170" i="7"/>
  <c r="L170" i="7" s="1"/>
  <c r="F172" i="7"/>
  <c r="I172" i="7"/>
  <c r="L172" i="7" s="1"/>
  <c r="F174" i="7"/>
  <c r="G174" i="7" s="1"/>
  <c r="I174" i="7"/>
  <c r="L174" i="7" s="1"/>
  <c r="F178" i="7"/>
  <c r="I178" i="7"/>
  <c r="L178" i="7" s="1"/>
  <c r="F180" i="7"/>
  <c r="I180" i="7"/>
  <c r="L180" i="7" s="1"/>
  <c r="F182" i="7"/>
  <c r="G182" i="7" s="1"/>
  <c r="I182" i="7"/>
  <c r="L182" i="7" s="1"/>
  <c r="F186" i="7"/>
  <c r="I186" i="7"/>
  <c r="L186" i="7" s="1"/>
  <c r="F188" i="7"/>
  <c r="I188" i="7"/>
  <c r="L188" i="7" s="1"/>
  <c r="F190" i="7"/>
  <c r="G190" i="7" s="1"/>
  <c r="I190" i="7"/>
  <c r="L190" i="7" s="1"/>
  <c r="F194" i="7"/>
  <c r="I194" i="7"/>
  <c r="L194" i="7" s="1"/>
  <c r="F196" i="7"/>
  <c r="I196" i="7"/>
  <c r="L196" i="7" s="1"/>
  <c r="F198" i="7"/>
  <c r="G198" i="7" s="1"/>
  <c r="I198" i="7"/>
  <c r="L198" i="7" s="1"/>
  <c r="F202" i="7"/>
  <c r="I202" i="7"/>
  <c r="L202" i="7" s="1"/>
  <c r="F204" i="7"/>
  <c r="I204" i="7"/>
  <c r="L204" i="7" s="1"/>
  <c r="F206" i="7"/>
  <c r="G206" i="7" s="1"/>
  <c r="I206" i="7"/>
  <c r="L206" i="7" s="1"/>
  <c r="F210" i="7"/>
  <c r="I210" i="7"/>
  <c r="L210" i="7" s="1"/>
  <c r="F212" i="7"/>
  <c r="I212" i="7"/>
  <c r="L212" i="7" s="1"/>
  <c r="F214" i="7"/>
  <c r="G214" i="7" s="1"/>
  <c r="I214" i="7"/>
  <c r="L214" i="7" s="1"/>
  <c r="F218" i="7"/>
  <c r="I218" i="7"/>
  <c r="L218" i="7" s="1"/>
  <c r="F220" i="7"/>
  <c r="I220" i="7"/>
  <c r="L220" i="7" s="1"/>
  <c r="F222" i="7"/>
  <c r="G222" i="7" s="1"/>
  <c r="I222" i="7"/>
  <c r="L222" i="7" s="1"/>
  <c r="F226" i="7"/>
  <c r="I226" i="7"/>
  <c r="L226" i="7" s="1"/>
  <c r="F228" i="7"/>
  <c r="I228" i="7"/>
  <c r="L228" i="7" s="1"/>
  <c r="F230" i="7"/>
  <c r="I230" i="7"/>
  <c r="L230" i="7" s="1"/>
  <c r="F234" i="7"/>
  <c r="I234" i="7"/>
  <c r="L234" i="7" s="1"/>
  <c r="F236" i="7"/>
  <c r="I236" i="7"/>
  <c r="L236" i="7" s="1"/>
  <c r="F238" i="7"/>
  <c r="I238" i="7"/>
  <c r="L238" i="7" s="1"/>
  <c r="F242" i="7"/>
  <c r="I242" i="7"/>
  <c r="L242" i="7" s="1"/>
  <c r="F244" i="7"/>
  <c r="I244" i="7"/>
  <c r="L244" i="7" s="1"/>
  <c r="F246" i="7"/>
  <c r="I246" i="7"/>
  <c r="L246" i="7" s="1"/>
  <c r="F250" i="7"/>
  <c r="G250" i="7" s="1"/>
  <c r="I250" i="7"/>
  <c r="L250" i="7" s="1"/>
  <c r="F252" i="7"/>
  <c r="I252" i="7"/>
  <c r="L252" i="7" s="1"/>
  <c r="F254" i="7"/>
  <c r="G254" i="7" s="1"/>
  <c r="I254" i="7"/>
  <c r="L254" i="7" s="1"/>
  <c r="F258" i="7"/>
  <c r="G258" i="7" s="1"/>
  <c r="I258" i="7"/>
  <c r="L258" i="7" s="1"/>
  <c r="F260" i="7"/>
  <c r="I260" i="7"/>
  <c r="L260" i="7" s="1"/>
  <c r="F262" i="7"/>
  <c r="G262" i="7" s="1"/>
  <c r="I262" i="7"/>
  <c r="L262" i="7" s="1"/>
  <c r="F266" i="7"/>
  <c r="G266" i="7" s="1"/>
  <c r="I266" i="7"/>
  <c r="L266" i="7" s="1"/>
  <c r="F268" i="7"/>
  <c r="I268" i="7"/>
  <c r="L268" i="7" s="1"/>
  <c r="F270" i="7"/>
  <c r="G270" i="7" s="1"/>
  <c r="I270" i="7"/>
  <c r="L270" i="7" s="1"/>
  <c r="F274" i="7"/>
  <c r="G274" i="7" s="1"/>
  <c r="I274" i="7"/>
  <c r="L274" i="7" s="1"/>
  <c r="F276" i="7"/>
  <c r="I276" i="7"/>
  <c r="L276" i="7" s="1"/>
  <c r="F278" i="7"/>
  <c r="G278" i="7" s="1"/>
  <c r="I278" i="7"/>
  <c r="L278" i="7" s="1"/>
  <c r="F282" i="7"/>
  <c r="G282" i="7" s="1"/>
  <c r="I282" i="7"/>
  <c r="L282" i="7" s="1"/>
  <c r="F284" i="7"/>
  <c r="I284" i="7"/>
  <c r="L284" i="7" s="1"/>
  <c r="F286" i="7"/>
  <c r="G286" i="7" s="1"/>
  <c r="I286" i="7"/>
  <c r="L286" i="7" s="1"/>
  <c r="F290" i="7"/>
  <c r="G290" i="7" s="1"/>
  <c r="I290" i="7"/>
  <c r="L290" i="7" s="1"/>
  <c r="F292" i="7"/>
  <c r="I292" i="7"/>
  <c r="L292" i="7" s="1"/>
  <c r="F296" i="7"/>
  <c r="I296" i="7"/>
  <c r="L296" i="7" s="1"/>
  <c r="F300" i="7"/>
  <c r="I300" i="7"/>
  <c r="L300" i="7" s="1"/>
  <c r="F304" i="7"/>
  <c r="I304" i="7"/>
  <c r="L304" i="7" s="1"/>
  <c r="F308" i="7"/>
  <c r="I308" i="7"/>
  <c r="L308" i="7" s="1"/>
  <c r="F312" i="7"/>
  <c r="I312" i="7"/>
  <c r="L312" i="7" s="1"/>
  <c r="F316" i="7"/>
  <c r="I316" i="7"/>
  <c r="L316" i="7" s="1"/>
  <c r="F320" i="7"/>
  <c r="I320" i="7"/>
  <c r="L320" i="7" s="1"/>
  <c r="F324" i="7"/>
  <c r="I324" i="7"/>
  <c r="L324" i="7" s="1"/>
  <c r="F328" i="7"/>
  <c r="I328" i="7"/>
  <c r="L328" i="7" s="1"/>
  <c r="F332" i="7"/>
  <c r="I332" i="7"/>
  <c r="L332" i="7" s="1"/>
  <c r="F336" i="7"/>
  <c r="I336" i="7"/>
  <c r="L336" i="7" s="1"/>
  <c r="F340" i="7"/>
  <c r="I340" i="7"/>
  <c r="L340" i="7" s="1"/>
  <c r="F344" i="7"/>
  <c r="G344" i="7" s="1"/>
  <c r="I344" i="7"/>
  <c r="L344" i="7" s="1"/>
  <c r="F348" i="7"/>
  <c r="G348" i="7" s="1"/>
  <c r="I348" i="7"/>
  <c r="L348" i="7" s="1"/>
  <c r="F352" i="7"/>
  <c r="G352" i="7" s="1"/>
  <c r="I352" i="7"/>
  <c r="L352" i="7" s="1"/>
  <c r="F356" i="7"/>
  <c r="G356" i="7" s="1"/>
  <c r="I356" i="7"/>
  <c r="L356" i="7" s="1"/>
  <c r="F360" i="7"/>
  <c r="I360" i="7"/>
  <c r="L360" i="7" s="1"/>
  <c r="F364" i="7"/>
  <c r="G364" i="7" s="1"/>
  <c r="I364" i="7"/>
  <c r="L364" i="7" s="1"/>
  <c r="F368" i="7"/>
  <c r="G368" i="7" s="1"/>
  <c r="I368" i="7"/>
  <c r="L368" i="7" s="1"/>
  <c r="F372" i="7"/>
  <c r="G372" i="7" s="1"/>
  <c r="I372" i="7"/>
  <c r="L372" i="7" s="1"/>
  <c r="F376" i="7"/>
  <c r="G376" i="7" s="1"/>
  <c r="I376" i="7"/>
  <c r="L376" i="7" s="1"/>
  <c r="F380" i="7"/>
  <c r="G380" i="7" s="1"/>
  <c r="I380" i="7"/>
  <c r="L380" i="7" s="1"/>
  <c r="F384" i="7"/>
  <c r="I384" i="7"/>
  <c r="L384" i="7" s="1"/>
  <c r="F388" i="7"/>
  <c r="G388" i="7" s="1"/>
  <c r="I388" i="7"/>
  <c r="L388" i="7" s="1"/>
  <c r="F392" i="7"/>
  <c r="G392" i="7" s="1"/>
  <c r="I392" i="7"/>
  <c r="L392" i="7" s="1"/>
  <c r="F396" i="7"/>
  <c r="G396" i="7" s="1"/>
  <c r="I396" i="7"/>
  <c r="L396" i="7" s="1"/>
  <c r="F400" i="7"/>
  <c r="I400" i="7"/>
  <c r="L400" i="7" s="1"/>
  <c r="F404" i="7"/>
  <c r="G404" i="7" s="1"/>
  <c r="I404" i="7"/>
  <c r="L404" i="7" s="1"/>
  <c r="F408" i="7"/>
  <c r="G408" i="7" s="1"/>
  <c r="I408" i="7"/>
  <c r="L408" i="7" s="1"/>
  <c r="F412" i="7"/>
  <c r="G412" i="7" s="1"/>
  <c r="I412" i="7"/>
  <c r="L412" i="7" s="1"/>
  <c r="F416" i="7"/>
  <c r="I416" i="7"/>
  <c r="L416" i="7" s="1"/>
  <c r="F420" i="7"/>
  <c r="G420" i="7" s="1"/>
  <c r="I420" i="7"/>
  <c r="L420" i="7" s="1"/>
  <c r="F424" i="7"/>
  <c r="G424" i="7" s="1"/>
  <c r="I424" i="7"/>
  <c r="L424" i="7" s="1"/>
  <c r="F428" i="7"/>
  <c r="G428" i="7" s="1"/>
  <c r="I428" i="7"/>
  <c r="L428" i="7" s="1"/>
  <c r="F432" i="7"/>
  <c r="I432" i="7"/>
  <c r="L432" i="7" s="1"/>
  <c r="F436" i="7"/>
  <c r="G436" i="7" s="1"/>
  <c r="I436" i="7"/>
  <c r="L436" i="7" s="1"/>
  <c r="F440" i="7"/>
  <c r="G440" i="7" s="1"/>
  <c r="I440" i="7"/>
  <c r="L440" i="7" s="1"/>
  <c r="F444" i="7"/>
  <c r="G444" i="7" s="1"/>
  <c r="I444" i="7"/>
  <c r="L444" i="7" s="1"/>
  <c r="F448" i="7"/>
  <c r="I448" i="7"/>
  <c r="L448" i="7" s="1"/>
  <c r="F452" i="7"/>
  <c r="G452" i="7" s="1"/>
  <c r="I452" i="7"/>
  <c r="L452" i="7" s="1"/>
  <c r="F456" i="7"/>
  <c r="G456" i="7" s="1"/>
  <c r="I456" i="7"/>
  <c r="L456" i="7" s="1"/>
  <c r="F460" i="7"/>
  <c r="G460" i="7" s="1"/>
  <c r="I460" i="7"/>
  <c r="L460" i="7" s="1"/>
  <c r="F464" i="7"/>
  <c r="I464" i="7"/>
  <c r="L464" i="7" s="1"/>
  <c r="F468" i="7"/>
  <c r="G468" i="7" s="1"/>
  <c r="I468" i="7"/>
  <c r="L468" i="7" s="1"/>
  <c r="F472" i="7"/>
  <c r="G472" i="7" s="1"/>
  <c r="I472" i="7"/>
  <c r="L472" i="7" s="1"/>
  <c r="F476" i="7"/>
  <c r="G476" i="7" s="1"/>
  <c r="I476" i="7"/>
  <c r="L476" i="7" s="1"/>
  <c r="F480" i="7"/>
  <c r="I480" i="7"/>
  <c r="L480" i="7" s="1"/>
  <c r="F484" i="7"/>
  <c r="G484" i="7" s="1"/>
  <c r="I484" i="7"/>
  <c r="L484" i="7" s="1"/>
  <c r="F488" i="7"/>
  <c r="G488" i="7" s="1"/>
  <c r="I488" i="7"/>
  <c r="L488" i="7" s="1"/>
  <c r="F492" i="7"/>
  <c r="G492" i="7" s="1"/>
  <c r="I492" i="7"/>
  <c r="L492" i="7" s="1"/>
  <c r="F496" i="7"/>
  <c r="I496" i="7"/>
  <c r="L496" i="7" s="1"/>
  <c r="F500" i="7"/>
  <c r="G500" i="7" s="1"/>
  <c r="I500" i="7"/>
  <c r="L500" i="7" s="1"/>
  <c r="F504" i="7"/>
  <c r="G504" i="7" s="1"/>
  <c r="I504" i="7"/>
  <c r="L504" i="7" s="1"/>
  <c r="F508" i="7"/>
  <c r="G508" i="7" s="1"/>
  <c r="I508" i="7"/>
  <c r="L508" i="7" s="1"/>
  <c r="F512" i="7"/>
  <c r="I512" i="7"/>
  <c r="L512" i="7" s="1"/>
  <c r="F516" i="7"/>
  <c r="G516" i="7" s="1"/>
  <c r="I516" i="7"/>
  <c r="L516" i="7" s="1"/>
  <c r="F520" i="7"/>
  <c r="G520" i="7" s="1"/>
  <c r="I520" i="7"/>
  <c r="L520" i="7" s="1"/>
  <c r="F524" i="7"/>
  <c r="G524" i="7" s="1"/>
  <c r="I524" i="7"/>
  <c r="L524" i="7" s="1"/>
  <c r="F528" i="7"/>
  <c r="G528" i="7" s="1"/>
  <c r="I528" i="7"/>
  <c r="L528" i="7" s="1"/>
  <c r="F532" i="7"/>
  <c r="G532" i="7" s="1"/>
  <c r="I532" i="7"/>
  <c r="L532" i="7" s="1"/>
  <c r="F536" i="7"/>
  <c r="G536" i="7" s="1"/>
  <c r="I536" i="7"/>
  <c r="L536" i="7" s="1"/>
  <c r="F540" i="7"/>
  <c r="G540" i="7" s="1"/>
  <c r="I540" i="7"/>
  <c r="L540" i="7" s="1"/>
  <c r="F544" i="7"/>
  <c r="G544" i="7" s="1"/>
  <c r="I544" i="7"/>
  <c r="L544" i="7" s="1"/>
  <c r="F548" i="7"/>
  <c r="G548" i="7" s="1"/>
  <c r="I548" i="7"/>
  <c r="L548" i="7" s="1"/>
  <c r="F552" i="7"/>
  <c r="G552" i="7" s="1"/>
  <c r="I552" i="7"/>
  <c r="L552" i="7" s="1"/>
  <c r="F556" i="7"/>
  <c r="G556" i="7" s="1"/>
  <c r="I556" i="7"/>
  <c r="L556" i="7" s="1"/>
  <c r="F560" i="7"/>
  <c r="G560" i="7" s="1"/>
  <c r="I560" i="7"/>
  <c r="L560" i="7" s="1"/>
  <c r="F564" i="7"/>
  <c r="G564" i="7" s="1"/>
  <c r="I564" i="7"/>
  <c r="L564" i="7" s="1"/>
  <c r="F568" i="7"/>
  <c r="G568" i="7" s="1"/>
  <c r="I568" i="7"/>
  <c r="L568" i="7" s="1"/>
  <c r="F572" i="7"/>
  <c r="G572" i="7" s="1"/>
  <c r="I572" i="7"/>
  <c r="L572" i="7" s="1"/>
  <c r="F576" i="7"/>
  <c r="G576" i="7" s="1"/>
  <c r="I576" i="7"/>
  <c r="L576" i="7" s="1"/>
  <c r="F580" i="7"/>
  <c r="G580" i="7" s="1"/>
  <c r="I580" i="7"/>
  <c r="L580" i="7" s="1"/>
  <c r="F584" i="7"/>
  <c r="G584" i="7" s="1"/>
  <c r="I584" i="7"/>
  <c r="L584" i="7" s="1"/>
  <c r="F588" i="7"/>
  <c r="G588" i="7" s="1"/>
  <c r="I588" i="7"/>
  <c r="L588" i="7" s="1"/>
  <c r="F592" i="7"/>
  <c r="G592" i="7" s="1"/>
  <c r="I592" i="7"/>
  <c r="L592" i="7" s="1"/>
  <c r="F596" i="7"/>
  <c r="G596" i="7" s="1"/>
  <c r="I596" i="7"/>
  <c r="L596" i="7" s="1"/>
  <c r="F600" i="7"/>
  <c r="G600" i="7" s="1"/>
  <c r="I600" i="7"/>
  <c r="L600" i="7" s="1"/>
  <c r="F602" i="7"/>
  <c r="G602" i="7" s="1"/>
  <c r="I602" i="7"/>
  <c r="L602" i="7" s="1"/>
  <c r="F604" i="7"/>
  <c r="G604" i="7" s="1"/>
  <c r="I604" i="7"/>
  <c r="L604" i="7" s="1"/>
  <c r="F606" i="7"/>
  <c r="G606" i="7" s="1"/>
  <c r="I606" i="7"/>
  <c r="L606" i="7" s="1"/>
  <c r="F608" i="7"/>
  <c r="G608" i="7" s="1"/>
  <c r="I608" i="7"/>
  <c r="L608" i="7" s="1"/>
  <c r="F610" i="7"/>
  <c r="G610" i="7" s="1"/>
  <c r="I610" i="7"/>
  <c r="L610" i="7" s="1"/>
  <c r="F612" i="7"/>
  <c r="G612" i="7" s="1"/>
  <c r="I612" i="7"/>
  <c r="L612" i="7" s="1"/>
  <c r="F614" i="7"/>
  <c r="G614" i="7" s="1"/>
  <c r="I614" i="7"/>
  <c r="L614" i="7" s="1"/>
  <c r="F616" i="7"/>
  <c r="G616" i="7" s="1"/>
  <c r="I616" i="7"/>
  <c r="L616" i="7" s="1"/>
  <c r="F618" i="7"/>
  <c r="G618" i="7" s="1"/>
  <c r="I618" i="7"/>
  <c r="L618" i="7" s="1"/>
  <c r="F620" i="7"/>
  <c r="G620" i="7" s="1"/>
  <c r="I620" i="7"/>
  <c r="L620" i="7" s="1"/>
  <c r="F622" i="7"/>
  <c r="G622" i="7" s="1"/>
  <c r="I622" i="7"/>
  <c r="L622" i="7" s="1"/>
  <c r="F624" i="7"/>
  <c r="G624" i="7" s="1"/>
  <c r="I624" i="7"/>
  <c r="L624" i="7" s="1"/>
  <c r="F626" i="7"/>
  <c r="G626" i="7" s="1"/>
  <c r="I626" i="7"/>
  <c r="L626" i="7" s="1"/>
  <c r="F628" i="7"/>
  <c r="G628" i="7" s="1"/>
  <c r="I628" i="7"/>
  <c r="L628" i="7" s="1"/>
  <c r="F630" i="7"/>
  <c r="G630" i="7" s="1"/>
  <c r="I630" i="7"/>
  <c r="L630" i="7" s="1"/>
  <c r="F632" i="7"/>
  <c r="G632" i="7" s="1"/>
  <c r="I632" i="7"/>
  <c r="L632" i="7" s="1"/>
  <c r="F634" i="7"/>
  <c r="G634" i="7" s="1"/>
  <c r="I634" i="7"/>
  <c r="L634" i="7" s="1"/>
  <c r="F636" i="7"/>
  <c r="G636" i="7" s="1"/>
  <c r="I636" i="7"/>
  <c r="L636" i="7" s="1"/>
  <c r="F638" i="7"/>
  <c r="G638" i="7" s="1"/>
  <c r="I638" i="7"/>
  <c r="L638" i="7" s="1"/>
  <c r="F640" i="7"/>
  <c r="G640" i="7" s="1"/>
  <c r="I640" i="7"/>
  <c r="L640" i="7" s="1"/>
  <c r="F642" i="7"/>
  <c r="G642" i="7" s="1"/>
  <c r="I642" i="7"/>
  <c r="L642" i="7" s="1"/>
  <c r="F644" i="7"/>
  <c r="G644" i="7" s="1"/>
  <c r="I644" i="7"/>
  <c r="L644" i="7" s="1"/>
  <c r="F646" i="7"/>
  <c r="G646" i="7" s="1"/>
  <c r="I646" i="7"/>
  <c r="L646" i="7" s="1"/>
  <c r="F648" i="7"/>
  <c r="G648" i="7" s="1"/>
  <c r="I648" i="7"/>
  <c r="L648" i="7" s="1"/>
  <c r="F650" i="7"/>
  <c r="G650" i="7" s="1"/>
  <c r="I650" i="7"/>
  <c r="L650" i="7" s="1"/>
  <c r="F652" i="7"/>
  <c r="G652" i="7" s="1"/>
  <c r="I652" i="7"/>
  <c r="L652" i="7" s="1"/>
  <c r="F654" i="7"/>
  <c r="G654" i="7" s="1"/>
  <c r="I654" i="7"/>
  <c r="L654" i="7" s="1"/>
  <c r="F656" i="7"/>
  <c r="G656" i="7" s="1"/>
  <c r="I656" i="7"/>
  <c r="L656" i="7" s="1"/>
  <c r="F658" i="7"/>
  <c r="G658" i="7" s="1"/>
  <c r="I658" i="7"/>
  <c r="L658" i="7" s="1"/>
  <c r="F660" i="7"/>
  <c r="G660" i="7" s="1"/>
  <c r="I660" i="7"/>
  <c r="L660" i="7" s="1"/>
  <c r="F662" i="7"/>
  <c r="G662" i="7" s="1"/>
  <c r="I662" i="7"/>
  <c r="L662" i="7" s="1"/>
  <c r="F664" i="7"/>
  <c r="G664" i="7" s="1"/>
  <c r="I664" i="7"/>
  <c r="L664" i="7" s="1"/>
  <c r="F666" i="7"/>
  <c r="G666" i="7" s="1"/>
  <c r="I666" i="7"/>
  <c r="L666" i="7" s="1"/>
  <c r="F668" i="7"/>
  <c r="G668" i="7" s="1"/>
  <c r="I668" i="7"/>
  <c r="L668" i="7" s="1"/>
  <c r="F670" i="7"/>
  <c r="G670" i="7" s="1"/>
  <c r="I670" i="7"/>
  <c r="L670" i="7" s="1"/>
  <c r="F672" i="7"/>
  <c r="G672" i="7" s="1"/>
  <c r="I672" i="7"/>
  <c r="L672" i="7" s="1"/>
  <c r="F674" i="7"/>
  <c r="G674" i="7" s="1"/>
  <c r="I674" i="7"/>
  <c r="L674" i="7" s="1"/>
  <c r="F676" i="7"/>
  <c r="G676" i="7" s="1"/>
  <c r="I676" i="7"/>
  <c r="L676" i="7" s="1"/>
  <c r="F678" i="7"/>
  <c r="G678" i="7" s="1"/>
  <c r="I678" i="7"/>
  <c r="L678" i="7" s="1"/>
  <c r="F680" i="7"/>
  <c r="G680" i="7" s="1"/>
  <c r="I680" i="7"/>
  <c r="L680" i="7" s="1"/>
  <c r="F682" i="7"/>
  <c r="G682" i="7" s="1"/>
  <c r="I682" i="7"/>
  <c r="L682" i="7" s="1"/>
  <c r="F684" i="7"/>
  <c r="G684" i="7" s="1"/>
  <c r="I684" i="7"/>
  <c r="L684" i="7" s="1"/>
  <c r="F686" i="7"/>
  <c r="G686" i="7" s="1"/>
  <c r="I686" i="7"/>
  <c r="L686" i="7" s="1"/>
  <c r="F688" i="7"/>
  <c r="G688" i="7" s="1"/>
  <c r="I688" i="7"/>
  <c r="L688" i="7" s="1"/>
  <c r="F690" i="7"/>
  <c r="G690" i="7" s="1"/>
  <c r="I690" i="7"/>
  <c r="L690" i="7" s="1"/>
  <c r="F692" i="7"/>
  <c r="G692" i="7" s="1"/>
  <c r="I692" i="7"/>
  <c r="L692" i="7" s="1"/>
  <c r="F694" i="7"/>
  <c r="G694" i="7" s="1"/>
  <c r="I694" i="7"/>
  <c r="L694" i="7" s="1"/>
  <c r="F696" i="7"/>
  <c r="G696" i="7" s="1"/>
  <c r="I696" i="7"/>
  <c r="L696" i="7" s="1"/>
  <c r="F698" i="7"/>
  <c r="G698" i="7" s="1"/>
  <c r="I698" i="7"/>
  <c r="L698" i="7" s="1"/>
  <c r="F700" i="7"/>
  <c r="G700" i="7" s="1"/>
  <c r="I700" i="7"/>
  <c r="L700" i="7" s="1"/>
  <c r="F702" i="7"/>
  <c r="G702" i="7" s="1"/>
  <c r="I702" i="7"/>
  <c r="L702" i="7" s="1"/>
  <c r="F704" i="7"/>
  <c r="G704" i="7" s="1"/>
  <c r="I704" i="7"/>
  <c r="L704" i="7" s="1"/>
  <c r="F706" i="7"/>
  <c r="G706" i="7" s="1"/>
  <c r="I706" i="7"/>
  <c r="L706" i="7" s="1"/>
  <c r="F708" i="7"/>
  <c r="G708" i="7" s="1"/>
  <c r="I708" i="7"/>
  <c r="L708" i="7" s="1"/>
  <c r="F710" i="7"/>
  <c r="G710" i="7" s="1"/>
  <c r="I710" i="7"/>
  <c r="L710" i="7" s="1"/>
  <c r="F712" i="7"/>
  <c r="G712" i="7" s="1"/>
  <c r="I712" i="7"/>
  <c r="L712" i="7" s="1"/>
  <c r="F714" i="7"/>
  <c r="G714" i="7" s="1"/>
  <c r="I714" i="7"/>
  <c r="L714" i="7" s="1"/>
  <c r="F716" i="7"/>
  <c r="G716" i="7" s="1"/>
  <c r="I716" i="7"/>
  <c r="L716" i="7" s="1"/>
  <c r="F718" i="7"/>
  <c r="G718" i="7" s="1"/>
  <c r="I718" i="7"/>
  <c r="L718" i="7" s="1"/>
  <c r="F720" i="7"/>
  <c r="G720" i="7" s="1"/>
  <c r="I720" i="7"/>
  <c r="L720" i="7" s="1"/>
  <c r="F722" i="7"/>
  <c r="G722" i="7" s="1"/>
  <c r="I722" i="7"/>
  <c r="L722" i="7" s="1"/>
  <c r="F724" i="7"/>
  <c r="I724" i="7"/>
  <c r="L724" i="7" s="1"/>
  <c r="F726" i="7"/>
  <c r="G726" i="7" s="1"/>
  <c r="I726" i="7"/>
  <c r="L726" i="7" s="1"/>
  <c r="F728" i="7"/>
  <c r="G728" i="7" s="1"/>
  <c r="I728" i="7"/>
  <c r="L728" i="7" s="1"/>
  <c r="F730" i="7"/>
  <c r="I730" i="7"/>
  <c r="L730" i="7" s="1"/>
  <c r="F732" i="7"/>
  <c r="G732" i="7" s="1"/>
  <c r="I732" i="7"/>
  <c r="L732" i="7" s="1"/>
  <c r="F734" i="7"/>
  <c r="G734" i="7" s="1"/>
  <c r="I734" i="7"/>
  <c r="L734" i="7" s="1"/>
  <c r="F736" i="7"/>
  <c r="G736" i="7" s="1"/>
  <c r="I736" i="7"/>
  <c r="L736" i="7" s="1"/>
  <c r="F738" i="7"/>
  <c r="G738" i="7" s="1"/>
  <c r="I738" i="7"/>
  <c r="L738" i="7" s="1"/>
  <c r="F740" i="7"/>
  <c r="G740" i="7" s="1"/>
  <c r="I740" i="7"/>
  <c r="L740" i="7" s="1"/>
  <c r="F105" i="7"/>
  <c r="G105" i="7" s="1"/>
  <c r="F97" i="7"/>
  <c r="G97" i="7" s="1"/>
  <c r="F89" i="7"/>
  <c r="G89" i="7" s="1"/>
  <c r="F81" i="7"/>
  <c r="G81" i="7" s="1"/>
  <c r="F73" i="7"/>
  <c r="G73" i="7" s="1"/>
  <c r="F65" i="7"/>
  <c r="G65" i="7" s="1"/>
  <c r="F57" i="7"/>
  <c r="G57" i="7" s="1"/>
  <c r="F49" i="7"/>
  <c r="G49" i="7" s="1"/>
  <c r="F41" i="7"/>
  <c r="G41" i="7" s="1"/>
  <c r="F33" i="7"/>
  <c r="G33" i="7" s="1"/>
  <c r="F25" i="7"/>
  <c r="G25" i="7" s="1"/>
  <c r="F17" i="7"/>
  <c r="G17" i="7" s="1"/>
  <c r="I107" i="7"/>
  <c r="L107" i="7" s="1"/>
  <c r="I99" i="7"/>
  <c r="L99" i="7" s="1"/>
  <c r="I91" i="7"/>
  <c r="L91" i="7" s="1"/>
  <c r="I83" i="7"/>
  <c r="L83" i="7" s="1"/>
  <c r="I75" i="7"/>
  <c r="L75" i="7" s="1"/>
  <c r="I67" i="7"/>
  <c r="L67" i="7" s="1"/>
  <c r="I59" i="7"/>
  <c r="L59" i="7" s="1"/>
  <c r="I51" i="7"/>
  <c r="L51" i="7" s="1"/>
  <c r="I43" i="7"/>
  <c r="L43" i="7" s="1"/>
  <c r="I35" i="7"/>
  <c r="L35" i="7" s="1"/>
  <c r="I27" i="7"/>
  <c r="L27" i="7" s="1"/>
  <c r="I19" i="7"/>
  <c r="L19" i="7" s="1"/>
  <c r="I478" i="7"/>
  <c r="L478" i="7" s="1"/>
  <c r="I470" i="7"/>
  <c r="L470" i="7" s="1"/>
  <c r="I462" i="7"/>
  <c r="L462" i="7" s="1"/>
  <c r="I454" i="7"/>
  <c r="L454" i="7" s="1"/>
  <c r="I446" i="7"/>
  <c r="L446" i="7" s="1"/>
  <c r="I438" i="7"/>
  <c r="L438" i="7" s="1"/>
  <c r="I430" i="7"/>
  <c r="L430" i="7" s="1"/>
  <c r="I422" i="7"/>
  <c r="L422" i="7" s="1"/>
  <c r="I414" i="7"/>
  <c r="L414" i="7" s="1"/>
  <c r="I406" i="7"/>
  <c r="L406" i="7" s="1"/>
  <c r="I398" i="7"/>
  <c r="L398" i="7" s="1"/>
  <c r="I390" i="7"/>
  <c r="L390" i="7" s="1"/>
  <c r="I382" i="7"/>
  <c r="L382" i="7" s="1"/>
  <c r="I374" i="7"/>
  <c r="L374" i="7" s="1"/>
  <c r="I366" i="7"/>
  <c r="L366" i="7" s="1"/>
  <c r="I358" i="7"/>
  <c r="L358" i="7" s="1"/>
  <c r="I350" i="7"/>
  <c r="L350" i="7" s="1"/>
  <c r="I342" i="7"/>
  <c r="L342" i="7" s="1"/>
  <c r="I334" i="7"/>
  <c r="L334" i="7" s="1"/>
  <c r="I326" i="7"/>
  <c r="L326" i="7" s="1"/>
  <c r="I318" i="7"/>
  <c r="L318" i="7" s="1"/>
  <c r="I310" i="7"/>
  <c r="L310" i="7" s="1"/>
  <c r="I302" i="7"/>
  <c r="L302" i="7" s="1"/>
  <c r="I294" i="7"/>
  <c r="L294" i="7" s="1"/>
  <c r="I280" i="7"/>
  <c r="L280" i="7" s="1"/>
  <c r="I264" i="7"/>
  <c r="L264" i="7" s="1"/>
  <c r="I248" i="7"/>
  <c r="L248" i="7" s="1"/>
  <c r="I232" i="7"/>
  <c r="L232" i="7" s="1"/>
  <c r="I216" i="7"/>
  <c r="L216" i="7" s="1"/>
  <c r="I200" i="7"/>
  <c r="L200" i="7" s="1"/>
  <c r="I184" i="7"/>
  <c r="L184" i="7" s="1"/>
  <c r="I168" i="7"/>
  <c r="L168" i="7" s="1"/>
  <c r="I152" i="7"/>
  <c r="L152" i="7" s="1"/>
  <c r="I136" i="7"/>
  <c r="L136" i="7" s="1"/>
  <c r="I120" i="7"/>
  <c r="L120" i="7" s="1"/>
  <c r="F1668" i="7"/>
  <c r="F1660" i="7"/>
  <c r="G1660" i="7" s="1"/>
  <c r="F1652" i="7"/>
  <c r="F1644" i="7"/>
  <c r="F1636" i="7"/>
  <c r="G1636" i="7" s="1"/>
  <c r="F1628" i="7"/>
  <c r="F1620" i="7"/>
  <c r="G1620" i="7" s="1"/>
  <c r="F1612" i="7"/>
  <c r="F1604" i="7"/>
  <c r="F1596" i="7"/>
  <c r="F1588" i="7"/>
  <c r="G1588" i="7" s="1"/>
  <c r="F1580" i="7"/>
  <c r="F1572" i="7"/>
  <c r="F1564" i="7"/>
  <c r="F1556" i="7"/>
  <c r="F1548" i="7"/>
  <c r="F1540" i="7"/>
  <c r="F1532" i="7"/>
  <c r="F1524" i="7"/>
  <c r="G1524" i="7" s="1"/>
  <c r="I1509" i="7"/>
  <c r="L1509" i="7" s="1"/>
  <c r="I1493" i="7"/>
  <c r="L1493" i="7" s="1"/>
  <c r="I1477" i="7"/>
  <c r="L1477" i="7" s="1"/>
  <c r="I1461" i="7"/>
  <c r="L1461" i="7" s="1"/>
  <c r="I1445" i="7"/>
  <c r="L1445" i="7" s="1"/>
  <c r="I1429" i="7"/>
  <c r="L1429" i="7" s="1"/>
  <c r="I1413" i="7"/>
  <c r="L1413" i="7" s="1"/>
  <c r="I1397" i="7"/>
  <c r="L1397" i="7" s="1"/>
  <c r="I1381" i="7"/>
  <c r="L1381" i="7" s="1"/>
  <c r="I1365" i="7"/>
  <c r="L1365" i="7" s="1"/>
  <c r="I1349" i="7"/>
  <c r="L1349" i="7" s="1"/>
  <c r="I1333" i="7"/>
  <c r="L1333" i="7" s="1"/>
  <c r="I1317" i="7"/>
  <c r="L1317" i="7" s="1"/>
  <c r="I1301" i="7"/>
  <c r="L1301" i="7" s="1"/>
  <c r="I1285" i="7"/>
  <c r="L1285" i="7" s="1"/>
  <c r="I1269" i="7"/>
  <c r="L1269" i="7" s="1"/>
  <c r="I1240" i="7"/>
  <c r="L1240" i="7" s="1"/>
  <c r="I1208" i="7"/>
  <c r="L1208" i="7" s="1"/>
  <c r="I1176" i="7"/>
  <c r="L1176" i="7" s="1"/>
  <c r="I1144" i="7"/>
  <c r="L1144" i="7" s="1"/>
  <c r="I12" i="7"/>
  <c r="L12" i="7" s="1"/>
  <c r="F12" i="7"/>
  <c r="G12" i="7" s="1"/>
  <c r="I14" i="7"/>
  <c r="L14" i="7" s="1"/>
  <c r="F14" i="7"/>
  <c r="G14" i="7" s="1"/>
  <c r="I16" i="7"/>
  <c r="L16" i="7" s="1"/>
  <c r="F16" i="7"/>
  <c r="G16" i="7" s="1"/>
  <c r="I18" i="7"/>
  <c r="L18" i="7" s="1"/>
  <c r="F18" i="7"/>
  <c r="G18" i="7" s="1"/>
  <c r="I20" i="7"/>
  <c r="L20" i="7" s="1"/>
  <c r="F20" i="7"/>
  <c r="G20" i="7" s="1"/>
  <c r="I22" i="7"/>
  <c r="L22" i="7" s="1"/>
  <c r="F22" i="7"/>
  <c r="G22" i="7" s="1"/>
  <c r="I24" i="7"/>
  <c r="L24" i="7" s="1"/>
  <c r="F24" i="7"/>
  <c r="G24" i="7" s="1"/>
  <c r="I26" i="7"/>
  <c r="L26" i="7" s="1"/>
  <c r="F26" i="7"/>
  <c r="G26" i="7" s="1"/>
  <c r="I28" i="7"/>
  <c r="L28" i="7" s="1"/>
  <c r="F28" i="7"/>
  <c r="G28" i="7" s="1"/>
  <c r="I30" i="7"/>
  <c r="L30" i="7" s="1"/>
  <c r="F30" i="7"/>
  <c r="G30" i="7" s="1"/>
  <c r="I32" i="7"/>
  <c r="L32" i="7" s="1"/>
  <c r="F32" i="7"/>
  <c r="G32" i="7" s="1"/>
  <c r="I34" i="7"/>
  <c r="L34" i="7" s="1"/>
  <c r="F34" i="7"/>
  <c r="G34" i="7" s="1"/>
  <c r="I36" i="7"/>
  <c r="L36" i="7" s="1"/>
  <c r="F36" i="7"/>
  <c r="G36" i="7" s="1"/>
  <c r="I38" i="7"/>
  <c r="L38" i="7" s="1"/>
  <c r="F38" i="7"/>
  <c r="G38" i="7" s="1"/>
  <c r="I40" i="7"/>
  <c r="L40" i="7" s="1"/>
  <c r="F40" i="7"/>
  <c r="G40" i="7" s="1"/>
  <c r="I42" i="7"/>
  <c r="L42" i="7" s="1"/>
  <c r="F42" i="7"/>
  <c r="G42" i="7" s="1"/>
  <c r="I44" i="7"/>
  <c r="L44" i="7" s="1"/>
  <c r="F44" i="7"/>
  <c r="G44" i="7" s="1"/>
  <c r="I46" i="7"/>
  <c r="L46" i="7" s="1"/>
  <c r="F46" i="7"/>
  <c r="G46" i="7" s="1"/>
  <c r="I48" i="7"/>
  <c r="L48" i="7" s="1"/>
  <c r="F48" i="7"/>
  <c r="G48" i="7" s="1"/>
  <c r="I50" i="7"/>
  <c r="L50" i="7" s="1"/>
  <c r="F50" i="7"/>
  <c r="G50" i="7" s="1"/>
  <c r="I52" i="7"/>
  <c r="L52" i="7" s="1"/>
  <c r="F52" i="7"/>
  <c r="G52" i="7" s="1"/>
  <c r="I54" i="7"/>
  <c r="L54" i="7" s="1"/>
  <c r="F54" i="7"/>
  <c r="G54" i="7" s="1"/>
  <c r="I56" i="7"/>
  <c r="L56" i="7" s="1"/>
  <c r="F56" i="7"/>
  <c r="G56" i="7" s="1"/>
  <c r="I58" i="7"/>
  <c r="L58" i="7" s="1"/>
  <c r="F58" i="7"/>
  <c r="G58" i="7" s="1"/>
  <c r="I60" i="7"/>
  <c r="L60" i="7" s="1"/>
  <c r="F60" i="7"/>
  <c r="G60" i="7" s="1"/>
  <c r="I62" i="7"/>
  <c r="L62" i="7" s="1"/>
  <c r="F62" i="7"/>
  <c r="G62" i="7" s="1"/>
  <c r="I64" i="7"/>
  <c r="L64" i="7" s="1"/>
  <c r="F64" i="7"/>
  <c r="G64" i="7" s="1"/>
  <c r="I66" i="7"/>
  <c r="L66" i="7" s="1"/>
  <c r="F66" i="7"/>
  <c r="G66" i="7" s="1"/>
  <c r="I68" i="7"/>
  <c r="L68" i="7" s="1"/>
  <c r="F68" i="7"/>
  <c r="G68" i="7" s="1"/>
  <c r="I70" i="7"/>
  <c r="L70" i="7" s="1"/>
  <c r="F70" i="7"/>
  <c r="G70" i="7" s="1"/>
  <c r="I72" i="7"/>
  <c r="L72" i="7" s="1"/>
  <c r="F72" i="7"/>
  <c r="G72" i="7" s="1"/>
  <c r="I74" i="7"/>
  <c r="L74" i="7" s="1"/>
  <c r="F74" i="7"/>
  <c r="G74" i="7" s="1"/>
  <c r="I76" i="7"/>
  <c r="L76" i="7" s="1"/>
  <c r="F76" i="7"/>
  <c r="G76" i="7" s="1"/>
  <c r="I78" i="7"/>
  <c r="L78" i="7" s="1"/>
  <c r="F78" i="7"/>
  <c r="G78" i="7" s="1"/>
  <c r="I80" i="7"/>
  <c r="L80" i="7" s="1"/>
  <c r="F80" i="7"/>
  <c r="G80" i="7" s="1"/>
  <c r="I82" i="7"/>
  <c r="L82" i="7" s="1"/>
  <c r="F82" i="7"/>
  <c r="G82" i="7" s="1"/>
  <c r="I84" i="7"/>
  <c r="L84" i="7" s="1"/>
  <c r="F84" i="7"/>
  <c r="G84" i="7" s="1"/>
  <c r="I86" i="7"/>
  <c r="L86" i="7" s="1"/>
  <c r="F86" i="7"/>
  <c r="G86" i="7" s="1"/>
  <c r="I88" i="7"/>
  <c r="L88" i="7" s="1"/>
  <c r="F88" i="7"/>
  <c r="G88" i="7" s="1"/>
  <c r="I90" i="7"/>
  <c r="L90" i="7" s="1"/>
  <c r="F90" i="7"/>
  <c r="G90" i="7" s="1"/>
  <c r="I92" i="7"/>
  <c r="L92" i="7" s="1"/>
  <c r="F92" i="7"/>
  <c r="G92" i="7" s="1"/>
  <c r="I94" i="7"/>
  <c r="L94" i="7" s="1"/>
  <c r="F94" i="7"/>
  <c r="G94" i="7" s="1"/>
  <c r="I96" i="7"/>
  <c r="L96" i="7" s="1"/>
  <c r="F96" i="7"/>
  <c r="G96" i="7" s="1"/>
  <c r="I98" i="7"/>
  <c r="L98" i="7" s="1"/>
  <c r="F98" i="7"/>
  <c r="G98" i="7" s="1"/>
  <c r="I100" i="7"/>
  <c r="L100" i="7" s="1"/>
  <c r="F100" i="7"/>
  <c r="G100" i="7" s="1"/>
  <c r="I102" i="7"/>
  <c r="L102" i="7" s="1"/>
  <c r="F102" i="7"/>
  <c r="G102" i="7" s="1"/>
  <c r="I104" i="7"/>
  <c r="L104" i="7" s="1"/>
  <c r="F104" i="7"/>
  <c r="G104" i="7" s="1"/>
  <c r="I106" i="7"/>
  <c r="L106" i="7" s="1"/>
  <c r="F106" i="7"/>
  <c r="G106" i="7" s="1"/>
  <c r="I108" i="7"/>
  <c r="L108" i="7" s="1"/>
  <c r="F108" i="7"/>
  <c r="G108" i="7" s="1"/>
  <c r="I110" i="7"/>
  <c r="L110" i="7" s="1"/>
  <c r="F110" i="7"/>
  <c r="G110" i="7" s="1"/>
  <c r="I1096" i="7"/>
  <c r="L1096" i="7" s="1"/>
  <c r="F1096" i="7"/>
  <c r="I1097" i="7"/>
  <c r="L1097" i="7" s="1"/>
  <c r="F1097" i="7"/>
  <c r="I1098" i="7"/>
  <c r="L1098" i="7" s="1"/>
  <c r="F1098" i="7"/>
  <c r="I1099" i="7"/>
  <c r="L1099" i="7" s="1"/>
  <c r="F1099" i="7"/>
  <c r="I1100" i="7"/>
  <c r="L1100" i="7" s="1"/>
  <c r="F1100" i="7"/>
  <c r="I1101" i="7"/>
  <c r="L1101" i="7" s="1"/>
  <c r="F1101" i="7"/>
  <c r="I1102" i="7"/>
  <c r="L1102" i="7" s="1"/>
  <c r="F1102" i="7"/>
  <c r="G1102" i="7" s="1"/>
  <c r="I1103" i="7"/>
  <c r="L1103" i="7" s="1"/>
  <c r="F1103" i="7"/>
  <c r="I1104" i="7"/>
  <c r="L1104" i="7" s="1"/>
  <c r="F1104" i="7"/>
  <c r="I1105" i="7"/>
  <c r="L1105" i="7" s="1"/>
  <c r="F1105" i="7"/>
  <c r="I1106" i="7"/>
  <c r="L1106" i="7" s="1"/>
  <c r="F1106" i="7"/>
  <c r="I1107" i="7"/>
  <c r="L1107" i="7" s="1"/>
  <c r="F1107" i="7"/>
  <c r="I1108" i="7"/>
  <c r="L1108" i="7" s="1"/>
  <c r="F1108" i="7"/>
  <c r="I1109" i="7"/>
  <c r="L1109" i="7" s="1"/>
  <c r="F1109" i="7"/>
  <c r="I1110" i="7"/>
  <c r="L1110" i="7" s="1"/>
  <c r="F1110" i="7"/>
  <c r="G1110" i="7" s="1"/>
  <c r="I1111" i="7"/>
  <c r="L1111" i="7" s="1"/>
  <c r="F1111" i="7"/>
  <c r="G1111" i="7" s="1"/>
  <c r="I1112" i="7"/>
  <c r="L1112" i="7" s="1"/>
  <c r="F1112" i="7"/>
  <c r="I1113" i="7"/>
  <c r="L1113" i="7" s="1"/>
  <c r="F1113" i="7"/>
  <c r="I1114" i="7"/>
  <c r="L1114" i="7" s="1"/>
  <c r="F1114" i="7"/>
  <c r="I1115" i="7"/>
  <c r="L1115" i="7" s="1"/>
  <c r="F1115" i="7"/>
  <c r="G1115" i="7" s="1"/>
  <c r="I1116" i="7"/>
  <c r="L1116" i="7" s="1"/>
  <c r="F1116" i="7"/>
  <c r="I1117" i="7"/>
  <c r="L1117" i="7" s="1"/>
  <c r="F1117" i="7"/>
  <c r="I1119" i="7"/>
  <c r="L1119" i="7" s="1"/>
  <c r="F1119" i="7"/>
  <c r="G1119" i="7" s="1"/>
  <c r="I1120" i="7"/>
  <c r="L1120" i="7" s="1"/>
  <c r="F1120" i="7"/>
  <c r="I1121" i="7"/>
  <c r="L1121" i="7" s="1"/>
  <c r="F1121" i="7"/>
  <c r="I1122" i="7"/>
  <c r="L1122" i="7" s="1"/>
  <c r="F1122" i="7"/>
  <c r="I1123" i="7"/>
  <c r="L1123" i="7" s="1"/>
  <c r="F1123" i="7"/>
  <c r="G1123" i="7" s="1"/>
  <c r="I1124" i="7"/>
  <c r="L1124" i="7" s="1"/>
  <c r="F1124" i="7"/>
  <c r="I1125" i="7"/>
  <c r="L1125" i="7" s="1"/>
  <c r="F1125" i="7"/>
  <c r="I1126" i="7"/>
  <c r="L1126" i="7" s="1"/>
  <c r="F1126" i="7"/>
  <c r="G1126" i="7" s="1"/>
  <c r="I1127" i="7"/>
  <c r="L1127" i="7" s="1"/>
  <c r="F1127" i="7"/>
  <c r="G1127" i="7" s="1"/>
  <c r="I1128" i="7"/>
  <c r="L1128" i="7" s="1"/>
  <c r="F1128" i="7"/>
  <c r="I1129" i="7"/>
  <c r="L1129" i="7" s="1"/>
  <c r="F1129" i="7"/>
  <c r="I1130" i="7"/>
  <c r="L1130" i="7" s="1"/>
  <c r="F1130" i="7"/>
  <c r="I1131" i="7"/>
  <c r="L1131" i="7" s="1"/>
  <c r="F1131" i="7"/>
  <c r="G1131" i="7" s="1"/>
  <c r="I1132" i="7"/>
  <c r="L1132" i="7" s="1"/>
  <c r="F1132" i="7"/>
  <c r="I1133" i="7"/>
  <c r="L1133" i="7" s="1"/>
  <c r="F1133" i="7"/>
  <c r="I1134" i="7"/>
  <c r="L1134" i="7" s="1"/>
  <c r="F1134" i="7"/>
  <c r="G1134" i="7" s="1"/>
  <c r="I1135" i="7"/>
  <c r="L1135" i="7" s="1"/>
  <c r="F1135" i="7"/>
  <c r="G1135" i="7" s="1"/>
  <c r="I1136" i="7"/>
  <c r="L1136" i="7" s="1"/>
  <c r="F1136" i="7"/>
  <c r="I1137" i="7"/>
  <c r="L1137" i="7" s="1"/>
  <c r="F1137" i="7"/>
  <c r="I1138" i="7"/>
  <c r="L1138" i="7" s="1"/>
  <c r="F1138" i="7"/>
  <c r="F1139" i="7"/>
  <c r="G1139" i="7" s="1"/>
  <c r="I1139" i="7"/>
  <c r="L1139" i="7" s="1"/>
  <c r="F1140" i="7"/>
  <c r="I1140" i="7"/>
  <c r="L1140" i="7" s="1"/>
  <c r="F1141" i="7"/>
  <c r="I1141" i="7"/>
  <c r="L1141" i="7" s="1"/>
  <c r="F1142" i="7"/>
  <c r="G1142" i="7" s="1"/>
  <c r="I1142" i="7"/>
  <c r="L1142" i="7" s="1"/>
  <c r="F1143" i="7"/>
  <c r="G1143" i="7" s="1"/>
  <c r="I1143" i="7"/>
  <c r="L1143" i="7" s="1"/>
  <c r="F1145" i="7"/>
  <c r="I1145" i="7"/>
  <c r="L1145" i="7" s="1"/>
  <c r="F1146" i="7"/>
  <c r="G1146" i="7" s="1"/>
  <c r="I1146" i="7"/>
  <c r="L1146" i="7" s="1"/>
  <c r="F1147" i="7"/>
  <c r="G1147" i="7" s="1"/>
  <c r="I1147" i="7"/>
  <c r="L1147" i="7" s="1"/>
  <c r="F1148" i="7"/>
  <c r="G1148" i="7" s="1"/>
  <c r="I1148" i="7"/>
  <c r="L1148" i="7" s="1"/>
  <c r="F1149" i="7"/>
  <c r="I1149" i="7"/>
  <c r="L1149" i="7" s="1"/>
  <c r="F1150" i="7"/>
  <c r="I1150" i="7"/>
  <c r="L1150" i="7" s="1"/>
  <c r="F1151" i="7"/>
  <c r="G1151" i="7" s="1"/>
  <c r="I1151" i="7"/>
  <c r="L1151" i="7" s="1"/>
  <c r="F1152" i="7"/>
  <c r="G1152" i="7" s="1"/>
  <c r="I1152" i="7"/>
  <c r="L1152" i="7" s="1"/>
  <c r="F1153" i="7"/>
  <c r="I1153" i="7"/>
  <c r="L1153" i="7" s="1"/>
  <c r="F1154" i="7"/>
  <c r="G1154" i="7" s="1"/>
  <c r="I1154" i="7"/>
  <c r="L1154" i="7" s="1"/>
  <c r="F1155" i="7"/>
  <c r="G1155" i="7" s="1"/>
  <c r="I1155" i="7"/>
  <c r="L1155" i="7" s="1"/>
  <c r="F1156" i="7"/>
  <c r="I1156" i="7"/>
  <c r="L1156" i="7" s="1"/>
  <c r="F1157" i="7"/>
  <c r="I1157" i="7"/>
  <c r="L1157" i="7" s="1"/>
  <c r="F1158" i="7"/>
  <c r="G1158" i="7" s="1"/>
  <c r="I1158" i="7"/>
  <c r="L1158" i="7" s="1"/>
  <c r="F1159" i="7"/>
  <c r="G1159" i="7" s="1"/>
  <c r="I1159" i="7"/>
  <c r="L1159" i="7" s="1"/>
  <c r="F1161" i="7"/>
  <c r="I1161" i="7"/>
  <c r="L1161" i="7" s="1"/>
  <c r="F1162" i="7"/>
  <c r="G1162" i="7" s="1"/>
  <c r="I1162" i="7"/>
  <c r="L1162" i="7" s="1"/>
  <c r="F1163" i="7"/>
  <c r="G1163" i="7" s="1"/>
  <c r="I1163" i="7"/>
  <c r="L1163" i="7" s="1"/>
  <c r="F1164" i="7"/>
  <c r="G1164" i="7" s="1"/>
  <c r="I1164" i="7"/>
  <c r="L1164" i="7" s="1"/>
  <c r="F1165" i="7"/>
  <c r="I1165" i="7"/>
  <c r="L1165" i="7" s="1"/>
  <c r="F1166" i="7"/>
  <c r="I1166" i="7"/>
  <c r="L1166" i="7" s="1"/>
  <c r="F1167" i="7"/>
  <c r="G1167" i="7" s="1"/>
  <c r="I1167" i="7"/>
  <c r="L1167" i="7" s="1"/>
  <c r="F1168" i="7"/>
  <c r="I1168" i="7"/>
  <c r="L1168" i="7" s="1"/>
  <c r="F1169" i="7"/>
  <c r="I1169" i="7"/>
  <c r="L1169" i="7" s="1"/>
  <c r="F1170" i="7"/>
  <c r="G1170" i="7" s="1"/>
  <c r="I1170" i="7"/>
  <c r="L1170" i="7" s="1"/>
  <c r="F1171" i="7"/>
  <c r="I1171" i="7"/>
  <c r="L1171" i="7" s="1"/>
  <c r="F1172" i="7"/>
  <c r="I1172" i="7"/>
  <c r="L1172" i="7" s="1"/>
  <c r="F1173" i="7"/>
  <c r="I1173" i="7"/>
  <c r="L1173" i="7" s="1"/>
  <c r="F1174" i="7"/>
  <c r="G1174" i="7" s="1"/>
  <c r="I1174" i="7"/>
  <c r="L1174" i="7" s="1"/>
  <c r="F1175" i="7"/>
  <c r="I1175" i="7"/>
  <c r="L1175" i="7" s="1"/>
  <c r="F1177" i="7"/>
  <c r="I1177" i="7"/>
  <c r="L1177" i="7" s="1"/>
  <c r="F1178" i="7"/>
  <c r="G1178" i="7" s="1"/>
  <c r="I1178" i="7"/>
  <c r="L1178" i="7" s="1"/>
  <c r="F1179" i="7"/>
  <c r="I1179" i="7"/>
  <c r="L1179" i="7" s="1"/>
  <c r="F1180" i="7"/>
  <c r="G1180" i="7" s="1"/>
  <c r="I1180" i="7"/>
  <c r="L1180" i="7" s="1"/>
  <c r="F1181" i="7"/>
  <c r="I1181" i="7"/>
  <c r="L1181" i="7" s="1"/>
  <c r="F1182" i="7"/>
  <c r="I1182" i="7"/>
  <c r="L1182" i="7" s="1"/>
  <c r="F1183" i="7"/>
  <c r="I1183" i="7"/>
  <c r="L1183" i="7" s="1"/>
  <c r="F1184" i="7"/>
  <c r="G1184" i="7" s="1"/>
  <c r="I1184" i="7"/>
  <c r="L1184" i="7" s="1"/>
  <c r="F1185" i="7"/>
  <c r="I1185" i="7"/>
  <c r="L1185" i="7" s="1"/>
  <c r="F1186" i="7"/>
  <c r="G1186" i="7" s="1"/>
  <c r="I1186" i="7"/>
  <c r="L1186" i="7" s="1"/>
  <c r="F1187" i="7"/>
  <c r="I1187" i="7"/>
  <c r="L1187" i="7" s="1"/>
  <c r="F1188" i="7"/>
  <c r="I1188" i="7"/>
  <c r="L1188" i="7" s="1"/>
  <c r="F1189" i="7"/>
  <c r="I1189" i="7"/>
  <c r="L1189" i="7" s="1"/>
  <c r="F1190" i="7"/>
  <c r="G1190" i="7" s="1"/>
  <c r="I1190" i="7"/>
  <c r="L1190" i="7" s="1"/>
  <c r="F1191" i="7"/>
  <c r="I1191" i="7"/>
  <c r="L1191" i="7" s="1"/>
  <c r="F1193" i="7"/>
  <c r="I1193" i="7"/>
  <c r="L1193" i="7" s="1"/>
  <c r="F1194" i="7"/>
  <c r="G1194" i="7" s="1"/>
  <c r="I1194" i="7"/>
  <c r="L1194" i="7" s="1"/>
  <c r="F1195" i="7"/>
  <c r="I1195" i="7"/>
  <c r="L1195" i="7" s="1"/>
  <c r="F1196" i="7"/>
  <c r="G1196" i="7" s="1"/>
  <c r="I1196" i="7"/>
  <c r="L1196" i="7" s="1"/>
  <c r="F1197" i="7"/>
  <c r="I1197" i="7"/>
  <c r="L1197" i="7" s="1"/>
  <c r="I599" i="7"/>
  <c r="L599" i="7" s="1"/>
  <c r="I597" i="7"/>
  <c r="L597" i="7" s="1"/>
  <c r="I595" i="7"/>
  <c r="L595" i="7" s="1"/>
  <c r="I593" i="7"/>
  <c r="L593" i="7" s="1"/>
  <c r="I591" i="7"/>
  <c r="L591" i="7" s="1"/>
  <c r="I589" i="7"/>
  <c r="L589" i="7" s="1"/>
  <c r="I587" i="7"/>
  <c r="L587" i="7" s="1"/>
  <c r="I585" i="7"/>
  <c r="L585" i="7" s="1"/>
  <c r="I583" i="7"/>
  <c r="L583" i="7" s="1"/>
  <c r="I581" i="7"/>
  <c r="L581" i="7" s="1"/>
  <c r="I579" i="7"/>
  <c r="L579" i="7" s="1"/>
  <c r="I577" i="7"/>
  <c r="L577" i="7" s="1"/>
  <c r="I575" i="7"/>
  <c r="L575" i="7" s="1"/>
  <c r="I573" i="7"/>
  <c r="L573" i="7" s="1"/>
  <c r="I571" i="7"/>
  <c r="L571" i="7" s="1"/>
  <c r="I569" i="7"/>
  <c r="L569" i="7" s="1"/>
  <c r="I567" i="7"/>
  <c r="L567" i="7" s="1"/>
  <c r="I565" i="7"/>
  <c r="L565" i="7" s="1"/>
  <c r="I563" i="7"/>
  <c r="L563" i="7" s="1"/>
  <c r="I561" i="7"/>
  <c r="L561" i="7" s="1"/>
  <c r="I559" i="7"/>
  <c r="L559" i="7" s="1"/>
  <c r="I557" i="7"/>
  <c r="L557" i="7" s="1"/>
  <c r="I555" i="7"/>
  <c r="L555" i="7" s="1"/>
  <c r="I553" i="7"/>
  <c r="L553" i="7" s="1"/>
  <c r="I551" i="7"/>
  <c r="L551" i="7" s="1"/>
  <c r="I549" i="7"/>
  <c r="L549" i="7" s="1"/>
  <c r="I547" i="7"/>
  <c r="L547" i="7" s="1"/>
  <c r="I545" i="7"/>
  <c r="L545" i="7" s="1"/>
  <c r="I543" i="7"/>
  <c r="L543" i="7" s="1"/>
  <c r="I541" i="7"/>
  <c r="L541" i="7" s="1"/>
  <c r="I539" i="7"/>
  <c r="L539" i="7" s="1"/>
  <c r="I537" i="7"/>
  <c r="L537" i="7" s="1"/>
  <c r="I535" i="7"/>
  <c r="L535" i="7" s="1"/>
  <c r="I533" i="7"/>
  <c r="L533" i="7" s="1"/>
  <c r="I531" i="7"/>
  <c r="L531" i="7" s="1"/>
  <c r="I529" i="7"/>
  <c r="L529" i="7" s="1"/>
  <c r="I527" i="7"/>
  <c r="L527" i="7" s="1"/>
  <c r="I525" i="7"/>
  <c r="L525" i="7" s="1"/>
  <c r="I523" i="7"/>
  <c r="L523" i="7" s="1"/>
  <c r="I521" i="7"/>
  <c r="L521" i="7" s="1"/>
  <c r="I519" i="7"/>
  <c r="L519" i="7" s="1"/>
  <c r="I517" i="7"/>
  <c r="L517" i="7" s="1"/>
  <c r="I515" i="7"/>
  <c r="L515" i="7" s="1"/>
  <c r="I513" i="7"/>
  <c r="L513" i="7" s="1"/>
  <c r="I511" i="7"/>
  <c r="L511" i="7" s="1"/>
  <c r="I509" i="7"/>
  <c r="L509" i="7" s="1"/>
  <c r="I507" i="7"/>
  <c r="L507" i="7" s="1"/>
  <c r="I505" i="7"/>
  <c r="L505" i="7" s="1"/>
  <c r="I503" i="7"/>
  <c r="L503" i="7" s="1"/>
  <c r="I501" i="7"/>
  <c r="L501" i="7" s="1"/>
  <c r="I499" i="7"/>
  <c r="L499" i="7" s="1"/>
  <c r="I497" i="7"/>
  <c r="L497" i="7" s="1"/>
  <c r="I495" i="7"/>
  <c r="L495" i="7" s="1"/>
  <c r="I493" i="7"/>
  <c r="L493" i="7" s="1"/>
  <c r="I491" i="7"/>
  <c r="L491" i="7" s="1"/>
  <c r="I489" i="7"/>
  <c r="L489" i="7" s="1"/>
  <c r="I487" i="7"/>
  <c r="L487" i="7" s="1"/>
  <c r="I485" i="7"/>
  <c r="L485" i="7" s="1"/>
  <c r="I483" i="7"/>
  <c r="L483" i="7" s="1"/>
  <c r="I481" i="7"/>
  <c r="L481" i="7" s="1"/>
  <c r="I479" i="7"/>
  <c r="L479" i="7" s="1"/>
  <c r="I477" i="7"/>
  <c r="L477" i="7" s="1"/>
  <c r="I475" i="7"/>
  <c r="L475" i="7" s="1"/>
  <c r="I473" i="7"/>
  <c r="L473" i="7" s="1"/>
  <c r="I471" i="7"/>
  <c r="L471" i="7" s="1"/>
  <c r="I469" i="7"/>
  <c r="L469" i="7" s="1"/>
  <c r="I467" i="7"/>
  <c r="L467" i="7" s="1"/>
  <c r="I465" i="7"/>
  <c r="L465" i="7" s="1"/>
  <c r="I463" i="7"/>
  <c r="L463" i="7" s="1"/>
  <c r="I461" i="7"/>
  <c r="L461" i="7" s="1"/>
  <c r="I459" i="7"/>
  <c r="L459" i="7" s="1"/>
  <c r="I457" i="7"/>
  <c r="L457" i="7" s="1"/>
  <c r="I455" i="7"/>
  <c r="L455" i="7" s="1"/>
  <c r="I453" i="7"/>
  <c r="L453" i="7" s="1"/>
  <c r="I451" i="7"/>
  <c r="L451" i="7" s="1"/>
  <c r="I449" i="7"/>
  <c r="L449" i="7" s="1"/>
  <c r="I447" i="7"/>
  <c r="L447" i="7" s="1"/>
  <c r="I445" i="7"/>
  <c r="L445" i="7" s="1"/>
  <c r="I443" i="7"/>
  <c r="L443" i="7" s="1"/>
  <c r="I441" i="7"/>
  <c r="L441" i="7" s="1"/>
  <c r="I439" i="7"/>
  <c r="L439" i="7" s="1"/>
  <c r="I437" i="7"/>
  <c r="L437" i="7" s="1"/>
  <c r="I435" i="7"/>
  <c r="L435" i="7" s="1"/>
  <c r="I433" i="7"/>
  <c r="L433" i="7" s="1"/>
  <c r="I431" i="7"/>
  <c r="L431" i="7" s="1"/>
  <c r="I429" i="7"/>
  <c r="L429" i="7" s="1"/>
  <c r="I427" i="7"/>
  <c r="L427" i="7" s="1"/>
  <c r="I425" i="7"/>
  <c r="L425" i="7" s="1"/>
  <c r="I423" i="7"/>
  <c r="L423" i="7" s="1"/>
  <c r="I421" i="7"/>
  <c r="L421" i="7" s="1"/>
  <c r="I419" i="7"/>
  <c r="L419" i="7" s="1"/>
  <c r="I417" i="7"/>
  <c r="L417" i="7" s="1"/>
  <c r="I415" i="7"/>
  <c r="L415" i="7" s="1"/>
  <c r="I413" i="7"/>
  <c r="L413" i="7" s="1"/>
  <c r="I411" i="7"/>
  <c r="L411" i="7" s="1"/>
  <c r="I409" i="7"/>
  <c r="L409" i="7" s="1"/>
  <c r="I407" i="7"/>
  <c r="L407" i="7" s="1"/>
  <c r="I405" i="7"/>
  <c r="L405" i="7" s="1"/>
  <c r="I403" i="7"/>
  <c r="L403" i="7" s="1"/>
  <c r="I401" i="7"/>
  <c r="L401" i="7" s="1"/>
  <c r="I399" i="7"/>
  <c r="L399" i="7" s="1"/>
  <c r="I397" i="7"/>
  <c r="L397" i="7" s="1"/>
  <c r="I395" i="7"/>
  <c r="L395" i="7" s="1"/>
  <c r="I393" i="7"/>
  <c r="L393" i="7" s="1"/>
  <c r="I391" i="7"/>
  <c r="L391" i="7" s="1"/>
  <c r="I389" i="7"/>
  <c r="L389" i="7" s="1"/>
  <c r="I387" i="7"/>
  <c r="L387" i="7" s="1"/>
  <c r="I385" i="7"/>
  <c r="L385" i="7" s="1"/>
  <c r="I383" i="7"/>
  <c r="L383" i="7" s="1"/>
  <c r="I381" i="7"/>
  <c r="L381" i="7" s="1"/>
  <c r="I379" i="7"/>
  <c r="L379" i="7" s="1"/>
  <c r="I377" i="7"/>
  <c r="L377" i="7" s="1"/>
  <c r="I375" i="7"/>
  <c r="L375" i="7" s="1"/>
  <c r="I373" i="7"/>
  <c r="L373" i="7" s="1"/>
  <c r="I371" i="7"/>
  <c r="L371" i="7" s="1"/>
  <c r="I369" i="7"/>
  <c r="L369" i="7" s="1"/>
  <c r="I367" i="7"/>
  <c r="L367" i="7" s="1"/>
  <c r="I365" i="7"/>
  <c r="L365" i="7" s="1"/>
  <c r="I363" i="7"/>
  <c r="L363" i="7" s="1"/>
  <c r="I361" i="7"/>
  <c r="L361" i="7" s="1"/>
  <c r="I359" i="7"/>
  <c r="L359" i="7" s="1"/>
  <c r="I357" i="7"/>
  <c r="L357" i="7" s="1"/>
  <c r="I355" i="7"/>
  <c r="L355" i="7" s="1"/>
  <c r="I353" i="7"/>
  <c r="L353" i="7" s="1"/>
  <c r="I351" i="7"/>
  <c r="L351" i="7" s="1"/>
  <c r="I349" i="7"/>
  <c r="L349" i="7" s="1"/>
  <c r="I347" i="7"/>
  <c r="L347" i="7" s="1"/>
  <c r="I345" i="7"/>
  <c r="L345" i="7" s="1"/>
  <c r="I343" i="7"/>
  <c r="L343" i="7" s="1"/>
  <c r="I341" i="7"/>
  <c r="L341" i="7" s="1"/>
  <c r="I339" i="7"/>
  <c r="L339" i="7" s="1"/>
  <c r="I337" i="7"/>
  <c r="L337" i="7" s="1"/>
  <c r="I335" i="7"/>
  <c r="L335" i="7" s="1"/>
  <c r="I333" i="7"/>
  <c r="L333" i="7" s="1"/>
  <c r="I331" i="7"/>
  <c r="L331" i="7" s="1"/>
  <c r="I329" i="7"/>
  <c r="L329" i="7" s="1"/>
  <c r="I327" i="7"/>
  <c r="L327" i="7" s="1"/>
  <c r="I325" i="7"/>
  <c r="L325" i="7" s="1"/>
  <c r="I323" i="7"/>
  <c r="L323" i="7" s="1"/>
  <c r="I321" i="7"/>
  <c r="L321" i="7" s="1"/>
  <c r="I319" i="7"/>
  <c r="L319" i="7" s="1"/>
  <c r="I317" i="7"/>
  <c r="L317" i="7" s="1"/>
  <c r="I315" i="7"/>
  <c r="L315" i="7" s="1"/>
  <c r="I313" i="7"/>
  <c r="L313" i="7" s="1"/>
  <c r="I311" i="7"/>
  <c r="L311" i="7" s="1"/>
  <c r="I309" i="7"/>
  <c r="L309" i="7" s="1"/>
  <c r="I307" i="7"/>
  <c r="L307" i="7" s="1"/>
  <c r="I305" i="7"/>
  <c r="L305" i="7" s="1"/>
  <c r="I303" i="7"/>
  <c r="L303" i="7" s="1"/>
  <c r="I301" i="7"/>
  <c r="L301" i="7" s="1"/>
  <c r="I299" i="7"/>
  <c r="L299" i="7" s="1"/>
  <c r="I297" i="7"/>
  <c r="L297" i="7" s="1"/>
  <c r="I295" i="7"/>
  <c r="L295" i="7" s="1"/>
  <c r="I293" i="7"/>
  <c r="L293" i="7" s="1"/>
  <c r="I291" i="7"/>
  <c r="L291" i="7" s="1"/>
  <c r="I289" i="7"/>
  <c r="L289" i="7" s="1"/>
  <c r="I287" i="7"/>
  <c r="L287" i="7" s="1"/>
  <c r="I285" i="7"/>
  <c r="L285" i="7" s="1"/>
  <c r="I283" i="7"/>
  <c r="L283" i="7" s="1"/>
  <c r="I281" i="7"/>
  <c r="L281" i="7" s="1"/>
  <c r="I279" i="7"/>
  <c r="L279" i="7" s="1"/>
  <c r="I277" i="7"/>
  <c r="L277" i="7" s="1"/>
  <c r="I275" i="7"/>
  <c r="L275" i="7" s="1"/>
  <c r="I273" i="7"/>
  <c r="L273" i="7" s="1"/>
  <c r="I271" i="7"/>
  <c r="L271" i="7" s="1"/>
  <c r="I269" i="7"/>
  <c r="L269" i="7" s="1"/>
  <c r="I267" i="7"/>
  <c r="L267" i="7" s="1"/>
  <c r="I265" i="7"/>
  <c r="L265" i="7" s="1"/>
  <c r="I263" i="7"/>
  <c r="L263" i="7" s="1"/>
  <c r="I261" i="7"/>
  <c r="L261" i="7" s="1"/>
  <c r="I259" i="7"/>
  <c r="L259" i="7" s="1"/>
  <c r="I257" i="7"/>
  <c r="L257" i="7" s="1"/>
  <c r="I255" i="7"/>
  <c r="L255" i="7" s="1"/>
  <c r="I253" i="7"/>
  <c r="L253" i="7" s="1"/>
  <c r="I251" i="7"/>
  <c r="L251" i="7" s="1"/>
  <c r="I249" i="7"/>
  <c r="L249" i="7" s="1"/>
  <c r="I247" i="7"/>
  <c r="L247" i="7" s="1"/>
  <c r="I245" i="7"/>
  <c r="L245" i="7" s="1"/>
  <c r="I243" i="7"/>
  <c r="L243" i="7" s="1"/>
  <c r="I241" i="7"/>
  <c r="L241" i="7" s="1"/>
  <c r="I239" i="7"/>
  <c r="L239" i="7" s="1"/>
  <c r="I237" i="7"/>
  <c r="L237" i="7" s="1"/>
  <c r="I235" i="7"/>
  <c r="L235" i="7" s="1"/>
  <c r="I233" i="7"/>
  <c r="L233" i="7" s="1"/>
  <c r="I231" i="7"/>
  <c r="L231" i="7" s="1"/>
  <c r="I229" i="7"/>
  <c r="L229" i="7" s="1"/>
  <c r="I227" i="7"/>
  <c r="L227" i="7" s="1"/>
  <c r="I225" i="7"/>
  <c r="L225" i="7" s="1"/>
  <c r="I223" i="7"/>
  <c r="L223" i="7" s="1"/>
  <c r="I221" i="7"/>
  <c r="L221" i="7" s="1"/>
  <c r="I219" i="7"/>
  <c r="L219" i="7" s="1"/>
  <c r="I217" i="7"/>
  <c r="L217" i="7" s="1"/>
  <c r="I215" i="7"/>
  <c r="L215" i="7" s="1"/>
  <c r="I213" i="7"/>
  <c r="L213" i="7" s="1"/>
  <c r="I211" i="7"/>
  <c r="L211" i="7" s="1"/>
  <c r="I209" i="7"/>
  <c r="L209" i="7" s="1"/>
  <c r="I207" i="7"/>
  <c r="L207" i="7" s="1"/>
  <c r="I205" i="7"/>
  <c r="L205" i="7" s="1"/>
  <c r="I203" i="7"/>
  <c r="L203" i="7" s="1"/>
  <c r="I201" i="7"/>
  <c r="L201" i="7" s="1"/>
  <c r="I199" i="7"/>
  <c r="L199" i="7" s="1"/>
  <c r="I197" i="7"/>
  <c r="L197" i="7" s="1"/>
  <c r="I195" i="7"/>
  <c r="L195" i="7" s="1"/>
  <c r="I193" i="7"/>
  <c r="L193" i="7" s="1"/>
  <c r="I191" i="7"/>
  <c r="L191" i="7" s="1"/>
  <c r="I189" i="7"/>
  <c r="L189" i="7" s="1"/>
  <c r="I187" i="7"/>
  <c r="L187" i="7" s="1"/>
  <c r="I185" i="7"/>
  <c r="L185" i="7" s="1"/>
  <c r="I183" i="7"/>
  <c r="L183" i="7" s="1"/>
  <c r="I181" i="7"/>
  <c r="L181" i="7" s="1"/>
  <c r="I179" i="7"/>
  <c r="L179" i="7" s="1"/>
  <c r="I177" i="7"/>
  <c r="L177" i="7" s="1"/>
  <c r="I175" i="7"/>
  <c r="L175" i="7" s="1"/>
  <c r="I173" i="7"/>
  <c r="L173" i="7" s="1"/>
  <c r="I171" i="7"/>
  <c r="L171" i="7" s="1"/>
  <c r="I169" i="7"/>
  <c r="L169" i="7" s="1"/>
  <c r="I167" i="7"/>
  <c r="L167" i="7" s="1"/>
  <c r="I165" i="7"/>
  <c r="L165" i="7" s="1"/>
  <c r="I163" i="7"/>
  <c r="L163" i="7" s="1"/>
  <c r="I161" i="7"/>
  <c r="L161" i="7" s="1"/>
  <c r="I159" i="7"/>
  <c r="L159" i="7" s="1"/>
  <c r="I157" i="7"/>
  <c r="L157" i="7" s="1"/>
  <c r="I155" i="7"/>
  <c r="L155" i="7" s="1"/>
  <c r="I153" i="7"/>
  <c r="L153" i="7" s="1"/>
  <c r="I151" i="7"/>
  <c r="L151" i="7" s="1"/>
  <c r="I149" i="7"/>
  <c r="L149" i="7" s="1"/>
  <c r="I147" i="7"/>
  <c r="L147" i="7" s="1"/>
  <c r="I145" i="7"/>
  <c r="L145" i="7" s="1"/>
  <c r="I143" i="7"/>
  <c r="L143" i="7" s="1"/>
  <c r="I141" i="7"/>
  <c r="L141" i="7" s="1"/>
  <c r="I139" i="7"/>
  <c r="L139" i="7" s="1"/>
  <c r="I137" i="7"/>
  <c r="L137" i="7" s="1"/>
  <c r="I135" i="7"/>
  <c r="L135" i="7" s="1"/>
  <c r="I133" i="7"/>
  <c r="L133" i="7" s="1"/>
  <c r="I131" i="7"/>
  <c r="L131" i="7" s="1"/>
  <c r="I129" i="7"/>
  <c r="L129" i="7" s="1"/>
  <c r="I127" i="7"/>
  <c r="L127" i="7" s="1"/>
  <c r="I125" i="7"/>
  <c r="L125" i="7" s="1"/>
  <c r="I123" i="7"/>
  <c r="L123" i="7" s="1"/>
  <c r="I121" i="7"/>
  <c r="L121" i="7" s="1"/>
  <c r="I119" i="7"/>
  <c r="L119" i="7" s="1"/>
  <c r="I117" i="7"/>
  <c r="L117" i="7" s="1"/>
  <c r="I115" i="7"/>
  <c r="L115" i="7" s="1"/>
  <c r="I113" i="7"/>
  <c r="L113" i="7" s="1"/>
  <c r="F1198" i="7"/>
  <c r="I1198" i="7"/>
  <c r="L1198" i="7" s="1"/>
  <c r="F1199" i="7"/>
  <c r="G1199" i="7" s="1"/>
  <c r="I1199" i="7"/>
  <c r="L1199" i="7" s="1"/>
  <c r="F1201" i="7"/>
  <c r="I1201" i="7"/>
  <c r="L1201" i="7" s="1"/>
  <c r="F1203" i="7"/>
  <c r="G1203" i="7" s="1"/>
  <c r="I1203" i="7"/>
  <c r="L1203" i="7" s="1"/>
  <c r="F1204" i="7"/>
  <c r="I1204" i="7"/>
  <c r="L1204" i="7" s="1"/>
  <c r="F1211" i="7"/>
  <c r="I1211" i="7"/>
  <c r="L1211" i="7" s="1"/>
  <c r="F1212" i="7"/>
  <c r="G1212" i="7" s="1"/>
  <c r="I1212" i="7"/>
  <c r="L1212" i="7" s="1"/>
  <c r="F1219" i="7"/>
  <c r="I1219" i="7"/>
  <c r="L1219" i="7" s="1"/>
  <c r="F1220" i="7"/>
  <c r="I1220" i="7"/>
  <c r="L1220" i="7" s="1"/>
  <c r="F1223" i="7"/>
  <c r="I1223" i="7"/>
  <c r="L1223" i="7" s="1"/>
  <c r="F1225" i="7"/>
  <c r="I1225" i="7"/>
  <c r="L1225" i="7" s="1"/>
  <c r="F1227" i="7"/>
  <c r="I1227" i="7"/>
  <c r="L1227" i="7" s="1"/>
  <c r="F1228" i="7"/>
  <c r="G1228" i="7" s="1"/>
  <c r="I1228" i="7"/>
  <c r="L1228" i="7" s="1"/>
  <c r="F1230" i="7"/>
  <c r="I1230" i="7"/>
  <c r="L1230" i="7" s="1"/>
  <c r="F1234" i="7"/>
  <c r="G1234" i="7" s="1"/>
  <c r="I1234" i="7"/>
  <c r="L1234" i="7" s="1"/>
  <c r="F1236" i="7"/>
  <c r="I1236" i="7"/>
  <c r="L1236" i="7" s="1"/>
  <c r="F1243" i="7"/>
  <c r="I1243" i="7"/>
  <c r="L1243" i="7" s="1"/>
  <c r="F1244" i="7"/>
  <c r="G1244" i="7" s="1"/>
  <c r="I1244" i="7"/>
  <c r="L1244" i="7" s="1"/>
  <c r="F1251" i="7"/>
  <c r="I1251" i="7"/>
  <c r="L1251" i="7" s="1"/>
  <c r="F1252" i="7"/>
  <c r="I1252" i="7"/>
  <c r="L1252" i="7" s="1"/>
  <c r="F1255" i="7"/>
  <c r="I1255" i="7"/>
  <c r="L1255" i="7" s="1"/>
  <c r="F1257" i="7"/>
  <c r="G1257" i="7" s="1"/>
  <c r="I1257" i="7"/>
  <c r="L1257" i="7" s="1"/>
  <c r="F1258" i="7"/>
  <c r="I1258" i="7"/>
  <c r="L1258" i="7" s="1"/>
  <c r="F1261" i="7"/>
  <c r="G1261" i="7" s="1"/>
  <c r="I1261" i="7"/>
  <c r="L1261" i="7" s="1"/>
  <c r="F1262" i="7"/>
  <c r="G1262" i="7" s="1"/>
  <c r="I1262" i="7"/>
  <c r="L1262" i="7" s="1"/>
  <c r="F1263" i="7"/>
  <c r="I1263" i="7"/>
  <c r="L1263" i="7" s="1"/>
  <c r="F1265" i="7"/>
  <c r="G1265" i="7" s="1"/>
  <c r="I1265" i="7"/>
  <c r="L1265" i="7" s="1"/>
  <c r="F1266" i="7"/>
  <c r="G1266" i="7" s="1"/>
  <c r="I1266" i="7"/>
  <c r="L1266" i="7" s="1"/>
  <c r="F1267" i="7"/>
  <c r="I1267" i="7"/>
  <c r="L1267" i="7" s="1"/>
  <c r="F1268" i="7"/>
  <c r="I1268" i="7"/>
  <c r="L1268" i="7" s="1"/>
  <c r="F1282" i="7"/>
  <c r="G1282" i="7" s="1"/>
  <c r="I1282" i="7"/>
  <c r="L1282" i="7" s="1"/>
  <c r="F1283" i="7"/>
  <c r="I1283" i="7"/>
  <c r="L1283" i="7" s="1"/>
  <c r="F1284" i="7"/>
  <c r="I1284" i="7"/>
  <c r="L1284" i="7" s="1"/>
  <c r="F1294" i="7"/>
  <c r="G1294" i="7" s="1"/>
  <c r="I1294" i="7"/>
  <c r="L1294" i="7" s="1"/>
  <c r="F1295" i="7"/>
  <c r="I1295" i="7"/>
  <c r="L1295" i="7" s="1"/>
  <c r="F1296" i="7"/>
  <c r="G1296" i="7" s="1"/>
  <c r="I1296" i="7"/>
  <c r="L1296" i="7" s="1"/>
  <c r="F1306" i="7"/>
  <c r="I1306" i="7"/>
  <c r="L1306" i="7" s="1"/>
  <c r="F1307" i="7"/>
  <c r="I1307" i="7"/>
  <c r="L1307" i="7" s="1"/>
  <c r="F1308" i="7"/>
  <c r="G1308" i="7" s="1"/>
  <c r="I1308" i="7"/>
  <c r="L1308" i="7" s="1"/>
  <c r="F1314" i="7"/>
  <c r="G1314" i="7" s="1"/>
  <c r="I1314" i="7"/>
  <c r="L1314" i="7" s="1"/>
  <c r="F1315" i="7"/>
  <c r="I1315" i="7"/>
  <c r="L1315" i="7" s="1"/>
  <c r="F1316" i="7"/>
  <c r="I1316" i="7"/>
  <c r="L1316" i="7" s="1"/>
  <c r="F1326" i="7"/>
  <c r="G1326" i="7" s="1"/>
  <c r="I1326" i="7"/>
  <c r="L1326" i="7" s="1"/>
  <c r="F1327" i="7"/>
  <c r="I1327" i="7"/>
  <c r="L1327" i="7" s="1"/>
  <c r="F1328" i="7"/>
  <c r="G1328" i="7" s="1"/>
  <c r="I1328" i="7"/>
  <c r="L1328" i="7" s="1"/>
  <c r="F1330" i="7"/>
  <c r="G1330" i="7" s="1"/>
  <c r="I1330" i="7"/>
  <c r="L1330" i="7" s="1"/>
  <c r="F1331" i="7"/>
  <c r="I1331" i="7"/>
  <c r="L1331" i="7" s="1"/>
  <c r="F1332" i="7"/>
  <c r="I1332" i="7"/>
  <c r="L1332" i="7" s="1"/>
  <c r="F1334" i="7"/>
  <c r="G1334" i="7" s="1"/>
  <c r="I1334" i="7"/>
  <c r="L1334" i="7" s="1"/>
  <c r="F1335" i="7"/>
  <c r="I1335" i="7"/>
  <c r="L1335" i="7" s="1"/>
  <c r="F1336" i="7"/>
  <c r="I1336" i="7"/>
  <c r="L1336" i="7" s="1"/>
  <c r="F1338" i="7"/>
  <c r="I1338" i="7"/>
  <c r="L1338" i="7" s="1"/>
  <c r="F1339" i="7"/>
  <c r="I1339" i="7"/>
  <c r="L1339" i="7" s="1"/>
  <c r="F1340" i="7"/>
  <c r="G1340" i="7" s="1"/>
  <c r="I1340" i="7"/>
  <c r="L1340" i="7" s="1"/>
  <c r="F1374" i="7"/>
  <c r="G1374" i="7" s="1"/>
  <c r="I1374" i="7"/>
  <c r="L1374" i="7" s="1"/>
  <c r="F1375" i="7"/>
  <c r="I1375" i="7"/>
  <c r="L1375" i="7" s="1"/>
  <c r="F1376" i="7"/>
  <c r="I1376" i="7"/>
  <c r="L1376" i="7" s="1"/>
  <c r="F1379" i="7"/>
  <c r="I1379" i="7"/>
  <c r="L1379" i="7" s="1"/>
  <c r="F1380" i="7"/>
  <c r="I1380" i="7"/>
  <c r="L1380" i="7" s="1"/>
  <c r="F1388" i="7"/>
  <c r="G1388" i="7" s="1"/>
  <c r="I1388" i="7"/>
  <c r="L1388" i="7" s="1"/>
  <c r="F1398" i="7"/>
  <c r="G1398" i="7" s="1"/>
  <c r="I1398" i="7"/>
  <c r="L1398" i="7" s="1"/>
  <c r="F1399" i="7"/>
  <c r="G1399" i="7" s="1"/>
  <c r="I1399" i="7"/>
  <c r="L1399" i="7" s="1"/>
  <c r="F1400" i="7"/>
  <c r="G1400" i="7" s="1"/>
  <c r="I1400" i="7"/>
  <c r="L1400" i="7" s="1"/>
  <c r="F1402" i="7"/>
  <c r="H1402" i="7" s="1"/>
  <c r="I1402" i="7"/>
  <c r="L1402" i="7" s="1"/>
  <c r="F1403" i="7"/>
  <c r="G1403" i="7" s="1"/>
  <c r="I1403" i="7"/>
  <c r="L1403" i="7" s="1"/>
  <c r="F1404" i="7"/>
  <c r="G1404" i="7" s="1"/>
  <c r="I1404" i="7"/>
  <c r="L1404" i="7" s="1"/>
  <c r="F1406" i="7"/>
  <c r="G1406" i="7" s="1"/>
  <c r="I1406" i="7"/>
  <c r="L1406" i="7" s="1"/>
  <c r="F1407" i="7"/>
  <c r="G1407" i="7" s="1"/>
  <c r="I1407" i="7"/>
  <c r="L1407" i="7" s="1"/>
  <c r="F1408" i="7"/>
  <c r="G1408" i="7" s="1"/>
  <c r="I1408" i="7"/>
  <c r="L1408" i="7" s="1"/>
  <c r="F1410" i="7"/>
  <c r="I1410" i="7"/>
  <c r="L1410" i="7" s="1"/>
  <c r="F1411" i="7"/>
  <c r="G1411" i="7" s="1"/>
  <c r="I1411" i="7"/>
  <c r="L1411" i="7" s="1"/>
  <c r="F1412" i="7"/>
  <c r="G1412" i="7" s="1"/>
  <c r="I1412" i="7"/>
  <c r="L1412" i="7" s="1"/>
  <c r="F1418" i="7"/>
  <c r="H1418" i="7" s="1"/>
  <c r="I1418" i="7"/>
  <c r="L1418" i="7" s="1"/>
  <c r="F1419" i="7"/>
  <c r="G1419" i="7" s="1"/>
  <c r="I1419" i="7"/>
  <c r="L1419" i="7" s="1"/>
  <c r="F1420" i="7"/>
  <c r="G1420" i="7" s="1"/>
  <c r="I1420" i="7"/>
  <c r="L1420" i="7" s="1"/>
  <c r="F1434" i="7"/>
  <c r="G1434" i="7" s="1"/>
  <c r="I1434" i="7"/>
  <c r="L1434" i="7" s="1"/>
  <c r="F1435" i="7"/>
  <c r="G1435" i="7" s="1"/>
  <c r="I1435" i="7"/>
  <c r="L1435" i="7" s="1"/>
  <c r="F1436" i="7"/>
  <c r="G1436" i="7" s="1"/>
  <c r="I1436" i="7"/>
  <c r="L1436" i="7" s="1"/>
  <c r="F1438" i="7"/>
  <c r="G1438" i="7" s="1"/>
  <c r="I1438" i="7"/>
  <c r="L1438" i="7" s="1"/>
  <c r="F1439" i="7"/>
  <c r="G1439" i="7" s="1"/>
  <c r="I1439" i="7"/>
  <c r="L1439" i="7" s="1"/>
  <c r="F1440" i="7"/>
  <c r="G1440" i="7" s="1"/>
  <c r="I1440" i="7"/>
  <c r="L1440" i="7" s="1"/>
  <c r="F1443" i="7"/>
  <c r="G1443" i="7" s="1"/>
  <c r="I1443" i="7"/>
  <c r="L1443" i="7" s="1"/>
  <c r="F1446" i="7"/>
  <c r="G1446" i="7" s="1"/>
  <c r="I1446" i="7"/>
  <c r="L1446" i="7" s="1"/>
  <c r="F1447" i="7"/>
  <c r="G1447" i="7" s="1"/>
  <c r="I1447" i="7"/>
  <c r="L1447" i="7" s="1"/>
  <c r="F1448" i="7"/>
  <c r="H1448" i="7" s="1"/>
  <c r="I1448" i="7"/>
  <c r="L1448" i="7" s="1"/>
  <c r="F1450" i="7"/>
  <c r="G1450" i="7" s="1"/>
  <c r="I1450" i="7"/>
  <c r="L1450" i="7" s="1"/>
  <c r="F1451" i="7"/>
  <c r="G1451" i="7" s="1"/>
  <c r="I1451" i="7"/>
  <c r="L1451" i="7" s="1"/>
  <c r="F1452" i="7"/>
  <c r="G1452" i="7" s="1"/>
  <c r="I1452" i="7"/>
  <c r="L1452" i="7" s="1"/>
  <c r="F1454" i="7"/>
  <c r="G1454" i="7" s="1"/>
  <c r="I1454" i="7"/>
  <c r="L1454" i="7" s="1"/>
  <c r="F1455" i="7"/>
  <c r="G1455" i="7" s="1"/>
  <c r="I1455" i="7"/>
  <c r="L1455" i="7" s="1"/>
  <c r="F1456" i="7"/>
  <c r="G1456" i="7" s="1"/>
  <c r="I1456" i="7"/>
  <c r="L1456" i="7" s="1"/>
  <c r="F1458" i="7"/>
  <c r="G1458" i="7" s="1"/>
  <c r="I1458" i="7"/>
  <c r="L1458" i="7" s="1"/>
  <c r="F1459" i="7"/>
  <c r="G1459" i="7" s="1"/>
  <c r="I1459" i="7"/>
  <c r="L1459" i="7" s="1"/>
  <c r="F1460" i="7"/>
  <c r="G1460" i="7" s="1"/>
  <c r="I1460" i="7"/>
  <c r="L1460" i="7" s="1"/>
  <c r="F1471" i="7"/>
  <c r="G1471" i="7" s="1"/>
  <c r="I1471" i="7"/>
  <c r="L1471" i="7" s="1"/>
  <c r="F1474" i="7"/>
  <c r="G1474" i="7" s="1"/>
  <c r="I1474" i="7"/>
  <c r="L1474" i="7" s="1"/>
  <c r="F1475" i="7"/>
  <c r="G1475" i="7" s="1"/>
  <c r="I1475" i="7"/>
  <c r="L1475" i="7" s="1"/>
  <c r="F1476" i="7"/>
  <c r="G1476" i="7" s="1"/>
  <c r="I1476" i="7"/>
  <c r="L1476" i="7" s="1"/>
  <c r="F1478" i="7"/>
  <c r="H1478" i="7" s="1"/>
  <c r="I1478" i="7"/>
  <c r="L1478" i="7" s="1"/>
  <c r="F1479" i="7"/>
  <c r="G1479" i="7" s="1"/>
  <c r="I1479" i="7"/>
  <c r="L1479" i="7" s="1"/>
  <c r="F1480" i="7"/>
  <c r="G1480" i="7" s="1"/>
  <c r="I1480" i="7"/>
  <c r="L1480" i="7" s="1"/>
  <c r="F1482" i="7"/>
  <c r="G1482" i="7" s="1"/>
  <c r="I1482" i="7"/>
  <c r="L1482" i="7" s="1"/>
  <c r="F1483" i="7"/>
  <c r="G1483" i="7" s="1"/>
  <c r="I1483" i="7"/>
  <c r="L1483" i="7" s="1"/>
  <c r="F1484" i="7"/>
  <c r="G1484" i="7" s="1"/>
  <c r="I1484" i="7"/>
  <c r="L1484" i="7" s="1"/>
  <c r="F1486" i="7"/>
  <c r="G1486" i="7" s="1"/>
  <c r="I1486" i="7"/>
  <c r="L1486" i="7" s="1"/>
  <c r="F1487" i="7"/>
  <c r="G1487" i="7" s="1"/>
  <c r="I1487" i="7"/>
  <c r="L1487" i="7" s="1"/>
  <c r="F1488" i="7"/>
  <c r="G1488" i="7" s="1"/>
  <c r="I1488" i="7"/>
  <c r="L1488" i="7" s="1"/>
  <c r="F1491" i="7"/>
  <c r="G1491" i="7" s="1"/>
  <c r="I1491" i="7"/>
  <c r="L1491" i="7" s="1"/>
  <c r="F1492" i="7"/>
  <c r="G1492" i="7" s="1"/>
  <c r="I1492" i="7"/>
  <c r="L1492" i="7" s="1"/>
  <c r="F1498" i="7"/>
  <c r="G1498" i="7" s="1"/>
  <c r="I1498" i="7"/>
  <c r="L1498" i="7" s="1"/>
  <c r="F1499" i="7"/>
  <c r="G1499" i="7" s="1"/>
  <c r="I1499" i="7"/>
  <c r="L1499" i="7" s="1"/>
  <c r="F1500" i="7"/>
  <c r="G1500" i="7" s="1"/>
  <c r="I1500" i="7"/>
  <c r="L1500" i="7" s="1"/>
  <c r="F1510" i="7"/>
  <c r="G1510" i="7" s="1"/>
  <c r="I1510" i="7"/>
  <c r="L1510" i="7" s="1"/>
  <c r="F1511" i="7"/>
  <c r="G1511" i="7" s="1"/>
  <c r="I1511" i="7"/>
  <c r="L1511" i="7" s="1"/>
  <c r="F1512" i="7"/>
  <c r="G1512" i="7" s="1"/>
  <c r="I1512" i="7"/>
  <c r="L1512" i="7" s="1"/>
  <c r="F1515" i="7"/>
  <c r="G1515" i="7" s="1"/>
  <c r="I1515" i="7"/>
  <c r="L1515" i="7" s="1"/>
  <c r="F1516" i="7"/>
  <c r="G1516" i="7" s="1"/>
  <c r="I1516" i="7"/>
  <c r="L1516" i="7" s="1"/>
  <c r="F1518" i="7"/>
  <c r="G1518" i="7" s="1"/>
  <c r="I1518" i="7"/>
  <c r="L1518" i="7" s="1"/>
  <c r="F1519" i="7"/>
  <c r="G1519" i="7" s="1"/>
  <c r="I1519" i="7"/>
  <c r="L1519" i="7" s="1"/>
  <c r="F1520" i="7"/>
  <c r="G1520" i="7" s="1"/>
  <c r="I1520" i="7"/>
  <c r="L1520" i="7" s="1"/>
  <c r="I1525" i="7"/>
  <c r="L1525" i="7" s="1"/>
  <c r="F1525" i="7"/>
  <c r="G1525" i="7" s="1"/>
  <c r="I1529" i="7"/>
  <c r="L1529" i="7" s="1"/>
  <c r="F1529" i="7"/>
  <c r="G1529" i="7" s="1"/>
  <c r="I1531" i="7"/>
  <c r="L1531" i="7" s="1"/>
  <c r="F1531" i="7"/>
  <c r="G1531" i="7" s="1"/>
  <c r="I1535" i="7"/>
  <c r="L1535" i="7" s="1"/>
  <c r="F1535" i="7"/>
  <c r="G1535" i="7" s="1"/>
  <c r="I1539" i="7"/>
  <c r="L1539" i="7" s="1"/>
  <c r="F1539" i="7"/>
  <c r="G1539" i="7" s="1"/>
  <c r="I1543" i="7"/>
  <c r="L1543" i="7" s="1"/>
  <c r="F1543" i="7"/>
  <c r="G1543" i="7" s="1"/>
  <c r="I1547" i="7"/>
  <c r="L1547" i="7" s="1"/>
  <c r="F1547" i="7"/>
  <c r="G1547" i="7" s="1"/>
  <c r="I1549" i="7"/>
  <c r="L1549" i="7" s="1"/>
  <c r="F1549" i="7"/>
  <c r="G1549" i="7" s="1"/>
  <c r="I1555" i="7"/>
  <c r="L1555" i="7" s="1"/>
  <c r="F1555" i="7"/>
  <c r="G1555" i="7" s="1"/>
  <c r="I1557" i="7"/>
  <c r="L1557" i="7" s="1"/>
  <c r="F1557" i="7"/>
  <c r="G1557" i="7" s="1"/>
  <c r="I1563" i="7"/>
  <c r="L1563" i="7" s="1"/>
  <c r="F1563" i="7"/>
  <c r="G1563" i="7" s="1"/>
  <c r="I1565" i="7"/>
  <c r="L1565" i="7" s="1"/>
  <c r="F1565" i="7"/>
  <c r="G1565" i="7" s="1"/>
  <c r="I1569" i="7"/>
  <c r="L1569" i="7" s="1"/>
  <c r="F1569" i="7"/>
  <c r="G1569" i="7" s="1"/>
  <c r="I1577" i="7"/>
  <c r="L1577" i="7" s="1"/>
  <c r="F1577" i="7"/>
  <c r="G1577" i="7" s="1"/>
  <c r="I1581" i="7"/>
  <c r="L1581" i="7" s="1"/>
  <c r="F1581" i="7"/>
  <c r="I1583" i="7"/>
  <c r="L1583" i="7" s="1"/>
  <c r="F1583" i="7"/>
  <c r="I1589" i="7"/>
  <c r="L1589" i="7" s="1"/>
  <c r="F1589" i="7"/>
  <c r="I1593" i="7"/>
  <c r="L1593" i="7" s="1"/>
  <c r="F1593" i="7"/>
  <c r="I1597" i="7"/>
  <c r="L1597" i="7" s="1"/>
  <c r="F1597" i="7"/>
  <c r="I1601" i="7"/>
  <c r="L1601" i="7" s="1"/>
  <c r="F1601" i="7"/>
  <c r="I1605" i="7"/>
  <c r="L1605" i="7" s="1"/>
  <c r="F1605" i="7"/>
  <c r="I1607" i="7"/>
  <c r="L1607" i="7" s="1"/>
  <c r="F1607" i="7"/>
  <c r="I1611" i="7"/>
  <c r="L1611" i="7" s="1"/>
  <c r="F1611" i="7"/>
  <c r="I1615" i="7"/>
  <c r="L1615" i="7" s="1"/>
  <c r="F1615" i="7"/>
  <c r="I1617" i="7"/>
  <c r="L1617" i="7" s="1"/>
  <c r="F1617" i="7"/>
  <c r="I1621" i="7"/>
  <c r="L1621" i="7" s="1"/>
  <c r="F1621" i="7"/>
  <c r="I1625" i="7"/>
  <c r="L1625" i="7" s="1"/>
  <c r="F1625" i="7"/>
  <c r="I1629" i="7"/>
  <c r="L1629" i="7" s="1"/>
  <c r="F1629" i="7"/>
  <c r="I1633" i="7"/>
  <c r="L1633" i="7" s="1"/>
  <c r="F1633" i="7"/>
  <c r="I1635" i="7"/>
  <c r="L1635" i="7" s="1"/>
  <c r="F1635" i="7"/>
  <c r="I1639" i="7"/>
  <c r="L1639" i="7" s="1"/>
  <c r="F1639" i="7"/>
  <c r="I1643" i="7"/>
  <c r="L1643" i="7" s="1"/>
  <c r="F1643" i="7"/>
  <c r="I1645" i="7"/>
  <c r="L1645" i="7" s="1"/>
  <c r="F1645" i="7"/>
  <c r="I1649" i="7"/>
  <c r="L1649" i="7" s="1"/>
  <c r="F1649" i="7"/>
  <c r="I1653" i="7"/>
  <c r="L1653" i="7" s="1"/>
  <c r="F1653" i="7"/>
  <c r="I1657" i="7"/>
  <c r="L1657" i="7" s="1"/>
  <c r="F1657" i="7"/>
  <c r="I1659" i="7"/>
  <c r="L1659" i="7" s="1"/>
  <c r="F1659" i="7"/>
  <c r="G1659" i="7" s="1"/>
  <c r="I1663" i="7"/>
  <c r="L1663" i="7" s="1"/>
  <c r="F1663" i="7"/>
  <c r="G1663" i="7" s="1"/>
  <c r="I1667" i="7"/>
  <c r="L1667" i="7" s="1"/>
  <c r="F1667" i="7"/>
  <c r="G1667" i="7" s="1"/>
  <c r="I1671" i="7"/>
  <c r="L1671" i="7" s="1"/>
  <c r="F1671" i="7"/>
  <c r="G1671" i="7" s="1"/>
  <c r="I1673" i="7"/>
  <c r="L1673" i="7" s="1"/>
  <c r="F1673" i="7"/>
  <c r="I1677" i="7"/>
  <c r="L1677" i="7" s="1"/>
  <c r="F1677" i="7"/>
  <c r="I1681" i="7"/>
  <c r="L1681" i="7" s="1"/>
  <c r="F1681" i="7"/>
  <c r="I1685" i="7"/>
  <c r="L1685" i="7" s="1"/>
  <c r="F1685" i="7"/>
  <c r="I1689" i="7"/>
  <c r="L1689" i="7" s="1"/>
  <c r="F1689" i="7"/>
  <c r="I1691" i="7"/>
  <c r="L1691" i="7" s="1"/>
  <c r="F1691" i="7"/>
  <c r="G1691" i="7" s="1"/>
  <c r="I1695" i="7"/>
  <c r="L1695" i="7" s="1"/>
  <c r="F1695" i="7"/>
  <c r="G1695" i="7" s="1"/>
  <c r="I1699" i="7"/>
  <c r="L1699" i="7" s="1"/>
  <c r="F1699" i="7"/>
  <c r="G1699" i="7" s="1"/>
  <c r="I1703" i="7"/>
  <c r="L1703" i="7" s="1"/>
  <c r="F1703" i="7"/>
  <c r="G1703" i="7" s="1"/>
  <c r="I1707" i="7"/>
  <c r="L1707" i="7" s="1"/>
  <c r="F1707" i="7"/>
  <c r="G1707" i="7" s="1"/>
  <c r="I1711" i="7"/>
  <c r="L1711" i="7" s="1"/>
  <c r="F1711" i="7"/>
  <c r="G1711" i="7" s="1"/>
  <c r="I1715" i="7"/>
  <c r="L1715" i="7" s="1"/>
  <c r="F1715" i="7"/>
  <c r="G1715" i="7" s="1"/>
  <c r="I1717" i="7"/>
  <c r="L1717" i="7" s="1"/>
  <c r="F1717" i="7"/>
  <c r="G1717" i="7" s="1"/>
  <c r="I1721" i="7"/>
  <c r="L1721" i="7" s="1"/>
  <c r="F1721" i="7"/>
  <c r="G1721" i="7" s="1"/>
  <c r="I1723" i="7"/>
  <c r="L1723" i="7" s="1"/>
  <c r="F1723" i="7"/>
  <c r="G1723" i="7" s="1"/>
  <c r="I1727" i="7"/>
  <c r="L1727" i="7" s="1"/>
  <c r="F1727" i="7"/>
  <c r="G1727" i="7" s="1"/>
  <c r="I1731" i="7"/>
  <c r="L1731" i="7" s="1"/>
  <c r="F1731" i="7"/>
  <c r="G1731" i="7" s="1"/>
  <c r="I1735" i="7"/>
  <c r="L1735" i="7" s="1"/>
  <c r="F1735" i="7"/>
  <c r="G1735" i="7" s="1"/>
  <c r="I1739" i="7"/>
  <c r="L1739" i="7" s="1"/>
  <c r="F1739" i="7"/>
  <c r="G1739" i="7" s="1"/>
  <c r="I1743" i="7"/>
  <c r="L1743" i="7" s="1"/>
  <c r="F1743" i="7"/>
  <c r="G1743" i="7" s="1"/>
  <c r="I1747" i="7"/>
  <c r="L1747" i="7" s="1"/>
  <c r="F1747" i="7"/>
  <c r="G1747" i="7" s="1"/>
  <c r="I1751" i="7"/>
  <c r="L1751" i="7" s="1"/>
  <c r="F1751" i="7"/>
  <c r="G1751" i="7" s="1"/>
  <c r="I1753" i="7"/>
  <c r="L1753" i="7" s="1"/>
  <c r="F1753" i="7"/>
  <c r="G1753" i="7" s="1"/>
  <c r="I1757" i="7"/>
  <c r="L1757" i="7" s="1"/>
  <c r="F1757" i="7"/>
  <c r="G1757" i="7" s="1"/>
  <c r="I1761" i="7"/>
  <c r="L1761" i="7" s="1"/>
  <c r="F1761" i="7"/>
  <c r="G1761" i="7" s="1"/>
  <c r="I1765" i="7"/>
  <c r="L1765" i="7" s="1"/>
  <c r="F1765" i="7"/>
  <c r="G1765" i="7" s="1"/>
  <c r="I1769" i="7"/>
  <c r="L1769" i="7" s="1"/>
  <c r="F1769" i="7"/>
  <c r="G1769" i="7" s="1"/>
  <c r="I1773" i="7"/>
  <c r="L1773" i="7" s="1"/>
  <c r="F1773" i="7"/>
  <c r="G1773" i="7" s="1"/>
  <c r="I1777" i="7"/>
  <c r="L1777" i="7" s="1"/>
  <c r="F1777" i="7"/>
  <c r="G1777" i="7" s="1"/>
  <c r="I1779" i="7"/>
  <c r="L1779" i="7" s="1"/>
  <c r="F1779" i="7"/>
  <c r="G1779" i="7" s="1"/>
  <c r="I1791" i="7"/>
  <c r="L1791" i="7" s="1"/>
  <c r="F1791" i="7"/>
  <c r="G1791" i="7" s="1"/>
  <c r="I1793" i="7"/>
  <c r="L1793" i="7" s="1"/>
  <c r="F1793" i="7"/>
  <c r="G1793" i="7" s="1"/>
  <c r="I1797" i="7"/>
  <c r="L1797" i="7" s="1"/>
  <c r="F1797" i="7"/>
  <c r="G1797" i="7" s="1"/>
  <c r="I1801" i="7"/>
  <c r="L1801" i="7" s="1"/>
  <c r="F1801" i="7"/>
  <c r="H1801" i="7" s="1"/>
  <c r="I1805" i="7"/>
  <c r="L1805" i="7" s="1"/>
  <c r="F1805" i="7"/>
  <c r="G1805" i="7" s="1"/>
  <c r="I1809" i="7"/>
  <c r="L1809" i="7" s="1"/>
  <c r="F1809" i="7"/>
  <c r="G1809" i="7" s="1"/>
  <c r="I1811" i="7"/>
  <c r="L1811" i="7" s="1"/>
  <c r="F1811" i="7"/>
  <c r="G1811" i="7" s="1"/>
  <c r="I1815" i="7"/>
  <c r="L1815" i="7" s="1"/>
  <c r="F1815" i="7"/>
  <c r="G1815" i="7" s="1"/>
  <c r="I1819" i="7"/>
  <c r="L1819" i="7" s="1"/>
  <c r="F1819" i="7"/>
  <c r="G1819" i="7" s="1"/>
  <c r="I1821" i="7"/>
  <c r="L1821" i="7" s="1"/>
  <c r="F1821" i="7"/>
  <c r="G1821" i="7" s="1"/>
  <c r="I1825" i="7"/>
  <c r="L1825" i="7" s="1"/>
  <c r="F1825" i="7"/>
  <c r="G1825" i="7" s="1"/>
  <c r="I1829" i="7"/>
  <c r="L1829" i="7" s="1"/>
  <c r="F1829" i="7"/>
  <c r="G1829" i="7" s="1"/>
  <c r="I1833" i="7"/>
  <c r="L1833" i="7" s="1"/>
  <c r="F1833" i="7"/>
  <c r="H1833" i="7" s="1"/>
  <c r="I1837" i="7"/>
  <c r="L1837" i="7" s="1"/>
  <c r="F1837" i="7"/>
  <c r="H1837" i="7" s="1"/>
  <c r="I1841" i="7"/>
  <c r="L1841" i="7" s="1"/>
  <c r="F1841" i="7"/>
  <c r="H1841" i="7" s="1"/>
  <c r="I1845" i="7"/>
  <c r="L1845" i="7" s="1"/>
  <c r="F1845" i="7"/>
  <c r="G1845" i="7" s="1"/>
  <c r="I1849" i="7"/>
  <c r="L1849" i="7" s="1"/>
  <c r="F1849" i="7"/>
  <c r="G1849" i="7" s="1"/>
  <c r="I1853" i="7"/>
  <c r="L1853" i="7" s="1"/>
  <c r="F1853" i="7"/>
  <c r="G1853" i="7" s="1"/>
  <c r="I1855" i="7"/>
  <c r="L1855" i="7" s="1"/>
  <c r="F1855" i="7"/>
  <c r="G1855" i="7" s="1"/>
  <c r="I1859" i="7"/>
  <c r="L1859" i="7" s="1"/>
  <c r="F1859" i="7"/>
  <c r="G1859" i="7" s="1"/>
  <c r="I1863" i="7"/>
  <c r="L1863" i="7" s="1"/>
  <c r="F1863" i="7"/>
  <c r="G1863" i="7" s="1"/>
  <c r="I1867" i="7"/>
  <c r="L1867" i="7" s="1"/>
  <c r="F1867" i="7"/>
  <c r="G1867" i="7" s="1"/>
  <c r="I1871" i="7"/>
  <c r="L1871" i="7" s="1"/>
  <c r="F1871" i="7"/>
  <c r="G1871" i="7" s="1"/>
  <c r="I1875" i="7"/>
  <c r="L1875" i="7" s="1"/>
  <c r="F1875" i="7"/>
  <c r="G1875" i="7" s="1"/>
  <c r="I1879" i="7"/>
  <c r="L1879" i="7" s="1"/>
  <c r="F1879" i="7"/>
  <c r="G1879" i="7" s="1"/>
  <c r="I1883" i="7"/>
  <c r="L1883" i="7" s="1"/>
  <c r="F1883" i="7"/>
  <c r="G1883" i="7" s="1"/>
  <c r="I1887" i="7"/>
  <c r="L1887" i="7" s="1"/>
  <c r="F1887" i="7"/>
  <c r="G1887" i="7" s="1"/>
  <c r="I1891" i="7"/>
  <c r="L1891" i="7" s="1"/>
  <c r="F1891" i="7"/>
  <c r="G1891" i="7" s="1"/>
  <c r="I1895" i="7"/>
  <c r="L1895" i="7" s="1"/>
  <c r="F1895" i="7"/>
  <c r="I1897" i="7"/>
  <c r="L1897" i="7" s="1"/>
  <c r="F1897" i="7"/>
  <c r="I1901" i="7"/>
  <c r="L1901" i="7" s="1"/>
  <c r="F1901" i="7"/>
  <c r="I1903" i="7"/>
  <c r="L1903" i="7" s="1"/>
  <c r="F1903" i="7"/>
  <c r="I1907" i="7"/>
  <c r="L1907" i="7" s="1"/>
  <c r="F1907" i="7"/>
  <c r="G1907" i="7" s="1"/>
  <c r="I1909" i="7"/>
  <c r="L1909" i="7" s="1"/>
  <c r="F1909" i="7"/>
  <c r="I1911" i="7"/>
  <c r="L1911" i="7" s="1"/>
  <c r="F1911" i="7"/>
  <c r="G1911" i="7" s="1"/>
  <c r="I1913" i="7"/>
  <c r="L1913" i="7" s="1"/>
  <c r="F1913" i="7"/>
  <c r="G1913" i="7" s="1"/>
  <c r="I1915" i="7"/>
  <c r="L1915" i="7" s="1"/>
  <c r="F1915" i="7"/>
  <c r="G1915" i="7" s="1"/>
  <c r="I1919" i="7"/>
  <c r="L1919" i="7" s="1"/>
  <c r="F1919" i="7"/>
  <c r="G1919" i="7" s="1"/>
  <c r="I1923" i="7"/>
  <c r="L1923" i="7" s="1"/>
  <c r="F1923" i="7"/>
  <c r="G1923" i="7" s="1"/>
  <c r="I1929" i="7"/>
  <c r="L1929" i="7" s="1"/>
  <c r="F1929" i="7"/>
  <c r="G1929" i="7" s="1"/>
  <c r="I1931" i="7"/>
  <c r="L1931" i="7" s="1"/>
  <c r="F1931" i="7"/>
  <c r="G1931" i="7" s="1"/>
  <c r="I1935" i="7"/>
  <c r="L1935" i="7" s="1"/>
  <c r="F1935" i="7"/>
  <c r="G1935" i="7" s="1"/>
  <c r="I1939" i="7"/>
  <c r="L1939" i="7" s="1"/>
  <c r="F1939" i="7"/>
  <c r="G1939" i="7" s="1"/>
  <c r="I1943" i="7"/>
  <c r="L1943" i="7" s="1"/>
  <c r="F1943" i="7"/>
  <c r="G1943" i="7" s="1"/>
  <c r="I1947" i="7"/>
  <c r="L1947" i="7" s="1"/>
  <c r="F1947" i="7"/>
  <c r="G1947" i="7" s="1"/>
  <c r="I1951" i="7"/>
  <c r="L1951" i="7" s="1"/>
  <c r="F1951" i="7"/>
  <c r="G1951" i="7" s="1"/>
  <c r="I1955" i="7"/>
  <c r="L1955" i="7" s="1"/>
  <c r="F1955" i="7"/>
  <c r="G1955" i="7" s="1"/>
  <c r="I1959" i="7"/>
  <c r="L1959" i="7" s="1"/>
  <c r="F1959" i="7"/>
  <c r="G1959" i="7" s="1"/>
  <c r="I1963" i="7"/>
  <c r="L1963" i="7" s="1"/>
  <c r="F1963" i="7"/>
  <c r="G1963" i="7" s="1"/>
  <c r="I1965" i="7"/>
  <c r="L1965" i="7" s="1"/>
  <c r="F1965" i="7"/>
  <c r="H1965" i="7" s="1"/>
  <c r="I1969" i="7"/>
  <c r="L1969" i="7" s="1"/>
  <c r="F1969" i="7"/>
  <c r="G1969" i="7" s="1"/>
  <c r="I1973" i="7"/>
  <c r="L1973" i="7" s="1"/>
  <c r="F1973" i="7"/>
  <c r="G1973" i="7" s="1"/>
  <c r="I1975" i="7"/>
  <c r="L1975" i="7" s="1"/>
  <c r="F1975" i="7"/>
  <c r="G1975" i="7" s="1"/>
  <c r="I1979" i="7"/>
  <c r="L1979" i="7" s="1"/>
  <c r="F1979" i="7"/>
  <c r="G1979" i="7" s="1"/>
  <c r="I1983" i="7"/>
  <c r="L1983" i="7" s="1"/>
  <c r="F1983" i="7"/>
  <c r="G1983" i="7" s="1"/>
  <c r="I1985" i="7"/>
  <c r="L1985" i="7" s="1"/>
  <c r="F1985" i="7"/>
  <c r="G1985" i="7" s="1"/>
  <c r="I1991" i="7"/>
  <c r="L1991" i="7" s="1"/>
  <c r="F1991" i="7"/>
  <c r="G1991" i="7" s="1"/>
  <c r="I1993" i="7"/>
  <c r="L1993" i="7" s="1"/>
  <c r="F1993" i="7"/>
  <c r="G1993" i="7" s="1"/>
  <c r="I1997" i="7"/>
  <c r="L1997" i="7" s="1"/>
  <c r="F1997" i="7"/>
  <c r="G1997" i="7" s="1"/>
  <c r="I1999" i="7"/>
  <c r="L1999" i="7" s="1"/>
  <c r="F1999" i="7"/>
  <c r="G1999" i="7" s="1"/>
  <c r="I2003" i="7"/>
  <c r="L2003" i="7" s="1"/>
  <c r="F2003" i="7"/>
  <c r="G2003" i="7" s="1"/>
  <c r="I2005" i="7"/>
  <c r="L2005" i="7" s="1"/>
  <c r="F2005" i="7"/>
  <c r="G2005" i="7" s="1"/>
  <c r="I2011" i="7"/>
  <c r="L2011" i="7" s="1"/>
  <c r="F2011" i="7"/>
  <c r="G2011" i="7" s="1"/>
  <c r="I2013" i="7"/>
  <c r="L2013" i="7" s="1"/>
  <c r="F2013" i="7"/>
  <c r="G2013" i="7" s="1"/>
  <c r="F1202" i="7"/>
  <c r="G1202" i="7" s="1"/>
  <c r="I1202" i="7"/>
  <c r="L1202" i="7" s="1"/>
  <c r="F1205" i="7"/>
  <c r="I1205" i="7"/>
  <c r="L1205" i="7" s="1"/>
  <c r="F1206" i="7"/>
  <c r="G1206" i="7" s="1"/>
  <c r="I1206" i="7"/>
  <c r="L1206" i="7" s="1"/>
  <c r="F1207" i="7"/>
  <c r="G1207" i="7" s="1"/>
  <c r="I1207" i="7"/>
  <c r="L1207" i="7" s="1"/>
  <c r="F1209" i="7"/>
  <c r="I1209" i="7"/>
  <c r="L1209" i="7" s="1"/>
  <c r="F1210" i="7"/>
  <c r="G1210" i="7" s="1"/>
  <c r="I1210" i="7"/>
  <c r="L1210" i="7" s="1"/>
  <c r="F1213" i="7"/>
  <c r="I1213" i="7"/>
  <c r="L1213" i="7" s="1"/>
  <c r="F1214" i="7"/>
  <c r="I1214" i="7"/>
  <c r="L1214" i="7" s="1"/>
  <c r="F1215" i="7"/>
  <c r="I1215" i="7"/>
  <c r="L1215" i="7" s="1"/>
  <c r="F1217" i="7"/>
  <c r="I1217" i="7"/>
  <c r="L1217" i="7" s="1"/>
  <c r="F1218" i="7"/>
  <c r="G1218" i="7" s="1"/>
  <c r="I1218" i="7"/>
  <c r="L1218" i="7" s="1"/>
  <c r="F1221" i="7"/>
  <c r="I1221" i="7"/>
  <c r="L1221" i="7" s="1"/>
  <c r="F1222" i="7"/>
  <c r="G1222" i="7" s="1"/>
  <c r="I1222" i="7"/>
  <c r="L1222" i="7" s="1"/>
  <c r="F1226" i="7"/>
  <c r="G1226" i="7" s="1"/>
  <c r="I1226" i="7"/>
  <c r="L1226" i="7" s="1"/>
  <c r="F1229" i="7"/>
  <c r="I1229" i="7"/>
  <c r="L1229" i="7" s="1"/>
  <c r="F1231" i="7"/>
  <c r="I1231" i="7"/>
  <c r="L1231" i="7" s="1"/>
  <c r="F1233" i="7"/>
  <c r="I1233" i="7"/>
  <c r="L1233" i="7" s="1"/>
  <c r="F1235" i="7"/>
  <c r="I1235" i="7"/>
  <c r="L1235" i="7" s="1"/>
  <c r="F1237" i="7"/>
  <c r="I1237" i="7"/>
  <c r="L1237" i="7" s="1"/>
  <c r="F1238" i="7"/>
  <c r="G1238" i="7" s="1"/>
  <c r="I1238" i="7"/>
  <c r="L1238" i="7" s="1"/>
  <c r="F1239" i="7"/>
  <c r="I1239" i="7"/>
  <c r="L1239" i="7" s="1"/>
  <c r="F1241" i="7"/>
  <c r="I1241" i="7"/>
  <c r="L1241" i="7" s="1"/>
  <c r="F1242" i="7"/>
  <c r="G1242" i="7" s="1"/>
  <c r="I1242" i="7"/>
  <c r="L1242" i="7" s="1"/>
  <c r="F1245" i="7"/>
  <c r="I1245" i="7"/>
  <c r="L1245" i="7" s="1"/>
  <c r="F1246" i="7"/>
  <c r="I1246" i="7"/>
  <c r="L1246" i="7" s="1"/>
  <c r="F1247" i="7"/>
  <c r="I1247" i="7"/>
  <c r="L1247" i="7" s="1"/>
  <c r="F1249" i="7"/>
  <c r="I1249" i="7"/>
  <c r="L1249" i="7" s="1"/>
  <c r="F1250" i="7"/>
  <c r="G1250" i="7" s="1"/>
  <c r="I1250" i="7"/>
  <c r="L1250" i="7" s="1"/>
  <c r="F1253" i="7"/>
  <c r="G1253" i="7" s="1"/>
  <c r="I1253" i="7"/>
  <c r="L1253" i="7" s="1"/>
  <c r="F1254" i="7"/>
  <c r="G1254" i="7" s="1"/>
  <c r="I1254" i="7"/>
  <c r="L1254" i="7" s="1"/>
  <c r="F1259" i="7"/>
  <c r="I1259" i="7"/>
  <c r="L1259" i="7" s="1"/>
  <c r="F1260" i="7"/>
  <c r="G1260" i="7" s="1"/>
  <c r="I1260" i="7"/>
  <c r="L1260" i="7" s="1"/>
  <c r="F1270" i="7"/>
  <c r="G1270" i="7" s="1"/>
  <c r="I1270" i="7"/>
  <c r="L1270" i="7" s="1"/>
  <c r="F1271" i="7"/>
  <c r="H1271" i="7" s="1"/>
  <c r="I1271" i="7"/>
  <c r="L1271" i="7" s="1"/>
  <c r="F1272" i="7"/>
  <c r="G1272" i="7" s="1"/>
  <c r="I1272" i="7"/>
  <c r="L1272" i="7" s="1"/>
  <c r="F1274" i="7"/>
  <c r="H1274" i="7" s="1"/>
  <c r="I1274" i="7"/>
  <c r="L1274" i="7" s="1"/>
  <c r="F1275" i="7"/>
  <c r="I1275" i="7"/>
  <c r="L1275" i="7" s="1"/>
  <c r="F1276" i="7"/>
  <c r="G1276" i="7" s="1"/>
  <c r="I1276" i="7"/>
  <c r="L1276" i="7" s="1"/>
  <c r="F1278" i="7"/>
  <c r="I1278" i="7"/>
  <c r="L1278" i="7" s="1"/>
  <c r="F1279" i="7"/>
  <c r="G1279" i="7" s="1"/>
  <c r="I1279" i="7"/>
  <c r="L1279" i="7" s="1"/>
  <c r="F1280" i="7"/>
  <c r="I1280" i="7"/>
  <c r="L1280" i="7" s="1"/>
  <c r="F1286" i="7"/>
  <c r="G1286" i="7" s="1"/>
  <c r="I1286" i="7"/>
  <c r="L1286" i="7" s="1"/>
  <c r="F1287" i="7"/>
  <c r="H1287" i="7" s="1"/>
  <c r="I1287" i="7"/>
  <c r="L1287" i="7" s="1"/>
  <c r="F1288" i="7"/>
  <c r="G1288" i="7" s="1"/>
  <c r="I1288" i="7"/>
  <c r="L1288" i="7" s="1"/>
  <c r="F1290" i="7"/>
  <c r="H1290" i="7" s="1"/>
  <c r="I1290" i="7"/>
  <c r="L1290" i="7" s="1"/>
  <c r="F1291" i="7"/>
  <c r="I1291" i="7"/>
  <c r="L1291" i="7" s="1"/>
  <c r="F1292" i="7"/>
  <c r="G1292" i="7" s="1"/>
  <c r="I1292" i="7"/>
  <c r="L1292" i="7" s="1"/>
  <c r="F1298" i="7"/>
  <c r="G1298" i="7" s="1"/>
  <c r="I1298" i="7"/>
  <c r="L1298" i="7" s="1"/>
  <c r="F1299" i="7"/>
  <c r="I1299" i="7"/>
  <c r="L1299" i="7" s="1"/>
  <c r="F1300" i="7"/>
  <c r="H1300" i="7" s="1"/>
  <c r="I1300" i="7"/>
  <c r="L1300" i="7" s="1"/>
  <c r="F1302" i="7"/>
  <c r="G1302" i="7" s="1"/>
  <c r="I1302" i="7"/>
  <c r="L1302" i="7" s="1"/>
  <c r="F1303" i="7"/>
  <c r="H1303" i="7" s="1"/>
  <c r="I1303" i="7"/>
  <c r="L1303" i="7" s="1"/>
  <c r="F1304" i="7"/>
  <c r="G1304" i="7" s="1"/>
  <c r="I1304" i="7"/>
  <c r="L1304" i="7" s="1"/>
  <c r="F1310" i="7"/>
  <c r="I1310" i="7"/>
  <c r="L1310" i="7" s="1"/>
  <c r="F1311" i="7"/>
  <c r="G1311" i="7" s="1"/>
  <c r="I1311" i="7"/>
  <c r="L1311" i="7" s="1"/>
  <c r="F1312" i="7"/>
  <c r="G1312" i="7" s="1"/>
  <c r="I1312" i="7"/>
  <c r="L1312" i="7" s="1"/>
  <c r="F1318" i="7"/>
  <c r="G1318" i="7" s="1"/>
  <c r="I1318" i="7"/>
  <c r="L1318" i="7" s="1"/>
  <c r="F1319" i="7"/>
  <c r="H1319" i="7" s="1"/>
  <c r="I1319" i="7"/>
  <c r="L1319" i="7" s="1"/>
  <c r="F1320" i="7"/>
  <c r="G1320" i="7" s="1"/>
  <c r="I1320" i="7"/>
  <c r="L1320" i="7" s="1"/>
  <c r="F1322" i="7"/>
  <c r="H1322" i="7" s="1"/>
  <c r="I1322" i="7"/>
  <c r="L1322" i="7" s="1"/>
  <c r="F1323" i="7"/>
  <c r="I1323" i="7"/>
  <c r="L1323" i="7" s="1"/>
  <c r="F1324" i="7"/>
  <c r="G1324" i="7" s="1"/>
  <c r="I1324" i="7"/>
  <c r="L1324" i="7" s="1"/>
  <c r="F1342" i="7"/>
  <c r="I1342" i="7"/>
  <c r="L1342" i="7" s="1"/>
  <c r="F1343" i="7"/>
  <c r="G1343" i="7" s="1"/>
  <c r="I1343" i="7"/>
  <c r="L1343" i="7" s="1"/>
  <c r="F1344" i="7"/>
  <c r="I1344" i="7"/>
  <c r="L1344" i="7" s="1"/>
  <c r="F1346" i="7"/>
  <c r="G1346" i="7" s="1"/>
  <c r="I1346" i="7"/>
  <c r="L1346" i="7" s="1"/>
  <c r="F1347" i="7"/>
  <c r="I1347" i="7"/>
  <c r="L1347" i="7" s="1"/>
  <c r="F1348" i="7"/>
  <c r="H1348" i="7" s="1"/>
  <c r="I1348" i="7"/>
  <c r="L1348" i="7" s="1"/>
  <c r="F1350" i="7"/>
  <c r="G1350" i="7" s="1"/>
  <c r="I1350" i="7"/>
  <c r="L1350" i="7" s="1"/>
  <c r="F1351" i="7"/>
  <c r="H1351" i="7" s="1"/>
  <c r="I1351" i="7"/>
  <c r="L1351" i="7" s="1"/>
  <c r="F1352" i="7"/>
  <c r="G1352" i="7" s="1"/>
  <c r="I1352" i="7"/>
  <c r="L1352" i="7" s="1"/>
  <c r="F1354" i="7"/>
  <c r="H1354" i="7" s="1"/>
  <c r="I1354" i="7"/>
  <c r="L1354" i="7" s="1"/>
  <c r="F1355" i="7"/>
  <c r="I1355" i="7"/>
  <c r="L1355" i="7" s="1"/>
  <c r="F1356" i="7"/>
  <c r="G1356" i="7" s="1"/>
  <c r="I1356" i="7"/>
  <c r="L1356" i="7" s="1"/>
  <c r="F1358" i="7"/>
  <c r="I1358" i="7"/>
  <c r="L1358" i="7" s="1"/>
  <c r="F1359" i="7"/>
  <c r="G1359" i="7" s="1"/>
  <c r="I1359" i="7"/>
  <c r="L1359" i="7" s="1"/>
  <c r="F1360" i="7"/>
  <c r="I1360" i="7"/>
  <c r="L1360" i="7" s="1"/>
  <c r="F1362" i="7"/>
  <c r="G1362" i="7" s="1"/>
  <c r="I1362" i="7"/>
  <c r="L1362" i="7" s="1"/>
  <c r="F1363" i="7"/>
  <c r="I1363" i="7"/>
  <c r="L1363" i="7" s="1"/>
  <c r="F1364" i="7"/>
  <c r="G1364" i="7" s="1"/>
  <c r="I1364" i="7"/>
  <c r="L1364" i="7" s="1"/>
  <c r="F1366" i="7"/>
  <c r="G1366" i="7" s="1"/>
  <c r="I1366" i="7"/>
  <c r="L1366" i="7" s="1"/>
  <c r="F1367" i="7"/>
  <c r="G1367" i="7" s="1"/>
  <c r="I1367" i="7"/>
  <c r="L1367" i="7" s="1"/>
  <c r="F1368" i="7"/>
  <c r="G1368" i="7" s="1"/>
  <c r="I1368" i="7"/>
  <c r="L1368" i="7" s="1"/>
  <c r="F1370" i="7"/>
  <c r="H1370" i="7" s="1"/>
  <c r="I1370" i="7"/>
  <c r="L1370" i="7" s="1"/>
  <c r="F1371" i="7"/>
  <c r="I1371" i="7"/>
  <c r="L1371" i="7" s="1"/>
  <c r="F1372" i="7"/>
  <c r="G1372" i="7" s="1"/>
  <c r="I1372" i="7"/>
  <c r="L1372" i="7" s="1"/>
  <c r="F1378" i="7"/>
  <c r="G1378" i="7" s="1"/>
  <c r="I1378" i="7"/>
  <c r="L1378" i="7" s="1"/>
  <c r="F1382" i="7"/>
  <c r="I1382" i="7"/>
  <c r="L1382" i="7" s="1"/>
  <c r="F1383" i="7"/>
  <c r="H1383" i="7" s="1"/>
  <c r="I1383" i="7"/>
  <c r="L1383" i="7" s="1"/>
  <c r="F1384" i="7"/>
  <c r="H1384" i="7" s="1"/>
  <c r="I1384" i="7"/>
  <c r="L1384" i="7" s="1"/>
  <c r="F1386" i="7"/>
  <c r="H1386" i="7" s="1"/>
  <c r="I1386" i="7"/>
  <c r="L1386" i="7" s="1"/>
  <c r="F1387" i="7"/>
  <c r="I1387" i="7"/>
  <c r="L1387" i="7" s="1"/>
  <c r="F1390" i="7"/>
  <c r="G1390" i="7" s="1"/>
  <c r="I1390" i="7"/>
  <c r="L1390" i="7" s="1"/>
  <c r="F1391" i="7"/>
  <c r="G1391" i="7" s="1"/>
  <c r="I1391" i="7"/>
  <c r="L1391" i="7" s="1"/>
  <c r="F1392" i="7"/>
  <c r="I1392" i="7"/>
  <c r="L1392" i="7" s="1"/>
  <c r="F1394" i="7"/>
  <c r="G1394" i="7" s="1"/>
  <c r="I1394" i="7"/>
  <c r="L1394" i="7" s="1"/>
  <c r="F1395" i="7"/>
  <c r="G1395" i="7" s="1"/>
  <c r="I1395" i="7"/>
  <c r="L1395" i="7" s="1"/>
  <c r="F1396" i="7"/>
  <c r="G1396" i="7" s="1"/>
  <c r="I1396" i="7"/>
  <c r="L1396" i="7" s="1"/>
  <c r="F1414" i="7"/>
  <c r="G1414" i="7" s="1"/>
  <c r="I1414" i="7"/>
  <c r="L1414" i="7" s="1"/>
  <c r="F1415" i="7"/>
  <c r="G1415" i="7" s="1"/>
  <c r="I1415" i="7"/>
  <c r="L1415" i="7" s="1"/>
  <c r="F1416" i="7"/>
  <c r="G1416" i="7" s="1"/>
  <c r="I1416" i="7"/>
  <c r="L1416" i="7" s="1"/>
  <c r="F1422" i="7"/>
  <c r="I1422" i="7"/>
  <c r="L1422" i="7" s="1"/>
  <c r="F1423" i="7"/>
  <c r="G1423" i="7" s="1"/>
  <c r="I1423" i="7"/>
  <c r="L1423" i="7" s="1"/>
  <c r="F1424" i="7"/>
  <c r="G1424" i="7" s="1"/>
  <c r="I1424" i="7"/>
  <c r="L1424" i="7" s="1"/>
  <c r="F1426" i="7"/>
  <c r="H1426" i="7" s="1"/>
  <c r="I1426" i="7"/>
  <c r="L1426" i="7" s="1"/>
  <c r="F1427" i="7"/>
  <c r="G1427" i="7" s="1"/>
  <c r="I1427" i="7"/>
  <c r="L1427" i="7" s="1"/>
  <c r="F1428" i="7"/>
  <c r="I1428" i="7"/>
  <c r="L1428" i="7" s="1"/>
  <c r="F1430" i="7"/>
  <c r="G1430" i="7" s="1"/>
  <c r="I1430" i="7"/>
  <c r="L1430" i="7" s="1"/>
  <c r="F1431" i="7"/>
  <c r="G1431" i="7" s="1"/>
  <c r="I1431" i="7"/>
  <c r="L1431" i="7" s="1"/>
  <c r="F1432" i="7"/>
  <c r="G1432" i="7" s="1"/>
  <c r="I1432" i="7"/>
  <c r="L1432" i="7" s="1"/>
  <c r="F1442" i="7"/>
  <c r="H1442" i="7" s="1"/>
  <c r="I1442" i="7"/>
  <c r="L1442" i="7" s="1"/>
  <c r="F1444" i="7"/>
  <c r="H1444" i="7" s="1"/>
  <c r="I1444" i="7"/>
  <c r="L1444" i="7" s="1"/>
  <c r="F1462" i="7"/>
  <c r="G1462" i="7" s="1"/>
  <c r="I1462" i="7"/>
  <c r="L1462" i="7" s="1"/>
  <c r="F1463" i="7"/>
  <c r="G1463" i="7" s="1"/>
  <c r="I1463" i="7"/>
  <c r="L1463" i="7" s="1"/>
  <c r="F1464" i="7"/>
  <c r="G1464" i="7" s="1"/>
  <c r="I1464" i="7"/>
  <c r="L1464" i="7" s="1"/>
  <c r="F1466" i="7"/>
  <c r="G1466" i="7" s="1"/>
  <c r="I1466" i="7"/>
  <c r="L1466" i="7" s="1"/>
  <c r="F1467" i="7"/>
  <c r="G1467" i="7" s="1"/>
  <c r="I1467" i="7"/>
  <c r="L1467" i="7" s="1"/>
  <c r="F1468" i="7"/>
  <c r="H1468" i="7" s="1"/>
  <c r="I1468" i="7"/>
  <c r="L1468" i="7" s="1"/>
  <c r="F1470" i="7"/>
  <c r="G1470" i="7" s="1"/>
  <c r="I1470" i="7"/>
  <c r="L1470" i="7" s="1"/>
  <c r="F1472" i="7"/>
  <c r="G1472" i="7" s="1"/>
  <c r="I1472" i="7"/>
  <c r="L1472" i="7" s="1"/>
  <c r="F1490" i="7"/>
  <c r="G1490" i="7" s="1"/>
  <c r="I1490" i="7"/>
  <c r="L1490" i="7" s="1"/>
  <c r="F1494" i="7"/>
  <c r="H1494" i="7" s="1"/>
  <c r="I1494" i="7"/>
  <c r="L1494" i="7" s="1"/>
  <c r="F1495" i="7"/>
  <c r="G1495" i="7" s="1"/>
  <c r="I1495" i="7"/>
  <c r="L1495" i="7" s="1"/>
  <c r="F1496" i="7"/>
  <c r="G1496" i="7" s="1"/>
  <c r="I1496" i="7"/>
  <c r="L1496" i="7" s="1"/>
  <c r="F1502" i="7"/>
  <c r="G1502" i="7" s="1"/>
  <c r="I1502" i="7"/>
  <c r="L1502" i="7" s="1"/>
  <c r="F1503" i="7"/>
  <c r="G1503" i="7" s="1"/>
  <c r="I1503" i="7"/>
  <c r="L1503" i="7" s="1"/>
  <c r="F1504" i="7"/>
  <c r="G1504" i="7" s="1"/>
  <c r="I1504" i="7"/>
  <c r="L1504" i="7" s="1"/>
  <c r="F1506" i="7"/>
  <c r="G1506" i="7" s="1"/>
  <c r="I1506" i="7"/>
  <c r="L1506" i="7" s="1"/>
  <c r="F1507" i="7"/>
  <c r="G1507" i="7" s="1"/>
  <c r="I1507" i="7"/>
  <c r="L1507" i="7" s="1"/>
  <c r="F1508" i="7"/>
  <c r="G1508" i="7" s="1"/>
  <c r="I1508" i="7"/>
  <c r="L1508" i="7" s="1"/>
  <c r="F1514" i="7"/>
  <c r="G1514" i="7" s="1"/>
  <c r="I1514" i="7"/>
  <c r="L1514" i="7" s="1"/>
  <c r="F1522" i="7"/>
  <c r="G1522" i="7" s="1"/>
  <c r="I1522" i="7"/>
  <c r="L1522" i="7" s="1"/>
  <c r="I1523" i="7"/>
  <c r="L1523" i="7" s="1"/>
  <c r="F1523" i="7"/>
  <c r="G1523" i="7" s="1"/>
  <c r="I1527" i="7"/>
  <c r="L1527" i="7" s="1"/>
  <c r="F1527" i="7"/>
  <c r="G1527" i="7" s="1"/>
  <c r="I1533" i="7"/>
  <c r="L1533" i="7" s="1"/>
  <c r="F1533" i="7"/>
  <c r="G1533" i="7" s="1"/>
  <c r="I1537" i="7"/>
  <c r="L1537" i="7" s="1"/>
  <c r="F1537" i="7"/>
  <c r="G1537" i="7" s="1"/>
  <c r="I1541" i="7"/>
  <c r="L1541" i="7" s="1"/>
  <c r="F1541" i="7"/>
  <c r="G1541" i="7" s="1"/>
  <c r="I1545" i="7"/>
  <c r="L1545" i="7" s="1"/>
  <c r="F1545" i="7"/>
  <c r="G1545" i="7" s="1"/>
  <c r="I1551" i="7"/>
  <c r="L1551" i="7" s="1"/>
  <c r="F1551" i="7"/>
  <c r="G1551" i="7" s="1"/>
  <c r="I1553" i="7"/>
  <c r="L1553" i="7" s="1"/>
  <c r="F1553" i="7"/>
  <c r="G1553" i="7" s="1"/>
  <c r="I1559" i="7"/>
  <c r="L1559" i="7" s="1"/>
  <c r="F1559" i="7"/>
  <c r="G1559" i="7" s="1"/>
  <c r="I1561" i="7"/>
  <c r="L1561" i="7" s="1"/>
  <c r="F1561" i="7"/>
  <c r="G1561" i="7" s="1"/>
  <c r="I1567" i="7"/>
  <c r="L1567" i="7" s="1"/>
  <c r="F1567" i="7"/>
  <c r="G1567" i="7" s="1"/>
  <c r="I1571" i="7"/>
  <c r="L1571" i="7" s="1"/>
  <c r="F1571" i="7"/>
  <c r="G1571" i="7" s="1"/>
  <c r="I1573" i="7"/>
  <c r="L1573" i="7" s="1"/>
  <c r="F1573" i="7"/>
  <c r="G1573" i="7" s="1"/>
  <c r="I1575" i="7"/>
  <c r="L1575" i="7" s="1"/>
  <c r="F1575" i="7"/>
  <c r="G1575" i="7" s="1"/>
  <c r="I1579" i="7"/>
  <c r="L1579" i="7" s="1"/>
  <c r="F1579" i="7"/>
  <c r="I1585" i="7"/>
  <c r="L1585" i="7" s="1"/>
  <c r="F1585" i="7"/>
  <c r="I1587" i="7"/>
  <c r="L1587" i="7" s="1"/>
  <c r="F1587" i="7"/>
  <c r="I1591" i="7"/>
  <c r="L1591" i="7" s="1"/>
  <c r="F1591" i="7"/>
  <c r="I1595" i="7"/>
  <c r="L1595" i="7" s="1"/>
  <c r="F1595" i="7"/>
  <c r="I1599" i="7"/>
  <c r="L1599" i="7" s="1"/>
  <c r="F1599" i="7"/>
  <c r="I1603" i="7"/>
  <c r="L1603" i="7" s="1"/>
  <c r="F1603" i="7"/>
  <c r="I1609" i="7"/>
  <c r="L1609" i="7" s="1"/>
  <c r="F1609" i="7"/>
  <c r="I1613" i="7"/>
  <c r="L1613" i="7" s="1"/>
  <c r="F1613" i="7"/>
  <c r="I1619" i="7"/>
  <c r="L1619" i="7" s="1"/>
  <c r="F1619" i="7"/>
  <c r="I1623" i="7"/>
  <c r="L1623" i="7" s="1"/>
  <c r="F1623" i="7"/>
  <c r="I1627" i="7"/>
  <c r="L1627" i="7" s="1"/>
  <c r="F1627" i="7"/>
  <c r="I1631" i="7"/>
  <c r="L1631" i="7" s="1"/>
  <c r="F1631" i="7"/>
  <c r="I1637" i="7"/>
  <c r="L1637" i="7" s="1"/>
  <c r="F1637" i="7"/>
  <c r="I1641" i="7"/>
  <c r="L1641" i="7" s="1"/>
  <c r="F1641" i="7"/>
  <c r="I1647" i="7"/>
  <c r="L1647" i="7" s="1"/>
  <c r="F1647" i="7"/>
  <c r="I1651" i="7"/>
  <c r="L1651" i="7" s="1"/>
  <c r="F1651" i="7"/>
  <c r="I1655" i="7"/>
  <c r="L1655" i="7" s="1"/>
  <c r="F1655" i="7"/>
  <c r="G1655" i="7" s="1"/>
  <c r="I1661" i="7"/>
  <c r="L1661" i="7" s="1"/>
  <c r="F1661" i="7"/>
  <c r="I1665" i="7"/>
  <c r="L1665" i="7" s="1"/>
  <c r="F1665" i="7"/>
  <c r="H1665" i="7" s="1"/>
  <c r="I1669" i="7"/>
  <c r="L1669" i="7" s="1"/>
  <c r="F1669" i="7"/>
  <c r="I1675" i="7"/>
  <c r="L1675" i="7" s="1"/>
  <c r="F1675" i="7"/>
  <c r="G1675" i="7" s="1"/>
  <c r="I1679" i="7"/>
  <c r="L1679" i="7" s="1"/>
  <c r="F1679" i="7"/>
  <c r="G1679" i="7" s="1"/>
  <c r="I1683" i="7"/>
  <c r="L1683" i="7" s="1"/>
  <c r="F1683" i="7"/>
  <c r="G1683" i="7" s="1"/>
  <c r="I1687" i="7"/>
  <c r="L1687" i="7" s="1"/>
  <c r="F1687" i="7"/>
  <c r="G1687" i="7" s="1"/>
  <c r="I1693" i="7"/>
  <c r="L1693" i="7" s="1"/>
  <c r="F1693" i="7"/>
  <c r="I1697" i="7"/>
  <c r="L1697" i="7" s="1"/>
  <c r="F1697" i="7"/>
  <c r="G1697" i="7" s="1"/>
  <c r="I1701" i="7"/>
  <c r="L1701" i="7" s="1"/>
  <c r="F1701" i="7"/>
  <c r="I1705" i="7"/>
  <c r="L1705" i="7" s="1"/>
  <c r="F1705" i="7"/>
  <c r="G1705" i="7" s="1"/>
  <c r="I1709" i="7"/>
  <c r="L1709" i="7" s="1"/>
  <c r="F1709" i="7"/>
  <c r="G1709" i="7" s="1"/>
  <c r="I1713" i="7"/>
  <c r="L1713" i="7" s="1"/>
  <c r="F1713" i="7"/>
  <c r="G1713" i="7" s="1"/>
  <c r="I1719" i="7"/>
  <c r="L1719" i="7" s="1"/>
  <c r="F1719" i="7"/>
  <c r="G1719" i="7" s="1"/>
  <c r="I1725" i="7"/>
  <c r="L1725" i="7" s="1"/>
  <c r="F1725" i="7"/>
  <c r="G1725" i="7" s="1"/>
  <c r="I1729" i="7"/>
  <c r="L1729" i="7" s="1"/>
  <c r="F1729" i="7"/>
  <c r="G1729" i="7" s="1"/>
  <c r="I1733" i="7"/>
  <c r="L1733" i="7" s="1"/>
  <c r="F1733" i="7"/>
  <c r="G1733" i="7" s="1"/>
  <c r="I1737" i="7"/>
  <c r="L1737" i="7" s="1"/>
  <c r="F1737" i="7"/>
  <c r="H1737" i="7" s="1"/>
  <c r="I1741" i="7"/>
  <c r="L1741" i="7" s="1"/>
  <c r="F1741" i="7"/>
  <c r="G1741" i="7" s="1"/>
  <c r="I1745" i="7"/>
  <c r="L1745" i="7" s="1"/>
  <c r="F1745" i="7"/>
  <c r="G1745" i="7" s="1"/>
  <c r="I1749" i="7"/>
  <c r="L1749" i="7" s="1"/>
  <c r="F1749" i="7"/>
  <c r="G1749" i="7" s="1"/>
  <c r="I1755" i="7"/>
  <c r="L1755" i="7" s="1"/>
  <c r="F1755" i="7"/>
  <c r="G1755" i="7" s="1"/>
  <c r="I1759" i="7"/>
  <c r="L1759" i="7" s="1"/>
  <c r="F1759" i="7"/>
  <c r="G1759" i="7" s="1"/>
  <c r="I1763" i="7"/>
  <c r="L1763" i="7" s="1"/>
  <c r="F1763" i="7"/>
  <c r="G1763" i="7" s="1"/>
  <c r="I1767" i="7"/>
  <c r="L1767" i="7" s="1"/>
  <c r="F1767" i="7"/>
  <c r="G1767" i="7" s="1"/>
  <c r="I1771" i="7"/>
  <c r="L1771" i="7" s="1"/>
  <c r="F1771" i="7"/>
  <c r="G1771" i="7" s="1"/>
  <c r="I1775" i="7"/>
  <c r="L1775" i="7" s="1"/>
  <c r="F1775" i="7"/>
  <c r="G1775" i="7" s="1"/>
  <c r="I1781" i="7"/>
  <c r="L1781" i="7" s="1"/>
  <c r="F1781" i="7"/>
  <c r="I1783" i="7"/>
  <c r="L1783" i="7" s="1"/>
  <c r="F1783" i="7"/>
  <c r="G1783" i="7" s="1"/>
  <c r="I1785" i="7"/>
  <c r="L1785" i="7" s="1"/>
  <c r="F1785" i="7"/>
  <c r="H1785" i="7" s="1"/>
  <c r="I1787" i="7"/>
  <c r="L1787" i="7" s="1"/>
  <c r="F1787" i="7"/>
  <c r="G1787" i="7" s="1"/>
  <c r="I1789" i="7"/>
  <c r="L1789" i="7" s="1"/>
  <c r="F1789" i="7"/>
  <c r="I1795" i="7"/>
  <c r="L1795" i="7" s="1"/>
  <c r="F1795" i="7"/>
  <c r="G1795" i="7" s="1"/>
  <c r="I1799" i="7"/>
  <c r="L1799" i="7" s="1"/>
  <c r="F1799" i="7"/>
  <c r="G1799" i="7" s="1"/>
  <c r="I1803" i="7"/>
  <c r="L1803" i="7" s="1"/>
  <c r="F1803" i="7"/>
  <c r="G1803" i="7" s="1"/>
  <c r="I1807" i="7"/>
  <c r="L1807" i="7" s="1"/>
  <c r="F1807" i="7"/>
  <c r="G1807" i="7" s="1"/>
  <c r="I1813" i="7"/>
  <c r="L1813" i="7" s="1"/>
  <c r="F1813" i="7"/>
  <c r="G1813" i="7" s="1"/>
  <c r="I1817" i="7"/>
  <c r="L1817" i="7" s="1"/>
  <c r="F1817" i="7"/>
  <c r="H1817" i="7" s="1"/>
  <c r="I1823" i="7"/>
  <c r="L1823" i="7" s="1"/>
  <c r="F1823" i="7"/>
  <c r="G1823" i="7" s="1"/>
  <c r="I1827" i="7"/>
  <c r="L1827" i="7" s="1"/>
  <c r="F1827" i="7"/>
  <c r="G1827" i="7" s="1"/>
  <c r="I1831" i="7"/>
  <c r="L1831" i="7" s="1"/>
  <c r="F1831" i="7"/>
  <c r="G1831" i="7" s="1"/>
  <c r="I1835" i="7"/>
  <c r="L1835" i="7" s="1"/>
  <c r="F1835" i="7"/>
  <c r="I1839" i="7"/>
  <c r="L1839" i="7" s="1"/>
  <c r="F1839" i="7"/>
  <c r="H1839" i="7" s="1"/>
  <c r="I1843" i="7"/>
  <c r="L1843" i="7" s="1"/>
  <c r="F1843" i="7"/>
  <c r="G1843" i="7" s="1"/>
  <c r="I1847" i="7"/>
  <c r="L1847" i="7" s="1"/>
  <c r="F1847" i="7"/>
  <c r="G1847" i="7" s="1"/>
  <c r="I1851" i="7"/>
  <c r="L1851" i="7" s="1"/>
  <c r="F1851" i="7"/>
  <c r="G1851" i="7" s="1"/>
  <c r="I1857" i="7"/>
  <c r="L1857" i="7" s="1"/>
  <c r="F1857" i="7"/>
  <c r="I1861" i="7"/>
  <c r="L1861" i="7" s="1"/>
  <c r="F1861" i="7"/>
  <c r="I1865" i="7"/>
  <c r="L1865" i="7" s="1"/>
  <c r="F1865" i="7"/>
  <c r="I1869" i="7"/>
  <c r="L1869" i="7" s="1"/>
  <c r="F1869" i="7"/>
  <c r="I1873" i="7"/>
  <c r="L1873" i="7" s="1"/>
  <c r="F1873" i="7"/>
  <c r="I1877" i="7"/>
  <c r="L1877" i="7" s="1"/>
  <c r="F1877" i="7"/>
  <c r="I1881" i="7"/>
  <c r="L1881" i="7" s="1"/>
  <c r="F1881" i="7"/>
  <c r="I1885" i="7"/>
  <c r="L1885" i="7" s="1"/>
  <c r="F1885" i="7"/>
  <c r="I1889" i="7"/>
  <c r="L1889" i="7" s="1"/>
  <c r="F1889" i="7"/>
  <c r="I1893" i="7"/>
  <c r="L1893" i="7" s="1"/>
  <c r="F1893" i="7"/>
  <c r="I1899" i="7"/>
  <c r="L1899" i="7" s="1"/>
  <c r="F1899" i="7"/>
  <c r="H1899" i="7" s="1"/>
  <c r="I1905" i="7"/>
  <c r="L1905" i="7" s="1"/>
  <c r="F1905" i="7"/>
  <c r="I1917" i="7"/>
  <c r="L1917" i="7" s="1"/>
  <c r="F1917" i="7"/>
  <c r="G1917" i="7" s="1"/>
  <c r="I1921" i="7"/>
  <c r="L1921" i="7" s="1"/>
  <c r="F1921" i="7"/>
  <c r="G1921" i="7" s="1"/>
  <c r="I1925" i="7"/>
  <c r="L1925" i="7" s="1"/>
  <c r="F1925" i="7"/>
  <c r="G1925" i="7" s="1"/>
  <c r="I1927" i="7"/>
  <c r="L1927" i="7" s="1"/>
  <c r="F1927" i="7"/>
  <c r="G1927" i="7" s="1"/>
  <c r="I1933" i="7"/>
  <c r="L1933" i="7" s="1"/>
  <c r="F1933" i="7"/>
  <c r="G1933" i="7" s="1"/>
  <c r="I1937" i="7"/>
  <c r="L1937" i="7" s="1"/>
  <c r="F1937" i="7"/>
  <c r="G1937" i="7" s="1"/>
  <c r="I1941" i="7"/>
  <c r="L1941" i="7" s="1"/>
  <c r="F1941" i="7"/>
  <c r="H1941" i="7" s="1"/>
  <c r="I1945" i="7"/>
  <c r="L1945" i="7" s="1"/>
  <c r="F1945" i="7"/>
  <c r="G1945" i="7" s="1"/>
  <c r="I1949" i="7"/>
  <c r="L1949" i="7" s="1"/>
  <c r="F1949" i="7"/>
  <c r="G1949" i="7" s="1"/>
  <c r="I1953" i="7"/>
  <c r="L1953" i="7" s="1"/>
  <c r="F1953" i="7"/>
  <c r="G1953" i="7" s="1"/>
  <c r="I1957" i="7"/>
  <c r="L1957" i="7" s="1"/>
  <c r="F1957" i="7"/>
  <c r="G1957" i="7" s="1"/>
  <c r="I1961" i="7"/>
  <c r="L1961" i="7" s="1"/>
  <c r="F1961" i="7"/>
  <c r="G1961" i="7" s="1"/>
  <c r="I1967" i="7"/>
  <c r="L1967" i="7" s="1"/>
  <c r="F1967" i="7"/>
  <c r="G1967" i="7" s="1"/>
  <c r="I1971" i="7"/>
  <c r="L1971" i="7" s="1"/>
  <c r="F1971" i="7"/>
  <c r="G1971" i="7" s="1"/>
  <c r="I1977" i="7"/>
  <c r="L1977" i="7" s="1"/>
  <c r="F1977" i="7"/>
  <c r="G1977" i="7" s="1"/>
  <c r="I1981" i="7"/>
  <c r="L1981" i="7" s="1"/>
  <c r="F1981" i="7"/>
  <c r="G1981" i="7" s="1"/>
  <c r="I1987" i="7"/>
  <c r="L1987" i="7" s="1"/>
  <c r="F1987" i="7"/>
  <c r="G1987" i="7" s="1"/>
  <c r="I1989" i="7"/>
  <c r="L1989" i="7" s="1"/>
  <c r="F1989" i="7"/>
  <c r="G1989" i="7" s="1"/>
  <c r="I1995" i="7"/>
  <c r="L1995" i="7" s="1"/>
  <c r="F1995" i="7"/>
  <c r="G1995" i="7" s="1"/>
  <c r="I2001" i="7"/>
  <c r="L2001" i="7" s="1"/>
  <c r="F2001" i="7"/>
  <c r="G2001" i="7" s="1"/>
  <c r="I2007" i="7"/>
  <c r="L2007" i="7" s="1"/>
  <c r="F2007" i="7"/>
  <c r="G2007" i="7" s="1"/>
  <c r="I2009" i="7"/>
  <c r="L2009" i="7" s="1"/>
  <c r="F2009" i="7"/>
  <c r="G2009" i="7" s="1"/>
  <c r="I2015" i="7"/>
  <c r="L2015" i="7" s="1"/>
  <c r="F2015" i="7"/>
  <c r="G2015" i="7" s="1"/>
  <c r="I2017" i="7"/>
  <c r="L2017" i="7" s="1"/>
  <c r="F2017" i="7"/>
  <c r="G2017" i="7" s="1"/>
  <c r="I2019" i="7"/>
  <c r="L2019" i="7" s="1"/>
  <c r="F2019" i="7"/>
  <c r="G2019" i="7" s="1"/>
  <c r="I2021" i="7"/>
  <c r="L2021" i="7" s="1"/>
  <c r="F2021" i="7"/>
  <c r="G2021" i="7" s="1"/>
  <c r="I2023" i="7"/>
  <c r="L2023" i="7" s="1"/>
  <c r="F2023" i="7"/>
  <c r="G2023" i="7" s="1"/>
  <c r="I2025" i="7"/>
  <c r="L2025" i="7" s="1"/>
  <c r="F2025" i="7"/>
  <c r="G2025" i="7" s="1"/>
  <c r="I2027" i="7"/>
  <c r="L2027" i="7" s="1"/>
  <c r="F2027" i="7"/>
  <c r="G2027" i="7" s="1"/>
  <c r="I2029" i="7"/>
  <c r="L2029" i="7" s="1"/>
  <c r="F2029" i="7"/>
  <c r="G2029" i="7" s="1"/>
  <c r="I2031" i="7"/>
  <c r="L2031" i="7" s="1"/>
  <c r="F2031" i="7"/>
  <c r="G2031" i="7" s="1"/>
  <c r="I2033" i="7"/>
  <c r="L2033" i="7" s="1"/>
  <c r="F2033" i="7"/>
  <c r="G2033" i="7" s="1"/>
  <c r="F3056" i="7"/>
  <c r="G3056" i="7" s="1"/>
  <c r="F3054" i="7"/>
  <c r="G3054" i="7" s="1"/>
  <c r="F3052" i="7"/>
  <c r="G3052" i="7" s="1"/>
  <c r="F3050" i="7"/>
  <c r="G3050" i="7" s="1"/>
  <c r="F3048" i="7"/>
  <c r="G3048" i="7" s="1"/>
  <c r="F3046" i="7"/>
  <c r="G3046" i="7" s="1"/>
  <c r="F3044" i="7"/>
  <c r="G3044" i="7" s="1"/>
  <c r="F3042" i="7"/>
  <c r="G3042" i="7" s="1"/>
  <c r="F3040" i="7"/>
  <c r="G3040" i="7" s="1"/>
  <c r="F3038" i="7"/>
  <c r="G3038" i="7" s="1"/>
  <c r="F3036" i="7"/>
  <c r="F3034" i="7"/>
  <c r="G3034" i="7" s="1"/>
  <c r="F3032" i="7"/>
  <c r="G3032" i="7" s="1"/>
  <c r="F3030" i="7"/>
  <c r="G3030" i="7" s="1"/>
  <c r="F3028" i="7"/>
  <c r="G3028" i="7" s="1"/>
  <c r="F3026" i="7"/>
  <c r="G3026" i="7" s="1"/>
  <c r="F3024" i="7"/>
  <c r="G3024" i="7" s="1"/>
  <c r="F3022" i="7"/>
  <c r="G3022" i="7" s="1"/>
  <c r="F3020" i="7"/>
  <c r="G3020" i="7" s="1"/>
  <c r="F3018" i="7"/>
  <c r="G3018" i="7" s="1"/>
  <c r="F3016" i="7"/>
  <c r="G3016" i="7" s="1"/>
  <c r="F3014" i="7"/>
  <c r="G3014" i="7" s="1"/>
  <c r="F3012" i="7"/>
  <c r="F3010" i="7"/>
  <c r="G3010" i="7" s="1"/>
  <c r="F3008" i="7"/>
  <c r="G3008" i="7" s="1"/>
  <c r="F3006" i="7"/>
  <c r="G3006" i="7" s="1"/>
  <c r="F3004" i="7"/>
  <c r="F3002" i="7"/>
  <c r="G3002" i="7" s="1"/>
  <c r="F3000" i="7"/>
  <c r="G3000" i="7" s="1"/>
  <c r="F2998" i="7"/>
  <c r="G2998" i="7" s="1"/>
  <c r="F2996" i="7"/>
  <c r="H2996" i="7" s="1"/>
  <c r="F2994" i="7"/>
  <c r="G2994" i="7" s="1"/>
  <c r="F2992" i="7"/>
  <c r="G2992" i="7" s="1"/>
  <c r="F2990" i="7"/>
  <c r="G2990" i="7" s="1"/>
  <c r="F2988" i="7"/>
  <c r="G2988" i="7" s="1"/>
  <c r="F2986" i="7"/>
  <c r="G2986" i="7" s="1"/>
  <c r="F2984" i="7"/>
  <c r="G2984" i="7" s="1"/>
  <c r="F2982" i="7"/>
  <c r="G2982" i="7" s="1"/>
  <c r="F2980" i="7"/>
  <c r="F2978" i="7"/>
  <c r="G2978" i="7" s="1"/>
  <c r="F2976" i="7"/>
  <c r="G2976" i="7" s="1"/>
  <c r="F2974" i="7"/>
  <c r="G2974" i="7" s="1"/>
  <c r="F2972" i="7"/>
  <c r="F2970" i="7"/>
  <c r="G2970" i="7" s="1"/>
  <c r="F2968" i="7"/>
  <c r="G2968" i="7" s="1"/>
  <c r="F2966" i="7"/>
  <c r="G2966" i="7" s="1"/>
  <c r="F2964" i="7"/>
  <c r="G2964" i="7" s="1"/>
  <c r="F2962" i="7"/>
  <c r="G2962" i="7" s="1"/>
  <c r="F2960" i="7"/>
  <c r="G2960" i="7" s="1"/>
  <c r="F2958" i="7"/>
  <c r="G2958" i="7" s="1"/>
  <c r="F2956" i="7"/>
  <c r="G2956" i="7" s="1"/>
  <c r="F2954" i="7"/>
  <c r="F2952" i="7"/>
  <c r="F2950" i="7"/>
  <c r="G2950" i="7" s="1"/>
  <c r="F2948" i="7"/>
  <c r="F2946" i="7"/>
  <c r="G2946" i="7" s="1"/>
  <c r="F2944" i="7"/>
  <c r="G2944" i="7" s="1"/>
  <c r="F2942" i="7"/>
  <c r="G2942" i="7" s="1"/>
  <c r="F2940" i="7"/>
  <c r="G2940" i="7" s="1"/>
  <c r="F2938" i="7"/>
  <c r="F2936" i="7"/>
  <c r="F2934" i="7"/>
  <c r="G2934" i="7" s="1"/>
  <c r="F2932" i="7"/>
  <c r="G2932" i="7" s="1"/>
  <c r="F2930" i="7"/>
  <c r="G2930" i="7" s="1"/>
  <c r="F2928" i="7"/>
  <c r="G2928" i="7" s="1"/>
  <c r="F2926" i="7"/>
  <c r="G2926" i="7" s="1"/>
  <c r="F2924" i="7"/>
  <c r="G2924" i="7" s="1"/>
  <c r="F2922" i="7"/>
  <c r="F2920" i="7"/>
  <c r="F2918" i="7"/>
  <c r="G2918" i="7" s="1"/>
  <c r="F2916" i="7"/>
  <c r="H2916" i="7" s="1"/>
  <c r="F2914" i="7"/>
  <c r="G2914" i="7" s="1"/>
  <c r="F2912" i="7"/>
  <c r="G2912" i="7" s="1"/>
  <c r="F2910" i="7"/>
  <c r="G2910" i="7" s="1"/>
  <c r="F2908" i="7"/>
  <c r="G2908" i="7" s="1"/>
  <c r="F2906" i="7"/>
  <c r="F2904" i="7"/>
  <c r="F2902" i="7"/>
  <c r="G2902" i="7" s="1"/>
  <c r="F2900" i="7"/>
  <c r="G2900" i="7" s="1"/>
  <c r="F2898" i="7"/>
  <c r="G2898" i="7" s="1"/>
  <c r="F2896" i="7"/>
  <c r="G2896" i="7" s="1"/>
  <c r="F2894" i="7"/>
  <c r="G2894" i="7" s="1"/>
  <c r="F2892" i="7"/>
  <c r="G2892" i="7" s="1"/>
  <c r="F2890" i="7"/>
  <c r="F2888" i="7"/>
  <c r="F2886" i="7"/>
  <c r="G2886" i="7" s="1"/>
  <c r="F2884" i="7"/>
  <c r="G2884" i="7" s="1"/>
  <c r="F2882" i="7"/>
  <c r="G2882" i="7" s="1"/>
  <c r="F2880" i="7"/>
  <c r="G2880" i="7" s="1"/>
  <c r="F2878" i="7"/>
  <c r="G2878" i="7" s="1"/>
  <c r="F2876" i="7"/>
  <c r="G2876" i="7" s="1"/>
  <c r="F2874" i="7"/>
  <c r="F2872" i="7"/>
  <c r="F2870" i="7"/>
  <c r="G2870" i="7" s="1"/>
  <c r="F2868" i="7"/>
  <c r="G2868" i="7" s="1"/>
  <c r="F2866" i="7"/>
  <c r="G2866" i="7" s="1"/>
  <c r="F2864" i="7"/>
  <c r="G2864" i="7" s="1"/>
  <c r="F2862" i="7"/>
  <c r="G2862" i="7" s="1"/>
  <c r="F2860" i="7"/>
  <c r="G2860" i="7" s="1"/>
  <c r="F2858" i="7"/>
  <c r="F2856" i="7"/>
  <c r="F2854" i="7"/>
  <c r="G2854" i="7" s="1"/>
  <c r="F2852" i="7"/>
  <c r="H2852" i="7" s="1"/>
  <c r="F2850" i="7"/>
  <c r="G2850" i="7" s="1"/>
  <c r="F2848" i="7"/>
  <c r="G2848" i="7" s="1"/>
  <c r="F2846" i="7"/>
  <c r="G2846" i="7" s="1"/>
  <c r="F2844" i="7"/>
  <c r="F2842" i="7"/>
  <c r="F2840" i="7"/>
  <c r="F2838" i="7"/>
  <c r="G2838" i="7" s="1"/>
  <c r="F2836" i="7"/>
  <c r="G2836" i="7" s="1"/>
  <c r="F2834" i="7"/>
  <c r="H2834" i="7" s="1"/>
  <c r="F2832" i="7"/>
  <c r="G2832" i="7" s="1"/>
  <c r="F2830" i="7"/>
  <c r="G2830" i="7" s="1"/>
  <c r="F2828" i="7"/>
  <c r="G2828" i="7" s="1"/>
  <c r="F2826" i="7"/>
  <c r="H2826" i="7" s="1"/>
  <c r="F2824" i="7"/>
  <c r="F2822" i="7"/>
  <c r="G2822" i="7" s="1"/>
  <c r="F2820" i="7"/>
  <c r="G2820" i="7" s="1"/>
  <c r="F2818" i="7"/>
  <c r="H2818" i="7" s="1"/>
  <c r="F2816" i="7"/>
  <c r="G2816" i="7" s="1"/>
  <c r="F2814" i="7"/>
  <c r="G2814" i="7" s="1"/>
  <c r="F2812" i="7"/>
  <c r="G2812" i="7" s="1"/>
  <c r="F2810" i="7"/>
  <c r="H2810" i="7" s="1"/>
  <c r="F2808" i="7"/>
  <c r="F2806" i="7"/>
  <c r="G2806" i="7" s="1"/>
  <c r="F2804" i="7"/>
  <c r="G2804" i="7" s="1"/>
  <c r="F2802" i="7"/>
  <c r="H2802" i="7" s="1"/>
  <c r="F2800" i="7"/>
  <c r="G2800" i="7" s="1"/>
  <c r="F2798" i="7"/>
  <c r="G2798" i="7" s="1"/>
  <c r="F2796" i="7"/>
  <c r="G2796" i="7" s="1"/>
  <c r="F2794" i="7"/>
  <c r="H2794" i="7" s="1"/>
  <c r="F2792" i="7"/>
  <c r="F2790" i="7"/>
  <c r="G2790" i="7" s="1"/>
  <c r="F2788" i="7"/>
  <c r="F2786" i="7"/>
  <c r="H2786" i="7" s="1"/>
  <c r="F2784" i="7"/>
  <c r="G2784" i="7" s="1"/>
  <c r="F2782" i="7"/>
  <c r="G2782" i="7" s="1"/>
  <c r="F2780" i="7"/>
  <c r="G2780" i="7" s="1"/>
  <c r="F2778" i="7"/>
  <c r="H2778" i="7" s="1"/>
  <c r="F2776" i="7"/>
  <c r="F2774" i="7"/>
  <c r="G2774" i="7" s="1"/>
  <c r="F2772" i="7"/>
  <c r="G2772" i="7" s="1"/>
  <c r="F2770" i="7"/>
  <c r="H2770" i="7" s="1"/>
  <c r="F2768" i="7"/>
  <c r="G2768" i="7" s="1"/>
  <c r="F2766" i="7"/>
  <c r="G2766" i="7" s="1"/>
  <c r="F2764" i="7"/>
  <c r="G2764" i="7" s="1"/>
  <c r="F2762" i="7"/>
  <c r="H2762" i="7" s="1"/>
  <c r="F2760" i="7"/>
  <c r="F2758" i="7"/>
  <c r="G2758" i="7" s="1"/>
  <c r="F2756" i="7"/>
  <c r="G2756" i="7" s="1"/>
  <c r="F2754" i="7"/>
  <c r="H2754" i="7" s="1"/>
  <c r="F2752" i="7"/>
  <c r="G2752" i="7" s="1"/>
  <c r="F2750" i="7"/>
  <c r="G2750" i="7" s="1"/>
  <c r="F2748" i="7"/>
  <c r="G2748" i="7" s="1"/>
  <c r="F2746" i="7"/>
  <c r="H2746" i="7" s="1"/>
  <c r="F2744" i="7"/>
  <c r="F2742" i="7"/>
  <c r="G2742" i="7" s="1"/>
  <c r="F2740" i="7"/>
  <c r="G2740" i="7" s="1"/>
  <c r="F2738" i="7"/>
  <c r="H2738" i="7" s="1"/>
  <c r="F2736" i="7"/>
  <c r="G2736" i="7" s="1"/>
  <c r="F2734" i="7"/>
  <c r="G2734" i="7" s="1"/>
  <c r="F2732" i="7"/>
  <c r="G2732" i="7" s="1"/>
  <c r="F2730" i="7"/>
  <c r="H2730" i="7" s="1"/>
  <c r="F2728" i="7"/>
  <c r="G2728" i="7" s="1"/>
  <c r="F2726" i="7"/>
  <c r="G2726" i="7" s="1"/>
  <c r="F2724" i="7"/>
  <c r="H2724" i="7" s="1"/>
  <c r="F2722" i="7"/>
  <c r="H2722" i="7" s="1"/>
  <c r="F2720" i="7"/>
  <c r="G2720" i="7" s="1"/>
  <c r="F2718" i="7"/>
  <c r="G2718" i="7" s="1"/>
  <c r="F2716" i="7"/>
  <c r="F2714" i="7"/>
  <c r="H2714" i="7" s="1"/>
  <c r="F2712" i="7"/>
  <c r="F2710" i="7"/>
  <c r="G2710" i="7" s="1"/>
  <c r="F2708" i="7"/>
  <c r="G2708" i="7" s="1"/>
  <c r="F2706" i="7"/>
  <c r="H2706" i="7" s="1"/>
  <c r="F2704" i="7"/>
  <c r="G2704" i="7" s="1"/>
  <c r="F2702" i="7"/>
  <c r="G2702" i="7" s="1"/>
  <c r="F2700" i="7"/>
  <c r="F2698" i="7"/>
  <c r="H2698" i="7" s="1"/>
  <c r="F2696" i="7"/>
  <c r="G2696" i="7" s="1"/>
  <c r="F2694" i="7"/>
  <c r="G2694" i="7" s="1"/>
  <c r="F2692" i="7"/>
  <c r="F2690" i="7"/>
  <c r="H2690" i="7" s="1"/>
  <c r="F2688" i="7"/>
  <c r="F2686" i="7"/>
  <c r="G2686" i="7" s="1"/>
  <c r="F2684" i="7"/>
  <c r="G2684" i="7" s="1"/>
  <c r="F2682" i="7"/>
  <c r="H2682" i="7" s="1"/>
  <c r="F2680" i="7"/>
  <c r="F2678" i="7"/>
  <c r="G2678" i="7" s="1"/>
  <c r="F2676" i="7"/>
  <c r="F2674" i="7"/>
  <c r="H2674" i="7" s="1"/>
  <c r="F2672" i="7"/>
  <c r="F2670" i="7"/>
  <c r="G2670" i="7" s="1"/>
  <c r="F2668" i="7"/>
  <c r="F2666" i="7"/>
  <c r="H2666" i="7" s="1"/>
  <c r="F2664" i="7"/>
  <c r="G2664" i="7" s="1"/>
  <c r="F2662" i="7"/>
  <c r="G2662" i="7" s="1"/>
  <c r="F2660" i="7"/>
  <c r="H2660" i="7" s="1"/>
  <c r="F2658" i="7"/>
  <c r="H2658" i="7" s="1"/>
  <c r="F2656" i="7"/>
  <c r="F2654" i="7"/>
  <c r="G2654" i="7" s="1"/>
  <c r="F2652" i="7"/>
  <c r="G2652" i="7" s="1"/>
  <c r="F2650" i="7"/>
  <c r="H2650" i="7" s="1"/>
  <c r="F2648" i="7"/>
  <c r="F2646" i="7"/>
  <c r="G2646" i="7" s="1"/>
  <c r="F2644" i="7"/>
  <c r="G2644" i="7" s="1"/>
  <c r="F2642" i="7"/>
  <c r="H2642" i="7" s="1"/>
  <c r="F2640" i="7"/>
  <c r="F2638" i="7"/>
  <c r="G2638" i="7" s="1"/>
  <c r="F2636" i="7"/>
  <c r="F2634" i="7"/>
  <c r="H2634" i="7" s="1"/>
  <c r="F2632" i="7"/>
  <c r="G2632" i="7" s="1"/>
  <c r="F2630" i="7"/>
  <c r="G2630" i="7" s="1"/>
  <c r="F2628" i="7"/>
  <c r="G2628" i="7" s="1"/>
  <c r="F2626" i="7"/>
  <c r="F2624" i="7"/>
  <c r="H2624" i="7" s="1"/>
  <c r="F2622" i="7"/>
  <c r="G2622" i="7" s="1"/>
  <c r="F2620" i="7"/>
  <c r="G2620" i="7" s="1"/>
  <c r="F2618" i="7"/>
  <c r="F2616" i="7"/>
  <c r="G2616" i="7" s="1"/>
  <c r="F2614" i="7"/>
  <c r="F2612" i="7"/>
  <c r="F2610" i="7"/>
  <c r="F2608" i="7"/>
  <c r="G2608" i="7" s="1"/>
  <c r="F2606" i="7"/>
  <c r="G2606" i="7" s="1"/>
  <c r="F2604" i="7"/>
  <c r="F2602" i="7"/>
  <c r="F2600" i="7"/>
  <c r="F2598" i="7"/>
  <c r="F2596" i="7"/>
  <c r="F2594" i="7"/>
  <c r="F2592" i="7"/>
  <c r="H2592" i="7" s="1"/>
  <c r="F2590" i="7"/>
  <c r="G2590" i="7" s="1"/>
  <c r="F2588" i="7"/>
  <c r="G2588" i="7" s="1"/>
  <c r="F2586" i="7"/>
  <c r="F2584" i="7"/>
  <c r="F2582" i="7"/>
  <c r="F2580" i="7"/>
  <c r="F2578" i="7"/>
  <c r="F2576" i="7"/>
  <c r="G2576" i="7" s="1"/>
  <c r="F2574" i="7"/>
  <c r="G2574" i="7" s="1"/>
  <c r="F2572" i="7"/>
  <c r="G2572" i="7" s="1"/>
  <c r="F2570" i="7"/>
  <c r="F2568" i="7"/>
  <c r="F2566" i="7"/>
  <c r="F2564" i="7"/>
  <c r="F2562" i="7"/>
  <c r="F2560" i="7"/>
  <c r="G2560" i="7" s="1"/>
  <c r="F2558" i="7"/>
  <c r="F2556" i="7"/>
  <c r="G2556" i="7" s="1"/>
  <c r="F2554" i="7"/>
  <c r="F2552" i="7"/>
  <c r="G2552" i="7" s="1"/>
  <c r="F2550" i="7"/>
  <c r="F2548" i="7"/>
  <c r="G2548" i="7" s="1"/>
  <c r="F2546" i="7"/>
  <c r="G2546" i="7" s="1"/>
  <c r="F2544" i="7"/>
  <c r="F2542" i="7"/>
  <c r="H2542" i="7" s="1"/>
  <c r="F2540" i="7"/>
  <c r="F2538" i="7"/>
  <c r="F2536" i="7"/>
  <c r="G2536" i="7" s="1"/>
  <c r="F2534" i="7"/>
  <c r="F2532" i="7"/>
  <c r="G2532" i="7" s="1"/>
  <c r="F2530" i="7"/>
  <c r="F2528" i="7"/>
  <c r="G2528" i="7" s="1"/>
  <c r="F2526" i="7"/>
  <c r="H2526" i="7" s="1"/>
  <c r="F2524" i="7"/>
  <c r="G2524" i="7" s="1"/>
  <c r="F2522" i="7"/>
  <c r="H2522" i="7" s="1"/>
  <c r="F2520" i="7"/>
  <c r="G2520" i="7" s="1"/>
  <c r="F2518" i="7"/>
  <c r="G2518" i="7" s="1"/>
  <c r="F2516" i="7"/>
  <c r="G2516" i="7" s="1"/>
  <c r="F2514" i="7"/>
  <c r="F2512" i="7"/>
  <c r="G2512" i="7" s="1"/>
  <c r="F2510" i="7"/>
  <c r="G2510" i="7" s="1"/>
  <c r="F2508" i="7"/>
  <c r="G2508" i="7" s="1"/>
  <c r="F2506" i="7"/>
  <c r="F2504" i="7"/>
  <c r="G2504" i="7" s="1"/>
  <c r="F2502" i="7"/>
  <c r="G2502" i="7" s="1"/>
  <c r="F2500" i="7"/>
  <c r="G2500" i="7" s="1"/>
  <c r="F2498" i="7"/>
  <c r="G2498" i="7" s="1"/>
  <c r="F2496" i="7"/>
  <c r="G2496" i="7" s="1"/>
  <c r="F2494" i="7"/>
  <c r="G2494" i="7" s="1"/>
  <c r="F2492" i="7"/>
  <c r="G2492" i="7" s="1"/>
  <c r="F2490" i="7"/>
  <c r="H2490" i="7" s="1"/>
  <c r="F2488" i="7"/>
  <c r="G2488" i="7" s="1"/>
  <c r="F2486" i="7"/>
  <c r="G2486" i="7" s="1"/>
  <c r="F2484" i="7"/>
  <c r="G2484" i="7" s="1"/>
  <c r="F2482" i="7"/>
  <c r="G2482" i="7" s="1"/>
  <c r="F2480" i="7"/>
  <c r="G2480" i="7" s="1"/>
  <c r="F2478" i="7"/>
  <c r="G2478" i="7" s="1"/>
  <c r="F2476" i="7"/>
  <c r="G2476" i="7" s="1"/>
  <c r="F2474" i="7"/>
  <c r="H2474" i="7" s="1"/>
  <c r="F2472" i="7"/>
  <c r="G2472" i="7" s="1"/>
  <c r="F2470" i="7"/>
  <c r="G2470" i="7" s="1"/>
  <c r="F2468" i="7"/>
  <c r="G2468" i="7" s="1"/>
  <c r="F2466" i="7"/>
  <c r="H2466" i="7" s="1"/>
  <c r="F2464" i="7"/>
  <c r="G2464" i="7" s="1"/>
  <c r="F2462" i="7"/>
  <c r="G2462" i="7" s="1"/>
  <c r="F2460" i="7"/>
  <c r="G2460" i="7" s="1"/>
  <c r="F2458" i="7"/>
  <c r="F2456" i="7"/>
  <c r="G2456" i="7" s="1"/>
  <c r="F2454" i="7"/>
  <c r="G2454" i="7" s="1"/>
  <c r="F2452" i="7"/>
  <c r="G2452" i="7" s="1"/>
  <c r="F2450" i="7"/>
  <c r="F2448" i="7"/>
  <c r="G2448" i="7" s="1"/>
  <c r="F2446" i="7"/>
  <c r="G2446" i="7" s="1"/>
  <c r="F2444" i="7"/>
  <c r="G2444" i="7" s="1"/>
  <c r="F2442" i="7"/>
  <c r="H2442" i="7" s="1"/>
  <c r="F2440" i="7"/>
  <c r="G2440" i="7" s="1"/>
  <c r="F2438" i="7"/>
  <c r="H2438" i="7" s="1"/>
  <c r="F2436" i="7"/>
  <c r="G2436" i="7" s="1"/>
  <c r="F2434" i="7"/>
  <c r="G2434" i="7" s="1"/>
  <c r="F2432" i="7"/>
  <c r="G2432" i="7" s="1"/>
  <c r="F2430" i="7"/>
  <c r="G2430" i="7" s="1"/>
  <c r="F2428" i="7"/>
  <c r="G2428" i="7" s="1"/>
  <c r="F2426" i="7"/>
  <c r="G2426" i="7" s="1"/>
  <c r="F2424" i="7"/>
  <c r="G2424" i="7" s="1"/>
  <c r="F2422" i="7"/>
  <c r="G2422" i="7" s="1"/>
  <c r="F2420" i="7"/>
  <c r="G2420" i="7" s="1"/>
  <c r="F2418" i="7"/>
  <c r="H2418" i="7" s="1"/>
  <c r="F2416" i="7"/>
  <c r="F2414" i="7"/>
  <c r="H2414" i="7" s="1"/>
  <c r="F2412" i="7"/>
  <c r="G2412" i="7" s="1"/>
  <c r="F2410" i="7"/>
  <c r="G2410" i="7" s="1"/>
  <c r="F2408" i="7"/>
  <c r="G2408" i="7" s="1"/>
  <c r="F2406" i="7"/>
  <c r="G2406" i="7" s="1"/>
  <c r="F2404" i="7"/>
  <c r="G2404" i="7" s="1"/>
  <c r="F2402" i="7"/>
  <c r="F2400" i="7"/>
  <c r="G2400" i="7" s="1"/>
  <c r="F2398" i="7"/>
  <c r="G2398" i="7" s="1"/>
  <c r="F2396" i="7"/>
  <c r="G2396" i="7" s="1"/>
  <c r="F2394" i="7"/>
  <c r="F2392" i="7"/>
  <c r="G2392" i="7" s="1"/>
  <c r="F2390" i="7"/>
  <c r="G2390" i="7" s="1"/>
  <c r="F2388" i="7"/>
  <c r="F2386" i="7"/>
  <c r="H2386" i="7" s="1"/>
  <c r="F2384" i="7"/>
  <c r="G2384" i="7" s="1"/>
  <c r="F2382" i="7"/>
  <c r="G2382" i="7" s="1"/>
  <c r="F2380" i="7"/>
  <c r="G2380" i="7" s="1"/>
  <c r="F2378" i="7"/>
  <c r="G2378" i="7" s="1"/>
  <c r="F2376" i="7"/>
  <c r="H2376" i="7" s="1"/>
  <c r="F2374" i="7"/>
  <c r="G2374" i="7" s="1"/>
  <c r="F2372" i="7"/>
  <c r="G2372" i="7" s="1"/>
  <c r="F2370" i="7"/>
  <c r="H2370" i="7" s="1"/>
  <c r="F2368" i="7"/>
  <c r="F2366" i="7"/>
  <c r="G2366" i="7" s="1"/>
  <c r="F2364" i="7"/>
  <c r="G2364" i="7" s="1"/>
  <c r="F2362" i="7"/>
  <c r="F2360" i="7"/>
  <c r="G2360" i="7" s="1"/>
  <c r="F2358" i="7"/>
  <c r="G2358" i="7" s="1"/>
  <c r="F2356" i="7"/>
  <c r="F2354" i="7"/>
  <c r="F2352" i="7"/>
  <c r="F2350" i="7"/>
  <c r="G2350" i="7" s="1"/>
  <c r="F2348" i="7"/>
  <c r="G2348" i="7" s="1"/>
  <c r="F2346" i="7"/>
  <c r="G2346" i="7" s="1"/>
  <c r="F2344" i="7"/>
  <c r="F2342" i="7"/>
  <c r="G2342" i="7" s="1"/>
  <c r="F2340" i="7"/>
  <c r="G2340" i="7" s="1"/>
  <c r="F2338" i="7"/>
  <c r="F2336" i="7"/>
  <c r="H2336" i="7" s="1"/>
  <c r="F2334" i="7"/>
  <c r="G2334" i="7" s="1"/>
  <c r="F2332" i="7"/>
  <c r="G2332" i="7" s="1"/>
  <c r="F2330" i="7"/>
  <c r="G2330" i="7" s="1"/>
  <c r="F2328" i="7"/>
  <c r="G2328" i="7" s="1"/>
  <c r="F2326" i="7"/>
  <c r="G2326" i="7" s="1"/>
  <c r="F2324" i="7"/>
  <c r="G2324" i="7" s="1"/>
  <c r="F2322" i="7"/>
  <c r="G2322" i="7" s="1"/>
  <c r="F2320" i="7"/>
  <c r="G2320" i="7" s="1"/>
  <c r="F2318" i="7"/>
  <c r="G2318" i="7" s="1"/>
  <c r="F2316" i="7"/>
  <c r="H2316" i="7" s="1"/>
  <c r="F2314" i="7"/>
  <c r="G2314" i="7" s="1"/>
  <c r="F2312" i="7"/>
  <c r="G2312" i="7" s="1"/>
  <c r="F2310" i="7"/>
  <c r="G2310" i="7" s="1"/>
  <c r="F2308" i="7"/>
  <c r="G2308" i="7" s="1"/>
  <c r="F2306" i="7"/>
  <c r="G2306" i="7" s="1"/>
  <c r="F2304" i="7"/>
  <c r="G2304" i="7" s="1"/>
  <c r="F2302" i="7"/>
  <c r="G2302" i="7" s="1"/>
  <c r="F2300" i="7"/>
  <c r="H2300" i="7" s="1"/>
  <c r="F2298" i="7"/>
  <c r="G2298" i="7" s="1"/>
  <c r="F2296" i="7"/>
  <c r="G2296" i="7" s="1"/>
  <c r="F2294" i="7"/>
  <c r="G2294" i="7" s="1"/>
  <c r="F2292" i="7"/>
  <c r="G2292" i="7" s="1"/>
  <c r="F2290" i="7"/>
  <c r="G2290" i="7" s="1"/>
  <c r="F2288" i="7"/>
  <c r="G2288" i="7" s="1"/>
  <c r="F2286" i="7"/>
  <c r="G2286" i="7" s="1"/>
  <c r="F2284" i="7"/>
  <c r="H2284" i="7" s="1"/>
  <c r="F2282" i="7"/>
  <c r="G2282" i="7" s="1"/>
  <c r="F2280" i="7"/>
  <c r="G2280" i="7" s="1"/>
  <c r="F2278" i="7"/>
  <c r="G2278" i="7" s="1"/>
  <c r="F2276" i="7"/>
  <c r="F2274" i="7"/>
  <c r="G2274" i="7" s="1"/>
  <c r="F2272" i="7"/>
  <c r="G2272" i="7" s="1"/>
  <c r="F2270" i="7"/>
  <c r="G2270" i="7" s="1"/>
  <c r="F2268" i="7"/>
  <c r="H2268" i="7" s="1"/>
  <c r="F2266" i="7"/>
  <c r="G2266" i="7" s="1"/>
  <c r="F2264" i="7"/>
  <c r="G2264" i="7" s="1"/>
  <c r="F2262" i="7"/>
  <c r="G2262" i="7" s="1"/>
  <c r="F2260" i="7"/>
  <c r="F2258" i="7"/>
  <c r="G2258" i="7" s="1"/>
  <c r="F2256" i="7"/>
  <c r="G2256" i="7" s="1"/>
  <c r="F2254" i="7"/>
  <c r="G2254" i="7" s="1"/>
  <c r="F2252" i="7"/>
  <c r="H2252" i="7" s="1"/>
  <c r="F2250" i="7"/>
  <c r="G2250" i="7" s="1"/>
  <c r="F2248" i="7"/>
  <c r="G2248" i="7" s="1"/>
  <c r="F2246" i="7"/>
  <c r="G2246" i="7" s="1"/>
  <c r="F2244" i="7"/>
  <c r="G2244" i="7" s="1"/>
  <c r="F2242" i="7"/>
  <c r="G2242" i="7" s="1"/>
  <c r="F2240" i="7"/>
  <c r="G2240" i="7" s="1"/>
  <c r="F2238" i="7"/>
  <c r="G2238" i="7" s="1"/>
  <c r="F2236" i="7"/>
  <c r="H2236" i="7" s="1"/>
  <c r="F2234" i="7"/>
  <c r="G2234" i="7" s="1"/>
  <c r="F2232" i="7"/>
  <c r="G2232" i="7" s="1"/>
  <c r="F2230" i="7"/>
  <c r="G2230" i="7" s="1"/>
  <c r="F2228" i="7"/>
  <c r="G2228" i="7" s="1"/>
  <c r="F2226" i="7"/>
  <c r="G2226" i="7" s="1"/>
  <c r="F2224" i="7"/>
  <c r="G2224" i="7" s="1"/>
  <c r="F2222" i="7"/>
  <c r="G2222" i="7" s="1"/>
  <c r="F2220" i="7"/>
  <c r="H2220" i="7" s="1"/>
  <c r="F2218" i="7"/>
  <c r="G2218" i="7" s="1"/>
  <c r="F2216" i="7"/>
  <c r="G2216" i="7" s="1"/>
  <c r="F2214" i="7"/>
  <c r="G2214" i="7" s="1"/>
  <c r="F2212" i="7"/>
  <c r="F2210" i="7"/>
  <c r="G2210" i="7" s="1"/>
  <c r="F2208" i="7"/>
  <c r="G2208" i="7" s="1"/>
  <c r="F2206" i="7"/>
  <c r="G2206" i="7" s="1"/>
  <c r="F2204" i="7"/>
  <c r="H2204" i="7" s="1"/>
  <c r="F2202" i="7"/>
  <c r="G2202" i="7" s="1"/>
  <c r="F2200" i="7"/>
  <c r="G2200" i="7" s="1"/>
  <c r="F2198" i="7"/>
  <c r="G2198" i="7" s="1"/>
  <c r="F2196" i="7"/>
  <c r="G2196" i="7" s="1"/>
  <c r="F2194" i="7"/>
  <c r="G2194" i="7" s="1"/>
  <c r="F2192" i="7"/>
  <c r="G2192" i="7" s="1"/>
  <c r="F2190" i="7"/>
  <c r="G2190" i="7" s="1"/>
  <c r="F2188" i="7"/>
  <c r="H2188" i="7" s="1"/>
  <c r="F2186" i="7"/>
  <c r="G2186" i="7" s="1"/>
  <c r="F2184" i="7"/>
  <c r="G2184" i="7" s="1"/>
  <c r="F2182" i="7"/>
  <c r="G2182" i="7" s="1"/>
  <c r="F2180" i="7"/>
  <c r="G2180" i="7" s="1"/>
  <c r="F2178" i="7"/>
  <c r="G2178" i="7" s="1"/>
  <c r="F2176" i="7"/>
  <c r="G2176" i="7" s="1"/>
  <c r="F2174" i="7"/>
  <c r="G2174" i="7" s="1"/>
  <c r="F2172" i="7"/>
  <c r="F2170" i="7"/>
  <c r="G2170" i="7" s="1"/>
  <c r="F2168" i="7"/>
  <c r="G2168" i="7" s="1"/>
  <c r="F2166" i="7"/>
  <c r="G2166" i="7" s="1"/>
  <c r="F2164" i="7"/>
  <c r="G2164" i="7" s="1"/>
  <c r="F2162" i="7"/>
  <c r="G2162" i="7" s="1"/>
  <c r="F2160" i="7"/>
  <c r="G2160" i="7" s="1"/>
  <c r="F2158" i="7"/>
  <c r="G2158" i="7" s="1"/>
  <c r="F2156" i="7"/>
  <c r="H2156" i="7" s="1"/>
  <c r="F2154" i="7"/>
  <c r="G2154" i="7" s="1"/>
  <c r="F2152" i="7"/>
  <c r="G2152" i="7" s="1"/>
  <c r="F2150" i="7"/>
  <c r="G2150" i="7" s="1"/>
  <c r="F2148" i="7"/>
  <c r="H2148" i="7" s="1"/>
  <c r="F2146" i="7"/>
  <c r="G2146" i="7" s="1"/>
  <c r="F2144" i="7"/>
  <c r="G2144" i="7" s="1"/>
  <c r="F2142" i="7"/>
  <c r="G2142" i="7" s="1"/>
  <c r="F2140" i="7"/>
  <c r="H2140" i="7" s="1"/>
  <c r="F2138" i="7"/>
  <c r="G2138" i="7" s="1"/>
  <c r="F2136" i="7"/>
  <c r="G2136" i="7" s="1"/>
  <c r="F2134" i="7"/>
  <c r="G2134" i="7" s="1"/>
  <c r="F2132" i="7"/>
  <c r="G2132" i="7" s="1"/>
  <c r="F2130" i="7"/>
  <c r="F2128" i="7"/>
  <c r="G2128" i="7" s="1"/>
  <c r="F2126" i="7"/>
  <c r="G2126" i="7" s="1"/>
  <c r="F2124" i="7"/>
  <c r="G2124" i="7" s="1"/>
  <c r="F2122" i="7"/>
  <c r="G2122" i="7" s="1"/>
  <c r="F2120" i="7"/>
  <c r="G2120" i="7" s="1"/>
  <c r="F2118" i="7"/>
  <c r="G2118" i="7" s="1"/>
  <c r="F2116" i="7"/>
  <c r="G2116" i="7" s="1"/>
  <c r="F2114" i="7"/>
  <c r="G2114" i="7" s="1"/>
  <c r="F2112" i="7"/>
  <c r="G2112" i="7" s="1"/>
  <c r="F2110" i="7"/>
  <c r="G2110" i="7" s="1"/>
  <c r="F2108" i="7"/>
  <c r="G2108" i="7" s="1"/>
  <c r="F2106" i="7"/>
  <c r="G2106" i="7" s="1"/>
  <c r="F2104" i="7"/>
  <c r="G2104" i="7" s="1"/>
  <c r="F2102" i="7"/>
  <c r="G2102" i="7" s="1"/>
  <c r="F2100" i="7"/>
  <c r="G2100" i="7" s="1"/>
  <c r="F2098" i="7"/>
  <c r="G2098" i="7" s="1"/>
  <c r="F2096" i="7"/>
  <c r="G2096" i="7" s="1"/>
  <c r="F2094" i="7"/>
  <c r="G2094" i="7" s="1"/>
  <c r="F2092" i="7"/>
  <c r="G2092" i="7" s="1"/>
  <c r="F2090" i="7"/>
  <c r="G2090" i="7" s="1"/>
  <c r="F2088" i="7"/>
  <c r="G2088" i="7" s="1"/>
  <c r="F2086" i="7"/>
  <c r="G2086" i="7" s="1"/>
  <c r="F2084" i="7"/>
  <c r="G2084" i="7" s="1"/>
  <c r="F2082" i="7"/>
  <c r="F2080" i="7"/>
  <c r="G2080" i="7" s="1"/>
  <c r="F2078" i="7"/>
  <c r="G2078" i="7" s="1"/>
  <c r="F2076" i="7"/>
  <c r="G2076" i="7" s="1"/>
  <c r="F2074" i="7"/>
  <c r="G2074" i="7" s="1"/>
  <c r="F2072" i="7"/>
  <c r="G2072" i="7" s="1"/>
  <c r="F2070" i="7"/>
  <c r="G2070" i="7" s="1"/>
  <c r="F2068" i="7"/>
  <c r="G2068" i="7" s="1"/>
  <c r="F2066" i="7"/>
  <c r="F2064" i="7"/>
  <c r="G2064" i="7" s="1"/>
  <c r="F2062" i="7"/>
  <c r="G2062" i="7" s="1"/>
  <c r="F2060" i="7"/>
  <c r="G2060" i="7" s="1"/>
  <c r="F2058" i="7"/>
  <c r="F2056" i="7"/>
  <c r="G2056" i="7" s="1"/>
  <c r="F2054" i="7"/>
  <c r="G2054" i="7" s="1"/>
  <c r="F2052" i="7"/>
  <c r="G2052" i="7" s="1"/>
  <c r="F2050" i="7"/>
  <c r="F2048" i="7"/>
  <c r="G2048" i="7" s="1"/>
  <c r="F2046" i="7"/>
  <c r="G2046" i="7" s="1"/>
  <c r="F2044" i="7"/>
  <c r="G2044" i="7" s="1"/>
  <c r="F2042" i="7"/>
  <c r="F2040" i="7"/>
  <c r="G2040" i="7" s="1"/>
  <c r="F2038" i="7"/>
  <c r="G2038" i="7" s="1"/>
  <c r="F2036" i="7"/>
  <c r="F2034" i="7"/>
  <c r="G2034" i="7" s="1"/>
  <c r="F2030" i="7"/>
  <c r="G2030" i="7" s="1"/>
  <c r="F2026" i="7"/>
  <c r="G2026" i="7" s="1"/>
  <c r="F2022" i="7"/>
  <c r="F2018" i="7"/>
  <c r="G2018" i="7" s="1"/>
  <c r="F2014" i="7"/>
  <c r="G2014" i="7" s="1"/>
  <c r="F2010" i="7"/>
  <c r="F2006" i="7"/>
  <c r="F2002" i="7"/>
  <c r="G2002" i="7" s="1"/>
  <c r="F1998" i="7"/>
  <c r="G1998" i="7" s="1"/>
  <c r="F1994" i="7"/>
  <c r="G1994" i="7" s="1"/>
  <c r="F1990" i="7"/>
  <c r="G1990" i="7" s="1"/>
  <c r="F1986" i="7"/>
  <c r="G1986" i="7" s="1"/>
  <c r="F1982" i="7"/>
  <c r="G1982" i="7" s="1"/>
  <c r="F1978" i="7"/>
  <c r="F1974" i="7"/>
  <c r="H1974" i="7" s="1"/>
  <c r="F1970" i="7"/>
  <c r="G1970" i="7" s="1"/>
  <c r="F1966" i="7"/>
  <c r="G1966" i="7" s="1"/>
  <c r="F1962" i="7"/>
  <c r="G1962" i="7" s="1"/>
  <c r="F1958" i="7"/>
  <c r="G1958" i="7" s="1"/>
  <c r="F1954" i="7"/>
  <c r="G1954" i="7" s="1"/>
  <c r="F1950" i="7"/>
  <c r="G1950" i="7" s="1"/>
  <c r="F1946" i="7"/>
  <c r="F1942" i="7"/>
  <c r="G1942" i="7" s="1"/>
  <c r="F1938" i="7"/>
  <c r="G1938" i="7" s="1"/>
  <c r="F1934" i="7"/>
  <c r="G1934" i="7" s="1"/>
  <c r="F1930" i="7"/>
  <c r="G1930" i="7" s="1"/>
  <c r="F1926" i="7"/>
  <c r="G1926" i="7" s="1"/>
  <c r="F1922" i="7"/>
  <c r="G1922" i="7" s="1"/>
  <c r="F1918" i="7"/>
  <c r="H1918" i="7" s="1"/>
  <c r="F1914" i="7"/>
  <c r="G1914" i="7" s="1"/>
  <c r="F1910" i="7"/>
  <c r="G1910" i="7" s="1"/>
  <c r="F1906" i="7"/>
  <c r="G1906" i="7" s="1"/>
  <c r="F1902" i="7"/>
  <c r="G1902" i="7" s="1"/>
  <c r="F1898" i="7"/>
  <c r="G1898" i="7" s="1"/>
  <c r="F1894" i="7"/>
  <c r="G1894" i="7" s="1"/>
  <c r="F1890" i="7"/>
  <c r="G1890" i="7" s="1"/>
  <c r="F1886" i="7"/>
  <c r="G1886" i="7" s="1"/>
  <c r="F1882" i="7"/>
  <c r="F1878" i="7"/>
  <c r="G1878" i="7" s="1"/>
  <c r="F1874" i="7"/>
  <c r="G1874" i="7" s="1"/>
  <c r="F1870" i="7"/>
  <c r="G1870" i="7" s="1"/>
  <c r="F1866" i="7"/>
  <c r="G1866" i="7" s="1"/>
  <c r="F1862" i="7"/>
  <c r="G1862" i="7" s="1"/>
  <c r="F1858" i="7"/>
  <c r="G1858" i="7" s="1"/>
  <c r="F1854" i="7"/>
  <c r="G1854" i="7" s="1"/>
  <c r="F1850" i="7"/>
  <c r="F1846" i="7"/>
  <c r="G1846" i="7" s="1"/>
  <c r="F1842" i="7"/>
  <c r="G1842" i="7" s="1"/>
  <c r="F1838" i="7"/>
  <c r="G1838" i="7" s="1"/>
  <c r="F1834" i="7"/>
  <c r="F1830" i="7"/>
  <c r="G1830" i="7" s="1"/>
  <c r="F1826" i="7"/>
  <c r="H1826" i="7" s="1"/>
  <c r="F1822" i="7"/>
  <c r="G1822" i="7" s="1"/>
  <c r="F1818" i="7"/>
  <c r="G1818" i="7" s="1"/>
  <c r="F1814" i="7"/>
  <c r="H1814" i="7" s="1"/>
  <c r="F1810" i="7"/>
  <c r="F1806" i="7"/>
  <c r="G1806" i="7" s="1"/>
  <c r="F1802" i="7"/>
  <c r="G1802" i="7" s="1"/>
  <c r="F1798" i="7"/>
  <c r="G1798" i="7" s="1"/>
  <c r="F1794" i="7"/>
  <c r="G1794" i="7" s="1"/>
  <c r="F1790" i="7"/>
  <c r="G1790" i="7" s="1"/>
  <c r="F1786" i="7"/>
  <c r="G1786" i="7" s="1"/>
  <c r="F1782" i="7"/>
  <c r="H1782" i="7" s="1"/>
  <c r="F1778" i="7"/>
  <c r="F1774" i="7"/>
  <c r="G1774" i="7" s="1"/>
  <c r="F1770" i="7"/>
  <c r="F1766" i="7"/>
  <c r="F1762" i="7"/>
  <c r="H1762" i="7" s="1"/>
  <c r="F1758" i="7"/>
  <c r="G1758" i="7" s="1"/>
  <c r="F1754" i="7"/>
  <c r="G1754" i="7" s="1"/>
  <c r="F1750" i="7"/>
  <c r="G1750" i="7" s="1"/>
  <c r="F1746" i="7"/>
  <c r="F1742" i="7"/>
  <c r="G1742" i="7" s="1"/>
  <c r="F1738" i="7"/>
  <c r="G1738" i="7" s="1"/>
  <c r="F1734" i="7"/>
  <c r="G1734" i="7" s="1"/>
  <c r="F1730" i="7"/>
  <c r="G1730" i="7" s="1"/>
  <c r="F1726" i="7"/>
  <c r="G1726" i="7" s="1"/>
  <c r="F1722" i="7"/>
  <c r="G1722" i="7" s="1"/>
  <c r="F1718" i="7"/>
  <c r="H1718" i="7" s="1"/>
  <c r="F1714" i="7"/>
  <c r="F1710" i="7"/>
  <c r="G1710" i="7" s="1"/>
  <c r="F1706" i="7"/>
  <c r="F1702" i="7"/>
  <c r="G1702" i="7" s="1"/>
  <c r="F1698" i="7"/>
  <c r="G1698" i="7" s="1"/>
  <c r="F1694" i="7"/>
  <c r="F1690" i="7"/>
  <c r="F1686" i="7"/>
  <c r="G1686" i="7" s="1"/>
  <c r="F1682" i="7"/>
  <c r="G1682" i="7" s="1"/>
  <c r="F1678" i="7"/>
  <c r="G1678" i="7" s="1"/>
  <c r="F1674" i="7"/>
  <c r="F1670" i="7"/>
  <c r="G1670" i="7" s="1"/>
  <c r="F1666" i="7"/>
  <c r="H1666" i="7" s="1"/>
  <c r="F1662" i="7"/>
  <c r="F1658" i="7"/>
  <c r="G1658" i="7" s="1"/>
  <c r="F1654" i="7"/>
  <c r="G1654" i="7" s="1"/>
  <c r="F1650" i="7"/>
  <c r="G1650" i="7" s="1"/>
  <c r="F1646" i="7"/>
  <c r="G1646" i="7" s="1"/>
  <c r="F1642" i="7"/>
  <c r="G1642" i="7" s="1"/>
  <c r="F1638" i="7"/>
  <c r="G1638" i="7" s="1"/>
  <c r="F1634" i="7"/>
  <c r="G1634" i="7" s="1"/>
  <c r="F1630" i="7"/>
  <c r="G1630" i="7" s="1"/>
  <c r="F1626" i="7"/>
  <c r="G1626" i="7" s="1"/>
  <c r="F1622" i="7"/>
  <c r="G1622" i="7" s="1"/>
  <c r="F1618" i="7"/>
  <c r="G1618" i="7" s="1"/>
  <c r="F1614" i="7"/>
  <c r="G1614" i="7" s="1"/>
  <c r="F1610" i="7"/>
  <c r="G1610" i="7" s="1"/>
  <c r="F1606" i="7"/>
  <c r="G1606" i="7" s="1"/>
  <c r="F1602" i="7"/>
  <c r="G1602" i="7" s="1"/>
  <c r="F1598" i="7"/>
  <c r="G1598" i="7" s="1"/>
  <c r="F1594" i="7"/>
  <c r="G1594" i="7" s="1"/>
  <c r="F1590" i="7"/>
  <c r="G1590" i="7" s="1"/>
  <c r="F1586" i="7"/>
  <c r="G1586" i="7" s="1"/>
  <c r="F1582" i="7"/>
  <c r="G1582" i="7" s="1"/>
  <c r="F1578" i="7"/>
  <c r="G1578" i="7" s="1"/>
  <c r="F1574" i="7"/>
  <c r="G1574" i="7" s="1"/>
  <c r="F1570" i="7"/>
  <c r="G1570" i="7" s="1"/>
  <c r="F1566" i="7"/>
  <c r="G1566" i="7" s="1"/>
  <c r="F1562" i="7"/>
  <c r="G1562" i="7" s="1"/>
  <c r="F1558" i="7"/>
  <c r="G1558" i="7" s="1"/>
  <c r="F1554" i="7"/>
  <c r="G1554" i="7" s="1"/>
  <c r="F1550" i="7"/>
  <c r="G1550" i="7" s="1"/>
  <c r="F1546" i="7"/>
  <c r="G1546" i="7" s="1"/>
  <c r="F1542" i="7"/>
  <c r="G1542" i="7" s="1"/>
  <c r="F1538" i="7"/>
  <c r="G1538" i="7" s="1"/>
  <c r="F1534" i="7"/>
  <c r="G1534" i="7" s="1"/>
  <c r="F1530" i="7"/>
  <c r="G1530" i="7" s="1"/>
  <c r="F1526" i="7"/>
  <c r="G1526" i="7" s="1"/>
  <c r="I1521" i="7"/>
  <c r="L1521" i="7" s="1"/>
  <c r="I1513" i="7"/>
  <c r="L1513" i="7" s="1"/>
  <c r="I1505" i="7"/>
  <c r="L1505" i="7" s="1"/>
  <c r="I1497" i="7"/>
  <c r="L1497" i="7" s="1"/>
  <c r="I1489" i="7"/>
  <c r="L1489" i="7" s="1"/>
  <c r="I1481" i="7"/>
  <c r="L1481" i="7" s="1"/>
  <c r="I1473" i="7"/>
  <c r="L1473" i="7" s="1"/>
  <c r="I1465" i="7"/>
  <c r="L1465" i="7" s="1"/>
  <c r="I1457" i="7"/>
  <c r="L1457" i="7" s="1"/>
  <c r="I1449" i="7"/>
  <c r="L1449" i="7" s="1"/>
  <c r="I1441" i="7"/>
  <c r="L1441" i="7" s="1"/>
  <c r="I1433" i="7"/>
  <c r="L1433" i="7" s="1"/>
  <c r="I1425" i="7"/>
  <c r="L1425" i="7" s="1"/>
  <c r="I1417" i="7"/>
  <c r="L1417" i="7" s="1"/>
  <c r="I1409" i="7"/>
  <c r="L1409" i="7" s="1"/>
  <c r="I1401" i="7"/>
  <c r="L1401" i="7" s="1"/>
  <c r="I1393" i="7"/>
  <c r="L1393" i="7" s="1"/>
  <c r="I1385" i="7"/>
  <c r="L1385" i="7" s="1"/>
  <c r="I1377" i="7"/>
  <c r="L1377" i="7" s="1"/>
  <c r="I1369" i="7"/>
  <c r="L1369" i="7" s="1"/>
  <c r="I1361" i="7"/>
  <c r="L1361" i="7" s="1"/>
  <c r="I1353" i="7"/>
  <c r="L1353" i="7" s="1"/>
  <c r="I1345" i="7"/>
  <c r="L1345" i="7" s="1"/>
  <c r="I1337" i="7"/>
  <c r="L1337" i="7" s="1"/>
  <c r="I1329" i="7"/>
  <c r="L1329" i="7" s="1"/>
  <c r="I1321" i="7"/>
  <c r="L1321" i="7" s="1"/>
  <c r="I1313" i="7"/>
  <c r="L1313" i="7" s="1"/>
  <c r="I1305" i="7"/>
  <c r="L1305" i="7" s="1"/>
  <c r="I1297" i="7"/>
  <c r="L1297" i="7" s="1"/>
  <c r="I1289" i="7"/>
  <c r="L1289" i="7" s="1"/>
  <c r="I1281" i="7"/>
  <c r="L1281" i="7" s="1"/>
  <c r="I1273" i="7"/>
  <c r="L1273" i="7" s="1"/>
  <c r="I1264" i="7"/>
  <c r="L1264" i="7" s="1"/>
  <c r="I1248" i="7"/>
  <c r="L1248" i="7" s="1"/>
  <c r="I1232" i="7"/>
  <c r="L1232" i="7" s="1"/>
  <c r="I1216" i="7"/>
  <c r="L1216" i="7" s="1"/>
  <c r="I1200" i="7"/>
  <c r="L1200" i="7" s="1"/>
  <c r="I1012" i="7"/>
  <c r="L1012" i="7" s="1"/>
  <c r="I1013" i="7"/>
  <c r="L1013" i="7" s="1"/>
  <c r="I1014" i="7"/>
  <c r="L1014" i="7" s="1"/>
  <c r="I1015" i="7"/>
  <c r="L1015" i="7" s="1"/>
  <c r="I1016" i="7"/>
  <c r="L1016" i="7" s="1"/>
  <c r="I1017" i="7"/>
  <c r="L1017" i="7" s="1"/>
  <c r="I1018" i="7"/>
  <c r="L1018" i="7" s="1"/>
  <c r="I1019" i="7"/>
  <c r="L1019" i="7" s="1"/>
  <c r="I1020" i="7"/>
  <c r="L1020" i="7" s="1"/>
  <c r="I1021" i="7"/>
  <c r="L1021" i="7" s="1"/>
  <c r="I1022" i="7"/>
  <c r="L1022" i="7" s="1"/>
  <c r="I1023" i="7"/>
  <c r="L1023" i="7" s="1"/>
  <c r="I1024" i="7"/>
  <c r="L1024" i="7" s="1"/>
  <c r="I1025" i="7"/>
  <c r="L1025" i="7" s="1"/>
  <c r="I1026" i="7"/>
  <c r="L1026" i="7" s="1"/>
  <c r="I1027" i="7"/>
  <c r="L1027" i="7" s="1"/>
  <c r="I1028" i="7"/>
  <c r="L1028" i="7" s="1"/>
  <c r="I1029" i="7"/>
  <c r="L1029" i="7" s="1"/>
  <c r="I1030" i="7"/>
  <c r="L1030" i="7" s="1"/>
  <c r="I1031" i="7"/>
  <c r="L1031" i="7" s="1"/>
  <c r="I1032" i="7"/>
  <c r="L1032" i="7" s="1"/>
  <c r="I1033" i="7"/>
  <c r="L1033" i="7" s="1"/>
  <c r="I1034" i="7"/>
  <c r="L1034" i="7" s="1"/>
  <c r="I1035" i="7"/>
  <c r="L1035" i="7" s="1"/>
  <c r="I1036" i="7"/>
  <c r="L1036" i="7" s="1"/>
  <c r="I1037" i="7"/>
  <c r="L1037" i="7" s="1"/>
  <c r="I1038" i="7"/>
  <c r="L1038" i="7" s="1"/>
  <c r="I1039" i="7"/>
  <c r="L1039" i="7" s="1"/>
  <c r="I1040" i="7"/>
  <c r="L1040" i="7" s="1"/>
  <c r="I1041" i="7"/>
  <c r="L1041" i="7" s="1"/>
  <c r="I1042" i="7"/>
  <c r="L1042" i="7" s="1"/>
  <c r="I1043" i="7"/>
  <c r="L1043" i="7" s="1"/>
  <c r="I1044" i="7"/>
  <c r="L1044" i="7" s="1"/>
  <c r="I1045" i="7"/>
  <c r="L1045" i="7" s="1"/>
  <c r="I1046" i="7"/>
  <c r="L1046" i="7" s="1"/>
  <c r="I1047" i="7"/>
  <c r="L1047" i="7" s="1"/>
  <c r="I1048" i="7"/>
  <c r="L1048" i="7" s="1"/>
  <c r="I1049" i="7"/>
  <c r="L1049" i="7" s="1"/>
  <c r="I1050" i="7"/>
  <c r="L1050" i="7" s="1"/>
  <c r="I1051" i="7"/>
  <c r="L1051" i="7" s="1"/>
  <c r="I1052" i="7"/>
  <c r="L1052" i="7" s="1"/>
  <c r="I1053" i="7"/>
  <c r="L1053" i="7" s="1"/>
  <c r="I1054" i="7"/>
  <c r="L1054" i="7" s="1"/>
  <c r="I1055" i="7"/>
  <c r="L1055" i="7" s="1"/>
  <c r="I1056" i="7"/>
  <c r="L1056" i="7" s="1"/>
  <c r="I1057" i="7"/>
  <c r="L1057" i="7" s="1"/>
  <c r="I1058" i="7"/>
  <c r="L1058" i="7" s="1"/>
  <c r="I1059" i="7"/>
  <c r="L1059" i="7" s="1"/>
  <c r="I1060" i="7"/>
  <c r="L1060" i="7" s="1"/>
  <c r="I1061" i="7"/>
  <c r="L1061" i="7" s="1"/>
  <c r="I1062" i="7"/>
  <c r="L1062" i="7" s="1"/>
  <c r="I1063" i="7"/>
  <c r="L1063" i="7" s="1"/>
  <c r="I1064" i="7"/>
  <c r="L1064" i="7" s="1"/>
  <c r="I1065" i="7"/>
  <c r="L1065" i="7" s="1"/>
  <c r="I1066" i="7"/>
  <c r="L1066" i="7" s="1"/>
  <c r="I1067" i="7"/>
  <c r="L1067" i="7" s="1"/>
  <c r="I1068" i="7"/>
  <c r="L1068" i="7" s="1"/>
  <c r="I1069" i="7"/>
  <c r="L1069" i="7" s="1"/>
  <c r="I1070" i="7"/>
  <c r="L1070" i="7" s="1"/>
  <c r="I1071" i="7"/>
  <c r="L1071" i="7" s="1"/>
  <c r="I1072" i="7"/>
  <c r="L1072" i="7" s="1"/>
  <c r="I1073" i="7"/>
  <c r="L1073" i="7" s="1"/>
  <c r="I1074" i="7"/>
  <c r="L1074" i="7" s="1"/>
  <c r="I1075" i="7"/>
  <c r="L1075" i="7" s="1"/>
  <c r="I1076" i="7"/>
  <c r="L1076" i="7" s="1"/>
  <c r="I1077" i="7"/>
  <c r="L1077" i="7" s="1"/>
  <c r="I1078" i="7"/>
  <c r="L1078" i="7" s="1"/>
  <c r="I1079" i="7"/>
  <c r="L1079" i="7" s="1"/>
  <c r="I1080" i="7"/>
  <c r="L1080" i="7" s="1"/>
  <c r="I1081" i="7"/>
  <c r="L1081" i="7" s="1"/>
  <c r="I1082" i="7"/>
  <c r="L1082" i="7" s="1"/>
  <c r="I1083" i="7"/>
  <c r="L1083" i="7" s="1"/>
  <c r="I1084" i="7"/>
  <c r="L1084" i="7" s="1"/>
  <c r="I1085" i="7"/>
  <c r="L1085" i="7" s="1"/>
  <c r="I1086" i="7"/>
  <c r="L1086" i="7" s="1"/>
  <c r="I1087" i="7"/>
  <c r="L1087" i="7" s="1"/>
  <c r="I1088" i="7"/>
  <c r="L1088" i="7" s="1"/>
  <c r="I1089" i="7"/>
  <c r="L1089" i="7" s="1"/>
  <c r="I1090" i="7"/>
  <c r="L1090" i="7" s="1"/>
  <c r="I1091" i="7"/>
  <c r="L1091" i="7" s="1"/>
  <c r="I1092" i="7"/>
  <c r="L1092" i="7" s="1"/>
  <c r="I1093" i="7"/>
  <c r="L1093" i="7" s="1"/>
  <c r="I1094" i="7"/>
  <c r="L1094" i="7" s="1"/>
  <c r="I1095" i="7"/>
  <c r="L1095" i="7" s="1"/>
  <c r="H2616" i="7"/>
  <c r="H243" i="7"/>
  <c r="H1510" i="7"/>
  <c r="H1912" i="7"/>
  <c r="H1784" i="7"/>
  <c r="H720" i="7"/>
  <c r="H116" i="7"/>
  <c r="H1680" i="7"/>
  <c r="H1216" i="7"/>
  <c r="H843" i="7"/>
  <c r="H460" i="7"/>
  <c r="H189" i="7"/>
  <c r="H1980" i="7"/>
  <c r="H1948" i="7"/>
  <c r="H1836" i="7"/>
  <c r="H1720" i="7"/>
  <c r="H1620" i="7"/>
  <c r="H1486" i="7"/>
  <c r="H1296" i="7"/>
  <c r="H1045" i="7"/>
  <c r="H907" i="7"/>
  <c r="H777" i="7"/>
  <c r="H546" i="7"/>
  <c r="H372" i="7"/>
  <c r="H205" i="7"/>
  <c r="H173" i="7"/>
  <c r="H1952" i="7"/>
  <c r="H1696" i="7"/>
  <c r="H1664" i="7"/>
  <c r="H1544" i="7"/>
  <c r="H1508" i="7"/>
  <c r="H1328" i="7"/>
  <c r="H1264" i="7"/>
  <c r="H1146" i="7"/>
  <c r="H1031" i="7"/>
  <c r="G2625" i="7"/>
  <c r="H2625" i="7"/>
  <c r="G2418" i="7"/>
  <c r="H939" i="7"/>
  <c r="H875" i="7"/>
  <c r="H811" i="7"/>
  <c r="H746" i="7"/>
  <c r="H570" i="7"/>
  <c r="H518" i="7"/>
  <c r="H420" i="7"/>
  <c r="H348" i="7"/>
  <c r="H213" i="7"/>
  <c r="H197" i="7"/>
  <c r="H181" i="7"/>
  <c r="H165" i="7"/>
  <c r="H3082" i="7"/>
  <c r="G2627" i="7"/>
  <c r="H2627" i="7"/>
  <c r="H1984" i="7"/>
  <c r="H1892" i="7"/>
  <c r="H1888" i="7"/>
  <c r="H1884" i="7"/>
  <c r="H1880" i="7"/>
  <c r="H1876" i="7"/>
  <c r="H1872" i="7"/>
  <c r="H1868" i="7"/>
  <c r="H1864" i="7"/>
  <c r="H1860" i="7"/>
  <c r="H1856" i="7"/>
  <c r="H1852" i="7"/>
  <c r="H1848" i="7"/>
  <c r="H1844" i="7"/>
  <c r="H1840" i="7"/>
  <c r="H1832" i="7"/>
  <c r="H1768" i="7"/>
  <c r="H1704" i="7"/>
  <c r="H1688" i="7"/>
  <c r="H1672" i="7"/>
  <c r="H1656" i="7"/>
  <c r="H1576" i="7"/>
  <c r="H1512" i="7"/>
  <c r="H1509" i="7"/>
  <c r="H1446" i="7"/>
  <c r="H1406" i="7"/>
  <c r="H1248" i="7"/>
  <c r="H1184" i="7"/>
  <c r="H1081" i="7"/>
  <c r="H1037" i="7"/>
  <c r="H1029" i="7"/>
  <c r="H1003" i="7"/>
  <c r="H971" i="7"/>
  <c r="H2385" i="7"/>
  <c r="H1924" i="7"/>
  <c r="G1801" i="7"/>
  <c r="H1800" i="7"/>
  <c r="G1772" i="7"/>
  <c r="H1772" i="7"/>
  <c r="H1736" i="7"/>
  <c r="G1708" i="7"/>
  <c r="H1708" i="7"/>
  <c r="G1700" i="7"/>
  <c r="H1700" i="7"/>
  <c r="G1684" i="7"/>
  <c r="H1684" i="7"/>
  <c r="G1418" i="7"/>
  <c r="G1402" i="7"/>
  <c r="G1376" i="7"/>
  <c r="H1376" i="7"/>
  <c r="G1375" i="7"/>
  <c r="H1375" i="7"/>
  <c r="H987" i="7"/>
  <c r="H955" i="7"/>
  <c r="H923" i="7"/>
  <c r="H891" i="7"/>
  <c r="H859" i="7"/>
  <c r="H827" i="7"/>
  <c r="H795" i="7"/>
  <c r="H761" i="7"/>
  <c r="H736" i="7"/>
  <c r="H586" i="7"/>
  <c r="H566" i="7"/>
  <c r="H536" i="7"/>
  <c r="H492" i="7"/>
  <c r="H436" i="7"/>
  <c r="H404" i="7"/>
  <c r="H364" i="7"/>
  <c r="H307" i="7"/>
  <c r="H215" i="7"/>
  <c r="H207" i="7"/>
  <c r="H199" i="7"/>
  <c r="H191" i="7"/>
  <c r="H183" i="7"/>
  <c r="H175" i="7"/>
  <c r="H167" i="7"/>
  <c r="H147" i="7"/>
  <c r="G1804" i="7"/>
  <c r="H1804" i="7"/>
  <c r="G1740" i="7"/>
  <c r="H1740" i="7"/>
  <c r="G1689" i="7"/>
  <c r="H1689" i="7"/>
  <c r="G1681" i="7"/>
  <c r="H1681" i="7"/>
  <c r="G1673" i="7"/>
  <c r="H1673" i="7"/>
  <c r="G1657" i="7"/>
  <c r="H1657" i="7"/>
  <c r="G1604" i="7"/>
  <c r="H1604" i="7"/>
  <c r="G1528" i="7"/>
  <c r="H1528" i="7"/>
  <c r="G1478" i="7"/>
  <c r="G1448" i="7"/>
  <c r="G1668" i="7"/>
  <c r="H1668" i="7"/>
  <c r="G1652" i="7"/>
  <c r="H1652" i="7"/>
  <c r="G1560" i="7"/>
  <c r="H1560" i="7"/>
  <c r="G1445" i="7"/>
  <c r="H1445" i="7"/>
  <c r="G1410" i="7"/>
  <c r="H1410" i="7"/>
  <c r="G1380" i="7"/>
  <c r="H1380" i="7"/>
  <c r="G1370" i="7"/>
  <c r="G1336" i="7"/>
  <c r="H1336" i="7"/>
  <c r="G1232" i="7"/>
  <c r="H1232" i="7"/>
  <c r="G1168" i="7"/>
  <c r="H1168" i="7"/>
  <c r="G1049" i="7"/>
  <c r="H1049" i="7"/>
  <c r="H1047" i="7"/>
  <c r="G1043" i="7"/>
  <c r="H1043" i="7"/>
  <c r="H1039" i="7"/>
  <c r="G1033" i="7"/>
  <c r="H1033" i="7"/>
  <c r="G1256" i="7"/>
  <c r="H1256" i="7"/>
  <c r="G1200" i="7"/>
  <c r="H1200" i="7"/>
  <c r="G1116" i="7"/>
  <c r="H1116" i="7"/>
  <c r="G1046" i="7"/>
  <c r="H1046" i="7"/>
  <c r="G1038" i="7"/>
  <c r="H1038" i="7"/>
  <c r="H1030" i="7"/>
  <c r="H1026" i="7"/>
  <c r="H3074" i="7"/>
  <c r="H3060" i="7"/>
  <c r="G2353" i="7"/>
  <c r="H2353" i="7"/>
  <c r="H1011" i="7"/>
  <c r="H995" i="7"/>
  <c r="H979" i="7"/>
  <c r="H963" i="7"/>
  <c r="H947" i="7"/>
  <c r="H931" i="7"/>
  <c r="H915" i="7"/>
  <c r="H899" i="7"/>
  <c r="H883" i="7"/>
  <c r="H867" i="7"/>
  <c r="H851" i="7"/>
  <c r="H835" i="7"/>
  <c r="H819" i="7"/>
  <c r="H803" i="7"/>
  <c r="H785" i="7"/>
  <c r="H769" i="7"/>
  <c r="H753" i="7"/>
  <c r="H738" i="7"/>
  <c r="H734" i="7"/>
  <c r="H706" i="7"/>
  <c r="H598" i="7"/>
  <c r="H578" i="7"/>
  <c r="H568" i="7"/>
  <c r="H554" i="7"/>
  <c r="H538" i="7"/>
  <c r="H528" i="7"/>
  <c r="H508" i="7"/>
  <c r="H476" i="7"/>
  <c r="H444" i="7"/>
  <c r="H428" i="7"/>
  <c r="H412" i="7"/>
  <c r="H388" i="7"/>
  <c r="H368" i="7"/>
  <c r="H356" i="7"/>
  <c r="H339" i="7"/>
  <c r="H275" i="7"/>
  <c r="H217" i="7"/>
  <c r="H214" i="7"/>
  <c r="H211" i="7"/>
  <c r="H206" i="7"/>
  <c r="H201" i="7"/>
  <c r="H198" i="7"/>
  <c r="H195" i="7"/>
  <c r="H190" i="7"/>
  <c r="H185" i="7"/>
  <c r="H182" i="7"/>
  <c r="H179" i="7"/>
  <c r="H174" i="7"/>
  <c r="H169" i="7"/>
  <c r="H166" i="7"/>
  <c r="H163" i="7"/>
  <c r="H131" i="7"/>
  <c r="H3088" i="7"/>
  <c r="H3080" i="7"/>
  <c r="H3068" i="7"/>
  <c r="G2417" i="7"/>
  <c r="H2417" i="7"/>
  <c r="H2032" i="7"/>
  <c r="H1972" i="7"/>
  <c r="H1928" i="7"/>
  <c r="H1900" i="7"/>
  <c r="H1824" i="7"/>
  <c r="H1792" i="7"/>
  <c r="H1760" i="7"/>
  <c r="H1728" i="7"/>
  <c r="H1636" i="7"/>
  <c r="G1338" i="7"/>
  <c r="H1338" i="7"/>
  <c r="G1332" i="7"/>
  <c r="H1332" i="7"/>
  <c r="G1316" i="7"/>
  <c r="H1316" i="7"/>
  <c r="G1306" i="7"/>
  <c r="H1306" i="7"/>
  <c r="G1290" i="7"/>
  <c r="G1284" i="7"/>
  <c r="H1284" i="7"/>
  <c r="G1268" i="7"/>
  <c r="H1268" i="7"/>
  <c r="G1258" i="7"/>
  <c r="H1258" i="7"/>
  <c r="G1224" i="7"/>
  <c r="H1224" i="7"/>
  <c r="G1192" i="7"/>
  <c r="H1192" i="7"/>
  <c r="G1160" i="7"/>
  <c r="H1160" i="7"/>
  <c r="G1097" i="7"/>
  <c r="H1097" i="7"/>
  <c r="G1018" i="7"/>
  <c r="H1018" i="7"/>
  <c r="H1588" i="7"/>
  <c r="H1568" i="7"/>
  <c r="H1552" i="7"/>
  <c r="H1536" i="7"/>
  <c r="H1520" i="7"/>
  <c r="H1500" i="7"/>
  <c r="H1492" i="7"/>
  <c r="H1480" i="7"/>
  <c r="H1477" i="7"/>
  <c r="H1474" i="7"/>
  <c r="H1462" i="7"/>
  <c r="H1454" i="7"/>
  <c r="H1436" i="7"/>
  <c r="H1420" i="7"/>
  <c r="H1412" i="7"/>
  <c r="H1408" i="7"/>
  <c r="H1404" i="7"/>
  <c r="H1400" i="7"/>
  <c r="G1351" i="7"/>
  <c r="G1335" i="7"/>
  <c r="H1335" i="7"/>
  <c r="H1334" i="7"/>
  <c r="G1327" i="7"/>
  <c r="H1327" i="7"/>
  <c r="H1326" i="7"/>
  <c r="H1318" i="7"/>
  <c r="G1303" i="7"/>
  <c r="G1295" i="7"/>
  <c r="H1295" i="7"/>
  <c r="H1294" i="7"/>
  <c r="H1286" i="7"/>
  <c r="G1271" i="7"/>
  <c r="G1263" i="7"/>
  <c r="H1263" i="7"/>
  <c r="H1262" i="7"/>
  <c r="G1255" i="7"/>
  <c r="H1255" i="7"/>
  <c r="G1240" i="7"/>
  <c r="H1240" i="7"/>
  <c r="G1208" i="7"/>
  <c r="H1208" i="7"/>
  <c r="G1176" i="7"/>
  <c r="H1176" i="7"/>
  <c r="G1132" i="7"/>
  <c r="H1132" i="7"/>
  <c r="G1065" i="7"/>
  <c r="H1065" i="7"/>
  <c r="H728" i="7"/>
  <c r="H714" i="7"/>
  <c r="H698" i="7"/>
  <c r="H682" i="7"/>
  <c r="H666" i="7"/>
  <c r="H650" i="7"/>
  <c r="H634" i="7"/>
  <c r="H618" i="7"/>
  <c r="H601" i="7"/>
  <c r="H560" i="7"/>
  <c r="H552" i="7"/>
  <c r="H540" i="7"/>
  <c r="H537" i="7"/>
  <c r="H534" i="7"/>
  <c r="H522" i="7"/>
  <c r="H516" i="7"/>
  <c r="H500" i="7"/>
  <c r="H484" i="7"/>
  <c r="H468" i="7"/>
  <c r="H452" i="7"/>
  <c r="H323" i="7"/>
  <c r="H291" i="7"/>
  <c r="H259" i="7"/>
  <c r="H227" i="7"/>
  <c r="H155" i="7"/>
  <c r="H139" i="7"/>
  <c r="H124" i="7"/>
  <c r="H2992" i="7"/>
  <c r="H2866" i="7"/>
  <c r="G2623" i="7"/>
  <c r="H2623" i="7"/>
  <c r="H1007" i="7"/>
  <c r="H999" i="7"/>
  <c r="H991" i="7"/>
  <c r="H983" i="7"/>
  <c r="H975" i="7"/>
  <c r="H967" i="7"/>
  <c r="H959" i="7"/>
  <c r="H951" i="7"/>
  <c r="H943" i="7"/>
  <c r="H935" i="7"/>
  <c r="H927" i="7"/>
  <c r="H919" i="7"/>
  <c r="H911" i="7"/>
  <c r="H903" i="7"/>
  <c r="H895" i="7"/>
  <c r="H887" i="7"/>
  <c r="H879" i="7"/>
  <c r="H871" i="7"/>
  <c r="H863" i="7"/>
  <c r="H855" i="7"/>
  <c r="H847" i="7"/>
  <c r="H839" i="7"/>
  <c r="H831" i="7"/>
  <c r="H823" i="7"/>
  <c r="H815" i="7"/>
  <c r="H807" i="7"/>
  <c r="H799" i="7"/>
  <c r="H791" i="7"/>
  <c r="H781" i="7"/>
  <c r="H773" i="7"/>
  <c r="H765" i="7"/>
  <c r="H757" i="7"/>
  <c r="H749" i="7"/>
  <c r="H740" i="7"/>
  <c r="H737" i="7"/>
  <c r="H690" i="7"/>
  <c r="H674" i="7"/>
  <c r="H658" i="7"/>
  <c r="H642" i="7"/>
  <c r="H626" i="7"/>
  <c r="H610" i="7"/>
  <c r="H592" i="7"/>
  <c r="H584" i="7"/>
  <c r="H572" i="7"/>
  <c r="H569" i="7"/>
  <c r="H396" i="7"/>
  <c r="H380" i="7"/>
  <c r="H3084" i="7"/>
  <c r="H3081" i="7"/>
  <c r="H3078" i="7"/>
  <c r="H3072" i="7"/>
  <c r="H3064" i="7"/>
  <c r="H3056" i="7"/>
  <c r="H2742" i="7"/>
  <c r="G2028" i="7"/>
  <c r="H2028" i="7"/>
  <c r="G2020" i="7"/>
  <c r="H2020" i="7"/>
  <c r="G2012" i="7"/>
  <c r="H2012" i="7"/>
  <c r="G2004" i="7"/>
  <c r="H2004" i="7"/>
  <c r="G1996" i="7"/>
  <c r="H1996" i="7"/>
  <c r="G1988" i="7"/>
  <c r="H1988" i="7"/>
  <c r="G1968" i="7"/>
  <c r="H1968" i="7"/>
  <c r="G1944" i="7"/>
  <c r="H1944" i="7"/>
  <c r="G1896" i="7"/>
  <c r="H1896" i="7"/>
  <c r="G1820" i="7"/>
  <c r="H1820" i="7"/>
  <c r="G1776" i="7"/>
  <c r="H1776" i="7"/>
  <c r="G1756" i="7"/>
  <c r="H1756" i="7"/>
  <c r="H1721" i="7"/>
  <c r="G1712" i="7"/>
  <c r="H1712" i="7"/>
  <c r="G1628" i="7"/>
  <c r="H1628" i="7"/>
  <c r="G1596" i="7"/>
  <c r="H1596" i="7"/>
  <c r="G1572" i="7"/>
  <c r="H1572" i="7"/>
  <c r="G1556" i="7"/>
  <c r="H1556" i="7"/>
  <c r="G1540" i="7"/>
  <c r="H1540" i="7"/>
  <c r="H2621" i="7"/>
  <c r="H2619" i="7"/>
  <c r="H2617" i="7"/>
  <c r="H2615" i="7"/>
  <c r="H2613" i="7"/>
  <c r="H2611" i="7"/>
  <c r="H2609" i="7"/>
  <c r="H2607" i="7"/>
  <c r="H2605" i="7"/>
  <c r="H2603" i="7"/>
  <c r="H2601" i="7"/>
  <c r="H2599" i="7"/>
  <c r="H2597" i="7"/>
  <c r="H2595" i="7"/>
  <c r="H2593" i="7"/>
  <c r="H2591" i="7"/>
  <c r="H2589" i="7"/>
  <c r="H2587" i="7"/>
  <c r="H2585" i="7"/>
  <c r="H2583" i="7"/>
  <c r="H2581" i="7"/>
  <c r="H2579" i="7"/>
  <c r="H2577" i="7"/>
  <c r="H2575" i="7"/>
  <c r="H2573" i="7"/>
  <c r="H2571" i="7"/>
  <c r="H2569" i="7"/>
  <c r="H2567" i="7"/>
  <c r="H2565" i="7"/>
  <c r="H2563" i="7"/>
  <c r="H2561" i="7"/>
  <c r="H2559" i="7"/>
  <c r="H2557" i="7"/>
  <c r="H2555" i="7"/>
  <c r="H2553" i="7"/>
  <c r="H2551" i="7"/>
  <c r="H2549" i="7"/>
  <c r="H2547" i="7"/>
  <c r="H2545" i="7"/>
  <c r="H2543" i="7"/>
  <c r="H2541" i="7"/>
  <c r="H2539" i="7"/>
  <c r="H2537" i="7"/>
  <c r="H2535" i="7"/>
  <c r="H2533" i="7"/>
  <c r="H2531" i="7"/>
  <c r="H2529" i="7"/>
  <c r="H2527" i="7"/>
  <c r="H2525" i="7"/>
  <c r="H2433" i="7"/>
  <c r="H2401" i="7"/>
  <c r="H2369" i="7"/>
  <c r="H2337" i="7"/>
  <c r="G2024" i="7"/>
  <c r="H2024" i="7"/>
  <c r="G2016" i="7"/>
  <c r="H2016" i="7"/>
  <c r="G2008" i="7"/>
  <c r="H2008" i="7"/>
  <c r="G2000" i="7"/>
  <c r="H2000" i="7"/>
  <c r="G1992" i="7"/>
  <c r="H1992" i="7"/>
  <c r="G1965" i="7"/>
  <c r="H1964" i="7"/>
  <c r="G1956" i="7"/>
  <c r="H1956" i="7"/>
  <c r="H1940" i="7"/>
  <c r="G1932" i="7"/>
  <c r="H1932" i="7"/>
  <c r="G1904" i="7"/>
  <c r="H1904" i="7"/>
  <c r="H1816" i="7"/>
  <c r="G1808" i="7"/>
  <c r="H1808" i="7"/>
  <c r="G1788" i="7"/>
  <c r="H1788" i="7"/>
  <c r="H1753" i="7"/>
  <c r="H1752" i="7"/>
  <c r="G1744" i="7"/>
  <c r="H1744" i="7"/>
  <c r="G1724" i="7"/>
  <c r="H1724" i="7"/>
  <c r="G1644" i="7"/>
  <c r="H1644" i="7"/>
  <c r="G1612" i="7"/>
  <c r="H1612" i="7"/>
  <c r="G1580" i="7"/>
  <c r="H1580" i="7"/>
  <c r="G1564" i="7"/>
  <c r="H1564" i="7"/>
  <c r="G1548" i="7"/>
  <c r="H1548" i="7"/>
  <c r="G1532" i="7"/>
  <c r="H1532" i="7"/>
  <c r="G1249" i="7"/>
  <c r="H1249" i="7"/>
  <c r="G1241" i="7"/>
  <c r="H1241" i="7"/>
  <c r="G1233" i="7"/>
  <c r="H1233" i="7"/>
  <c r="G1225" i="7"/>
  <c r="H1225" i="7"/>
  <c r="G1217" i="7"/>
  <c r="H1217" i="7"/>
  <c r="G1209" i="7"/>
  <c r="H1209" i="7"/>
  <c r="G1201" i="7"/>
  <c r="H1201" i="7"/>
  <c r="G1193" i="7"/>
  <c r="H1193" i="7"/>
  <c r="G1185" i="7"/>
  <c r="H1185" i="7"/>
  <c r="G1177" i="7"/>
  <c r="H1177" i="7"/>
  <c r="G1169" i="7"/>
  <c r="H1169" i="7"/>
  <c r="G1161" i="7"/>
  <c r="H1161" i="7"/>
  <c r="G1153" i="7"/>
  <c r="H1153" i="7"/>
  <c r="G1124" i="7"/>
  <c r="H1124" i="7"/>
  <c r="G1089" i="7"/>
  <c r="H1089" i="7"/>
  <c r="G1057" i="7"/>
  <c r="H1057" i="7"/>
  <c r="G1016" i="7"/>
  <c r="H1016" i="7"/>
  <c r="H1524" i="7"/>
  <c r="H1516" i="7"/>
  <c r="H1502" i="7"/>
  <c r="H1493" i="7"/>
  <c r="H1484" i="7"/>
  <c r="H1464" i="7"/>
  <c r="H1461" i="7"/>
  <c r="H1458" i="7"/>
  <c r="H1452" i="7"/>
  <c r="H1438" i="7"/>
  <c r="H1429" i="7"/>
  <c r="H1425" i="7"/>
  <c r="H1421" i="7"/>
  <c r="H1419" i="7"/>
  <c r="H1417" i="7"/>
  <c r="H1413" i="7"/>
  <c r="H1411" i="7"/>
  <c r="H1409" i="7"/>
  <c r="H1407" i="7"/>
  <c r="H1405" i="7"/>
  <c r="H1403" i="7"/>
  <c r="H1401" i="7"/>
  <c r="H1399" i="7"/>
  <c r="H1396" i="7"/>
  <c r="H1390" i="7"/>
  <c r="G1252" i="7"/>
  <c r="H1252" i="7"/>
  <c r="H1250" i="7"/>
  <c r="G1246" i="7"/>
  <c r="H1246" i="7"/>
  <c r="H1242" i="7"/>
  <c r="G1236" i="7"/>
  <c r="H1236" i="7"/>
  <c r="H1234" i="7"/>
  <c r="G1230" i="7"/>
  <c r="H1230" i="7"/>
  <c r="H1226" i="7"/>
  <c r="G1220" i="7"/>
  <c r="H1220" i="7"/>
  <c r="H1218" i="7"/>
  <c r="G1214" i="7"/>
  <c r="H1214" i="7"/>
  <c r="H1210" i="7"/>
  <c r="G1204" i="7"/>
  <c r="H1204" i="7"/>
  <c r="H1202" i="7"/>
  <c r="G1198" i="7"/>
  <c r="H1198" i="7"/>
  <c r="H1194" i="7"/>
  <c r="G1188" i="7"/>
  <c r="H1188" i="7"/>
  <c r="H1186" i="7"/>
  <c r="G1182" i="7"/>
  <c r="H1182" i="7"/>
  <c r="H1178" i="7"/>
  <c r="G1172" i="7"/>
  <c r="H1172" i="7"/>
  <c r="H1170" i="7"/>
  <c r="G1166" i="7"/>
  <c r="H1166" i="7"/>
  <c r="H1162" i="7"/>
  <c r="G1156" i="7"/>
  <c r="H1156" i="7"/>
  <c r="H1154" i="7"/>
  <c r="G1140" i="7"/>
  <c r="H1140" i="7"/>
  <c r="G1104" i="7"/>
  <c r="H1104" i="7"/>
  <c r="G1073" i="7"/>
  <c r="H1073" i="7"/>
  <c r="G1024" i="7"/>
  <c r="H1024" i="7"/>
  <c r="G787" i="7"/>
  <c r="H787" i="7"/>
  <c r="G779" i="7"/>
  <c r="H779" i="7"/>
  <c r="G771" i="7"/>
  <c r="H771" i="7"/>
  <c r="G755" i="7"/>
  <c r="H755" i="7"/>
  <c r="H1009" i="7"/>
  <c r="H1005" i="7"/>
  <c r="H1001" i="7"/>
  <c r="H997" i="7"/>
  <c r="H993" i="7"/>
  <c r="H989" i="7"/>
  <c r="H985" i="7"/>
  <c r="H981" i="7"/>
  <c r="H977" i="7"/>
  <c r="H973" i="7"/>
  <c r="H969" i="7"/>
  <c r="H965" i="7"/>
  <c r="H961" i="7"/>
  <c r="H957" i="7"/>
  <c r="H953" i="7"/>
  <c r="H949" i="7"/>
  <c r="H945" i="7"/>
  <c r="H941" i="7"/>
  <c r="H937" i="7"/>
  <c r="H933" i="7"/>
  <c r="H929" i="7"/>
  <c r="H925" i="7"/>
  <c r="H921" i="7"/>
  <c r="H917" i="7"/>
  <c r="H913" i="7"/>
  <c r="H909" i="7"/>
  <c r="H905" i="7"/>
  <c r="H901" i="7"/>
  <c r="H897" i="7"/>
  <c r="H893" i="7"/>
  <c r="H889" i="7"/>
  <c r="H885" i="7"/>
  <c r="H881" i="7"/>
  <c r="H877" i="7"/>
  <c r="H873" i="7"/>
  <c r="H869" i="7"/>
  <c r="H865" i="7"/>
  <c r="H861" i="7"/>
  <c r="H857" i="7"/>
  <c r="H853" i="7"/>
  <c r="H849" i="7"/>
  <c r="H845" i="7"/>
  <c r="H841" i="7"/>
  <c r="H837" i="7"/>
  <c r="H833" i="7"/>
  <c r="H829" i="7"/>
  <c r="H825" i="7"/>
  <c r="H821" i="7"/>
  <c r="H817" i="7"/>
  <c r="H813" i="7"/>
  <c r="H809" i="7"/>
  <c r="H805" i="7"/>
  <c r="H801" i="7"/>
  <c r="H797" i="7"/>
  <c r="H793" i="7"/>
  <c r="H789" i="7"/>
  <c r="G783" i="7"/>
  <c r="H783" i="7"/>
  <c r="G775" i="7"/>
  <c r="H775" i="7"/>
  <c r="G767" i="7"/>
  <c r="H767" i="7"/>
  <c r="G759" i="7"/>
  <c r="H759" i="7"/>
  <c r="G751" i="7"/>
  <c r="H751" i="7"/>
  <c r="G744" i="7"/>
  <c r="H744" i="7"/>
  <c r="G724" i="7"/>
  <c r="H724" i="7"/>
  <c r="H722" i="7"/>
  <c r="G763" i="7"/>
  <c r="H763" i="7"/>
  <c r="G747" i="7"/>
  <c r="H747" i="7"/>
  <c r="G730" i="7"/>
  <c r="H730" i="7"/>
  <c r="H721" i="7"/>
  <c r="H718" i="7"/>
  <c r="H710" i="7"/>
  <c r="H702" i="7"/>
  <c r="H694" i="7"/>
  <c r="H686" i="7"/>
  <c r="H678" i="7"/>
  <c r="H670" i="7"/>
  <c r="H662" i="7"/>
  <c r="H654" i="7"/>
  <c r="H646" i="7"/>
  <c r="H638" i="7"/>
  <c r="H630" i="7"/>
  <c r="H622" i="7"/>
  <c r="H614" i="7"/>
  <c r="H606" i="7"/>
  <c r="H594" i="7"/>
  <c r="H588" i="7"/>
  <c r="H585" i="7"/>
  <c r="H582" i="7"/>
  <c r="H576" i="7"/>
  <c r="H562" i="7"/>
  <c r="H556" i="7"/>
  <c r="H553" i="7"/>
  <c r="H550" i="7"/>
  <c r="H544" i="7"/>
  <c r="H530" i="7"/>
  <c r="H524" i="7"/>
  <c r="H517" i="7"/>
  <c r="G512" i="7"/>
  <c r="H512" i="7"/>
  <c r="H510" i="7"/>
  <c r="G506" i="7"/>
  <c r="H506" i="7"/>
  <c r="H502" i="7"/>
  <c r="G496" i="7"/>
  <c r="H496" i="7"/>
  <c r="H494" i="7"/>
  <c r="G490" i="7"/>
  <c r="H490" i="7"/>
  <c r="H486" i="7"/>
  <c r="G480" i="7"/>
  <c r="H480" i="7"/>
  <c r="H478" i="7"/>
  <c r="G474" i="7"/>
  <c r="H474" i="7"/>
  <c r="H470" i="7"/>
  <c r="G464" i="7"/>
  <c r="H464" i="7"/>
  <c r="H462" i="7"/>
  <c r="G458" i="7"/>
  <c r="H458" i="7"/>
  <c r="H454" i="7"/>
  <c r="G448" i="7"/>
  <c r="H448" i="7"/>
  <c r="H446" i="7"/>
  <c r="G442" i="7"/>
  <c r="H442" i="7"/>
  <c r="H438" i="7"/>
  <c r="G432" i="7"/>
  <c r="H432" i="7"/>
  <c r="H430" i="7"/>
  <c r="G426" i="7"/>
  <c r="H426" i="7"/>
  <c r="H422" i="7"/>
  <c r="G416" i="7"/>
  <c r="H416" i="7"/>
  <c r="H414" i="7"/>
  <c r="G410" i="7"/>
  <c r="H410" i="7"/>
  <c r="H406" i="7"/>
  <c r="G400" i="7"/>
  <c r="H400" i="7"/>
  <c r="H398" i="7"/>
  <c r="G394" i="7"/>
  <c r="H394" i="7"/>
  <c r="H390" i="7"/>
  <c r="G384" i="7"/>
  <c r="H384" i="7"/>
  <c r="H382" i="7"/>
  <c r="G378" i="7"/>
  <c r="H378" i="7"/>
  <c r="H374" i="7"/>
  <c r="G371" i="7"/>
  <c r="H371" i="7"/>
  <c r="H370" i="7"/>
  <c r="G509" i="7"/>
  <c r="H509" i="7"/>
  <c r="G501" i="7"/>
  <c r="H501" i="7"/>
  <c r="G493" i="7"/>
  <c r="H493" i="7"/>
  <c r="G485" i="7"/>
  <c r="H485" i="7"/>
  <c r="G477" i="7"/>
  <c r="H477" i="7"/>
  <c r="G469" i="7"/>
  <c r="H469" i="7"/>
  <c r="G461" i="7"/>
  <c r="H461" i="7"/>
  <c r="G453" i="7"/>
  <c r="H453" i="7"/>
  <c r="G445" i="7"/>
  <c r="H445" i="7"/>
  <c r="G437" i="7"/>
  <c r="H437" i="7"/>
  <c r="G429" i="7"/>
  <c r="H429" i="7"/>
  <c r="G421" i="7"/>
  <c r="H421" i="7"/>
  <c r="G413" i="7"/>
  <c r="H413" i="7"/>
  <c r="G405" i="7"/>
  <c r="H405" i="7"/>
  <c r="G397" i="7"/>
  <c r="H397" i="7"/>
  <c r="G389" i="7"/>
  <c r="H389" i="7"/>
  <c r="G381" i="7"/>
  <c r="H381" i="7"/>
  <c r="G373" i="7"/>
  <c r="H373" i="7"/>
  <c r="G369" i="7"/>
  <c r="H369" i="7"/>
  <c r="G360" i="7"/>
  <c r="H360" i="7"/>
  <c r="G2521" i="7"/>
  <c r="H2521" i="7"/>
  <c r="G2517" i="7"/>
  <c r="H2517" i="7"/>
  <c r="G2513" i="7"/>
  <c r="H2513" i="7"/>
  <c r="G2509" i="7"/>
  <c r="H2509" i="7"/>
  <c r="G2505" i="7"/>
  <c r="H2505" i="7"/>
  <c r="G2501" i="7"/>
  <c r="H2501" i="7"/>
  <c r="G2497" i="7"/>
  <c r="H2497" i="7"/>
  <c r="G2493" i="7"/>
  <c r="H2493" i="7"/>
  <c r="G2489" i="7"/>
  <c r="H2489" i="7"/>
  <c r="H2488" i="7"/>
  <c r="G2485" i="7"/>
  <c r="H2485" i="7"/>
  <c r="G2481" i="7"/>
  <c r="H2481" i="7"/>
  <c r="G2477" i="7"/>
  <c r="H2477" i="7"/>
  <c r="G2473" i="7"/>
  <c r="H2473" i="7"/>
  <c r="G2469" i="7"/>
  <c r="H2469" i="7"/>
  <c r="G2465" i="7"/>
  <c r="H2465" i="7"/>
  <c r="G2461" i="7"/>
  <c r="H2461" i="7"/>
  <c r="G2457" i="7"/>
  <c r="H2457" i="7"/>
  <c r="G2453" i="7"/>
  <c r="H2453" i="7"/>
  <c r="G2449" i="7"/>
  <c r="H2449" i="7"/>
  <c r="G2445" i="7"/>
  <c r="H2445" i="7"/>
  <c r="G2441" i="7"/>
  <c r="H2441" i="7"/>
  <c r="H352" i="7"/>
  <c r="H344" i="7"/>
  <c r="H331" i="7"/>
  <c r="H315" i="7"/>
  <c r="H299" i="7"/>
  <c r="H283" i="7"/>
  <c r="H267" i="7"/>
  <c r="H251" i="7"/>
  <c r="H235" i="7"/>
  <c r="H223" i="7"/>
  <c r="H157" i="7"/>
  <c r="H149" i="7"/>
  <c r="H141" i="7"/>
  <c r="H133" i="7"/>
  <c r="H130" i="7"/>
  <c r="H122" i="7"/>
  <c r="H114" i="7"/>
  <c r="H3086" i="7"/>
  <c r="H3076" i="7"/>
  <c r="H3073" i="7"/>
  <c r="H3070" i="7"/>
  <c r="H3066" i="7"/>
  <c r="H3062" i="7"/>
  <c r="H3058" i="7"/>
  <c r="H3054" i="7"/>
  <c r="H3038" i="7"/>
  <c r="H3022" i="7"/>
  <c r="H3006" i="7"/>
  <c r="H2990" i="7"/>
  <c r="H2974" i="7"/>
  <c r="H2965" i="7"/>
  <c r="H2963" i="7"/>
  <c r="H2961" i="7"/>
  <c r="H2959" i="7"/>
  <c r="H2957" i="7"/>
  <c r="H2955" i="7"/>
  <c r="H2953" i="7"/>
  <c r="H2951" i="7"/>
  <c r="H2949" i="7"/>
  <c r="H2947" i="7"/>
  <c r="H2945" i="7"/>
  <c r="H2943" i="7"/>
  <c r="H2941" i="7"/>
  <c r="H2939" i="7"/>
  <c r="H2937" i="7"/>
  <c r="H2935" i="7"/>
  <c r="H2933" i="7"/>
  <c r="H2931" i="7"/>
  <c r="H2929" i="7"/>
  <c r="H2927" i="7"/>
  <c r="H2925" i="7"/>
  <c r="H2923" i="7"/>
  <c r="H2921" i="7"/>
  <c r="H2919" i="7"/>
  <c r="H2917" i="7"/>
  <c r="H2915" i="7"/>
  <c r="H2913" i="7"/>
  <c r="H2911" i="7"/>
  <c r="H2909" i="7"/>
  <c r="H2907" i="7"/>
  <c r="H2905" i="7"/>
  <c r="H2903" i="7"/>
  <c r="H2901" i="7"/>
  <c r="H2899" i="7"/>
  <c r="H2897" i="7"/>
  <c r="H2895" i="7"/>
  <c r="H2893" i="7"/>
  <c r="H2891" i="7"/>
  <c r="H2889" i="7"/>
  <c r="H2887" i="7"/>
  <c r="H2885" i="7"/>
  <c r="H2883" i="7"/>
  <c r="H2881" i="7"/>
  <c r="H2879" i="7"/>
  <c r="H2877" i="7"/>
  <c r="H2875" i="7"/>
  <c r="H2873" i="7"/>
  <c r="H2871" i="7"/>
  <c r="H2869" i="7"/>
  <c r="H2867" i="7"/>
  <c r="H2865" i="7"/>
  <c r="H2863" i="7"/>
  <c r="H2861" i="7"/>
  <c r="H2859" i="7"/>
  <c r="H2857" i="7"/>
  <c r="H2855" i="7"/>
  <c r="H2853" i="7"/>
  <c r="H2851" i="7"/>
  <c r="H2849" i="7"/>
  <c r="H2847" i="7"/>
  <c r="H2845" i="7"/>
  <c r="H2843" i="7"/>
  <c r="H2841" i="7"/>
  <c r="H2839" i="7"/>
  <c r="H2837" i="7"/>
  <c r="H2835" i="7"/>
  <c r="H2833" i="7"/>
  <c r="H2831" i="7"/>
  <c r="H2829" i="7"/>
  <c r="H2827" i="7"/>
  <c r="H2825" i="7"/>
  <c r="H2823" i="7"/>
  <c r="H2821" i="7"/>
  <c r="H2819" i="7"/>
  <c r="H2817" i="7"/>
  <c r="H2815" i="7"/>
  <c r="H2813" i="7"/>
  <c r="H2811" i="7"/>
  <c r="H2809" i="7"/>
  <c r="H2807" i="7"/>
  <c r="H2805" i="7"/>
  <c r="H2803" i="7"/>
  <c r="H2801" i="7"/>
  <c r="H2799" i="7"/>
  <c r="H2797" i="7"/>
  <c r="H2795" i="7"/>
  <c r="H2793" i="7"/>
  <c r="H2791" i="7"/>
  <c r="H2789" i="7"/>
  <c r="H2787" i="7"/>
  <c r="H2785" i="7"/>
  <c r="H2783" i="7"/>
  <c r="H2781" i="7"/>
  <c r="H2779" i="7"/>
  <c r="H2777" i="7"/>
  <c r="H2775" i="7"/>
  <c r="H2773" i="7"/>
  <c r="H2771" i="7"/>
  <c r="H2769" i="7"/>
  <c r="H2767" i="7"/>
  <c r="H2765" i="7"/>
  <c r="H2763" i="7"/>
  <c r="H2761" i="7"/>
  <c r="H2759" i="7"/>
  <c r="H2757" i="7"/>
  <c r="H2755" i="7"/>
  <c r="H2753" i="7"/>
  <c r="H2751" i="7"/>
  <c r="H2749" i="7"/>
  <c r="H2747" i="7"/>
  <c r="H2745" i="7"/>
  <c r="H2743" i="7"/>
  <c r="H2741" i="7"/>
  <c r="H2739" i="7"/>
  <c r="H2737" i="7"/>
  <c r="H2735" i="7"/>
  <c r="H2733" i="7"/>
  <c r="H2731" i="7"/>
  <c r="H2729" i="7"/>
  <c r="H2727" i="7"/>
  <c r="H2725" i="7"/>
  <c r="H2723" i="7"/>
  <c r="H2721" i="7"/>
  <c r="H2719" i="7"/>
  <c r="H2717" i="7"/>
  <c r="H2715" i="7"/>
  <c r="H2713" i="7"/>
  <c r="H2711" i="7"/>
  <c r="H2709" i="7"/>
  <c r="H2707" i="7"/>
  <c r="H2705" i="7"/>
  <c r="H2703" i="7"/>
  <c r="H2701" i="7"/>
  <c r="H2699" i="7"/>
  <c r="H2697" i="7"/>
  <c r="H2695" i="7"/>
  <c r="H2693" i="7"/>
  <c r="H2691" i="7"/>
  <c r="H2689" i="7"/>
  <c r="H2687" i="7"/>
  <c r="H2685" i="7"/>
  <c r="H2683" i="7"/>
  <c r="H2681" i="7"/>
  <c r="H2679" i="7"/>
  <c r="H2677" i="7"/>
  <c r="H2675" i="7"/>
  <c r="H2673" i="7"/>
  <c r="H2671" i="7"/>
  <c r="H2669" i="7"/>
  <c r="H2667" i="7"/>
  <c r="H2665" i="7"/>
  <c r="H2663" i="7"/>
  <c r="H2661" i="7"/>
  <c r="H2659" i="7"/>
  <c r="H2657" i="7"/>
  <c r="H2655" i="7"/>
  <c r="H2653" i="7"/>
  <c r="H2651" i="7"/>
  <c r="H2649" i="7"/>
  <c r="H2647" i="7"/>
  <c r="H2645" i="7"/>
  <c r="H2643" i="7"/>
  <c r="H2641" i="7"/>
  <c r="H2639" i="7"/>
  <c r="H2637" i="7"/>
  <c r="H2635" i="7"/>
  <c r="H2633" i="7"/>
  <c r="H2631" i="7"/>
  <c r="H2629" i="7"/>
  <c r="G2523" i="7"/>
  <c r="H2523" i="7"/>
  <c r="G2519" i="7"/>
  <c r="H2519" i="7"/>
  <c r="G2515" i="7"/>
  <c r="H2515" i="7"/>
  <c r="G2511" i="7"/>
  <c r="H2511" i="7"/>
  <c r="G2507" i="7"/>
  <c r="H2507" i="7"/>
  <c r="G2503" i="7"/>
  <c r="H2503" i="7"/>
  <c r="G2499" i="7"/>
  <c r="H2499" i="7"/>
  <c r="G2495" i="7"/>
  <c r="H2495" i="7"/>
  <c r="G2491" i="7"/>
  <c r="H2491" i="7"/>
  <c r="G2487" i="7"/>
  <c r="H2487" i="7"/>
  <c r="G2483" i="7"/>
  <c r="H2483" i="7"/>
  <c r="G2479" i="7"/>
  <c r="H2479" i="7"/>
  <c r="G2475" i="7"/>
  <c r="H2475" i="7"/>
  <c r="G2471" i="7"/>
  <c r="H2471" i="7"/>
  <c r="G2467" i="7"/>
  <c r="H2467" i="7"/>
  <c r="G2463" i="7"/>
  <c r="H2463" i="7"/>
  <c r="G2459" i="7"/>
  <c r="H2459" i="7"/>
  <c r="G2455" i="7"/>
  <c r="H2455" i="7"/>
  <c r="G2451" i="7"/>
  <c r="H2451" i="7"/>
  <c r="G2447" i="7"/>
  <c r="H2447" i="7"/>
  <c r="G2443" i="7"/>
  <c r="H2443" i="7"/>
  <c r="H1936" i="7"/>
  <c r="H1920" i="7"/>
  <c r="H1917" i="7"/>
  <c r="H1916" i="7"/>
  <c r="G1909" i="7"/>
  <c r="H1909" i="7"/>
  <c r="H1908" i="7"/>
  <c r="G1903" i="7"/>
  <c r="H1903" i="7"/>
  <c r="H1902" i="7"/>
  <c r="G1899" i="7"/>
  <c r="G1895" i="7"/>
  <c r="H1895" i="7"/>
  <c r="H2425" i="7"/>
  <c r="H2409" i="7"/>
  <c r="H2393" i="7"/>
  <c r="H2377" i="7"/>
  <c r="H2361" i="7"/>
  <c r="H2345" i="7"/>
  <c r="H2329" i="7"/>
  <c r="H2326" i="7"/>
  <c r="H2198" i="7"/>
  <c r="H2039" i="7"/>
  <c r="H2037" i="7"/>
  <c r="H2035" i="7"/>
  <c r="H2031" i="7"/>
  <c r="H2027" i="7"/>
  <c r="H2023" i="7"/>
  <c r="H2019" i="7"/>
  <c r="H2015" i="7"/>
  <c r="H2013" i="7"/>
  <c r="H2011" i="7"/>
  <c r="H2007" i="7"/>
  <c r="H2005" i="7"/>
  <c r="H2003" i="7"/>
  <c r="H1999" i="7"/>
  <c r="H1997" i="7"/>
  <c r="H1995" i="7"/>
  <c r="H1993" i="7"/>
  <c r="H1991" i="7"/>
  <c r="H1976" i="7"/>
  <c r="H1973" i="7"/>
  <c r="H1960" i="7"/>
  <c r="H1957" i="7"/>
  <c r="G1905" i="7"/>
  <c r="H1905" i="7"/>
  <c r="G1901" i="7"/>
  <c r="H1901" i="7"/>
  <c r="G1897" i="7"/>
  <c r="H1897" i="7"/>
  <c r="G1150" i="7"/>
  <c r="H1150" i="7"/>
  <c r="G1141" i="7"/>
  <c r="H1141" i="7"/>
  <c r="G1133" i="7"/>
  <c r="H1133" i="7"/>
  <c r="G1125" i="7"/>
  <c r="H1125" i="7"/>
  <c r="G1117" i="7"/>
  <c r="H1117" i="7"/>
  <c r="G1106" i="7"/>
  <c r="H1106" i="7"/>
  <c r="G1100" i="7"/>
  <c r="H1100" i="7"/>
  <c r="G1091" i="7"/>
  <c r="H1091" i="7"/>
  <c r="G1085" i="7"/>
  <c r="H1085" i="7"/>
  <c r="G1075" i="7"/>
  <c r="H1075" i="7"/>
  <c r="G1069" i="7"/>
  <c r="H1069" i="7"/>
  <c r="G1059" i="7"/>
  <c r="H1059" i="7"/>
  <c r="G1053" i="7"/>
  <c r="H1053" i="7"/>
  <c r="H1828" i="7"/>
  <c r="H1825" i="7"/>
  <c r="H1812" i="7"/>
  <c r="H1809" i="7"/>
  <c r="H1796" i="7"/>
  <c r="H1793" i="7"/>
  <c r="H1790" i="7"/>
  <c r="H1780" i="7"/>
  <c r="H1777" i="7"/>
  <c r="H1764" i="7"/>
  <c r="H1761" i="7"/>
  <c r="H1748" i="7"/>
  <c r="H1745" i="7"/>
  <c r="H1732" i="7"/>
  <c r="H1729" i="7"/>
  <c r="H1716" i="7"/>
  <c r="H1713" i="7"/>
  <c r="H1648" i="7"/>
  <c r="H1640" i="7"/>
  <c r="H1632" i="7"/>
  <c r="H1624" i="7"/>
  <c r="H1616" i="7"/>
  <c r="H1608" i="7"/>
  <c r="H1600" i="7"/>
  <c r="H1592" i="7"/>
  <c r="H1584" i="7"/>
  <c r="H1534" i="7"/>
  <c r="H1522" i="7"/>
  <c r="H1518" i="7"/>
  <c r="H1514" i="7"/>
  <c r="H1504" i="7"/>
  <c r="H1501" i="7"/>
  <c r="H1498" i="7"/>
  <c r="H1488" i="7"/>
  <c r="H1485" i="7"/>
  <c r="H1482" i="7"/>
  <c r="H1472" i="7"/>
  <c r="H1469" i="7"/>
  <c r="H1466" i="7"/>
  <c r="H1456" i="7"/>
  <c r="H1453" i="7"/>
  <c r="H1450" i="7"/>
  <c r="H1440" i="7"/>
  <c r="H1437" i="7"/>
  <c r="H1434" i="7"/>
  <c r="H1394" i="7"/>
  <c r="H1391" i="7"/>
  <c r="H1388" i="7"/>
  <c r="H1152" i="7"/>
  <c r="H1142" i="7"/>
  <c r="G1136" i="7"/>
  <c r="H1136" i="7"/>
  <c r="H1134" i="7"/>
  <c r="G1130" i="7"/>
  <c r="H1130" i="7"/>
  <c r="H1126" i="7"/>
  <c r="G1120" i="7"/>
  <c r="H1120" i="7"/>
  <c r="H1118" i="7"/>
  <c r="G1114" i="7"/>
  <c r="H1114" i="7"/>
  <c r="H1110" i="7"/>
  <c r="G1103" i="7"/>
  <c r="H1103" i="7"/>
  <c r="H1102" i="7"/>
  <c r="G1096" i="7"/>
  <c r="H1096" i="7"/>
  <c r="H1095" i="7"/>
  <c r="G1088" i="7"/>
  <c r="H1088" i="7"/>
  <c r="H1087" i="7"/>
  <c r="G1080" i="7"/>
  <c r="H1080" i="7"/>
  <c r="H1079" i="7"/>
  <c r="G1072" i="7"/>
  <c r="H1072" i="7"/>
  <c r="H1071" i="7"/>
  <c r="G1064" i="7"/>
  <c r="H1064" i="7"/>
  <c r="H1063" i="7"/>
  <c r="G1056" i="7"/>
  <c r="H1056" i="7"/>
  <c r="H1055" i="7"/>
  <c r="H1025" i="7"/>
  <c r="H1020" i="7"/>
  <c r="H1017" i="7"/>
  <c r="H1014" i="7"/>
  <c r="H1010" i="7"/>
  <c r="H1008" i="7"/>
  <c r="H1006" i="7"/>
  <c r="H1004" i="7"/>
  <c r="H1002" i="7"/>
  <c r="H1000" i="7"/>
  <c r="H998" i="7"/>
  <c r="H996" i="7"/>
  <c r="H994" i="7"/>
  <c r="H992" i="7"/>
  <c r="H990" i="7"/>
  <c r="H988" i="7"/>
  <c r="H986" i="7"/>
  <c r="H984" i="7"/>
  <c r="H982" i="7"/>
  <c r="H980" i="7"/>
  <c r="H978" i="7"/>
  <c r="H976" i="7"/>
  <c r="H974" i="7"/>
  <c r="H972" i="7"/>
  <c r="H970" i="7"/>
  <c r="H968" i="7"/>
  <c r="H966" i="7"/>
  <c r="H964" i="7"/>
  <c r="H962" i="7"/>
  <c r="H960" i="7"/>
  <c r="H958" i="7"/>
  <c r="H956" i="7"/>
  <c r="H954" i="7"/>
  <c r="H952" i="7"/>
  <c r="H950" i="7"/>
  <c r="H948" i="7"/>
  <c r="H946" i="7"/>
  <c r="H944" i="7"/>
  <c r="H942" i="7"/>
  <c r="H940" i="7"/>
  <c r="H938" i="7"/>
  <c r="H936" i="7"/>
  <c r="H934" i="7"/>
  <c r="H932" i="7"/>
  <c r="H930" i="7"/>
  <c r="H928" i="7"/>
  <c r="H926" i="7"/>
  <c r="H924" i="7"/>
  <c r="H922" i="7"/>
  <c r="H920" i="7"/>
  <c r="H918" i="7"/>
  <c r="H916" i="7"/>
  <c r="H914" i="7"/>
  <c r="H912" i="7"/>
  <c r="H910" i="7"/>
  <c r="H908" i="7"/>
  <c r="H906" i="7"/>
  <c r="H904" i="7"/>
  <c r="H902" i="7"/>
  <c r="H900" i="7"/>
  <c r="H898" i="7"/>
  <c r="H896" i="7"/>
  <c r="H894" i="7"/>
  <c r="H892" i="7"/>
  <c r="H890" i="7"/>
  <c r="H888" i="7"/>
  <c r="H886" i="7"/>
  <c r="H884" i="7"/>
  <c r="H882" i="7"/>
  <c r="H880" i="7"/>
  <c r="H878" i="7"/>
  <c r="H876" i="7"/>
  <c r="H874" i="7"/>
  <c r="H872" i="7"/>
  <c r="H870" i="7"/>
  <c r="H868" i="7"/>
  <c r="H866" i="7"/>
  <c r="H864" i="7"/>
  <c r="H862" i="7"/>
  <c r="H860" i="7"/>
  <c r="H858" i="7"/>
  <c r="H856" i="7"/>
  <c r="H854" i="7"/>
  <c r="H852" i="7"/>
  <c r="H850" i="7"/>
  <c r="H848" i="7"/>
  <c r="H846" i="7"/>
  <c r="H844" i="7"/>
  <c r="H842" i="7"/>
  <c r="H840" i="7"/>
  <c r="H838" i="7"/>
  <c r="H836" i="7"/>
  <c r="H834" i="7"/>
  <c r="H832" i="7"/>
  <c r="H830" i="7"/>
  <c r="H828" i="7"/>
  <c r="H826" i="7"/>
  <c r="H824" i="7"/>
  <c r="H822" i="7"/>
  <c r="H820" i="7"/>
  <c r="H818" i="7"/>
  <c r="H816" i="7"/>
  <c r="H814" i="7"/>
  <c r="H812" i="7"/>
  <c r="H810" i="7"/>
  <c r="H808" i="7"/>
  <c r="H806" i="7"/>
  <c r="H804" i="7"/>
  <c r="H802" i="7"/>
  <c r="H800" i="7"/>
  <c r="H798" i="7"/>
  <c r="H796" i="7"/>
  <c r="H794" i="7"/>
  <c r="H792" i="7"/>
  <c r="H790" i="7"/>
  <c r="H788" i="7"/>
  <c r="H786" i="7"/>
  <c r="H784" i="7"/>
  <c r="H782" i="7"/>
  <c r="H780" i="7"/>
  <c r="H778" i="7"/>
  <c r="H776" i="7"/>
  <c r="H774" i="7"/>
  <c r="H772" i="7"/>
  <c r="H770" i="7"/>
  <c r="H768" i="7"/>
  <c r="H766" i="7"/>
  <c r="H764" i="7"/>
  <c r="H762" i="7"/>
  <c r="H760" i="7"/>
  <c r="H758" i="7"/>
  <c r="H756" i="7"/>
  <c r="H754" i="7"/>
  <c r="H752" i="7"/>
  <c r="H750" i="7"/>
  <c r="H748" i="7"/>
  <c r="H745" i="7"/>
  <c r="H742" i="7"/>
  <c r="H732" i="7"/>
  <c r="H729" i="7"/>
  <c r="H726" i="7"/>
  <c r="H716" i="7"/>
  <c r="H712" i="7"/>
  <c r="H708" i="7"/>
  <c r="H704" i="7"/>
  <c r="H700" i="7"/>
  <c r="H696" i="7"/>
  <c r="H692" i="7"/>
  <c r="H688" i="7"/>
  <c r="H684" i="7"/>
  <c r="H680" i="7"/>
  <c r="H676" i="7"/>
  <c r="H672" i="7"/>
  <c r="H668" i="7"/>
  <c r="H664" i="7"/>
  <c r="H660" i="7"/>
  <c r="H656" i="7"/>
  <c r="H652" i="7"/>
  <c r="H648" i="7"/>
  <c r="H644" i="7"/>
  <c r="H640" i="7"/>
  <c r="H636" i="7"/>
  <c r="H632" i="7"/>
  <c r="H628" i="7"/>
  <c r="H624" i="7"/>
  <c r="H620" i="7"/>
  <c r="H616" i="7"/>
  <c r="H612" i="7"/>
  <c r="H608" i="7"/>
  <c r="H603" i="7"/>
  <c r="H596" i="7"/>
  <c r="H593" i="7"/>
  <c r="H590" i="7"/>
  <c r="H580" i="7"/>
  <c r="H577" i="7"/>
  <c r="H574" i="7"/>
  <c r="H564" i="7"/>
  <c r="H561" i="7"/>
  <c r="H558" i="7"/>
  <c r="H548" i="7"/>
  <c r="H545" i="7"/>
  <c r="H542" i="7"/>
  <c r="H532" i="7"/>
  <c r="H529" i="7"/>
  <c r="H526" i="7"/>
  <c r="G367" i="7"/>
  <c r="H367" i="7"/>
  <c r="H366" i="7"/>
  <c r="G363" i="7"/>
  <c r="H363" i="7"/>
  <c r="H362" i="7"/>
  <c r="G359" i="7"/>
  <c r="H359" i="7"/>
  <c r="H358" i="7"/>
  <c r="G355" i="7"/>
  <c r="H355" i="7"/>
  <c r="H354" i="7"/>
  <c r="G351" i="7"/>
  <c r="H351" i="7"/>
  <c r="H350" i="7"/>
  <c r="G347" i="7"/>
  <c r="H347" i="7"/>
  <c r="H346" i="7"/>
  <c r="G343" i="7"/>
  <c r="H343" i="7"/>
  <c r="H341" i="7"/>
  <c r="G335" i="7"/>
  <c r="H335" i="7"/>
  <c r="H333" i="7"/>
  <c r="G329" i="7"/>
  <c r="H329" i="7"/>
  <c r="H325" i="7"/>
  <c r="G319" i="7"/>
  <c r="H319" i="7"/>
  <c r="H317" i="7"/>
  <c r="G313" i="7"/>
  <c r="H313" i="7"/>
  <c r="H309" i="7"/>
  <c r="G303" i="7"/>
  <c r="H303" i="7"/>
  <c r="H301" i="7"/>
  <c r="G297" i="7"/>
  <c r="H297" i="7"/>
  <c r="H293" i="7"/>
  <c r="G287" i="7"/>
  <c r="H287" i="7"/>
  <c r="H285" i="7"/>
  <c r="G281" i="7"/>
  <c r="H281" i="7"/>
  <c r="H277" i="7"/>
  <c r="G271" i="7"/>
  <c r="H271" i="7"/>
  <c r="H269" i="7"/>
  <c r="G265" i="7"/>
  <c r="H265" i="7"/>
  <c r="H261" i="7"/>
  <c r="G255" i="7"/>
  <c r="H255" i="7"/>
  <c r="H253" i="7"/>
  <c r="G249" i="7"/>
  <c r="H249" i="7"/>
  <c r="H247" i="7"/>
  <c r="G242" i="7"/>
  <c r="H242" i="7"/>
  <c r="H241" i="7"/>
  <c r="G234" i="7"/>
  <c r="H234" i="7"/>
  <c r="H233" i="7"/>
  <c r="G226" i="7"/>
  <c r="H226" i="7"/>
  <c r="H225" i="7"/>
  <c r="G365" i="7"/>
  <c r="H365" i="7"/>
  <c r="G361" i="7"/>
  <c r="H361" i="7"/>
  <c r="G357" i="7"/>
  <c r="H357" i="7"/>
  <c r="G353" i="7"/>
  <c r="H353" i="7"/>
  <c r="G349" i="7"/>
  <c r="H349" i="7"/>
  <c r="G345" i="7"/>
  <c r="H345" i="7"/>
  <c r="G340" i="7"/>
  <c r="H340" i="7"/>
  <c r="G332" i="7"/>
  <c r="H332" i="7"/>
  <c r="G324" i="7"/>
  <c r="H324" i="7"/>
  <c r="G316" i="7"/>
  <c r="H316" i="7"/>
  <c r="G308" i="7"/>
  <c r="H308" i="7"/>
  <c r="G300" i="7"/>
  <c r="H300" i="7"/>
  <c r="G292" i="7"/>
  <c r="H292" i="7"/>
  <c r="G284" i="7"/>
  <c r="H284" i="7"/>
  <c r="G276" i="7"/>
  <c r="H276" i="7"/>
  <c r="G268" i="7"/>
  <c r="H268" i="7"/>
  <c r="G260" i="7"/>
  <c r="H260" i="7"/>
  <c r="G252" i="7"/>
  <c r="H252" i="7"/>
  <c r="G245" i="7"/>
  <c r="H245" i="7"/>
  <c r="G239" i="7"/>
  <c r="H239" i="7"/>
  <c r="G229" i="7"/>
  <c r="H229" i="7"/>
  <c r="G224" i="7"/>
  <c r="H224" i="7"/>
  <c r="H221" i="7"/>
  <c r="H159" i="7"/>
  <c r="H156" i="7"/>
  <c r="H153" i="7"/>
  <c r="H148" i="7"/>
  <c r="H143" i="7"/>
  <c r="H140" i="7"/>
  <c r="H137" i="7"/>
  <c r="H132" i="7"/>
  <c r="H126" i="7"/>
  <c r="H123" i="7"/>
  <c r="H120" i="7"/>
  <c r="H115" i="7"/>
  <c r="H3085" i="7"/>
  <c r="H3077" i="7"/>
  <c r="H3069" i="7"/>
  <c r="H3067" i="7"/>
  <c r="H3065" i="7"/>
  <c r="H3063" i="7"/>
  <c r="H3061" i="7"/>
  <c r="H3059" i="7"/>
  <c r="H3057" i="7"/>
  <c r="H3055" i="7"/>
  <c r="H3053" i="7"/>
  <c r="H3051" i="7"/>
  <c r="H3049" i="7"/>
  <c r="H3047" i="7"/>
  <c r="H3045" i="7"/>
  <c r="H3043" i="7"/>
  <c r="H3041" i="7"/>
  <c r="H3039" i="7"/>
  <c r="H3037" i="7"/>
  <c r="H3035" i="7"/>
  <c r="H3033" i="7"/>
  <c r="H3031" i="7"/>
  <c r="H3029" i="7"/>
  <c r="H3027" i="7"/>
  <c r="H3025" i="7"/>
  <c r="H3023" i="7"/>
  <c r="H3021" i="7"/>
  <c r="H3019" i="7"/>
  <c r="H3017" i="7"/>
  <c r="H3015" i="7"/>
  <c r="H3013" i="7"/>
  <c r="H3011" i="7"/>
  <c r="H3009" i="7"/>
  <c r="H3007" i="7"/>
  <c r="H3005" i="7"/>
  <c r="H3003" i="7"/>
  <c r="H3001" i="7"/>
  <c r="H2999" i="7"/>
  <c r="H2997" i="7"/>
  <c r="H2995" i="7"/>
  <c r="H2993" i="7"/>
  <c r="H2991" i="7"/>
  <c r="H2989" i="7"/>
  <c r="H2987" i="7"/>
  <c r="H2985" i="7"/>
  <c r="H2983" i="7"/>
  <c r="H2981" i="7"/>
  <c r="H2979" i="7"/>
  <c r="H2977" i="7"/>
  <c r="H2975" i="7"/>
  <c r="H2973" i="7"/>
  <c r="H2971" i="7"/>
  <c r="H2969" i="7"/>
  <c r="H2967" i="7"/>
  <c r="G2135" i="7"/>
  <c r="H2135" i="7"/>
  <c r="G2131" i="7"/>
  <c r="H2131" i="7"/>
  <c r="G2127" i="7"/>
  <c r="H2127" i="7"/>
  <c r="G2123" i="7"/>
  <c r="H2123" i="7"/>
  <c r="G2119" i="7"/>
  <c r="H2119" i="7"/>
  <c r="G2115" i="7"/>
  <c r="H2115" i="7"/>
  <c r="G2111" i="7"/>
  <c r="H2111" i="7"/>
  <c r="G2107" i="7"/>
  <c r="H2107" i="7"/>
  <c r="G2103" i="7"/>
  <c r="H2103" i="7"/>
  <c r="H2437" i="7"/>
  <c r="H2429" i="7"/>
  <c r="H2421" i="7"/>
  <c r="H2413" i="7"/>
  <c r="H2405" i="7"/>
  <c r="H2397" i="7"/>
  <c r="H2389" i="7"/>
  <c r="H2381" i="7"/>
  <c r="H2373" i="7"/>
  <c r="H2365" i="7"/>
  <c r="H2357" i="7"/>
  <c r="H2349" i="7"/>
  <c r="H2341" i="7"/>
  <c r="H2333" i="7"/>
  <c r="H2325" i="7"/>
  <c r="H2323" i="7"/>
  <c r="H2321" i="7"/>
  <c r="H2319" i="7"/>
  <c r="H2317" i="7"/>
  <c r="H2315" i="7"/>
  <c r="H2313" i="7"/>
  <c r="H2311" i="7"/>
  <c r="H2309" i="7"/>
  <c r="H2307" i="7"/>
  <c r="H2305" i="7"/>
  <c r="H2303" i="7"/>
  <c r="H2301" i="7"/>
  <c r="H2299" i="7"/>
  <c r="H2297" i="7"/>
  <c r="H2295" i="7"/>
  <c r="H2293" i="7"/>
  <c r="H2291" i="7"/>
  <c r="H2289" i="7"/>
  <c r="H2287" i="7"/>
  <c r="H2285" i="7"/>
  <c r="H2283" i="7"/>
  <c r="H2281" i="7"/>
  <c r="H2279" i="7"/>
  <c r="H2277" i="7"/>
  <c r="H2275" i="7"/>
  <c r="H2273" i="7"/>
  <c r="H2271" i="7"/>
  <c r="H2269" i="7"/>
  <c r="H2267" i="7"/>
  <c r="H2265" i="7"/>
  <c r="H2263" i="7"/>
  <c r="H2261" i="7"/>
  <c r="H2259" i="7"/>
  <c r="H2257" i="7"/>
  <c r="H2255" i="7"/>
  <c r="H2253" i="7"/>
  <c r="H2251" i="7"/>
  <c r="H2249" i="7"/>
  <c r="H2247" i="7"/>
  <c r="H2245" i="7"/>
  <c r="H2243" i="7"/>
  <c r="H2241" i="7"/>
  <c r="H2239" i="7"/>
  <c r="H2237" i="7"/>
  <c r="H2235" i="7"/>
  <c r="H2233" i="7"/>
  <c r="H2231" i="7"/>
  <c r="H2229" i="7"/>
  <c r="H2227" i="7"/>
  <c r="H2225" i="7"/>
  <c r="H2223" i="7"/>
  <c r="H2221" i="7"/>
  <c r="H2219" i="7"/>
  <c r="H2217" i="7"/>
  <c r="H2215" i="7"/>
  <c r="H2213" i="7"/>
  <c r="H2211" i="7"/>
  <c r="H2209" i="7"/>
  <c r="H2207" i="7"/>
  <c r="H2205" i="7"/>
  <c r="H2203" i="7"/>
  <c r="H2201" i="7"/>
  <c r="H2199" i="7"/>
  <c r="H2197" i="7"/>
  <c r="H2195" i="7"/>
  <c r="H2193" i="7"/>
  <c r="H2191" i="7"/>
  <c r="H2189" i="7"/>
  <c r="H2187" i="7"/>
  <c r="H2185" i="7"/>
  <c r="H2183" i="7"/>
  <c r="H2181" i="7"/>
  <c r="H2179" i="7"/>
  <c r="H2177" i="7"/>
  <c r="H2175" i="7"/>
  <c r="H2173" i="7"/>
  <c r="H2171" i="7"/>
  <c r="H2169" i="7"/>
  <c r="H2167" i="7"/>
  <c r="H2165" i="7"/>
  <c r="H2163" i="7"/>
  <c r="H2161" i="7"/>
  <c r="H2159" i="7"/>
  <c r="H2157" i="7"/>
  <c r="H2155" i="7"/>
  <c r="H2153" i="7"/>
  <c r="H2151" i="7"/>
  <c r="H2149" i="7"/>
  <c r="H2147" i="7"/>
  <c r="H2145" i="7"/>
  <c r="H2143" i="7"/>
  <c r="H2141" i="7"/>
  <c r="H2139" i="7"/>
  <c r="H2137" i="7"/>
  <c r="G2133" i="7"/>
  <c r="H2133" i="7"/>
  <c r="H2132" i="7"/>
  <c r="G2129" i="7"/>
  <c r="H2129" i="7"/>
  <c r="H2128" i="7"/>
  <c r="G2125" i="7"/>
  <c r="H2125" i="7"/>
  <c r="H2124" i="7"/>
  <c r="G2121" i="7"/>
  <c r="H2121" i="7"/>
  <c r="H2120" i="7"/>
  <c r="G2117" i="7"/>
  <c r="H2117" i="7"/>
  <c r="H2116" i="7"/>
  <c r="G2113" i="7"/>
  <c r="H2113" i="7"/>
  <c r="H2112" i="7"/>
  <c r="G2109" i="7"/>
  <c r="H2109" i="7"/>
  <c r="H2108" i="7"/>
  <c r="G2105" i="7"/>
  <c r="H2105" i="7"/>
  <c r="H2104" i="7"/>
  <c r="G2101" i="7"/>
  <c r="H2101" i="7"/>
  <c r="H2100" i="7"/>
  <c r="H2099" i="7"/>
  <c r="H2097" i="7"/>
  <c r="H2095" i="7"/>
  <c r="H2093" i="7"/>
  <c r="H2091" i="7"/>
  <c r="H2089" i="7"/>
  <c r="H2087" i="7"/>
  <c r="H2085" i="7"/>
  <c r="H2083" i="7"/>
  <c r="H2081" i="7"/>
  <c r="H2079" i="7"/>
  <c r="H2077" i="7"/>
  <c r="H2075" i="7"/>
  <c r="H2073" i="7"/>
  <c r="H2071" i="7"/>
  <c r="H2069" i="7"/>
  <c r="H2067" i="7"/>
  <c r="H2065" i="7"/>
  <c r="H2063" i="7"/>
  <c r="H2061" i="7"/>
  <c r="H2059" i="7"/>
  <c r="H2057" i="7"/>
  <c r="H2055" i="7"/>
  <c r="H2053" i="7"/>
  <c r="H2051" i="7"/>
  <c r="H2049" i="7"/>
  <c r="H2047" i="7"/>
  <c r="H2045" i="7"/>
  <c r="H2043" i="7"/>
  <c r="H2041" i="7"/>
  <c r="H1829" i="7"/>
  <c r="H1821" i="7"/>
  <c r="H1813" i="7"/>
  <c r="H1805" i="7"/>
  <c r="H1797" i="7"/>
  <c r="G1781" i="7"/>
  <c r="H1781" i="7"/>
  <c r="H1985" i="7"/>
  <c r="H1977" i="7"/>
  <c r="H1969" i="7"/>
  <c r="H1961" i="7"/>
  <c r="H1953" i="7"/>
  <c r="H1945" i="7"/>
  <c r="H1937" i="7"/>
  <c r="H1929" i="7"/>
  <c r="H1921" i="7"/>
  <c r="H1913" i="7"/>
  <c r="G1789" i="7"/>
  <c r="H1789" i="7"/>
  <c r="H1773" i="7"/>
  <c r="H1765" i="7"/>
  <c r="H1757" i="7"/>
  <c r="H1749" i="7"/>
  <c r="H1741" i="7"/>
  <c r="H1733" i="7"/>
  <c r="H1725" i="7"/>
  <c r="H1717" i="7"/>
  <c r="H1709" i="7"/>
  <c r="G1693" i="7"/>
  <c r="H1693" i="7"/>
  <c r="H1692" i="7"/>
  <c r="G1677" i="7"/>
  <c r="H1677" i="7"/>
  <c r="H1676" i="7"/>
  <c r="G1661" i="7"/>
  <c r="H1661" i="7"/>
  <c r="H1660" i="7"/>
  <c r="G1651" i="7"/>
  <c r="H1651" i="7"/>
  <c r="G1647" i="7"/>
  <c r="H1647" i="7"/>
  <c r="H1646" i="7"/>
  <c r="G1643" i="7"/>
  <c r="H1643" i="7"/>
  <c r="G1639" i="7"/>
  <c r="H1639" i="7"/>
  <c r="G1635" i="7"/>
  <c r="H1635" i="7"/>
  <c r="G1631" i="7"/>
  <c r="H1631" i="7"/>
  <c r="H1630" i="7"/>
  <c r="G1627" i="7"/>
  <c r="H1627" i="7"/>
  <c r="G1623" i="7"/>
  <c r="H1623" i="7"/>
  <c r="G1619" i="7"/>
  <c r="H1619" i="7"/>
  <c r="G1615" i="7"/>
  <c r="H1615" i="7"/>
  <c r="H1614" i="7"/>
  <c r="G1611" i="7"/>
  <c r="H1611" i="7"/>
  <c r="G1607" i="7"/>
  <c r="H1607" i="7"/>
  <c r="G1603" i="7"/>
  <c r="H1603" i="7"/>
  <c r="G1599" i="7"/>
  <c r="H1599" i="7"/>
  <c r="H1598" i="7"/>
  <c r="G1595" i="7"/>
  <c r="H1595" i="7"/>
  <c r="G1591" i="7"/>
  <c r="H1591" i="7"/>
  <c r="G1587" i="7"/>
  <c r="H1587" i="7"/>
  <c r="G1583" i="7"/>
  <c r="H1583" i="7"/>
  <c r="H1582" i="7"/>
  <c r="G1579" i="7"/>
  <c r="H1579" i="7"/>
  <c r="G1701" i="7"/>
  <c r="H1701" i="7"/>
  <c r="G1685" i="7"/>
  <c r="H1685" i="7"/>
  <c r="G1669" i="7"/>
  <c r="H1669" i="7"/>
  <c r="G1653" i="7"/>
  <c r="H1653" i="7"/>
  <c r="G1649" i="7"/>
  <c r="H1649" i="7"/>
  <c r="G1645" i="7"/>
  <c r="H1645" i="7"/>
  <c r="G1641" i="7"/>
  <c r="H1641" i="7"/>
  <c r="G1637" i="7"/>
  <c r="H1637" i="7"/>
  <c r="G1633" i="7"/>
  <c r="H1633" i="7"/>
  <c r="G1629" i="7"/>
  <c r="H1629" i="7"/>
  <c r="G1625" i="7"/>
  <c r="H1625" i="7"/>
  <c r="G1621" i="7"/>
  <c r="H1621" i="7"/>
  <c r="G1617" i="7"/>
  <c r="H1617" i="7"/>
  <c r="G1613" i="7"/>
  <c r="H1613" i="7"/>
  <c r="G1609" i="7"/>
  <c r="H1609" i="7"/>
  <c r="G1605" i="7"/>
  <c r="H1605" i="7"/>
  <c r="G1601" i="7"/>
  <c r="H1601" i="7"/>
  <c r="G1597" i="7"/>
  <c r="H1597" i="7"/>
  <c r="G1593" i="7"/>
  <c r="H1593" i="7"/>
  <c r="G1589" i="7"/>
  <c r="H1589" i="7"/>
  <c r="G1585" i="7"/>
  <c r="H1585" i="7"/>
  <c r="G1581" i="7"/>
  <c r="H1581" i="7"/>
  <c r="G1387" i="7"/>
  <c r="H1387" i="7"/>
  <c r="G1371" i="7"/>
  <c r="H1371" i="7"/>
  <c r="G1355" i="7"/>
  <c r="H1355" i="7"/>
  <c r="G1339" i="7"/>
  <c r="H1339" i="7"/>
  <c r="G1323" i="7"/>
  <c r="H1323" i="7"/>
  <c r="G1307" i="7"/>
  <c r="H1307" i="7"/>
  <c r="G1291" i="7"/>
  <c r="H1291" i="7"/>
  <c r="G1275" i="7"/>
  <c r="H1275" i="7"/>
  <c r="G1259" i="7"/>
  <c r="H1259" i="7"/>
  <c r="G1237" i="7"/>
  <c r="H1237" i="7"/>
  <c r="G1221" i="7"/>
  <c r="H1221" i="7"/>
  <c r="G1205" i="7"/>
  <c r="H1205" i="7"/>
  <c r="G1189" i="7"/>
  <c r="H1189" i="7"/>
  <c r="G1173" i="7"/>
  <c r="H1173" i="7"/>
  <c r="G1157" i="7"/>
  <c r="H1157" i="7"/>
  <c r="G1144" i="7"/>
  <c r="H1144" i="7"/>
  <c r="G1128" i="7"/>
  <c r="H1128" i="7"/>
  <c r="G1112" i="7"/>
  <c r="H1112" i="7"/>
  <c r="G1099" i="7"/>
  <c r="H1099" i="7"/>
  <c r="G1083" i="7"/>
  <c r="H1083" i="7"/>
  <c r="G1067" i="7"/>
  <c r="H1067" i="7"/>
  <c r="G1051" i="7"/>
  <c r="H1051" i="7"/>
  <c r="G1050" i="7"/>
  <c r="H1050" i="7"/>
  <c r="G1035" i="7"/>
  <c r="H1035" i="7"/>
  <c r="G1034" i="7"/>
  <c r="H1034" i="7"/>
  <c r="G1012" i="7"/>
  <c r="H1012" i="7"/>
  <c r="H1577" i="7"/>
  <c r="H1575" i="7"/>
  <c r="H1573" i="7"/>
  <c r="H1571" i="7"/>
  <c r="H1569" i="7"/>
  <c r="H1567" i="7"/>
  <c r="H1565" i="7"/>
  <c r="H1563" i="7"/>
  <c r="H1561" i="7"/>
  <c r="H1559" i="7"/>
  <c r="H1557" i="7"/>
  <c r="H1555" i="7"/>
  <c r="H1553" i="7"/>
  <c r="H1551" i="7"/>
  <c r="H1549" i="7"/>
  <c r="H1547" i="7"/>
  <c r="H1545" i="7"/>
  <c r="H1543" i="7"/>
  <c r="H1541" i="7"/>
  <c r="H1539" i="7"/>
  <c r="H1537" i="7"/>
  <c r="H1535" i="7"/>
  <c r="H1533" i="7"/>
  <c r="H1531" i="7"/>
  <c r="H1529" i="7"/>
  <c r="H1527" i="7"/>
  <c r="H1525" i="7"/>
  <c r="H1523" i="7"/>
  <c r="H1521" i="7"/>
  <c r="H1519" i="7"/>
  <c r="H1517" i="7"/>
  <c r="H1515" i="7"/>
  <c r="H1513" i="7"/>
  <c r="H1505" i="7"/>
  <c r="H1497" i="7"/>
  <c r="H1489" i="7"/>
  <c r="H1481" i="7"/>
  <c r="H1473" i="7"/>
  <c r="H1465" i="7"/>
  <c r="H1457" i="7"/>
  <c r="H1449" i="7"/>
  <c r="H1441" i="7"/>
  <c r="H1433" i="7"/>
  <c r="H1395" i="7"/>
  <c r="G1379" i="7"/>
  <c r="H1379" i="7"/>
  <c r="H1378" i="7"/>
  <c r="H1372" i="7"/>
  <c r="G1363" i="7"/>
  <c r="H1363" i="7"/>
  <c r="H1362" i="7"/>
  <c r="H1356" i="7"/>
  <c r="G1347" i="7"/>
  <c r="H1347" i="7"/>
  <c r="H1346" i="7"/>
  <c r="H1340" i="7"/>
  <c r="G1331" i="7"/>
  <c r="H1331" i="7"/>
  <c r="H1330" i="7"/>
  <c r="H1324" i="7"/>
  <c r="G1315" i="7"/>
  <c r="H1315" i="7"/>
  <c r="H1314" i="7"/>
  <c r="H1308" i="7"/>
  <c r="G1299" i="7"/>
  <c r="H1299" i="7"/>
  <c r="H1298" i="7"/>
  <c r="H1292" i="7"/>
  <c r="G1283" i="7"/>
  <c r="H1283" i="7"/>
  <c r="H1282" i="7"/>
  <c r="H1276" i="7"/>
  <c r="G1267" i="7"/>
  <c r="H1267" i="7"/>
  <c r="H1266" i="7"/>
  <c r="H1260" i="7"/>
  <c r="G1245" i="7"/>
  <c r="H1245" i="7"/>
  <c r="H1244" i="7"/>
  <c r="H1238" i="7"/>
  <c r="G1229" i="7"/>
  <c r="H1229" i="7"/>
  <c r="H1228" i="7"/>
  <c r="H1222" i="7"/>
  <c r="G1213" i="7"/>
  <c r="H1213" i="7"/>
  <c r="H1212" i="7"/>
  <c r="H1206" i="7"/>
  <c r="G1197" i="7"/>
  <c r="H1197" i="7"/>
  <c r="H1196" i="7"/>
  <c r="H1190" i="7"/>
  <c r="G1181" i="7"/>
  <c r="H1181" i="7"/>
  <c r="H1180" i="7"/>
  <c r="H1174" i="7"/>
  <c r="G1165" i="7"/>
  <c r="H1165" i="7"/>
  <c r="H1164" i="7"/>
  <c r="H1158" i="7"/>
  <c r="G1149" i="7"/>
  <c r="H1149" i="7"/>
  <c r="H1148" i="7"/>
  <c r="G1138" i="7"/>
  <c r="H1138" i="7"/>
  <c r="G1137" i="7"/>
  <c r="H1137" i="7"/>
  <c r="G1122" i="7"/>
  <c r="H1122" i="7"/>
  <c r="G1121" i="7"/>
  <c r="H1121" i="7"/>
  <c r="G1108" i="7"/>
  <c r="H1108" i="7"/>
  <c r="G1107" i="7"/>
  <c r="H1107" i="7"/>
  <c r="G1093" i="7"/>
  <c r="H1093" i="7"/>
  <c r="G1092" i="7"/>
  <c r="H1092" i="7"/>
  <c r="G1077" i="7"/>
  <c r="H1077" i="7"/>
  <c r="G1076" i="7"/>
  <c r="H1076" i="7"/>
  <c r="G1061" i="7"/>
  <c r="H1061" i="7"/>
  <c r="G1060" i="7"/>
  <c r="H1060" i="7"/>
  <c r="G1041" i="7"/>
  <c r="H1041" i="7"/>
  <c r="G1022" i="7"/>
  <c r="H1022" i="7"/>
  <c r="G1021" i="7"/>
  <c r="H1021" i="7"/>
  <c r="G1145" i="7"/>
  <c r="H1145" i="7"/>
  <c r="G1129" i="7"/>
  <c r="H1129" i="7"/>
  <c r="G1113" i="7"/>
  <c r="H1113" i="7"/>
  <c r="G1084" i="7"/>
  <c r="H1084" i="7"/>
  <c r="G1068" i="7"/>
  <c r="H1068" i="7"/>
  <c r="G1052" i="7"/>
  <c r="H1052" i="7"/>
  <c r="G1042" i="7"/>
  <c r="H1042" i="7"/>
  <c r="G1013" i="7"/>
  <c r="H1013" i="7"/>
  <c r="B41" i="2"/>
  <c r="B42" i="2" s="1"/>
  <c r="B43" i="2" s="1"/>
  <c r="B44" i="2" s="1"/>
  <c r="B45" i="2" s="1"/>
  <c r="B46" i="2" s="1"/>
  <c r="B47" i="2" s="1"/>
  <c r="B48" i="2" s="1"/>
  <c r="B49" i="2" s="1"/>
  <c r="B50" i="2" s="1"/>
  <c r="G30" i="2"/>
  <c r="D29" i="2"/>
  <c r="F29" i="2" s="1"/>
  <c r="D27" i="2"/>
  <c r="F27" i="2" s="1"/>
  <c r="D25" i="2"/>
  <c r="F25" i="2" s="1"/>
  <c r="D23" i="2"/>
  <c r="F23" i="2" s="1"/>
  <c r="D21" i="2"/>
  <c r="F21" i="2" s="1"/>
  <c r="D19" i="2"/>
  <c r="F19" i="2" s="1"/>
  <c r="D17" i="2"/>
  <c r="F17" i="2" s="1"/>
  <c r="D15" i="2"/>
  <c r="F15" i="2" s="1"/>
  <c r="D13" i="2"/>
  <c r="F13" i="2" s="1"/>
  <c r="D11" i="2"/>
  <c r="F11" i="2" s="1"/>
  <c r="Q3" i="7"/>
  <c r="Q4" i="7" s="1"/>
  <c r="S3" i="7" s="1"/>
  <c r="H3087" i="7"/>
  <c r="H3083" i="7"/>
  <c r="H3079" i="7"/>
  <c r="H3075" i="7"/>
  <c r="H3071" i="7"/>
  <c r="H2439" i="7"/>
  <c r="H2435" i="7"/>
  <c r="H2431" i="7"/>
  <c r="H2427" i="7"/>
  <c r="H2423" i="7"/>
  <c r="H2419" i="7"/>
  <c r="H2415" i="7"/>
  <c r="H2411" i="7"/>
  <c r="H2407" i="7"/>
  <c r="H2403" i="7"/>
  <c r="H2399" i="7"/>
  <c r="H2395" i="7"/>
  <c r="H2391" i="7"/>
  <c r="H2387" i="7"/>
  <c r="H2383" i="7"/>
  <c r="H2379" i="7"/>
  <c r="H2375" i="7"/>
  <c r="H2371" i="7"/>
  <c r="H2367" i="7"/>
  <c r="H2363" i="7"/>
  <c r="H2359" i="7"/>
  <c r="H2355" i="7"/>
  <c r="H2351" i="7"/>
  <c r="H2347" i="7"/>
  <c r="H2343" i="7"/>
  <c r="H2339" i="7"/>
  <c r="H2335" i="7"/>
  <c r="H2331" i="7"/>
  <c r="H2327" i="7"/>
  <c r="H1987" i="7"/>
  <c r="H1983" i="7"/>
  <c r="H1979" i="7"/>
  <c r="H1975" i="7"/>
  <c r="H1971" i="7"/>
  <c r="H1967" i="7"/>
  <c r="H1963" i="7"/>
  <c r="H1959" i="7"/>
  <c r="H1955" i="7"/>
  <c r="H1951" i="7"/>
  <c r="H1947" i="7"/>
  <c r="H1943" i="7"/>
  <c r="H1939" i="7"/>
  <c r="H1935" i="7"/>
  <c r="H1931" i="7"/>
  <c r="H1927" i="7"/>
  <c r="H1923" i="7"/>
  <c r="H1919" i="7"/>
  <c r="H1915" i="7"/>
  <c r="H1911" i="7"/>
  <c r="H1907" i="7"/>
  <c r="H1831" i="7"/>
  <c r="H1827" i="7"/>
  <c r="H1823" i="7"/>
  <c r="H1819" i="7"/>
  <c r="H1815" i="7"/>
  <c r="H1811" i="7"/>
  <c r="H1807" i="7"/>
  <c r="H1803" i="7"/>
  <c r="H1799" i="7"/>
  <c r="H1795" i="7"/>
  <c r="H1791" i="7"/>
  <c r="H1787" i="7"/>
  <c r="H1783" i="7"/>
  <c r="H1779" i="7"/>
  <c r="H1775" i="7"/>
  <c r="H1771" i="7"/>
  <c r="H1767" i="7"/>
  <c r="H1763" i="7"/>
  <c r="H1759" i="7"/>
  <c r="H1755" i="7"/>
  <c r="H1751" i="7"/>
  <c r="H1747" i="7"/>
  <c r="H1743" i="7"/>
  <c r="H1739" i="7"/>
  <c r="H1735" i="7"/>
  <c r="H1731" i="7"/>
  <c r="H1727" i="7"/>
  <c r="H1723" i="7"/>
  <c r="H1719" i="7"/>
  <c r="H1715" i="7"/>
  <c r="H1711" i="7"/>
  <c r="H1707" i="7"/>
  <c r="H1703" i="7"/>
  <c r="H1699" i="7"/>
  <c r="H1695" i="7"/>
  <c r="H1691" i="7"/>
  <c r="H1687" i="7"/>
  <c r="H1683" i="7"/>
  <c r="H1679" i="7"/>
  <c r="H1675" i="7"/>
  <c r="H1671" i="7"/>
  <c r="H1667" i="7"/>
  <c r="H1663" i="7"/>
  <c r="H1659" i="7"/>
  <c r="H1655" i="7"/>
  <c r="H1511" i="7"/>
  <c r="H1507" i="7"/>
  <c r="H1503" i="7"/>
  <c r="H1499" i="7"/>
  <c r="H1495" i="7"/>
  <c r="H1491" i="7"/>
  <c r="H1487" i="7"/>
  <c r="H1483" i="7"/>
  <c r="H1479" i="7"/>
  <c r="H1475" i="7"/>
  <c r="H1471" i="7"/>
  <c r="H1467" i="7"/>
  <c r="H1463" i="7"/>
  <c r="H1459" i="7"/>
  <c r="H1455" i="7"/>
  <c r="H1451" i="7"/>
  <c r="H1447" i="7"/>
  <c r="H1443" i="7"/>
  <c r="H1439" i="7"/>
  <c r="H1435" i="7"/>
  <c r="H1431" i="7"/>
  <c r="G1251" i="7"/>
  <c r="H1251" i="7"/>
  <c r="G1247" i="7"/>
  <c r="H1247" i="7"/>
  <c r="G1243" i="7"/>
  <c r="H1243" i="7"/>
  <c r="G1239" i="7"/>
  <c r="H1239" i="7"/>
  <c r="G1235" i="7"/>
  <c r="H1235" i="7"/>
  <c r="G1231" i="7"/>
  <c r="H1231" i="7"/>
  <c r="G1227" i="7"/>
  <c r="H1227" i="7"/>
  <c r="G1223" i="7"/>
  <c r="H1223" i="7"/>
  <c r="G1219" i="7"/>
  <c r="H1219" i="7"/>
  <c r="G1215" i="7"/>
  <c r="H1215" i="7"/>
  <c r="G1211" i="7"/>
  <c r="H1211" i="7"/>
  <c r="H1397" i="7"/>
  <c r="H1393" i="7"/>
  <c r="H1389" i="7"/>
  <c r="H1385" i="7"/>
  <c r="H1381" i="7"/>
  <c r="H1377" i="7"/>
  <c r="H1373" i="7"/>
  <c r="H1369" i="7"/>
  <c r="H1365" i="7"/>
  <c r="H1361" i="7"/>
  <c r="H1357" i="7"/>
  <c r="H1353" i="7"/>
  <c r="H1349" i="7"/>
  <c r="H1345" i="7"/>
  <c r="H1341" i="7"/>
  <c r="H1337" i="7"/>
  <c r="H1333" i="7"/>
  <c r="H1329" i="7"/>
  <c r="H1325" i="7"/>
  <c r="H1321" i="7"/>
  <c r="H1317" i="7"/>
  <c r="H1313" i="7"/>
  <c r="H1309" i="7"/>
  <c r="H1305" i="7"/>
  <c r="H1301" i="7"/>
  <c r="H1297" i="7"/>
  <c r="H1293" i="7"/>
  <c r="H1289" i="7"/>
  <c r="H1285" i="7"/>
  <c r="H1281" i="7"/>
  <c r="H1277" i="7"/>
  <c r="H1273" i="7"/>
  <c r="H1269" i="7"/>
  <c r="H1265" i="7"/>
  <c r="H1261" i="7"/>
  <c r="H1257" i="7"/>
  <c r="H1253" i="7"/>
  <c r="H1207" i="7"/>
  <c r="H1203" i="7"/>
  <c r="H1199" i="7"/>
  <c r="G1195" i="7"/>
  <c r="H1195" i="7"/>
  <c r="G1191" i="7"/>
  <c r="H1191" i="7"/>
  <c r="G1187" i="7"/>
  <c r="H1187" i="7"/>
  <c r="G1183" i="7"/>
  <c r="H1183" i="7"/>
  <c r="G1179" i="7"/>
  <c r="H1179" i="7"/>
  <c r="G1175" i="7"/>
  <c r="H1175" i="7"/>
  <c r="G1171" i="7"/>
  <c r="H1171" i="7"/>
  <c r="G1109" i="7"/>
  <c r="H1109" i="7"/>
  <c r="G1105" i="7"/>
  <c r="H1105" i="7"/>
  <c r="G1101" i="7"/>
  <c r="H1101" i="7"/>
  <c r="H1167" i="7"/>
  <c r="H1163" i="7"/>
  <c r="H1159" i="7"/>
  <c r="H1155" i="7"/>
  <c r="H1151" i="7"/>
  <c r="H1147" i="7"/>
  <c r="H1143" i="7"/>
  <c r="H1139" i="7"/>
  <c r="H1135" i="7"/>
  <c r="H1131" i="7"/>
  <c r="H1127" i="7"/>
  <c r="H1123" i="7"/>
  <c r="H1119" i="7"/>
  <c r="H1115" i="7"/>
  <c r="H1111" i="7"/>
  <c r="G1098" i="7"/>
  <c r="H1098" i="7"/>
  <c r="G1094" i="7"/>
  <c r="H1094" i="7"/>
  <c r="G1090" i="7"/>
  <c r="H1090" i="7"/>
  <c r="G1086" i="7"/>
  <c r="H1086" i="7"/>
  <c r="G1082" i="7"/>
  <c r="H1082" i="7"/>
  <c r="G1078" i="7"/>
  <c r="H1078" i="7"/>
  <c r="G1074" i="7"/>
  <c r="H1074" i="7"/>
  <c r="G1070" i="7"/>
  <c r="H1070" i="7"/>
  <c r="G1066" i="7"/>
  <c r="H1066" i="7"/>
  <c r="G1062" i="7"/>
  <c r="H1062" i="7"/>
  <c r="G1058" i="7"/>
  <c r="H1058" i="7"/>
  <c r="G1054" i="7"/>
  <c r="H1054" i="7"/>
  <c r="G1048" i="7"/>
  <c r="H1048" i="7"/>
  <c r="G1044" i="7"/>
  <c r="H1044" i="7"/>
  <c r="G1040" i="7"/>
  <c r="H1040" i="7"/>
  <c r="G1036" i="7"/>
  <c r="H1036" i="7"/>
  <c r="G1032" i="7"/>
  <c r="H1032" i="7"/>
  <c r="G1028" i="7"/>
  <c r="H1028" i="7"/>
  <c r="G1027" i="7"/>
  <c r="H1027" i="7"/>
  <c r="G1023" i="7"/>
  <c r="H1023" i="7"/>
  <c r="G1019" i="7"/>
  <c r="H1019" i="7"/>
  <c r="G1015" i="7"/>
  <c r="H1015" i="7"/>
  <c r="G513" i="7"/>
  <c r="H513" i="7"/>
  <c r="G497" i="7"/>
  <c r="H497" i="7"/>
  <c r="G481" i="7"/>
  <c r="H481" i="7"/>
  <c r="G465" i="7"/>
  <c r="H465" i="7"/>
  <c r="G449" i="7"/>
  <c r="H449" i="7"/>
  <c r="G433" i="7"/>
  <c r="H433" i="7"/>
  <c r="G417" i="7"/>
  <c r="H417" i="7"/>
  <c r="G401" i="7"/>
  <c r="H401" i="7"/>
  <c r="G385" i="7"/>
  <c r="H385" i="7"/>
  <c r="G336" i="7"/>
  <c r="H336" i="7"/>
  <c r="G320" i="7"/>
  <c r="H320" i="7"/>
  <c r="G304" i="7"/>
  <c r="H304" i="7"/>
  <c r="G288" i="7"/>
  <c r="H288" i="7"/>
  <c r="G272" i="7"/>
  <c r="H272" i="7"/>
  <c r="G256" i="7"/>
  <c r="H256" i="7"/>
  <c r="G246" i="7"/>
  <c r="H246" i="7"/>
  <c r="G231" i="7"/>
  <c r="H231" i="7"/>
  <c r="G230" i="7"/>
  <c r="H230" i="7"/>
  <c r="G209" i="7"/>
  <c r="H209" i="7"/>
  <c r="G193" i="7"/>
  <c r="H193" i="7"/>
  <c r="G177" i="7"/>
  <c r="H177" i="7"/>
  <c r="G161" i="7"/>
  <c r="H161" i="7"/>
  <c r="G160" i="7"/>
  <c r="H160" i="7"/>
  <c r="G145" i="7"/>
  <c r="H145" i="7"/>
  <c r="G144" i="7"/>
  <c r="H144" i="7"/>
  <c r="G128" i="7"/>
  <c r="H128" i="7"/>
  <c r="G127" i="7"/>
  <c r="H127" i="7"/>
  <c r="G112" i="7"/>
  <c r="H112" i="7"/>
  <c r="H741" i="7"/>
  <c r="H733" i="7"/>
  <c r="H725" i="7"/>
  <c r="H717" i="7"/>
  <c r="H715" i="7"/>
  <c r="H713" i="7"/>
  <c r="H711" i="7"/>
  <c r="H709" i="7"/>
  <c r="H707" i="7"/>
  <c r="H705" i="7"/>
  <c r="H703" i="7"/>
  <c r="H701" i="7"/>
  <c r="H699" i="7"/>
  <c r="H697" i="7"/>
  <c r="H695" i="7"/>
  <c r="H693" i="7"/>
  <c r="H691" i="7"/>
  <c r="H689" i="7"/>
  <c r="H687" i="7"/>
  <c r="H685" i="7"/>
  <c r="H683" i="7"/>
  <c r="H681" i="7"/>
  <c r="H679" i="7"/>
  <c r="H677" i="7"/>
  <c r="H675" i="7"/>
  <c r="H673" i="7"/>
  <c r="H671" i="7"/>
  <c r="H669" i="7"/>
  <c r="H667" i="7"/>
  <c r="H665" i="7"/>
  <c r="H663" i="7"/>
  <c r="H661" i="7"/>
  <c r="H659" i="7"/>
  <c r="H657" i="7"/>
  <c r="H655" i="7"/>
  <c r="H653" i="7"/>
  <c r="H651" i="7"/>
  <c r="H649" i="7"/>
  <c r="H647" i="7"/>
  <c r="H645" i="7"/>
  <c r="H643" i="7"/>
  <c r="H641" i="7"/>
  <c r="H639" i="7"/>
  <c r="H637" i="7"/>
  <c r="H635" i="7"/>
  <c r="H633" i="7"/>
  <c r="H631" i="7"/>
  <c r="H629" i="7"/>
  <c r="H627" i="7"/>
  <c r="H625" i="7"/>
  <c r="H623" i="7"/>
  <c r="H621" i="7"/>
  <c r="H619" i="7"/>
  <c r="H617" i="7"/>
  <c r="H615" i="7"/>
  <c r="H613" i="7"/>
  <c r="H611" i="7"/>
  <c r="H609" i="7"/>
  <c r="H607" i="7"/>
  <c r="H605" i="7"/>
  <c r="H602" i="7"/>
  <c r="H597" i="7"/>
  <c r="H589" i="7"/>
  <c r="H581" i="7"/>
  <c r="H573" i="7"/>
  <c r="H565" i="7"/>
  <c r="H557" i="7"/>
  <c r="H549" i="7"/>
  <c r="H541" i="7"/>
  <c r="H533" i="7"/>
  <c r="H525" i="7"/>
  <c r="G521" i="7"/>
  <c r="H521" i="7"/>
  <c r="H520" i="7"/>
  <c r="H514" i="7"/>
  <c r="G505" i="7"/>
  <c r="H505" i="7"/>
  <c r="H504" i="7"/>
  <c r="H498" i="7"/>
  <c r="G489" i="7"/>
  <c r="H489" i="7"/>
  <c r="H488" i="7"/>
  <c r="H482" i="7"/>
  <c r="G473" i="7"/>
  <c r="H473" i="7"/>
  <c r="H472" i="7"/>
  <c r="H466" i="7"/>
  <c r="G457" i="7"/>
  <c r="H457" i="7"/>
  <c r="H456" i="7"/>
  <c r="H450" i="7"/>
  <c r="G441" i="7"/>
  <c r="H441" i="7"/>
  <c r="H440" i="7"/>
  <c r="H434" i="7"/>
  <c r="G425" i="7"/>
  <c r="H425" i="7"/>
  <c r="H424" i="7"/>
  <c r="H418" i="7"/>
  <c r="G409" i="7"/>
  <c r="H409" i="7"/>
  <c r="H408" i="7"/>
  <c r="H402" i="7"/>
  <c r="G393" i="7"/>
  <c r="H393" i="7"/>
  <c r="H392" i="7"/>
  <c r="H386" i="7"/>
  <c r="G377" i="7"/>
  <c r="H377" i="7"/>
  <c r="H376" i="7"/>
  <c r="H337" i="7"/>
  <c r="G328" i="7"/>
  <c r="H328" i="7"/>
  <c r="H327" i="7"/>
  <c r="H321" i="7"/>
  <c r="G312" i="7"/>
  <c r="H312" i="7"/>
  <c r="H311" i="7"/>
  <c r="H305" i="7"/>
  <c r="G296" i="7"/>
  <c r="H296" i="7"/>
  <c r="H295" i="7"/>
  <c r="H289" i="7"/>
  <c r="G280" i="7"/>
  <c r="H280" i="7"/>
  <c r="H279" i="7"/>
  <c r="H273" i="7"/>
  <c r="G264" i="7"/>
  <c r="H264" i="7"/>
  <c r="H263" i="7"/>
  <c r="H257" i="7"/>
  <c r="G237" i="7"/>
  <c r="H237" i="7"/>
  <c r="G219" i="7"/>
  <c r="H219" i="7"/>
  <c r="G218" i="7"/>
  <c r="H218" i="7"/>
  <c r="G203" i="7"/>
  <c r="H203" i="7"/>
  <c r="G202" i="7"/>
  <c r="H202" i="7"/>
  <c r="G187" i="7"/>
  <c r="H187" i="7"/>
  <c r="G186" i="7"/>
  <c r="H186" i="7"/>
  <c r="G171" i="7"/>
  <c r="H171" i="7"/>
  <c r="G170" i="7"/>
  <c r="H170" i="7"/>
  <c r="G151" i="7"/>
  <c r="H151" i="7"/>
  <c r="G135" i="7"/>
  <c r="H135" i="7"/>
  <c r="G118" i="7"/>
  <c r="H118" i="7"/>
  <c r="G238" i="7"/>
  <c r="H238" i="7"/>
  <c r="G220" i="7"/>
  <c r="H220" i="7"/>
  <c r="G210" i="7"/>
  <c r="H210" i="7"/>
  <c r="G194" i="7"/>
  <c r="H194" i="7"/>
  <c r="G178" i="7"/>
  <c r="H178" i="7"/>
  <c r="G162" i="7"/>
  <c r="H162" i="7"/>
  <c r="G152" i="7"/>
  <c r="H152" i="7"/>
  <c r="G136" i="7"/>
  <c r="H136" i="7"/>
  <c r="G119" i="7"/>
  <c r="H119" i="7"/>
  <c r="H743" i="7"/>
  <c r="H739" i="7"/>
  <c r="H735" i="7"/>
  <c r="H731" i="7"/>
  <c r="H727" i="7"/>
  <c r="H723" i="7"/>
  <c r="H719" i="7"/>
  <c r="H604" i="7"/>
  <c r="H600" i="7"/>
  <c r="G599" i="7"/>
  <c r="H599" i="7"/>
  <c r="G595" i="7"/>
  <c r="H595" i="7"/>
  <c r="G591" i="7"/>
  <c r="H591" i="7"/>
  <c r="G587" i="7"/>
  <c r="H587" i="7"/>
  <c r="G583" i="7"/>
  <c r="H583" i="7"/>
  <c r="G579" i="7"/>
  <c r="H579" i="7"/>
  <c r="G575" i="7"/>
  <c r="H575" i="7"/>
  <c r="G571" i="7"/>
  <c r="H571" i="7"/>
  <c r="G567" i="7"/>
  <c r="H567" i="7"/>
  <c r="G563" i="7"/>
  <c r="H563" i="7"/>
  <c r="G559" i="7"/>
  <c r="H559" i="7"/>
  <c r="G555" i="7"/>
  <c r="H555" i="7"/>
  <c r="G551" i="7"/>
  <c r="H551" i="7"/>
  <c r="G547" i="7"/>
  <c r="H547" i="7"/>
  <c r="G543" i="7"/>
  <c r="H543" i="7"/>
  <c r="H539" i="7"/>
  <c r="H535" i="7"/>
  <c r="H531" i="7"/>
  <c r="H527" i="7"/>
  <c r="H523" i="7"/>
  <c r="H519" i="7"/>
  <c r="H515" i="7"/>
  <c r="H511" i="7"/>
  <c r="H507" i="7"/>
  <c r="H503" i="7"/>
  <c r="H499" i="7"/>
  <c r="H495" i="7"/>
  <c r="H491" i="7"/>
  <c r="H487" i="7"/>
  <c r="H483" i="7"/>
  <c r="H479" i="7"/>
  <c r="H475" i="7"/>
  <c r="H471" i="7"/>
  <c r="H467" i="7"/>
  <c r="H463" i="7"/>
  <c r="H459" i="7"/>
  <c r="H455" i="7"/>
  <c r="H451" i="7"/>
  <c r="G447" i="7"/>
  <c r="H447" i="7"/>
  <c r="G443" i="7"/>
  <c r="H443" i="7"/>
  <c r="G439" i="7"/>
  <c r="H439" i="7"/>
  <c r="G435" i="7"/>
  <c r="H435" i="7"/>
  <c r="G431" i="7"/>
  <c r="H431" i="7"/>
  <c r="G427" i="7"/>
  <c r="H427" i="7"/>
  <c r="G423" i="7"/>
  <c r="H423" i="7"/>
  <c r="G419" i="7"/>
  <c r="H419" i="7"/>
  <c r="G415" i="7"/>
  <c r="H415" i="7"/>
  <c r="G411" i="7"/>
  <c r="H411" i="7"/>
  <c r="H407" i="7"/>
  <c r="H403" i="7"/>
  <c r="H399" i="7"/>
  <c r="H395" i="7"/>
  <c r="H391" i="7"/>
  <c r="H387" i="7"/>
  <c r="H383" i="7"/>
  <c r="H379" i="7"/>
  <c r="H375" i="7"/>
  <c r="G248" i="7"/>
  <c r="H248" i="7"/>
  <c r="G244" i="7"/>
  <c r="H244" i="7"/>
  <c r="G240" i="7"/>
  <c r="H240" i="7"/>
  <c r="G236" i="7"/>
  <c r="H236" i="7"/>
  <c r="G232" i="7"/>
  <c r="H232" i="7"/>
  <c r="G228" i="7"/>
  <c r="H228" i="7"/>
  <c r="H342" i="7"/>
  <c r="H338" i="7"/>
  <c r="H334" i="7"/>
  <c r="H330" i="7"/>
  <c r="H326" i="7"/>
  <c r="H322" i="7"/>
  <c r="H318" i="7"/>
  <c r="H314" i="7"/>
  <c r="H310" i="7"/>
  <c r="H306" i="7"/>
  <c r="H302" i="7"/>
  <c r="H298" i="7"/>
  <c r="H294" i="7"/>
  <c r="H290" i="7"/>
  <c r="H286" i="7"/>
  <c r="H282" i="7"/>
  <c r="H278" i="7"/>
  <c r="H274" i="7"/>
  <c r="H270" i="7"/>
  <c r="H266" i="7"/>
  <c r="H262" i="7"/>
  <c r="H258" i="7"/>
  <c r="H254" i="7"/>
  <c r="H250" i="7"/>
  <c r="G125" i="7"/>
  <c r="H125" i="7"/>
  <c r="G117" i="7"/>
  <c r="H117" i="7"/>
  <c r="H222" i="7"/>
  <c r="G216" i="7"/>
  <c r="H216" i="7"/>
  <c r="G212" i="7"/>
  <c r="H212" i="7"/>
  <c r="G208" i="7"/>
  <c r="H208" i="7"/>
  <c r="G204" i="7"/>
  <c r="H204" i="7"/>
  <c r="G200" i="7"/>
  <c r="H200" i="7"/>
  <c r="G196" i="7"/>
  <c r="H196" i="7"/>
  <c r="G192" i="7"/>
  <c r="H192" i="7"/>
  <c r="G188" i="7"/>
  <c r="H188" i="7"/>
  <c r="G184" i="7"/>
  <c r="H184" i="7"/>
  <c r="G180" i="7"/>
  <c r="H180" i="7"/>
  <c r="G176" i="7"/>
  <c r="H176" i="7"/>
  <c r="G172" i="7"/>
  <c r="H172" i="7"/>
  <c r="G168" i="7"/>
  <c r="H168" i="7"/>
  <c r="G164" i="7"/>
  <c r="H164" i="7"/>
  <c r="G158" i="7"/>
  <c r="H158" i="7"/>
  <c r="G154" i="7"/>
  <c r="H154" i="7"/>
  <c r="G150" i="7"/>
  <c r="H150" i="7"/>
  <c r="G146" i="7"/>
  <c r="H146" i="7"/>
  <c r="G142" i="7"/>
  <c r="H142" i="7"/>
  <c r="G138" i="7"/>
  <c r="H138" i="7"/>
  <c r="G134" i="7"/>
  <c r="H134" i="7"/>
  <c r="G129" i="7"/>
  <c r="H129" i="7"/>
  <c r="G121" i="7"/>
  <c r="H121" i="7"/>
  <c r="G113" i="7"/>
  <c r="H113" i="7"/>
  <c r="H110" i="7"/>
  <c r="H106" i="7"/>
  <c r="H102" i="7"/>
  <c r="H98" i="7"/>
  <c r="H94" i="7"/>
  <c r="H90" i="7"/>
  <c r="H84" i="7"/>
  <c r="H78" i="7"/>
  <c r="H74" i="7"/>
  <c r="H70" i="7"/>
  <c r="H64" i="7"/>
  <c r="H58" i="7"/>
  <c r="H52" i="7"/>
  <c r="H48" i="7"/>
  <c r="H44" i="7"/>
  <c r="H40" i="7"/>
  <c r="H38" i="7"/>
  <c r="H34" i="7"/>
  <c r="H32" i="7"/>
  <c r="H30" i="7"/>
  <c r="H28" i="7"/>
  <c r="H24" i="7"/>
  <c r="H22" i="7"/>
  <c r="H20" i="7"/>
  <c r="H18" i="7"/>
  <c r="H16" i="7"/>
  <c r="H14" i="7"/>
  <c r="H12" i="7"/>
  <c r="H108" i="7"/>
  <c r="H104" i="7"/>
  <c r="H100" i="7"/>
  <c r="H96" i="7"/>
  <c r="H92" i="7"/>
  <c r="H88" i="7"/>
  <c r="H86" i="7"/>
  <c r="H82" i="7"/>
  <c r="H80" i="7"/>
  <c r="H76" i="7"/>
  <c r="H72" i="7"/>
  <c r="H68" i="7"/>
  <c r="H66" i="7"/>
  <c r="H62" i="7"/>
  <c r="H60" i="7"/>
  <c r="H56" i="7"/>
  <c r="H54" i="7"/>
  <c r="H50" i="7"/>
  <c r="H46" i="7"/>
  <c r="H42" i="7"/>
  <c r="H36" i="7"/>
  <c r="H26" i="7"/>
  <c r="H111" i="7"/>
  <c r="H109" i="7"/>
  <c r="H107" i="7"/>
  <c r="H105" i="7"/>
  <c r="H103" i="7"/>
  <c r="H101" i="7"/>
  <c r="H99" i="7"/>
  <c r="H97" i="7"/>
  <c r="H95" i="7"/>
  <c r="H93" i="7"/>
  <c r="H91" i="7"/>
  <c r="H89" i="7"/>
  <c r="H87" i="7"/>
  <c r="H85" i="7"/>
  <c r="H83" i="7"/>
  <c r="H81" i="7"/>
  <c r="H79" i="7"/>
  <c r="H77" i="7"/>
  <c r="H75" i="7"/>
  <c r="H73" i="7"/>
  <c r="H71" i="7"/>
  <c r="H69" i="7"/>
  <c r="H67" i="7"/>
  <c r="H65" i="7"/>
  <c r="H63" i="7"/>
  <c r="H61" i="7"/>
  <c r="H59" i="7"/>
  <c r="H57" i="7"/>
  <c r="H55" i="7"/>
  <c r="H53" i="7"/>
  <c r="H51" i="7"/>
  <c r="H49" i="7"/>
  <c r="H47" i="7"/>
  <c r="H45" i="7"/>
  <c r="H43" i="7"/>
  <c r="H41" i="7"/>
  <c r="H39" i="7"/>
  <c r="H37" i="7"/>
  <c r="H35" i="7"/>
  <c r="H33" i="7"/>
  <c r="H31" i="7"/>
  <c r="H29" i="7"/>
  <c r="H27" i="7"/>
  <c r="H25" i="7"/>
  <c r="H23" i="7"/>
  <c r="H21" i="7"/>
  <c r="H19" i="7"/>
  <c r="H17" i="7"/>
  <c r="H15" i="7"/>
  <c r="H13" i="7"/>
  <c r="E7" i="2"/>
  <c r="E11" i="9"/>
  <c r="D32" i="2"/>
  <c r="D31" i="2"/>
  <c r="F31" i="2" s="1"/>
  <c r="D33" i="2"/>
  <c r="T10" i="8"/>
  <c r="R10" i="8"/>
  <c r="P10" i="8"/>
  <c r="N10" i="8"/>
  <c r="G10" i="8"/>
  <c r="O10" i="8"/>
  <c r="S10" i="8"/>
  <c r="I10" i="8" s="1"/>
  <c r="U12" i="8"/>
  <c r="S12" i="8"/>
  <c r="Q12" i="8"/>
  <c r="O12" i="8"/>
  <c r="M12" i="8"/>
  <c r="F12" i="8"/>
  <c r="G12" i="8"/>
  <c r="P12" i="8"/>
  <c r="T12" i="8"/>
  <c r="F10" i="8"/>
  <c r="M10" i="8"/>
  <c r="Q10" i="8"/>
  <c r="U10" i="8"/>
  <c r="U11" i="8"/>
  <c r="S11" i="8"/>
  <c r="I11" i="8" s="1"/>
  <c r="Q11" i="8"/>
  <c r="O11" i="8"/>
  <c r="M11" i="8"/>
  <c r="F11" i="8"/>
  <c r="G11" i="8"/>
  <c r="P11" i="8"/>
  <c r="T11" i="8"/>
  <c r="I12" i="8"/>
  <c r="N12" i="8"/>
  <c r="R12" i="8"/>
  <c r="C13" i="8"/>
  <c r="U43" i="8"/>
  <c r="S43" i="8"/>
  <c r="I43" i="8" s="1"/>
  <c r="Q43" i="8"/>
  <c r="O43" i="8"/>
  <c r="M43" i="8"/>
  <c r="F43" i="8"/>
  <c r="T43" i="8"/>
  <c r="P43" i="8"/>
  <c r="G43" i="8"/>
  <c r="N43" i="8"/>
  <c r="C44" i="8"/>
  <c r="E32" i="8"/>
  <c r="E10" i="8"/>
  <c r="T32" i="8"/>
  <c r="R32" i="8"/>
  <c r="P32" i="8"/>
  <c r="N32" i="8"/>
  <c r="G32" i="8"/>
  <c r="O32" i="8"/>
  <c r="S32" i="8"/>
  <c r="I32" i="8" s="1"/>
  <c r="D33" i="8"/>
  <c r="D34" i="8"/>
  <c r="D35" i="8"/>
  <c r="D36" i="8"/>
  <c r="D37" i="8"/>
  <c r="D38" i="8"/>
  <c r="D39" i="8"/>
  <c r="D40" i="8"/>
  <c r="D41" i="8"/>
  <c r="D42" i="8"/>
  <c r="R43" i="8"/>
  <c r="H2068" i="7" l="1"/>
  <c r="H2456" i="7"/>
  <c r="H2520" i="7"/>
  <c r="H2232" i="7"/>
  <c r="H3000" i="7"/>
  <c r="H2864" i="7"/>
  <c r="H1359" i="7"/>
  <c r="H1590" i="7"/>
  <c r="H1606" i="7"/>
  <c r="H1622" i="7"/>
  <c r="H1638" i="7"/>
  <c r="H1654" i="7"/>
  <c r="H1670" i="7"/>
  <c r="H1686" i="7"/>
  <c r="H1702" i="7"/>
  <c r="H1566" i="7"/>
  <c r="H1726" i="7"/>
  <c r="H2052" i="7"/>
  <c r="H2084" i="7"/>
  <c r="H2332" i="7"/>
  <c r="H2348" i="7"/>
  <c r="H2364" i="7"/>
  <c r="H2380" i="7"/>
  <c r="H2440" i="7"/>
  <c r="H2472" i="7"/>
  <c r="H2504" i="7"/>
  <c r="H1415" i="7"/>
  <c r="H1423" i="7"/>
  <c r="H1427" i="7"/>
  <c r="H1432" i="7"/>
  <c r="H1470" i="7"/>
  <c r="H1490" i="7"/>
  <c r="H1496" i="7"/>
  <c r="H2144" i="7"/>
  <c r="H2296" i="7"/>
  <c r="H2968" i="7"/>
  <c r="H3032" i="7"/>
  <c r="H3024" i="7"/>
  <c r="H1254" i="7"/>
  <c r="H1270" i="7"/>
  <c r="H1279" i="7"/>
  <c r="G1287" i="7"/>
  <c r="H1302" i="7"/>
  <c r="H1311" i="7"/>
  <c r="H1343" i="7"/>
  <c r="G1274" i="7"/>
  <c r="G1322" i="7"/>
  <c r="H2728" i="7"/>
  <c r="H3020" i="7"/>
  <c r="H2528" i="7"/>
  <c r="H1352" i="7"/>
  <c r="G1494" i="7"/>
  <c r="H1366" i="7"/>
  <c r="H2572" i="7"/>
  <c r="H1914" i="7"/>
  <c r="H2134" i="7"/>
  <c r="H2262" i="7"/>
  <c r="H2502" i="7"/>
  <c r="H2918" i="7"/>
  <c r="H1863" i="7"/>
  <c r="H1586" i="7"/>
  <c r="H1594" i="7"/>
  <c r="H1602" i="7"/>
  <c r="H1610" i="7"/>
  <c r="H1618" i="7"/>
  <c r="H1626" i="7"/>
  <c r="H1634" i="7"/>
  <c r="H1642" i="7"/>
  <c r="H1650" i="7"/>
  <c r="H2166" i="7"/>
  <c r="H2230" i="7"/>
  <c r="H2294" i="7"/>
  <c r="H2390" i="7"/>
  <c r="H1898" i="7"/>
  <c r="G2438" i="7"/>
  <c r="H2966" i="7"/>
  <c r="H2982" i="7"/>
  <c r="H2998" i="7"/>
  <c r="H3014" i="7"/>
  <c r="H3030" i="7"/>
  <c r="H3046" i="7"/>
  <c r="H2678" i="7"/>
  <c r="H2822" i="7"/>
  <c r="G2690" i="7"/>
  <c r="H1550" i="7"/>
  <c r="H1758" i="7"/>
  <c r="H1822" i="7"/>
  <c r="H2044" i="7"/>
  <c r="H2060" i="7"/>
  <c r="H2076" i="7"/>
  <c r="H2092" i="7"/>
  <c r="H2396" i="7"/>
  <c r="H2412" i="7"/>
  <c r="H2428" i="7"/>
  <c r="H2448" i="7"/>
  <c r="H2464" i="7"/>
  <c r="H2480" i="7"/>
  <c r="H2496" i="7"/>
  <c r="H2512" i="7"/>
  <c r="G1718" i="7"/>
  <c r="H2200" i="7"/>
  <c r="H2264" i="7"/>
  <c r="H2328" i="7"/>
  <c r="H2340" i="7"/>
  <c r="H2392" i="7"/>
  <c r="H2404" i="7"/>
  <c r="H2984" i="7"/>
  <c r="H3016" i="7"/>
  <c r="H3048" i="7"/>
  <c r="H2976" i="7"/>
  <c r="H3008" i="7"/>
  <c r="H3040" i="7"/>
  <c r="G1319" i="7"/>
  <c r="H1350" i="7"/>
  <c r="G1300" i="7"/>
  <c r="G1348" i="7"/>
  <c r="H2432" i="7"/>
  <c r="H2800" i="7"/>
  <c r="H2928" i="7"/>
  <c r="H1288" i="7"/>
  <c r="H1272" i="7"/>
  <c r="H1364" i="7"/>
  <c r="G1426" i="7"/>
  <c r="G1384" i="7"/>
  <c r="G1444" i="7"/>
  <c r="H2820" i="7"/>
  <c r="G1974" i="7"/>
  <c r="H2176" i="7"/>
  <c r="H2216" i="7"/>
  <c r="H2248" i="7"/>
  <c r="H2280" i="7"/>
  <c r="H2312" i="7"/>
  <c r="G1918" i="7"/>
  <c r="G2624" i="7"/>
  <c r="H2664" i="7"/>
  <c r="H2768" i="7"/>
  <c r="H2832" i="7"/>
  <c r="H2896" i="7"/>
  <c r="H2960" i="7"/>
  <c r="H2780" i="7"/>
  <c r="G2916" i="7"/>
  <c r="H1986" i="7"/>
  <c r="H2102" i="7"/>
  <c r="H2150" i="7"/>
  <c r="H2182" i="7"/>
  <c r="H2214" i="7"/>
  <c r="H2246" i="7"/>
  <c r="H2278" i="7"/>
  <c r="H2310" i="7"/>
  <c r="H2358" i="7"/>
  <c r="H2422" i="7"/>
  <c r="H2062" i="7"/>
  <c r="G1785" i="7"/>
  <c r="H2646" i="7"/>
  <c r="H2710" i="7"/>
  <c r="H2774" i="7"/>
  <c r="H2886" i="7"/>
  <c r="H2950" i="7"/>
  <c r="G2786" i="7"/>
  <c r="G1837" i="7"/>
  <c r="H1849" i="7"/>
  <c r="H1879" i="7"/>
  <c r="H1994" i="7"/>
  <c r="G2466" i="7"/>
  <c r="H2098" i="7"/>
  <c r="G2006" i="7"/>
  <c r="H2006" i="7"/>
  <c r="H2172" i="7"/>
  <c r="G2172" i="7"/>
  <c r="H2356" i="7"/>
  <c r="G2356" i="7"/>
  <c r="G2368" i="7"/>
  <c r="H2368" i="7"/>
  <c r="G2540" i="7"/>
  <c r="H2540" i="7"/>
  <c r="G2544" i="7"/>
  <c r="H2544" i="7"/>
  <c r="G2568" i="7"/>
  <c r="H2568" i="7"/>
  <c r="G2584" i="7"/>
  <c r="H2584" i="7"/>
  <c r="G2604" i="7"/>
  <c r="H2604" i="7"/>
  <c r="G2648" i="7"/>
  <c r="H2648" i="7"/>
  <c r="G2680" i="7"/>
  <c r="H2680" i="7"/>
  <c r="G2692" i="7"/>
  <c r="H2692" i="7"/>
  <c r="G2712" i="7"/>
  <c r="H2712" i="7"/>
  <c r="G2716" i="7"/>
  <c r="H2716" i="7"/>
  <c r="G2744" i="7"/>
  <c r="H2744" i="7"/>
  <c r="G2760" i="7"/>
  <c r="H2760" i="7"/>
  <c r="G2776" i="7"/>
  <c r="H2776" i="7"/>
  <c r="H2788" i="7"/>
  <c r="G2788" i="7"/>
  <c r="G2792" i="7"/>
  <c r="H2792" i="7"/>
  <c r="G2808" i="7"/>
  <c r="H2808" i="7"/>
  <c r="G2824" i="7"/>
  <c r="H2824" i="7"/>
  <c r="G2840" i="7"/>
  <c r="H2840" i="7"/>
  <c r="G2844" i="7"/>
  <c r="H2844" i="7"/>
  <c r="G2856" i="7"/>
  <c r="H2856" i="7"/>
  <c r="G2872" i="7"/>
  <c r="H2872" i="7"/>
  <c r="G2888" i="7"/>
  <c r="H2888" i="7"/>
  <c r="G2904" i="7"/>
  <c r="H2904" i="7"/>
  <c r="G2920" i="7"/>
  <c r="H2920" i="7"/>
  <c r="G2936" i="7"/>
  <c r="H2936" i="7"/>
  <c r="G2948" i="7"/>
  <c r="H2948" i="7"/>
  <c r="G2952" i="7"/>
  <c r="H2952" i="7"/>
  <c r="G2972" i="7"/>
  <c r="H2972" i="7"/>
  <c r="G2980" i="7"/>
  <c r="H2980" i="7"/>
  <c r="G3004" i="7"/>
  <c r="H3004" i="7"/>
  <c r="G3012" i="7"/>
  <c r="H3012" i="7"/>
  <c r="G3036" i="7"/>
  <c r="H3036" i="7"/>
  <c r="G1428" i="7"/>
  <c r="H1428" i="7"/>
  <c r="G1422" i="7"/>
  <c r="H1422" i="7"/>
  <c r="G1392" i="7"/>
  <c r="H1392" i="7"/>
  <c r="G1382" i="7"/>
  <c r="H1382" i="7"/>
  <c r="G1360" i="7"/>
  <c r="H1360" i="7"/>
  <c r="G1358" i="7"/>
  <c r="H1358" i="7"/>
  <c r="G1344" i="7"/>
  <c r="H1344" i="7"/>
  <c r="G1342" i="7"/>
  <c r="H1342" i="7"/>
  <c r="G1310" i="7"/>
  <c r="H1310" i="7"/>
  <c r="G1280" i="7"/>
  <c r="H1280" i="7"/>
  <c r="G1278" i="7"/>
  <c r="H1278" i="7"/>
  <c r="H1526" i="7"/>
  <c r="H1542" i="7"/>
  <c r="H1558" i="7"/>
  <c r="H1574" i="7"/>
  <c r="H1710" i="7"/>
  <c r="H1742" i="7"/>
  <c r="H1774" i="7"/>
  <c r="H1806" i="7"/>
  <c r="H2040" i="7"/>
  <c r="H2048" i="7"/>
  <c r="H2056" i="7"/>
  <c r="H2064" i="7"/>
  <c r="H2072" i="7"/>
  <c r="H2080" i="7"/>
  <c r="H2088" i="7"/>
  <c r="H2096" i="7"/>
  <c r="H1894" i="7"/>
  <c r="H2444" i="7"/>
  <c r="H2452" i="7"/>
  <c r="H2460" i="7"/>
  <c r="H2468" i="7"/>
  <c r="H2476" i="7"/>
  <c r="H2484" i="7"/>
  <c r="H2492" i="7"/>
  <c r="H2500" i="7"/>
  <c r="H2508" i="7"/>
  <c r="H2516" i="7"/>
  <c r="H2524" i="7"/>
  <c r="G1782" i="7"/>
  <c r="H2160" i="7"/>
  <c r="H2192" i="7"/>
  <c r="H2208" i="7"/>
  <c r="H2224" i="7"/>
  <c r="H2240" i="7"/>
  <c r="H2256" i="7"/>
  <c r="H2272" i="7"/>
  <c r="H2288" i="7"/>
  <c r="H2304" i="7"/>
  <c r="H2320" i="7"/>
  <c r="H2360" i="7"/>
  <c r="H2372" i="7"/>
  <c r="H2424" i="7"/>
  <c r="H2436" i="7"/>
  <c r="H1750" i="7"/>
  <c r="G1814" i="7"/>
  <c r="H1416" i="7"/>
  <c r="H1424" i="7"/>
  <c r="G2268" i="7"/>
  <c r="H2556" i="7"/>
  <c r="H2696" i="7"/>
  <c r="H2752" i="7"/>
  <c r="H2784" i="7"/>
  <c r="H2816" i="7"/>
  <c r="H2848" i="7"/>
  <c r="H2880" i="7"/>
  <c r="H2912" i="7"/>
  <c r="H2944" i="7"/>
  <c r="H2988" i="7"/>
  <c r="H3052" i="7"/>
  <c r="G2220" i="7"/>
  <c r="H2560" i="7"/>
  <c r="H1320" i="7"/>
  <c r="H1367" i="7"/>
  <c r="H1304" i="7"/>
  <c r="G1354" i="7"/>
  <c r="H1368" i="7"/>
  <c r="G1386" i="7"/>
  <c r="G1468" i="7"/>
  <c r="G1383" i="7"/>
  <c r="G1442" i="7"/>
  <c r="H2652" i="7"/>
  <c r="H2908" i="7"/>
  <c r="H1312" i="7"/>
  <c r="H1506" i="7"/>
  <c r="H2608" i="7"/>
  <c r="G2660" i="7"/>
  <c r="H1414" i="7"/>
  <c r="H2772" i="7"/>
  <c r="H1430" i="7"/>
  <c r="H2244" i="7"/>
  <c r="H1476" i="7"/>
  <c r="H1374" i="7"/>
  <c r="H1460" i="7"/>
  <c r="H1398" i="7"/>
  <c r="H2030" i="7"/>
  <c r="H2136" i="7"/>
  <c r="H2152" i="7"/>
  <c r="H2168" i="7"/>
  <c r="H2184" i="7"/>
  <c r="H1958" i="7"/>
  <c r="H1990" i="7"/>
  <c r="G2236" i="7"/>
  <c r="G2300" i="7"/>
  <c r="G2376" i="7"/>
  <c r="H2532" i="7"/>
  <c r="H2548" i="7"/>
  <c r="H2632" i="7"/>
  <c r="G2156" i="7"/>
  <c r="G2284" i="7"/>
  <c r="H2420" i="7"/>
  <c r="H2536" i="7"/>
  <c r="H2552" i="7"/>
  <c r="H2324" i="7"/>
  <c r="H2408" i="7"/>
  <c r="H2588" i="7"/>
  <c r="H2620" i="7"/>
  <c r="H2684" i="7"/>
  <c r="H2748" i="7"/>
  <c r="H2812" i="7"/>
  <c r="H2876" i="7"/>
  <c r="H2940" i="7"/>
  <c r="H2576" i="7"/>
  <c r="H2628" i="7"/>
  <c r="H2756" i="7"/>
  <c r="H2884" i="7"/>
  <c r="G2592" i="7"/>
  <c r="G2724" i="7"/>
  <c r="G2852" i="7"/>
  <c r="G2996" i="7"/>
  <c r="H2644" i="7"/>
  <c r="H2900" i="7"/>
  <c r="H2804" i="7"/>
  <c r="H1942" i="7"/>
  <c r="H1998" i="7"/>
  <c r="H2014" i="7"/>
  <c r="G2140" i="7"/>
  <c r="G2204" i="7"/>
  <c r="G2188" i="7"/>
  <c r="G2252" i="7"/>
  <c r="G2316" i="7"/>
  <c r="H1798" i="7"/>
  <c r="H1966" i="7"/>
  <c r="H2196" i="7"/>
  <c r="G2336" i="7"/>
  <c r="H1910" i="7"/>
  <c r="H2400" i="7"/>
  <c r="H1662" i="7"/>
  <c r="G1662" i="7"/>
  <c r="H1694" i="7"/>
  <c r="G1694" i="7"/>
  <c r="H1766" i="7"/>
  <c r="G1766" i="7"/>
  <c r="G2022" i="7"/>
  <c r="H2022" i="7"/>
  <c r="G2036" i="7"/>
  <c r="H2036" i="7"/>
  <c r="H2212" i="7"/>
  <c r="G2212" i="7"/>
  <c r="G2260" i="7"/>
  <c r="H2260" i="7"/>
  <c r="H2276" i="7"/>
  <c r="G2276" i="7"/>
  <c r="G2344" i="7"/>
  <c r="H2344" i="7"/>
  <c r="G2352" i="7"/>
  <c r="H2352" i="7"/>
  <c r="G2388" i="7"/>
  <c r="H2388" i="7"/>
  <c r="G2416" i="7"/>
  <c r="H2416" i="7"/>
  <c r="G2564" i="7"/>
  <c r="H2564" i="7"/>
  <c r="G2580" i="7"/>
  <c r="H2580" i="7"/>
  <c r="G2596" i="7"/>
  <c r="H2596" i="7"/>
  <c r="G2600" i="7"/>
  <c r="H2600" i="7"/>
  <c r="G2612" i="7"/>
  <c r="H2612" i="7"/>
  <c r="G2636" i="7"/>
  <c r="H2636" i="7"/>
  <c r="G2640" i="7"/>
  <c r="H2640" i="7"/>
  <c r="G2656" i="7"/>
  <c r="H2656" i="7"/>
  <c r="G2668" i="7"/>
  <c r="H2668" i="7"/>
  <c r="G2672" i="7"/>
  <c r="H2672" i="7"/>
  <c r="G2676" i="7"/>
  <c r="H2676" i="7"/>
  <c r="G2688" i="7"/>
  <c r="H2688" i="7"/>
  <c r="G2700" i="7"/>
  <c r="H2700" i="7"/>
  <c r="H2704" i="7"/>
  <c r="H2720" i="7"/>
  <c r="H2736" i="7"/>
  <c r="H3028" i="7"/>
  <c r="H2732" i="7"/>
  <c r="H2764" i="7"/>
  <c r="H2796" i="7"/>
  <c r="H2828" i="7"/>
  <c r="H2860" i="7"/>
  <c r="H2892" i="7"/>
  <c r="H2924" i="7"/>
  <c r="H2956" i="7"/>
  <c r="H3044" i="7"/>
  <c r="H2708" i="7"/>
  <c r="H2836" i="7"/>
  <c r="H2964" i="7"/>
  <c r="H2932" i="7"/>
  <c r="H2740" i="7"/>
  <c r="H2868" i="7"/>
  <c r="H1734" i="7"/>
  <c r="H1678" i="7"/>
  <c r="H1830" i="7"/>
  <c r="G2148" i="7"/>
  <c r="H2308" i="7"/>
  <c r="H1530" i="7"/>
  <c r="H1538" i="7"/>
  <c r="H1546" i="7"/>
  <c r="H1554" i="7"/>
  <c r="H1562" i="7"/>
  <c r="H1570" i="7"/>
  <c r="H1578" i="7"/>
  <c r="H1906" i="7"/>
  <c r="H1954" i="7"/>
  <c r="H1989" i="7"/>
  <c r="H2001" i="7"/>
  <c r="H2009" i="7"/>
  <c r="H2017" i="7"/>
  <c r="H2021" i="7"/>
  <c r="H2025" i="7"/>
  <c r="H2029" i="7"/>
  <c r="H2033" i="7"/>
  <c r="H2118" i="7"/>
  <c r="H2142" i="7"/>
  <c r="H2158" i="7"/>
  <c r="H2174" i="7"/>
  <c r="H2190" i="7"/>
  <c r="H2206" i="7"/>
  <c r="H2222" i="7"/>
  <c r="H2238" i="7"/>
  <c r="H2254" i="7"/>
  <c r="H2270" i="7"/>
  <c r="H2286" i="7"/>
  <c r="H2302" i="7"/>
  <c r="H2318" i="7"/>
  <c r="H2342" i="7"/>
  <c r="H2374" i="7"/>
  <c r="H2406" i="7"/>
  <c r="H1933" i="7"/>
  <c r="H2970" i="7"/>
  <c r="H2978" i="7"/>
  <c r="H2986" i="7"/>
  <c r="H2994" i="7"/>
  <c r="H3002" i="7"/>
  <c r="H3010" i="7"/>
  <c r="H3018" i="7"/>
  <c r="H3026" i="7"/>
  <c r="H3034" i="7"/>
  <c r="H3042" i="7"/>
  <c r="H3050" i="7"/>
  <c r="G1817" i="7"/>
  <c r="G1941" i="7"/>
  <c r="H2470" i="7"/>
  <c r="H2630" i="7"/>
  <c r="H2662" i="7"/>
  <c r="H2694" i="7"/>
  <c r="H2726" i="7"/>
  <c r="H2758" i="7"/>
  <c r="H2790" i="7"/>
  <c r="H2854" i="7"/>
  <c r="H2902" i="7"/>
  <c r="H2934" i="7"/>
  <c r="G2754" i="7"/>
  <c r="G2818" i="7"/>
  <c r="H2930" i="7"/>
  <c r="H1705" i="7"/>
  <c r="H1769" i="7"/>
  <c r="G1833" i="7"/>
  <c r="G1841" i="7"/>
  <c r="G1665" i="7"/>
  <c r="H1682" i="7"/>
  <c r="H1855" i="7"/>
  <c r="H1871" i="7"/>
  <c r="H1887" i="7"/>
  <c r="H2106" i="7"/>
  <c r="H2346" i="7"/>
  <c r="H2366" i="7"/>
  <c r="H2410" i="7"/>
  <c r="H2430" i="7"/>
  <c r="G2658" i="7"/>
  <c r="G2722" i="7"/>
  <c r="G1839" i="7"/>
  <c r="H1970" i="7"/>
  <c r="H2110" i="7"/>
  <c r="H2126" i="7"/>
  <c r="H2138" i="7"/>
  <c r="H2146" i="7"/>
  <c r="H2154" i="7"/>
  <c r="H2162" i="7"/>
  <c r="H2170" i="7"/>
  <c r="H2178" i="7"/>
  <c r="H2186" i="7"/>
  <c r="H2194" i="7"/>
  <c r="H2202" i="7"/>
  <c r="H2210" i="7"/>
  <c r="H2218" i="7"/>
  <c r="H2226" i="7"/>
  <c r="H2234" i="7"/>
  <c r="H2242" i="7"/>
  <c r="H2250" i="7"/>
  <c r="H2258" i="7"/>
  <c r="H2266" i="7"/>
  <c r="H2274" i="7"/>
  <c r="H2282" i="7"/>
  <c r="H2290" i="7"/>
  <c r="H2298" i="7"/>
  <c r="H2306" i="7"/>
  <c r="H2314" i="7"/>
  <c r="H2322" i="7"/>
  <c r="H1930" i="7"/>
  <c r="G1762" i="7"/>
  <c r="G1826" i="7"/>
  <c r="H2034" i="7"/>
  <c r="H2086" i="7"/>
  <c r="H2454" i="7"/>
  <c r="H2486" i="7"/>
  <c r="H2518" i="7"/>
  <c r="H1794" i="7"/>
  <c r="H2638" i="7"/>
  <c r="H2654" i="7"/>
  <c r="H2670" i="7"/>
  <c r="H2686" i="7"/>
  <c r="H2702" i="7"/>
  <c r="H2718" i="7"/>
  <c r="H2734" i="7"/>
  <c r="H2750" i="7"/>
  <c r="H2766" i="7"/>
  <c r="H2782" i="7"/>
  <c r="H2806" i="7"/>
  <c r="H2838" i="7"/>
  <c r="H2870" i="7"/>
  <c r="H2894" i="7"/>
  <c r="H2910" i="7"/>
  <c r="H2926" i="7"/>
  <c r="H2942" i="7"/>
  <c r="H2958" i="7"/>
  <c r="G2642" i="7"/>
  <c r="G2674" i="7"/>
  <c r="G2706" i="7"/>
  <c r="G2738" i="7"/>
  <c r="G2770" i="7"/>
  <c r="G2802" i="7"/>
  <c r="G2834" i="7"/>
  <c r="H2898" i="7"/>
  <c r="H2962" i="7"/>
  <c r="H2590" i="7"/>
  <c r="H1845" i="7"/>
  <c r="H1853" i="7"/>
  <c r="H1859" i="7"/>
  <c r="H1867" i="7"/>
  <c r="H1875" i="7"/>
  <c r="H1883" i="7"/>
  <c r="H1891" i="7"/>
  <c r="H2046" i="7"/>
  <c r="H2078" i="7"/>
  <c r="H2094" i="7"/>
  <c r="H2122" i="7"/>
  <c r="H2334" i="7"/>
  <c r="H2378" i="7"/>
  <c r="H2398" i="7"/>
  <c r="H2446" i="7"/>
  <c r="H2462" i="7"/>
  <c r="H2478" i="7"/>
  <c r="H2494" i="7"/>
  <c r="H2510" i="7"/>
  <c r="H1962" i="7"/>
  <c r="H2798" i="7"/>
  <c r="H2814" i="7"/>
  <c r="H2830" i="7"/>
  <c r="H2846" i="7"/>
  <c r="H2862" i="7"/>
  <c r="H2878" i="7"/>
  <c r="G2634" i="7"/>
  <c r="G2650" i="7"/>
  <c r="G2666" i="7"/>
  <c r="G2682" i="7"/>
  <c r="G2698" i="7"/>
  <c r="G2714" i="7"/>
  <c r="G2730" i="7"/>
  <c r="G2746" i="7"/>
  <c r="G2762" i="7"/>
  <c r="G2778" i="7"/>
  <c r="G2794" i="7"/>
  <c r="G2810" i="7"/>
  <c r="G2826" i="7"/>
  <c r="H2850" i="7"/>
  <c r="H2882" i="7"/>
  <c r="H2914" i="7"/>
  <c r="H2946" i="7"/>
  <c r="H2330" i="7"/>
  <c r="G2522" i="7"/>
  <c r="H2622" i="7"/>
  <c r="H2074" i="7"/>
  <c r="G2442" i="7"/>
  <c r="G1946" i="7"/>
  <c r="H1946" i="7"/>
  <c r="G1978" i="7"/>
  <c r="H1978" i="7"/>
  <c r="G2042" i="7"/>
  <c r="H2042" i="7"/>
  <c r="H2066" i="7"/>
  <c r="G2066" i="7"/>
  <c r="G2082" i="7"/>
  <c r="H2082" i="7"/>
  <c r="G2338" i="7"/>
  <c r="H2338" i="7"/>
  <c r="H2394" i="7"/>
  <c r="G2394" i="7"/>
  <c r="G2402" i="7"/>
  <c r="H2402" i="7"/>
  <c r="H2458" i="7"/>
  <c r="G2458" i="7"/>
  <c r="H2506" i="7"/>
  <c r="G2506" i="7"/>
  <c r="G2530" i="7"/>
  <c r="H2530" i="7"/>
  <c r="H2558" i="7"/>
  <c r="G2558" i="7"/>
  <c r="G2566" i="7"/>
  <c r="H2566" i="7"/>
  <c r="G2582" i="7"/>
  <c r="H2582" i="7"/>
  <c r="G2598" i="7"/>
  <c r="H2598" i="7"/>
  <c r="G2614" i="7"/>
  <c r="H2614" i="7"/>
  <c r="G2842" i="7"/>
  <c r="H2842" i="7"/>
  <c r="G2858" i="7"/>
  <c r="H2858" i="7"/>
  <c r="G2874" i="7"/>
  <c r="H2874" i="7"/>
  <c r="G2890" i="7"/>
  <c r="H2890" i="7"/>
  <c r="G2906" i="7"/>
  <c r="H2906" i="7"/>
  <c r="G2922" i="7"/>
  <c r="H2922" i="7"/>
  <c r="G2938" i="7"/>
  <c r="H2938" i="7"/>
  <c r="G2954" i="7"/>
  <c r="H2954" i="7"/>
  <c r="G1893" i="7"/>
  <c r="H1893" i="7"/>
  <c r="G1889" i="7"/>
  <c r="H1889" i="7"/>
  <c r="G1885" i="7"/>
  <c r="H1885" i="7"/>
  <c r="G1881" i="7"/>
  <c r="H1881" i="7"/>
  <c r="G1877" i="7"/>
  <c r="H1877" i="7"/>
  <c r="G1873" i="7"/>
  <c r="H1873" i="7"/>
  <c r="G1869" i="7"/>
  <c r="H1869" i="7"/>
  <c r="G1865" i="7"/>
  <c r="H1865" i="7"/>
  <c r="G1861" i="7"/>
  <c r="H1861" i="7"/>
  <c r="G1857" i="7"/>
  <c r="H1857" i="7"/>
  <c r="G1835" i="7"/>
  <c r="H1835" i="7"/>
  <c r="H1722" i="7"/>
  <c r="H1786" i="7"/>
  <c r="H2038" i="7"/>
  <c r="H2054" i="7"/>
  <c r="H2070" i="7"/>
  <c r="H1730" i="7"/>
  <c r="H1938" i="7"/>
  <c r="H2574" i="7"/>
  <c r="H2606" i="7"/>
  <c r="H1658" i="7"/>
  <c r="H2382" i="7"/>
  <c r="H2426" i="7"/>
  <c r="H1697" i="7"/>
  <c r="G1737" i="7"/>
  <c r="H1870" i="7"/>
  <c r="H1878" i="7"/>
  <c r="H1818" i="7"/>
  <c r="H2002" i="7"/>
  <c r="H1838" i="7"/>
  <c r="H1934" i="7"/>
  <c r="H2164" i="7"/>
  <c r="H2228" i="7"/>
  <c r="H2292" i="7"/>
  <c r="H1926" i="7"/>
  <c r="H1982" i="7"/>
  <c r="H2180" i="7"/>
  <c r="H2384" i="7"/>
  <c r="H1854" i="7"/>
  <c r="H1886" i="7"/>
  <c r="H1846" i="7"/>
  <c r="H1950" i="7"/>
  <c r="H1862" i="7"/>
  <c r="H1922" i="7"/>
  <c r="H2090" i="7"/>
  <c r="H2350" i="7"/>
  <c r="G2490" i="7"/>
  <c r="H2114" i="7"/>
  <c r="G2414" i="7"/>
  <c r="G2474" i="7"/>
  <c r="G1666" i="7"/>
  <c r="H1698" i="7"/>
  <c r="H2026" i="7"/>
  <c r="H2482" i="7"/>
  <c r="H2546" i="7"/>
  <c r="G2386" i="7"/>
  <c r="G2542" i="7"/>
  <c r="G2370" i="7"/>
  <c r="G2526" i="7"/>
  <c r="H1866" i="7"/>
  <c r="H2434" i="7"/>
  <c r="H2498" i="7"/>
  <c r="G1674" i="7"/>
  <c r="H1674" i="7"/>
  <c r="G1690" i="7"/>
  <c r="H1690" i="7"/>
  <c r="G1706" i="7"/>
  <c r="H1706" i="7"/>
  <c r="G1714" i="7"/>
  <c r="H1714" i="7"/>
  <c r="G1746" i="7"/>
  <c r="H1746" i="7"/>
  <c r="G1770" i="7"/>
  <c r="H1770" i="7"/>
  <c r="G1778" i="7"/>
  <c r="H1778" i="7"/>
  <c r="G1810" i="7"/>
  <c r="H1810" i="7"/>
  <c r="G1834" i="7"/>
  <c r="H1834" i="7"/>
  <c r="G1850" i="7"/>
  <c r="H1850" i="7"/>
  <c r="G1882" i="7"/>
  <c r="H1882" i="7"/>
  <c r="G2010" i="7"/>
  <c r="H2010" i="7"/>
  <c r="G2050" i="7"/>
  <c r="H2050" i="7"/>
  <c r="G2058" i="7"/>
  <c r="H2058" i="7"/>
  <c r="G2130" i="7"/>
  <c r="H2130" i="7"/>
  <c r="G2354" i="7"/>
  <c r="H2354" i="7"/>
  <c r="G2362" i="7"/>
  <c r="H2362" i="7"/>
  <c r="G2450" i="7"/>
  <c r="H2450" i="7"/>
  <c r="G2514" i="7"/>
  <c r="H2514" i="7"/>
  <c r="G2534" i="7"/>
  <c r="H2534" i="7"/>
  <c r="G2538" i="7"/>
  <c r="H2538" i="7"/>
  <c r="G2550" i="7"/>
  <c r="H2550" i="7"/>
  <c r="G2554" i="7"/>
  <c r="H2554" i="7"/>
  <c r="G2562" i="7"/>
  <c r="H2562" i="7"/>
  <c r="G2570" i="7"/>
  <c r="H2570" i="7"/>
  <c r="G2578" i="7"/>
  <c r="H2578" i="7"/>
  <c r="G2586" i="7"/>
  <c r="H2586" i="7"/>
  <c r="G2594" i="7"/>
  <c r="H2594" i="7"/>
  <c r="G2602" i="7"/>
  <c r="H2602" i="7"/>
  <c r="G2610" i="7"/>
  <c r="H2610" i="7"/>
  <c r="G2618" i="7"/>
  <c r="H2618" i="7"/>
  <c r="G2626" i="7"/>
  <c r="H2626" i="7"/>
  <c r="H1925" i="7"/>
  <c r="H1843" i="7"/>
  <c r="H1847" i="7"/>
  <c r="H1851" i="7"/>
  <c r="H1981" i="7"/>
  <c r="H1949" i="7"/>
  <c r="H1738" i="7"/>
  <c r="H1802" i="7"/>
  <c r="H2018" i="7"/>
  <c r="H1754" i="7"/>
  <c r="H1842" i="7"/>
  <c r="H1858" i="7"/>
  <c r="H1874" i="7"/>
  <c r="H1890" i="7"/>
  <c r="S7" i="7"/>
  <c r="V6" i="7" s="1"/>
  <c r="U7" i="7" s="1"/>
  <c r="E31" i="2"/>
  <c r="E29" i="2" s="1"/>
  <c r="G31" i="2"/>
  <c r="E30" i="2"/>
  <c r="E12" i="9"/>
  <c r="D34" i="2"/>
  <c r="U42" i="8"/>
  <c r="S42" i="8"/>
  <c r="I42" i="8" s="1"/>
  <c r="Q42" i="8"/>
  <c r="O42" i="8"/>
  <c r="R42" i="8"/>
  <c r="N42" i="8"/>
  <c r="G42" i="8"/>
  <c r="P42" i="8"/>
  <c r="T42" i="8"/>
  <c r="M42" i="8"/>
  <c r="F42" i="8"/>
  <c r="T40" i="8"/>
  <c r="R40" i="8"/>
  <c r="P40" i="8"/>
  <c r="N40" i="8"/>
  <c r="G40" i="8"/>
  <c r="S40" i="8"/>
  <c r="I40" i="8" s="1"/>
  <c r="O40" i="8"/>
  <c r="U40" i="8"/>
  <c r="Q40" i="8"/>
  <c r="M40" i="8"/>
  <c r="F40" i="8"/>
  <c r="T38" i="8"/>
  <c r="R38" i="8"/>
  <c r="P38" i="8"/>
  <c r="N38" i="8"/>
  <c r="G38" i="8"/>
  <c r="S38" i="8"/>
  <c r="I38" i="8" s="1"/>
  <c r="O38" i="8"/>
  <c r="U38" i="8"/>
  <c r="Q38" i="8"/>
  <c r="M38" i="8"/>
  <c r="F38" i="8"/>
  <c r="T36" i="8"/>
  <c r="R36" i="8"/>
  <c r="P36" i="8"/>
  <c r="N36" i="8"/>
  <c r="G36" i="8"/>
  <c r="S36" i="8"/>
  <c r="I36" i="8" s="1"/>
  <c r="O36" i="8"/>
  <c r="U36" i="8"/>
  <c r="Q36" i="8"/>
  <c r="M36" i="8"/>
  <c r="F36" i="8"/>
  <c r="T34" i="8"/>
  <c r="R34" i="8"/>
  <c r="P34" i="8"/>
  <c r="N34" i="8"/>
  <c r="G34" i="8"/>
  <c r="S34" i="8"/>
  <c r="I34" i="8" s="1"/>
  <c r="O34" i="8"/>
  <c r="U34" i="8"/>
  <c r="Q34" i="8"/>
  <c r="M34" i="8"/>
  <c r="F34" i="8"/>
  <c r="D13" i="8"/>
  <c r="C14" i="8"/>
  <c r="T41" i="8"/>
  <c r="R41" i="8"/>
  <c r="P41" i="8"/>
  <c r="N41" i="8"/>
  <c r="G41" i="8"/>
  <c r="S41" i="8"/>
  <c r="I41" i="8" s="1"/>
  <c r="O41" i="8"/>
  <c r="U41" i="8"/>
  <c r="Q41" i="8"/>
  <c r="M41" i="8"/>
  <c r="F41" i="8"/>
  <c r="T39" i="8"/>
  <c r="R39" i="8"/>
  <c r="P39" i="8"/>
  <c r="N39" i="8"/>
  <c r="G39" i="8"/>
  <c r="S39" i="8"/>
  <c r="I39" i="8" s="1"/>
  <c r="O39" i="8"/>
  <c r="U39" i="8"/>
  <c r="Q39" i="8"/>
  <c r="M39" i="8"/>
  <c r="F39" i="8"/>
  <c r="T37" i="8"/>
  <c r="R37" i="8"/>
  <c r="P37" i="8"/>
  <c r="N37" i="8"/>
  <c r="G37" i="8"/>
  <c r="S37" i="8"/>
  <c r="I37" i="8" s="1"/>
  <c r="O37" i="8"/>
  <c r="U37" i="8"/>
  <c r="Q37" i="8"/>
  <c r="M37" i="8"/>
  <c r="F37" i="8"/>
  <c r="T35" i="8"/>
  <c r="R35" i="8"/>
  <c r="P35" i="8"/>
  <c r="N35" i="8"/>
  <c r="G35" i="8"/>
  <c r="S35" i="8"/>
  <c r="I35" i="8" s="1"/>
  <c r="O35" i="8"/>
  <c r="U35" i="8"/>
  <c r="Q35" i="8"/>
  <c r="M35" i="8"/>
  <c r="F35" i="8"/>
  <c r="T33" i="8"/>
  <c r="R33" i="8"/>
  <c r="P33" i="8"/>
  <c r="N33" i="8"/>
  <c r="G33" i="8"/>
  <c r="S33" i="8"/>
  <c r="I33" i="8" s="1"/>
  <c r="O33" i="8"/>
  <c r="U33" i="8"/>
  <c r="Q33" i="8"/>
  <c r="M33" i="8"/>
  <c r="F33" i="8"/>
  <c r="D44" i="8"/>
  <c r="C45" i="8"/>
  <c r="E12" i="8"/>
  <c r="E13" i="8" s="1"/>
  <c r="F32" i="2"/>
  <c r="G32" i="2"/>
  <c r="E32" i="2"/>
  <c r="E27" i="2" s="1"/>
  <c r="S4" i="7" l="1"/>
  <c r="U6" i="7"/>
  <c r="V7" i="7" s="1"/>
  <c r="E28" i="2"/>
  <c r="E13" i="9"/>
  <c r="D35" i="2"/>
  <c r="E33" i="8"/>
  <c r="U44" i="8"/>
  <c r="S44" i="8"/>
  <c r="I44" i="8" s="1"/>
  <c r="Q44" i="8"/>
  <c r="O44" i="8"/>
  <c r="M44" i="8"/>
  <c r="F44" i="8"/>
  <c r="R44" i="8"/>
  <c r="N44" i="8"/>
  <c r="P44" i="8"/>
  <c r="G44" i="8"/>
  <c r="T44" i="8"/>
  <c r="D14" i="8"/>
  <c r="C15" i="8"/>
  <c r="E34" i="8"/>
  <c r="D45" i="8"/>
  <c r="C46" i="8"/>
  <c r="U13" i="8"/>
  <c r="S13" i="8"/>
  <c r="I13" i="8" s="1"/>
  <c r="Q13" i="8"/>
  <c r="O13" i="8"/>
  <c r="M13" i="8"/>
  <c r="F13" i="8"/>
  <c r="E14" i="8" s="1"/>
  <c r="T13" i="8"/>
  <c r="P13" i="8"/>
  <c r="G13" i="8"/>
  <c r="R13" i="8"/>
  <c r="N13" i="8"/>
  <c r="F33" i="2"/>
  <c r="G33" i="2"/>
  <c r="E33" i="2"/>
  <c r="T2" i="7" l="1"/>
  <c r="V4" i="7" s="1"/>
  <c r="V2" i="7"/>
  <c r="T4" i="7" s="1"/>
  <c r="E14" i="9"/>
  <c r="D36" i="2"/>
  <c r="E35" i="8"/>
  <c r="U45" i="8"/>
  <c r="S45" i="8"/>
  <c r="I45" i="8" s="1"/>
  <c r="Q45" i="8"/>
  <c r="O45" i="8"/>
  <c r="M45" i="8"/>
  <c r="F45" i="8"/>
  <c r="T45" i="8"/>
  <c r="P45" i="8"/>
  <c r="G45" i="8"/>
  <c r="R45" i="8"/>
  <c r="N45" i="8"/>
  <c r="U14" i="8"/>
  <c r="S14" i="8"/>
  <c r="I14" i="8" s="1"/>
  <c r="Q14" i="8"/>
  <c r="O14" i="8"/>
  <c r="M14" i="8"/>
  <c r="F14" i="8"/>
  <c r="E15" i="8" s="1"/>
  <c r="R14" i="8"/>
  <c r="N14" i="8"/>
  <c r="T14" i="8"/>
  <c r="P14" i="8"/>
  <c r="G14" i="8"/>
  <c r="D46" i="8"/>
  <c r="C47" i="8"/>
  <c r="D15" i="8"/>
  <c r="C16" i="8"/>
  <c r="G34" i="2"/>
  <c r="F34" i="2"/>
  <c r="E34" i="2"/>
  <c r="E26" i="2" s="1"/>
  <c r="T8" i="7" l="1" a="1"/>
  <c r="U10" i="7" s="1"/>
  <c r="E15" i="9"/>
  <c r="D37" i="2"/>
  <c r="U15" i="8"/>
  <c r="S15" i="8"/>
  <c r="I15" i="8" s="1"/>
  <c r="Q15" i="8"/>
  <c r="O15" i="8"/>
  <c r="M15" i="8"/>
  <c r="F15" i="8"/>
  <c r="E16" i="8" s="1"/>
  <c r="T15" i="8"/>
  <c r="P15" i="8"/>
  <c r="G15" i="8"/>
  <c r="R15" i="8"/>
  <c r="N15" i="8"/>
  <c r="D47" i="8"/>
  <c r="C48" i="8"/>
  <c r="E36" i="8"/>
  <c r="D16" i="8"/>
  <c r="C17" i="8"/>
  <c r="U46" i="8"/>
  <c r="S46" i="8"/>
  <c r="I46" i="8" s="1"/>
  <c r="Q46" i="8"/>
  <c r="O46" i="8"/>
  <c r="M46" i="8"/>
  <c r="F46" i="8"/>
  <c r="R46" i="8"/>
  <c r="N46" i="8"/>
  <c r="P46" i="8"/>
  <c r="G46" i="8"/>
  <c r="T46" i="8"/>
  <c r="G35" i="2"/>
  <c r="F35" i="2"/>
  <c r="E35" i="2"/>
  <c r="E25" i="2" s="1"/>
  <c r="T8" i="7" l="1"/>
  <c r="V10" i="7"/>
  <c r="V9" i="7"/>
  <c r="T10" i="7"/>
  <c r="U8" i="7"/>
  <c r="V8" i="7"/>
  <c r="U9" i="7"/>
  <c r="T9" i="7"/>
  <c r="E16" i="9"/>
  <c r="D38" i="2"/>
  <c r="D17" i="8"/>
  <c r="C18" i="8"/>
  <c r="U47" i="8"/>
  <c r="S47" i="8"/>
  <c r="I47" i="8" s="1"/>
  <c r="Q47" i="8"/>
  <c r="O47" i="8"/>
  <c r="M47" i="8"/>
  <c r="F47" i="8"/>
  <c r="T47" i="8"/>
  <c r="P47" i="8"/>
  <c r="G47" i="8"/>
  <c r="R47" i="8"/>
  <c r="N47" i="8"/>
  <c r="E37" i="8"/>
  <c r="U16" i="8"/>
  <c r="S16" i="8"/>
  <c r="I16" i="8" s="1"/>
  <c r="Q16" i="8"/>
  <c r="O16" i="8"/>
  <c r="M16" i="8"/>
  <c r="F16" i="8"/>
  <c r="E17" i="8" s="1"/>
  <c r="R16" i="8"/>
  <c r="N16" i="8"/>
  <c r="T16" i="8"/>
  <c r="P16" i="8"/>
  <c r="G16" i="8"/>
  <c r="D48" i="8"/>
  <c r="C49" i="8"/>
  <c r="G36" i="2"/>
  <c r="F36" i="2"/>
  <c r="E36" i="2"/>
  <c r="E24" i="2" s="1"/>
  <c r="E17" i="9" l="1"/>
  <c r="D39" i="2"/>
  <c r="U48" i="8"/>
  <c r="S48" i="8"/>
  <c r="I48" i="8" s="1"/>
  <c r="Q48" i="8"/>
  <c r="O48" i="8"/>
  <c r="M48" i="8"/>
  <c r="F48" i="8"/>
  <c r="R48" i="8"/>
  <c r="N48" i="8"/>
  <c r="P48" i="8"/>
  <c r="G48" i="8"/>
  <c r="T48" i="8"/>
  <c r="D18" i="8"/>
  <c r="C19" i="8"/>
  <c r="D49" i="8"/>
  <c r="C50" i="8"/>
  <c r="E38" i="8"/>
  <c r="U17" i="8"/>
  <c r="S17" i="8"/>
  <c r="I17" i="8" s="1"/>
  <c r="Q17" i="8"/>
  <c r="O17" i="8"/>
  <c r="M17" i="8"/>
  <c r="F17" i="8"/>
  <c r="E18" i="8" s="1"/>
  <c r="T17" i="8"/>
  <c r="P17" i="8"/>
  <c r="G17" i="8"/>
  <c r="R17" i="8"/>
  <c r="N17" i="8"/>
  <c r="F37" i="2"/>
  <c r="G37" i="2"/>
  <c r="E37" i="2"/>
  <c r="E23" i="2" s="1"/>
  <c r="E18" i="9" l="1"/>
  <c r="D40" i="2"/>
  <c r="U49" i="8"/>
  <c r="S49" i="8"/>
  <c r="I49" i="8" s="1"/>
  <c r="Q49" i="8"/>
  <c r="O49" i="8"/>
  <c r="M49" i="8"/>
  <c r="F49" i="8"/>
  <c r="T49" i="8"/>
  <c r="P49" i="8"/>
  <c r="G49" i="8"/>
  <c r="R49" i="8"/>
  <c r="N49" i="8"/>
  <c r="U18" i="8"/>
  <c r="S18" i="8"/>
  <c r="I18" i="8" s="1"/>
  <c r="Q18" i="8"/>
  <c r="O18" i="8"/>
  <c r="M18" i="8"/>
  <c r="F18" i="8"/>
  <c r="E19" i="8" s="1"/>
  <c r="R18" i="8"/>
  <c r="N18" i="8"/>
  <c r="T18" i="8"/>
  <c r="P18" i="8"/>
  <c r="G18" i="8"/>
  <c r="E39" i="8"/>
  <c r="D50" i="8"/>
  <c r="C51" i="8"/>
  <c r="D51" i="8" s="1"/>
  <c r="D19" i="8"/>
  <c r="C20" i="8"/>
  <c r="G38" i="2"/>
  <c r="F38" i="2"/>
  <c r="E38" i="2"/>
  <c r="E22" i="2" s="1"/>
  <c r="E19" i="9" l="1"/>
  <c r="D41" i="2"/>
  <c r="U19" i="8"/>
  <c r="S19" i="8"/>
  <c r="I19" i="8" s="1"/>
  <c r="Q19" i="8"/>
  <c r="O19" i="8"/>
  <c r="M19" i="8"/>
  <c r="F19" i="8"/>
  <c r="E20" i="8" s="1"/>
  <c r="T19" i="8"/>
  <c r="P19" i="8"/>
  <c r="G19" i="8"/>
  <c r="R19" i="8"/>
  <c r="N19" i="8"/>
  <c r="U50" i="8"/>
  <c r="S50" i="8"/>
  <c r="I50" i="8" s="1"/>
  <c r="Q50" i="8"/>
  <c r="O50" i="8"/>
  <c r="M50" i="8"/>
  <c r="F50" i="8"/>
  <c r="R50" i="8"/>
  <c r="N50" i="8"/>
  <c r="P50" i="8"/>
  <c r="G50" i="8"/>
  <c r="T50" i="8"/>
  <c r="D20" i="8"/>
  <c r="C21" i="8"/>
  <c r="U51" i="8"/>
  <c r="S51" i="8"/>
  <c r="I51" i="8" s="1"/>
  <c r="Q51" i="8"/>
  <c r="O51" i="8"/>
  <c r="M51" i="8"/>
  <c r="F51" i="8"/>
  <c r="T51" i="8"/>
  <c r="P51" i="8"/>
  <c r="G51" i="8"/>
  <c r="R51" i="8"/>
  <c r="N51" i="8"/>
  <c r="E40" i="8"/>
  <c r="G39" i="2"/>
  <c r="F39" i="2"/>
  <c r="E39" i="2"/>
  <c r="E21" i="2" s="1"/>
  <c r="E20" i="9" l="1"/>
  <c r="D42" i="2"/>
  <c r="D21" i="8"/>
  <c r="C22" i="8"/>
  <c r="U20" i="8"/>
  <c r="S20" i="8"/>
  <c r="I20" i="8" s="1"/>
  <c r="Q20" i="8"/>
  <c r="O20" i="8"/>
  <c r="M20" i="8"/>
  <c r="F20" i="8"/>
  <c r="E21" i="8" s="1"/>
  <c r="R20" i="8"/>
  <c r="N20" i="8"/>
  <c r="T20" i="8"/>
  <c r="P20" i="8"/>
  <c r="G20" i="8"/>
  <c r="E41" i="8"/>
  <c r="G40" i="2"/>
  <c r="F40" i="2"/>
  <c r="E40" i="2"/>
  <c r="E20" i="2" s="1"/>
  <c r="E21" i="9" l="1"/>
  <c r="D43" i="2"/>
  <c r="E42" i="8"/>
  <c r="U21" i="8"/>
  <c r="S21" i="8"/>
  <c r="I21" i="8" s="1"/>
  <c r="Q21" i="8"/>
  <c r="O21" i="8"/>
  <c r="M21" i="8"/>
  <c r="F21" i="8"/>
  <c r="E22" i="8" s="1"/>
  <c r="T21" i="8"/>
  <c r="P21" i="8"/>
  <c r="G21" i="8"/>
  <c r="R21" i="8"/>
  <c r="N21" i="8"/>
  <c r="D22" i="8"/>
  <c r="C23" i="8"/>
  <c r="G41" i="2"/>
  <c r="F41" i="2"/>
  <c r="E41" i="2"/>
  <c r="E19" i="2" s="1"/>
  <c r="E22" i="9" l="1"/>
  <c r="D44" i="2"/>
  <c r="U22" i="8"/>
  <c r="S22" i="8"/>
  <c r="I22" i="8" s="1"/>
  <c r="Q22" i="8"/>
  <c r="O22" i="8"/>
  <c r="M22" i="8"/>
  <c r="F22" i="8"/>
  <c r="E23" i="8" s="1"/>
  <c r="T22" i="8"/>
  <c r="R22" i="8"/>
  <c r="P22" i="8"/>
  <c r="N22" i="8"/>
  <c r="G22" i="8"/>
  <c r="D23" i="8"/>
  <c r="C24" i="8"/>
  <c r="E43" i="8"/>
  <c r="G42" i="2"/>
  <c r="F42" i="2"/>
  <c r="E42" i="2"/>
  <c r="E18" i="2" s="1"/>
  <c r="E23" i="9" l="1"/>
  <c r="D45" i="2"/>
  <c r="D24" i="8"/>
  <c r="C25" i="8"/>
  <c r="U23" i="8"/>
  <c r="S23" i="8"/>
  <c r="I23" i="8" s="1"/>
  <c r="Q23" i="8"/>
  <c r="O23" i="8"/>
  <c r="M23" i="8"/>
  <c r="F23" i="8"/>
  <c r="E24" i="8" s="1"/>
  <c r="T23" i="8"/>
  <c r="R23" i="8"/>
  <c r="P23" i="8"/>
  <c r="N23" i="8"/>
  <c r="G23" i="8"/>
  <c r="E44" i="8"/>
  <c r="F43" i="2"/>
  <c r="G43" i="2"/>
  <c r="E43" i="2"/>
  <c r="E17" i="2" s="1"/>
  <c r="E24" i="9" l="1"/>
  <c r="D46" i="2"/>
  <c r="U24" i="8"/>
  <c r="S24" i="8"/>
  <c r="I24" i="8" s="1"/>
  <c r="Q24" i="8"/>
  <c r="O24" i="8"/>
  <c r="M24" i="8"/>
  <c r="F24" i="8"/>
  <c r="E25" i="8" s="1"/>
  <c r="T24" i="8"/>
  <c r="R24" i="8"/>
  <c r="P24" i="8"/>
  <c r="N24" i="8"/>
  <c r="G24" i="8"/>
  <c r="E45" i="8"/>
  <c r="D25" i="8"/>
  <c r="C26" i="8"/>
  <c r="G44" i="2"/>
  <c r="F44" i="2"/>
  <c r="E44" i="2"/>
  <c r="E16" i="2" s="1"/>
  <c r="E25" i="9" l="1"/>
  <c r="D47" i="2"/>
  <c r="U25" i="8"/>
  <c r="S25" i="8"/>
  <c r="I25" i="8" s="1"/>
  <c r="Q25" i="8"/>
  <c r="O25" i="8"/>
  <c r="T25" i="8"/>
  <c r="P25" i="8"/>
  <c r="M25" i="8"/>
  <c r="F25" i="8"/>
  <c r="E26" i="8" s="1"/>
  <c r="R25" i="8"/>
  <c r="N25" i="8"/>
  <c r="G25" i="8"/>
  <c r="D26" i="8"/>
  <c r="C27" i="8"/>
  <c r="E46" i="8"/>
  <c r="G45" i="2"/>
  <c r="F45" i="2"/>
  <c r="E45" i="2"/>
  <c r="E15" i="2" s="1"/>
  <c r="E26" i="9" l="1"/>
  <c r="D48" i="2"/>
  <c r="U26" i="8"/>
  <c r="S26" i="8"/>
  <c r="I26" i="8" s="1"/>
  <c r="Q26" i="8"/>
  <c r="O26" i="8"/>
  <c r="M26" i="8"/>
  <c r="F26" i="8"/>
  <c r="E27" i="8" s="1"/>
  <c r="R26" i="8"/>
  <c r="N26" i="8"/>
  <c r="T26" i="8"/>
  <c r="P26" i="8"/>
  <c r="G26" i="8"/>
  <c r="E47" i="8"/>
  <c r="D27" i="8"/>
  <c r="C28" i="8"/>
  <c r="G46" i="2"/>
  <c r="F46" i="2"/>
  <c r="E46" i="2"/>
  <c r="E14" i="2" s="1"/>
  <c r="E27" i="9" l="1"/>
  <c r="D49" i="2"/>
  <c r="D50" i="2"/>
  <c r="U27" i="8"/>
  <c r="S27" i="8"/>
  <c r="I27" i="8" s="1"/>
  <c r="Q27" i="8"/>
  <c r="O27" i="8"/>
  <c r="M27" i="8"/>
  <c r="F27" i="8"/>
  <c r="E28" i="8" s="1"/>
  <c r="T27" i="8"/>
  <c r="P27" i="8"/>
  <c r="G27" i="8"/>
  <c r="R27" i="8"/>
  <c r="N27" i="8"/>
  <c r="E48" i="8"/>
  <c r="D28" i="8"/>
  <c r="C29" i="8"/>
  <c r="F47" i="2"/>
  <c r="G47" i="2"/>
  <c r="E47" i="2"/>
  <c r="E13" i="2" s="1"/>
  <c r="E28" i="9" l="1"/>
  <c r="U28" i="8"/>
  <c r="S28" i="8"/>
  <c r="I28" i="8" s="1"/>
  <c r="Q28" i="8"/>
  <c r="O28" i="8"/>
  <c r="M28" i="8"/>
  <c r="F28" i="8"/>
  <c r="E29" i="8" s="1"/>
  <c r="R28" i="8"/>
  <c r="N28" i="8"/>
  <c r="T28" i="8"/>
  <c r="P28" i="8"/>
  <c r="G28" i="8"/>
  <c r="E49" i="8"/>
  <c r="D29" i="8"/>
  <c r="C30" i="8"/>
  <c r="D30" i="8" s="1"/>
  <c r="G48" i="2"/>
  <c r="F48" i="2"/>
  <c r="E48" i="2"/>
  <c r="E12" i="2" s="1"/>
  <c r="E29" i="9" l="1"/>
  <c r="U29" i="8"/>
  <c r="S29" i="8"/>
  <c r="I29" i="8" s="1"/>
  <c r="Q29" i="8"/>
  <c r="O29" i="8"/>
  <c r="M29" i="8"/>
  <c r="F29" i="8"/>
  <c r="E30" i="8" s="1"/>
  <c r="T29" i="8"/>
  <c r="P29" i="8"/>
  <c r="G29" i="8"/>
  <c r="R29" i="8"/>
  <c r="N29" i="8"/>
  <c r="U30" i="8"/>
  <c r="S30" i="8"/>
  <c r="I30" i="8" s="1"/>
  <c r="Q30" i="8"/>
  <c r="O30" i="8"/>
  <c r="M30" i="8"/>
  <c r="F30" i="8"/>
  <c r="R30" i="8"/>
  <c r="N30" i="8"/>
  <c r="T30" i="8"/>
  <c r="P30" i="8"/>
  <c r="G30" i="8"/>
  <c r="E50" i="8"/>
  <c r="G49" i="2"/>
  <c r="F49" i="2"/>
  <c r="E49" i="2"/>
  <c r="E11" i="2" s="1"/>
  <c r="E30" i="9" l="1"/>
  <c r="E51" i="8"/>
  <c r="G50" i="2"/>
  <c r="F50" i="2"/>
  <c r="E50" i="2"/>
  <c r="E10" i="2" s="1"/>
  <c r="E31" i="9" l="1"/>
  <c r="H8" i="8"/>
  <c r="H51" i="8" s="1"/>
  <c r="E32" i="9" l="1"/>
  <c r="H11" i="8"/>
  <c r="H32" i="8"/>
  <c r="H10" i="8"/>
  <c r="H12" i="8"/>
  <c r="H13" i="8"/>
  <c r="H14" i="8"/>
  <c r="H34" i="8"/>
  <c r="H33" i="8"/>
  <c r="H15" i="8"/>
  <c r="H35" i="8"/>
  <c r="H36" i="8"/>
  <c r="H16" i="8"/>
  <c r="H37" i="8"/>
  <c r="H17" i="8"/>
  <c r="H18" i="8"/>
  <c r="H38" i="8"/>
  <c r="H39" i="8"/>
  <c r="H19" i="8"/>
  <c r="H40" i="8"/>
  <c r="H20" i="8"/>
  <c r="H21" i="8"/>
  <c r="H41" i="8"/>
  <c r="H22" i="8"/>
  <c r="H42" i="8"/>
  <c r="H43" i="8"/>
  <c r="H23" i="8"/>
  <c r="H44" i="8"/>
  <c r="H24" i="8"/>
  <c r="H25" i="8"/>
  <c r="H45" i="8"/>
  <c r="H46" i="8"/>
  <c r="H26" i="8"/>
  <c r="H27" i="8"/>
  <c r="H47" i="8"/>
  <c r="H48" i="8"/>
  <c r="H28" i="8"/>
  <c r="H49" i="8"/>
  <c r="H29" i="8"/>
  <c r="H50" i="8"/>
  <c r="H30" i="8"/>
  <c r="E33" i="9" l="1"/>
  <c r="E34" i="9" l="1"/>
  <c r="E35" i="9" l="1"/>
  <c r="E36" i="9" l="1"/>
  <c r="E37" i="9" l="1"/>
  <c r="E38" i="9" l="1"/>
  <c r="E39" i="9" l="1"/>
  <c r="E40" i="9" l="1"/>
  <c r="E41" i="9" l="1"/>
  <c r="E42" i="9" l="1"/>
  <c r="E43" i="9" l="1"/>
  <c r="E44" i="9" l="1"/>
  <c r="E45" i="9" l="1"/>
  <c r="E46" i="9" l="1"/>
  <c r="E47" i="9" l="1"/>
  <c r="E48" i="9" l="1"/>
  <c r="E49" i="9" l="1"/>
  <c r="E50" i="9" l="1"/>
  <c r="E51" i="9" l="1"/>
  <c r="E52" i="9" l="1"/>
  <c r="E53" i="9" l="1"/>
  <c r="E54" i="9" l="1"/>
  <c r="E55" i="9" l="1"/>
  <c r="E56" i="9" l="1"/>
  <c r="E57" i="9" l="1"/>
  <c r="E58" i="9" l="1"/>
  <c r="E59" i="9" l="1"/>
  <c r="E60" i="9" l="1"/>
  <c r="E61" i="9" l="1"/>
  <c r="E62" i="9" l="1"/>
  <c r="E63" i="9" l="1"/>
  <c r="E64" i="9" l="1"/>
  <c r="E65" i="9" l="1"/>
  <c r="E66" i="9" l="1"/>
  <c r="E67" i="9" l="1"/>
  <c r="E68" i="9" l="1"/>
  <c r="E69" i="9" l="1"/>
  <c r="E70" i="9" l="1"/>
  <c r="E71" i="9" l="1"/>
  <c r="E72" i="9" l="1"/>
  <c r="E73" i="9" l="1"/>
  <c r="E74" i="9" l="1"/>
  <c r="E75" i="9" l="1"/>
  <c r="E76" i="9" l="1"/>
  <c r="E77" i="9" l="1"/>
  <c r="E78" i="9" l="1"/>
  <c r="E79" i="9" l="1"/>
  <c r="E80" i="9" l="1"/>
  <c r="E81" i="9" l="1"/>
  <c r="E82" i="9" l="1"/>
  <c r="E83" i="9" l="1"/>
  <c r="E84" i="9" l="1"/>
  <c r="E85" i="9" l="1"/>
  <c r="E86" i="9" l="1"/>
  <c r="E87" i="9" l="1"/>
  <c r="E88" i="9" l="1"/>
  <c r="E89" i="9" l="1"/>
  <c r="E90" i="9" l="1"/>
  <c r="E91" i="9" l="1"/>
  <c r="E92" i="9" l="1"/>
  <c r="E93" i="9" l="1"/>
  <c r="E94" i="9" l="1"/>
  <c r="E95" i="9" l="1"/>
  <c r="E96" i="9" l="1"/>
  <c r="E97" i="9" l="1"/>
  <c r="E98" i="9" l="1"/>
  <c r="E99" i="9" l="1"/>
  <c r="E100" i="9" l="1"/>
  <c r="E101" i="9" l="1"/>
  <c r="E102" i="9" l="1"/>
  <c r="E103" i="9" l="1"/>
  <c r="E104" i="9" l="1"/>
  <c r="E105" i="9" l="1"/>
  <c r="E106" i="9" l="1"/>
  <c r="E107" i="9" l="1"/>
  <c r="E108" i="9" l="1"/>
  <c r="E109" i="9" l="1"/>
  <c r="E110" i="9" l="1"/>
  <c r="E111" i="9" l="1"/>
  <c r="E112" i="9" l="1"/>
  <c r="E113" i="9" l="1"/>
  <c r="E114" i="9" l="1"/>
  <c r="E115" i="9" l="1"/>
  <c r="E116" i="9" l="1"/>
  <c r="E117" i="9" l="1"/>
  <c r="E118" i="9" l="1"/>
  <c r="E119" i="9" l="1"/>
  <c r="E120" i="9" l="1"/>
  <c r="E121" i="9" l="1"/>
  <c r="E122" i="9" l="1"/>
  <c r="E123" i="9" l="1"/>
  <c r="E124" i="9" l="1"/>
  <c r="E125" i="9" l="1"/>
  <c r="E126" i="9" l="1"/>
  <c r="E127" i="9" l="1"/>
  <c r="E128" i="9" l="1"/>
  <c r="E129" i="9" l="1"/>
  <c r="E130" i="9" l="1"/>
  <c r="E131" i="9" l="1"/>
  <c r="E132" i="9" l="1"/>
  <c r="E133" i="9" l="1"/>
  <c r="E134" i="9" l="1"/>
  <c r="E135" i="9" l="1"/>
  <c r="E136" i="9" l="1"/>
  <c r="E137" i="9" l="1"/>
  <c r="E138" i="9" l="1"/>
  <c r="E139" i="9" l="1"/>
  <c r="E140" i="9" l="1"/>
  <c r="E141" i="9" l="1"/>
  <c r="E142" i="9" l="1"/>
  <c r="E143" i="9" l="1"/>
  <c r="E144" i="9" l="1"/>
  <c r="E145" i="9" l="1"/>
  <c r="E146" i="9" l="1"/>
  <c r="E147" i="9" l="1"/>
  <c r="E148" i="9" l="1"/>
  <c r="E149" i="9" l="1"/>
  <c r="E150" i="9" l="1"/>
  <c r="E151" i="9" l="1"/>
  <c r="E152" i="9" l="1"/>
  <c r="E153" i="9" l="1"/>
  <c r="E154" i="9" l="1"/>
  <c r="E155" i="9" l="1"/>
  <c r="E156" i="9" l="1"/>
  <c r="E157" i="9" l="1"/>
  <c r="E158" i="9" l="1"/>
  <c r="E159" i="9" l="1"/>
  <c r="E160" i="9" l="1"/>
  <c r="E161" i="9" l="1"/>
  <c r="E162" i="9" l="1"/>
  <c r="E163" i="9" l="1"/>
  <c r="E164" i="9" l="1"/>
  <c r="E165" i="9" l="1"/>
  <c r="E166" i="9" l="1"/>
  <c r="E167" i="9" l="1"/>
  <c r="E168" i="9" l="1"/>
  <c r="E169" i="9" l="1"/>
  <c r="E170" i="9" l="1"/>
  <c r="E171" i="9" l="1"/>
  <c r="E172" i="9" l="1"/>
  <c r="E173" i="9" l="1"/>
  <c r="E174" i="9" l="1"/>
  <c r="E175" i="9" l="1"/>
  <c r="E176" i="9" l="1"/>
  <c r="E177" i="9" l="1"/>
  <c r="E178" i="9" l="1"/>
  <c r="E179" i="9" l="1"/>
  <c r="E180" i="9" l="1"/>
  <c r="E181" i="9" l="1"/>
  <c r="E182" i="9" l="1"/>
  <c r="E183" i="9" l="1"/>
  <c r="E184" i="9" l="1"/>
  <c r="E185" i="9" l="1"/>
  <c r="E186" i="9" l="1"/>
  <c r="E187" i="9" l="1"/>
  <c r="E188" i="9" l="1"/>
  <c r="E189" i="9" l="1"/>
  <c r="E190" i="9" l="1"/>
  <c r="E191" i="9" l="1"/>
  <c r="E192" i="9" l="1"/>
  <c r="E193" i="9" l="1"/>
  <c r="E194" i="9" l="1"/>
  <c r="E195" i="9" l="1"/>
  <c r="E196" i="9" l="1"/>
  <c r="E197" i="9" l="1"/>
  <c r="E198" i="9" l="1"/>
  <c r="E199" i="9" l="1"/>
  <c r="E200" i="9" l="1"/>
  <c r="E201" i="9" l="1"/>
  <c r="E202" i="9" l="1"/>
  <c r="H8" i="2"/>
  <c r="H11" i="2" l="1"/>
  <c r="H13" i="2"/>
  <c r="H15" i="2"/>
  <c r="H17" i="2"/>
  <c r="H19" i="2"/>
  <c r="H21" i="2"/>
  <c r="H23" i="2"/>
  <c r="H25" i="2"/>
  <c r="H27" i="2"/>
  <c r="H29" i="2"/>
  <c r="H10" i="2"/>
  <c r="H12" i="2"/>
  <c r="H14" i="2"/>
  <c r="H16" i="2"/>
  <c r="H18" i="2"/>
  <c r="H20" i="2"/>
  <c r="H22" i="2"/>
  <c r="H24" i="2"/>
  <c r="H26" i="2"/>
  <c r="H28" i="2"/>
  <c r="E203" i="9"/>
  <c r="H44" i="2"/>
  <c r="H45" i="2"/>
  <c r="H34" i="2"/>
  <c r="H37" i="2"/>
  <c r="H36" i="2"/>
  <c r="H48" i="2"/>
  <c r="H40" i="2"/>
  <c r="H49" i="2"/>
  <c r="H41" i="2"/>
  <c r="H33" i="2"/>
  <c r="H50" i="2"/>
  <c r="H46" i="2"/>
  <c r="H42" i="2"/>
  <c r="H38" i="2"/>
  <c r="H32" i="2"/>
  <c r="H47" i="2"/>
  <c r="H43" i="2"/>
  <c r="H39" i="2"/>
  <c r="H35" i="2"/>
  <c r="H31" i="2"/>
  <c r="H30" i="2"/>
  <c r="K59" i="7" l="1"/>
  <c r="K61" i="7"/>
  <c r="K65" i="7"/>
  <c r="K56" i="7"/>
  <c r="K124" i="7"/>
  <c r="K231" i="7"/>
  <c r="K263" i="7"/>
  <c r="K224" i="7"/>
  <c r="K272" i="7"/>
  <c r="K290" i="7"/>
  <c r="K423" i="7"/>
  <c r="K511" i="7"/>
  <c r="K583" i="7"/>
  <c r="K388" i="7"/>
  <c r="K500" i="7"/>
  <c r="K608" i="7"/>
  <c r="K662" i="7"/>
  <c r="K701" i="7"/>
  <c r="K753" i="7"/>
  <c r="K845" i="7"/>
  <c r="K851" i="7"/>
  <c r="K857" i="7"/>
  <c r="K782" i="7"/>
  <c r="K802" i="7"/>
  <c r="K994" i="7"/>
  <c r="K998" i="7"/>
  <c r="K1016" i="7"/>
  <c r="K1009" i="7"/>
  <c r="K1052" i="7"/>
  <c r="K1142" i="7"/>
  <c r="K1232" i="7"/>
  <c r="K1244" i="7"/>
  <c r="K1328" i="7"/>
  <c r="K1330" i="7"/>
  <c r="K1460" i="7"/>
  <c r="K1478" i="7"/>
  <c r="K1660" i="7"/>
  <c r="K1119" i="7"/>
  <c r="K1143" i="7"/>
  <c r="K1281" i="7"/>
  <c r="K1293" i="7"/>
  <c r="K1333" i="7"/>
  <c r="K1413" i="7"/>
  <c r="K1539" i="7"/>
  <c r="K1623" i="7"/>
  <c r="K1631" i="7"/>
  <c r="K1729" i="7"/>
  <c r="K1773" i="7"/>
  <c r="K1789" i="7"/>
  <c r="K1819" i="7"/>
  <c r="K1975" i="7"/>
  <c r="K2087" i="7"/>
  <c r="K2143" i="7"/>
  <c r="K2191" i="7"/>
  <c r="K2215" i="7"/>
  <c r="K1704" i="7"/>
  <c r="K2012" i="7"/>
  <c r="K2258" i="7"/>
  <c r="K2288" i="7"/>
  <c r="K2464" i="7"/>
  <c r="K2468" i="7"/>
  <c r="K2494" i="7"/>
  <c r="K2496" i="7"/>
  <c r="K2648" i="7"/>
  <c r="K2678" i="7"/>
  <c r="K2718" i="7"/>
  <c r="K2822" i="7"/>
  <c r="K2836" i="7"/>
  <c r="K2908" i="7"/>
  <c r="K3012" i="7"/>
  <c r="K3088" i="7"/>
  <c r="K2529" i="7"/>
  <c r="K2539" i="7"/>
  <c r="K2573" i="7"/>
  <c r="K2627" i="7"/>
  <c r="K2667" i="7"/>
  <c r="K2749" i="7"/>
  <c r="K2789" i="7"/>
  <c r="K2791" i="7"/>
  <c r="K2867" i="7"/>
  <c r="K2993" i="7"/>
  <c r="K27" i="7"/>
  <c r="K105" i="7"/>
  <c r="K157" i="7"/>
  <c r="K50" i="7"/>
  <c r="K239" i="7"/>
  <c r="K277" i="7"/>
  <c r="K279" i="7"/>
  <c r="K188" i="7"/>
  <c r="K238" i="7"/>
  <c r="K353" i="7"/>
  <c r="K373" i="7"/>
  <c r="K487" i="7"/>
  <c r="K555" i="7"/>
  <c r="K581" i="7"/>
  <c r="K627" i="7"/>
  <c r="K631" i="7"/>
  <c r="K331" i="7"/>
  <c r="K360" i="7"/>
  <c r="K390" i="7"/>
  <c r="K474" i="7"/>
  <c r="K582" i="7"/>
  <c r="K602" i="7"/>
  <c r="K612" i="7"/>
  <c r="K624" i="7"/>
  <c r="K709" i="7"/>
  <c r="K843" i="7"/>
  <c r="K889" i="7"/>
  <c r="K941" i="7"/>
  <c r="K965" i="7"/>
  <c r="K712" i="7"/>
  <c r="K728" i="7"/>
  <c r="K820" i="7"/>
  <c r="K828" i="7"/>
  <c r="K876" i="7"/>
  <c r="K1104" i="7"/>
  <c r="K1494" i="7"/>
  <c r="K1654" i="7"/>
  <c r="K1031" i="7"/>
  <c r="K1055" i="7"/>
  <c r="K1085" i="7"/>
  <c r="K1157" i="7"/>
  <c r="K1365" i="7"/>
  <c r="K1399" i="7"/>
  <c r="K1419" i="7"/>
  <c r="K1501" i="7"/>
  <c r="K1817" i="7"/>
  <c r="K2003" i="7"/>
  <c r="K2239" i="7"/>
  <c r="K2247" i="7"/>
  <c r="K2309" i="7"/>
  <c r="K2323" i="7"/>
  <c r="K2359" i="7"/>
  <c r="K1816" i="7"/>
  <c r="K1820" i="7"/>
  <c r="K1922" i="7"/>
  <c r="K2044" i="7"/>
  <c r="K2080" i="7"/>
  <c r="K2120" i="7"/>
  <c r="K2266" i="7"/>
  <c r="K2310" i="7"/>
  <c r="K2530" i="7"/>
  <c r="K2590" i="7"/>
  <c r="K2654" i="7"/>
  <c r="K2846" i="7"/>
  <c r="K2904" i="7"/>
  <c r="K2906" i="7"/>
  <c r="K2988" i="7"/>
  <c r="K3002" i="7"/>
  <c r="K2385" i="7"/>
  <c r="K2417" i="7"/>
  <c r="K2445" i="7"/>
  <c r="K2537" i="7"/>
  <c r="K2689" i="7"/>
  <c r="K2841" i="7"/>
  <c r="K3015" i="7"/>
  <c r="K3083" i="7"/>
  <c r="K15" i="7"/>
  <c r="K87" i="7"/>
  <c r="K127" i="7"/>
  <c r="K135" i="7"/>
  <c r="K32" i="7"/>
  <c r="K78" i="7"/>
  <c r="K217" i="7"/>
  <c r="K237" i="7"/>
  <c r="K301" i="7"/>
  <c r="K309" i="7"/>
  <c r="K336" i="7"/>
  <c r="K321" i="7"/>
  <c r="K359" i="7"/>
  <c r="K383" i="7"/>
  <c r="K433" i="7"/>
  <c r="K505" i="7"/>
  <c r="K444" i="7"/>
  <c r="K498" i="7"/>
  <c r="K562" i="7"/>
  <c r="K568" i="7"/>
  <c r="K570" i="7"/>
  <c r="K664" i="7"/>
  <c r="K721" i="7"/>
  <c r="K749" i="7"/>
  <c r="K777" i="7"/>
  <c r="K867" i="7"/>
  <c r="K655" i="7"/>
  <c r="K724" i="7"/>
  <c r="K818" i="7"/>
  <c r="K936" i="7"/>
  <c r="K993" i="7"/>
  <c r="K1040" i="7"/>
  <c r="K1042" i="7"/>
  <c r="K1076" i="7"/>
  <c r="K1096" i="7"/>
  <c r="K1310" i="7"/>
  <c r="K1312" i="7"/>
  <c r="K1650" i="7"/>
  <c r="K1061" i="7"/>
  <c r="K1129" i="7"/>
  <c r="K1205" i="7"/>
  <c r="K1439" i="7"/>
  <c r="K1455" i="7"/>
  <c r="K1463" i="7"/>
  <c r="K1493" i="7"/>
  <c r="K1561" i="7"/>
  <c r="K1665" i="7"/>
  <c r="K1709" i="7"/>
  <c r="K1713" i="7"/>
  <c r="K1717" i="7"/>
  <c r="K1747" i="7"/>
  <c r="K1845" i="7"/>
  <c r="K2069" i="7"/>
  <c r="K2071" i="7"/>
  <c r="K2085" i="7"/>
  <c r="K2199" i="7"/>
  <c r="K2259" i="7"/>
  <c r="K2319" i="7"/>
  <c r="K2339" i="7"/>
  <c r="K2349" i="7"/>
  <c r="K1778" i="7"/>
  <c r="K1852" i="7"/>
  <c r="K1888" i="7"/>
  <c r="K2026" i="7"/>
  <c r="K2028" i="7"/>
  <c r="K2040" i="7"/>
  <c r="K2096" i="7"/>
  <c r="K2138" i="7"/>
  <c r="K2182" i="7"/>
  <c r="K2218" i="7"/>
  <c r="K2238" i="7"/>
  <c r="K2244" i="7"/>
  <c r="K2324" i="7"/>
  <c r="K2388" i="7"/>
  <c r="K2426" i="7"/>
  <c r="K2454" i="7"/>
  <c r="K2498" i="7"/>
  <c r="K2624" i="7"/>
  <c r="K2682" i="7"/>
  <c r="K2702" i="7"/>
  <c r="K2758" i="7"/>
  <c r="K2872" i="7"/>
  <c r="K2898" i="7"/>
  <c r="K2966" i="7"/>
  <c r="K2970" i="7"/>
  <c r="K2972" i="7"/>
  <c r="K2994" i="7"/>
  <c r="K3018" i="7"/>
  <c r="K3046" i="7"/>
  <c r="K2411" i="7"/>
  <c r="K2431" i="7"/>
  <c r="K2509" i="7"/>
  <c r="K2685" i="7"/>
  <c r="K2961" i="7"/>
  <c r="K2983" i="7"/>
  <c r="K3049" i="7"/>
  <c r="K3065" i="7"/>
  <c r="K174" i="7"/>
  <c r="K191" i="7"/>
  <c r="K271" i="7"/>
  <c r="K283" i="7"/>
  <c r="K200" i="7"/>
  <c r="K220" i="7"/>
  <c r="K333" i="7"/>
  <c r="K483" i="7"/>
  <c r="K591" i="7"/>
  <c r="K335" i="7"/>
  <c r="K368" i="7"/>
  <c r="K586" i="7"/>
  <c r="K733" i="7"/>
  <c r="K789" i="7"/>
  <c r="K639" i="7"/>
  <c r="K710" i="7"/>
  <c r="K740" i="7"/>
  <c r="K766" i="7"/>
  <c r="K776" i="7"/>
  <c r="K1054" i="7"/>
  <c r="K1102" i="7"/>
  <c r="K1296" i="7"/>
  <c r="K1412" i="7"/>
  <c r="K1456" i="7"/>
  <c r="K1482" i="7"/>
  <c r="K1488" i="7"/>
  <c r="K1522" i="7"/>
  <c r="K1572" i="7"/>
  <c r="K1089" i="7"/>
  <c r="K1195" i="7"/>
  <c r="K1445" i="7"/>
  <c r="K1459" i="7"/>
  <c r="K1595" i="7"/>
  <c r="K1691" i="7"/>
  <c r="K1699" i="7"/>
  <c r="K1871" i="7"/>
  <c r="K1913" i="7"/>
  <c r="K1923" i="7"/>
  <c r="K1949" i="7"/>
  <c r="K1955" i="7"/>
  <c r="K2105" i="7"/>
  <c r="K2161" i="7"/>
  <c r="K2351" i="7"/>
  <c r="K1740" i="7"/>
  <c r="K1868" i="7"/>
  <c r="K2114" i="7"/>
  <c r="K2172" i="7"/>
  <c r="K2314" i="7"/>
  <c r="K2382" i="7"/>
  <c r="K2428" i="7"/>
  <c r="K2546" i="7"/>
  <c r="K2728" i="7"/>
  <c r="K2968" i="7"/>
  <c r="K2497" i="7"/>
  <c r="K2519" i="7"/>
  <c r="K2607" i="7"/>
  <c r="K2783" i="7"/>
  <c r="K2935" i="7"/>
  <c r="K2951" i="7"/>
  <c r="K2995" i="7"/>
  <c r="K73" i="7"/>
  <c r="K74" i="7"/>
  <c r="K90" i="7"/>
  <c r="K100" i="7"/>
  <c r="K118" i="7"/>
  <c r="K192" i="7"/>
  <c r="K216" i="7"/>
  <c r="K469" i="7"/>
  <c r="K372" i="7"/>
  <c r="K432" i="7"/>
  <c r="K450" i="7"/>
  <c r="K468" i="7"/>
  <c r="K618" i="7"/>
  <c r="K648" i="7"/>
  <c r="K656" i="7"/>
  <c r="K861" i="7"/>
  <c r="K879" i="7"/>
  <c r="K920" i="7"/>
  <c r="K1017" i="7"/>
  <c r="K1062" i="7"/>
  <c r="K1158" i="7"/>
  <c r="K1262" i="7"/>
  <c r="K1274" i="7"/>
  <c r="K1440" i="7"/>
  <c r="K1468" i="7"/>
  <c r="K1067" i="7"/>
  <c r="K1125" i="7"/>
  <c r="K1369" i="7"/>
  <c r="K1901" i="7"/>
  <c r="K1917" i="7"/>
  <c r="K2089" i="7"/>
  <c r="K2303" i="7"/>
  <c r="K1708" i="7"/>
  <c r="K2110" i="7"/>
  <c r="K2132" i="7"/>
  <c r="K2140" i="7"/>
  <c r="K2418" i="7"/>
  <c r="K2532" i="7"/>
  <c r="K2562" i="7"/>
  <c r="K2830" i="7"/>
  <c r="K2962" i="7"/>
  <c r="K2978" i="7"/>
  <c r="K3032" i="7"/>
  <c r="K2453" i="7"/>
  <c r="K2577" i="7"/>
  <c r="K2707" i="7"/>
  <c r="K33" i="7"/>
  <c r="K97" i="7"/>
  <c r="K153" i="7"/>
  <c r="K136" i="7"/>
  <c r="K195" i="7"/>
  <c r="K218" i="7"/>
  <c r="K389" i="7"/>
  <c r="K405" i="7"/>
  <c r="K417" i="7"/>
  <c r="K527" i="7"/>
  <c r="K430" i="7"/>
  <c r="K645" i="7"/>
  <c r="K649" i="7"/>
  <c r="K745" i="7"/>
  <c r="K767" i="7"/>
  <c r="K905" i="7"/>
  <c r="K778" i="7"/>
  <c r="K788" i="7"/>
  <c r="K878" i="7"/>
  <c r="K1186" i="7"/>
  <c r="K1192" i="7"/>
  <c r="K1350" i="7"/>
  <c r="K1396" i="7"/>
  <c r="K1594" i="7"/>
  <c r="K1642" i="7"/>
  <c r="K1662" i="7"/>
  <c r="K1513" i="7"/>
  <c r="K1559" i="7"/>
  <c r="K1692" i="7"/>
  <c r="K1723" i="7"/>
  <c r="K1833" i="7"/>
  <c r="K1877" i="7"/>
  <c r="K1961" i="7"/>
  <c r="K2009" i="7"/>
  <c r="K2045" i="7"/>
  <c r="K2097" i="7"/>
  <c r="K2357" i="7"/>
  <c r="K1670" i="7"/>
  <c r="K1858" i="7"/>
  <c r="K2136" i="7"/>
  <c r="K2356" i="7"/>
  <c r="K2926" i="7"/>
  <c r="K2389" i="7"/>
  <c r="K2401" i="7"/>
  <c r="K2435" i="7"/>
  <c r="K2579" i="7"/>
  <c r="K2597" i="7"/>
  <c r="K2719" i="7"/>
  <c r="K2801" i="7"/>
  <c r="K2831" i="7"/>
  <c r="K2875" i="7"/>
  <c r="K115" i="7"/>
  <c r="K16" i="7"/>
  <c r="K243" i="7"/>
  <c r="K287" i="7"/>
  <c r="K202" i="7"/>
  <c r="K248" i="7"/>
  <c r="K332" i="7"/>
  <c r="K357" i="7"/>
  <c r="K393" i="7"/>
  <c r="K443" i="7"/>
  <c r="K553" i="7"/>
  <c r="K364" i="7"/>
  <c r="K470" i="7"/>
  <c r="K685" i="7"/>
  <c r="K707" i="7"/>
  <c r="K769" i="7"/>
  <c r="K915" i="7"/>
  <c r="K716" i="7"/>
  <c r="K1022" i="7"/>
  <c r="K1154" i="7"/>
  <c r="K1170" i="7"/>
  <c r="K1264" i="7"/>
  <c r="K1526" i="7"/>
  <c r="K1604" i="7"/>
  <c r="K1217" i="7"/>
  <c r="K1351" i="7"/>
  <c r="K1477" i="7"/>
  <c r="K1499" i="7"/>
  <c r="K1549" i="7"/>
  <c r="K1555" i="7"/>
  <c r="K1587" i="7"/>
  <c r="K1599" i="7"/>
  <c r="K1607" i="7"/>
  <c r="K1615" i="7"/>
  <c r="K1643" i="7"/>
  <c r="K1681" i="7"/>
  <c r="K1853" i="7"/>
  <c r="K1911" i="7"/>
  <c r="K1953" i="7"/>
  <c r="K2063" i="7"/>
  <c r="K2101" i="7"/>
  <c r="K2223" i="7"/>
  <c r="K2257" i="7"/>
  <c r="K2293" i="7"/>
  <c r="K2329" i="7"/>
  <c r="K1712" i="7"/>
  <c r="K1746" i="7"/>
  <c r="K1776" i="7"/>
  <c r="K2070" i="7"/>
  <c r="K2102" i="7"/>
  <c r="K2134" i="7"/>
  <c r="K2252" i="7"/>
  <c r="K2474" i="7"/>
  <c r="K2614" i="7"/>
  <c r="K2698" i="7"/>
  <c r="K2704" i="7"/>
  <c r="K2708" i="7"/>
  <c r="K2882" i="7"/>
  <c r="K2980" i="7"/>
  <c r="K2499" i="7"/>
  <c r="K2603" i="7"/>
  <c r="K2643" i="7"/>
  <c r="K2729" i="7"/>
  <c r="K2817" i="7"/>
  <c r="K2871" i="7"/>
  <c r="K2917" i="7"/>
  <c r="K2969" i="7"/>
  <c r="K3001" i="7"/>
  <c r="K3021" i="7"/>
  <c r="K3057" i="7"/>
  <c r="K69" i="7"/>
  <c r="K223" i="7"/>
  <c r="K232" i="7"/>
  <c r="K242" i="7"/>
  <c r="K326" i="7"/>
  <c r="K507" i="7"/>
  <c r="K366" i="7"/>
  <c r="K394" i="7"/>
  <c r="K522" i="7"/>
  <c r="K640" i="7"/>
  <c r="K705" i="7"/>
  <c r="K731" i="7"/>
  <c r="K787" i="7"/>
  <c r="K901" i="7"/>
  <c r="K939" i="7"/>
  <c r="K926" i="7"/>
  <c r="K1180" i="7"/>
  <c r="K1206" i="7"/>
  <c r="K1214" i="7"/>
  <c r="K1246" i="7"/>
  <c r="K1248" i="7"/>
  <c r="K1332" i="7"/>
  <c r="K1346" i="7"/>
  <c r="K1420" i="7"/>
  <c r="K1492" i="7"/>
  <c r="K1103" i="7"/>
  <c r="K1115" i="7"/>
  <c r="K1191" i="7"/>
  <c r="K1207" i="7"/>
  <c r="K1251" i="7"/>
  <c r="K1267" i="7"/>
  <c r="K1279" i="7"/>
  <c r="K1327" i="7"/>
  <c r="K1403" i="7"/>
  <c r="K1447" i="7"/>
  <c r="K1672" i="7"/>
  <c r="K1899" i="7"/>
  <c r="K2033" i="7"/>
  <c r="K2145" i="7"/>
  <c r="K2149" i="7"/>
  <c r="K2153" i="7"/>
  <c r="K2167" i="7"/>
  <c r="K2327" i="7"/>
  <c r="K1728" i="7"/>
  <c r="K1844" i="7"/>
  <c r="K1964" i="7"/>
  <c r="K2056" i="7"/>
  <c r="K2184" i="7"/>
  <c r="K2248" i="7"/>
  <c r="K2330" i="7"/>
  <c r="K2377" i="7"/>
  <c r="K2386" i="7"/>
  <c r="K2440" i="7"/>
  <c r="K2482" i="7"/>
  <c r="K2656" i="7"/>
  <c r="K2772" i="7"/>
  <c r="K2796" i="7"/>
  <c r="K2860" i="7"/>
  <c r="K2862" i="7"/>
  <c r="K2920" i="7"/>
  <c r="K2922" i="7"/>
  <c r="K2998" i="7"/>
  <c r="K3028" i="7"/>
  <c r="K3072" i="7"/>
  <c r="K2427" i="7"/>
  <c r="K2779" i="7"/>
  <c r="K2811" i="7"/>
  <c r="K2813" i="7"/>
  <c r="K2839" i="7"/>
  <c r="K55" i="7"/>
  <c r="K130" i="7"/>
  <c r="K162" i="7"/>
  <c r="K193" i="7"/>
  <c r="K197" i="7"/>
  <c r="K236" i="7"/>
  <c r="K252" i="7"/>
  <c r="K441" i="7"/>
  <c r="K619" i="7"/>
  <c r="K392" i="7"/>
  <c r="K406" i="7"/>
  <c r="K486" i="7"/>
  <c r="K556" i="7"/>
  <c r="K558" i="7"/>
  <c r="K564" i="7"/>
  <c r="K633" i="7"/>
  <c r="K665" i="7"/>
  <c r="K917" i="7"/>
  <c r="K702" i="7"/>
  <c r="K736" i="7"/>
  <c r="K758" i="7"/>
  <c r="K868" i="7"/>
  <c r="K934" i="7"/>
  <c r="K988" i="7"/>
  <c r="K1050" i="7"/>
  <c r="K1148" i="7"/>
  <c r="K1168" i="7"/>
  <c r="K1362" i="7"/>
  <c r="K1364" i="7"/>
  <c r="K1432" i="7"/>
  <c r="K1438" i="7"/>
  <c r="K1450" i="7"/>
  <c r="K1498" i="7"/>
  <c r="K1552" i="7"/>
  <c r="K1570" i="7"/>
  <c r="K1584" i="7"/>
  <c r="K1083" i="7"/>
  <c r="K1283" i="7"/>
  <c r="K1427" i="7"/>
  <c r="K1443" i="7"/>
  <c r="K1517" i="7"/>
  <c r="K1711" i="7"/>
  <c r="K1761" i="7"/>
  <c r="K1919" i="7"/>
  <c r="K2021" i="7"/>
  <c r="K2165" i="7"/>
  <c r="K2171" i="7"/>
  <c r="K1734" i="7"/>
  <c r="K1748" i="7"/>
  <c r="K1800" i="7"/>
  <c r="K1840" i="7"/>
  <c r="K1920" i="7"/>
  <c r="K1946" i="7"/>
  <c r="K2072" i="7"/>
  <c r="K2118" i="7"/>
  <c r="K2320" i="7"/>
  <c r="K2478" i="7"/>
  <c r="K2538" i="7"/>
  <c r="K2558" i="7"/>
  <c r="K2580" i="7"/>
  <c r="K2630" i="7"/>
  <c r="K2720" i="7"/>
  <c r="K2730" i="7"/>
  <c r="K2914" i="7"/>
  <c r="K2990" i="7"/>
  <c r="K2391" i="7"/>
  <c r="K2505" i="7"/>
  <c r="K2761" i="7"/>
  <c r="K2785" i="7"/>
  <c r="K25" i="7"/>
  <c r="K99" i="7"/>
  <c r="K103" i="7"/>
  <c r="K117" i="7"/>
  <c r="K177" i="7"/>
  <c r="K24" i="7"/>
  <c r="K26" i="7"/>
  <c r="K82" i="7"/>
  <c r="K108" i="7"/>
  <c r="K160" i="7"/>
  <c r="K172" i="7"/>
  <c r="K259" i="7"/>
  <c r="K267" i="7"/>
  <c r="K281" i="7"/>
  <c r="K285" i="7"/>
  <c r="K190" i="7"/>
  <c r="K228" i="7"/>
  <c r="K234" i="7"/>
  <c r="K270" i="7"/>
  <c r="K296" i="7"/>
  <c r="K355" i="7"/>
  <c r="K395" i="7"/>
  <c r="K413" i="7"/>
  <c r="K427" i="7"/>
  <c r="K455" i="7"/>
  <c r="K523" i="7"/>
  <c r="K579" i="7"/>
  <c r="K603" i="7"/>
  <c r="K605" i="7"/>
  <c r="K356" i="7"/>
  <c r="K374" i="7"/>
  <c r="K446" i="7"/>
  <c r="K466" i="7"/>
  <c r="K574" i="7"/>
  <c r="K668" i="7"/>
  <c r="K637" i="7"/>
  <c r="K677" i="7"/>
  <c r="K691" i="7"/>
  <c r="K697" i="7"/>
  <c r="K755" i="7"/>
  <c r="K903" i="7"/>
  <c r="K989" i="7"/>
  <c r="K816" i="7"/>
  <c r="K858" i="7"/>
  <c r="K938" i="7"/>
  <c r="K964" i="7"/>
  <c r="K1024" i="7"/>
  <c r="K1001" i="7"/>
  <c r="K1029" i="7"/>
  <c r="K1058" i="7"/>
  <c r="K1070" i="7"/>
  <c r="K1162" i="7"/>
  <c r="K1188" i="7"/>
  <c r="K1218" i="7"/>
  <c r="K1298" i="7"/>
  <c r="K1304" i="7"/>
  <c r="K1446" i="7"/>
  <c r="K1548" i="7"/>
  <c r="K1648" i="7"/>
  <c r="K1033" i="7"/>
  <c r="K1053" i="7"/>
  <c r="K1069" i="7"/>
  <c r="K1189" i="7"/>
  <c r="K1199" i="7"/>
  <c r="K1313" i="7"/>
  <c r="K1329" i="7"/>
  <c r="K1405" i="7"/>
  <c r="K1417" i="7"/>
  <c r="K1423" i="7"/>
  <c r="K1457" i="7"/>
  <c r="K1487" i="7"/>
  <c r="K1531" i="7"/>
  <c r="K1547" i="7"/>
  <c r="K1589" i="7"/>
  <c r="K1651" i="7"/>
  <c r="K1695" i="7"/>
  <c r="K1753" i="7"/>
  <c r="K1769" i="7"/>
  <c r="K1839" i="7"/>
  <c r="K1849" i="7"/>
  <c r="K1889" i="7"/>
  <c r="K1895" i="7"/>
  <c r="K1973" i="7"/>
  <c r="K1983" i="7"/>
  <c r="K2059" i="7"/>
  <c r="K2079" i="7"/>
  <c r="K2083" i="7"/>
  <c r="K2125" i="7"/>
  <c r="K2187" i="7"/>
  <c r="K2233" i="7"/>
  <c r="K1678" i="7"/>
  <c r="K1702" i="7"/>
  <c r="K1774" i="7"/>
  <c r="K1794" i="7"/>
  <c r="K1798" i="7"/>
  <c r="K1880" i="7"/>
  <c r="K1890" i="7"/>
  <c r="K2088" i="7"/>
  <c r="K2126" i="7"/>
  <c r="K2304" i="7"/>
  <c r="K2308" i="7"/>
  <c r="K2344" i="7"/>
  <c r="K2354" i="7"/>
  <c r="K2400" i="7"/>
  <c r="K2408" i="7"/>
  <c r="K2504" i="7"/>
  <c r="K2560" i="7"/>
  <c r="K2638" i="7"/>
  <c r="K2716" i="7"/>
  <c r="K2732" i="7"/>
  <c r="K2958" i="7"/>
  <c r="K2421" i="7"/>
  <c r="K2439" i="7"/>
  <c r="K2525" i="7"/>
  <c r="K2565" i="7"/>
  <c r="K2615" i="7"/>
  <c r="K2635" i="7"/>
  <c r="K2639" i="7"/>
  <c r="K2641" i="7"/>
  <c r="K2701" i="7"/>
  <c r="K2711" i="7"/>
  <c r="K2763" i="7"/>
  <c r="K2771" i="7"/>
  <c r="K2773" i="7"/>
  <c r="K2809" i="7"/>
  <c r="K2945" i="7"/>
  <c r="K3011" i="7"/>
  <c r="K3031" i="7"/>
  <c r="K13" i="7"/>
  <c r="K22" i="7"/>
  <c r="K116" i="7"/>
  <c r="K207" i="7"/>
  <c r="K255" i="7"/>
  <c r="K254" i="7"/>
  <c r="K286" i="7"/>
  <c r="K304" i="7"/>
  <c r="K318" i="7"/>
  <c r="K334" i="7"/>
  <c r="K397" i="7"/>
  <c r="K519" i="7"/>
  <c r="K561" i="7"/>
  <c r="K617" i="7"/>
  <c r="K315" i="7"/>
  <c r="K428" i="7"/>
  <c r="K464" i="7"/>
  <c r="K502" i="7"/>
  <c r="K518" i="7"/>
  <c r="K610" i="7"/>
  <c r="K650" i="7"/>
  <c r="K711" i="7"/>
  <c r="K929" i="7"/>
  <c r="K951" i="7"/>
  <c r="K983" i="7"/>
  <c r="K686" i="7"/>
  <c r="K764" i="7"/>
  <c r="K884" i="7"/>
  <c r="K900" i="7"/>
  <c r="K1006" i="7"/>
  <c r="K1034" i="7"/>
  <c r="K1140" i="7"/>
  <c r="K1252" i="7"/>
  <c r="K1254" i="7"/>
  <c r="K1286" i="7"/>
  <c r="K1600" i="7"/>
  <c r="K1606" i="7"/>
  <c r="K1149" i="7"/>
  <c r="K1249" i="7"/>
  <c r="K1341" i="7"/>
  <c r="K1343" i="7"/>
  <c r="K1357" i="7"/>
  <c r="K1383" i="7"/>
  <c r="K1483" i="7"/>
  <c r="K1581" i="7"/>
  <c r="K1677" i="7"/>
  <c r="K1835" i="7"/>
  <c r="K1945" i="7"/>
  <c r="K2129" i="7"/>
  <c r="K2157" i="7"/>
  <c r="K2347" i="7"/>
  <c r="K1714" i="7"/>
  <c r="K1732" i="7"/>
  <c r="K1754" i="7"/>
  <c r="K1814" i="7"/>
  <c r="K1934" i="7"/>
  <c r="K2036" i="7"/>
  <c r="K2188" i="7"/>
  <c r="K2524" i="7"/>
  <c r="K2644" i="7"/>
  <c r="K2650" i="7"/>
  <c r="K2686" i="7"/>
  <c r="K2762" i="7"/>
  <c r="K2792" i="7"/>
  <c r="K2934" i="7"/>
  <c r="K2425" i="7"/>
  <c r="K2567" i="7"/>
  <c r="K2757" i="7"/>
  <c r="K2819" i="7"/>
  <c r="K2873" i="7"/>
  <c r="K3025" i="7"/>
  <c r="K3073" i="7"/>
  <c r="K377" i="7"/>
  <c r="K419" i="7"/>
  <c r="K763" i="7"/>
  <c r="K859" i="7"/>
  <c r="K720" i="7"/>
  <c r="K898" i="7"/>
  <c r="K1098" i="7"/>
  <c r="K1236" i="7"/>
  <c r="K1366" i="7"/>
  <c r="K1524" i="7"/>
  <c r="K1593" i="7"/>
  <c r="K1680" i="7"/>
  <c r="K1981" i="7"/>
  <c r="K1726" i="7"/>
  <c r="K1970" i="7"/>
  <c r="K1980" i="7"/>
  <c r="K2046" i="7"/>
  <c r="K2174" i="7"/>
  <c r="K2868" i="7"/>
  <c r="K3009" i="7"/>
  <c r="K155" i="7"/>
  <c r="K20" i="7"/>
  <c r="K250" i="7"/>
  <c r="K280" i="7"/>
  <c r="K317" i="7"/>
  <c r="K363" i="7"/>
  <c r="K510" i="7"/>
  <c r="K540" i="7"/>
  <c r="K600" i="7"/>
  <c r="K635" i="7"/>
  <c r="K834" i="7"/>
  <c r="K924" i="7"/>
  <c r="K978" i="7"/>
  <c r="K1198" i="7"/>
  <c r="K1228" i="7"/>
  <c r="K1382" i="7"/>
  <c r="K1408" i="7"/>
  <c r="K1452" i="7"/>
  <c r="K1506" i="7"/>
  <c r="K1011" i="7"/>
  <c r="K1091" i="7"/>
  <c r="K1171" i="7"/>
  <c r="K1231" i="7"/>
  <c r="K1373" i="7"/>
  <c r="K1611" i="7"/>
  <c r="K1685" i="7"/>
  <c r="K1857" i="7"/>
  <c r="K1903" i="7"/>
  <c r="K2011" i="7"/>
  <c r="K2051" i="7"/>
  <c r="K2183" i="7"/>
  <c r="K2271" i="7"/>
  <c r="K1780" i="7"/>
  <c r="K1818" i="7"/>
  <c r="K2042" i="7"/>
  <c r="K2100" i="7"/>
  <c r="K2240" i="7"/>
  <c r="K2278" i="7"/>
  <c r="K2438" i="7"/>
  <c r="K2808" i="7"/>
  <c r="K3078" i="7"/>
  <c r="K2387" i="7"/>
  <c r="K2455" i="7"/>
  <c r="K2479" i="7"/>
  <c r="K2547" i="7"/>
  <c r="K2629" i="7"/>
  <c r="K2653" i="7"/>
  <c r="K3061" i="7"/>
  <c r="K3069" i="7"/>
  <c r="K57" i="7"/>
  <c r="K121" i="7"/>
  <c r="K175" i="7"/>
  <c r="K211" i="7"/>
  <c r="K229" i="7"/>
  <c r="K268" i="7"/>
  <c r="K338" i="7"/>
  <c r="K369" i="7"/>
  <c r="K501" i="7"/>
  <c r="K621" i="7"/>
  <c r="K620" i="7"/>
  <c r="K679" i="7"/>
  <c r="K693" i="7"/>
  <c r="K703" i="7"/>
  <c r="K725" i="7"/>
  <c r="K963" i="7"/>
  <c r="K826" i="7"/>
  <c r="K832" i="7"/>
  <c r="K840" i="7"/>
  <c r="K1336" i="7"/>
  <c r="K1400" i="7"/>
  <c r="K1472" i="7"/>
  <c r="K1530" i="7"/>
  <c r="K1612" i="7"/>
  <c r="K1644" i="7"/>
  <c r="K1105" i="7"/>
  <c r="K1117" i="7"/>
  <c r="K1177" i="7"/>
  <c r="K1389" i="7"/>
  <c r="K1429" i="7"/>
  <c r="K1481" i="7"/>
  <c r="K1625" i="7"/>
  <c r="K1639" i="7"/>
  <c r="K1655" i="7"/>
  <c r="K1739" i="7"/>
  <c r="K1967" i="7"/>
  <c r="K2005" i="7"/>
  <c r="K2159" i="7"/>
  <c r="K2193" i="7"/>
  <c r="K2331" i="7"/>
  <c r="K2272" i="7"/>
  <c r="K2420" i="7"/>
  <c r="K2424" i="7"/>
  <c r="K2486" i="7"/>
  <c r="K2552" i="7"/>
  <c r="K2674" i="7"/>
  <c r="K2722" i="7"/>
  <c r="K2760" i="7"/>
  <c r="K2531" i="7"/>
  <c r="K2589" i="7"/>
  <c r="K2599" i="7"/>
  <c r="K2715" i="7"/>
  <c r="K2725" i="7"/>
  <c r="K2743" i="7"/>
  <c r="K2793" i="7"/>
  <c r="K2999" i="7"/>
  <c r="K28" i="7"/>
  <c r="K36" i="7"/>
  <c r="K112" i="7"/>
  <c r="K595" i="7"/>
  <c r="K623" i="7"/>
  <c r="K339" i="7"/>
  <c r="K351" i="7"/>
  <c r="K488" i="7"/>
  <c r="K496" i="7"/>
  <c r="K628" i="7"/>
  <c r="K642" i="7"/>
  <c r="K666" i="7"/>
  <c r="K683" i="7"/>
  <c r="K723" i="7"/>
  <c r="K815" i="7"/>
  <c r="K913" i="7"/>
  <c r="K663" i="7"/>
  <c r="K722" i="7"/>
  <c r="K870" i="7"/>
  <c r="K944" i="7"/>
  <c r="K1010" i="7"/>
  <c r="K1240" i="7"/>
  <c r="K1390" i="7"/>
  <c r="K1502" i="7"/>
  <c r="K1514" i="7"/>
  <c r="K1007" i="7"/>
  <c r="K1073" i="7"/>
  <c r="K1079" i="7"/>
  <c r="K1131" i="7"/>
  <c r="K1181" i="7"/>
  <c r="K1209" i="7"/>
  <c r="K1253" i="7"/>
  <c r="K1287" i="7"/>
  <c r="K1299" i="7"/>
  <c r="K1301" i="7"/>
  <c r="K1377" i="7"/>
  <c r="K1415" i="7"/>
  <c r="K1467" i="7"/>
  <c r="K1469" i="7"/>
  <c r="K1491" i="7"/>
  <c r="K1553" i="7"/>
  <c r="K1637" i="7"/>
  <c r="K1693" i="7"/>
  <c r="K1731" i="7"/>
  <c r="K1777" i="7"/>
  <c r="K1827" i="7"/>
  <c r="K1861" i="7"/>
  <c r="K1957" i="7"/>
  <c r="K2205" i="7"/>
  <c r="K2275" i="7"/>
  <c r="K2315" i="7"/>
  <c r="K1686" i="7"/>
  <c r="K1716" i="7"/>
  <c r="K1804" i="7"/>
  <c r="K1862" i="7"/>
  <c r="K1870" i="7"/>
  <c r="K1896" i="7"/>
  <c r="K1928" i="7"/>
  <c r="K1998" i="7"/>
  <c r="K2014" i="7"/>
  <c r="K2062" i="7"/>
  <c r="K2130" i="7"/>
  <c r="K2232" i="7"/>
  <c r="K2394" i="7"/>
  <c r="K2456" i="7"/>
  <c r="K2466" i="7"/>
  <c r="K2488" i="7"/>
  <c r="K2606" i="7"/>
  <c r="K2652" i="7"/>
  <c r="K2802" i="7"/>
  <c r="K3048" i="7"/>
  <c r="K3050" i="7"/>
  <c r="K3084" i="7"/>
  <c r="K2379" i="7"/>
  <c r="K2423" i="7"/>
  <c r="K2463" i="7"/>
  <c r="K2469" i="7"/>
  <c r="K2483" i="7"/>
  <c r="K2659" i="7"/>
  <c r="K2741" i="7"/>
  <c r="K2755" i="7"/>
  <c r="K2765" i="7"/>
  <c r="K2907" i="7"/>
  <c r="K3023" i="7"/>
  <c r="K3071" i="7"/>
  <c r="K137" i="7"/>
  <c r="K169" i="7"/>
  <c r="K38" i="7"/>
  <c r="K58" i="7"/>
  <c r="K176" i="7"/>
  <c r="K205" i="7"/>
  <c r="K233" i="7"/>
  <c r="K253" i="7"/>
  <c r="K214" i="7"/>
  <c r="K300" i="7"/>
  <c r="K308" i="7"/>
  <c r="K314" i="7"/>
  <c r="K322" i="7"/>
  <c r="K367" i="7"/>
  <c r="K493" i="7"/>
  <c r="K625" i="7"/>
  <c r="K402" i="7"/>
  <c r="K434" i="7"/>
  <c r="K484" i="7"/>
  <c r="K596" i="7"/>
  <c r="K803" i="7"/>
  <c r="K827" i="7"/>
  <c r="K839" i="7"/>
  <c r="K875" i="7"/>
  <c r="K931" i="7"/>
  <c r="K854" i="7"/>
  <c r="K930" i="7"/>
  <c r="K960" i="7"/>
  <c r="K1008" i="7"/>
  <c r="K1013" i="7"/>
  <c r="K1152" i="7"/>
  <c r="K1202" i="7"/>
  <c r="K1356" i="7"/>
  <c r="K1380" i="7"/>
  <c r="K1406" i="7"/>
  <c r="K1536" i="7"/>
  <c r="K1546" i="7"/>
  <c r="K1235" i="7"/>
  <c r="K1257" i="7"/>
  <c r="K1297" i="7"/>
  <c r="K1325" i="7"/>
  <c r="K1347" i="7"/>
  <c r="K1353" i="7"/>
  <c r="K1371" i="7"/>
  <c r="K1393" i="7"/>
  <c r="K1411" i="7"/>
  <c r="K1523" i="7"/>
  <c r="K1541" i="7"/>
  <c r="K1557" i="7"/>
  <c r="K1583" i="7"/>
  <c r="K1669" i="7"/>
  <c r="K1688" i="7"/>
  <c r="K1767" i="7"/>
  <c r="K1851" i="7"/>
  <c r="K1931" i="7"/>
  <c r="K1937" i="7"/>
  <c r="K1941" i="7"/>
  <c r="K1979" i="7"/>
  <c r="K1989" i="7"/>
  <c r="K2043" i="7"/>
  <c r="K2099" i="7"/>
  <c r="K2265" i="7"/>
  <c r="K2283" i="7"/>
  <c r="K1810" i="7"/>
  <c r="K1836" i="7"/>
  <c r="K1848" i="7"/>
  <c r="K1864" i="7"/>
  <c r="K1876" i="7"/>
  <c r="K1944" i="7"/>
  <c r="K2004" i="7"/>
  <c r="K2006" i="7"/>
  <c r="K2148" i="7"/>
  <c r="K2160" i="7"/>
  <c r="K2194" i="7"/>
  <c r="K2242" i="7"/>
  <c r="K2246" i="7"/>
  <c r="K2346" i="7"/>
  <c r="K2350" i="7"/>
  <c r="K2592" i="7"/>
  <c r="K2596" i="7"/>
  <c r="K2620" i="7"/>
  <c r="K2628" i="7"/>
  <c r="K2778" i="7"/>
  <c r="K2782" i="7"/>
  <c r="K2840" i="7"/>
  <c r="K2944" i="7"/>
  <c r="K3014" i="7"/>
  <c r="K3020" i="7"/>
  <c r="K3058" i="7"/>
  <c r="K3086" i="7"/>
  <c r="K2511" i="7"/>
  <c r="K2521" i="7"/>
  <c r="K2559" i="7"/>
  <c r="K2571" i="7"/>
  <c r="K2587" i="7"/>
  <c r="K2647" i="7"/>
  <c r="K2727" i="7"/>
  <c r="K2767" i="7"/>
  <c r="K2815" i="7"/>
  <c r="K2843" i="7"/>
  <c r="K2845" i="7"/>
  <c r="K2909" i="7"/>
  <c r="K2913" i="7"/>
  <c r="K2947" i="7"/>
  <c r="K2971" i="7"/>
  <c r="K3075" i="7"/>
  <c r="K577" i="7"/>
  <c r="K593" i="7"/>
  <c r="K414" i="7"/>
  <c r="K420" i="7"/>
  <c r="K542" i="7"/>
  <c r="K548" i="7"/>
  <c r="K873" i="7"/>
  <c r="K690" i="7"/>
  <c r="K814" i="7"/>
  <c r="K846" i="7"/>
  <c r="K992" i="7"/>
  <c r="K1032" i="7"/>
  <c r="K1342" i="7"/>
  <c r="K1404" i="7"/>
  <c r="K1516" i="7"/>
  <c r="K1259" i="7"/>
  <c r="K1303" i="7"/>
  <c r="K1431" i="7"/>
  <c r="K1437" i="7"/>
  <c r="K1441" i="7"/>
  <c r="K1511" i="7"/>
  <c r="K1527" i="7"/>
  <c r="K2095" i="7"/>
  <c r="K2103" i="7"/>
  <c r="K2109" i="7"/>
  <c r="K2261" i="7"/>
  <c r="K2325" i="7"/>
  <c r="K1902" i="7"/>
  <c r="K1942" i="7"/>
  <c r="K1968" i="7"/>
  <c r="K2016" i="7"/>
  <c r="K2094" i="7"/>
  <c r="K2338" i="7"/>
  <c r="K2374" i="7"/>
  <c r="K2734" i="7"/>
  <c r="K2764" i="7"/>
  <c r="K2415" i="7"/>
  <c r="K2545" i="7"/>
  <c r="K2581" i="7"/>
  <c r="K2617" i="7"/>
  <c r="K2705" i="7"/>
  <c r="K2877" i="7"/>
  <c r="K2897" i="7"/>
  <c r="K2949" i="7"/>
  <c r="K2987" i="7"/>
  <c r="K3055" i="7"/>
  <c r="K3085" i="7"/>
  <c r="K47" i="7"/>
  <c r="K77" i="7"/>
  <c r="K269" i="7"/>
  <c r="K298" i="7"/>
  <c r="K459" i="7"/>
  <c r="K597" i="7"/>
  <c r="K343" i="7"/>
  <c r="K797" i="7"/>
  <c r="K853" i="7"/>
  <c r="K925" i="7"/>
  <c r="K730" i="7"/>
  <c r="K734" i="7"/>
  <c r="K748" i="7"/>
  <c r="K932" i="7"/>
  <c r="K1046" i="7"/>
  <c r="K1256" i="7"/>
  <c r="K1434" i="7"/>
  <c r="K1534" i="7"/>
  <c r="K1538" i="7"/>
  <c r="K1035" i="7"/>
  <c r="K1095" i="7"/>
  <c r="K1319" i="7"/>
  <c r="K1367" i="7"/>
  <c r="K1585" i="7"/>
  <c r="K1664" i="7"/>
  <c r="K1891" i="7"/>
  <c r="K1850" i="7"/>
  <c r="K1854" i="7"/>
  <c r="K1878" i="7"/>
  <c r="K1898" i="7"/>
  <c r="K1976" i="7"/>
  <c r="K2092" i="7"/>
  <c r="K2104" i="7"/>
  <c r="K2210" i="7"/>
  <c r="K2270" i="7"/>
  <c r="K2286" i="7"/>
  <c r="K2634" i="7"/>
  <c r="K2658" i="7"/>
  <c r="K2738" i="7"/>
  <c r="K2800" i="7"/>
  <c r="K2804" i="7"/>
  <c r="K3016" i="7"/>
  <c r="K3024" i="7"/>
  <c r="K3054" i="7"/>
  <c r="K3070" i="7"/>
  <c r="K2419" i="7"/>
  <c r="K2441" i="7"/>
  <c r="K2695" i="7"/>
  <c r="K2775" i="7"/>
  <c r="K2979" i="7"/>
  <c r="K3003" i="7"/>
  <c r="K129" i="7"/>
  <c r="K120" i="7"/>
  <c r="K183" i="7"/>
  <c r="K273" i="7"/>
  <c r="K295" i="7"/>
  <c r="K226" i="7"/>
  <c r="K415" i="7"/>
  <c r="K386" i="7"/>
  <c r="K410" i="7"/>
  <c r="K534" i="7"/>
  <c r="K572" i="7"/>
  <c r="K669" i="7"/>
  <c r="K713" i="7"/>
  <c r="K739" i="7"/>
  <c r="K771" i="7"/>
  <c r="K893" i="7"/>
  <c r="K955" i="7"/>
  <c r="K973" i="7"/>
  <c r="K688" i="7"/>
  <c r="K694" i="7"/>
  <c r="K704" i="7"/>
  <c r="K880" i="7"/>
  <c r="K1005" i="7"/>
  <c r="K1068" i="7"/>
  <c r="K1086" i="7"/>
  <c r="K1196" i="7"/>
  <c r="K1200" i="7"/>
  <c r="K1204" i="7"/>
  <c r="K1386" i="7"/>
  <c r="K1418" i="7"/>
  <c r="K1480" i="7"/>
  <c r="K1291" i="7"/>
  <c r="K1361" i="7"/>
  <c r="K1407" i="7"/>
  <c r="K1721" i="7"/>
  <c r="K1821" i="7"/>
  <c r="K1863" i="7"/>
  <c r="K1865" i="7"/>
  <c r="K1969" i="7"/>
  <c r="K2001" i="7"/>
  <c r="K2055" i="7"/>
  <c r="K2057" i="7"/>
  <c r="K2175" i="7"/>
  <c r="K2179" i="7"/>
  <c r="K2251" i="7"/>
  <c r="K2341" i="7"/>
  <c r="K1808" i="7"/>
  <c r="K1886" i="7"/>
  <c r="K1914" i="7"/>
  <c r="K2076" i="7"/>
  <c r="K2168" i="7"/>
  <c r="K2190" i="7"/>
  <c r="K2490" i="7"/>
  <c r="K2516" i="7"/>
  <c r="K2520" i="7"/>
  <c r="K2574" i="7"/>
  <c r="K2642" i="7"/>
  <c r="K2670" i="7"/>
  <c r="K2676" i="7"/>
  <c r="K2694" i="7"/>
  <c r="K2746" i="7"/>
  <c r="K2780" i="7"/>
  <c r="K2880" i="7"/>
  <c r="K2996" i="7"/>
  <c r="K3076" i="7"/>
  <c r="K2383" i="7"/>
  <c r="K2609" i="7"/>
  <c r="K2849" i="7"/>
  <c r="K109" i="7"/>
  <c r="K141" i="7"/>
  <c r="K143" i="7"/>
  <c r="K151" i="7"/>
  <c r="K54" i="7"/>
  <c r="K68" i="7"/>
  <c r="K128" i="7"/>
  <c r="K156" i="7"/>
  <c r="K166" i="7"/>
  <c r="K225" i="7"/>
  <c r="K311" i="7"/>
  <c r="K282" i="7"/>
  <c r="K284" i="7"/>
  <c r="K302" i="7"/>
  <c r="K313" i="7"/>
  <c r="K457" i="7"/>
  <c r="K585" i="7"/>
  <c r="K599" i="7"/>
  <c r="K319" i="7"/>
  <c r="K384" i="7"/>
  <c r="K504" i="7"/>
  <c r="K566" i="7"/>
  <c r="K729" i="7"/>
  <c r="K975" i="7"/>
  <c r="K671" i="7"/>
  <c r="K752" i="7"/>
  <c r="K768" i="7"/>
  <c r="K830" i="7"/>
  <c r="K836" i="7"/>
  <c r="K914" i="7"/>
  <c r="K918" i="7"/>
  <c r="K928" i="7"/>
  <c r="K980" i="7"/>
  <c r="K1030" i="7"/>
  <c r="K997" i="7"/>
  <c r="K1088" i="7"/>
  <c r="K1116" i="7"/>
  <c r="K1220" i="7"/>
  <c r="K1226" i="7"/>
  <c r="K1270" i="7"/>
  <c r="K1294" i="7"/>
  <c r="K1314" i="7"/>
  <c r="K1322" i="7"/>
  <c r="K1344" i="7"/>
  <c r="K1388" i="7"/>
  <c r="K1416" i="7"/>
  <c r="K1442" i="7"/>
  <c r="K1458" i="7"/>
  <c r="K1544" i="7"/>
  <c r="K1580" i="7"/>
  <c r="K1614" i="7"/>
  <c r="K995" i="7"/>
  <c r="K1019" i="7"/>
  <c r="K1121" i="7"/>
  <c r="K1141" i="7"/>
  <c r="K1161" i="7"/>
  <c r="K1203" i="7"/>
  <c r="K1211" i="7"/>
  <c r="K1237" i="7"/>
  <c r="K1321" i="7"/>
  <c r="K1479" i="7"/>
  <c r="K1567" i="7"/>
  <c r="K1577" i="7"/>
  <c r="K1649" i="7"/>
  <c r="K1829" i="7"/>
  <c r="K1893" i="7"/>
  <c r="K1921" i="7"/>
  <c r="K1935" i="7"/>
  <c r="K1977" i="7"/>
  <c r="K1999" i="7"/>
  <c r="K2025" i="7"/>
  <c r="K2177" i="7"/>
  <c r="K2311" i="7"/>
  <c r="K1892" i="7"/>
  <c r="K1940" i="7"/>
  <c r="K1974" i="7"/>
  <c r="K2008" i="7"/>
  <c r="K2034" i="7"/>
  <c r="K2142" i="7"/>
  <c r="K2164" i="7"/>
  <c r="K2204" i="7"/>
  <c r="K2302" i="7"/>
  <c r="K2373" i="7"/>
  <c r="K2404" i="7"/>
  <c r="K2484" i="7"/>
  <c r="K2500" i="7"/>
  <c r="K2502" i="7"/>
  <c r="K2604" i="7"/>
  <c r="K2806" i="7"/>
  <c r="K2820" i="7"/>
  <c r="K2858" i="7"/>
  <c r="K2948" i="7"/>
  <c r="K3056" i="7"/>
  <c r="K3068" i="7"/>
  <c r="K2395" i="7"/>
  <c r="K2451" i="7"/>
  <c r="K2651" i="7"/>
  <c r="K2683" i="7"/>
  <c r="K2731" i="7"/>
  <c r="K2833" i="7"/>
  <c r="K2889" i="7"/>
  <c r="K2901" i="7"/>
  <c r="K2939" i="7"/>
  <c r="K2943" i="7"/>
  <c r="K2959" i="7"/>
  <c r="K3079" i="7"/>
  <c r="K17" i="7"/>
  <c r="K21" i="7"/>
  <c r="K92" i="7"/>
  <c r="K150" i="7"/>
  <c r="K203" i="7"/>
  <c r="K345" i="7"/>
  <c r="K349" i="7"/>
  <c r="K435" i="7"/>
  <c r="K447" i="7"/>
  <c r="K509" i="7"/>
  <c r="K557" i="7"/>
  <c r="K378" i="7"/>
  <c r="K761" i="7"/>
  <c r="K833" i="7"/>
  <c r="K659" i="7"/>
  <c r="K708" i="7"/>
  <c r="K824" i="7"/>
  <c r="K848" i="7"/>
  <c r="K906" i="7"/>
  <c r="K970" i="7"/>
  <c r="K986" i="7"/>
  <c r="K1025" i="7"/>
  <c r="K1048" i="7"/>
  <c r="K1132" i="7"/>
  <c r="K1194" i="7"/>
  <c r="K1520" i="7"/>
  <c r="K1043" i="7"/>
  <c r="K1113" i="7"/>
  <c r="K1183" i="7"/>
  <c r="K1243" i="7"/>
  <c r="K1277" i="7"/>
  <c r="K1345" i="7"/>
  <c r="K1449" i="7"/>
  <c r="K1569" i="7"/>
  <c r="K1621" i="7"/>
  <c r="K1837" i="7"/>
  <c r="K1847" i="7"/>
  <c r="K2049" i="7"/>
  <c r="K2065" i="7"/>
  <c r="K2285" i="7"/>
  <c r="K2291" i="7"/>
  <c r="K1682" i="7"/>
  <c r="K1698" i="7"/>
  <c r="K1930" i="7"/>
  <c r="K2176" i="7"/>
  <c r="K2226" i="7"/>
  <c r="K2564" i="7"/>
  <c r="K2766" i="7"/>
  <c r="K2812" i="7"/>
  <c r="K2834" i="7"/>
  <c r="K2870" i="7"/>
  <c r="K2916" i="7"/>
  <c r="K2924" i="7"/>
  <c r="K3022" i="7"/>
  <c r="K2535" i="7"/>
  <c r="K2557" i="7"/>
  <c r="K2753" i="7"/>
  <c r="K2933" i="7"/>
  <c r="K2991" i="7"/>
  <c r="K3013" i="7"/>
  <c r="K41" i="7"/>
  <c r="K63" i="7"/>
  <c r="K85" i="7"/>
  <c r="K89" i="7"/>
  <c r="K95" i="7"/>
  <c r="K119" i="7"/>
  <c r="K30" i="7"/>
  <c r="K140" i="7"/>
  <c r="K221" i="7"/>
  <c r="K186" i="7"/>
  <c r="K204" i="7"/>
  <c r="K264" i="7"/>
  <c r="K294" i="7"/>
  <c r="K328" i="7"/>
  <c r="K401" i="7"/>
  <c r="K495" i="7"/>
  <c r="K515" i="7"/>
  <c r="K533" i="7"/>
  <c r="K327" i="7"/>
  <c r="K396" i="7"/>
  <c r="K508" i="7"/>
  <c r="K550" i="7"/>
  <c r="K576" i="7"/>
  <c r="K638" i="7"/>
  <c r="K795" i="7"/>
  <c r="K825" i="7"/>
  <c r="K855" i="7"/>
  <c r="K981" i="7"/>
  <c r="K987" i="7"/>
  <c r="K647" i="7"/>
  <c r="K676" i="7"/>
  <c r="K718" i="7"/>
  <c r="K780" i="7"/>
  <c r="K904" i="7"/>
  <c r="K940" i="7"/>
  <c r="K946" i="7"/>
  <c r="K976" i="7"/>
  <c r="K1028" i="7"/>
  <c r="K1064" i="7"/>
  <c r="K1082" i="7"/>
  <c r="K1184" i="7"/>
  <c r="K1222" i="7"/>
  <c r="K1266" i="7"/>
  <c r="K1282" i="7"/>
  <c r="K1284" i="7"/>
  <c r="K1288" i="7"/>
  <c r="K1340" i="7"/>
  <c r="K1424" i="7"/>
  <c r="K1470" i="7"/>
  <c r="K1500" i="7"/>
  <c r="K1504" i="7"/>
  <c r="K1512" i="7"/>
  <c r="K1592" i="7"/>
  <c r="K1656" i="7"/>
  <c r="K1003" i="7"/>
  <c r="K1051" i="7"/>
  <c r="K1309" i="7"/>
  <c r="K1363" i="7"/>
  <c r="K1401" i="7"/>
  <c r="K1525" i="7"/>
  <c r="K1601" i="7"/>
  <c r="K1645" i="7"/>
  <c r="K1684" i="7"/>
  <c r="K1757" i="7"/>
  <c r="K1759" i="7"/>
  <c r="K1763" i="7"/>
  <c r="K1787" i="7"/>
  <c r="K1841" i="7"/>
  <c r="K1887" i="7"/>
  <c r="K1925" i="7"/>
  <c r="K1939" i="7"/>
  <c r="K1991" i="7"/>
  <c r="K2163" i="7"/>
  <c r="K2181" i="7"/>
  <c r="K2221" i="7"/>
  <c r="K2267" i="7"/>
  <c r="K2305" i="7"/>
  <c r="K1710" i="7"/>
  <c r="K1830" i="7"/>
  <c r="K1834" i="7"/>
  <c r="K1860" i="7"/>
  <c r="K1894" i="7"/>
  <c r="K1924" i="7"/>
  <c r="K1966" i="7"/>
  <c r="K2000" i="7"/>
  <c r="K2198" i="7"/>
  <c r="K2208" i="7"/>
  <c r="K2228" i="7"/>
  <c r="K2250" i="7"/>
  <c r="K2306" i="7"/>
  <c r="K2326" i="7"/>
  <c r="K2342" i="7"/>
  <c r="K2360" i="7"/>
  <c r="K2376" i="7"/>
  <c r="K2361" i="7"/>
  <c r="K2381" i="7"/>
  <c r="K2450" i="7"/>
  <c r="K2470" i="7"/>
  <c r="K2536" i="7"/>
  <c r="K2572" i="7"/>
  <c r="K2582" i="7"/>
  <c r="K2632" i="7"/>
  <c r="K2636" i="7"/>
  <c r="K2662" i="7"/>
  <c r="K2672" i="7"/>
  <c r="K2748" i="7"/>
  <c r="K2756" i="7"/>
  <c r="K2768" i="7"/>
  <c r="K2818" i="7"/>
  <c r="K2852" i="7"/>
  <c r="K2866" i="7"/>
  <c r="K2938" i="7"/>
  <c r="K2960" i="7"/>
  <c r="K3040" i="7"/>
  <c r="K3074" i="7"/>
  <c r="K2367" i="7"/>
  <c r="K2503" i="7"/>
  <c r="K2523" i="7"/>
  <c r="K2663" i="7"/>
  <c r="K2891" i="7"/>
  <c r="K2905" i="7"/>
  <c r="K2919" i="7"/>
  <c r="K2929" i="7"/>
  <c r="K2957" i="7"/>
  <c r="K3037" i="7"/>
  <c r="K3053" i="7"/>
  <c r="K3087" i="7"/>
  <c r="K83" i="7"/>
  <c r="K244" i="7"/>
  <c r="K379" i="7"/>
  <c r="K461" i="7"/>
  <c r="K531" i="7"/>
  <c r="K948" i="7"/>
  <c r="K1108" i="7"/>
  <c r="K1550" i="7"/>
  <c r="K1575" i="7"/>
  <c r="K1883" i="7"/>
  <c r="K2053" i="7"/>
  <c r="K2932" i="7"/>
  <c r="K2475" i="7"/>
  <c r="K2857" i="7"/>
  <c r="K2879" i="7"/>
  <c r="K2927" i="7"/>
  <c r="K3063" i="7"/>
  <c r="K43" i="7"/>
  <c r="K53" i="7"/>
  <c r="K104" i="7"/>
  <c r="K180" i="7"/>
  <c r="K235" i="7"/>
  <c r="K256" i="7"/>
  <c r="K387" i="7"/>
  <c r="K497" i="7"/>
  <c r="K547" i="7"/>
  <c r="K609" i="7"/>
  <c r="K418" i="7"/>
  <c r="K462" i="7"/>
  <c r="K478" i="7"/>
  <c r="K532" i="7"/>
  <c r="K594" i="7"/>
  <c r="K717" i="7"/>
  <c r="K743" i="7"/>
  <c r="K762" i="7"/>
  <c r="K790" i="7"/>
  <c r="K800" i="7"/>
  <c r="K844" i="7"/>
  <c r="K864" i="7"/>
  <c r="K982" i="7"/>
  <c r="K1021" i="7"/>
  <c r="K1056" i="7"/>
  <c r="K1074" i="7"/>
  <c r="K1124" i="7"/>
  <c r="K1178" i="7"/>
  <c r="K1272" i="7"/>
  <c r="K1358" i="7"/>
  <c r="K1394" i="7"/>
  <c r="K1508" i="7"/>
  <c r="K1528" i="7"/>
  <c r="K1638" i="7"/>
  <c r="K1015" i="7"/>
  <c r="K1075" i="7"/>
  <c r="K1165" i="7"/>
  <c r="K1215" i="7"/>
  <c r="K1375" i="7"/>
  <c r="K1409" i="7"/>
  <c r="K1421" i="7"/>
  <c r="K1461" i="7"/>
  <c r="K1473" i="7"/>
  <c r="K1603" i="7"/>
  <c r="K1609" i="7"/>
  <c r="K1647" i="7"/>
  <c r="K1703" i="7"/>
  <c r="K1749" i="7"/>
  <c r="K1781" i="7"/>
  <c r="K1783" i="7"/>
  <c r="K1785" i="7"/>
  <c r="K1809" i="7"/>
  <c r="K1813" i="7"/>
  <c r="K1907" i="7"/>
  <c r="K1995" i="7"/>
  <c r="K2023" i="7"/>
  <c r="K2037" i="7"/>
  <c r="K2115" i="7"/>
  <c r="K2121" i="7"/>
  <c r="K2147" i="7"/>
  <c r="K2229" i="7"/>
  <c r="K2255" i="7"/>
  <c r="K2335" i="7"/>
  <c r="K2337" i="7"/>
  <c r="K2343" i="7"/>
  <c r="K1666" i="7"/>
  <c r="K1916" i="7"/>
  <c r="K1988" i="7"/>
  <c r="K1996" i="7"/>
  <c r="K2030" i="7"/>
  <c r="K2124" i="7"/>
  <c r="K2152" i="7"/>
  <c r="K2236" i="7"/>
  <c r="K2274" i="7"/>
  <c r="K2284" i="7"/>
  <c r="K2352" i="7"/>
  <c r="K2358" i="7"/>
  <c r="K2416" i="7"/>
  <c r="K2514" i="7"/>
  <c r="K2522" i="7"/>
  <c r="K2640" i="7"/>
  <c r="K2680" i="7"/>
  <c r="K2878" i="7"/>
  <c r="K2681" i="7"/>
  <c r="K2691" i="7"/>
  <c r="K2795" i="7"/>
  <c r="K2827" i="7"/>
  <c r="K3067" i="7"/>
  <c r="K79" i="7"/>
  <c r="K125" i="7"/>
  <c r="K94" i="7"/>
  <c r="K152" i="7"/>
  <c r="K187" i="7"/>
  <c r="K201" i="7"/>
  <c r="K257" i="7"/>
  <c r="K184" i="7"/>
  <c r="K266" i="7"/>
  <c r="K324" i="7"/>
  <c r="K329" i="7"/>
  <c r="K361" i="7"/>
  <c r="K409" i="7"/>
  <c r="K437" i="7"/>
  <c r="K491" i="7"/>
  <c r="K537" i="7"/>
  <c r="K575" i="7"/>
  <c r="K323" i="7"/>
  <c r="K416" i="7"/>
  <c r="K506" i="7"/>
  <c r="K630" i="7"/>
  <c r="K636" i="7"/>
  <c r="K641" i="7"/>
  <c r="K751" i="7"/>
  <c r="K811" i="7"/>
  <c r="K863" i="7"/>
  <c r="K877" i="7"/>
  <c r="K887" i="7"/>
  <c r="K891" i="7"/>
  <c r="K897" i="7"/>
  <c r="K947" i="7"/>
  <c r="K682" i="7"/>
  <c r="K754" i="7"/>
  <c r="K784" i="7"/>
  <c r="K838" i="7"/>
  <c r="K842" i="7"/>
  <c r="K894" i="7"/>
  <c r="K1000" i="7"/>
  <c r="K1110" i="7"/>
  <c r="K1120" i="7"/>
  <c r="K1216" i="7"/>
  <c r="K1230" i="7"/>
  <c r="K1276" i="7"/>
  <c r="K1278" i="7"/>
  <c r="K1320" i="7"/>
  <c r="K1564" i="7"/>
  <c r="K1147" i="7"/>
  <c r="K1197" i="7"/>
  <c r="K1225" i="7"/>
  <c r="K1451" i="7"/>
  <c r="K1519" i="7"/>
  <c r="K1673" i="7"/>
  <c r="K1676" i="7"/>
  <c r="K1771" i="7"/>
  <c r="K1791" i="7"/>
  <c r="K1879" i="7"/>
  <c r="K1927" i="7"/>
  <c r="K2017" i="7"/>
  <c r="K2029" i="7"/>
  <c r="K2091" i="7"/>
  <c r="K2113" i="7"/>
  <c r="K2201" i="7"/>
  <c r="K2333" i="7"/>
  <c r="K1724" i="7"/>
  <c r="K1750" i="7"/>
  <c r="K1938" i="7"/>
  <c r="K1956" i="7"/>
  <c r="K1972" i="7"/>
  <c r="K2078" i="7"/>
  <c r="K2090" i="7"/>
  <c r="K2116" i="7"/>
  <c r="K2158" i="7"/>
  <c r="K2196" i="7"/>
  <c r="K2206" i="7"/>
  <c r="K2276" i="7"/>
  <c r="K2372" i="7"/>
  <c r="K2396" i="7"/>
  <c r="K2508" i="7"/>
  <c r="K2664" i="7"/>
  <c r="K2742" i="7"/>
  <c r="K2784" i="7"/>
  <c r="K2798" i="7"/>
  <c r="K2856" i="7"/>
  <c r="K2936" i="7"/>
  <c r="K2964" i="7"/>
  <c r="K3000" i="7"/>
  <c r="K3062" i="7"/>
  <c r="K3064" i="7"/>
  <c r="K2363" i="7"/>
  <c r="K2409" i="7"/>
  <c r="K2621" i="7"/>
  <c r="K2799" i="7"/>
  <c r="K2803" i="7"/>
  <c r="K2855" i="7"/>
  <c r="K2869" i="7"/>
  <c r="K2925" i="7"/>
  <c r="K2981" i="7"/>
  <c r="K12" i="7"/>
  <c r="K75" i="7"/>
  <c r="K139" i="7"/>
  <c r="K42" i="7"/>
  <c r="K110" i="7"/>
  <c r="K196" i="7"/>
  <c r="K206" i="7"/>
  <c r="K292" i="7"/>
  <c r="K340" i="7"/>
  <c r="K337" i="7"/>
  <c r="K354" i="7"/>
  <c r="K382" i="7"/>
  <c r="K584" i="7"/>
  <c r="K592" i="7"/>
  <c r="K715" i="7"/>
  <c r="K783" i="7"/>
  <c r="K869" i="7"/>
  <c r="K957" i="7"/>
  <c r="K979" i="7"/>
  <c r="K756" i="7"/>
  <c r="K822" i="7"/>
  <c r="K882" i="7"/>
  <c r="K1072" i="7"/>
  <c r="K1146" i="7"/>
  <c r="K1174" i="7"/>
  <c r="K1258" i="7"/>
  <c r="K1448" i="7"/>
  <c r="K1540" i="7"/>
  <c r="K1582" i="7"/>
  <c r="K1658" i="7"/>
  <c r="K1077" i="7"/>
  <c r="K1081" i="7"/>
  <c r="K1145" i="7"/>
  <c r="K1175" i="7"/>
  <c r="K1663" i="7"/>
  <c r="K1725" i="7"/>
  <c r="K1873" i="7"/>
  <c r="K1885" i="7"/>
  <c r="K1987" i="7"/>
  <c r="K2039" i="7"/>
  <c r="K2133" i="7"/>
  <c r="K2313" i="7"/>
  <c r="K1690" i="7"/>
  <c r="K1694" i="7"/>
  <c r="K1744" i="7"/>
  <c r="K1768" i="7"/>
  <c r="K1784" i="7"/>
  <c r="K1882" i="7"/>
  <c r="K2262" i="7"/>
  <c r="K2290" i="7"/>
  <c r="K2378" i="7"/>
  <c r="K2406" i="7"/>
  <c r="K2434" i="7"/>
  <c r="K2436" i="7"/>
  <c r="K2506" i="7"/>
  <c r="K2556" i="7"/>
  <c r="K2668" i="7"/>
  <c r="K2684" i="7"/>
  <c r="K2700" i="7"/>
  <c r="K2770" i="7"/>
  <c r="K2848" i="7"/>
  <c r="K2886" i="7"/>
  <c r="K2946" i="7"/>
  <c r="K2407" i="7"/>
  <c r="K2553" i="7"/>
  <c r="K2555" i="7"/>
  <c r="K2585" i="7"/>
  <c r="K2591" i="7"/>
  <c r="K2657" i="7"/>
  <c r="K2693" i="7"/>
  <c r="K2865" i="7"/>
  <c r="K2885" i="7"/>
  <c r="K2967" i="7"/>
  <c r="K2973" i="7"/>
  <c r="K3005" i="7"/>
  <c r="K3029" i="7"/>
  <c r="K3039" i="7"/>
  <c r="K131" i="7"/>
  <c r="K106" i="7"/>
  <c r="K144" i="7"/>
  <c r="K275" i="7"/>
  <c r="K429" i="7"/>
  <c r="K481" i="7"/>
  <c r="K629" i="7"/>
  <c r="K438" i="7"/>
  <c r="K448" i="7"/>
  <c r="K452" i="7"/>
  <c r="K516" i="7"/>
  <c r="K622" i="7"/>
  <c r="K681" i="7"/>
  <c r="K949" i="7"/>
  <c r="K651" i="7"/>
  <c r="K678" i="7"/>
  <c r="K738" i="7"/>
  <c r="K744" i="7"/>
  <c r="K774" i="7"/>
  <c r="K810" i="7"/>
  <c r="K974" i="7"/>
  <c r="K1172" i="7"/>
  <c r="K1027" i="7"/>
  <c r="K1101" i="7"/>
  <c r="K1123" i="7"/>
  <c r="K1261" i="7"/>
  <c r="K1275" i="7"/>
  <c r="K1453" i="7"/>
  <c r="K1533" i="7"/>
  <c r="K1689" i="7"/>
  <c r="K1737" i="7"/>
  <c r="K1805" i="7"/>
  <c r="K2081" i="7"/>
  <c r="K2173" i="7"/>
  <c r="K2231" i="7"/>
  <c r="K2353" i="7"/>
  <c r="K1932" i="7"/>
  <c r="K1948" i="7"/>
  <c r="K1978" i="7"/>
  <c r="K1992" i="7"/>
  <c r="K2058" i="7"/>
  <c r="K2108" i="7"/>
  <c r="K2390" i="7"/>
  <c r="K2462" i="7"/>
  <c r="K2510" i="7"/>
  <c r="K2544" i="7"/>
  <c r="K2660" i="7"/>
  <c r="K2788" i="7"/>
  <c r="K2844" i="7"/>
  <c r="K3030" i="7"/>
  <c r="K2495" i="7"/>
  <c r="K2613" i="7"/>
  <c r="K2723" i="7"/>
  <c r="K2733" i="7"/>
  <c r="K2781" i="7"/>
  <c r="K165" i="7"/>
  <c r="K48" i="7"/>
  <c r="K60" i="7"/>
  <c r="K122" i="7"/>
  <c r="K154" i="7"/>
  <c r="K168" i="7"/>
  <c r="K170" i="7"/>
  <c r="K189" i="7"/>
  <c r="K241" i="7"/>
  <c r="K249" i="7"/>
  <c r="K194" i="7"/>
  <c r="K320" i="7"/>
  <c r="K371" i="7"/>
  <c r="K503" i="7"/>
  <c r="K492" i="7"/>
  <c r="K494" i="7"/>
  <c r="K604" i="7"/>
  <c r="K606" i="7"/>
  <c r="K865" i="7"/>
  <c r="K911" i="7"/>
  <c r="K937" i="7"/>
  <c r="K643" i="7"/>
  <c r="K732" i="7"/>
  <c r="K850" i="7"/>
  <c r="K862" i="7"/>
  <c r="K912" i="7"/>
  <c r="K1112" i="7"/>
  <c r="K1118" i="7"/>
  <c r="K1136" i="7"/>
  <c r="K1144" i="7"/>
  <c r="K1224" i="7"/>
  <c r="K1300" i="7"/>
  <c r="K1354" i="7"/>
  <c r="K1370" i="7"/>
  <c r="K1410" i="7"/>
  <c r="K1414" i="7"/>
  <c r="K1486" i="7"/>
  <c r="K1496" i="7"/>
  <c r="K1618" i="7"/>
  <c r="K1640" i="7"/>
  <c r="K999" i="7"/>
  <c r="K1049" i="7"/>
  <c r="K1057" i="7"/>
  <c r="K1093" i="7"/>
  <c r="K1219" i="7"/>
  <c r="K1229" i="7"/>
  <c r="K1289" i="7"/>
  <c r="K1435" i="7"/>
  <c r="K1509" i="7"/>
  <c r="K1529" i="7"/>
  <c r="K1573" i="7"/>
  <c r="K1597" i="7"/>
  <c r="K1667" i="7"/>
  <c r="K1707" i="7"/>
  <c r="K1779" i="7"/>
  <c r="K1815" i="7"/>
  <c r="K1825" i="7"/>
  <c r="K1915" i="7"/>
  <c r="K1933" i="7"/>
  <c r="K2031" i="7"/>
  <c r="K2117" i="7"/>
  <c r="K2197" i="7"/>
  <c r="K2211" i="7"/>
  <c r="K2249" i="7"/>
  <c r="K2269" i="7"/>
  <c r="K2273" i="7"/>
  <c r="K2295" i="7"/>
  <c r="K2307" i="7"/>
  <c r="K1756" i="7"/>
  <c r="K1760" i="7"/>
  <c r="K1764" i="7"/>
  <c r="K1828" i="7"/>
  <c r="K1846" i="7"/>
  <c r="K1962" i="7"/>
  <c r="K2020" i="7"/>
  <c r="K2024" i="7"/>
  <c r="K2060" i="7"/>
  <c r="K2086" i="7"/>
  <c r="K2156" i="7"/>
  <c r="K2202" i="7"/>
  <c r="K2282" i="7"/>
  <c r="K2298" i="7"/>
  <c r="K2328" i="7"/>
  <c r="K2368" i="7"/>
  <c r="K2534" i="7"/>
  <c r="K2554" i="7"/>
  <c r="K2568" i="7"/>
  <c r="K2594" i="7"/>
  <c r="K2690" i="7"/>
  <c r="K2710" i="7"/>
  <c r="K2712" i="7"/>
  <c r="K2724" i="7"/>
  <c r="K2832" i="7"/>
  <c r="K2842" i="7"/>
  <c r="K2874" i="7"/>
  <c r="K2894" i="7"/>
  <c r="K2918" i="7"/>
  <c r="K2405" i="7"/>
  <c r="K2481" i="7"/>
  <c r="K2487" i="7"/>
  <c r="K2515" i="7"/>
  <c r="K2631" i="7"/>
  <c r="K2633" i="7"/>
  <c r="K2703" i="7"/>
  <c r="K2769" i="7"/>
  <c r="K2829" i="7"/>
  <c r="K2997" i="7"/>
  <c r="K3007" i="7"/>
  <c r="K37" i="7"/>
  <c r="K45" i="7"/>
  <c r="K51" i="7"/>
  <c r="K142" i="7"/>
  <c r="K148" i="7"/>
  <c r="K425" i="7"/>
  <c r="K543" i="7"/>
  <c r="K549" i="7"/>
  <c r="K611" i="7"/>
  <c r="K347" i="7"/>
  <c r="K358" i="7"/>
  <c r="K632" i="7"/>
  <c r="K687" i="7"/>
  <c r="K781" i="7"/>
  <c r="K801" i="7"/>
  <c r="K807" i="7"/>
  <c r="K829" i="7"/>
  <c r="K692" i="7"/>
  <c r="K798" i="7"/>
  <c r="K1352" i="7"/>
  <c r="K1464" i="7"/>
  <c r="K1556" i="7"/>
  <c r="K1574" i="7"/>
  <c r="K1586" i="7"/>
  <c r="K1588" i="7"/>
  <c r="K1065" i="7"/>
  <c r="K1127" i="7"/>
  <c r="K1133" i="7"/>
  <c r="K1173" i="7"/>
  <c r="K1185" i="7"/>
  <c r="K1201" i="7"/>
  <c r="K1239" i="7"/>
  <c r="K1515" i="7"/>
  <c r="K1806" i="7"/>
  <c r="K1824" i="7"/>
  <c r="K1994" i="7"/>
  <c r="K2038" i="7"/>
  <c r="K2066" i="7"/>
  <c r="K2074" i="7"/>
  <c r="K2322" i="7"/>
  <c r="K2336" i="7"/>
  <c r="K2362" i="7"/>
  <c r="K2414" i="7"/>
  <c r="K2446" i="7"/>
  <c r="K2618" i="7"/>
  <c r="K2810" i="7"/>
  <c r="K2816" i="7"/>
  <c r="K3010" i="7"/>
  <c r="K2437" i="7"/>
  <c r="K2569" i="7"/>
  <c r="K2679" i="7"/>
  <c r="K2777" i="7"/>
  <c r="K2805" i="7"/>
  <c r="K2863" i="7"/>
  <c r="K2921" i="7"/>
  <c r="K3017" i="7"/>
  <c r="K23" i="7"/>
  <c r="K81" i="7"/>
  <c r="K44" i="7"/>
  <c r="K46" i="7"/>
  <c r="K86" i="7"/>
  <c r="K209" i="7"/>
  <c r="K299" i="7"/>
  <c r="K307" i="7"/>
  <c r="K262" i="7"/>
  <c r="K342" i="7"/>
  <c r="K346" i="7"/>
  <c r="K399" i="7"/>
  <c r="K525" i="7"/>
  <c r="K545" i="7"/>
  <c r="K380" i="7"/>
  <c r="K775" i="7"/>
  <c r="K883" i="7"/>
  <c r="K943" i="7"/>
  <c r="K674" i="7"/>
  <c r="K696" i="7"/>
  <c r="K950" i="7"/>
  <c r="K1290" i="7"/>
  <c r="K1324" i="7"/>
  <c r="K1430" i="7"/>
  <c r="K1047" i="7"/>
  <c r="K1245" i="7"/>
  <c r="K1263" i="7"/>
  <c r="K1317" i="7"/>
  <c r="K1331" i="7"/>
  <c r="K1391" i="7"/>
  <c r="K1571" i="7"/>
  <c r="K1591" i="7"/>
  <c r="K1605" i="7"/>
  <c r="K1661" i="7"/>
  <c r="K1765" i="7"/>
  <c r="K1843" i="7"/>
  <c r="K1867" i="7"/>
  <c r="K2035" i="7"/>
  <c r="K2119" i="7"/>
  <c r="K2123" i="7"/>
  <c r="K1720" i="7"/>
  <c r="K1736" i="7"/>
  <c r="K1982" i="7"/>
  <c r="K2162" i="7"/>
  <c r="K2312" i="7"/>
  <c r="K2432" i="7"/>
  <c r="K2586" i="7"/>
  <c r="K2838" i="7"/>
  <c r="K2954" i="7"/>
  <c r="K3034" i="7"/>
  <c r="K3080" i="7"/>
  <c r="K2797" i="7"/>
  <c r="K2835" i="7"/>
  <c r="K3077" i="7"/>
  <c r="K161" i="7"/>
  <c r="K163" i="7"/>
  <c r="K173" i="7"/>
  <c r="K52" i="7"/>
  <c r="K64" i="7"/>
  <c r="K76" i="7"/>
  <c r="K138" i="7"/>
  <c r="K164" i="7"/>
  <c r="K182" i="7"/>
  <c r="K219" i="7"/>
  <c r="K245" i="7"/>
  <c r="K247" i="7"/>
  <c r="K289" i="7"/>
  <c r="K240" i="7"/>
  <c r="K246" i="7"/>
  <c r="K276" i="7"/>
  <c r="K316" i="7"/>
  <c r="K453" i="7"/>
  <c r="K475" i="7"/>
  <c r="K569" i="7"/>
  <c r="K404" i="7"/>
  <c r="K408" i="7"/>
  <c r="K440" i="7"/>
  <c r="K476" i="7"/>
  <c r="K520" i="7"/>
  <c r="K536" i="7"/>
  <c r="K538" i="7"/>
  <c r="K580" i="7"/>
  <c r="K660" i="7"/>
  <c r="K673" i="7"/>
  <c r="K737" i="7"/>
  <c r="K785" i="7"/>
  <c r="K809" i="7"/>
  <c r="K837" i="7"/>
  <c r="K881" i="7"/>
  <c r="K895" i="7"/>
  <c r="K933" i="7"/>
  <c r="K967" i="7"/>
  <c r="K991" i="7"/>
  <c r="K698" i="7"/>
  <c r="K760" i="7"/>
  <c r="K890" i="7"/>
  <c r="K908" i="7"/>
  <c r="K952" i="7"/>
  <c r="K1084" i="7"/>
  <c r="K1176" i="7"/>
  <c r="K1208" i="7"/>
  <c r="K1368" i="7"/>
  <c r="K1372" i="7"/>
  <c r="K1376" i="7"/>
  <c r="K1562" i="7"/>
  <c r="K1624" i="7"/>
  <c r="K1109" i="7"/>
  <c r="K1135" i="7"/>
  <c r="K1227" i="7"/>
  <c r="K1255" i="7"/>
  <c r="K1335" i="7"/>
  <c r="K1489" i="7"/>
  <c r="K1545" i="7"/>
  <c r="K1635" i="7"/>
  <c r="K1687" i="7"/>
  <c r="K1727" i="7"/>
  <c r="K1751" i="7"/>
  <c r="K1831" i="7"/>
  <c r="K1855" i="7"/>
  <c r="K1859" i="7"/>
  <c r="K1905" i="7"/>
  <c r="K1943" i="7"/>
  <c r="K1971" i="7"/>
  <c r="K1997" i="7"/>
  <c r="K2061" i="7"/>
  <c r="K2139" i="7"/>
  <c r="K2243" i="7"/>
  <c r="K2317" i="7"/>
  <c r="K2321" i="7"/>
  <c r="K1770" i="7"/>
  <c r="K1782" i="7"/>
  <c r="K1796" i="7"/>
  <c r="K1872" i="7"/>
  <c r="K1904" i="7"/>
  <c r="K2106" i="7"/>
  <c r="K2112" i="7"/>
  <c r="K2192" i="7"/>
  <c r="K2230" i="7"/>
  <c r="K2384" i="7"/>
  <c r="K2430" i="7"/>
  <c r="K2442" i="7"/>
  <c r="K2458" i="7"/>
  <c r="K2512" i="7"/>
  <c r="K2548" i="7"/>
  <c r="K2566" i="7"/>
  <c r="K2666" i="7"/>
  <c r="K2942" i="7"/>
  <c r="K2992" i="7"/>
  <c r="K3026" i="7"/>
  <c r="K3036" i="7"/>
  <c r="K3052" i="7"/>
  <c r="K3066" i="7"/>
  <c r="K2393" i="7"/>
  <c r="K2457" i="7"/>
  <c r="K2501" i="7"/>
  <c r="K2583" i="7"/>
  <c r="K2611" i="7"/>
  <c r="K2661" i="7"/>
  <c r="K2709" i="7"/>
  <c r="K2937" i="7"/>
  <c r="K2985" i="7"/>
  <c r="K35" i="7"/>
  <c r="K49" i="7"/>
  <c r="K91" i="7"/>
  <c r="K111" i="7"/>
  <c r="K171" i="7"/>
  <c r="K34" i="7"/>
  <c r="K40" i="7"/>
  <c r="K66" i="7"/>
  <c r="K96" i="7"/>
  <c r="K134" i="7"/>
  <c r="K213" i="7"/>
  <c r="K222" i="7"/>
  <c r="K230" i="7"/>
  <c r="K278" i="7"/>
  <c r="K348" i="7"/>
  <c r="K385" i="7"/>
  <c r="K403" i="7"/>
  <c r="K521" i="7"/>
  <c r="K571" i="7"/>
  <c r="K601" i="7"/>
  <c r="K370" i="7"/>
  <c r="K376" i="7"/>
  <c r="K442" i="7"/>
  <c r="K472" i="7"/>
  <c r="K514" i="7"/>
  <c r="K524" i="7"/>
  <c r="K644" i="7"/>
  <c r="K695" i="7"/>
  <c r="K719" i="7"/>
  <c r="K741" i="7"/>
  <c r="K759" i="7"/>
  <c r="K909" i="7"/>
  <c r="K921" i="7"/>
  <c r="K985" i="7"/>
  <c r="K714" i="7"/>
  <c r="K726" i="7"/>
  <c r="K804" i="7"/>
  <c r="K856" i="7"/>
  <c r="K896" i="7"/>
  <c r="K922" i="7"/>
  <c r="K942" i="7"/>
  <c r="K956" i="7"/>
  <c r="K990" i="7"/>
  <c r="K1026" i="7"/>
  <c r="K1060" i="7"/>
  <c r="K1138" i="7"/>
  <c r="K1166" i="7"/>
  <c r="K1190" i="7"/>
  <c r="K1374" i="7"/>
  <c r="K1398" i="7"/>
  <c r="K1422" i="7"/>
  <c r="K1428" i="7"/>
  <c r="K1542" i="7"/>
  <c r="K1558" i="7"/>
  <c r="K1620" i="7"/>
  <c r="K1087" i="7"/>
  <c r="K1155" i="7"/>
  <c r="K1271" i="7"/>
  <c r="K1273" i="7"/>
  <c r="K1305" i="7"/>
  <c r="K1349" i="7"/>
  <c r="K1397" i="7"/>
  <c r="K1475" i="7"/>
  <c r="K1503" i="7"/>
  <c r="K1551" i="7"/>
  <c r="K1617" i="7"/>
  <c r="K1627" i="7"/>
  <c r="K1641" i="7"/>
  <c r="K2047" i="7"/>
  <c r="K2075" i="7"/>
  <c r="K2151" i="7"/>
  <c r="K2207" i="7"/>
  <c r="K2209" i="7"/>
  <c r="K2217" i="7"/>
  <c r="K2225" i="7"/>
  <c r="K2279" i="7"/>
  <c r="K2289" i="7"/>
  <c r="K1802" i="7"/>
  <c r="K1908" i="7"/>
  <c r="K1910" i="7"/>
  <c r="K1912" i="7"/>
  <c r="K1918" i="7"/>
  <c r="K2084" i="7"/>
  <c r="K2166" i="7"/>
  <c r="K2214" i="7"/>
  <c r="K2216" i="7"/>
  <c r="K2264" i="7"/>
  <c r="K2332" i="7"/>
  <c r="K2364" i="7"/>
  <c r="K2380" i="7"/>
  <c r="K2412" i="7"/>
  <c r="K2526" i="7"/>
  <c r="K2570" i="7"/>
  <c r="K2616" i="7"/>
  <c r="K2736" i="7"/>
  <c r="K2744" i="7"/>
  <c r="K2824" i="7"/>
  <c r="K2888" i="7"/>
  <c r="K2892" i="7"/>
  <c r="K2940" i="7"/>
  <c r="K2974" i="7"/>
  <c r="K3044" i="7"/>
  <c r="K3060" i="7"/>
  <c r="K2399" i="7"/>
  <c r="K2433" i="7"/>
  <c r="K2459" i="7"/>
  <c r="K2473" i="7"/>
  <c r="K2541" i="7"/>
  <c r="K2595" i="7"/>
  <c r="K2671" i="7"/>
  <c r="K2713" i="7"/>
  <c r="K2893" i="7"/>
  <c r="K2955" i="7"/>
  <c r="K2965" i="7"/>
  <c r="K3019" i="7"/>
  <c r="K3035" i="7"/>
  <c r="K3043" i="7"/>
  <c r="K3081" i="7"/>
  <c r="K19" i="7"/>
  <c r="K93" i="7"/>
  <c r="K181" i="7"/>
  <c r="K72" i="7"/>
  <c r="K227" i="7"/>
  <c r="K297" i="7"/>
  <c r="K352" i="7"/>
  <c r="K421" i="7"/>
  <c r="K565" i="7"/>
  <c r="K456" i="7"/>
  <c r="K554" i="7"/>
  <c r="K616" i="7"/>
  <c r="K634" i="7"/>
  <c r="K805" i="7"/>
  <c r="K706" i="7"/>
  <c r="K910" i="7"/>
  <c r="K954" i="7"/>
  <c r="K1092" i="7"/>
  <c r="K1532" i="7"/>
  <c r="K1554" i="7"/>
  <c r="K1576" i="7"/>
  <c r="K1610" i="7"/>
  <c r="K1626" i="7"/>
  <c r="K1628" i="7"/>
  <c r="K1634" i="7"/>
  <c r="K1039" i="7"/>
  <c r="K1153" i="7"/>
  <c r="K1315" i="7"/>
  <c r="K1385" i="7"/>
  <c r="K1465" i="7"/>
  <c r="K1653" i="7"/>
  <c r="K1657" i="7"/>
  <c r="K1797" i="7"/>
  <c r="K1803" i="7"/>
  <c r="K1951" i="7"/>
  <c r="K2141" i="7"/>
  <c r="K2185" i="7"/>
  <c r="K2245" i="7"/>
  <c r="K1718" i="7"/>
  <c r="K1722" i="7"/>
  <c r="K1758" i="7"/>
  <c r="K1812" i="7"/>
  <c r="K2032" i="7"/>
  <c r="K2144" i="7"/>
  <c r="K2146" i="7"/>
  <c r="K2200" i="7"/>
  <c r="K2398" i="7"/>
  <c r="K2584" i="7"/>
  <c r="K2598" i="7"/>
  <c r="K2692" i="7"/>
  <c r="K2750" i="7"/>
  <c r="K2752" i="7"/>
  <c r="K2890" i="7"/>
  <c r="K2982" i="7"/>
  <c r="K2527" i="7"/>
  <c r="K2533" i="7"/>
  <c r="K2623" i="7"/>
  <c r="K2941" i="7"/>
  <c r="K146" i="7"/>
  <c r="K411" i="7"/>
  <c r="K465" i="7"/>
  <c r="K477" i="7"/>
  <c r="K559" i="7"/>
  <c r="K400" i="7"/>
  <c r="K480" i="7"/>
  <c r="K598" i="7"/>
  <c r="K614" i="7"/>
  <c r="K672" i="7"/>
  <c r="K699" i="7"/>
  <c r="K773" i="7"/>
  <c r="K746" i="7"/>
  <c r="K770" i="7"/>
  <c r="K806" i="7"/>
  <c r="K866" i="7"/>
  <c r="K902" i="7"/>
  <c r="K1306" i="7"/>
  <c r="K1436" i="7"/>
  <c r="K1484" i="7"/>
  <c r="K1510" i="7"/>
  <c r="K1596" i="7"/>
  <c r="K1037" i="7"/>
  <c r="K1045" i="7"/>
  <c r="K1179" i="7"/>
  <c r="K1233" i="7"/>
  <c r="K1265" i="7"/>
  <c r="K1311" i="7"/>
  <c r="K1505" i="7"/>
  <c r="K1675" i="7"/>
  <c r="K1745" i="7"/>
  <c r="K1869" i="7"/>
  <c r="K2067" i="7"/>
  <c r="K2131" i="7"/>
  <c r="K2345" i="7"/>
  <c r="K1786" i="7"/>
  <c r="K1832" i="7"/>
  <c r="K2154" i="7"/>
  <c r="K2234" i="7"/>
  <c r="K2254" i="7"/>
  <c r="K2268" i="7"/>
  <c r="K2348" i="7"/>
  <c r="K2448" i="7"/>
  <c r="K2608" i="7"/>
  <c r="K2688" i="7"/>
  <c r="K2786" i="7"/>
  <c r="K2950" i="7"/>
  <c r="K2986" i="7"/>
  <c r="K3038" i="7"/>
  <c r="K2575" i="7"/>
  <c r="K2739" i="7"/>
  <c r="K2745" i="7"/>
  <c r="K2837" i="7"/>
  <c r="K2853" i="7"/>
  <c r="K2899" i="7"/>
  <c r="K2923" i="7"/>
  <c r="K3051" i="7"/>
  <c r="K29" i="7"/>
  <c r="K113" i="7"/>
  <c r="K149" i="7"/>
  <c r="K18" i="7"/>
  <c r="K114" i="7"/>
  <c r="K126" i="7"/>
  <c r="K293" i="7"/>
  <c r="K258" i="7"/>
  <c r="K274" i="7"/>
  <c r="K479" i="7"/>
  <c r="K529" i="7"/>
  <c r="K541" i="7"/>
  <c r="K587" i="7"/>
  <c r="K362" i="7"/>
  <c r="K426" i="7"/>
  <c r="K458" i="7"/>
  <c r="K544" i="7"/>
  <c r="K652" i="7"/>
  <c r="K765" i="7"/>
  <c r="K821" i="7"/>
  <c r="K831" i="7"/>
  <c r="K835" i="7"/>
  <c r="K953" i="7"/>
  <c r="K700" i="7"/>
  <c r="K772" i="7"/>
  <c r="K1106" i="7"/>
  <c r="K1126" i="7"/>
  <c r="K1128" i="7"/>
  <c r="K1260" i="7"/>
  <c r="K1392" i="7"/>
  <c r="K1462" i="7"/>
  <c r="K1568" i="7"/>
  <c r="K1063" i="7"/>
  <c r="K1139" i="7"/>
  <c r="K1169" i="7"/>
  <c r="K1337" i="7"/>
  <c r="K1379" i="7"/>
  <c r="K1613" i="7"/>
  <c r="K1679" i="7"/>
  <c r="K1697" i="7"/>
  <c r="K1963" i="7"/>
  <c r="K1965" i="7"/>
  <c r="K2013" i="7"/>
  <c r="K2027" i="7"/>
  <c r="K2041" i="7"/>
  <c r="K2189" i="7"/>
  <c r="K2227" i="7"/>
  <c r="K2281" i="7"/>
  <c r="K1842" i="7"/>
  <c r="K1874" i="7"/>
  <c r="K1884" i="7"/>
  <c r="K1926" i="7"/>
  <c r="K1936" i="7"/>
  <c r="K2260" i="7"/>
  <c r="K2334" i="7"/>
  <c r="K2366" i="7"/>
  <c r="K2550" i="7"/>
  <c r="K2726" i="7"/>
  <c r="K2740" i="7"/>
  <c r="K2403" i="7"/>
  <c r="K2413" i="7"/>
  <c r="K2543" i="7"/>
  <c r="K2549" i="7"/>
  <c r="K2625" i="7"/>
  <c r="K2847" i="7"/>
  <c r="K2977" i="7"/>
  <c r="K101" i="7"/>
  <c r="K159" i="7"/>
  <c r="K88" i="7"/>
  <c r="K102" i="7"/>
  <c r="K199" i="7"/>
  <c r="K291" i="7"/>
  <c r="K303" i="7"/>
  <c r="K198" i="7"/>
  <c r="K330" i="7"/>
  <c r="K350" i="7"/>
  <c r="K365" i="7"/>
  <c r="K391" i="7"/>
  <c r="K439" i="7"/>
  <c r="K551" i="7"/>
  <c r="K613" i="7"/>
  <c r="K615" i="7"/>
  <c r="K490" i="7"/>
  <c r="K546" i="7"/>
  <c r="K654" i="7"/>
  <c r="K847" i="7"/>
  <c r="K971" i="7"/>
  <c r="K977" i="7"/>
  <c r="K680" i="7"/>
  <c r="K742" i="7"/>
  <c r="K808" i="7"/>
  <c r="K872" i="7"/>
  <c r="K1044" i="7"/>
  <c r="K1094" i="7"/>
  <c r="K1100" i="7"/>
  <c r="K1114" i="7"/>
  <c r="K1130" i="7"/>
  <c r="K1164" i="7"/>
  <c r="K1212" i="7"/>
  <c r="K1238" i="7"/>
  <c r="K1268" i="7"/>
  <c r="K1466" i="7"/>
  <c r="K1474" i="7"/>
  <c r="K1630" i="7"/>
  <c r="K1632" i="7"/>
  <c r="K1059" i="7"/>
  <c r="K1107" i="7"/>
  <c r="K1137" i="7"/>
  <c r="K1213" i="7"/>
  <c r="K1285" i="7"/>
  <c r="K1295" i="7"/>
  <c r="K1495" i="7"/>
  <c r="K1565" i="7"/>
  <c r="K1795" i="7"/>
  <c r="K1801" i="7"/>
  <c r="K1897" i="7"/>
  <c r="K1985" i="7"/>
  <c r="K2015" i="7"/>
  <c r="K2111" i="7"/>
  <c r="K2135" i="7"/>
  <c r="K2235" i="7"/>
  <c r="K2237" i="7"/>
  <c r="K2287" i="7"/>
  <c r="K2301" i="7"/>
  <c r="K2355" i="7"/>
  <c r="K1762" i="7"/>
  <c r="K1822" i="7"/>
  <c r="K2022" i="7"/>
  <c r="K2048" i="7"/>
  <c r="K2128" i="7"/>
  <c r="K2222" i="7"/>
  <c r="K2224" i="7"/>
  <c r="K2370" i="7"/>
  <c r="K2422" i="7"/>
  <c r="K2528" i="7"/>
  <c r="K2542" i="7"/>
  <c r="K2576" i="7"/>
  <c r="K2578" i="7"/>
  <c r="K2646" i="7"/>
  <c r="K2790" i="7"/>
  <c r="K2984" i="7"/>
  <c r="K2561" i="7"/>
  <c r="K2593" i="7"/>
  <c r="K2601" i="7"/>
  <c r="K2717" i="7"/>
  <c r="K2759" i="7"/>
  <c r="K2851" i="7"/>
  <c r="K2859" i="7"/>
  <c r="K2861" i="7"/>
  <c r="K2915" i="7"/>
  <c r="K31" i="7"/>
  <c r="K39" i="7"/>
  <c r="K67" i="7"/>
  <c r="K123" i="7"/>
  <c r="K145" i="7"/>
  <c r="K147" i="7"/>
  <c r="K179" i="7"/>
  <c r="K14" i="7"/>
  <c r="K215" i="7"/>
  <c r="K261" i="7"/>
  <c r="K312" i="7"/>
  <c r="K325" i="7"/>
  <c r="K375" i="7"/>
  <c r="K407" i="7"/>
  <c r="K431" i="7"/>
  <c r="K445" i="7"/>
  <c r="K451" i="7"/>
  <c r="K489" i="7"/>
  <c r="K539" i="7"/>
  <c r="K573" i="7"/>
  <c r="K560" i="7"/>
  <c r="K590" i="7"/>
  <c r="K653" i="7"/>
  <c r="K661" i="7"/>
  <c r="K747" i="7"/>
  <c r="K779" i="7"/>
  <c r="K813" i="7"/>
  <c r="K817" i="7"/>
  <c r="K907" i="7"/>
  <c r="K959" i="7"/>
  <c r="K786" i="7"/>
  <c r="K852" i="7"/>
  <c r="K874" i="7"/>
  <c r="K962" i="7"/>
  <c r="K972" i="7"/>
  <c r="K1012" i="7"/>
  <c r="K1066" i="7"/>
  <c r="K1156" i="7"/>
  <c r="K1234" i="7"/>
  <c r="K1242" i="7"/>
  <c r="K1250" i="7"/>
  <c r="K1348" i="7"/>
  <c r="K1402" i="7"/>
  <c r="K1454" i="7"/>
  <c r="K1608" i="7"/>
  <c r="K1023" i="7"/>
  <c r="K1041" i="7"/>
  <c r="K1071" i="7"/>
  <c r="K1099" i="7"/>
  <c r="K1221" i="7"/>
  <c r="K1223" i="7"/>
  <c r="K1269" i="7"/>
  <c r="K1395" i="7"/>
  <c r="K1425" i="7"/>
  <c r="K1497" i="7"/>
  <c r="K1543" i="7"/>
  <c r="K1633" i="7"/>
  <c r="K1659" i="7"/>
  <c r="K1671" i="7"/>
  <c r="K1668" i="7"/>
  <c r="K1755" i="7"/>
  <c r="K1807" i="7"/>
  <c r="K1823" i="7"/>
  <c r="K1929" i="7"/>
  <c r="K1959" i="7"/>
  <c r="K1993" i="7"/>
  <c r="K2007" i="7"/>
  <c r="K2137" i="7"/>
  <c r="K2241" i="7"/>
  <c r="K2297" i="7"/>
  <c r="K1674" i="7"/>
  <c r="K1696" i="7"/>
  <c r="K1766" i="7"/>
  <c r="K1790" i="7"/>
  <c r="K1826" i="7"/>
  <c r="K1950" i="7"/>
  <c r="K1958" i="7"/>
  <c r="K2002" i="7"/>
  <c r="K2050" i="7"/>
  <c r="K2052" i="7"/>
  <c r="K2064" i="7"/>
  <c r="K2068" i="7"/>
  <c r="K2122" i="7"/>
  <c r="K2178" i="7"/>
  <c r="K2180" i="7"/>
  <c r="K2212" i="7"/>
  <c r="K2220" i="7"/>
  <c r="K2292" i="7"/>
  <c r="K2294" i="7"/>
  <c r="K2296" i="7"/>
  <c r="K2316" i="7"/>
  <c r="K2392" i="7"/>
  <c r="K2402" i="7"/>
  <c r="K2410" i="7"/>
  <c r="K2452" i="7"/>
  <c r="K2472" i="7"/>
  <c r="K2518" i="7"/>
  <c r="K2626" i="7"/>
  <c r="K2814" i="7"/>
  <c r="K2826" i="7"/>
  <c r="K2828" i="7"/>
  <c r="K2854" i="7"/>
  <c r="K2864" i="7"/>
  <c r="K2900" i="7"/>
  <c r="K3082" i="7"/>
  <c r="K2447" i="7"/>
  <c r="K2485" i="7"/>
  <c r="K2489" i="7"/>
  <c r="K2507" i="7"/>
  <c r="K2563" i="7"/>
  <c r="K2619" i="7"/>
  <c r="K2669" i="7"/>
  <c r="K2675" i="7"/>
  <c r="K2699" i="7"/>
  <c r="K2747" i="7"/>
  <c r="K2751" i="7"/>
  <c r="K2787" i="7"/>
  <c r="K2823" i="7"/>
  <c r="K2825" i="7"/>
  <c r="K2931" i="7"/>
  <c r="K2963" i="7"/>
  <c r="K3047" i="7"/>
  <c r="K70" i="7"/>
  <c r="K132" i="7"/>
  <c r="K381" i="7"/>
  <c r="K463" i="7"/>
  <c r="K412" i="7"/>
  <c r="K422" i="7"/>
  <c r="K675" i="7"/>
  <c r="K799" i="7"/>
  <c r="K823" i="7"/>
  <c r="K945" i="7"/>
  <c r="K886" i="7"/>
  <c r="K916" i="7"/>
  <c r="K996" i="7"/>
  <c r="K1004" i="7"/>
  <c r="K1038" i="7"/>
  <c r="K1316" i="7"/>
  <c r="K1378" i="7"/>
  <c r="K1384" i="7"/>
  <c r="K1616" i="7"/>
  <c r="K1247" i="7"/>
  <c r="K1307" i="7"/>
  <c r="K1339" i="7"/>
  <c r="K1381" i="7"/>
  <c r="K1507" i="7"/>
  <c r="K1537" i="7"/>
  <c r="K1619" i="7"/>
  <c r="K1715" i="7"/>
  <c r="K1735" i="7"/>
  <c r="K1743" i="7"/>
  <c r="K2093" i="7"/>
  <c r="K2127" i="7"/>
  <c r="K2213" i="7"/>
  <c r="K1738" i="7"/>
  <c r="K1742" i="7"/>
  <c r="K1856" i="7"/>
  <c r="K2098" i="7"/>
  <c r="K2256" i="7"/>
  <c r="K2340" i="7"/>
  <c r="K2444" i="7"/>
  <c r="K2602" i="7"/>
  <c r="K2714" i="7"/>
  <c r="K2776" i="7"/>
  <c r="K2850" i="7"/>
  <c r="K2397" i="7"/>
  <c r="K2429" i="7"/>
  <c r="K2465" i="7"/>
  <c r="K2467" i="7"/>
  <c r="K2471" i="7"/>
  <c r="K2513" i="7"/>
  <c r="K2645" i="7"/>
  <c r="K2665" i="7"/>
  <c r="K2697" i="7"/>
  <c r="K2821" i="7"/>
  <c r="K2911" i="7"/>
  <c r="K2975" i="7"/>
  <c r="K84" i="7"/>
  <c r="K98" i="7"/>
  <c r="K305" i="7"/>
  <c r="K341" i="7"/>
  <c r="K467" i="7"/>
  <c r="K485" i="7"/>
  <c r="K499" i="7"/>
  <c r="K513" i="7"/>
  <c r="K535" i="7"/>
  <c r="K589" i="7"/>
  <c r="K607" i="7"/>
  <c r="K398" i="7"/>
  <c r="K482" i="7"/>
  <c r="K552" i="7"/>
  <c r="K646" i="7"/>
  <c r="K657" i="7"/>
  <c r="K727" i="7"/>
  <c r="K757" i="7"/>
  <c r="K791" i="7"/>
  <c r="K819" i="7"/>
  <c r="K849" i="7"/>
  <c r="K885" i="7"/>
  <c r="K899" i="7"/>
  <c r="K927" i="7"/>
  <c r="K961" i="7"/>
  <c r="K750" i="7"/>
  <c r="K792" i="7"/>
  <c r="K860" i="7"/>
  <c r="K966" i="7"/>
  <c r="K1002" i="7"/>
  <c r="K1020" i="7"/>
  <c r="K1150" i="7"/>
  <c r="K1182" i="7"/>
  <c r="K1280" i="7"/>
  <c r="K1302" i="7"/>
  <c r="K1444" i="7"/>
  <c r="K1560" i="7"/>
  <c r="K1566" i="7"/>
  <c r="K1355" i="7"/>
  <c r="K1433" i="7"/>
  <c r="K1535" i="7"/>
  <c r="K1563" i="7"/>
  <c r="K1701" i="7"/>
  <c r="K1705" i="7"/>
  <c r="K1733" i="7"/>
  <c r="K2299" i="7"/>
  <c r="K1700" i="7"/>
  <c r="K1838" i="7"/>
  <c r="K1952" i="7"/>
  <c r="K1960" i="7"/>
  <c r="K1990" i="7"/>
  <c r="K2010" i="7"/>
  <c r="K2018" i="7"/>
  <c r="K2054" i="7"/>
  <c r="K2082" i="7"/>
  <c r="K2170" i="7"/>
  <c r="K2280" i="7"/>
  <c r="K2318" i="7"/>
  <c r="K2365" i="7"/>
  <c r="K2369" i="7"/>
  <c r="K2460" i="7"/>
  <c r="K2476" i="7"/>
  <c r="K2696" i="7"/>
  <c r="K2706" i="7"/>
  <c r="K2754" i="7"/>
  <c r="K2794" i="7"/>
  <c r="K2884" i="7"/>
  <c r="K2896" i="7"/>
  <c r="K2930" i="7"/>
  <c r="K2956" i="7"/>
  <c r="K3042" i="7"/>
  <c r="K2371" i="7"/>
  <c r="K2449" i="7"/>
  <c r="K2493" i="7"/>
  <c r="K2551" i="7"/>
  <c r="K2637" i="7"/>
  <c r="K2677" i="7"/>
  <c r="K3041" i="7"/>
  <c r="K107" i="7"/>
  <c r="K167" i="7"/>
  <c r="K62" i="7"/>
  <c r="K80" i="7"/>
  <c r="K158" i="7"/>
  <c r="K185" i="7"/>
  <c r="K288" i="7"/>
  <c r="K306" i="7"/>
  <c r="K344" i="7"/>
  <c r="K449" i="7"/>
  <c r="K471" i="7"/>
  <c r="K567" i="7"/>
  <c r="K454" i="7"/>
  <c r="K512" i="7"/>
  <c r="K526" i="7"/>
  <c r="K578" i="7"/>
  <c r="K670" i="7"/>
  <c r="K735" i="7"/>
  <c r="K841" i="7"/>
  <c r="K684" i="7"/>
  <c r="K794" i="7"/>
  <c r="K812" i="7"/>
  <c r="K968" i="7"/>
  <c r="K984" i="7"/>
  <c r="K1036" i="7"/>
  <c r="K1078" i="7"/>
  <c r="K1080" i="7"/>
  <c r="K1122" i="7"/>
  <c r="K1210" i="7"/>
  <c r="K1318" i="7"/>
  <c r="K1334" i="7"/>
  <c r="K1426" i="7"/>
  <c r="K1490" i="7"/>
  <c r="K1518" i="7"/>
  <c r="K1578" i="7"/>
  <c r="K1598" i="7"/>
  <c r="K1622" i="7"/>
  <c r="K1646" i="7"/>
  <c r="K1652" i="7"/>
  <c r="K1167" i="7"/>
  <c r="K1241" i="7"/>
  <c r="K1359" i="7"/>
  <c r="K1485" i="7"/>
  <c r="K1719" i="7"/>
  <c r="K1775" i="7"/>
  <c r="K1799" i="7"/>
  <c r="K1811" i="7"/>
  <c r="K1875" i="7"/>
  <c r="K1947" i="7"/>
  <c r="K2077" i="7"/>
  <c r="K2107" i="7"/>
  <c r="K2155" i="7"/>
  <c r="K2195" i="7"/>
  <c r="K2219" i="7"/>
  <c r="K2263" i="7"/>
  <c r="K2277" i="7"/>
  <c r="K1730" i="7"/>
  <c r="K1752" i="7"/>
  <c r="K1792" i="7"/>
  <c r="K1866" i="7"/>
  <c r="K2186" i="7"/>
  <c r="K2300" i="7"/>
  <c r="K2480" i="7"/>
  <c r="K2600" i="7"/>
  <c r="K2610" i="7"/>
  <c r="K2612" i="7"/>
  <c r="K2774" i="7"/>
  <c r="K2910" i="7"/>
  <c r="K2952" i="7"/>
  <c r="K3004" i="7"/>
  <c r="K3008" i="7"/>
  <c r="K2375" i="7"/>
  <c r="K2477" i="7"/>
  <c r="K2605" i="7"/>
  <c r="K2673" i="7"/>
  <c r="K2735" i="7"/>
  <c r="K2881" i="7"/>
  <c r="K2883" i="7"/>
  <c r="K2953" i="7"/>
  <c r="K2989" i="7"/>
  <c r="K3027" i="7"/>
  <c r="K3033" i="7"/>
  <c r="K3045" i="7"/>
  <c r="K3059" i="7"/>
  <c r="K71" i="7"/>
  <c r="K133" i="7"/>
  <c r="K178" i="7"/>
  <c r="K251" i="7"/>
  <c r="K265" i="7"/>
  <c r="K208" i="7"/>
  <c r="K210" i="7"/>
  <c r="K212" i="7"/>
  <c r="K260" i="7"/>
  <c r="K310" i="7"/>
  <c r="K473" i="7"/>
  <c r="K517" i="7"/>
  <c r="K563" i="7"/>
  <c r="K424" i="7"/>
  <c r="K436" i="7"/>
  <c r="K460" i="7"/>
  <c r="K528" i="7"/>
  <c r="K530" i="7"/>
  <c r="K588" i="7"/>
  <c r="K626" i="7"/>
  <c r="K658" i="7"/>
  <c r="K689" i="7"/>
  <c r="K793" i="7"/>
  <c r="K871" i="7"/>
  <c r="K919" i="7"/>
  <c r="K923" i="7"/>
  <c r="K935" i="7"/>
  <c r="K969" i="7"/>
  <c r="K667" i="7"/>
  <c r="K796" i="7"/>
  <c r="K888" i="7"/>
  <c r="K892" i="7"/>
  <c r="K958" i="7"/>
  <c r="K1014" i="7"/>
  <c r="K1018" i="7"/>
  <c r="K1090" i="7"/>
  <c r="K1134" i="7"/>
  <c r="K1160" i="7"/>
  <c r="K1292" i="7"/>
  <c r="K1308" i="7"/>
  <c r="K1326" i="7"/>
  <c r="K1338" i="7"/>
  <c r="K1360" i="7"/>
  <c r="K1476" i="7"/>
  <c r="K1590" i="7"/>
  <c r="K1602" i="7"/>
  <c r="K1636" i="7"/>
  <c r="K1097" i="7"/>
  <c r="K1111" i="7"/>
  <c r="K1151" i="7"/>
  <c r="K1159" i="7"/>
  <c r="K1163" i="7"/>
  <c r="K1187" i="7"/>
  <c r="K1193" i="7"/>
  <c r="K1323" i="7"/>
  <c r="K1387" i="7"/>
  <c r="K1471" i="7"/>
  <c r="K1521" i="7"/>
  <c r="K1579" i="7"/>
  <c r="K1629" i="7"/>
  <c r="K1683" i="7"/>
  <c r="K1741" i="7"/>
  <c r="K1793" i="7"/>
  <c r="K1881" i="7"/>
  <c r="K1909" i="7"/>
  <c r="K2019" i="7"/>
  <c r="K2073" i="7"/>
  <c r="K2169" i="7"/>
  <c r="K2203" i="7"/>
  <c r="K2253" i="7"/>
  <c r="K1706" i="7"/>
  <c r="K1772" i="7"/>
  <c r="K1788" i="7"/>
  <c r="K1900" i="7"/>
  <c r="K1906" i="7"/>
  <c r="K1954" i="7"/>
  <c r="K1984" i="7"/>
  <c r="K1986" i="7"/>
  <c r="K2150" i="7"/>
  <c r="K2492" i="7"/>
  <c r="K2540" i="7"/>
  <c r="K2588" i="7"/>
  <c r="K2622" i="7"/>
  <c r="K2876" i="7"/>
  <c r="K2902" i="7"/>
  <c r="K2912" i="7"/>
  <c r="K2928" i="7"/>
  <c r="K2976" i="7"/>
  <c r="K3006" i="7"/>
  <c r="K2443" i="7"/>
  <c r="K2461" i="7"/>
  <c r="K2491" i="7"/>
  <c r="K2517" i="7"/>
  <c r="K2649" i="7"/>
  <c r="K2655" i="7"/>
  <c r="K2687" i="7"/>
  <c r="K2721" i="7"/>
  <c r="K2737" i="7"/>
  <c r="K2807" i="7"/>
  <c r="K2887" i="7"/>
  <c r="K2895" i="7"/>
  <c r="K2903" i="7"/>
  <c r="E204" i="9"/>
  <c r="E205" i="9" l="1"/>
  <c r="E206" i="9" l="1"/>
  <c r="E207" i="9" l="1"/>
  <c r="E208" i="9" l="1"/>
  <c r="E209" i="9" l="1"/>
  <c r="E210" i="9" l="1"/>
  <c r="E211" i="9" l="1"/>
  <c r="E212" i="9" l="1"/>
  <c r="E213" i="9" l="1"/>
  <c r="E214" i="9" l="1"/>
  <c r="E215" i="9" l="1"/>
  <c r="E216" i="9" l="1"/>
  <c r="E217" i="9" l="1"/>
  <c r="E218" i="9" l="1"/>
  <c r="E219" i="9" l="1"/>
  <c r="E220" i="9" l="1"/>
  <c r="E221" i="9" l="1"/>
  <c r="E222" i="9" l="1"/>
  <c r="E223" i="9" l="1"/>
  <c r="E224" i="9" l="1"/>
  <c r="E225" i="9" l="1"/>
  <c r="E226" i="9" l="1"/>
  <c r="E227" i="9" l="1"/>
  <c r="E228" i="9" l="1"/>
  <c r="E229" i="9" l="1"/>
  <c r="E230" i="9" l="1"/>
  <c r="E231" i="9" l="1"/>
  <c r="E232" i="9" l="1"/>
  <c r="E233" i="9" l="1"/>
  <c r="E234" i="9" l="1"/>
  <c r="E235" i="9" l="1"/>
  <c r="E236" i="9" l="1"/>
  <c r="E237" i="9" l="1"/>
  <c r="E238" i="9" l="1"/>
  <c r="E239" i="9" l="1"/>
  <c r="E240" i="9" l="1"/>
  <c r="E241" i="9" l="1"/>
  <c r="E242" i="9" l="1"/>
  <c r="E243" i="9" l="1"/>
  <c r="E244" i="9" l="1"/>
  <c r="E245" i="9" l="1"/>
  <c r="E246" i="9" l="1"/>
  <c r="E247" i="9" l="1"/>
  <c r="E248" i="9" l="1"/>
  <c r="E249" i="9" l="1"/>
  <c r="E250" i="9" l="1"/>
  <c r="E251" i="9" l="1"/>
  <c r="E252" i="9" l="1"/>
  <c r="E253" i="9" l="1"/>
  <c r="E254" i="9" l="1"/>
  <c r="E255" i="9" l="1"/>
  <c r="E256" i="9" l="1"/>
  <c r="E257" i="9" l="1"/>
  <c r="E258" i="9" l="1"/>
  <c r="E259" i="9" l="1"/>
  <c r="E260" i="9" l="1"/>
  <c r="E261" i="9" l="1"/>
  <c r="E262" i="9" l="1"/>
  <c r="E263" i="9" l="1"/>
  <c r="E264" i="9" l="1"/>
  <c r="E265" i="9" l="1"/>
  <c r="E266" i="9" l="1"/>
  <c r="E267" i="9" l="1"/>
  <c r="E268" i="9" l="1"/>
  <c r="E269" i="9" l="1"/>
  <c r="E270" i="9" l="1"/>
  <c r="E271" i="9" l="1"/>
  <c r="E272" i="9" l="1"/>
  <c r="E273" i="9" l="1"/>
  <c r="E274" i="9" l="1"/>
  <c r="E275" i="9" l="1"/>
  <c r="E276" i="9" l="1"/>
  <c r="E277" i="9" l="1"/>
  <c r="E278" i="9" l="1"/>
  <c r="E279" i="9" l="1"/>
  <c r="E280" i="9" l="1"/>
  <c r="E281" i="9" l="1"/>
  <c r="E282" i="9" l="1"/>
  <c r="E283" i="9" l="1"/>
  <c r="E284" i="9" l="1"/>
  <c r="E285" i="9" l="1"/>
  <c r="E286" i="9" l="1"/>
  <c r="E287" i="9" l="1"/>
  <c r="E288" i="9" l="1"/>
  <c r="E289" i="9" l="1"/>
  <c r="E290" i="9" l="1"/>
  <c r="E291" i="9" l="1"/>
  <c r="E292" i="9" l="1"/>
  <c r="E293" i="9" l="1"/>
  <c r="E294" i="9" l="1"/>
  <c r="E295" i="9" l="1"/>
  <c r="E296" i="9" l="1"/>
  <c r="E297" i="9" l="1"/>
  <c r="E298" i="9" l="1"/>
  <c r="E299" i="9" l="1"/>
  <c r="E300" i="9" l="1"/>
  <c r="E301" i="9" l="1"/>
  <c r="E302" i="9" l="1"/>
  <c r="E303" i="9" l="1"/>
  <c r="E304" i="9" l="1"/>
  <c r="E305" i="9" l="1"/>
  <c r="E306" i="9" l="1"/>
  <c r="E307" i="9" l="1"/>
  <c r="E308" i="9" l="1"/>
  <c r="E309" i="9" l="1"/>
  <c r="E310" i="9" l="1"/>
  <c r="E311" i="9" l="1"/>
  <c r="E312" i="9" l="1"/>
  <c r="E313" i="9" l="1"/>
  <c r="E314" i="9" l="1"/>
  <c r="E315" i="9" l="1"/>
  <c r="E316" i="9" l="1"/>
  <c r="E317" i="9" l="1"/>
  <c r="E318" i="9" l="1"/>
  <c r="E319" i="9" l="1"/>
  <c r="E320" i="9" l="1"/>
  <c r="E321" i="9" l="1"/>
  <c r="E322" i="9" l="1"/>
  <c r="E323" i="9" l="1"/>
  <c r="E324" i="9" l="1"/>
  <c r="E325" i="9" l="1"/>
  <c r="E326" i="9" l="1"/>
  <c r="E327" i="9" l="1"/>
  <c r="E328" i="9" l="1"/>
  <c r="E329" i="9" l="1"/>
  <c r="E330" i="9" l="1"/>
  <c r="E331" i="9" l="1"/>
  <c r="E332" i="9" l="1"/>
  <c r="E333" i="9" l="1"/>
  <c r="E334" i="9" l="1"/>
  <c r="E335" i="9" l="1"/>
  <c r="E336" i="9" l="1"/>
  <c r="E337" i="9" l="1"/>
  <c r="E338" i="9" l="1"/>
  <c r="E339" i="9" l="1"/>
  <c r="E340" i="9" l="1"/>
  <c r="E341" i="9" l="1"/>
  <c r="E342" i="9" l="1"/>
  <c r="E343" i="9" l="1"/>
  <c r="E344" i="9" l="1"/>
  <c r="E345" i="9" l="1"/>
  <c r="E346" i="9" l="1"/>
  <c r="E347" i="9" l="1"/>
  <c r="E348" i="9" l="1"/>
  <c r="E349" i="9" l="1"/>
  <c r="E350" i="9" l="1"/>
  <c r="E351" i="9" l="1"/>
  <c r="E352" i="9" l="1"/>
  <c r="E353" i="9" l="1"/>
  <c r="E354" i="9" l="1"/>
  <c r="E355" i="9" l="1"/>
  <c r="E356" i="9" l="1"/>
  <c r="E357" i="9" l="1"/>
  <c r="E358" i="9" l="1"/>
  <c r="E359" i="9" l="1"/>
  <c r="E360" i="9" l="1"/>
  <c r="E361" i="9" l="1"/>
  <c r="E362" i="9" l="1"/>
  <c r="E363" i="9" l="1"/>
  <c r="E364" i="9" l="1"/>
  <c r="E365" i="9" l="1"/>
  <c r="E366" i="9" l="1"/>
  <c r="E367" i="9" l="1"/>
  <c r="E368" i="9" l="1"/>
  <c r="E369" i="9" l="1"/>
  <c r="E370" i="9" l="1"/>
  <c r="E371" i="9" l="1"/>
  <c r="E372" i="9" l="1"/>
  <c r="E373" i="9" l="1"/>
  <c r="E374" i="9" l="1"/>
  <c r="E375" i="9" l="1"/>
  <c r="E376" i="9" l="1"/>
  <c r="E377" i="9" l="1"/>
  <c r="E378" i="9" l="1"/>
  <c r="E379" i="9" l="1"/>
  <c r="E380" i="9" l="1"/>
  <c r="E381" i="9" l="1"/>
  <c r="E382" i="9" l="1"/>
  <c r="E383" i="9" l="1"/>
  <c r="E384" i="9" l="1"/>
  <c r="E385" i="9" l="1"/>
  <c r="E386" i="9" l="1"/>
  <c r="E387" i="9" l="1"/>
  <c r="E388" i="9" l="1"/>
  <c r="E389" i="9" l="1"/>
  <c r="E390" i="9" l="1"/>
  <c r="E391" i="9" l="1"/>
  <c r="E392" i="9" l="1"/>
  <c r="E393" i="9" l="1"/>
  <c r="E394" i="9" l="1"/>
  <c r="E395" i="9" l="1"/>
  <c r="E396" i="9" l="1"/>
  <c r="E397" i="9" l="1"/>
  <c r="E398" i="9" l="1"/>
  <c r="E399" i="9" l="1"/>
  <c r="E400" i="9" l="1"/>
  <c r="E401" i="9" l="1"/>
  <c r="E402" i="9" l="1"/>
  <c r="E403" i="9" l="1"/>
  <c r="E404" i="9" l="1"/>
  <c r="E405" i="9" l="1"/>
  <c r="E406" i="9" l="1"/>
  <c r="E407" i="9" l="1"/>
  <c r="E408" i="9" l="1"/>
  <c r="E409" i="9" l="1"/>
  <c r="E410" i="9" l="1"/>
  <c r="E411" i="9" l="1"/>
  <c r="E412" i="9" l="1"/>
  <c r="E413" i="9" l="1"/>
  <c r="E414" i="9" l="1"/>
  <c r="E415" i="9" l="1"/>
  <c r="E416" i="9" l="1"/>
  <c r="E417" i="9" l="1"/>
  <c r="E418" i="9" l="1"/>
  <c r="E419" i="9" l="1"/>
  <c r="E420" i="9" l="1"/>
  <c r="E421" i="9" l="1"/>
  <c r="E422" i="9" l="1"/>
  <c r="E423" i="9" l="1"/>
  <c r="E424" i="9" l="1"/>
  <c r="E425" i="9" l="1"/>
  <c r="E426" i="9" l="1"/>
  <c r="E427" i="9" l="1"/>
  <c r="E428" i="9" l="1"/>
  <c r="E429" i="9" l="1"/>
  <c r="E430" i="9" l="1"/>
  <c r="E431" i="9" l="1"/>
  <c r="E432" i="9" l="1"/>
  <c r="E433" i="9" l="1"/>
  <c r="E434" i="9" l="1"/>
  <c r="E435" i="9" l="1"/>
  <c r="E436" i="9" l="1"/>
  <c r="E437" i="9" l="1"/>
  <c r="E438" i="9" l="1"/>
  <c r="E439" i="9" l="1"/>
  <c r="E440" i="9" l="1"/>
  <c r="E441" i="9" l="1"/>
  <c r="E442" i="9" l="1"/>
  <c r="E443" i="9" l="1"/>
  <c r="E444" i="9" l="1"/>
  <c r="E445" i="9" l="1"/>
  <c r="E446" i="9" l="1"/>
  <c r="E447" i="9" l="1"/>
  <c r="E448" i="9" l="1"/>
  <c r="E449" i="9" l="1"/>
  <c r="E450" i="9" l="1"/>
  <c r="E451" i="9" l="1"/>
  <c r="E452" i="9" l="1"/>
  <c r="E453" i="9" l="1"/>
  <c r="E454" i="9" l="1"/>
  <c r="E455" i="9" l="1"/>
  <c r="E456" i="9" l="1"/>
  <c r="E457" i="9" l="1"/>
  <c r="E458" i="9" l="1"/>
  <c r="E459" i="9" l="1"/>
  <c r="E460" i="9" l="1"/>
  <c r="E461" i="9" l="1"/>
  <c r="E462" i="9" l="1"/>
  <c r="E463" i="9" l="1"/>
  <c r="E464" i="9" l="1"/>
  <c r="E465" i="9" l="1"/>
  <c r="E466" i="9" l="1"/>
  <c r="E467" i="9" l="1"/>
  <c r="E468" i="9" l="1"/>
  <c r="E469" i="9" l="1"/>
  <c r="E470" i="9" l="1"/>
  <c r="E471" i="9" l="1"/>
  <c r="E472" i="9" l="1"/>
  <c r="E473" i="9" l="1"/>
  <c r="E474" i="9" l="1"/>
  <c r="E475" i="9" l="1"/>
  <c r="E476" i="9" l="1"/>
  <c r="E477" i="9" l="1"/>
  <c r="E478" i="9" l="1"/>
  <c r="E479" i="9" l="1"/>
  <c r="E480" i="9" l="1"/>
  <c r="E481" i="9" l="1"/>
  <c r="E482" i="9" l="1"/>
  <c r="E483" i="9" l="1"/>
  <c r="E484" i="9" l="1"/>
  <c r="E485" i="9" l="1"/>
  <c r="E486" i="9" l="1"/>
  <c r="E487" i="9" l="1"/>
  <c r="E488" i="9" l="1"/>
  <c r="E489" i="9" l="1"/>
  <c r="E490" i="9" l="1"/>
  <c r="E491" i="9" l="1"/>
  <c r="E492" i="9" l="1"/>
  <c r="E493" i="9" l="1"/>
  <c r="E494" i="9" l="1"/>
  <c r="E495" i="9" l="1"/>
  <c r="E496" i="9" l="1"/>
  <c r="E497" i="9" l="1"/>
  <c r="E498" i="9" l="1"/>
  <c r="E499" i="9" l="1"/>
  <c r="E500" i="9" l="1"/>
  <c r="E501" i="9" l="1"/>
  <c r="E502" i="9" l="1"/>
  <c r="E503" i="9" l="1"/>
  <c r="E504" i="9" l="1"/>
  <c r="E505" i="9" l="1"/>
  <c r="E506" i="9" l="1"/>
  <c r="E507" i="9" l="1"/>
  <c r="E508" i="9" l="1"/>
  <c r="E509" i="9" l="1"/>
  <c r="E510" i="9" l="1"/>
  <c r="E511" i="9" l="1"/>
  <c r="E512" i="9" l="1"/>
  <c r="E513" i="9" l="1"/>
  <c r="E514" i="9" l="1"/>
  <c r="E515" i="9" l="1"/>
  <c r="E516" i="9" l="1"/>
  <c r="E517" i="9" l="1"/>
  <c r="E518" i="9" l="1"/>
  <c r="E519" i="9" l="1"/>
  <c r="E520" i="9" l="1"/>
  <c r="E521" i="9" l="1"/>
  <c r="E522" i="9" l="1"/>
  <c r="E523" i="9" l="1"/>
  <c r="E524" i="9" l="1"/>
  <c r="E525" i="9" l="1"/>
  <c r="E526" i="9" l="1"/>
  <c r="E527" i="9" l="1"/>
  <c r="E528" i="9" l="1"/>
  <c r="E529" i="9" l="1"/>
  <c r="E530" i="9" l="1"/>
  <c r="E531" i="9" l="1"/>
  <c r="E532" i="9" l="1"/>
  <c r="E533" i="9" l="1"/>
  <c r="E534" i="9" l="1"/>
  <c r="E535" i="9" l="1"/>
  <c r="E536" i="9" l="1"/>
  <c r="E537" i="9" l="1"/>
  <c r="E538" i="9" l="1"/>
  <c r="E539" i="9" l="1"/>
  <c r="E540" i="9" l="1"/>
  <c r="E541" i="9" l="1"/>
  <c r="E542" i="9" l="1"/>
  <c r="E543" i="9" l="1"/>
  <c r="E544" i="9" l="1"/>
  <c r="E545" i="9" l="1"/>
  <c r="E546" i="9" l="1"/>
  <c r="E547" i="9" l="1"/>
  <c r="E548" i="9" l="1"/>
  <c r="E549" i="9" l="1"/>
  <c r="E550" i="9" l="1"/>
  <c r="E551" i="9" l="1"/>
  <c r="E552" i="9" l="1"/>
  <c r="E553" i="9" l="1"/>
  <c r="E554" i="9" l="1"/>
  <c r="E555" i="9" l="1"/>
  <c r="E556" i="9" l="1"/>
  <c r="E557" i="9" l="1"/>
  <c r="E558" i="9" l="1"/>
  <c r="E559" i="9" l="1"/>
  <c r="E560" i="9" l="1"/>
  <c r="E561" i="9" l="1"/>
  <c r="E562" i="9" l="1"/>
  <c r="E563" i="9" l="1"/>
  <c r="E564" i="9" l="1"/>
  <c r="E565" i="9" l="1"/>
  <c r="E566" i="9" l="1"/>
  <c r="E567" i="9" l="1"/>
  <c r="E568" i="9" l="1"/>
  <c r="E569" i="9" l="1"/>
  <c r="E570" i="9" l="1"/>
  <c r="E571" i="9" l="1"/>
  <c r="E572" i="9" l="1"/>
  <c r="E573" i="9" l="1"/>
  <c r="E574" i="9" l="1"/>
  <c r="E575" i="9" l="1"/>
  <c r="E576" i="9" l="1"/>
  <c r="E577" i="9" l="1"/>
  <c r="E578" i="9" l="1"/>
  <c r="E579" i="9" l="1"/>
  <c r="E580" i="9" l="1"/>
  <c r="E581" i="9" l="1"/>
  <c r="E582" i="9" l="1"/>
  <c r="E583" i="9" l="1"/>
  <c r="E584" i="9" l="1"/>
  <c r="E585" i="9" l="1"/>
  <c r="E586" i="9" l="1"/>
  <c r="E587" i="9" l="1"/>
  <c r="E588" i="9" l="1"/>
  <c r="E589" i="9" l="1"/>
  <c r="E590" i="9" l="1"/>
  <c r="E591" i="9" l="1"/>
  <c r="E592" i="9" l="1"/>
  <c r="E593" i="9" l="1"/>
  <c r="E594" i="9" l="1"/>
  <c r="E595" i="9" l="1"/>
  <c r="E596" i="9" l="1"/>
  <c r="E597" i="9" l="1"/>
  <c r="E598" i="9" l="1"/>
  <c r="E599" i="9" l="1"/>
  <c r="E600" i="9" l="1"/>
  <c r="E601" i="9" l="1"/>
  <c r="E602" i="9" l="1"/>
  <c r="E603" i="9" l="1"/>
  <c r="E604" i="9" l="1"/>
  <c r="E605" i="9" l="1"/>
  <c r="E606" i="9" l="1"/>
  <c r="E607" i="9" l="1"/>
  <c r="E608" i="9" l="1"/>
  <c r="E609" i="9" l="1"/>
  <c r="E610" i="9" l="1"/>
  <c r="E611" i="9" l="1"/>
  <c r="E612" i="9" l="1"/>
  <c r="E613" i="9" l="1"/>
  <c r="E614" i="9" l="1"/>
  <c r="E615" i="9" l="1"/>
  <c r="E616" i="9" l="1"/>
  <c r="E617" i="9" l="1"/>
  <c r="E618" i="9" l="1"/>
  <c r="E619" i="9" l="1"/>
  <c r="E620" i="9" l="1"/>
  <c r="E621" i="9" l="1"/>
  <c r="E622" i="9" l="1"/>
  <c r="E623" i="9" l="1"/>
  <c r="E624" i="9" l="1"/>
  <c r="E625" i="9" l="1"/>
  <c r="E626" i="9" l="1"/>
  <c r="E627" i="9" l="1"/>
  <c r="E628" i="9" l="1"/>
  <c r="E629" i="9" l="1"/>
  <c r="E630" i="9" l="1"/>
  <c r="E631" i="9" l="1"/>
  <c r="E632" i="9" l="1"/>
  <c r="E633" i="9" l="1"/>
  <c r="E634" i="9" l="1"/>
  <c r="E635" i="9" l="1"/>
  <c r="E636" i="9" l="1"/>
  <c r="E637" i="9" l="1"/>
  <c r="E638" i="9" l="1"/>
  <c r="E639" i="9" l="1"/>
  <c r="E640" i="9" l="1"/>
  <c r="E641" i="9" l="1"/>
  <c r="E642" i="9" l="1"/>
  <c r="E643" i="9" l="1"/>
  <c r="E644" i="9" l="1"/>
  <c r="E645" i="9" l="1"/>
  <c r="E646" i="9" l="1"/>
  <c r="E647" i="9" l="1"/>
  <c r="E648" i="9" l="1"/>
  <c r="E649" i="9" l="1"/>
  <c r="E650" i="9" l="1"/>
  <c r="E651" i="9" l="1"/>
  <c r="E652" i="9" l="1"/>
  <c r="E653" i="9" l="1"/>
  <c r="E654" i="9" l="1"/>
  <c r="E655" i="9" l="1"/>
  <c r="E656" i="9" l="1"/>
  <c r="E657" i="9" l="1"/>
  <c r="E658" i="9" l="1"/>
  <c r="E659" i="9" l="1"/>
  <c r="E660" i="9" l="1"/>
  <c r="E661" i="9" l="1"/>
  <c r="E662" i="9" l="1"/>
  <c r="E663" i="9" l="1"/>
  <c r="E664" i="9" l="1"/>
  <c r="E665" i="9" l="1"/>
  <c r="E666" i="9" l="1"/>
  <c r="E667" i="9" l="1"/>
  <c r="E668" i="9" l="1"/>
  <c r="E669" i="9" l="1"/>
  <c r="E670" i="9" l="1"/>
  <c r="E671" i="9" l="1"/>
  <c r="E672" i="9" l="1"/>
  <c r="E673" i="9" l="1"/>
  <c r="E674" i="9" l="1"/>
  <c r="E675" i="9" l="1"/>
  <c r="E676" i="9" l="1"/>
  <c r="E677" i="9" l="1"/>
  <c r="E678" i="9" l="1"/>
  <c r="E679" i="9" l="1"/>
  <c r="E680" i="9" l="1"/>
  <c r="E681" i="9" l="1"/>
  <c r="E682" i="9" l="1"/>
  <c r="E683" i="9" l="1"/>
  <c r="E684" i="9" l="1"/>
  <c r="E685" i="9" l="1"/>
  <c r="E686" i="9" l="1"/>
  <c r="E687" i="9" l="1"/>
  <c r="E688" i="9" l="1"/>
  <c r="E689" i="9" l="1"/>
  <c r="E690" i="9" l="1"/>
  <c r="E691" i="9" l="1"/>
  <c r="E692" i="9" l="1"/>
  <c r="E693" i="9" l="1"/>
  <c r="E694" i="9" l="1"/>
  <c r="E695" i="9" l="1"/>
  <c r="E696" i="9" l="1"/>
  <c r="E697" i="9" l="1"/>
  <c r="E698" i="9" l="1"/>
  <c r="E699" i="9" l="1"/>
  <c r="E700" i="9" l="1"/>
  <c r="E701" i="9" l="1"/>
  <c r="E702" i="9" l="1"/>
  <c r="E703" i="9" l="1"/>
  <c r="E704" i="9" l="1"/>
  <c r="E705" i="9" l="1"/>
  <c r="E706" i="9" l="1"/>
  <c r="E707" i="9" l="1"/>
  <c r="E708" i="9" l="1"/>
  <c r="E709" i="9" l="1"/>
  <c r="E710" i="9" l="1"/>
  <c r="E711" i="9" l="1"/>
  <c r="E712" i="9" l="1"/>
  <c r="E713" i="9" l="1"/>
  <c r="E714" i="9" l="1"/>
  <c r="E715" i="9" l="1"/>
  <c r="E716" i="9" l="1"/>
  <c r="E717" i="9" l="1"/>
  <c r="E718" i="9" l="1"/>
  <c r="E719" i="9" l="1"/>
  <c r="E720" i="9" l="1"/>
  <c r="E721" i="9" l="1"/>
  <c r="E722" i="9" l="1"/>
  <c r="E723" i="9" l="1"/>
  <c r="E724" i="9" l="1"/>
  <c r="E725" i="9" l="1"/>
  <c r="E726" i="9" l="1"/>
  <c r="E727" i="9" l="1"/>
  <c r="E728" i="9" l="1"/>
  <c r="E729" i="9" l="1"/>
  <c r="E730" i="9" l="1"/>
  <c r="E731" i="9" l="1"/>
  <c r="E732" i="9" l="1"/>
  <c r="E733" i="9" l="1"/>
  <c r="E734" i="9" l="1"/>
  <c r="E735" i="9" l="1"/>
  <c r="E736" i="9" l="1"/>
  <c r="E737" i="9" l="1"/>
  <c r="E738" i="9" l="1"/>
  <c r="E739" i="9" l="1"/>
  <c r="E740" i="9" l="1"/>
  <c r="E741" i="9" l="1"/>
  <c r="E742" i="9" l="1"/>
  <c r="E743" i="9" l="1"/>
  <c r="E744" i="9" l="1"/>
  <c r="E745" i="9" l="1"/>
  <c r="E746" i="9" l="1"/>
  <c r="E747" i="9" l="1"/>
  <c r="E748" i="9" l="1"/>
  <c r="E749" i="9" l="1"/>
  <c r="E750" i="9" l="1"/>
  <c r="E751" i="9" l="1"/>
  <c r="E752" i="9" l="1"/>
  <c r="E753" i="9" l="1"/>
  <c r="E754" i="9" l="1"/>
  <c r="E755" i="9" l="1"/>
  <c r="E756" i="9" l="1"/>
  <c r="E757" i="9" l="1"/>
  <c r="E758" i="9" l="1"/>
  <c r="E759" i="9" l="1"/>
  <c r="E760" i="9" l="1"/>
  <c r="E761" i="9" l="1"/>
  <c r="E762" i="9" l="1"/>
  <c r="E763" i="9" l="1"/>
  <c r="E764" i="9" l="1"/>
  <c r="E765" i="9" l="1"/>
  <c r="E766" i="9" l="1"/>
  <c r="E767" i="9" l="1"/>
  <c r="E768" i="9" l="1"/>
  <c r="E769" i="9" l="1"/>
  <c r="E770" i="9" l="1"/>
  <c r="E771" i="9" l="1"/>
  <c r="E772" i="9" l="1"/>
  <c r="E773" i="9" l="1"/>
  <c r="E774" i="9" l="1"/>
  <c r="E775" i="9" l="1"/>
  <c r="E776" i="9" l="1"/>
  <c r="E777" i="9" l="1"/>
  <c r="E778" i="9" l="1"/>
  <c r="E779" i="9" l="1"/>
  <c r="E780" i="9" l="1"/>
  <c r="E781" i="9" l="1"/>
  <c r="E782" i="9" l="1"/>
  <c r="E783" i="9" l="1"/>
  <c r="E784" i="9" l="1"/>
  <c r="E785" i="9" l="1"/>
  <c r="E786" i="9" l="1"/>
  <c r="E787" i="9" l="1"/>
  <c r="E788" i="9" l="1"/>
  <c r="E789" i="9" l="1"/>
  <c r="E790" i="9" l="1"/>
  <c r="E791" i="9" l="1"/>
  <c r="E792" i="9" l="1"/>
  <c r="E793" i="9" l="1"/>
  <c r="E794" i="9" l="1"/>
  <c r="E795" i="9" l="1"/>
  <c r="E796" i="9" l="1"/>
  <c r="E797" i="9" l="1"/>
  <c r="E798" i="9" l="1"/>
  <c r="E799" i="9" l="1"/>
  <c r="E800" i="9" l="1"/>
  <c r="E801" i="9" l="1"/>
  <c r="E802" i="9" l="1"/>
  <c r="E803" i="9" l="1"/>
  <c r="E804" i="9" l="1"/>
  <c r="E805" i="9" l="1"/>
  <c r="E806" i="9" l="1"/>
  <c r="E807" i="9" l="1"/>
  <c r="E808" i="9" l="1"/>
  <c r="E809" i="9" l="1"/>
  <c r="E810" i="9" l="1"/>
  <c r="E811" i="9" l="1"/>
  <c r="E812" i="9" l="1"/>
  <c r="E813" i="9" l="1"/>
  <c r="E814" i="9" l="1"/>
  <c r="E815" i="9" l="1"/>
  <c r="E816" i="9" l="1"/>
  <c r="E817" i="9" l="1"/>
  <c r="E818" i="9" l="1"/>
  <c r="E819" i="9" l="1"/>
  <c r="E820" i="9" l="1"/>
  <c r="E821" i="9" l="1"/>
  <c r="E822" i="9" l="1"/>
  <c r="E823" i="9" l="1"/>
  <c r="E824" i="9" l="1"/>
  <c r="E825" i="9" l="1"/>
  <c r="E826" i="9" l="1"/>
  <c r="E827" i="9" l="1"/>
  <c r="E828" i="9" l="1"/>
  <c r="E829" i="9" l="1"/>
  <c r="E830" i="9" l="1"/>
  <c r="E831" i="9" l="1"/>
  <c r="E832" i="9" l="1"/>
  <c r="E833" i="9" l="1"/>
  <c r="E834" i="9" l="1"/>
  <c r="E835" i="9" l="1"/>
  <c r="E836" i="9" l="1"/>
  <c r="E837" i="9" l="1"/>
  <c r="E838" i="9" l="1"/>
  <c r="E839" i="9" l="1"/>
  <c r="E840" i="9" l="1"/>
  <c r="E841" i="9" l="1"/>
  <c r="E842" i="9" l="1"/>
  <c r="E843" i="9" l="1"/>
  <c r="E844" i="9" l="1"/>
  <c r="E845" i="9" l="1"/>
  <c r="E846" i="9" l="1"/>
  <c r="E847" i="9" l="1"/>
  <c r="E848" i="9" l="1"/>
  <c r="E849" i="9" l="1"/>
  <c r="E850" i="9" l="1"/>
  <c r="E851" i="9" l="1"/>
  <c r="E852" i="9" l="1"/>
  <c r="E853" i="9" l="1"/>
  <c r="E854" i="9" l="1"/>
  <c r="E855" i="9" l="1"/>
  <c r="E856" i="9" l="1"/>
  <c r="E857" i="9" l="1"/>
  <c r="E858" i="9" l="1"/>
  <c r="E859" i="9" l="1"/>
  <c r="E860" i="9" l="1"/>
  <c r="E861" i="9" l="1"/>
  <c r="E862" i="9" l="1"/>
  <c r="E863" i="9" l="1"/>
  <c r="E864" i="9" l="1"/>
  <c r="E865" i="9" l="1"/>
  <c r="E866" i="9" l="1"/>
  <c r="E867" i="9" l="1"/>
  <c r="E868" i="9" l="1"/>
  <c r="E869" i="9" l="1"/>
  <c r="E870" i="9" l="1"/>
  <c r="E871" i="9" l="1"/>
  <c r="E872" i="9" l="1"/>
  <c r="E873" i="9" l="1"/>
  <c r="E874" i="9" l="1"/>
  <c r="E875" i="9" l="1"/>
  <c r="E876" i="9" l="1"/>
  <c r="E877" i="9" l="1"/>
  <c r="E878" i="9" l="1"/>
  <c r="E879" i="9" l="1"/>
  <c r="E880" i="9" l="1"/>
  <c r="E881" i="9" l="1"/>
  <c r="E882" i="9" l="1"/>
  <c r="E883" i="9" l="1"/>
  <c r="E884" i="9" l="1"/>
  <c r="E885" i="9" l="1"/>
  <c r="E886" i="9" l="1"/>
  <c r="E887" i="9" l="1"/>
  <c r="E888" i="9" l="1"/>
  <c r="E889" i="9" l="1"/>
  <c r="E890" i="9" l="1"/>
  <c r="E891" i="9" l="1"/>
  <c r="E892" i="9" l="1"/>
  <c r="E893" i="9" l="1"/>
  <c r="E894" i="9" l="1"/>
  <c r="E895" i="9" l="1"/>
  <c r="E896" i="9" l="1"/>
  <c r="E897" i="9" l="1"/>
  <c r="E898" i="9" l="1"/>
  <c r="E899" i="9" l="1"/>
  <c r="E900" i="9" l="1"/>
  <c r="E901" i="9" l="1"/>
  <c r="E902" i="9" l="1"/>
  <c r="E903" i="9" l="1"/>
  <c r="E904" i="9" l="1"/>
  <c r="E905" i="9" l="1"/>
  <c r="E906" i="9" l="1"/>
  <c r="E907" i="9" l="1"/>
  <c r="E908" i="9" l="1"/>
  <c r="E909" i="9" l="1"/>
  <c r="E910" i="9" l="1"/>
  <c r="E911" i="9" l="1"/>
  <c r="E912" i="9" l="1"/>
  <c r="E913" i="9" l="1"/>
  <c r="E914" i="9" l="1"/>
  <c r="E915" i="9" l="1"/>
  <c r="E916" i="9" l="1"/>
  <c r="E917" i="9" l="1"/>
  <c r="E918" i="9" l="1"/>
  <c r="E919" i="9" l="1"/>
  <c r="E920" i="9" l="1"/>
  <c r="E921" i="9" l="1"/>
  <c r="E922" i="9" l="1"/>
  <c r="E923" i="9" l="1"/>
  <c r="E924" i="9" l="1"/>
  <c r="E925" i="9" l="1"/>
  <c r="E926" i="9" l="1"/>
  <c r="E927" i="9" l="1"/>
  <c r="E928" i="9" l="1"/>
  <c r="E929" i="9" l="1"/>
  <c r="E930" i="9" l="1"/>
  <c r="E931" i="9" l="1"/>
  <c r="E932" i="9" l="1"/>
  <c r="E933" i="9" l="1"/>
  <c r="E934" i="9" l="1"/>
  <c r="E935" i="9" l="1"/>
  <c r="E936" i="9" l="1"/>
  <c r="E937" i="9" l="1"/>
  <c r="E938" i="9" l="1"/>
  <c r="E939" i="9" l="1"/>
  <c r="E940" i="9" l="1"/>
  <c r="E941" i="9" l="1"/>
  <c r="E942" i="9" l="1"/>
  <c r="E943" i="9" l="1"/>
  <c r="E944" i="9" l="1"/>
  <c r="E945" i="9" l="1"/>
  <c r="E946" i="9" l="1"/>
  <c r="E947" i="9" l="1"/>
  <c r="E948" i="9" l="1"/>
  <c r="E949" i="9" l="1"/>
  <c r="E950" i="9" l="1"/>
  <c r="E951" i="9" l="1"/>
  <c r="E952" i="9" l="1"/>
  <c r="E953" i="9" l="1"/>
  <c r="E954" i="9" l="1"/>
  <c r="E955" i="9" l="1"/>
  <c r="E956" i="9" l="1"/>
  <c r="E957" i="9" l="1"/>
  <c r="E958" i="9" l="1"/>
  <c r="E959" i="9" l="1"/>
  <c r="E960" i="9" l="1"/>
  <c r="E961" i="9" l="1"/>
  <c r="E962" i="9" l="1"/>
  <c r="E963" i="9" l="1"/>
  <c r="E964" i="9" l="1"/>
  <c r="E965" i="9" l="1"/>
  <c r="E966" i="9" l="1"/>
  <c r="E967" i="9" l="1"/>
  <c r="E968" i="9" l="1"/>
  <c r="E969" i="9" l="1"/>
  <c r="E970" i="9" l="1"/>
  <c r="E971" i="9" l="1"/>
  <c r="E972" i="9" l="1"/>
  <c r="E973" i="9" l="1"/>
  <c r="E974" i="9" l="1"/>
  <c r="E975" i="9" l="1"/>
  <c r="E976" i="9" l="1"/>
  <c r="E977" i="9" l="1"/>
  <c r="E978" i="9" l="1"/>
  <c r="E979" i="9" l="1"/>
  <c r="E980" i="9" l="1"/>
  <c r="E981" i="9" l="1"/>
  <c r="E982" i="9" l="1"/>
  <c r="E983" i="9" l="1"/>
  <c r="E984" i="9" l="1"/>
  <c r="E985" i="9" l="1"/>
  <c r="E986" i="9" l="1"/>
  <c r="E987" i="9" l="1"/>
  <c r="E988" i="9" l="1"/>
  <c r="E989" i="9" l="1"/>
  <c r="E990" i="9" l="1"/>
  <c r="E991" i="9" l="1"/>
  <c r="E992" i="9" l="1"/>
  <c r="E993" i="9" l="1"/>
  <c r="E994" i="9" l="1"/>
  <c r="E995" i="9" l="1"/>
  <c r="E996" i="9" l="1"/>
  <c r="E997" i="9" l="1"/>
  <c r="E998" i="9" l="1"/>
  <c r="E999" i="9" l="1"/>
  <c r="E1000" i="9" l="1"/>
  <c r="E1001" i="9" l="1"/>
  <c r="E1002" i="9" l="1"/>
  <c r="E1003" i="9" l="1"/>
  <c r="E1004" i="9" l="1"/>
  <c r="E1005" i="9" l="1"/>
  <c r="E1006" i="9" l="1"/>
  <c r="E1007" i="9" l="1"/>
  <c r="E1008" i="9" l="1"/>
  <c r="E1009" i="9" l="1"/>
  <c r="E1010" i="9" l="1"/>
  <c r="E1011" i="9" l="1"/>
  <c r="E1012" i="9" l="1"/>
  <c r="E1013" i="9" l="1"/>
  <c r="E1014" i="9" l="1"/>
  <c r="E1015" i="9" l="1"/>
  <c r="E1016" i="9" l="1"/>
  <c r="E1017" i="9" l="1"/>
  <c r="E1018" i="9" l="1"/>
  <c r="E1019" i="9" l="1"/>
  <c r="E1020" i="9" l="1"/>
  <c r="E1021" i="9" l="1"/>
  <c r="E1022" i="9" l="1"/>
  <c r="E1023" i="9" l="1"/>
  <c r="E1024" i="9" l="1"/>
  <c r="E1025" i="9" l="1"/>
  <c r="E1026" i="9" l="1"/>
  <c r="E1027" i="9" l="1"/>
  <c r="E1028" i="9" l="1"/>
  <c r="E1029" i="9" l="1"/>
  <c r="E1030" i="9" l="1"/>
  <c r="E1031" i="9" l="1"/>
  <c r="E1032" i="9" l="1"/>
  <c r="E1033" i="9" l="1"/>
  <c r="E1034" i="9" l="1"/>
  <c r="E1035" i="9" l="1"/>
  <c r="E1036" i="9" l="1"/>
  <c r="E1037" i="9" l="1"/>
  <c r="E1038" i="9" l="1"/>
  <c r="E1039" i="9" l="1"/>
  <c r="E1040" i="9" l="1"/>
  <c r="E1041" i="9" l="1"/>
  <c r="E1042" i="9" l="1"/>
  <c r="E1043" i="9" l="1"/>
  <c r="E1044" i="9" l="1"/>
  <c r="E1045" i="9" l="1"/>
  <c r="E1046" i="9" l="1"/>
  <c r="E1047" i="9" l="1"/>
  <c r="E1048" i="9" l="1"/>
  <c r="E1049" i="9" l="1"/>
  <c r="E1050" i="9" l="1"/>
  <c r="E1051" i="9" l="1"/>
  <c r="E1052" i="9" l="1"/>
  <c r="E1053" i="9" l="1"/>
  <c r="E1054" i="9" l="1"/>
  <c r="E1055" i="9" l="1"/>
  <c r="E1056" i="9" l="1"/>
  <c r="E1057" i="9" l="1"/>
  <c r="E1058" i="9" l="1"/>
  <c r="E1059" i="9" l="1"/>
  <c r="E1060" i="9" l="1"/>
  <c r="E1061" i="9" l="1"/>
  <c r="E1062" i="9" l="1"/>
  <c r="E1063" i="9" l="1"/>
  <c r="E1064" i="9" l="1"/>
  <c r="E1065" i="9" l="1"/>
  <c r="E1066" i="9" l="1"/>
  <c r="E1067" i="9" l="1"/>
  <c r="E1068" i="9" l="1"/>
  <c r="E1069" i="9" l="1"/>
  <c r="E1070" i="9" l="1"/>
  <c r="E1071" i="9" l="1"/>
  <c r="E1072" i="9" l="1"/>
  <c r="E1073" i="9" l="1"/>
  <c r="E1074" i="9" l="1"/>
  <c r="E1075" i="9" l="1"/>
  <c r="E1076" i="9" l="1"/>
  <c r="E1077" i="9" l="1"/>
  <c r="E1078" i="9" l="1"/>
  <c r="E1079" i="9" l="1"/>
  <c r="E1080" i="9" l="1"/>
  <c r="E1081" i="9" l="1"/>
  <c r="E1082" i="9" l="1"/>
  <c r="E1083" i="9" l="1"/>
  <c r="E1084" i="9" l="1"/>
  <c r="E1085" i="9" l="1"/>
  <c r="E1086" i="9" l="1"/>
  <c r="E1087" i="9" l="1"/>
  <c r="E1088" i="9" l="1"/>
  <c r="E1089" i="9" l="1"/>
  <c r="E1090" i="9" l="1"/>
  <c r="E1091" i="9" l="1"/>
  <c r="E1092" i="9" l="1"/>
  <c r="E1093" i="9" l="1"/>
  <c r="E1094" i="9" l="1"/>
  <c r="E1095" i="9" l="1"/>
  <c r="E1096" i="9" l="1"/>
  <c r="E1097" i="9" l="1"/>
  <c r="E1098" i="9" l="1"/>
  <c r="E1099" i="9" l="1"/>
  <c r="E1100" i="9" l="1"/>
  <c r="E1101" i="9" l="1"/>
  <c r="E1102" i="9" l="1"/>
  <c r="E1103" i="9" l="1"/>
  <c r="E1104" i="9" l="1"/>
  <c r="E1105" i="9" l="1"/>
  <c r="E1106" i="9" l="1"/>
  <c r="E1107" i="9" l="1"/>
  <c r="E1108" i="9" l="1"/>
  <c r="E1109" i="9" l="1"/>
  <c r="E1110" i="9" l="1"/>
  <c r="E1111" i="9" l="1"/>
  <c r="E1112" i="9" l="1"/>
  <c r="E1113" i="9" l="1"/>
  <c r="E1114" i="9" l="1"/>
  <c r="E1115" i="9" l="1"/>
  <c r="E1116" i="9" l="1"/>
  <c r="E1117" i="9" l="1"/>
  <c r="E1118" i="9" l="1"/>
  <c r="E1119" i="9" l="1"/>
  <c r="E1120" i="9" l="1"/>
  <c r="E1121" i="9" l="1"/>
  <c r="E1122" i="9" l="1"/>
  <c r="E1123" i="9" l="1"/>
  <c r="E1124" i="9" l="1"/>
  <c r="E1125" i="9" l="1"/>
  <c r="E1126" i="9" l="1"/>
  <c r="E1127" i="9" l="1"/>
  <c r="E1128" i="9" l="1"/>
  <c r="E1129" i="9" l="1"/>
  <c r="E1130" i="9" l="1"/>
  <c r="E1131" i="9" l="1"/>
  <c r="E1132" i="9" l="1"/>
  <c r="E1133" i="9" l="1"/>
  <c r="E1134" i="9" l="1"/>
  <c r="E1135" i="9" l="1"/>
  <c r="E1136" i="9" l="1"/>
  <c r="E1137" i="9" l="1"/>
  <c r="E1138" i="9" l="1"/>
  <c r="E1139" i="9" l="1"/>
  <c r="E1140" i="9" l="1"/>
  <c r="E1141" i="9" l="1"/>
  <c r="E1142" i="9" l="1"/>
  <c r="E1143" i="9" l="1"/>
  <c r="E1144" i="9" l="1"/>
  <c r="E1145" i="9" l="1"/>
  <c r="E1146" i="9" l="1"/>
  <c r="E1147" i="9" l="1"/>
  <c r="E1148" i="9" l="1"/>
  <c r="E1149" i="9" l="1"/>
  <c r="E1150" i="9" l="1"/>
  <c r="E1151" i="9" l="1"/>
  <c r="E1152" i="9" l="1"/>
  <c r="E1153" i="9" l="1"/>
  <c r="E1154" i="9" l="1"/>
  <c r="E1155" i="9" l="1"/>
  <c r="E1156" i="9" l="1"/>
  <c r="E1157" i="9" l="1"/>
  <c r="E1158" i="9" l="1"/>
  <c r="E1159" i="9" l="1"/>
  <c r="E1160" i="9" l="1"/>
  <c r="E1161" i="9" l="1"/>
  <c r="E1162" i="9" l="1"/>
  <c r="E1163" i="9" l="1"/>
  <c r="E1164" i="9" l="1"/>
  <c r="E1165" i="9" l="1"/>
  <c r="E1166" i="9" l="1"/>
  <c r="E1167" i="9" l="1"/>
  <c r="E1168" i="9" l="1"/>
  <c r="E1169" i="9" l="1"/>
  <c r="E1170" i="9" l="1"/>
  <c r="E1171" i="9" l="1"/>
  <c r="E1172" i="9" l="1"/>
  <c r="E1173" i="9" l="1"/>
  <c r="E1174" i="9" l="1"/>
  <c r="E1175" i="9" l="1"/>
  <c r="E1176" i="9" l="1"/>
  <c r="E1177" i="9" l="1"/>
  <c r="E1178" i="9" l="1"/>
  <c r="E1179" i="9" l="1"/>
  <c r="E1180" i="9" l="1"/>
  <c r="E1181" i="9" l="1"/>
  <c r="E1182" i="9" l="1"/>
  <c r="E1183" i="9" l="1"/>
  <c r="E1184" i="9" l="1"/>
  <c r="E1185" i="9" l="1"/>
  <c r="E1186" i="9" l="1"/>
  <c r="E1187" i="9" l="1"/>
  <c r="E1188" i="9" l="1"/>
  <c r="E1189" i="9" l="1"/>
  <c r="E1190" i="9" l="1"/>
  <c r="E1191" i="9" l="1"/>
  <c r="E1192" i="9" l="1"/>
  <c r="E1193" i="9" l="1"/>
  <c r="E1194" i="9" l="1"/>
  <c r="E1195" i="9" l="1"/>
  <c r="E1196" i="9" l="1"/>
  <c r="E1197" i="9" l="1"/>
  <c r="E1198" i="9" l="1"/>
  <c r="E1199" i="9" l="1"/>
  <c r="E1200" i="9" l="1"/>
  <c r="E1201" i="9" l="1"/>
  <c r="E1202" i="9" l="1"/>
  <c r="E1203" i="9" l="1"/>
  <c r="E1204" i="9" l="1"/>
  <c r="E1205" i="9" l="1"/>
  <c r="E1206" i="9" l="1"/>
  <c r="E1207" i="9" l="1"/>
  <c r="E1208" i="9" l="1"/>
  <c r="E1209" i="9" l="1"/>
  <c r="E1210" i="9" l="1"/>
  <c r="E1211" i="9" l="1"/>
  <c r="E1212" i="9" l="1"/>
  <c r="E1213" i="9" l="1"/>
  <c r="E1214" i="9" l="1"/>
  <c r="E1215" i="9" l="1"/>
  <c r="E1216" i="9" l="1"/>
  <c r="E1217" i="9" l="1"/>
  <c r="E1218" i="9" l="1"/>
  <c r="E1219" i="9" l="1"/>
  <c r="E1220" i="9" l="1"/>
  <c r="E1221" i="9" l="1"/>
  <c r="E1222" i="9" l="1"/>
  <c r="E1223" i="9" l="1"/>
  <c r="E1224" i="9" l="1"/>
  <c r="E1225" i="9" l="1"/>
  <c r="E1226" i="9" l="1"/>
  <c r="E1227" i="9" l="1"/>
  <c r="E1228" i="9" l="1"/>
  <c r="E1229" i="9" l="1"/>
  <c r="E1230" i="9" l="1"/>
  <c r="E1231" i="9" l="1"/>
  <c r="E1232" i="9" l="1"/>
  <c r="E1233" i="9" l="1"/>
  <c r="E1234" i="9" l="1"/>
  <c r="E1235" i="9" l="1"/>
  <c r="E1236" i="9" l="1"/>
  <c r="E1237" i="9" l="1"/>
  <c r="E1238" i="9" l="1"/>
  <c r="E1239" i="9" l="1"/>
  <c r="E1240" i="9" l="1"/>
  <c r="E1241" i="9" l="1"/>
  <c r="E1242" i="9" l="1"/>
  <c r="E1243" i="9" l="1"/>
  <c r="E1244" i="9" l="1"/>
  <c r="E1245" i="9" l="1"/>
  <c r="E1246" i="9" l="1"/>
  <c r="E1247" i="9" l="1"/>
  <c r="E1248" i="9" l="1"/>
  <c r="E1249" i="9" l="1"/>
  <c r="E1250" i="9" l="1"/>
  <c r="E1251" i="9" l="1"/>
  <c r="E1252" i="9" l="1"/>
  <c r="E1253" i="9" l="1"/>
  <c r="E1254" i="9" l="1"/>
  <c r="E1255" i="9" l="1"/>
  <c r="E1256" i="9" l="1"/>
  <c r="E1257" i="9" l="1"/>
  <c r="E1258" i="9" l="1"/>
  <c r="E1259" i="9" l="1"/>
  <c r="E1260" i="9" l="1"/>
  <c r="E1261" i="9" l="1"/>
  <c r="E1262" i="9" l="1"/>
  <c r="E1263" i="9" l="1"/>
  <c r="E1264" i="9" l="1"/>
  <c r="E1265" i="9" l="1"/>
  <c r="E1266" i="9" l="1"/>
  <c r="E1267" i="9" l="1"/>
  <c r="E1268" i="9" l="1"/>
  <c r="E1269" i="9" l="1"/>
  <c r="E1270" i="9" l="1"/>
  <c r="E1271" i="9" l="1"/>
  <c r="E1272" i="9" l="1"/>
  <c r="E1273" i="9" l="1"/>
  <c r="E1274" i="9" l="1"/>
  <c r="E1275" i="9" l="1"/>
  <c r="E1276" i="9" l="1"/>
  <c r="E1277" i="9" l="1"/>
  <c r="E1278" i="9" l="1"/>
  <c r="E1279" i="9" l="1"/>
  <c r="E1280" i="9" l="1"/>
  <c r="E1281" i="9" l="1"/>
  <c r="E1282" i="9" l="1"/>
  <c r="E1283" i="9" l="1"/>
  <c r="E1284" i="9" l="1"/>
  <c r="E1285" i="9" l="1"/>
  <c r="E1286" i="9" l="1"/>
  <c r="E1287" i="9" l="1"/>
  <c r="E1288" i="9" l="1"/>
  <c r="E1289" i="9" l="1"/>
  <c r="E1290" i="9" l="1"/>
  <c r="E1291" i="9" l="1"/>
  <c r="E1292" i="9" l="1"/>
  <c r="E1293" i="9" l="1"/>
  <c r="E1294" i="9" l="1"/>
  <c r="E1295" i="9" l="1"/>
  <c r="E1296" i="9" l="1"/>
  <c r="E1297" i="9" l="1"/>
  <c r="E1298" i="9" l="1"/>
  <c r="E1299" i="9" l="1"/>
  <c r="E1300" i="9" l="1"/>
  <c r="E1301" i="9" l="1"/>
  <c r="E1302" i="9" l="1"/>
  <c r="E1303" i="9" l="1"/>
  <c r="E1304" i="9" l="1"/>
  <c r="E1305" i="9" l="1"/>
  <c r="E1306" i="9" l="1"/>
  <c r="E1307" i="9" l="1"/>
  <c r="E1308" i="9" l="1"/>
  <c r="E1309" i="9" l="1"/>
  <c r="E1310" i="9" l="1"/>
  <c r="E1311" i="9" l="1"/>
  <c r="E1312" i="9" l="1"/>
  <c r="E1313" i="9" l="1"/>
  <c r="E1314" i="9" l="1"/>
  <c r="E1315" i="9" l="1"/>
  <c r="E1316" i="9" l="1"/>
  <c r="E1317" i="9" l="1"/>
  <c r="E1318" i="9" l="1"/>
  <c r="E1319" i="9" l="1"/>
  <c r="E1320" i="9" l="1"/>
  <c r="E1321" i="9" l="1"/>
  <c r="E1322" i="9" l="1"/>
  <c r="E1323" i="9" l="1"/>
  <c r="E1324" i="9" l="1"/>
  <c r="E1325" i="9" l="1"/>
  <c r="E1326" i="9" l="1"/>
  <c r="E1327" i="9" l="1"/>
  <c r="E1328" i="9" l="1"/>
  <c r="E1329" i="9" l="1"/>
  <c r="E1330" i="9" l="1"/>
  <c r="E1331" i="9" l="1"/>
  <c r="E1332" i="9" l="1"/>
  <c r="E1333" i="9" l="1"/>
  <c r="E1334" i="9" l="1"/>
  <c r="E1335" i="9" l="1"/>
  <c r="E1336" i="9" l="1"/>
  <c r="E1337" i="9" l="1"/>
  <c r="E1338" i="9" l="1"/>
  <c r="E1339" i="9" l="1"/>
  <c r="E1340" i="9" l="1"/>
  <c r="E1341" i="9" l="1"/>
  <c r="E1342" i="9" l="1"/>
  <c r="E1343" i="9" l="1"/>
  <c r="E1344" i="9" l="1"/>
  <c r="E1345" i="9" l="1"/>
  <c r="E1346" i="9" l="1"/>
  <c r="E1347" i="9" l="1"/>
  <c r="E1348" i="9" l="1"/>
  <c r="E1349" i="9" l="1"/>
  <c r="E1350" i="9" l="1"/>
  <c r="E1351" i="9" l="1"/>
  <c r="E1352" i="9" l="1"/>
  <c r="E1353" i="9" l="1"/>
  <c r="E1354" i="9" l="1"/>
  <c r="E1355" i="9" l="1"/>
  <c r="E1356" i="9" l="1"/>
  <c r="E1357" i="9" l="1"/>
  <c r="E1358" i="9" l="1"/>
  <c r="E1359" i="9" l="1"/>
  <c r="E1360" i="9" l="1"/>
  <c r="E1361" i="9" l="1"/>
  <c r="E1362" i="9" l="1"/>
  <c r="E1363" i="9" l="1"/>
  <c r="E1364" i="9" l="1"/>
  <c r="E1365" i="9" l="1"/>
  <c r="E1366" i="9" l="1"/>
  <c r="E1367" i="9" l="1"/>
  <c r="E1368" i="9" l="1"/>
  <c r="E1369" i="9" l="1"/>
  <c r="E1370" i="9" l="1"/>
  <c r="E1371" i="9" l="1"/>
  <c r="E1372" i="9" l="1"/>
  <c r="E1373" i="9" l="1"/>
  <c r="E1374" i="9" l="1"/>
  <c r="E1375" i="9" l="1"/>
  <c r="E1376" i="9" l="1"/>
  <c r="E1377" i="9" l="1"/>
  <c r="E1378" i="9" l="1"/>
  <c r="E1379" i="9" l="1"/>
  <c r="E1380" i="9" l="1"/>
  <c r="E1381" i="9" l="1"/>
  <c r="E1382" i="9" l="1"/>
  <c r="E1383" i="9" l="1"/>
  <c r="E1384" i="9" l="1"/>
  <c r="E1385" i="9" l="1"/>
  <c r="E1386" i="9" l="1"/>
  <c r="E1387" i="9" l="1"/>
  <c r="E1388" i="9" l="1"/>
  <c r="E1389" i="9" l="1"/>
  <c r="E1390" i="9" l="1"/>
  <c r="E1391" i="9" l="1"/>
  <c r="E1392" i="9" l="1"/>
  <c r="E1393" i="9" l="1"/>
  <c r="E1394" i="9" l="1"/>
  <c r="E1395" i="9" l="1"/>
  <c r="E1396" i="9" l="1"/>
  <c r="E1397" i="9" l="1"/>
  <c r="E1398" i="9" l="1"/>
  <c r="E1399" i="9" l="1"/>
  <c r="E1400" i="9" l="1"/>
  <c r="E1401" i="9" l="1"/>
  <c r="E1402" i="9" l="1"/>
  <c r="E1403" i="9" l="1"/>
  <c r="E1404" i="9" l="1"/>
  <c r="E1405" i="9" l="1"/>
  <c r="E1406" i="9" l="1"/>
  <c r="E1407" i="9" l="1"/>
  <c r="E1408" i="9" l="1"/>
  <c r="E1409" i="9" l="1"/>
  <c r="E1410" i="9" l="1"/>
  <c r="E1411" i="9" l="1"/>
  <c r="E1412" i="9" l="1"/>
  <c r="E1413" i="9" l="1"/>
  <c r="E1414" i="9" l="1"/>
  <c r="E1415" i="9" l="1"/>
  <c r="E1416" i="9" l="1"/>
  <c r="E1417" i="9" l="1"/>
  <c r="E1418" i="9" l="1"/>
  <c r="E1419" i="9" l="1"/>
  <c r="E1420" i="9" l="1"/>
  <c r="E1421" i="9" l="1"/>
  <c r="E1422" i="9" l="1"/>
  <c r="E1423" i="9" l="1"/>
  <c r="E1424" i="9" l="1"/>
  <c r="E1425" i="9" l="1"/>
  <c r="E1426" i="9" l="1"/>
  <c r="E1427" i="9" l="1"/>
  <c r="E1428" i="9" l="1"/>
  <c r="E1429" i="9" l="1"/>
  <c r="E1430" i="9" l="1"/>
  <c r="E1431" i="9" l="1"/>
  <c r="E1432" i="9" l="1"/>
  <c r="E1433" i="9" l="1"/>
  <c r="E1434" i="9" l="1"/>
  <c r="E1435" i="9" l="1"/>
  <c r="E1436" i="9" l="1"/>
  <c r="E1437" i="9" l="1"/>
  <c r="E1438" i="9" l="1"/>
  <c r="E1439" i="9" l="1"/>
  <c r="E1440" i="9" l="1"/>
  <c r="E1441" i="9" l="1"/>
  <c r="E1442" i="9" l="1"/>
  <c r="E1443" i="9" l="1"/>
  <c r="E1444" i="9" l="1"/>
  <c r="E1445" i="9" l="1"/>
  <c r="E1446" i="9" l="1"/>
  <c r="E1447" i="9" l="1"/>
  <c r="E1448" i="9" l="1"/>
  <c r="E1449" i="9" l="1"/>
  <c r="E1450" i="9" l="1"/>
  <c r="E1451" i="9" l="1"/>
  <c r="E1452" i="9" l="1"/>
  <c r="E1453" i="9" l="1"/>
  <c r="E1454" i="9" l="1"/>
  <c r="E1455" i="9" l="1"/>
  <c r="E1456" i="9" l="1"/>
  <c r="E1457" i="9" l="1"/>
  <c r="E1458" i="9" l="1"/>
  <c r="E1459" i="9" l="1"/>
  <c r="E1460" i="9" l="1"/>
  <c r="E1461" i="9" l="1"/>
  <c r="E1462" i="9" l="1"/>
  <c r="E1463" i="9" l="1"/>
  <c r="E1464" i="9" l="1"/>
  <c r="E1465" i="9" l="1"/>
  <c r="E1466" i="9" l="1"/>
  <c r="E1467" i="9" l="1"/>
  <c r="E1468" i="9" l="1"/>
  <c r="E1469" i="9" l="1"/>
  <c r="E1470" i="9" l="1"/>
  <c r="E1471" i="9" l="1"/>
  <c r="E1472" i="9" l="1"/>
  <c r="E1473" i="9" l="1"/>
  <c r="E1474" i="9" l="1"/>
  <c r="E1475" i="9" l="1"/>
  <c r="E1476" i="9" l="1"/>
  <c r="E1477" i="9" l="1"/>
  <c r="E1478" i="9" l="1"/>
  <c r="E1479" i="9" l="1"/>
  <c r="E1480" i="9" l="1"/>
  <c r="E1481" i="9" l="1"/>
  <c r="E1482" i="9" l="1"/>
  <c r="E1483" i="9" l="1"/>
  <c r="E1484" i="9" l="1"/>
  <c r="E1485" i="9" l="1"/>
  <c r="E1486" i="9" l="1"/>
  <c r="E1487" i="9" l="1"/>
  <c r="E1488" i="9" l="1"/>
  <c r="E1489" i="9" l="1"/>
  <c r="E1490" i="9" l="1"/>
  <c r="E1491" i="9" l="1"/>
  <c r="E1492" i="9" l="1"/>
  <c r="E1493" i="9" l="1"/>
  <c r="E1494" i="9" l="1"/>
  <c r="E1495" i="9" l="1"/>
  <c r="E1496" i="9" l="1"/>
  <c r="E1497" i="9" l="1"/>
  <c r="E1498" i="9" l="1"/>
  <c r="E1499" i="9" l="1"/>
  <c r="E1500" i="9" l="1"/>
  <c r="E1501" i="9" l="1"/>
  <c r="E1502" i="9" l="1"/>
  <c r="E1503" i="9" l="1"/>
  <c r="E1504" i="9" l="1"/>
  <c r="E1505" i="9" l="1"/>
  <c r="E1506" i="9" l="1"/>
  <c r="E1507" i="9" l="1"/>
  <c r="E1508" i="9" l="1"/>
  <c r="E1509" i="9" l="1"/>
  <c r="E1510" i="9" l="1"/>
  <c r="E1511" i="9" l="1"/>
  <c r="E1512" i="9" l="1"/>
  <c r="E1513" i="9" l="1"/>
  <c r="E1514" i="9" l="1"/>
  <c r="E1515" i="9" l="1"/>
  <c r="E1516" i="9" l="1"/>
  <c r="E1517" i="9" l="1"/>
  <c r="E1518" i="9" l="1"/>
  <c r="E1519" i="9" l="1"/>
  <c r="E1520" i="9" l="1"/>
  <c r="E1521" i="9" l="1"/>
  <c r="E1522" i="9" l="1"/>
  <c r="E1523" i="9" l="1"/>
  <c r="E1524" i="9" l="1"/>
  <c r="E1525" i="9" l="1"/>
  <c r="E1526" i="9" l="1"/>
  <c r="E1527" i="9" l="1"/>
  <c r="E1528" i="9" l="1"/>
  <c r="E1529" i="9" l="1"/>
  <c r="E1530" i="9" l="1"/>
  <c r="E1531" i="9" l="1"/>
  <c r="E1532" i="9" l="1"/>
  <c r="E1533" i="9" l="1"/>
  <c r="E1534" i="9" l="1"/>
  <c r="E1535" i="9" l="1"/>
  <c r="E1536" i="9" l="1"/>
  <c r="E1537" i="9" l="1"/>
  <c r="E1538" i="9" l="1"/>
  <c r="E1539" i="9" l="1"/>
  <c r="E1540" i="9" l="1"/>
  <c r="E1541" i="9" l="1"/>
  <c r="E1542" i="9" l="1"/>
  <c r="E1543" i="9" l="1"/>
  <c r="E1544" i="9" l="1"/>
  <c r="E1545" i="9" l="1"/>
  <c r="E1546" i="9" l="1"/>
  <c r="E1547" i="9" l="1"/>
  <c r="E1548" i="9" l="1"/>
  <c r="E1549" i="9" l="1"/>
  <c r="E1550" i="9" l="1"/>
  <c r="E1551" i="9" l="1"/>
  <c r="E1552" i="9" l="1"/>
  <c r="E1553" i="9" l="1"/>
  <c r="E1554" i="9" l="1"/>
  <c r="E1555" i="9" l="1"/>
  <c r="E1556" i="9" l="1"/>
  <c r="E1557" i="9" l="1"/>
  <c r="E1558" i="9" l="1"/>
  <c r="E1559" i="9" l="1"/>
  <c r="E1560" i="9" l="1"/>
  <c r="E1561" i="9" l="1"/>
  <c r="E1562" i="9" l="1"/>
  <c r="E1563" i="9" l="1"/>
  <c r="E1564" i="9" l="1"/>
  <c r="E1565" i="9" l="1"/>
  <c r="E1566" i="9" l="1"/>
  <c r="E1567" i="9" l="1"/>
  <c r="E1568" i="9" l="1"/>
  <c r="E1569" i="9" l="1"/>
  <c r="E1570" i="9" l="1"/>
  <c r="E1571" i="9" l="1"/>
  <c r="E1572" i="9" l="1"/>
  <c r="E1573" i="9" l="1"/>
  <c r="E1574" i="9" l="1"/>
  <c r="E1575" i="9" l="1"/>
  <c r="E1576" i="9" l="1"/>
  <c r="E1577" i="9" l="1"/>
  <c r="E1578" i="9" l="1"/>
  <c r="E1579" i="9" l="1"/>
  <c r="E1580" i="9" l="1"/>
  <c r="E1581" i="9" l="1"/>
  <c r="E1582" i="9" l="1"/>
  <c r="E1583" i="9" l="1"/>
  <c r="E1584" i="9" l="1"/>
  <c r="E1585" i="9" l="1"/>
  <c r="E1586" i="9" l="1"/>
  <c r="E1587" i="9" l="1"/>
  <c r="E1588" i="9" l="1"/>
  <c r="E1589" i="9" l="1"/>
  <c r="E1590" i="9" l="1"/>
  <c r="E1591" i="9" l="1"/>
  <c r="E1592" i="9" l="1"/>
  <c r="E1593" i="9" l="1"/>
  <c r="E1594" i="9" l="1"/>
  <c r="E1595" i="9" l="1"/>
  <c r="E1596" i="9" l="1"/>
  <c r="E1597" i="9" l="1"/>
  <c r="E1598" i="9" l="1"/>
  <c r="E1599" i="9" l="1"/>
  <c r="E1600" i="9" l="1"/>
  <c r="E1601" i="9" l="1"/>
  <c r="E1602" i="9" l="1"/>
  <c r="E1603" i="9" l="1"/>
  <c r="E1604" i="9" l="1"/>
  <c r="E1605" i="9" l="1"/>
  <c r="E1606" i="9" l="1"/>
  <c r="E1607" i="9" l="1"/>
  <c r="E1608" i="9" l="1"/>
  <c r="E1609" i="9" l="1"/>
  <c r="E1610" i="9" l="1"/>
  <c r="E1611" i="9" l="1"/>
  <c r="E1612" i="9" l="1"/>
  <c r="E1613" i="9" l="1"/>
  <c r="E1614" i="9" l="1"/>
  <c r="E1615" i="9" l="1"/>
  <c r="E1616" i="9" l="1"/>
  <c r="E1617" i="9" l="1"/>
  <c r="E1618" i="9" l="1"/>
  <c r="E1619" i="9" l="1"/>
  <c r="E1620" i="9" l="1"/>
  <c r="E1621" i="9" l="1"/>
  <c r="E1622" i="9" l="1"/>
  <c r="E1623" i="9" l="1"/>
  <c r="E1624" i="9" l="1"/>
  <c r="E1625" i="9" l="1"/>
  <c r="E1626" i="9" l="1"/>
  <c r="E1627" i="9" l="1"/>
  <c r="E1628" i="9" l="1"/>
  <c r="E1629" i="9" l="1"/>
  <c r="E1630" i="9" l="1"/>
  <c r="E1631" i="9" l="1"/>
  <c r="E1632" i="9" l="1"/>
  <c r="E1633" i="9" l="1"/>
  <c r="E1634" i="9" l="1"/>
  <c r="E1635" i="9" l="1"/>
  <c r="E1636" i="9" l="1"/>
  <c r="E1637" i="9" l="1"/>
  <c r="E1638" i="9" l="1"/>
  <c r="E1639" i="9" l="1"/>
  <c r="E1640" i="9" l="1"/>
  <c r="E1641" i="9" l="1"/>
  <c r="E1642" i="9" l="1"/>
  <c r="E1643" i="9" l="1"/>
  <c r="E1644" i="9" l="1"/>
  <c r="E1645" i="9" l="1"/>
  <c r="E1646" i="9" l="1"/>
  <c r="E1647" i="9" l="1"/>
  <c r="E1648" i="9" l="1"/>
  <c r="E1649" i="9" l="1"/>
  <c r="E1650" i="9" l="1"/>
  <c r="E1651" i="9" l="1"/>
  <c r="E1652" i="9" l="1"/>
  <c r="E1653" i="9" l="1"/>
  <c r="E1654" i="9" l="1"/>
  <c r="E1655" i="9" l="1"/>
  <c r="E1656" i="9" l="1"/>
  <c r="E1657" i="9" l="1"/>
  <c r="E1658" i="9" l="1"/>
  <c r="E1659" i="9" l="1"/>
  <c r="E1660" i="9" l="1"/>
  <c r="E1661" i="9" l="1"/>
  <c r="E1662" i="9" l="1"/>
  <c r="E1663" i="9" l="1"/>
  <c r="E1664" i="9" l="1"/>
  <c r="E1665" i="9" l="1"/>
  <c r="E1666" i="9" l="1"/>
  <c r="E1667" i="9" l="1"/>
  <c r="E1668" i="9" l="1"/>
  <c r="E1669" i="9" l="1"/>
  <c r="E1670" i="9" l="1"/>
  <c r="E1671" i="9" l="1"/>
  <c r="E1672" i="9" l="1"/>
  <c r="E1673" i="9" l="1"/>
  <c r="E1674" i="9" l="1"/>
  <c r="E1675" i="9" l="1"/>
  <c r="E1676" i="9" l="1"/>
  <c r="E1677" i="9" l="1"/>
  <c r="E1678" i="9" l="1"/>
  <c r="E1679" i="9" l="1"/>
  <c r="E1680" i="9" l="1"/>
  <c r="E1681" i="9" l="1"/>
  <c r="E1682" i="9" l="1"/>
  <c r="E1683" i="9" l="1"/>
  <c r="E1684" i="9" l="1"/>
  <c r="E1685" i="9" l="1"/>
  <c r="E1686" i="9" l="1"/>
  <c r="E1687" i="9" l="1"/>
  <c r="E1688" i="9" l="1"/>
  <c r="E1689" i="9" l="1"/>
  <c r="E1690" i="9" l="1"/>
  <c r="E1691" i="9" l="1"/>
  <c r="E1692" i="9" l="1"/>
  <c r="E1693" i="9" l="1"/>
  <c r="E1694" i="9" l="1"/>
  <c r="E1695" i="9" l="1"/>
  <c r="E1696" i="9" l="1"/>
  <c r="E1697" i="9" l="1"/>
  <c r="E1698" i="9" l="1"/>
  <c r="E1699" i="9" l="1"/>
  <c r="E1700" i="9" l="1"/>
  <c r="E1701" i="9" l="1"/>
  <c r="E1702" i="9" l="1"/>
  <c r="E1703" i="9" l="1"/>
  <c r="E1704" i="9" l="1"/>
  <c r="E1705" i="9" l="1"/>
  <c r="E1706" i="9" l="1"/>
  <c r="E1707" i="9" l="1"/>
  <c r="E1708" i="9" l="1"/>
  <c r="E1709" i="9" l="1"/>
  <c r="E1710" i="9" l="1"/>
  <c r="E1711" i="9" l="1"/>
  <c r="E1712" i="9" l="1"/>
  <c r="E1713" i="9" l="1"/>
  <c r="E1714" i="9" l="1"/>
  <c r="E1715" i="9" l="1"/>
  <c r="E1716" i="9" l="1"/>
  <c r="E1717" i="9" l="1"/>
  <c r="E1718" i="9" l="1"/>
  <c r="E1719" i="9" l="1"/>
  <c r="E1720" i="9" l="1"/>
  <c r="E1721" i="9" l="1"/>
  <c r="E1722" i="9" l="1"/>
  <c r="E1723" i="9" l="1"/>
  <c r="E1724" i="9" l="1"/>
  <c r="E1725" i="9" l="1"/>
  <c r="E1726" i="9" l="1"/>
  <c r="E1727" i="9" l="1"/>
  <c r="E1728" i="9" l="1"/>
  <c r="E1729" i="9" l="1"/>
  <c r="E1730" i="9" l="1"/>
  <c r="E1731" i="9" l="1"/>
  <c r="E1732" i="9" l="1"/>
  <c r="E1733" i="9" l="1"/>
  <c r="E1734" i="9" l="1"/>
  <c r="E1735" i="9" l="1"/>
  <c r="E1736" i="9" l="1"/>
  <c r="E1737" i="9" l="1"/>
  <c r="E1738" i="9" l="1"/>
  <c r="E1739" i="9" l="1"/>
  <c r="E1740" i="9" l="1"/>
  <c r="E1741" i="9" l="1"/>
  <c r="E1742" i="9" l="1"/>
  <c r="E1743" i="9" l="1"/>
  <c r="E1744" i="9" l="1"/>
  <c r="E1745" i="9" l="1"/>
  <c r="E1746" i="9" l="1"/>
  <c r="E1747" i="9" l="1"/>
  <c r="E1748" i="9" l="1"/>
  <c r="E1749" i="9" l="1"/>
  <c r="E1750" i="9" l="1"/>
  <c r="E1751" i="9" l="1"/>
  <c r="E1752" i="9" l="1"/>
  <c r="E1753" i="9" l="1"/>
  <c r="E1754" i="9" l="1"/>
  <c r="E1755" i="9" l="1"/>
  <c r="E1756" i="9" l="1"/>
  <c r="E1757" i="9" l="1"/>
  <c r="E1758" i="9" l="1"/>
  <c r="E1759" i="9" l="1"/>
  <c r="E1760" i="9" l="1"/>
  <c r="E1761" i="9" l="1"/>
  <c r="E1762" i="9" l="1"/>
  <c r="E1763" i="9" l="1"/>
  <c r="E1764" i="9" l="1"/>
  <c r="E1765" i="9" l="1"/>
  <c r="E1766" i="9" l="1"/>
  <c r="E1767" i="9" l="1"/>
  <c r="E1768" i="9" l="1"/>
  <c r="E1769" i="9" l="1"/>
  <c r="E1770" i="9" l="1"/>
  <c r="E1771" i="9" l="1"/>
  <c r="E1772" i="9" l="1"/>
  <c r="E1773" i="9" l="1"/>
  <c r="E1774" i="9" l="1"/>
  <c r="E1775" i="9" l="1"/>
  <c r="E1776" i="9" l="1"/>
  <c r="E1777" i="9" l="1"/>
  <c r="E1778" i="9" l="1"/>
  <c r="E1779" i="9" l="1"/>
  <c r="E1780" i="9" l="1"/>
  <c r="E1781" i="9" l="1"/>
  <c r="E1782" i="9" l="1"/>
  <c r="E1783" i="9" l="1"/>
  <c r="E1784" i="9" l="1"/>
  <c r="E1785" i="9" l="1"/>
  <c r="E1786" i="9" l="1"/>
  <c r="E1787" i="9" l="1"/>
  <c r="E1788" i="9" l="1"/>
  <c r="E1789" i="9" l="1"/>
  <c r="E1790" i="9" l="1"/>
  <c r="E1791" i="9" l="1"/>
  <c r="E1792" i="9" l="1"/>
  <c r="E1793" i="9" l="1"/>
  <c r="E1794" i="9" l="1"/>
  <c r="E1795" i="9" l="1"/>
  <c r="E1796" i="9" l="1"/>
  <c r="E1797" i="9" l="1"/>
  <c r="E1798" i="9" l="1"/>
  <c r="E1799" i="9" l="1"/>
  <c r="E1800" i="9" l="1"/>
  <c r="E1801" i="9" l="1"/>
  <c r="E1802" i="9" l="1"/>
  <c r="E1803" i="9" l="1"/>
  <c r="E1804" i="9" l="1"/>
  <c r="E1805" i="9" l="1"/>
  <c r="E1806" i="9" l="1"/>
  <c r="E1807" i="9" l="1"/>
  <c r="E1808" i="9" l="1"/>
  <c r="E1809" i="9" l="1"/>
  <c r="E1810" i="9" l="1"/>
  <c r="E1811" i="9" l="1"/>
  <c r="E1812" i="9" l="1"/>
  <c r="E1813" i="9" l="1"/>
  <c r="E1814" i="9" l="1"/>
  <c r="E1815" i="9" l="1"/>
  <c r="E1816" i="9" l="1"/>
  <c r="E1817" i="9" l="1"/>
  <c r="E1818" i="9" l="1"/>
  <c r="E1819" i="9" l="1"/>
  <c r="E1820" i="9" l="1"/>
  <c r="E1821" i="9" l="1"/>
  <c r="E1822" i="9" l="1"/>
  <c r="E1823" i="9" l="1"/>
  <c r="E1824" i="9" l="1"/>
  <c r="E1825" i="9" l="1"/>
  <c r="E1826" i="9" l="1"/>
  <c r="E1827" i="9" l="1"/>
  <c r="E1828" i="9" l="1"/>
  <c r="E1829" i="9" l="1"/>
  <c r="E1830" i="9" l="1"/>
  <c r="E1831" i="9" l="1"/>
  <c r="E1832" i="9" l="1"/>
  <c r="E1833" i="9" l="1"/>
  <c r="E1834" i="9" l="1"/>
  <c r="E1835" i="9" l="1"/>
  <c r="E1836" i="9" l="1"/>
  <c r="E1837" i="9" l="1"/>
  <c r="E1838" i="9" l="1"/>
  <c r="E1839" i="9" l="1"/>
  <c r="E1840" i="9" l="1"/>
  <c r="E1841" i="9" l="1"/>
  <c r="E1842" i="9" l="1"/>
  <c r="E1843" i="9" l="1"/>
  <c r="E1844" i="9" l="1"/>
  <c r="E1845" i="9" l="1"/>
  <c r="E1846" i="9" l="1"/>
  <c r="E1847" i="9" l="1"/>
  <c r="E1848" i="9" l="1"/>
  <c r="E1849" i="9" l="1"/>
  <c r="E1850" i="9" l="1"/>
  <c r="E1851" i="9" l="1"/>
  <c r="E1852" i="9" l="1"/>
  <c r="E1853" i="9" l="1"/>
  <c r="E1854" i="9" l="1"/>
  <c r="E1855" i="9" l="1"/>
  <c r="E1856" i="9" l="1"/>
  <c r="E1857" i="9" l="1"/>
  <c r="E1858" i="9" l="1"/>
  <c r="E1859" i="9" l="1"/>
  <c r="E1860" i="9" l="1"/>
  <c r="E1861" i="9" l="1"/>
  <c r="E1862" i="9" l="1"/>
  <c r="E1863" i="9" l="1"/>
  <c r="E1864" i="9" l="1"/>
  <c r="E1865" i="9" l="1"/>
  <c r="E1866" i="9" l="1"/>
  <c r="E1867" i="9" l="1"/>
  <c r="E1868" i="9" l="1"/>
  <c r="E1869" i="9" l="1"/>
  <c r="E1870" i="9" l="1"/>
  <c r="E1871" i="9" l="1"/>
  <c r="E1872" i="9" l="1"/>
  <c r="E1873" i="9" l="1"/>
  <c r="E1874" i="9" l="1"/>
  <c r="E1875" i="9" l="1"/>
  <c r="E1876" i="9" l="1"/>
  <c r="E1877" i="9" l="1"/>
  <c r="E1878" i="9" l="1"/>
  <c r="E1879" i="9" l="1"/>
  <c r="E1880" i="9" l="1"/>
  <c r="E1881" i="9" l="1"/>
  <c r="E1882" i="9" l="1"/>
  <c r="E1883" i="9" l="1"/>
  <c r="E1884" i="9" l="1"/>
  <c r="E1885" i="9" l="1"/>
  <c r="E1886" i="9" l="1"/>
  <c r="E1887" i="9" l="1"/>
  <c r="E1888" i="9" l="1"/>
  <c r="E1889" i="9" l="1"/>
  <c r="E1890" i="9" l="1"/>
  <c r="E1891" i="9" l="1"/>
  <c r="E1892" i="9" l="1"/>
  <c r="E1893" i="9" l="1"/>
  <c r="E1894" i="9" l="1"/>
  <c r="E1895" i="9" l="1"/>
  <c r="E1896" i="9" l="1"/>
  <c r="E1897" i="9" l="1"/>
  <c r="E1898" i="9" l="1"/>
  <c r="E1899" i="9" l="1"/>
  <c r="E1900" i="9" l="1"/>
  <c r="E1901" i="9" l="1"/>
  <c r="E1902" i="9" l="1"/>
  <c r="E1903" i="9" l="1"/>
  <c r="E1904" i="9" l="1"/>
  <c r="E1905" i="9" l="1"/>
  <c r="E1906" i="9" l="1"/>
  <c r="E1907" i="9" l="1"/>
  <c r="E1908" i="9" l="1"/>
  <c r="E1909" i="9" l="1"/>
  <c r="E1910" i="9" l="1"/>
  <c r="E1911" i="9" l="1"/>
  <c r="E1912" i="9" l="1"/>
  <c r="E1913" i="9" l="1"/>
  <c r="E1914" i="9" l="1"/>
  <c r="E1915" i="9" l="1"/>
  <c r="E1916" i="9" l="1"/>
  <c r="E1917" i="9" l="1"/>
  <c r="E1918" i="9" l="1"/>
  <c r="E1919" i="9" l="1"/>
  <c r="E1920" i="9" l="1"/>
  <c r="E1921" i="9" l="1"/>
  <c r="E1922" i="9" l="1"/>
  <c r="E1923" i="9" l="1"/>
  <c r="E1924" i="9" l="1"/>
  <c r="E1925" i="9" l="1"/>
  <c r="E1926" i="9" l="1"/>
  <c r="E1927" i="9" l="1"/>
  <c r="E1928" i="9" l="1"/>
  <c r="E1929" i="9" l="1"/>
  <c r="E1930" i="9" l="1"/>
  <c r="E1931" i="9" l="1"/>
  <c r="E1932" i="9" l="1"/>
  <c r="E1933" i="9" l="1"/>
  <c r="E1934" i="9" l="1"/>
  <c r="E1935" i="9" l="1"/>
  <c r="E1936" i="9" l="1"/>
  <c r="E1937" i="9" l="1"/>
  <c r="E1938" i="9" l="1"/>
  <c r="E1939" i="9" l="1"/>
  <c r="E1940" i="9" l="1"/>
  <c r="E1941" i="9" l="1"/>
  <c r="E1942" i="9" l="1"/>
  <c r="E1943" i="9" l="1"/>
  <c r="E1944" i="9" l="1"/>
  <c r="E1945" i="9" l="1"/>
  <c r="E1946" i="9" l="1"/>
  <c r="E1947" i="9" l="1"/>
  <c r="E1948" i="9" l="1"/>
  <c r="E1949" i="9" l="1"/>
  <c r="E1950" i="9" l="1"/>
  <c r="E1951" i="9" l="1"/>
  <c r="E1952" i="9" l="1"/>
  <c r="E1953" i="9" l="1"/>
  <c r="E1954" i="9" l="1"/>
  <c r="E1955" i="9" l="1"/>
  <c r="E1956" i="9" l="1"/>
  <c r="E1957" i="9" l="1"/>
  <c r="E1958" i="9" l="1"/>
  <c r="E1959" i="9" l="1"/>
  <c r="E1960" i="9" l="1"/>
  <c r="E1961" i="9" l="1"/>
  <c r="E1962" i="9" l="1"/>
  <c r="E1963" i="9" l="1"/>
  <c r="E1964" i="9" l="1"/>
  <c r="E1965" i="9" l="1"/>
  <c r="E1966" i="9" l="1"/>
  <c r="E1967" i="9" l="1"/>
  <c r="E1968" i="9" l="1"/>
  <c r="E1969" i="9" l="1"/>
  <c r="E1970" i="9" l="1"/>
  <c r="E1971" i="9" l="1"/>
  <c r="E1972" i="9" l="1"/>
  <c r="E1973" i="9" l="1"/>
  <c r="E1974" i="9" l="1"/>
  <c r="E1975" i="9" l="1"/>
  <c r="E1976" i="9" l="1"/>
  <c r="E1977" i="9" l="1"/>
  <c r="E1978" i="9" l="1"/>
  <c r="E1979" i="9" l="1"/>
  <c r="E1980" i="9" l="1"/>
  <c r="E1981" i="9" l="1"/>
  <c r="E1982" i="9" l="1"/>
  <c r="E1983" i="9" l="1"/>
  <c r="E1984" i="9" l="1"/>
  <c r="E1985" i="9" l="1"/>
  <c r="E1986" i="9" l="1"/>
  <c r="E1987" i="9" l="1"/>
  <c r="E1988" i="9" l="1"/>
  <c r="E1989" i="9" l="1"/>
  <c r="E1990" i="9" l="1"/>
  <c r="E1991" i="9" l="1"/>
  <c r="E1992" i="9" l="1"/>
  <c r="E1993" i="9" l="1"/>
  <c r="E1994" i="9" l="1"/>
  <c r="E1995" i="9" l="1"/>
  <c r="E1996" i="9" l="1"/>
  <c r="E1997" i="9" l="1"/>
  <c r="E1998" i="9" l="1"/>
  <c r="E1999" i="9" l="1"/>
  <c r="E2000" i="9" l="1"/>
  <c r="E2001" i="9" l="1"/>
  <c r="E2002" i="9" l="1"/>
  <c r="E2003" i="9" l="1"/>
  <c r="E2004" i="9" l="1"/>
  <c r="E2005" i="9" l="1"/>
  <c r="E2006" i="9" l="1"/>
  <c r="E2007" i="9" l="1"/>
  <c r="E2008" i="9" l="1"/>
  <c r="E2009" i="9" l="1"/>
  <c r="E2010" i="9" l="1"/>
  <c r="E2011" i="9" l="1"/>
  <c r="E2012" i="9" l="1"/>
  <c r="E2013" i="9" l="1"/>
  <c r="E2014" i="9" l="1"/>
  <c r="E2015" i="9" l="1"/>
  <c r="E2016" i="9" l="1"/>
  <c r="E2017" i="9" l="1"/>
  <c r="E2018" i="9" l="1"/>
  <c r="E2019" i="9" l="1"/>
  <c r="E2020" i="9" l="1"/>
  <c r="E2021" i="9" l="1"/>
  <c r="E2022" i="9" l="1"/>
  <c r="E2023" i="9" l="1"/>
  <c r="E2024" i="9" l="1"/>
  <c r="E2025" i="9" l="1"/>
  <c r="E2026" i="9" l="1"/>
  <c r="E2027" i="9" l="1"/>
  <c r="E2028" i="9" l="1"/>
  <c r="E2029" i="9" l="1"/>
  <c r="E2030" i="9" l="1"/>
  <c r="E2031" i="9" l="1"/>
  <c r="E2032" i="9" l="1"/>
  <c r="E2033" i="9" l="1"/>
  <c r="E2034" i="9" l="1"/>
  <c r="E2035" i="9" l="1"/>
  <c r="E2036" i="9" l="1"/>
  <c r="E2037" i="9" l="1"/>
  <c r="E2038" i="9" l="1"/>
  <c r="E2039" i="9" l="1"/>
  <c r="E2040" i="9" l="1"/>
  <c r="E2041" i="9" l="1"/>
  <c r="E2042" i="9" l="1"/>
  <c r="E2043" i="9" l="1"/>
  <c r="E2044" i="9" l="1"/>
  <c r="E2045" i="9" l="1"/>
  <c r="E2046" i="9" l="1"/>
  <c r="E2047" i="9" l="1"/>
  <c r="E2048" i="9" l="1"/>
  <c r="E2049" i="9" l="1"/>
  <c r="E2050" i="9" l="1"/>
  <c r="E2051" i="9" l="1"/>
  <c r="E2052" i="9" l="1"/>
  <c r="E2053" i="9" l="1"/>
  <c r="E2054" i="9" l="1"/>
  <c r="E2055" i="9" l="1"/>
  <c r="E2056" i="9" l="1"/>
  <c r="E2057" i="9" l="1"/>
  <c r="E2058" i="9" l="1"/>
  <c r="E2059" i="9" l="1"/>
  <c r="E2060" i="9" l="1"/>
  <c r="E2061" i="9" l="1"/>
  <c r="E2062" i="9" l="1"/>
  <c r="E2063" i="9" l="1"/>
  <c r="E2064" i="9" l="1"/>
  <c r="E2065" i="9" l="1"/>
  <c r="E2066" i="9" l="1"/>
  <c r="E2067" i="9" l="1"/>
  <c r="E2068" i="9" l="1"/>
  <c r="E2069" i="9" l="1"/>
  <c r="E2070" i="9" l="1"/>
  <c r="E2071" i="9" l="1"/>
  <c r="E2072" i="9" l="1"/>
  <c r="E2073" i="9" l="1"/>
  <c r="E2074" i="9" l="1"/>
  <c r="E2075" i="9" l="1"/>
  <c r="E2076" i="9" l="1"/>
  <c r="E2077" i="9" l="1"/>
  <c r="E2078" i="9" l="1"/>
  <c r="E2079" i="9" l="1"/>
  <c r="E2080" i="9" l="1"/>
  <c r="E2081" i="9" l="1"/>
  <c r="E2082" i="9" l="1"/>
  <c r="E2083" i="9" l="1"/>
  <c r="E2084" i="9" l="1"/>
  <c r="E2085" i="9" l="1"/>
  <c r="E2086" i="9" l="1"/>
  <c r="E2087" i="9" l="1"/>
  <c r="E2088" i="9" l="1"/>
  <c r="E2089" i="9" l="1"/>
  <c r="E2090" i="9" l="1"/>
  <c r="E2091" i="9" l="1"/>
  <c r="E2092" i="9" l="1"/>
  <c r="E2093" i="9" l="1"/>
  <c r="E2094" i="9" l="1"/>
  <c r="E2095" i="9" l="1"/>
  <c r="E2096" i="9" l="1"/>
  <c r="E2097" i="9" l="1"/>
  <c r="E2098" i="9" l="1"/>
  <c r="E2099" i="9" l="1"/>
  <c r="E2100" i="9" l="1"/>
  <c r="E2101" i="9" l="1"/>
  <c r="E2102" i="9" l="1"/>
  <c r="E2103" i="9" l="1"/>
  <c r="E2104" i="9" l="1"/>
  <c r="E2105" i="9" l="1"/>
  <c r="E2106" i="9" l="1"/>
  <c r="E2107" i="9" l="1"/>
  <c r="E2108" i="9" l="1"/>
  <c r="E2109" i="9" l="1"/>
  <c r="E2110" i="9" l="1"/>
  <c r="E2111" i="9" l="1"/>
  <c r="E2112" i="9" l="1"/>
  <c r="E2113" i="9" l="1"/>
  <c r="E2114" i="9" l="1"/>
  <c r="E2115" i="9" l="1"/>
  <c r="E2116" i="9" l="1"/>
  <c r="E2117" i="9" l="1"/>
  <c r="E2118" i="9" l="1"/>
  <c r="E2119" i="9" l="1"/>
  <c r="E2120" i="9" l="1"/>
  <c r="E2121" i="9" l="1"/>
  <c r="E2122" i="9" l="1"/>
  <c r="E2123" i="9" l="1"/>
  <c r="E2124" i="9" l="1"/>
  <c r="E2125" i="9" l="1"/>
  <c r="E2126" i="9" l="1"/>
  <c r="E2127" i="9" l="1"/>
  <c r="E2128" i="9" l="1"/>
  <c r="E2129" i="9" l="1"/>
  <c r="E2130" i="9" l="1"/>
  <c r="E2131" i="9" l="1"/>
  <c r="E2132" i="9" l="1"/>
  <c r="E2133" i="9" l="1"/>
  <c r="E2134" i="9" l="1"/>
  <c r="E2135" i="9" l="1"/>
  <c r="E2136" i="9" l="1"/>
  <c r="E2137" i="9" l="1"/>
  <c r="E2138" i="9" l="1"/>
  <c r="E2139" i="9" l="1"/>
  <c r="E2140" i="9" l="1"/>
  <c r="E2141" i="9" l="1"/>
  <c r="E2142" i="9" l="1"/>
  <c r="E2143" i="9" l="1"/>
  <c r="E2144" i="9" l="1"/>
  <c r="E2145" i="9" l="1"/>
  <c r="E2146" i="9" l="1"/>
  <c r="E2147" i="9" l="1"/>
  <c r="E2148" i="9" l="1"/>
  <c r="E2149" i="9" l="1"/>
  <c r="E2150" i="9" l="1"/>
  <c r="E2151" i="9" l="1"/>
  <c r="E2152" i="9" l="1"/>
  <c r="E2153" i="9" l="1"/>
  <c r="E2154" i="9" l="1"/>
  <c r="E2155" i="9" l="1"/>
  <c r="E2156" i="9" l="1"/>
  <c r="E2157" i="9" l="1"/>
  <c r="E2158" i="9" l="1"/>
  <c r="E2159" i="9" l="1"/>
  <c r="E2160" i="9" l="1"/>
  <c r="E2161" i="9" l="1"/>
  <c r="E2162" i="9" l="1"/>
  <c r="E2163" i="9" l="1"/>
  <c r="E2164" i="9" l="1"/>
  <c r="E2165" i="9" l="1"/>
  <c r="E2166" i="9" l="1"/>
  <c r="E2167" i="9" l="1"/>
  <c r="E2168" i="9" l="1"/>
  <c r="E2169" i="9" l="1"/>
  <c r="E2170" i="9" l="1"/>
  <c r="E2171" i="9" l="1"/>
  <c r="E2172" i="9" l="1"/>
  <c r="E2173" i="9" l="1"/>
  <c r="E2174" i="9" l="1"/>
  <c r="E2175" i="9" l="1"/>
  <c r="E2176" i="9" l="1"/>
  <c r="E2177" i="9" l="1"/>
  <c r="E2178" i="9" l="1"/>
  <c r="E2179" i="9" l="1"/>
  <c r="E2180" i="9" l="1"/>
  <c r="E2181" i="9" l="1"/>
  <c r="E2182" i="9" l="1"/>
  <c r="E2183" i="9" l="1"/>
  <c r="E2184" i="9" l="1"/>
  <c r="E2185" i="9" l="1"/>
  <c r="E2186" i="9" l="1"/>
  <c r="E2187" i="9" l="1"/>
  <c r="E2188" i="9" l="1"/>
  <c r="E2189" i="9" l="1"/>
  <c r="E2190" i="9" l="1"/>
  <c r="E2191" i="9" l="1"/>
  <c r="E2192" i="9" l="1"/>
  <c r="E2193" i="9" l="1"/>
  <c r="E2194" i="9" l="1"/>
  <c r="E2195" i="9" l="1"/>
  <c r="E2196" i="9" l="1"/>
  <c r="E2197" i="9" l="1"/>
  <c r="E2198" i="9" l="1"/>
  <c r="E2199" i="9" l="1"/>
  <c r="E2200" i="9" l="1"/>
  <c r="E2201" i="9" l="1"/>
  <c r="E2202" i="9" l="1"/>
  <c r="E2203" i="9" l="1"/>
  <c r="E2204" i="9" l="1"/>
  <c r="E2205" i="9" l="1"/>
  <c r="E2206" i="9" l="1"/>
  <c r="E2207" i="9" l="1"/>
  <c r="E2208" i="9" l="1"/>
  <c r="E2209" i="9" l="1"/>
  <c r="E2210" i="9" l="1"/>
  <c r="E2211" i="9" l="1"/>
  <c r="E2212" i="9" l="1"/>
  <c r="E2213" i="9" l="1"/>
  <c r="E2214" i="9" l="1"/>
  <c r="E2215" i="9" l="1"/>
  <c r="E2216" i="9" l="1"/>
  <c r="E2217" i="9" l="1"/>
  <c r="E2218" i="9" l="1"/>
  <c r="E2219" i="9" l="1"/>
  <c r="E2220" i="9" l="1"/>
  <c r="E2221" i="9" l="1"/>
  <c r="E2222" i="9" l="1"/>
  <c r="E2223" i="9" l="1"/>
  <c r="E2224" i="9" l="1"/>
  <c r="E2225" i="9" l="1"/>
  <c r="E2226" i="9" l="1"/>
  <c r="E2227" i="9" l="1"/>
  <c r="E2228" i="9" l="1"/>
  <c r="E2229" i="9" l="1"/>
  <c r="E2230" i="9" l="1"/>
  <c r="E2231" i="9" l="1"/>
  <c r="E2232" i="9" l="1"/>
  <c r="E2233" i="9" l="1"/>
  <c r="E2234" i="9" l="1"/>
  <c r="E2235" i="9" l="1"/>
  <c r="E2236" i="9" l="1"/>
  <c r="E2237" i="9" l="1"/>
  <c r="E2238" i="9" l="1"/>
  <c r="E2239" i="9" l="1"/>
  <c r="E2240" i="9" l="1"/>
  <c r="E2241" i="9" l="1"/>
  <c r="E2242" i="9" l="1"/>
  <c r="E2243" i="9" l="1"/>
  <c r="E2244" i="9" l="1"/>
  <c r="E2245" i="9" l="1"/>
  <c r="E2246" i="9" l="1"/>
  <c r="E2247" i="9" l="1"/>
  <c r="E2248" i="9" l="1"/>
  <c r="E2249" i="9" l="1"/>
  <c r="E2250" i="9" l="1"/>
  <c r="E2251" i="9" l="1"/>
  <c r="E2252" i="9" l="1"/>
  <c r="E2253" i="9" l="1"/>
  <c r="E2254" i="9" l="1"/>
  <c r="E2255" i="9" l="1"/>
  <c r="E2256" i="9" l="1"/>
  <c r="E2257" i="9" l="1"/>
  <c r="E2258" i="9" l="1"/>
  <c r="E2259" i="9" l="1"/>
  <c r="E2260" i="9" l="1"/>
  <c r="E2261" i="9" l="1"/>
  <c r="E2262" i="9" l="1"/>
  <c r="E2263" i="9" l="1"/>
  <c r="E2264" i="9" l="1"/>
  <c r="E2265" i="9" l="1"/>
  <c r="E2266" i="9" l="1"/>
  <c r="E2267" i="9" l="1"/>
  <c r="E2268" i="9" l="1"/>
  <c r="E2269" i="9" l="1"/>
  <c r="E2270" i="9" l="1"/>
  <c r="E2271" i="9" l="1"/>
  <c r="E2272" i="9" l="1"/>
  <c r="E2273" i="9" l="1"/>
  <c r="E2274" i="9" l="1"/>
  <c r="E2275" i="9" l="1"/>
  <c r="E2276" i="9" l="1"/>
  <c r="E2277" i="9" l="1"/>
  <c r="E2278" i="9" l="1"/>
  <c r="E2279" i="9" l="1"/>
  <c r="E2280" i="9" l="1"/>
  <c r="E2281" i="9" l="1"/>
  <c r="E2282" i="9" l="1"/>
  <c r="E2283" i="9" l="1"/>
  <c r="E2284" i="9" l="1"/>
  <c r="E2285" i="9" l="1"/>
  <c r="E2286" i="9" l="1"/>
  <c r="E2287" i="9" l="1"/>
  <c r="E2288" i="9" l="1"/>
  <c r="E2289" i="9" l="1"/>
  <c r="E2290" i="9" l="1"/>
  <c r="E2291" i="9" l="1"/>
  <c r="E2292" i="9" l="1"/>
  <c r="E2293" i="9" l="1"/>
  <c r="E2294" i="9" l="1"/>
  <c r="E2295" i="9" l="1"/>
  <c r="E2296" i="9" l="1"/>
  <c r="E2297" i="9" l="1"/>
  <c r="E2298" i="9" l="1"/>
  <c r="E2299" i="9" l="1"/>
  <c r="E2300" i="9" l="1"/>
  <c r="E2301" i="9" l="1"/>
  <c r="E2302" i="9" l="1"/>
  <c r="E2303" i="9" l="1"/>
  <c r="E2304" i="9" l="1"/>
  <c r="E2305" i="9" l="1"/>
  <c r="E2306" i="9" l="1"/>
  <c r="E2307" i="9" l="1"/>
  <c r="E2308" i="9" l="1"/>
  <c r="E2309" i="9" l="1"/>
  <c r="E2310" i="9" l="1"/>
  <c r="E2311" i="9" l="1"/>
  <c r="E2312" i="9" l="1"/>
  <c r="E2313" i="9" l="1"/>
  <c r="E2314" i="9" l="1"/>
  <c r="E2315" i="9" l="1"/>
  <c r="E2316" i="9" l="1"/>
  <c r="E2317" i="9" l="1"/>
  <c r="E2318" i="9" l="1"/>
  <c r="E2319" i="9" l="1"/>
  <c r="E2320" i="9" l="1"/>
  <c r="E2321" i="9" l="1"/>
  <c r="E2322" i="9" l="1"/>
  <c r="E2323" i="9" l="1"/>
  <c r="E2324" i="9" l="1"/>
  <c r="E2325" i="9" l="1"/>
  <c r="E2326" i="9" l="1"/>
  <c r="E2327" i="9" l="1"/>
  <c r="E2328" i="9" l="1"/>
  <c r="E2329" i="9" l="1"/>
  <c r="E2330" i="9" l="1"/>
  <c r="E2331" i="9" l="1"/>
  <c r="E2332" i="9" l="1"/>
  <c r="E2333" i="9" l="1"/>
  <c r="E2334" i="9" l="1"/>
  <c r="E2335" i="9" l="1"/>
  <c r="E2336" i="9" l="1"/>
  <c r="E2337" i="9" l="1"/>
  <c r="E2338" i="9" l="1"/>
  <c r="E2339" i="9" l="1"/>
  <c r="E2340" i="9" l="1"/>
  <c r="E2341" i="9" l="1"/>
  <c r="E2342" i="9" l="1"/>
  <c r="E2343" i="9" l="1"/>
  <c r="E2344" i="9" l="1"/>
  <c r="E2345" i="9" l="1"/>
  <c r="E2346" i="9" l="1"/>
  <c r="E2347" i="9" l="1"/>
  <c r="E2348" i="9" l="1"/>
  <c r="E2349" i="9" l="1"/>
  <c r="E2350" i="9" l="1"/>
  <c r="E2351" i="9" l="1"/>
  <c r="E2352" i="9" l="1"/>
  <c r="E2353" i="9" l="1"/>
  <c r="E2354" i="9" l="1"/>
  <c r="E2355" i="9" l="1"/>
  <c r="E2356" i="9" l="1"/>
  <c r="E2357" i="9" l="1"/>
  <c r="E2358" i="9" l="1"/>
  <c r="E2359" i="9" l="1"/>
  <c r="E2360" i="9" l="1"/>
  <c r="E2361" i="9" l="1"/>
  <c r="E2362" i="9" l="1"/>
  <c r="E2363" i="9" l="1"/>
  <c r="E2364" i="9" l="1"/>
  <c r="E2365" i="9" l="1"/>
  <c r="E2366" i="9" l="1"/>
  <c r="E2367" i="9" l="1"/>
  <c r="E2368" i="9" l="1"/>
  <c r="E2369" i="9" l="1"/>
  <c r="E2370" i="9" l="1"/>
  <c r="E2371" i="9" l="1"/>
  <c r="E2372" i="9" l="1"/>
  <c r="E2373" i="9" l="1"/>
  <c r="E2374" i="9" l="1"/>
  <c r="E2375" i="9" l="1"/>
  <c r="E2376" i="9" l="1"/>
  <c r="E2377" i="9" l="1"/>
  <c r="E2378" i="9" l="1"/>
  <c r="E2379" i="9" l="1"/>
  <c r="E2380" i="9" l="1"/>
  <c r="E2381" i="9" l="1"/>
  <c r="E2382" i="9" l="1"/>
  <c r="E2383" i="9" l="1"/>
  <c r="E2384" i="9" l="1"/>
  <c r="E2385" i="9" l="1"/>
  <c r="E2386" i="9" l="1"/>
  <c r="E2387" i="9" l="1"/>
  <c r="E2388" i="9" l="1"/>
  <c r="E2389" i="9" l="1"/>
  <c r="E2390" i="9" l="1"/>
  <c r="E2391" i="9" l="1"/>
  <c r="E2392" i="9" l="1"/>
  <c r="E2393" i="9" l="1"/>
  <c r="E2394" i="9" l="1"/>
  <c r="E2395" i="9" l="1"/>
  <c r="E2396" i="9" l="1"/>
  <c r="E2397" i="9" l="1"/>
  <c r="E2398" i="9" l="1"/>
  <c r="E2399" i="9" l="1"/>
  <c r="E2400" i="9" l="1"/>
  <c r="E2401" i="9" l="1"/>
  <c r="E2402" i="9" l="1"/>
  <c r="E2403" i="9" l="1"/>
  <c r="E2404" i="9" l="1"/>
  <c r="E2405" i="9" l="1"/>
  <c r="E2406" i="9" l="1"/>
  <c r="E2407" i="9" l="1"/>
  <c r="E2408" i="9" l="1"/>
  <c r="E2409" i="9" l="1"/>
  <c r="E2410" i="9" l="1"/>
  <c r="E2411" i="9" l="1"/>
  <c r="E2412" i="9" l="1"/>
  <c r="E2413" i="9" l="1"/>
  <c r="E2414" i="9" l="1"/>
  <c r="E2415" i="9" l="1"/>
  <c r="E2416" i="9" l="1"/>
  <c r="E2417" i="9" l="1"/>
  <c r="E2418" i="9" l="1"/>
  <c r="E2419" i="9" l="1"/>
  <c r="E2420" i="9" l="1"/>
  <c r="E2421" i="9" l="1"/>
  <c r="E2422" i="9" l="1"/>
  <c r="E2423" i="9" l="1"/>
  <c r="E2424" i="9" l="1"/>
  <c r="E2425" i="9" l="1"/>
  <c r="E2426" i="9" l="1"/>
  <c r="E2427" i="9" l="1"/>
  <c r="E2428" i="9" l="1"/>
  <c r="E2429" i="9" l="1"/>
  <c r="E2430" i="9" l="1"/>
  <c r="E2431" i="9" l="1"/>
  <c r="E2432" i="9" l="1"/>
  <c r="E2433" i="9" l="1"/>
  <c r="E2434" i="9" l="1"/>
  <c r="E2435" i="9" l="1"/>
  <c r="E2436" i="9" l="1"/>
  <c r="E2437" i="9" l="1"/>
  <c r="E2438" i="9" l="1"/>
  <c r="E2439" i="9" l="1"/>
  <c r="E2440" i="9" l="1"/>
  <c r="E2441" i="9" l="1"/>
  <c r="E2442" i="9" l="1"/>
  <c r="E2443" i="9" l="1"/>
  <c r="E2444" i="9" l="1"/>
  <c r="E2445" i="9" l="1"/>
  <c r="E2446" i="9" l="1"/>
  <c r="E2447" i="9" l="1"/>
  <c r="E2448" i="9" l="1"/>
  <c r="E2449" i="9" l="1"/>
  <c r="E2450" i="9" l="1"/>
  <c r="E2451" i="9" l="1"/>
  <c r="E2452" i="9" l="1"/>
  <c r="E2453" i="9" l="1"/>
  <c r="E2454" i="9" l="1"/>
  <c r="E2455" i="9" l="1"/>
  <c r="E2456" i="9" l="1"/>
  <c r="E2457" i="9" l="1"/>
  <c r="E2458" i="9" l="1"/>
  <c r="E2459" i="9" l="1"/>
  <c r="E2460" i="9" l="1"/>
  <c r="E2461" i="9" l="1"/>
  <c r="E2462" i="9" l="1"/>
  <c r="E2463" i="9" l="1"/>
  <c r="E2464" i="9" l="1"/>
  <c r="E2465" i="9" l="1"/>
  <c r="E2466" i="9" l="1"/>
  <c r="E2467" i="9" l="1"/>
  <c r="E2468" i="9" l="1"/>
  <c r="E2469" i="9" l="1"/>
  <c r="E2470" i="9" l="1"/>
  <c r="E2471" i="9" l="1"/>
  <c r="E2472" i="9" l="1"/>
  <c r="E2473" i="9" l="1"/>
  <c r="E2474" i="9" l="1"/>
  <c r="E2475" i="9" l="1"/>
  <c r="E2476" i="9" l="1"/>
  <c r="E2477" i="9" l="1"/>
  <c r="E2478" i="9" l="1"/>
  <c r="E2479" i="9" l="1"/>
  <c r="E2480" i="9" l="1"/>
  <c r="E2481" i="9" l="1"/>
  <c r="E2482" i="9" l="1"/>
  <c r="E2483" i="9" l="1"/>
  <c r="E2484" i="9" l="1"/>
  <c r="E2485" i="9" l="1"/>
  <c r="E2486" i="9" l="1"/>
  <c r="E2487" i="9" l="1"/>
  <c r="E2488" i="9" l="1"/>
  <c r="E2489" i="9" l="1"/>
  <c r="E2490" i="9" l="1"/>
  <c r="E2491" i="9" l="1"/>
  <c r="E2492" i="9" l="1"/>
  <c r="E2493" i="9" l="1"/>
  <c r="E2494" i="9" l="1"/>
  <c r="E2495" i="9" l="1"/>
  <c r="E2496" i="9" l="1"/>
  <c r="E2497" i="9" l="1"/>
  <c r="E2498" i="9" l="1"/>
  <c r="E2499" i="9" l="1"/>
  <c r="E2500" i="9" l="1"/>
  <c r="E2501" i="9" l="1"/>
  <c r="E2502" i="9" l="1"/>
  <c r="E2503" i="9" l="1"/>
  <c r="E2504" i="9" l="1"/>
  <c r="E2505" i="9" l="1"/>
  <c r="E2506" i="9" l="1"/>
  <c r="E2507" i="9" l="1"/>
  <c r="E2508" i="9" l="1"/>
  <c r="E2509" i="9" l="1"/>
  <c r="E2510" i="9" l="1"/>
  <c r="E2511" i="9" l="1"/>
  <c r="E2512" i="9" l="1"/>
  <c r="E2513" i="9" l="1"/>
  <c r="E2514" i="9" l="1"/>
  <c r="E2515" i="9" l="1"/>
  <c r="E2516" i="9" l="1"/>
  <c r="E2517" i="9" l="1"/>
  <c r="E2518" i="9" l="1"/>
  <c r="E2519" i="9" l="1"/>
  <c r="E2520" i="9" l="1"/>
  <c r="E2521" i="9" l="1"/>
  <c r="E2522" i="9" l="1"/>
  <c r="E2523" i="9" l="1"/>
  <c r="E2524" i="9" l="1"/>
  <c r="E2525" i="9" l="1"/>
  <c r="E2526" i="9" l="1"/>
  <c r="E2527" i="9" l="1"/>
  <c r="E2528" i="9" l="1"/>
  <c r="E2529" i="9" l="1"/>
  <c r="E2530" i="9" l="1"/>
  <c r="E2531" i="9" l="1"/>
  <c r="E2532" i="9" l="1"/>
  <c r="E2533" i="9" l="1"/>
  <c r="E2534" i="9" l="1"/>
  <c r="E2535" i="9" l="1"/>
  <c r="E2536" i="9" l="1"/>
  <c r="E2537" i="9" l="1"/>
  <c r="E2538" i="9" l="1"/>
  <c r="E2539" i="9" l="1"/>
  <c r="E2540" i="9" l="1"/>
  <c r="E2541" i="9" l="1"/>
  <c r="E2542" i="9" l="1"/>
  <c r="E2543" i="9" l="1"/>
  <c r="E2544" i="9" l="1"/>
  <c r="E2545" i="9" l="1"/>
  <c r="E2546" i="9" l="1"/>
  <c r="E2547" i="9" l="1"/>
  <c r="E2548" i="9" l="1"/>
  <c r="E2549" i="9" l="1"/>
  <c r="E2550" i="9" l="1"/>
  <c r="E2551" i="9" l="1"/>
  <c r="E2552" i="9" l="1"/>
  <c r="E2553" i="9" l="1"/>
  <c r="E2554" i="9" l="1"/>
  <c r="E2555" i="9" l="1"/>
  <c r="E2556" i="9" l="1"/>
  <c r="E2557" i="9" l="1"/>
  <c r="E2558" i="9" l="1"/>
  <c r="E2559" i="9" l="1"/>
  <c r="E2560" i="9" l="1"/>
  <c r="E2561" i="9" l="1"/>
  <c r="E2562" i="9" l="1"/>
  <c r="E2563" i="9" l="1"/>
  <c r="E2564" i="9" l="1"/>
  <c r="E2565" i="9" l="1"/>
  <c r="E2566" i="9" l="1"/>
  <c r="E2567" i="9" l="1"/>
  <c r="E2568" i="9" l="1"/>
  <c r="E2569" i="9" l="1"/>
  <c r="E2570" i="9" l="1"/>
  <c r="E2571" i="9" l="1"/>
  <c r="E2572" i="9" l="1"/>
  <c r="E2573" i="9" l="1"/>
  <c r="E2574" i="9" l="1"/>
  <c r="E2575" i="9" l="1"/>
  <c r="E2576" i="9" l="1"/>
  <c r="E2577" i="9" l="1"/>
  <c r="E2578" i="9" l="1"/>
  <c r="E2579" i="9" l="1"/>
  <c r="E2580" i="9" l="1"/>
  <c r="E2581" i="9" l="1"/>
  <c r="E2582" i="9" l="1"/>
  <c r="E2583" i="9" l="1"/>
  <c r="E2584" i="9" l="1"/>
  <c r="E2585" i="9" l="1"/>
  <c r="E2586" i="9" l="1"/>
  <c r="E2587" i="9" l="1"/>
  <c r="E2588" i="9" l="1"/>
  <c r="E2589" i="9" l="1"/>
  <c r="E2590" i="9" l="1"/>
  <c r="E2591" i="9" l="1"/>
  <c r="E2592" i="9" l="1"/>
  <c r="E2593" i="9" l="1"/>
  <c r="E2594" i="9" l="1"/>
  <c r="E2595" i="9" l="1"/>
  <c r="E2596" i="9" l="1"/>
  <c r="E2597" i="9" l="1"/>
  <c r="E2598" i="9" l="1"/>
  <c r="E2599" i="9" l="1"/>
  <c r="E2600" i="9" l="1"/>
  <c r="E2601" i="9" l="1"/>
  <c r="E2602" i="9" l="1"/>
  <c r="E2603" i="9" l="1"/>
  <c r="E2604" i="9" l="1"/>
  <c r="E2605" i="9" l="1"/>
  <c r="E2606" i="9" l="1"/>
  <c r="E2607" i="9" l="1"/>
  <c r="E2608" i="9" l="1"/>
  <c r="E2609" i="9" l="1"/>
  <c r="E2610" i="9" l="1"/>
  <c r="E2611" i="9" l="1"/>
  <c r="E2612" i="9" l="1"/>
  <c r="E2613" i="9" l="1"/>
  <c r="E2614" i="9" l="1"/>
  <c r="E2615" i="9" l="1"/>
  <c r="E2616" i="9" l="1"/>
  <c r="E2617" i="9" l="1"/>
  <c r="E2618" i="9" l="1"/>
  <c r="E2619" i="9" l="1"/>
  <c r="E2620" i="9" l="1"/>
  <c r="E2621" i="9" l="1"/>
  <c r="E2622" i="9" l="1"/>
  <c r="E2623" i="9" l="1"/>
  <c r="E2624" i="9" l="1"/>
  <c r="E2625" i="9" l="1"/>
  <c r="E2626" i="9" l="1"/>
  <c r="E2627" i="9" l="1"/>
  <c r="E2628" i="9" l="1"/>
  <c r="E2629" i="9" l="1"/>
  <c r="E2630" i="9" l="1"/>
  <c r="E2631" i="9" l="1"/>
  <c r="E2632" i="9" l="1"/>
  <c r="E2633" i="9" l="1"/>
  <c r="E2634" i="9" l="1"/>
  <c r="E2635" i="9" l="1"/>
  <c r="E2636" i="9" l="1"/>
  <c r="E2637" i="9" l="1"/>
  <c r="E2638" i="9" l="1"/>
  <c r="E2639" i="9" l="1"/>
  <c r="E2640" i="9" l="1"/>
  <c r="E2641" i="9" l="1"/>
  <c r="E2642" i="9" l="1"/>
  <c r="E2643" i="9" l="1"/>
  <c r="E2644" i="9" l="1"/>
  <c r="E2645" i="9" l="1"/>
  <c r="E2646" i="9" l="1"/>
  <c r="E2647" i="9" l="1"/>
  <c r="E2648" i="9" l="1"/>
  <c r="E2649" i="9" l="1"/>
  <c r="E2650" i="9" l="1"/>
  <c r="E2651" i="9" l="1"/>
  <c r="E2652" i="9" l="1"/>
  <c r="E2653" i="9" l="1"/>
  <c r="E2654" i="9" l="1"/>
  <c r="E2655" i="9" l="1"/>
  <c r="E2656" i="9" l="1"/>
  <c r="E2657" i="9" l="1"/>
  <c r="E2658" i="9" l="1"/>
  <c r="E2659" i="9" l="1"/>
  <c r="E2660" i="9" l="1"/>
  <c r="E2661" i="9" l="1"/>
  <c r="E2662" i="9" l="1"/>
  <c r="E2663" i="9" l="1"/>
  <c r="E2664" i="9" l="1"/>
  <c r="E2665" i="9" l="1"/>
  <c r="E2666" i="9" l="1"/>
  <c r="E2667" i="9" l="1"/>
  <c r="E2668" i="9" l="1"/>
  <c r="E2669" i="9" l="1"/>
  <c r="E2670" i="9" l="1"/>
  <c r="E2671" i="9" l="1"/>
  <c r="E2672" i="9" l="1"/>
  <c r="E2673" i="9" l="1"/>
  <c r="E2674" i="9" l="1"/>
  <c r="E2675" i="9" l="1"/>
  <c r="E2676" i="9" l="1"/>
  <c r="E2677" i="9" l="1"/>
  <c r="E2678" i="9" l="1"/>
  <c r="E2679" i="9" l="1"/>
  <c r="E2680" i="9" l="1"/>
  <c r="E2681" i="9" l="1"/>
  <c r="E2682" i="9" l="1"/>
  <c r="E2683" i="9" l="1"/>
  <c r="E2684" i="9" l="1"/>
  <c r="E2685" i="9" l="1"/>
  <c r="E2686" i="9" l="1"/>
  <c r="E2687" i="9" l="1"/>
  <c r="E2688" i="9" l="1"/>
  <c r="E2689" i="9" l="1"/>
  <c r="E2690" i="9" l="1"/>
  <c r="E2691" i="9" l="1"/>
  <c r="E2692" i="9" l="1"/>
  <c r="E2693" i="9" l="1"/>
  <c r="E2694" i="9" l="1"/>
  <c r="E2695" i="9" l="1"/>
  <c r="E2696" i="9" l="1"/>
  <c r="E2697" i="9" l="1"/>
  <c r="E2698" i="9" l="1"/>
  <c r="E2699" i="9" l="1"/>
  <c r="E2700" i="9" l="1"/>
  <c r="E2701" i="9" l="1"/>
  <c r="E2702" i="9" l="1"/>
  <c r="E2703" i="9" l="1"/>
  <c r="E2704" i="9" l="1"/>
  <c r="E2705" i="9" l="1"/>
  <c r="E2706" i="9" l="1"/>
  <c r="E2707" i="9" l="1"/>
  <c r="E2708" i="9" l="1"/>
  <c r="E2709" i="9" l="1"/>
  <c r="E2710" i="9" l="1"/>
  <c r="E2711" i="9" l="1"/>
  <c r="E2712" i="9" l="1"/>
  <c r="E2713" i="9" l="1"/>
  <c r="E2714" i="9" l="1"/>
  <c r="E2715" i="9" l="1"/>
  <c r="E2716" i="9" l="1"/>
  <c r="E2717" i="9" l="1"/>
  <c r="E2718" i="9" l="1"/>
  <c r="E2719" i="9" l="1"/>
  <c r="E2720" i="9" l="1"/>
  <c r="E2721" i="9" l="1"/>
  <c r="E2722" i="9" l="1"/>
  <c r="E2723" i="9" l="1"/>
  <c r="E2724" i="9" l="1"/>
  <c r="E2725" i="9" l="1"/>
  <c r="E2726" i="9" l="1"/>
  <c r="E2727" i="9" l="1"/>
  <c r="E2728" i="9" l="1"/>
  <c r="E2729" i="9" l="1"/>
  <c r="E2730" i="9" l="1"/>
  <c r="E2731" i="9" l="1"/>
  <c r="E2732" i="9" l="1"/>
  <c r="E2733" i="9" l="1"/>
  <c r="E2734" i="9" l="1"/>
  <c r="E2735" i="9" l="1"/>
  <c r="E2736" i="9" l="1"/>
  <c r="E2737" i="9" l="1"/>
  <c r="E2738" i="9" l="1"/>
  <c r="E2739" i="9" l="1"/>
  <c r="E2740" i="9" l="1"/>
  <c r="E2741" i="9" l="1"/>
  <c r="E2742" i="9" l="1"/>
  <c r="E2743" i="9" l="1"/>
  <c r="E2744" i="9" l="1"/>
  <c r="E2745" i="9" l="1"/>
  <c r="E2746" i="9" l="1"/>
  <c r="E2747" i="9" l="1"/>
  <c r="E2748" i="9" l="1"/>
  <c r="E2749" i="9" l="1"/>
  <c r="E2750" i="9" l="1"/>
  <c r="E2751" i="9" l="1"/>
  <c r="E2752" i="9" l="1"/>
  <c r="E2753" i="9" l="1"/>
  <c r="E2754" i="9" l="1"/>
  <c r="E2755" i="9" l="1"/>
  <c r="E2756" i="9" l="1"/>
  <c r="E2757" i="9" l="1"/>
  <c r="E2758" i="9" l="1"/>
  <c r="E2759" i="9" l="1"/>
  <c r="E2760" i="9" l="1"/>
  <c r="E2761" i="9" l="1"/>
  <c r="E2762" i="9" l="1"/>
  <c r="E2763" i="9" l="1"/>
  <c r="E2764" i="9" l="1"/>
  <c r="E2765" i="9" l="1"/>
  <c r="E2766" i="9" l="1"/>
  <c r="E2767" i="9" l="1"/>
  <c r="E2768" i="9" l="1"/>
  <c r="E2769" i="9" l="1"/>
  <c r="E2770" i="9" l="1"/>
  <c r="E2771" i="9" l="1"/>
  <c r="E2772" i="9" l="1"/>
  <c r="E2773" i="9" l="1"/>
  <c r="E2774" i="9" l="1"/>
  <c r="E2775" i="9" l="1"/>
  <c r="E2776" i="9" l="1"/>
  <c r="E2777" i="9" l="1"/>
  <c r="E2778" i="9" l="1"/>
  <c r="E2779" i="9" l="1"/>
  <c r="E2780" i="9" l="1"/>
  <c r="E2781" i="9" l="1"/>
  <c r="E2782" i="9" l="1"/>
  <c r="E2783" i="9" l="1"/>
  <c r="E2784" i="9" l="1"/>
  <c r="E2785" i="9" l="1"/>
  <c r="E2786" i="9" l="1"/>
  <c r="E2787" i="9" l="1"/>
  <c r="E2788" i="9" l="1"/>
  <c r="E2789" i="9" l="1"/>
  <c r="E2790" i="9" l="1"/>
  <c r="E2791" i="9" l="1"/>
  <c r="E2792" i="9" l="1"/>
  <c r="E2793" i="9" l="1"/>
  <c r="E2794" i="9" l="1"/>
  <c r="E2795" i="9" l="1"/>
  <c r="E2796" i="9" l="1"/>
  <c r="E2797" i="9" l="1"/>
  <c r="E2798" i="9" l="1"/>
  <c r="E2799" i="9" l="1"/>
  <c r="E2800" i="9" l="1"/>
  <c r="E2801" i="9" l="1"/>
  <c r="E2802" i="9" l="1"/>
  <c r="E2803" i="9" l="1"/>
  <c r="E2804" i="9" l="1"/>
  <c r="E2805" i="9" l="1"/>
  <c r="E2806" i="9" l="1"/>
  <c r="E2807" i="9" l="1"/>
  <c r="E2808" i="9" l="1"/>
  <c r="E2809" i="9" l="1"/>
  <c r="E2810" i="9" l="1"/>
  <c r="E2811" i="9" l="1"/>
  <c r="E2812" i="9" l="1"/>
  <c r="E2813" i="9" l="1"/>
  <c r="E2814" i="9" l="1"/>
  <c r="E2815" i="9" l="1"/>
  <c r="E2816" i="9" l="1"/>
  <c r="E2817" i="9" l="1"/>
  <c r="E2818" i="9" l="1"/>
  <c r="E2819" i="9" l="1"/>
  <c r="E2820" i="9" l="1"/>
  <c r="E2821" i="9" l="1"/>
  <c r="E2822" i="9" l="1"/>
  <c r="E2823" i="9" l="1"/>
  <c r="E2824" i="9" l="1"/>
  <c r="E2825" i="9" l="1"/>
  <c r="E2826" i="9" l="1"/>
  <c r="E2827" i="9" l="1"/>
  <c r="E2828" i="9" l="1"/>
  <c r="E2829" i="9" l="1"/>
  <c r="E2830" i="9" l="1"/>
  <c r="E2831" i="9" l="1"/>
  <c r="E2832" i="9" l="1"/>
  <c r="E2833" i="9" l="1"/>
  <c r="E2834" i="9" l="1"/>
  <c r="E2835" i="9" l="1"/>
  <c r="E2836" i="9" l="1"/>
  <c r="E2837" i="9" l="1"/>
  <c r="E2838" i="9" l="1"/>
  <c r="E2839" i="9" l="1"/>
  <c r="E2840" i="9" l="1"/>
  <c r="E2841" i="9" l="1"/>
  <c r="E2842" i="9" l="1"/>
  <c r="E2843" i="9" l="1"/>
  <c r="E2844" i="9" l="1"/>
  <c r="E2845" i="9" l="1"/>
  <c r="E2846" i="9" l="1"/>
  <c r="E2847" i="9" l="1"/>
  <c r="E2848" i="9" l="1"/>
  <c r="E2849" i="9" l="1"/>
  <c r="E2850" i="9" l="1"/>
  <c r="E2851" i="9" l="1"/>
  <c r="E2852" i="9" l="1"/>
  <c r="E2853" i="9" l="1"/>
  <c r="E2854" i="9" l="1"/>
  <c r="E2855" i="9" l="1"/>
  <c r="E2856" i="9" l="1"/>
  <c r="E2857" i="9" l="1"/>
  <c r="E2858" i="9" l="1"/>
  <c r="E2859" i="9" l="1"/>
  <c r="E2860" i="9" l="1"/>
  <c r="E2861" i="9" l="1"/>
  <c r="E2862" i="9" l="1"/>
  <c r="E2863" i="9" l="1"/>
  <c r="E2864" i="9" l="1"/>
  <c r="E2865" i="9" l="1"/>
  <c r="E2866" i="9" l="1"/>
  <c r="E2867" i="9" l="1"/>
  <c r="E2868" i="9" l="1"/>
  <c r="E2869" i="9" l="1"/>
  <c r="E2870" i="9" l="1"/>
  <c r="E2871" i="9" l="1"/>
  <c r="E2872" i="9" l="1"/>
  <c r="E2873" i="9" l="1"/>
  <c r="E2874" i="9" l="1"/>
  <c r="E2875" i="9" l="1"/>
  <c r="E2876" i="9" l="1"/>
  <c r="E2877" i="9" l="1"/>
  <c r="E2878" i="9" l="1"/>
  <c r="E2879" i="9" l="1"/>
  <c r="E2880" i="9" l="1"/>
  <c r="E2881" i="9" l="1"/>
  <c r="E2882" i="9" l="1"/>
  <c r="E2883" i="9" l="1"/>
  <c r="E2884" i="9" l="1"/>
  <c r="E2885" i="9" l="1"/>
  <c r="E2886" i="9" l="1"/>
  <c r="E2887" i="9" l="1"/>
  <c r="E2888" i="9" l="1"/>
  <c r="E2889" i="9" l="1"/>
  <c r="E2890" i="9" l="1"/>
  <c r="E2891" i="9" l="1"/>
  <c r="E2892" i="9" l="1"/>
  <c r="E2893" i="9" l="1"/>
  <c r="E2894" i="9" l="1"/>
  <c r="E2895" i="9" l="1"/>
  <c r="E2896" i="9" l="1"/>
  <c r="E2897" i="9" l="1"/>
  <c r="E2898" i="9" l="1"/>
  <c r="E2899" i="9" l="1"/>
  <c r="E2900" i="9" l="1"/>
  <c r="E2901" i="9" l="1"/>
  <c r="E2902" i="9" l="1"/>
  <c r="E2903" i="9" l="1"/>
  <c r="E2904" i="9" l="1"/>
  <c r="E2905" i="9" l="1"/>
  <c r="E2906" i="9" l="1"/>
  <c r="E2907" i="9" l="1"/>
  <c r="E2908" i="9" l="1"/>
  <c r="E2909" i="9" l="1"/>
  <c r="E2910" i="9" l="1"/>
  <c r="E2911" i="9" l="1"/>
  <c r="E2912" i="9" l="1"/>
  <c r="E2913" i="9" l="1"/>
  <c r="E2914" i="9" l="1"/>
  <c r="E2915" i="9" l="1"/>
  <c r="E2916" i="9" l="1"/>
  <c r="E2917" i="9" l="1"/>
  <c r="E2918" i="9" l="1"/>
  <c r="E2919" i="9" l="1"/>
  <c r="E2920" i="9" l="1"/>
  <c r="E2921" i="9" l="1"/>
  <c r="E2922" i="9" l="1"/>
  <c r="E2923" i="9" l="1"/>
  <c r="E2924" i="9" l="1"/>
  <c r="E2925" i="9" l="1"/>
  <c r="E2926" i="9" l="1"/>
  <c r="E2927" i="9" l="1"/>
  <c r="E2928" i="9" l="1"/>
  <c r="E2929" i="9" l="1"/>
  <c r="E2930" i="9" l="1"/>
  <c r="E2931" i="9" l="1"/>
  <c r="E2932" i="9" l="1"/>
  <c r="E2933" i="9" l="1"/>
  <c r="E2934" i="9" l="1"/>
  <c r="E2935" i="9" l="1"/>
  <c r="E2936" i="9" l="1"/>
  <c r="E2937" i="9" l="1"/>
  <c r="E2938" i="9" l="1"/>
  <c r="E2939" i="9" l="1"/>
  <c r="E2940" i="9" l="1"/>
  <c r="E2941" i="9" l="1"/>
  <c r="E2942" i="9" l="1"/>
  <c r="E2943" i="9" l="1"/>
  <c r="E2944" i="9" l="1"/>
  <c r="E2945" i="9" l="1"/>
  <c r="E2946" i="9" l="1"/>
  <c r="E2947" i="9" l="1"/>
  <c r="E2948" i="9" l="1"/>
  <c r="E2949" i="9" l="1"/>
  <c r="E2950" i="9" l="1"/>
  <c r="E2951" i="9" l="1"/>
  <c r="E2952" i="9" l="1"/>
  <c r="E2953" i="9" l="1"/>
  <c r="E2954" i="9" l="1"/>
  <c r="E2955" i="9" l="1"/>
  <c r="E2956" i="9" l="1"/>
  <c r="E2957" i="9" l="1"/>
  <c r="E2958" i="9" l="1"/>
  <c r="E2959" i="9" l="1"/>
  <c r="E2960" i="9" l="1"/>
  <c r="E2961" i="9" l="1"/>
  <c r="E2962" i="9" l="1"/>
  <c r="E2963" i="9" l="1"/>
  <c r="E2964" i="9" l="1"/>
  <c r="E2965" i="9" l="1"/>
  <c r="E2966" i="9" l="1"/>
  <c r="E2967" i="9" l="1"/>
  <c r="E2968" i="9" l="1"/>
  <c r="E2969" i="9" l="1"/>
  <c r="E2970" i="9" l="1"/>
  <c r="E2971" i="9" l="1"/>
  <c r="E2972" i="9" l="1"/>
  <c r="E2973" i="9" l="1"/>
  <c r="E2974" i="9" l="1"/>
  <c r="E2975" i="9" l="1"/>
  <c r="E2976" i="9" l="1"/>
  <c r="E2977" i="9" l="1"/>
  <c r="E2978" i="9" l="1"/>
  <c r="E2979" i="9" l="1"/>
  <c r="E2980" i="9" l="1"/>
  <c r="E2981" i="9" l="1"/>
  <c r="E2982" i="9" l="1"/>
  <c r="E2983" i="9" l="1"/>
  <c r="E2984" i="9" l="1"/>
  <c r="E2985" i="9" l="1"/>
  <c r="E2986" i="9" l="1"/>
  <c r="E2987" i="9" l="1"/>
  <c r="E2988" i="9" l="1"/>
  <c r="E2989" i="9" l="1"/>
  <c r="E2990" i="9" l="1"/>
  <c r="E2991" i="9" l="1"/>
  <c r="E2992" i="9" l="1"/>
  <c r="E2993" i="9" l="1"/>
  <c r="E2994" i="9" l="1"/>
  <c r="E2995" i="9" l="1"/>
  <c r="E2996" i="9" l="1"/>
  <c r="E2997" i="9" l="1"/>
  <c r="E2998" i="9" l="1"/>
  <c r="E2999" i="9" l="1"/>
  <c r="E3000" i="9" l="1"/>
  <c r="E3001" i="9" l="1"/>
  <c r="E3002" i="9" l="1"/>
  <c r="E3003" i="9" l="1"/>
  <c r="E3004" i="9" l="1"/>
  <c r="E3005" i="9" l="1"/>
  <c r="E3006" i="9" l="1"/>
  <c r="E3007" i="9" l="1"/>
  <c r="E3008" i="9" l="1"/>
  <c r="E3009" i="9" s="1"/>
  <c r="E7" i="9" l="1"/>
  <c r="F3009" i="9" s="1"/>
  <c r="F10" i="9" l="1"/>
  <c r="F9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314" i="9"/>
  <c r="F315" i="9"/>
  <c r="F316" i="9"/>
  <c r="F317" i="9"/>
  <c r="F318" i="9"/>
  <c r="F319" i="9"/>
  <c r="F320" i="9"/>
  <c r="F321" i="9"/>
  <c r="F322" i="9"/>
  <c r="F323" i="9"/>
  <c r="F324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8" i="9"/>
  <c r="F349" i="9"/>
  <c r="F350" i="9"/>
  <c r="F351" i="9"/>
  <c r="F352" i="9"/>
  <c r="F353" i="9"/>
  <c r="F354" i="9"/>
  <c r="F355" i="9"/>
  <c r="F356" i="9"/>
  <c r="F357" i="9"/>
  <c r="F358" i="9"/>
  <c r="F359" i="9"/>
  <c r="F360" i="9"/>
  <c r="F361" i="9"/>
  <c r="F362" i="9"/>
  <c r="F363" i="9"/>
  <c r="F364" i="9"/>
  <c r="F365" i="9"/>
  <c r="F366" i="9"/>
  <c r="F367" i="9"/>
  <c r="F368" i="9"/>
  <c r="F369" i="9"/>
  <c r="F370" i="9"/>
  <c r="F371" i="9"/>
  <c r="F372" i="9"/>
  <c r="F373" i="9"/>
  <c r="F374" i="9"/>
  <c r="F375" i="9"/>
  <c r="F376" i="9"/>
  <c r="F377" i="9"/>
  <c r="F378" i="9"/>
  <c r="F379" i="9"/>
  <c r="F380" i="9"/>
  <c r="F381" i="9"/>
  <c r="F382" i="9"/>
  <c r="F383" i="9"/>
  <c r="F384" i="9"/>
  <c r="F385" i="9"/>
  <c r="F386" i="9"/>
  <c r="F387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3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434" i="9"/>
  <c r="F435" i="9"/>
  <c r="F436" i="9"/>
  <c r="F437" i="9"/>
  <c r="F438" i="9"/>
  <c r="F439" i="9"/>
  <c r="F440" i="9"/>
  <c r="F441" i="9"/>
  <c r="F442" i="9"/>
  <c r="F443" i="9"/>
  <c r="F444" i="9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89" i="9"/>
  <c r="F490" i="9"/>
  <c r="F491" i="9"/>
  <c r="F492" i="9"/>
  <c r="F493" i="9"/>
  <c r="F494" i="9"/>
  <c r="F495" i="9"/>
  <c r="F496" i="9"/>
  <c r="F497" i="9"/>
  <c r="F498" i="9"/>
  <c r="F499" i="9"/>
  <c r="F500" i="9"/>
  <c r="F501" i="9"/>
  <c r="F502" i="9"/>
  <c r="F503" i="9"/>
  <c r="F504" i="9"/>
  <c r="F505" i="9"/>
  <c r="F506" i="9"/>
  <c r="F507" i="9"/>
  <c r="F508" i="9"/>
  <c r="F509" i="9"/>
  <c r="F510" i="9"/>
  <c r="F511" i="9"/>
  <c r="F512" i="9"/>
  <c r="F513" i="9"/>
  <c r="F514" i="9"/>
  <c r="F515" i="9"/>
  <c r="F516" i="9"/>
  <c r="F517" i="9"/>
  <c r="F518" i="9"/>
  <c r="F519" i="9"/>
  <c r="F520" i="9"/>
  <c r="F521" i="9"/>
  <c r="F522" i="9"/>
  <c r="F523" i="9"/>
  <c r="F524" i="9"/>
  <c r="F525" i="9"/>
  <c r="F526" i="9"/>
  <c r="F527" i="9"/>
  <c r="F528" i="9"/>
  <c r="F529" i="9"/>
  <c r="F530" i="9"/>
  <c r="F531" i="9"/>
  <c r="F532" i="9"/>
  <c r="F533" i="9"/>
  <c r="F534" i="9"/>
  <c r="F535" i="9"/>
  <c r="F536" i="9"/>
  <c r="F537" i="9"/>
  <c r="F538" i="9"/>
  <c r="F539" i="9"/>
  <c r="F540" i="9"/>
  <c r="F541" i="9"/>
  <c r="F542" i="9"/>
  <c r="F543" i="9"/>
  <c r="F544" i="9"/>
  <c r="F545" i="9"/>
  <c r="F546" i="9"/>
  <c r="F547" i="9"/>
  <c r="F548" i="9"/>
  <c r="F549" i="9"/>
  <c r="F550" i="9"/>
  <c r="F551" i="9"/>
  <c r="F552" i="9"/>
  <c r="F553" i="9"/>
  <c r="F554" i="9"/>
  <c r="F555" i="9"/>
  <c r="F556" i="9"/>
  <c r="F557" i="9"/>
  <c r="F558" i="9"/>
  <c r="F559" i="9"/>
  <c r="F560" i="9"/>
  <c r="F561" i="9"/>
  <c r="F562" i="9"/>
  <c r="F563" i="9"/>
  <c r="F564" i="9"/>
  <c r="F565" i="9"/>
  <c r="F566" i="9"/>
  <c r="F567" i="9"/>
  <c r="F568" i="9"/>
  <c r="F569" i="9"/>
  <c r="F570" i="9"/>
  <c r="F571" i="9"/>
  <c r="F572" i="9"/>
  <c r="F573" i="9"/>
  <c r="F574" i="9"/>
  <c r="F575" i="9"/>
  <c r="F576" i="9"/>
  <c r="F577" i="9"/>
  <c r="F578" i="9"/>
  <c r="F579" i="9"/>
  <c r="F580" i="9"/>
  <c r="F581" i="9"/>
  <c r="F582" i="9"/>
  <c r="F583" i="9"/>
  <c r="F584" i="9"/>
  <c r="F585" i="9"/>
  <c r="F586" i="9"/>
  <c r="F587" i="9"/>
  <c r="F588" i="9"/>
  <c r="F589" i="9"/>
  <c r="F590" i="9"/>
  <c r="F591" i="9"/>
  <c r="F592" i="9"/>
  <c r="F593" i="9"/>
  <c r="F594" i="9"/>
  <c r="F595" i="9"/>
  <c r="F596" i="9"/>
  <c r="F597" i="9"/>
  <c r="F598" i="9"/>
  <c r="F599" i="9"/>
  <c r="F600" i="9"/>
  <c r="F601" i="9"/>
  <c r="F602" i="9"/>
  <c r="F603" i="9"/>
  <c r="F604" i="9"/>
  <c r="F605" i="9"/>
  <c r="F606" i="9"/>
  <c r="F607" i="9"/>
  <c r="F608" i="9"/>
  <c r="F609" i="9"/>
  <c r="F610" i="9"/>
  <c r="F611" i="9"/>
  <c r="F612" i="9"/>
  <c r="F613" i="9"/>
  <c r="F614" i="9"/>
  <c r="F615" i="9"/>
  <c r="F616" i="9"/>
  <c r="F617" i="9"/>
  <c r="F618" i="9"/>
  <c r="F619" i="9"/>
  <c r="F620" i="9"/>
  <c r="F621" i="9"/>
  <c r="F622" i="9"/>
  <c r="F623" i="9"/>
  <c r="F624" i="9"/>
  <c r="F625" i="9"/>
  <c r="F626" i="9"/>
  <c r="F627" i="9"/>
  <c r="F628" i="9"/>
  <c r="F629" i="9"/>
  <c r="F630" i="9"/>
  <c r="F631" i="9"/>
  <c r="F632" i="9"/>
  <c r="F633" i="9"/>
  <c r="F634" i="9"/>
  <c r="F635" i="9"/>
  <c r="F636" i="9"/>
  <c r="F637" i="9"/>
  <c r="F638" i="9"/>
  <c r="F639" i="9"/>
  <c r="F640" i="9"/>
  <c r="F641" i="9"/>
  <c r="F642" i="9"/>
  <c r="F643" i="9"/>
  <c r="F644" i="9"/>
  <c r="F645" i="9"/>
  <c r="F646" i="9"/>
  <c r="F647" i="9"/>
  <c r="F648" i="9"/>
  <c r="F649" i="9"/>
  <c r="F650" i="9"/>
  <c r="F651" i="9"/>
  <c r="F652" i="9"/>
  <c r="F653" i="9"/>
  <c r="F654" i="9"/>
  <c r="F655" i="9"/>
  <c r="F656" i="9"/>
  <c r="F657" i="9"/>
  <c r="F658" i="9"/>
  <c r="F659" i="9"/>
  <c r="F660" i="9"/>
  <c r="F661" i="9"/>
  <c r="F662" i="9"/>
  <c r="F663" i="9"/>
  <c r="F664" i="9"/>
  <c r="F665" i="9"/>
  <c r="F666" i="9"/>
  <c r="F667" i="9"/>
  <c r="F668" i="9"/>
  <c r="F669" i="9"/>
  <c r="F670" i="9"/>
  <c r="F671" i="9"/>
  <c r="F672" i="9"/>
  <c r="F673" i="9"/>
  <c r="F674" i="9"/>
  <c r="F675" i="9"/>
  <c r="F676" i="9"/>
  <c r="F677" i="9"/>
  <c r="F678" i="9"/>
  <c r="F679" i="9"/>
  <c r="F680" i="9"/>
  <c r="F681" i="9"/>
  <c r="F682" i="9"/>
  <c r="F683" i="9"/>
  <c r="F684" i="9"/>
  <c r="F685" i="9"/>
  <c r="F686" i="9"/>
  <c r="F687" i="9"/>
  <c r="F688" i="9"/>
  <c r="F689" i="9"/>
  <c r="F690" i="9"/>
  <c r="F691" i="9"/>
  <c r="F692" i="9"/>
  <c r="F693" i="9"/>
  <c r="F694" i="9"/>
  <c r="F695" i="9"/>
  <c r="F696" i="9"/>
  <c r="F697" i="9"/>
  <c r="F698" i="9"/>
  <c r="F699" i="9"/>
  <c r="F700" i="9"/>
  <c r="F701" i="9"/>
  <c r="F702" i="9"/>
  <c r="F703" i="9"/>
  <c r="F704" i="9"/>
  <c r="F705" i="9"/>
  <c r="F706" i="9"/>
  <c r="F707" i="9"/>
  <c r="F708" i="9"/>
  <c r="F709" i="9"/>
  <c r="F710" i="9"/>
  <c r="F711" i="9"/>
  <c r="F712" i="9"/>
  <c r="F713" i="9"/>
  <c r="F714" i="9"/>
  <c r="F715" i="9"/>
  <c r="F716" i="9"/>
  <c r="F717" i="9"/>
  <c r="F718" i="9"/>
  <c r="F719" i="9"/>
  <c r="F720" i="9"/>
  <c r="F721" i="9"/>
  <c r="F722" i="9"/>
  <c r="F723" i="9"/>
  <c r="F724" i="9"/>
  <c r="F725" i="9"/>
  <c r="F726" i="9"/>
  <c r="F727" i="9"/>
  <c r="F728" i="9"/>
  <c r="F729" i="9"/>
  <c r="F730" i="9"/>
  <c r="F731" i="9"/>
  <c r="F732" i="9"/>
  <c r="F733" i="9"/>
  <c r="F734" i="9"/>
  <c r="F735" i="9"/>
  <c r="F736" i="9"/>
  <c r="F737" i="9"/>
  <c r="F738" i="9"/>
  <c r="F739" i="9"/>
  <c r="F740" i="9"/>
  <c r="F741" i="9"/>
  <c r="F742" i="9"/>
  <c r="F743" i="9"/>
  <c r="F744" i="9"/>
  <c r="F745" i="9"/>
  <c r="F746" i="9"/>
  <c r="F747" i="9"/>
  <c r="F748" i="9"/>
  <c r="F749" i="9"/>
  <c r="F750" i="9"/>
  <c r="F751" i="9"/>
  <c r="F752" i="9"/>
  <c r="F753" i="9"/>
  <c r="F754" i="9"/>
  <c r="F755" i="9"/>
  <c r="F756" i="9"/>
  <c r="F757" i="9"/>
  <c r="F758" i="9"/>
  <c r="F759" i="9"/>
  <c r="F760" i="9"/>
  <c r="F761" i="9"/>
  <c r="F762" i="9"/>
  <c r="F763" i="9"/>
  <c r="F764" i="9"/>
  <c r="F765" i="9"/>
  <c r="F766" i="9"/>
  <c r="F767" i="9"/>
  <c r="F768" i="9"/>
  <c r="F769" i="9"/>
  <c r="F770" i="9"/>
  <c r="F771" i="9"/>
  <c r="F772" i="9"/>
  <c r="F773" i="9"/>
  <c r="F774" i="9"/>
  <c r="F775" i="9"/>
  <c r="F776" i="9"/>
  <c r="F777" i="9"/>
  <c r="F778" i="9"/>
  <c r="F779" i="9"/>
  <c r="F780" i="9"/>
  <c r="F781" i="9"/>
  <c r="F782" i="9"/>
  <c r="F783" i="9"/>
  <c r="F784" i="9"/>
  <c r="F785" i="9"/>
  <c r="F786" i="9"/>
  <c r="F787" i="9"/>
  <c r="F788" i="9"/>
  <c r="F789" i="9"/>
  <c r="F790" i="9"/>
  <c r="F791" i="9"/>
  <c r="F792" i="9"/>
  <c r="F793" i="9"/>
  <c r="F794" i="9"/>
  <c r="F795" i="9"/>
  <c r="F796" i="9"/>
  <c r="F797" i="9"/>
  <c r="F798" i="9"/>
  <c r="F799" i="9"/>
  <c r="F800" i="9"/>
  <c r="F801" i="9"/>
  <c r="F802" i="9"/>
  <c r="F803" i="9"/>
  <c r="F804" i="9"/>
  <c r="F805" i="9"/>
  <c r="F806" i="9"/>
  <c r="F807" i="9"/>
  <c r="F808" i="9"/>
  <c r="F809" i="9"/>
  <c r="F810" i="9"/>
  <c r="F811" i="9"/>
  <c r="F812" i="9"/>
  <c r="F813" i="9"/>
  <c r="F814" i="9"/>
  <c r="F815" i="9"/>
  <c r="F816" i="9"/>
  <c r="F817" i="9"/>
  <c r="F818" i="9"/>
  <c r="F819" i="9"/>
  <c r="F820" i="9"/>
  <c r="F821" i="9"/>
  <c r="F822" i="9"/>
  <c r="F823" i="9"/>
  <c r="F824" i="9"/>
  <c r="F825" i="9"/>
  <c r="F826" i="9"/>
  <c r="F827" i="9"/>
  <c r="F828" i="9"/>
  <c r="F829" i="9"/>
  <c r="F830" i="9"/>
  <c r="F831" i="9"/>
  <c r="F832" i="9"/>
  <c r="F833" i="9"/>
  <c r="F834" i="9"/>
  <c r="F835" i="9"/>
  <c r="F836" i="9"/>
  <c r="F837" i="9"/>
  <c r="F838" i="9"/>
  <c r="F839" i="9"/>
  <c r="F840" i="9"/>
  <c r="F841" i="9"/>
  <c r="F842" i="9"/>
  <c r="F843" i="9"/>
  <c r="F844" i="9"/>
  <c r="F845" i="9"/>
  <c r="F846" i="9"/>
  <c r="F847" i="9"/>
  <c r="F848" i="9"/>
  <c r="F849" i="9"/>
  <c r="F850" i="9"/>
  <c r="F851" i="9"/>
  <c r="F852" i="9"/>
  <c r="F853" i="9"/>
  <c r="F854" i="9"/>
  <c r="F855" i="9"/>
  <c r="F856" i="9"/>
  <c r="F857" i="9"/>
  <c r="F858" i="9"/>
  <c r="F859" i="9"/>
  <c r="F860" i="9"/>
  <c r="F861" i="9"/>
  <c r="F862" i="9"/>
  <c r="F863" i="9"/>
  <c r="F864" i="9"/>
  <c r="F865" i="9"/>
  <c r="F866" i="9"/>
  <c r="F867" i="9"/>
  <c r="F868" i="9"/>
  <c r="F869" i="9"/>
  <c r="F870" i="9"/>
  <c r="F871" i="9"/>
  <c r="F872" i="9"/>
  <c r="F873" i="9"/>
  <c r="F874" i="9"/>
  <c r="F875" i="9"/>
  <c r="F876" i="9"/>
  <c r="F877" i="9"/>
  <c r="F878" i="9"/>
  <c r="F879" i="9"/>
  <c r="F880" i="9"/>
  <c r="F881" i="9"/>
  <c r="F882" i="9"/>
  <c r="F883" i="9"/>
  <c r="F884" i="9"/>
  <c r="F885" i="9"/>
  <c r="F886" i="9"/>
  <c r="F887" i="9"/>
  <c r="F888" i="9"/>
  <c r="F889" i="9"/>
  <c r="F890" i="9"/>
  <c r="F891" i="9"/>
  <c r="F892" i="9"/>
  <c r="F893" i="9"/>
  <c r="F894" i="9"/>
  <c r="F895" i="9"/>
  <c r="F896" i="9"/>
  <c r="F897" i="9"/>
  <c r="F898" i="9"/>
  <c r="F899" i="9"/>
  <c r="F900" i="9"/>
  <c r="F901" i="9"/>
  <c r="F902" i="9"/>
  <c r="F903" i="9"/>
  <c r="F904" i="9"/>
  <c r="F905" i="9"/>
  <c r="F906" i="9"/>
  <c r="F907" i="9"/>
  <c r="F908" i="9"/>
  <c r="F909" i="9"/>
  <c r="F910" i="9"/>
  <c r="F911" i="9"/>
  <c r="F912" i="9"/>
  <c r="F913" i="9"/>
  <c r="F914" i="9"/>
  <c r="F915" i="9"/>
  <c r="F916" i="9"/>
  <c r="F917" i="9"/>
  <c r="F918" i="9"/>
  <c r="F919" i="9"/>
  <c r="F920" i="9"/>
  <c r="F921" i="9"/>
  <c r="F922" i="9"/>
  <c r="F923" i="9"/>
  <c r="F924" i="9"/>
  <c r="F925" i="9"/>
  <c r="F926" i="9"/>
  <c r="F927" i="9"/>
  <c r="F928" i="9"/>
  <c r="F929" i="9"/>
  <c r="F930" i="9"/>
  <c r="F931" i="9"/>
  <c r="F932" i="9"/>
  <c r="F933" i="9"/>
  <c r="F934" i="9"/>
  <c r="F935" i="9"/>
  <c r="F936" i="9"/>
  <c r="F937" i="9"/>
  <c r="F938" i="9"/>
  <c r="F939" i="9"/>
  <c r="F940" i="9"/>
  <c r="F941" i="9"/>
  <c r="F942" i="9"/>
  <c r="F943" i="9"/>
  <c r="F944" i="9"/>
  <c r="F945" i="9"/>
  <c r="F946" i="9"/>
  <c r="F947" i="9"/>
  <c r="F948" i="9"/>
  <c r="F949" i="9"/>
  <c r="F950" i="9"/>
  <c r="F951" i="9"/>
  <c r="F952" i="9"/>
  <c r="F953" i="9"/>
  <c r="F954" i="9"/>
  <c r="F955" i="9"/>
  <c r="F956" i="9"/>
  <c r="F957" i="9"/>
  <c r="F958" i="9"/>
  <c r="F959" i="9"/>
  <c r="F960" i="9"/>
  <c r="F961" i="9"/>
  <c r="F962" i="9"/>
  <c r="F963" i="9"/>
  <c r="F964" i="9"/>
  <c r="F965" i="9"/>
  <c r="F966" i="9"/>
  <c r="F967" i="9"/>
  <c r="F968" i="9"/>
  <c r="F969" i="9"/>
  <c r="F970" i="9"/>
  <c r="F971" i="9"/>
  <c r="F972" i="9"/>
  <c r="F973" i="9"/>
  <c r="F974" i="9"/>
  <c r="F975" i="9"/>
  <c r="F976" i="9"/>
  <c r="F977" i="9"/>
  <c r="F978" i="9"/>
  <c r="F979" i="9"/>
  <c r="F980" i="9"/>
  <c r="F981" i="9"/>
  <c r="F982" i="9"/>
  <c r="F983" i="9"/>
  <c r="F984" i="9"/>
  <c r="F985" i="9"/>
  <c r="F986" i="9"/>
  <c r="F987" i="9"/>
  <c r="F988" i="9"/>
  <c r="F989" i="9"/>
  <c r="F990" i="9"/>
  <c r="F991" i="9"/>
  <c r="F992" i="9"/>
  <c r="F993" i="9"/>
  <c r="F994" i="9"/>
  <c r="F995" i="9"/>
  <c r="F996" i="9"/>
  <c r="F997" i="9"/>
  <c r="F998" i="9"/>
  <c r="F999" i="9"/>
  <c r="F1000" i="9"/>
  <c r="F1001" i="9"/>
  <c r="F1002" i="9"/>
  <c r="F1003" i="9"/>
  <c r="F1004" i="9"/>
  <c r="F1005" i="9"/>
  <c r="F1006" i="9"/>
  <c r="F1007" i="9"/>
  <c r="F1008" i="9"/>
  <c r="F1009" i="9"/>
  <c r="F1010" i="9"/>
  <c r="F1011" i="9"/>
  <c r="F1012" i="9"/>
  <c r="F1013" i="9"/>
  <c r="F1014" i="9"/>
  <c r="F1015" i="9"/>
  <c r="F1016" i="9"/>
  <c r="F1017" i="9"/>
  <c r="F1018" i="9"/>
  <c r="F1019" i="9"/>
  <c r="F1020" i="9"/>
  <c r="F1021" i="9"/>
  <c r="F1022" i="9"/>
  <c r="F1023" i="9"/>
  <c r="F1024" i="9"/>
  <c r="F1025" i="9"/>
  <c r="F1026" i="9"/>
  <c r="F1027" i="9"/>
  <c r="F1028" i="9"/>
  <c r="F1029" i="9"/>
  <c r="F1030" i="9"/>
  <c r="F1031" i="9"/>
  <c r="F1032" i="9"/>
  <c r="F1033" i="9"/>
  <c r="F1034" i="9"/>
  <c r="F1035" i="9"/>
  <c r="F1036" i="9"/>
  <c r="F1037" i="9"/>
  <c r="F1038" i="9"/>
  <c r="F1039" i="9"/>
  <c r="F1040" i="9"/>
  <c r="F1041" i="9"/>
  <c r="F1042" i="9"/>
  <c r="F1043" i="9"/>
  <c r="F1044" i="9"/>
  <c r="F1045" i="9"/>
  <c r="F1046" i="9"/>
  <c r="F1047" i="9"/>
  <c r="F1048" i="9"/>
  <c r="F1049" i="9"/>
  <c r="F1050" i="9"/>
  <c r="F1051" i="9"/>
  <c r="F1052" i="9"/>
  <c r="F1053" i="9"/>
  <c r="F1054" i="9"/>
  <c r="F1055" i="9"/>
  <c r="F1056" i="9"/>
  <c r="F1057" i="9"/>
  <c r="F1058" i="9"/>
  <c r="F1059" i="9"/>
  <c r="F1060" i="9"/>
  <c r="F1061" i="9"/>
  <c r="F1062" i="9"/>
  <c r="F1063" i="9"/>
  <c r="F1064" i="9"/>
  <c r="F1065" i="9"/>
  <c r="F1066" i="9"/>
  <c r="F1067" i="9"/>
  <c r="F1068" i="9"/>
  <c r="F1069" i="9"/>
  <c r="F1070" i="9"/>
  <c r="F1071" i="9"/>
  <c r="F1072" i="9"/>
  <c r="F1073" i="9"/>
  <c r="F1074" i="9"/>
  <c r="F1075" i="9"/>
  <c r="F1076" i="9"/>
  <c r="F1077" i="9"/>
  <c r="F1078" i="9"/>
  <c r="F1079" i="9"/>
  <c r="F1080" i="9"/>
  <c r="F1081" i="9"/>
  <c r="F1082" i="9"/>
  <c r="F1083" i="9"/>
  <c r="F1084" i="9"/>
  <c r="F1085" i="9"/>
  <c r="F1086" i="9"/>
  <c r="F1087" i="9"/>
  <c r="F1088" i="9"/>
  <c r="F1089" i="9"/>
  <c r="F1090" i="9"/>
  <c r="F1091" i="9"/>
  <c r="F1092" i="9"/>
  <c r="F1093" i="9"/>
  <c r="F1094" i="9"/>
  <c r="F1095" i="9"/>
  <c r="F1096" i="9"/>
  <c r="F1097" i="9"/>
  <c r="F1098" i="9"/>
  <c r="F1099" i="9"/>
  <c r="F1100" i="9"/>
  <c r="F1101" i="9"/>
  <c r="F1102" i="9"/>
  <c r="F1103" i="9"/>
  <c r="F1104" i="9"/>
  <c r="F1105" i="9"/>
  <c r="F1106" i="9"/>
  <c r="F1107" i="9"/>
  <c r="F1108" i="9"/>
  <c r="F1109" i="9"/>
  <c r="F1110" i="9"/>
  <c r="F1111" i="9"/>
  <c r="F1112" i="9"/>
  <c r="F1113" i="9"/>
  <c r="F1114" i="9"/>
  <c r="F1115" i="9"/>
  <c r="F1116" i="9"/>
  <c r="F1117" i="9"/>
  <c r="F1118" i="9"/>
  <c r="F1119" i="9"/>
  <c r="F1120" i="9"/>
  <c r="F1121" i="9"/>
  <c r="F1122" i="9"/>
  <c r="F1123" i="9"/>
  <c r="F1124" i="9"/>
  <c r="F1125" i="9"/>
  <c r="F1126" i="9"/>
  <c r="F1127" i="9"/>
  <c r="F1128" i="9"/>
  <c r="F1129" i="9"/>
  <c r="F1130" i="9"/>
  <c r="F1131" i="9"/>
  <c r="F1132" i="9"/>
  <c r="F1133" i="9"/>
  <c r="F1134" i="9"/>
  <c r="F1135" i="9"/>
  <c r="F1136" i="9"/>
  <c r="F1137" i="9"/>
  <c r="F1138" i="9"/>
  <c r="F1139" i="9"/>
  <c r="F1140" i="9"/>
  <c r="F1141" i="9"/>
  <c r="F1142" i="9"/>
  <c r="F1143" i="9"/>
  <c r="F1144" i="9"/>
  <c r="F1145" i="9"/>
  <c r="F1146" i="9"/>
  <c r="F1147" i="9"/>
  <c r="F1148" i="9"/>
  <c r="F1149" i="9"/>
  <c r="F1150" i="9"/>
  <c r="F1151" i="9"/>
  <c r="F1152" i="9"/>
  <c r="F1153" i="9"/>
  <c r="F1154" i="9"/>
  <c r="F1155" i="9"/>
  <c r="F1156" i="9"/>
  <c r="F1157" i="9"/>
  <c r="F1158" i="9"/>
  <c r="F1159" i="9"/>
  <c r="F1160" i="9"/>
  <c r="F1161" i="9"/>
  <c r="F1162" i="9"/>
  <c r="F1163" i="9"/>
  <c r="F1164" i="9"/>
  <c r="F1165" i="9"/>
  <c r="F1166" i="9"/>
  <c r="F1167" i="9"/>
  <c r="F1168" i="9"/>
  <c r="F1169" i="9"/>
  <c r="F1170" i="9"/>
  <c r="F1171" i="9"/>
  <c r="F1172" i="9"/>
  <c r="F1173" i="9"/>
  <c r="F1174" i="9"/>
  <c r="F1175" i="9"/>
  <c r="F1176" i="9"/>
  <c r="F1177" i="9"/>
  <c r="F1178" i="9"/>
  <c r="F1179" i="9"/>
  <c r="F1180" i="9"/>
  <c r="F1181" i="9"/>
  <c r="F1182" i="9"/>
  <c r="F1183" i="9"/>
  <c r="F1184" i="9"/>
  <c r="F1185" i="9"/>
  <c r="F1186" i="9"/>
  <c r="F1187" i="9"/>
  <c r="F1188" i="9"/>
  <c r="F1189" i="9"/>
  <c r="F1190" i="9"/>
  <c r="F1191" i="9"/>
  <c r="F1192" i="9"/>
  <c r="F1193" i="9"/>
  <c r="F1194" i="9"/>
  <c r="F1195" i="9"/>
  <c r="F1196" i="9"/>
  <c r="F1197" i="9"/>
  <c r="F1198" i="9"/>
  <c r="F1199" i="9"/>
  <c r="F1200" i="9"/>
  <c r="F1201" i="9"/>
  <c r="F1202" i="9"/>
  <c r="F1203" i="9"/>
  <c r="F1204" i="9"/>
  <c r="F1205" i="9"/>
  <c r="F1206" i="9"/>
  <c r="F1207" i="9"/>
  <c r="F1208" i="9"/>
  <c r="F1209" i="9"/>
  <c r="F1210" i="9"/>
  <c r="F1211" i="9"/>
  <c r="F1212" i="9"/>
  <c r="F1213" i="9"/>
  <c r="F1214" i="9"/>
  <c r="F1215" i="9"/>
  <c r="F1216" i="9"/>
  <c r="F1217" i="9"/>
  <c r="F1218" i="9"/>
  <c r="F1219" i="9"/>
  <c r="F1220" i="9"/>
  <c r="F1221" i="9"/>
  <c r="F1222" i="9"/>
  <c r="F1223" i="9"/>
  <c r="F1224" i="9"/>
  <c r="F1225" i="9"/>
  <c r="F1226" i="9"/>
  <c r="F1227" i="9"/>
  <c r="F1228" i="9"/>
  <c r="F1229" i="9"/>
  <c r="F1230" i="9"/>
  <c r="F1231" i="9"/>
  <c r="F1232" i="9"/>
  <c r="F1233" i="9"/>
  <c r="F1234" i="9"/>
  <c r="F1235" i="9"/>
  <c r="F1236" i="9"/>
  <c r="F1237" i="9"/>
  <c r="F1238" i="9"/>
  <c r="F1239" i="9"/>
  <c r="F1240" i="9"/>
  <c r="F1241" i="9"/>
  <c r="F1242" i="9"/>
  <c r="F1243" i="9"/>
  <c r="F1244" i="9"/>
  <c r="F1245" i="9"/>
  <c r="F1246" i="9"/>
  <c r="F1247" i="9"/>
  <c r="F1248" i="9"/>
  <c r="F1249" i="9"/>
  <c r="F1250" i="9"/>
  <c r="F1251" i="9"/>
  <c r="F1252" i="9"/>
  <c r="F1253" i="9"/>
  <c r="F1254" i="9"/>
  <c r="F1255" i="9"/>
  <c r="F1256" i="9"/>
  <c r="F1257" i="9"/>
  <c r="F1258" i="9"/>
  <c r="F1259" i="9"/>
  <c r="F1260" i="9"/>
  <c r="F1261" i="9"/>
  <c r="F1262" i="9"/>
  <c r="F1263" i="9"/>
  <c r="F1264" i="9"/>
  <c r="F1265" i="9"/>
  <c r="F1266" i="9"/>
  <c r="F1267" i="9"/>
  <c r="F1268" i="9"/>
  <c r="F1269" i="9"/>
  <c r="F1270" i="9"/>
  <c r="F1271" i="9"/>
  <c r="F1272" i="9"/>
  <c r="F1273" i="9"/>
  <c r="F1274" i="9"/>
  <c r="F1275" i="9"/>
  <c r="F1276" i="9"/>
  <c r="F1277" i="9"/>
  <c r="F1278" i="9"/>
  <c r="F1279" i="9"/>
  <c r="F1280" i="9"/>
  <c r="F1281" i="9"/>
  <c r="F1282" i="9"/>
  <c r="F1283" i="9"/>
  <c r="F1284" i="9"/>
  <c r="F1285" i="9"/>
  <c r="F1286" i="9"/>
  <c r="F1287" i="9"/>
  <c r="F1288" i="9"/>
  <c r="F1289" i="9"/>
  <c r="F1290" i="9"/>
  <c r="F1291" i="9"/>
  <c r="F1292" i="9"/>
  <c r="F1293" i="9"/>
  <c r="F1294" i="9"/>
  <c r="F1295" i="9"/>
  <c r="F1296" i="9"/>
  <c r="F1297" i="9"/>
  <c r="F1298" i="9"/>
  <c r="F1299" i="9"/>
  <c r="F1300" i="9"/>
  <c r="F1301" i="9"/>
  <c r="F1302" i="9"/>
  <c r="F1303" i="9"/>
  <c r="F1304" i="9"/>
  <c r="F1305" i="9"/>
  <c r="F1306" i="9"/>
  <c r="F1307" i="9"/>
  <c r="F1308" i="9"/>
  <c r="F1309" i="9"/>
  <c r="F1310" i="9"/>
  <c r="F1311" i="9"/>
  <c r="F1312" i="9"/>
  <c r="F1313" i="9"/>
  <c r="F1314" i="9"/>
  <c r="F1315" i="9"/>
  <c r="F1316" i="9"/>
  <c r="F1317" i="9"/>
  <c r="F1318" i="9"/>
  <c r="F1319" i="9"/>
  <c r="F1320" i="9"/>
  <c r="F1321" i="9"/>
  <c r="F1322" i="9"/>
  <c r="F1323" i="9"/>
  <c r="F1324" i="9"/>
  <c r="F1325" i="9"/>
  <c r="F1326" i="9"/>
  <c r="F1327" i="9"/>
  <c r="F1328" i="9"/>
  <c r="F1329" i="9"/>
  <c r="F1330" i="9"/>
  <c r="F1331" i="9"/>
  <c r="F1332" i="9"/>
  <c r="F1333" i="9"/>
  <c r="F1334" i="9"/>
  <c r="F1335" i="9"/>
  <c r="F1336" i="9"/>
  <c r="F1337" i="9"/>
  <c r="F1338" i="9"/>
  <c r="F1339" i="9"/>
  <c r="F1340" i="9"/>
  <c r="F1341" i="9"/>
  <c r="F1342" i="9"/>
  <c r="F1343" i="9"/>
  <c r="F1344" i="9"/>
  <c r="F1345" i="9"/>
  <c r="F1346" i="9"/>
  <c r="F1347" i="9"/>
  <c r="F1348" i="9"/>
  <c r="F1349" i="9"/>
  <c r="F1350" i="9"/>
  <c r="F1351" i="9"/>
  <c r="F1352" i="9"/>
  <c r="F1353" i="9"/>
  <c r="F1354" i="9"/>
  <c r="F1355" i="9"/>
  <c r="F1356" i="9"/>
  <c r="F1357" i="9"/>
  <c r="F1358" i="9"/>
  <c r="F1359" i="9"/>
  <c r="F1360" i="9"/>
  <c r="F1361" i="9"/>
  <c r="F1362" i="9"/>
  <c r="F1363" i="9"/>
  <c r="F1364" i="9"/>
  <c r="F1365" i="9"/>
  <c r="F1366" i="9"/>
  <c r="F1367" i="9"/>
  <c r="F1368" i="9"/>
  <c r="F1369" i="9"/>
  <c r="F1370" i="9"/>
  <c r="F1371" i="9"/>
  <c r="F1372" i="9"/>
  <c r="F1373" i="9"/>
  <c r="F1374" i="9"/>
  <c r="F1375" i="9"/>
  <c r="F1376" i="9"/>
  <c r="F1377" i="9"/>
  <c r="F1378" i="9"/>
  <c r="F1379" i="9"/>
  <c r="F1380" i="9"/>
  <c r="F1381" i="9"/>
  <c r="F1382" i="9"/>
  <c r="F1383" i="9"/>
  <c r="F1384" i="9"/>
  <c r="F1385" i="9"/>
  <c r="F1386" i="9"/>
  <c r="F1387" i="9"/>
  <c r="F1388" i="9"/>
  <c r="F1389" i="9"/>
  <c r="F1390" i="9"/>
  <c r="F1391" i="9"/>
  <c r="F1392" i="9"/>
  <c r="F1393" i="9"/>
  <c r="F1394" i="9"/>
  <c r="F1395" i="9"/>
  <c r="F1396" i="9"/>
  <c r="F1397" i="9"/>
  <c r="F1398" i="9"/>
  <c r="F1399" i="9"/>
  <c r="F1400" i="9"/>
  <c r="F1401" i="9"/>
  <c r="F1402" i="9"/>
  <c r="F1403" i="9"/>
  <c r="F1404" i="9"/>
  <c r="F1405" i="9"/>
  <c r="F1406" i="9"/>
  <c r="F1407" i="9"/>
  <c r="F1408" i="9"/>
  <c r="F1409" i="9"/>
  <c r="F1410" i="9"/>
  <c r="F1411" i="9"/>
  <c r="F1412" i="9"/>
  <c r="F1413" i="9"/>
  <c r="F1414" i="9"/>
  <c r="F1415" i="9"/>
  <c r="F1416" i="9"/>
  <c r="F1417" i="9"/>
  <c r="F1418" i="9"/>
  <c r="F1419" i="9"/>
  <c r="F1420" i="9"/>
  <c r="F1421" i="9"/>
  <c r="F1422" i="9"/>
  <c r="F1423" i="9"/>
  <c r="F1424" i="9"/>
  <c r="F1425" i="9"/>
  <c r="F1426" i="9"/>
  <c r="F1427" i="9"/>
  <c r="F1428" i="9"/>
  <c r="F1429" i="9"/>
  <c r="F1430" i="9"/>
  <c r="F1431" i="9"/>
  <c r="F1432" i="9"/>
  <c r="F1433" i="9"/>
  <c r="F1434" i="9"/>
  <c r="F1435" i="9"/>
  <c r="F1436" i="9"/>
  <c r="F1437" i="9"/>
  <c r="F1438" i="9"/>
  <c r="F1439" i="9"/>
  <c r="F1440" i="9"/>
  <c r="F1441" i="9"/>
  <c r="F1442" i="9"/>
  <c r="F1443" i="9"/>
  <c r="F1444" i="9"/>
  <c r="F1445" i="9"/>
  <c r="F1446" i="9"/>
  <c r="F1447" i="9"/>
  <c r="F1448" i="9"/>
  <c r="F1449" i="9"/>
  <c r="F1450" i="9"/>
  <c r="F1451" i="9"/>
  <c r="F1452" i="9"/>
  <c r="F1453" i="9"/>
  <c r="F1454" i="9"/>
  <c r="F1455" i="9"/>
  <c r="F1456" i="9"/>
  <c r="F1457" i="9"/>
  <c r="F1458" i="9"/>
  <c r="F1459" i="9"/>
  <c r="F1460" i="9"/>
  <c r="F1461" i="9"/>
  <c r="F1462" i="9"/>
  <c r="F1463" i="9"/>
  <c r="F1464" i="9"/>
  <c r="F1465" i="9"/>
  <c r="F1466" i="9"/>
  <c r="F1467" i="9"/>
  <c r="F1468" i="9"/>
  <c r="F1469" i="9"/>
  <c r="F1470" i="9"/>
  <c r="F1471" i="9"/>
  <c r="F1472" i="9"/>
  <c r="F1473" i="9"/>
  <c r="F1474" i="9"/>
  <c r="F1475" i="9"/>
  <c r="F1476" i="9"/>
  <c r="F1477" i="9"/>
  <c r="F1478" i="9"/>
  <c r="F1479" i="9"/>
  <c r="F1480" i="9"/>
  <c r="F1481" i="9"/>
  <c r="F1482" i="9"/>
  <c r="F1483" i="9"/>
  <c r="F1484" i="9"/>
  <c r="F1485" i="9"/>
  <c r="F1486" i="9"/>
  <c r="F1487" i="9"/>
  <c r="F1488" i="9"/>
  <c r="F1489" i="9"/>
  <c r="F1490" i="9"/>
  <c r="F1491" i="9"/>
  <c r="F1492" i="9"/>
  <c r="F1493" i="9"/>
  <c r="F1494" i="9"/>
  <c r="F1495" i="9"/>
  <c r="F1496" i="9"/>
  <c r="F1497" i="9"/>
  <c r="F1498" i="9"/>
  <c r="F1499" i="9"/>
  <c r="F1500" i="9"/>
  <c r="F1501" i="9"/>
  <c r="F1502" i="9"/>
  <c r="F1503" i="9"/>
  <c r="F1504" i="9"/>
  <c r="F1505" i="9"/>
  <c r="F1506" i="9"/>
  <c r="F1507" i="9"/>
  <c r="F1508" i="9"/>
  <c r="F1509" i="9"/>
  <c r="F1510" i="9"/>
  <c r="F1511" i="9"/>
  <c r="F1512" i="9"/>
  <c r="F1513" i="9"/>
  <c r="F1514" i="9"/>
  <c r="F1515" i="9"/>
  <c r="F1516" i="9"/>
  <c r="F1517" i="9"/>
  <c r="F1518" i="9"/>
  <c r="F1519" i="9"/>
  <c r="F1520" i="9"/>
  <c r="F1521" i="9"/>
  <c r="F1522" i="9"/>
  <c r="F1523" i="9"/>
  <c r="F1524" i="9"/>
  <c r="F1525" i="9"/>
  <c r="F1526" i="9"/>
  <c r="F1527" i="9"/>
  <c r="F1528" i="9"/>
  <c r="F1529" i="9"/>
  <c r="F1530" i="9"/>
  <c r="F1531" i="9"/>
  <c r="F1532" i="9"/>
  <c r="F1533" i="9"/>
  <c r="F1534" i="9"/>
  <c r="F1535" i="9"/>
  <c r="F1536" i="9"/>
  <c r="F1537" i="9"/>
  <c r="F1538" i="9"/>
  <c r="F1539" i="9"/>
  <c r="F1540" i="9"/>
  <c r="F1541" i="9"/>
  <c r="F1542" i="9"/>
  <c r="F1543" i="9"/>
  <c r="F1544" i="9"/>
  <c r="F1545" i="9"/>
  <c r="F1546" i="9"/>
  <c r="F1547" i="9"/>
  <c r="F1548" i="9"/>
  <c r="F1549" i="9"/>
  <c r="F1550" i="9"/>
  <c r="F1551" i="9"/>
  <c r="F1552" i="9"/>
  <c r="F1553" i="9"/>
  <c r="F1554" i="9"/>
  <c r="F1555" i="9"/>
  <c r="F1556" i="9"/>
  <c r="F1557" i="9"/>
  <c r="F1558" i="9"/>
  <c r="F1559" i="9"/>
  <c r="F1560" i="9"/>
  <c r="F1561" i="9"/>
  <c r="F1562" i="9"/>
  <c r="F1563" i="9"/>
  <c r="F1564" i="9"/>
  <c r="F1565" i="9"/>
  <c r="F1566" i="9"/>
  <c r="F1567" i="9"/>
  <c r="F1568" i="9"/>
  <c r="F1569" i="9"/>
  <c r="F1570" i="9"/>
  <c r="F1571" i="9"/>
  <c r="F1572" i="9"/>
  <c r="F1573" i="9"/>
  <c r="F1574" i="9"/>
  <c r="F1575" i="9"/>
  <c r="F1576" i="9"/>
  <c r="F1577" i="9"/>
  <c r="F1578" i="9"/>
  <c r="F1579" i="9"/>
  <c r="F1580" i="9"/>
  <c r="F1581" i="9"/>
  <c r="F1582" i="9"/>
  <c r="F1583" i="9"/>
  <c r="F1584" i="9"/>
  <c r="F1585" i="9"/>
  <c r="F1586" i="9"/>
  <c r="F1587" i="9"/>
  <c r="F1588" i="9"/>
  <c r="F1589" i="9"/>
  <c r="F1590" i="9"/>
  <c r="F1591" i="9"/>
  <c r="F1592" i="9"/>
  <c r="F1593" i="9"/>
  <c r="F1594" i="9"/>
  <c r="F1595" i="9"/>
  <c r="F1596" i="9"/>
  <c r="F1597" i="9"/>
  <c r="F1598" i="9"/>
  <c r="F1599" i="9"/>
  <c r="F1600" i="9"/>
  <c r="F1601" i="9"/>
  <c r="F1602" i="9"/>
  <c r="F1603" i="9"/>
  <c r="F1604" i="9"/>
  <c r="F1605" i="9"/>
  <c r="F1606" i="9"/>
  <c r="F1607" i="9"/>
  <c r="F1608" i="9"/>
  <c r="F1609" i="9"/>
  <c r="F1610" i="9"/>
  <c r="F1611" i="9"/>
  <c r="F1612" i="9"/>
  <c r="F1613" i="9"/>
  <c r="F1614" i="9"/>
  <c r="F1615" i="9"/>
  <c r="F1616" i="9"/>
  <c r="F1617" i="9"/>
  <c r="F1618" i="9"/>
  <c r="F1619" i="9"/>
  <c r="F1620" i="9"/>
  <c r="F1621" i="9"/>
  <c r="F1622" i="9"/>
  <c r="F1623" i="9"/>
  <c r="F1624" i="9"/>
  <c r="F1625" i="9"/>
  <c r="F1626" i="9"/>
  <c r="F1627" i="9"/>
  <c r="F1628" i="9"/>
  <c r="F1629" i="9"/>
  <c r="F1630" i="9"/>
  <c r="F1631" i="9"/>
  <c r="F1632" i="9"/>
  <c r="F1633" i="9"/>
  <c r="F1634" i="9"/>
  <c r="F1635" i="9"/>
  <c r="F1636" i="9"/>
  <c r="F1637" i="9"/>
  <c r="F1638" i="9"/>
  <c r="F1639" i="9"/>
  <c r="F1640" i="9"/>
  <c r="F1641" i="9"/>
  <c r="F1642" i="9"/>
  <c r="F1643" i="9"/>
  <c r="F1644" i="9"/>
  <c r="F1645" i="9"/>
  <c r="F1646" i="9"/>
  <c r="F1647" i="9"/>
  <c r="F1648" i="9"/>
  <c r="F1649" i="9"/>
  <c r="F1650" i="9"/>
  <c r="F1651" i="9"/>
  <c r="F1652" i="9"/>
  <c r="F1653" i="9"/>
  <c r="F1654" i="9"/>
  <c r="F1655" i="9"/>
  <c r="F1656" i="9"/>
  <c r="F1657" i="9"/>
  <c r="F1658" i="9"/>
  <c r="F1659" i="9"/>
  <c r="F1660" i="9"/>
  <c r="F1661" i="9"/>
  <c r="F1662" i="9"/>
  <c r="F1663" i="9"/>
  <c r="F1664" i="9"/>
  <c r="F1665" i="9"/>
  <c r="F1666" i="9"/>
  <c r="F1667" i="9"/>
  <c r="F1668" i="9"/>
  <c r="F1669" i="9"/>
  <c r="F1670" i="9"/>
  <c r="F1671" i="9"/>
  <c r="F1672" i="9"/>
  <c r="F1673" i="9"/>
  <c r="F1674" i="9"/>
  <c r="F1675" i="9"/>
  <c r="F1676" i="9"/>
  <c r="F1677" i="9"/>
  <c r="F1678" i="9"/>
  <c r="F1679" i="9"/>
  <c r="F1680" i="9"/>
  <c r="F1681" i="9"/>
  <c r="F1682" i="9"/>
  <c r="F1683" i="9"/>
  <c r="F1684" i="9"/>
  <c r="F1685" i="9"/>
  <c r="F1686" i="9"/>
  <c r="F1687" i="9"/>
  <c r="F1688" i="9"/>
  <c r="F1689" i="9"/>
  <c r="F1690" i="9"/>
  <c r="F1691" i="9"/>
  <c r="F1692" i="9"/>
  <c r="F1693" i="9"/>
  <c r="F1694" i="9"/>
  <c r="F1695" i="9"/>
  <c r="F1696" i="9"/>
  <c r="F1697" i="9"/>
  <c r="F1698" i="9"/>
  <c r="F1699" i="9"/>
  <c r="F1700" i="9"/>
  <c r="F1701" i="9"/>
  <c r="F1702" i="9"/>
  <c r="F1703" i="9"/>
  <c r="F1704" i="9"/>
  <c r="F1705" i="9"/>
  <c r="F1706" i="9"/>
  <c r="F1707" i="9"/>
  <c r="F1708" i="9"/>
  <c r="F1709" i="9"/>
  <c r="F1710" i="9"/>
  <c r="F1711" i="9"/>
  <c r="F1712" i="9"/>
  <c r="F1713" i="9"/>
  <c r="F1714" i="9"/>
  <c r="F1715" i="9"/>
  <c r="F1716" i="9"/>
  <c r="F1717" i="9"/>
  <c r="F1718" i="9"/>
  <c r="F1719" i="9"/>
  <c r="F1720" i="9"/>
  <c r="F1721" i="9"/>
  <c r="F1722" i="9"/>
  <c r="F1723" i="9"/>
  <c r="F1724" i="9"/>
  <c r="F1725" i="9"/>
  <c r="F1726" i="9"/>
  <c r="F1727" i="9"/>
  <c r="F1728" i="9"/>
  <c r="F1729" i="9"/>
  <c r="F1730" i="9"/>
  <c r="F1731" i="9"/>
  <c r="F1732" i="9"/>
  <c r="F1733" i="9"/>
  <c r="F1734" i="9"/>
  <c r="F1735" i="9"/>
  <c r="F1736" i="9"/>
  <c r="F1737" i="9"/>
  <c r="F1738" i="9"/>
  <c r="F1739" i="9"/>
  <c r="F1740" i="9"/>
  <c r="F1741" i="9"/>
  <c r="F1742" i="9"/>
  <c r="F1743" i="9"/>
  <c r="F1744" i="9"/>
  <c r="F1745" i="9"/>
  <c r="F1746" i="9"/>
  <c r="F1747" i="9"/>
  <c r="F1748" i="9"/>
  <c r="F1749" i="9"/>
  <c r="F1750" i="9"/>
  <c r="F1751" i="9"/>
  <c r="F1752" i="9"/>
  <c r="F1753" i="9"/>
  <c r="F1754" i="9"/>
  <c r="F1755" i="9"/>
  <c r="F1756" i="9"/>
  <c r="F1757" i="9"/>
  <c r="F1758" i="9"/>
  <c r="F1759" i="9"/>
  <c r="F1760" i="9"/>
  <c r="F1761" i="9"/>
  <c r="F1762" i="9"/>
  <c r="F1763" i="9"/>
  <c r="F1764" i="9"/>
  <c r="F1765" i="9"/>
  <c r="F1766" i="9"/>
  <c r="F1767" i="9"/>
  <c r="F1768" i="9"/>
  <c r="F1769" i="9"/>
  <c r="F1770" i="9"/>
  <c r="F1771" i="9"/>
  <c r="F1772" i="9"/>
  <c r="F1773" i="9"/>
  <c r="F1774" i="9"/>
  <c r="F1775" i="9"/>
  <c r="F1776" i="9"/>
  <c r="F1777" i="9"/>
  <c r="F1778" i="9"/>
  <c r="F1779" i="9"/>
  <c r="F1780" i="9"/>
  <c r="F1781" i="9"/>
  <c r="F1782" i="9"/>
  <c r="F1783" i="9"/>
  <c r="F1784" i="9"/>
  <c r="F1785" i="9"/>
  <c r="F1786" i="9"/>
  <c r="F1787" i="9"/>
  <c r="F1788" i="9"/>
  <c r="F1789" i="9"/>
  <c r="F1790" i="9"/>
  <c r="F1791" i="9"/>
  <c r="F1792" i="9"/>
  <c r="F1793" i="9"/>
  <c r="F1794" i="9"/>
  <c r="F1795" i="9"/>
  <c r="F1796" i="9"/>
  <c r="F1797" i="9"/>
  <c r="F1798" i="9"/>
  <c r="F1799" i="9"/>
  <c r="F1800" i="9"/>
  <c r="F1801" i="9"/>
  <c r="F1802" i="9"/>
  <c r="F1803" i="9"/>
  <c r="F1804" i="9"/>
  <c r="F1805" i="9"/>
  <c r="F1806" i="9"/>
  <c r="F1807" i="9"/>
  <c r="F1808" i="9"/>
  <c r="F1809" i="9"/>
  <c r="F1810" i="9"/>
  <c r="F1811" i="9"/>
  <c r="F1812" i="9"/>
  <c r="F1813" i="9"/>
  <c r="F1814" i="9"/>
  <c r="F1815" i="9"/>
  <c r="F1816" i="9"/>
  <c r="F1817" i="9"/>
  <c r="F1818" i="9"/>
  <c r="F1819" i="9"/>
  <c r="F1820" i="9"/>
  <c r="F1821" i="9"/>
  <c r="F1822" i="9"/>
  <c r="F1823" i="9"/>
  <c r="F1824" i="9"/>
  <c r="F1825" i="9"/>
  <c r="F1826" i="9"/>
  <c r="F1827" i="9"/>
  <c r="F1828" i="9"/>
  <c r="F1829" i="9"/>
  <c r="F1830" i="9"/>
  <c r="F1831" i="9"/>
  <c r="F1832" i="9"/>
  <c r="F1833" i="9"/>
  <c r="F1834" i="9"/>
  <c r="F1835" i="9"/>
  <c r="F1836" i="9"/>
  <c r="F1837" i="9"/>
  <c r="F1838" i="9"/>
  <c r="F1839" i="9"/>
  <c r="F1840" i="9"/>
  <c r="F1841" i="9"/>
  <c r="F1842" i="9"/>
  <c r="F1843" i="9"/>
  <c r="F1844" i="9"/>
  <c r="F1845" i="9"/>
  <c r="F1846" i="9"/>
  <c r="F1847" i="9"/>
  <c r="F1848" i="9"/>
  <c r="F1849" i="9"/>
  <c r="F1850" i="9"/>
  <c r="F1851" i="9"/>
  <c r="F1852" i="9"/>
  <c r="F1853" i="9"/>
  <c r="F1854" i="9"/>
  <c r="F1855" i="9"/>
  <c r="F1856" i="9"/>
  <c r="F1857" i="9"/>
  <c r="F1858" i="9"/>
  <c r="F1859" i="9"/>
  <c r="F1860" i="9"/>
  <c r="F1861" i="9"/>
  <c r="F1862" i="9"/>
  <c r="F1863" i="9"/>
  <c r="F1864" i="9"/>
  <c r="F1865" i="9"/>
  <c r="F1866" i="9"/>
  <c r="F1867" i="9"/>
  <c r="F1868" i="9"/>
  <c r="F1869" i="9"/>
  <c r="F1870" i="9"/>
  <c r="F1871" i="9"/>
  <c r="F1872" i="9"/>
  <c r="F1873" i="9"/>
  <c r="F1874" i="9"/>
  <c r="F1875" i="9"/>
  <c r="F1876" i="9"/>
  <c r="F1877" i="9"/>
  <c r="F1878" i="9"/>
  <c r="F1879" i="9"/>
  <c r="F1880" i="9"/>
  <c r="F1881" i="9"/>
  <c r="F1882" i="9"/>
  <c r="F1883" i="9"/>
  <c r="F1884" i="9"/>
  <c r="F1885" i="9"/>
  <c r="F1886" i="9"/>
  <c r="F1887" i="9"/>
  <c r="F1888" i="9"/>
  <c r="F1889" i="9"/>
  <c r="F1890" i="9"/>
  <c r="F1891" i="9"/>
  <c r="F1892" i="9"/>
  <c r="F1893" i="9"/>
  <c r="F1894" i="9"/>
  <c r="F1895" i="9"/>
  <c r="F1896" i="9"/>
  <c r="F1897" i="9"/>
  <c r="F1898" i="9"/>
  <c r="F1899" i="9"/>
  <c r="F1900" i="9"/>
  <c r="F1901" i="9"/>
  <c r="F1902" i="9"/>
  <c r="F1903" i="9"/>
  <c r="F1904" i="9"/>
  <c r="F1905" i="9"/>
  <c r="F1906" i="9"/>
  <c r="F1907" i="9"/>
  <c r="F1908" i="9"/>
  <c r="F1909" i="9"/>
  <c r="F1910" i="9"/>
  <c r="F1911" i="9"/>
  <c r="F1912" i="9"/>
  <c r="F1913" i="9"/>
  <c r="F1914" i="9"/>
  <c r="F1915" i="9"/>
  <c r="F1916" i="9"/>
  <c r="F1917" i="9"/>
  <c r="F1918" i="9"/>
  <c r="F1919" i="9"/>
  <c r="F1920" i="9"/>
  <c r="F1921" i="9"/>
  <c r="F1922" i="9"/>
  <c r="F1923" i="9"/>
  <c r="F1924" i="9"/>
  <c r="F1925" i="9"/>
  <c r="F1926" i="9"/>
  <c r="F1927" i="9"/>
  <c r="F1928" i="9"/>
  <c r="F1929" i="9"/>
  <c r="F1930" i="9"/>
  <c r="F1931" i="9"/>
  <c r="F1932" i="9"/>
  <c r="F1933" i="9"/>
  <c r="F1934" i="9"/>
  <c r="F1935" i="9"/>
  <c r="F1936" i="9"/>
  <c r="F1937" i="9"/>
  <c r="F1938" i="9"/>
  <c r="F1939" i="9"/>
  <c r="F1940" i="9"/>
  <c r="F1941" i="9"/>
  <c r="F1942" i="9"/>
  <c r="F1943" i="9"/>
  <c r="F1944" i="9"/>
  <c r="F1945" i="9"/>
  <c r="F1946" i="9"/>
  <c r="F1947" i="9"/>
  <c r="F1948" i="9"/>
  <c r="F1949" i="9"/>
  <c r="F1950" i="9"/>
  <c r="F1951" i="9"/>
  <c r="F1952" i="9"/>
  <c r="F1953" i="9"/>
  <c r="F1954" i="9"/>
  <c r="F1955" i="9"/>
  <c r="F1956" i="9"/>
  <c r="F1957" i="9"/>
  <c r="F1958" i="9"/>
  <c r="F1959" i="9"/>
  <c r="F1960" i="9"/>
  <c r="F1961" i="9"/>
  <c r="F1962" i="9"/>
  <c r="F1963" i="9"/>
  <c r="F1964" i="9"/>
  <c r="F1965" i="9"/>
  <c r="F1966" i="9"/>
  <c r="F1967" i="9"/>
  <c r="F1968" i="9"/>
  <c r="F1969" i="9"/>
  <c r="F1970" i="9"/>
  <c r="F1971" i="9"/>
  <c r="F1972" i="9"/>
  <c r="F1973" i="9"/>
  <c r="F1974" i="9"/>
  <c r="F1975" i="9"/>
  <c r="F1976" i="9"/>
  <c r="F1977" i="9"/>
  <c r="F1978" i="9"/>
  <c r="F1979" i="9"/>
  <c r="F1980" i="9"/>
  <c r="F1981" i="9"/>
  <c r="F1982" i="9"/>
  <c r="F1983" i="9"/>
  <c r="F1984" i="9"/>
  <c r="F1985" i="9"/>
  <c r="F1986" i="9"/>
  <c r="F1987" i="9"/>
  <c r="F1988" i="9"/>
  <c r="F1989" i="9"/>
  <c r="F1990" i="9"/>
  <c r="F1991" i="9"/>
  <c r="F1992" i="9"/>
  <c r="F1993" i="9"/>
  <c r="F1994" i="9"/>
  <c r="F1995" i="9"/>
  <c r="F1996" i="9"/>
  <c r="F1997" i="9"/>
  <c r="F1998" i="9"/>
  <c r="F1999" i="9"/>
  <c r="F2000" i="9"/>
  <c r="F2001" i="9"/>
  <c r="F2002" i="9"/>
  <c r="F2003" i="9"/>
  <c r="F2004" i="9"/>
  <c r="F2005" i="9"/>
  <c r="F2006" i="9"/>
  <c r="F2007" i="9"/>
  <c r="F2008" i="9"/>
  <c r="F2009" i="9"/>
  <c r="F2010" i="9"/>
  <c r="F2011" i="9"/>
  <c r="F2012" i="9"/>
  <c r="F2013" i="9"/>
  <c r="F2014" i="9"/>
  <c r="F2015" i="9"/>
  <c r="F2016" i="9"/>
  <c r="F2017" i="9"/>
  <c r="F2018" i="9"/>
  <c r="F2019" i="9"/>
  <c r="F2020" i="9"/>
  <c r="F2021" i="9"/>
  <c r="F2022" i="9"/>
  <c r="F2023" i="9"/>
  <c r="F2024" i="9"/>
  <c r="F2025" i="9"/>
  <c r="F2026" i="9"/>
  <c r="F2027" i="9"/>
  <c r="F2028" i="9"/>
  <c r="F2029" i="9"/>
  <c r="F2030" i="9"/>
  <c r="F2031" i="9"/>
  <c r="F2032" i="9"/>
  <c r="F2033" i="9"/>
  <c r="F2034" i="9"/>
  <c r="F2035" i="9"/>
  <c r="F2036" i="9"/>
  <c r="F2037" i="9"/>
  <c r="F2038" i="9"/>
  <c r="F2039" i="9"/>
  <c r="F2040" i="9"/>
  <c r="F2041" i="9"/>
  <c r="F2042" i="9"/>
  <c r="F2043" i="9"/>
  <c r="F2044" i="9"/>
  <c r="F2045" i="9"/>
  <c r="F2046" i="9"/>
  <c r="F2047" i="9"/>
  <c r="F2048" i="9"/>
  <c r="F2049" i="9"/>
  <c r="F2050" i="9"/>
  <c r="F2051" i="9"/>
  <c r="F2052" i="9"/>
  <c r="F2053" i="9"/>
  <c r="F2054" i="9"/>
  <c r="F2055" i="9"/>
  <c r="F2056" i="9"/>
  <c r="F2057" i="9"/>
  <c r="F2058" i="9"/>
  <c r="F2059" i="9"/>
  <c r="F2060" i="9"/>
  <c r="F2061" i="9"/>
  <c r="F2062" i="9"/>
  <c r="F2063" i="9"/>
  <c r="F2064" i="9"/>
  <c r="F2065" i="9"/>
  <c r="F2066" i="9"/>
  <c r="F2067" i="9"/>
  <c r="F2068" i="9"/>
  <c r="F2069" i="9"/>
  <c r="F2070" i="9"/>
  <c r="F2071" i="9"/>
  <c r="F2072" i="9"/>
  <c r="F2073" i="9"/>
  <c r="F2074" i="9"/>
  <c r="F2075" i="9"/>
  <c r="F2076" i="9"/>
  <c r="F2077" i="9"/>
  <c r="F2078" i="9"/>
  <c r="J980" i="7" s="1"/>
  <c r="M980" i="7" s="1"/>
  <c r="N980" i="7" s="1"/>
  <c r="F2079" i="9"/>
  <c r="F2080" i="9"/>
  <c r="F2081" i="9"/>
  <c r="F2082" i="9"/>
  <c r="F2083" i="9"/>
  <c r="F2084" i="9"/>
  <c r="F2085" i="9"/>
  <c r="F2086" i="9"/>
  <c r="J1021" i="7" s="1"/>
  <c r="M1021" i="7" s="1"/>
  <c r="N1021" i="7" s="1"/>
  <c r="F2087" i="9"/>
  <c r="F2088" i="9"/>
  <c r="F2089" i="9"/>
  <c r="J1679" i="7" s="1"/>
  <c r="M1679" i="7" s="1"/>
  <c r="N1679" i="7" s="1"/>
  <c r="F2090" i="9"/>
  <c r="F2091" i="9"/>
  <c r="F2092" i="9"/>
  <c r="F2093" i="9"/>
  <c r="F2094" i="9"/>
  <c r="F2095" i="9"/>
  <c r="F2096" i="9"/>
  <c r="F2097" i="9"/>
  <c r="F2098" i="9"/>
  <c r="F2099" i="9"/>
  <c r="F2100" i="9"/>
  <c r="F2101" i="9"/>
  <c r="F2102" i="9"/>
  <c r="F2103" i="9"/>
  <c r="F2104" i="9"/>
  <c r="F2105" i="9"/>
  <c r="F2106" i="9"/>
  <c r="F2107" i="9"/>
  <c r="F2108" i="9"/>
  <c r="F2109" i="9"/>
  <c r="F2110" i="9"/>
  <c r="F2111" i="9"/>
  <c r="F2112" i="9"/>
  <c r="F2113" i="9"/>
  <c r="F2114" i="9"/>
  <c r="F2115" i="9"/>
  <c r="F2116" i="9"/>
  <c r="F2117" i="9"/>
  <c r="F2118" i="9"/>
  <c r="F2119" i="9"/>
  <c r="F2120" i="9"/>
  <c r="F2121" i="9"/>
  <c r="F2122" i="9"/>
  <c r="F2123" i="9"/>
  <c r="F2124" i="9"/>
  <c r="F2125" i="9"/>
  <c r="F2126" i="9"/>
  <c r="F2127" i="9"/>
  <c r="F2128" i="9"/>
  <c r="F2129" i="9"/>
  <c r="F2130" i="9"/>
  <c r="F2131" i="9"/>
  <c r="F2132" i="9"/>
  <c r="F2133" i="9"/>
  <c r="F2134" i="9"/>
  <c r="F2135" i="9"/>
  <c r="F2136" i="9"/>
  <c r="F2137" i="9"/>
  <c r="F2138" i="9"/>
  <c r="F2139" i="9"/>
  <c r="F2140" i="9"/>
  <c r="F2141" i="9"/>
  <c r="F2142" i="9"/>
  <c r="F2143" i="9"/>
  <c r="F2144" i="9"/>
  <c r="F2145" i="9"/>
  <c r="F2146" i="9"/>
  <c r="F2147" i="9"/>
  <c r="F2148" i="9"/>
  <c r="F2149" i="9"/>
  <c r="F2150" i="9"/>
  <c r="F2151" i="9"/>
  <c r="F2152" i="9"/>
  <c r="F2153" i="9"/>
  <c r="F2154" i="9"/>
  <c r="F2155" i="9"/>
  <c r="F2156" i="9"/>
  <c r="F2157" i="9"/>
  <c r="F2158" i="9"/>
  <c r="J1408" i="7" s="1"/>
  <c r="M1408" i="7" s="1"/>
  <c r="N1408" i="7" s="1"/>
  <c r="F2159" i="9"/>
  <c r="F2160" i="9"/>
  <c r="F2161" i="9"/>
  <c r="J1203" i="7" s="1"/>
  <c r="M1203" i="7" s="1"/>
  <c r="N1203" i="7" s="1"/>
  <c r="F2162" i="9"/>
  <c r="F2163" i="9"/>
  <c r="F2164" i="9"/>
  <c r="F2165" i="9"/>
  <c r="F2166" i="9"/>
  <c r="F2167" i="9"/>
  <c r="F2168" i="9"/>
  <c r="F2169" i="9"/>
  <c r="F2170" i="9"/>
  <c r="F2171" i="9"/>
  <c r="F2172" i="9"/>
  <c r="F2173" i="9"/>
  <c r="F2174" i="9"/>
  <c r="F2175" i="9"/>
  <c r="F2176" i="9"/>
  <c r="F2177" i="9"/>
  <c r="F2178" i="9"/>
  <c r="F2179" i="9"/>
  <c r="F2180" i="9"/>
  <c r="F2181" i="9"/>
  <c r="F2182" i="9"/>
  <c r="F2183" i="9"/>
  <c r="F2184" i="9"/>
  <c r="F2185" i="9"/>
  <c r="F2186" i="9"/>
  <c r="F2187" i="9"/>
  <c r="F2188" i="9"/>
  <c r="F2189" i="9"/>
  <c r="F2190" i="9"/>
  <c r="F2191" i="9"/>
  <c r="F2192" i="9"/>
  <c r="F2193" i="9"/>
  <c r="F2194" i="9"/>
  <c r="F2195" i="9"/>
  <c r="F2196" i="9"/>
  <c r="F2197" i="9"/>
  <c r="F2198" i="9"/>
  <c r="F2199" i="9"/>
  <c r="F2200" i="9"/>
  <c r="F2201" i="9"/>
  <c r="F2202" i="9"/>
  <c r="F2203" i="9"/>
  <c r="F2204" i="9"/>
  <c r="F2205" i="9"/>
  <c r="F2206" i="9"/>
  <c r="F2207" i="9"/>
  <c r="F2208" i="9"/>
  <c r="F2209" i="9"/>
  <c r="F2210" i="9"/>
  <c r="F2211" i="9"/>
  <c r="F2212" i="9"/>
  <c r="F2213" i="9"/>
  <c r="F2214" i="9"/>
  <c r="F2215" i="9"/>
  <c r="F2216" i="9"/>
  <c r="F2217" i="9"/>
  <c r="F2218" i="9"/>
  <c r="F2219" i="9"/>
  <c r="F2220" i="9"/>
  <c r="F2221" i="9"/>
  <c r="F2222" i="9"/>
  <c r="F2223" i="9"/>
  <c r="F2224" i="9"/>
  <c r="F2225" i="9"/>
  <c r="F2226" i="9"/>
  <c r="F2227" i="9"/>
  <c r="F2228" i="9"/>
  <c r="F2229" i="9"/>
  <c r="F2230" i="9"/>
  <c r="F2231" i="9"/>
  <c r="F2232" i="9"/>
  <c r="F2233" i="9"/>
  <c r="F2234" i="9"/>
  <c r="F2235" i="9"/>
  <c r="F2236" i="9"/>
  <c r="F2237" i="9"/>
  <c r="F2238" i="9"/>
  <c r="F2239" i="9"/>
  <c r="F2240" i="9"/>
  <c r="F2241" i="9"/>
  <c r="F2242" i="9"/>
  <c r="F2243" i="9"/>
  <c r="F2244" i="9"/>
  <c r="F2245" i="9"/>
  <c r="F2246" i="9"/>
  <c r="F2247" i="9"/>
  <c r="F2248" i="9"/>
  <c r="F2249" i="9"/>
  <c r="F2250" i="9"/>
  <c r="F2251" i="9"/>
  <c r="F2252" i="9"/>
  <c r="F2253" i="9"/>
  <c r="F2254" i="9"/>
  <c r="F2255" i="9"/>
  <c r="F2256" i="9"/>
  <c r="F2257" i="9"/>
  <c r="F2258" i="9"/>
  <c r="F2259" i="9"/>
  <c r="F2260" i="9"/>
  <c r="F2261" i="9"/>
  <c r="F2262" i="9"/>
  <c r="F2263" i="9"/>
  <c r="J2282" i="7" s="1"/>
  <c r="M2282" i="7" s="1"/>
  <c r="N2282" i="7" s="1"/>
  <c r="F2264" i="9"/>
  <c r="F2265" i="9"/>
  <c r="F2266" i="9"/>
  <c r="F2267" i="9"/>
  <c r="F2268" i="9"/>
  <c r="F2269" i="9"/>
  <c r="F2270" i="9"/>
  <c r="F2271" i="9"/>
  <c r="F2272" i="9"/>
  <c r="F2273" i="9"/>
  <c r="F2274" i="9"/>
  <c r="F2275" i="9"/>
  <c r="F2276" i="9"/>
  <c r="F2277" i="9"/>
  <c r="F2278" i="9"/>
  <c r="F2279" i="9"/>
  <c r="F2280" i="9"/>
  <c r="F2281" i="9"/>
  <c r="F2282" i="9"/>
  <c r="F2283" i="9"/>
  <c r="F2284" i="9"/>
  <c r="F2285" i="9"/>
  <c r="F2286" i="9"/>
  <c r="F2287" i="9"/>
  <c r="J2539" i="7" s="1"/>
  <c r="M2539" i="7" s="1"/>
  <c r="N2539" i="7" s="1"/>
  <c r="F2288" i="9"/>
  <c r="J2701" i="7" s="1"/>
  <c r="M2701" i="7" s="1"/>
  <c r="N2701" i="7" s="1"/>
  <c r="F2289" i="9"/>
  <c r="F2290" i="9"/>
  <c r="F2291" i="9"/>
  <c r="F2292" i="9"/>
  <c r="F2293" i="9"/>
  <c r="F2294" i="9"/>
  <c r="F2295" i="9"/>
  <c r="F2296" i="9"/>
  <c r="F2297" i="9"/>
  <c r="F2298" i="9"/>
  <c r="F2299" i="9"/>
  <c r="F2300" i="9"/>
  <c r="F2301" i="9"/>
  <c r="F2302" i="9"/>
  <c r="J1727" i="7" s="1"/>
  <c r="M1727" i="7" s="1"/>
  <c r="N1727" i="7" s="1"/>
  <c r="F2303" i="9"/>
  <c r="F2304" i="9"/>
  <c r="F2305" i="9"/>
  <c r="F2306" i="9"/>
  <c r="F2307" i="9"/>
  <c r="F2308" i="9"/>
  <c r="F2309" i="9"/>
  <c r="F2310" i="9"/>
  <c r="F2311" i="9"/>
  <c r="F2312" i="9"/>
  <c r="F2313" i="9"/>
  <c r="F2314" i="9"/>
  <c r="F2315" i="9"/>
  <c r="J2008" i="7" s="1"/>
  <c r="M2008" i="7" s="1"/>
  <c r="N2008" i="7" s="1"/>
  <c r="F2316" i="9"/>
  <c r="J1398" i="7" s="1"/>
  <c r="M1398" i="7" s="1"/>
  <c r="N1398" i="7" s="1"/>
  <c r="F2317" i="9"/>
  <c r="F2318" i="9"/>
  <c r="F2319" i="9"/>
  <c r="F2320" i="9"/>
  <c r="F2321" i="9"/>
  <c r="F2322" i="9"/>
  <c r="F2323" i="9"/>
  <c r="F2324" i="9"/>
  <c r="F2325" i="9"/>
  <c r="F2326" i="9"/>
  <c r="J1044" i="7" s="1"/>
  <c r="M1044" i="7" s="1"/>
  <c r="N1044" i="7" s="1"/>
  <c r="F2327" i="9"/>
  <c r="F2328" i="9"/>
  <c r="F2329" i="9"/>
  <c r="J428" i="7" s="1"/>
  <c r="M428" i="7" s="1"/>
  <c r="N428" i="7" s="1"/>
  <c r="F2330" i="9"/>
  <c r="F2331" i="9"/>
  <c r="F2332" i="9"/>
  <c r="F2333" i="9"/>
  <c r="F2334" i="9"/>
  <c r="F2335" i="9"/>
  <c r="F2336" i="9"/>
  <c r="F2337" i="9"/>
  <c r="F2338" i="9"/>
  <c r="F2339" i="9"/>
  <c r="F2340" i="9"/>
  <c r="F2341" i="9"/>
  <c r="F2342" i="9"/>
  <c r="F2343" i="9"/>
  <c r="F2344" i="9"/>
  <c r="F2345" i="9"/>
  <c r="F2346" i="9"/>
  <c r="F2347" i="9"/>
  <c r="F2348" i="9"/>
  <c r="F2349" i="9"/>
  <c r="F2350" i="9"/>
  <c r="F2351" i="9"/>
  <c r="F2352" i="9"/>
  <c r="F2353" i="9"/>
  <c r="F2354" i="9"/>
  <c r="F2355" i="9"/>
  <c r="F2356" i="9"/>
  <c r="F2357" i="9"/>
  <c r="F2358" i="9"/>
  <c r="F2359" i="9"/>
  <c r="F2360" i="9"/>
  <c r="F2361" i="9"/>
  <c r="F2362" i="9"/>
  <c r="F2363" i="9"/>
  <c r="F2364" i="9"/>
  <c r="F2365" i="9"/>
  <c r="F2366" i="9"/>
  <c r="F2367" i="9"/>
  <c r="F2368" i="9"/>
  <c r="F2369" i="9"/>
  <c r="F2370" i="9"/>
  <c r="F2371" i="9"/>
  <c r="F2372" i="9"/>
  <c r="F2373" i="9"/>
  <c r="J1633" i="7" s="1"/>
  <c r="M1633" i="7" s="1"/>
  <c r="N1633" i="7" s="1"/>
  <c r="F2374" i="9"/>
  <c r="F2375" i="9"/>
  <c r="F2376" i="9"/>
  <c r="F2377" i="9"/>
  <c r="F2378" i="9"/>
  <c r="F2379" i="9"/>
  <c r="F2380" i="9"/>
  <c r="F2381" i="9"/>
  <c r="F2382" i="9"/>
  <c r="F2383" i="9"/>
  <c r="F2384" i="9"/>
  <c r="F2385" i="9"/>
  <c r="F2386" i="9"/>
  <c r="F2387" i="9"/>
  <c r="F2388" i="9"/>
  <c r="J691" i="7" s="1"/>
  <c r="M691" i="7" s="1"/>
  <c r="N691" i="7" s="1"/>
  <c r="F2389" i="9"/>
  <c r="F2390" i="9"/>
  <c r="J1896" i="7" s="1"/>
  <c r="M1896" i="7" s="1"/>
  <c r="N1896" i="7" s="1"/>
  <c r="F2391" i="9"/>
  <c r="F2392" i="9"/>
  <c r="F2393" i="9"/>
  <c r="F2394" i="9"/>
  <c r="F2395" i="9"/>
  <c r="F2396" i="9"/>
  <c r="F2397" i="9"/>
  <c r="F2398" i="9"/>
  <c r="F2399" i="9"/>
  <c r="F2400" i="9"/>
  <c r="F2401" i="9"/>
  <c r="F2402" i="9"/>
  <c r="F2403" i="9"/>
  <c r="F2404" i="9"/>
  <c r="F2405" i="9"/>
  <c r="F2406" i="9"/>
  <c r="F2407" i="9"/>
  <c r="J1651" i="7" s="1"/>
  <c r="M1651" i="7" s="1"/>
  <c r="N1651" i="7" s="1"/>
  <c r="F2408" i="9"/>
  <c r="F2409" i="9"/>
  <c r="F2410" i="9"/>
  <c r="F2411" i="9"/>
  <c r="F2412" i="9"/>
  <c r="F2413" i="9"/>
  <c r="J3077" i="7" s="1"/>
  <c r="M3077" i="7" s="1"/>
  <c r="N3077" i="7" s="1"/>
  <c r="F2414" i="9"/>
  <c r="F2415" i="9"/>
  <c r="F2416" i="9"/>
  <c r="F2417" i="9"/>
  <c r="F2418" i="9"/>
  <c r="F2419" i="9"/>
  <c r="F2420" i="9"/>
  <c r="J808" i="7" s="1"/>
  <c r="M808" i="7" s="1"/>
  <c r="N808" i="7" s="1"/>
  <c r="F2421" i="9"/>
  <c r="F2422" i="9"/>
  <c r="F2423" i="9"/>
  <c r="F2424" i="9"/>
  <c r="F2425" i="9"/>
  <c r="F2426" i="9"/>
  <c r="F2427" i="9"/>
  <c r="F2428" i="9"/>
  <c r="F2429" i="9"/>
  <c r="J313" i="7" s="1"/>
  <c r="M313" i="7" s="1"/>
  <c r="N313" i="7" s="1"/>
  <c r="F2430" i="9"/>
  <c r="F2431" i="9"/>
  <c r="F2432" i="9"/>
  <c r="F2433" i="9"/>
  <c r="F2434" i="9"/>
  <c r="F2435" i="9"/>
  <c r="F2436" i="9"/>
  <c r="J3076" i="7" s="1"/>
  <c r="M3076" i="7" s="1"/>
  <c r="N3076" i="7" s="1"/>
  <c r="F2437" i="9"/>
  <c r="F2438" i="9"/>
  <c r="F2439" i="9"/>
  <c r="F2440" i="9"/>
  <c r="F2441" i="9"/>
  <c r="F2442" i="9"/>
  <c r="F2443" i="9"/>
  <c r="F2444" i="9"/>
  <c r="F2445" i="9"/>
  <c r="F2446" i="9"/>
  <c r="F2447" i="9"/>
  <c r="F2448" i="9"/>
  <c r="F2449" i="9"/>
  <c r="J846" i="7" s="1"/>
  <c r="M846" i="7" s="1"/>
  <c r="N846" i="7" s="1"/>
  <c r="F2450" i="9"/>
  <c r="F2451" i="9"/>
  <c r="J2061" i="7" s="1"/>
  <c r="M2061" i="7" s="1"/>
  <c r="N2061" i="7" s="1"/>
  <c r="F2452" i="9"/>
  <c r="F2453" i="9"/>
  <c r="F2454" i="9"/>
  <c r="J990" i="7" s="1"/>
  <c r="M990" i="7" s="1"/>
  <c r="N990" i="7" s="1"/>
  <c r="F2455" i="9"/>
  <c r="F2456" i="9"/>
  <c r="F2457" i="9"/>
  <c r="F2458" i="9"/>
  <c r="F2459" i="9"/>
  <c r="F2460" i="9"/>
  <c r="F2461" i="9"/>
  <c r="F2462" i="9"/>
  <c r="F2463" i="9"/>
  <c r="F2464" i="9"/>
  <c r="J1019" i="7" s="1"/>
  <c r="M1019" i="7" s="1"/>
  <c r="N1019" i="7" s="1"/>
  <c r="F2465" i="9"/>
  <c r="F2466" i="9"/>
  <c r="F2467" i="9"/>
  <c r="F2468" i="9"/>
  <c r="F2469" i="9"/>
  <c r="J1218" i="7" s="1"/>
  <c r="M1218" i="7" s="1"/>
  <c r="N1218" i="7" s="1"/>
  <c r="F2470" i="9"/>
  <c r="F2471" i="9"/>
  <c r="F2472" i="9"/>
  <c r="F2473" i="9"/>
  <c r="F2474" i="9"/>
  <c r="F2475" i="9"/>
  <c r="F2476" i="9"/>
  <c r="J1587" i="7" s="1"/>
  <c r="M1587" i="7" s="1"/>
  <c r="N1587" i="7" s="1"/>
  <c r="F2477" i="9"/>
  <c r="F2478" i="9"/>
  <c r="F2479" i="9"/>
  <c r="F2480" i="9"/>
  <c r="F2481" i="9"/>
  <c r="F2482" i="9"/>
  <c r="F2483" i="9"/>
  <c r="F2484" i="9"/>
  <c r="F2485" i="9"/>
  <c r="F2486" i="9"/>
  <c r="F2487" i="9"/>
  <c r="F2488" i="9"/>
  <c r="F2489" i="9"/>
  <c r="F2490" i="9"/>
  <c r="J1331" i="7" s="1"/>
  <c r="M1331" i="7" s="1"/>
  <c r="N1331" i="7" s="1"/>
  <c r="F2491" i="9"/>
  <c r="F2492" i="9"/>
  <c r="F2493" i="9"/>
  <c r="F2494" i="9"/>
  <c r="F2495" i="9"/>
  <c r="F2496" i="9"/>
  <c r="F2497" i="9"/>
  <c r="F2498" i="9"/>
  <c r="F2499" i="9"/>
  <c r="J2396" i="7" s="1"/>
  <c r="M2396" i="7" s="1"/>
  <c r="N2396" i="7" s="1"/>
  <c r="F2500" i="9"/>
  <c r="F2501" i="9"/>
  <c r="F2502" i="9"/>
  <c r="F2503" i="9"/>
  <c r="F2504" i="9"/>
  <c r="F2505" i="9"/>
  <c r="F2506" i="9"/>
  <c r="F2507" i="9"/>
  <c r="F2508" i="9"/>
  <c r="F2509" i="9"/>
  <c r="F2510" i="9"/>
  <c r="F2511" i="9"/>
  <c r="F2512" i="9"/>
  <c r="F2513" i="9"/>
  <c r="J1785" i="7" s="1"/>
  <c r="M1785" i="7" s="1"/>
  <c r="N1785" i="7" s="1"/>
  <c r="F2514" i="9"/>
  <c r="F2515" i="9"/>
  <c r="F2516" i="9"/>
  <c r="F2517" i="9"/>
  <c r="F2518" i="9"/>
  <c r="F2519" i="9"/>
  <c r="F2520" i="9"/>
  <c r="F2521" i="9"/>
  <c r="F2522" i="9"/>
  <c r="F2523" i="9"/>
  <c r="F2524" i="9"/>
  <c r="F2525" i="9"/>
  <c r="F2526" i="9"/>
  <c r="F2527" i="9"/>
  <c r="F2528" i="9"/>
  <c r="F2529" i="9"/>
  <c r="F2530" i="9"/>
  <c r="F2531" i="9"/>
  <c r="F2532" i="9"/>
  <c r="F2533" i="9"/>
  <c r="F2534" i="9"/>
  <c r="F2535" i="9"/>
  <c r="F2536" i="9"/>
  <c r="J386" i="7" s="1"/>
  <c r="M386" i="7" s="1"/>
  <c r="N386" i="7" s="1"/>
  <c r="F2537" i="9"/>
  <c r="F2538" i="9"/>
  <c r="F2539" i="9"/>
  <c r="F2540" i="9"/>
  <c r="J3023" i="7" s="1"/>
  <c r="M3023" i="7" s="1"/>
  <c r="N3023" i="7" s="1"/>
  <c r="F2541" i="9"/>
  <c r="F2542" i="9"/>
  <c r="J1790" i="7" s="1"/>
  <c r="M1790" i="7" s="1"/>
  <c r="N1790" i="7" s="1"/>
  <c r="F2543" i="9"/>
  <c r="F2544" i="9"/>
  <c r="F2545" i="9"/>
  <c r="F2546" i="9"/>
  <c r="J1561" i="7" s="1"/>
  <c r="M1561" i="7" s="1"/>
  <c r="N1561" i="7" s="1"/>
  <c r="F2547" i="9"/>
  <c r="F2548" i="9"/>
  <c r="F2549" i="9"/>
  <c r="F2550" i="9"/>
  <c r="F2551" i="9"/>
  <c r="F2552" i="9"/>
  <c r="F2553" i="9"/>
  <c r="F2554" i="9"/>
  <c r="F2555" i="9"/>
  <c r="F2556" i="9"/>
  <c r="F2557" i="9"/>
  <c r="J1946" i="7" s="1"/>
  <c r="M1946" i="7" s="1"/>
  <c r="N1946" i="7" s="1"/>
  <c r="F2558" i="9"/>
  <c r="F2559" i="9"/>
  <c r="F2560" i="9"/>
  <c r="F2561" i="9"/>
  <c r="F2562" i="9"/>
  <c r="F2563" i="9"/>
  <c r="F2564" i="9"/>
  <c r="F2565" i="9"/>
  <c r="F2566" i="9"/>
  <c r="F2567" i="9"/>
  <c r="J1893" i="7" s="1"/>
  <c r="M1893" i="7" s="1"/>
  <c r="N1893" i="7" s="1"/>
  <c r="F2568" i="9"/>
  <c r="F2569" i="9"/>
  <c r="F2570" i="9"/>
  <c r="F2571" i="9"/>
  <c r="F2572" i="9"/>
  <c r="F2573" i="9"/>
  <c r="F2574" i="9"/>
  <c r="J2483" i="7" s="1"/>
  <c r="M2483" i="7" s="1"/>
  <c r="N2483" i="7" s="1"/>
  <c r="F2575" i="9"/>
  <c r="F2576" i="9"/>
  <c r="F2577" i="9"/>
  <c r="F2578" i="9"/>
  <c r="F2579" i="9"/>
  <c r="F2580" i="9"/>
  <c r="F2581" i="9"/>
  <c r="F2582" i="9"/>
  <c r="F2583" i="9"/>
  <c r="F2584" i="9"/>
  <c r="F2585" i="9"/>
  <c r="F2586" i="9"/>
  <c r="F2587" i="9"/>
  <c r="F2588" i="9"/>
  <c r="F2589" i="9"/>
  <c r="F2590" i="9"/>
  <c r="F2591" i="9"/>
  <c r="F2592" i="9"/>
  <c r="F2593" i="9"/>
  <c r="F2594" i="9"/>
  <c r="F2595" i="9"/>
  <c r="J1006" i="7" s="1"/>
  <c r="M1006" i="7" s="1"/>
  <c r="N1006" i="7" s="1"/>
  <c r="F2596" i="9"/>
  <c r="F2597" i="9"/>
  <c r="F2598" i="9"/>
  <c r="F2599" i="9"/>
  <c r="F2600" i="9"/>
  <c r="F2601" i="9"/>
  <c r="F2602" i="9"/>
  <c r="F2603" i="9"/>
  <c r="F2604" i="9"/>
  <c r="F2605" i="9"/>
  <c r="F2606" i="9"/>
  <c r="F2607" i="9"/>
  <c r="F2608" i="9"/>
  <c r="F2609" i="9"/>
  <c r="F2610" i="9"/>
  <c r="F2611" i="9"/>
  <c r="F2612" i="9"/>
  <c r="F2613" i="9"/>
  <c r="F2614" i="9"/>
  <c r="F2615" i="9"/>
  <c r="F2616" i="9"/>
  <c r="F2617" i="9"/>
  <c r="J979" i="7" s="1"/>
  <c r="M979" i="7" s="1"/>
  <c r="N979" i="7" s="1"/>
  <c r="F2618" i="9"/>
  <c r="F2619" i="9"/>
  <c r="F2620" i="9"/>
  <c r="F2621" i="9"/>
  <c r="F2622" i="9"/>
  <c r="J98" i="7" s="1"/>
  <c r="M98" i="7" s="1"/>
  <c r="N98" i="7" s="1"/>
  <c r="F2623" i="9"/>
  <c r="F2624" i="9"/>
  <c r="F2625" i="9"/>
  <c r="F2626" i="9"/>
  <c r="F2627" i="9"/>
  <c r="F2628" i="9"/>
  <c r="F2629" i="9"/>
  <c r="F2630" i="9"/>
  <c r="J1519" i="7" s="1"/>
  <c r="M1519" i="7" s="1"/>
  <c r="N1519" i="7" s="1"/>
  <c r="F2631" i="9"/>
  <c r="F2632" i="9"/>
  <c r="F2633" i="9"/>
  <c r="F2634" i="9"/>
  <c r="J1405" i="7" s="1"/>
  <c r="M1405" i="7" s="1"/>
  <c r="N1405" i="7" s="1"/>
  <c r="F2635" i="9"/>
  <c r="F2636" i="9"/>
  <c r="F2637" i="9"/>
  <c r="F2638" i="9"/>
  <c r="F2639" i="9"/>
  <c r="F2640" i="9"/>
  <c r="F2641" i="9"/>
  <c r="F2642" i="9"/>
  <c r="F2643" i="9"/>
  <c r="F2644" i="9"/>
  <c r="F2645" i="9"/>
  <c r="F2646" i="9"/>
  <c r="F2647" i="9"/>
  <c r="F2648" i="9"/>
  <c r="F2649" i="9"/>
  <c r="F2650" i="9"/>
  <c r="F2651" i="9"/>
  <c r="J2641" i="7" s="1"/>
  <c r="M2641" i="7" s="1"/>
  <c r="N2641" i="7" s="1"/>
  <c r="F2652" i="9"/>
  <c r="F2653" i="9"/>
  <c r="F2654" i="9"/>
  <c r="F2655" i="9"/>
  <c r="F2656" i="9"/>
  <c r="F2657" i="9"/>
  <c r="F2658" i="9"/>
  <c r="F2659" i="9"/>
  <c r="F2660" i="9"/>
  <c r="J2017" i="7" s="1"/>
  <c r="M2017" i="7" s="1"/>
  <c r="N2017" i="7" s="1"/>
  <c r="F2661" i="9"/>
  <c r="F2662" i="9"/>
  <c r="F2663" i="9"/>
  <c r="F2664" i="9"/>
  <c r="J1750" i="7" s="1"/>
  <c r="M1750" i="7" s="1"/>
  <c r="N1750" i="7" s="1"/>
  <c r="F2665" i="9"/>
  <c r="F2666" i="9"/>
  <c r="J2900" i="7" s="1"/>
  <c r="M2900" i="7" s="1"/>
  <c r="N2900" i="7" s="1"/>
  <c r="F2667" i="9"/>
  <c r="F2668" i="9"/>
  <c r="F2669" i="9"/>
  <c r="F2670" i="9"/>
  <c r="F2671" i="9"/>
  <c r="F2672" i="9"/>
  <c r="F2673" i="9"/>
  <c r="F2674" i="9"/>
  <c r="F2675" i="9"/>
  <c r="F2676" i="9"/>
  <c r="F2677" i="9"/>
  <c r="F2678" i="9"/>
  <c r="F2679" i="9"/>
  <c r="F2680" i="9"/>
  <c r="F2681" i="9"/>
  <c r="F2682" i="9"/>
  <c r="F2683" i="9"/>
  <c r="F2684" i="9"/>
  <c r="F2685" i="9"/>
  <c r="F2686" i="9"/>
  <c r="F2687" i="9"/>
  <c r="F2688" i="9"/>
  <c r="F2689" i="9"/>
  <c r="F2690" i="9"/>
  <c r="F2691" i="9"/>
  <c r="F2692" i="9"/>
  <c r="F2693" i="9"/>
  <c r="F2694" i="9"/>
  <c r="F2695" i="9"/>
  <c r="F2696" i="9"/>
  <c r="F2697" i="9"/>
  <c r="F2698" i="9"/>
  <c r="F2699" i="9"/>
  <c r="F2700" i="9"/>
  <c r="F2701" i="9"/>
  <c r="F2702" i="9"/>
  <c r="F2703" i="9"/>
  <c r="F2704" i="9"/>
  <c r="F2705" i="9"/>
  <c r="F2706" i="9"/>
  <c r="F2707" i="9"/>
  <c r="F2708" i="9"/>
  <c r="F2709" i="9"/>
  <c r="F2710" i="9"/>
  <c r="F2711" i="9"/>
  <c r="F2712" i="9"/>
  <c r="F2713" i="9"/>
  <c r="F2714" i="9"/>
  <c r="F2715" i="9"/>
  <c r="F2716" i="9"/>
  <c r="J1647" i="7" s="1"/>
  <c r="M1647" i="7" s="1"/>
  <c r="N1647" i="7" s="1"/>
  <c r="F2717" i="9"/>
  <c r="F2718" i="9"/>
  <c r="F2719" i="9"/>
  <c r="F2720" i="9"/>
  <c r="F2721" i="9"/>
  <c r="F2722" i="9"/>
  <c r="F2723" i="9"/>
  <c r="F2724" i="9"/>
  <c r="F2725" i="9"/>
  <c r="F2726" i="9"/>
  <c r="F2727" i="9"/>
  <c r="F2728" i="9"/>
  <c r="F2729" i="9"/>
  <c r="F2730" i="9"/>
  <c r="F2731" i="9"/>
  <c r="F2732" i="9"/>
  <c r="F2733" i="9"/>
  <c r="F2734" i="9"/>
  <c r="F2735" i="9"/>
  <c r="F2736" i="9"/>
  <c r="F2737" i="9"/>
  <c r="F2738" i="9"/>
  <c r="F2739" i="9"/>
  <c r="F2740" i="9"/>
  <c r="F2741" i="9"/>
  <c r="F2742" i="9"/>
  <c r="F2743" i="9"/>
  <c r="F2744" i="9"/>
  <c r="F2745" i="9"/>
  <c r="F2746" i="9"/>
  <c r="F2747" i="9"/>
  <c r="F2748" i="9"/>
  <c r="F2749" i="9"/>
  <c r="F2750" i="9"/>
  <c r="F2751" i="9"/>
  <c r="F2752" i="9"/>
  <c r="F2753" i="9"/>
  <c r="F2754" i="9"/>
  <c r="F2755" i="9"/>
  <c r="F2756" i="9"/>
  <c r="F2757" i="9"/>
  <c r="F2758" i="9"/>
  <c r="F2759" i="9"/>
  <c r="F2760" i="9"/>
  <c r="F2761" i="9"/>
  <c r="F2762" i="9"/>
  <c r="F2763" i="9"/>
  <c r="F2764" i="9"/>
  <c r="F2765" i="9"/>
  <c r="F2766" i="9"/>
  <c r="F2767" i="9"/>
  <c r="F2768" i="9"/>
  <c r="F2769" i="9"/>
  <c r="F2770" i="9"/>
  <c r="F2771" i="9"/>
  <c r="F2772" i="9"/>
  <c r="F2773" i="9"/>
  <c r="F2774" i="9"/>
  <c r="F2775" i="9"/>
  <c r="F2776" i="9"/>
  <c r="F2777" i="9"/>
  <c r="F2778" i="9"/>
  <c r="F2779" i="9"/>
  <c r="F2780" i="9"/>
  <c r="F2781" i="9"/>
  <c r="F2782" i="9"/>
  <c r="F2783" i="9"/>
  <c r="F2784" i="9"/>
  <c r="F2785" i="9"/>
  <c r="F2786" i="9"/>
  <c r="F2787" i="9"/>
  <c r="F2788" i="9"/>
  <c r="F2789" i="9"/>
  <c r="F2790" i="9"/>
  <c r="F2791" i="9"/>
  <c r="F2792" i="9"/>
  <c r="F2793" i="9"/>
  <c r="F2794" i="9"/>
  <c r="F2795" i="9"/>
  <c r="F2796" i="9"/>
  <c r="F2797" i="9"/>
  <c r="F2798" i="9"/>
  <c r="F2799" i="9"/>
  <c r="F2800" i="9"/>
  <c r="F2801" i="9"/>
  <c r="F2802" i="9"/>
  <c r="F2803" i="9"/>
  <c r="F2804" i="9"/>
  <c r="F2805" i="9"/>
  <c r="F2806" i="9"/>
  <c r="F2807" i="9"/>
  <c r="F2808" i="9"/>
  <c r="F2809" i="9"/>
  <c r="F2810" i="9"/>
  <c r="F2811" i="9"/>
  <c r="F2812" i="9"/>
  <c r="F2813" i="9"/>
  <c r="F2814" i="9"/>
  <c r="F2815" i="9"/>
  <c r="F2816" i="9"/>
  <c r="F2817" i="9"/>
  <c r="F2818" i="9"/>
  <c r="F2819" i="9"/>
  <c r="F2820" i="9"/>
  <c r="F2821" i="9"/>
  <c r="F2822" i="9"/>
  <c r="F2823" i="9"/>
  <c r="F2824" i="9"/>
  <c r="F2825" i="9"/>
  <c r="F2826" i="9"/>
  <c r="F2827" i="9"/>
  <c r="F2828" i="9"/>
  <c r="F2829" i="9"/>
  <c r="F2830" i="9"/>
  <c r="F2831" i="9"/>
  <c r="F2832" i="9"/>
  <c r="F2833" i="9"/>
  <c r="F2834" i="9"/>
  <c r="F2835" i="9"/>
  <c r="F2836" i="9"/>
  <c r="F2837" i="9"/>
  <c r="F2838" i="9"/>
  <c r="F2839" i="9"/>
  <c r="F2840" i="9"/>
  <c r="F2841" i="9"/>
  <c r="F2842" i="9"/>
  <c r="F2843" i="9"/>
  <c r="F2844" i="9"/>
  <c r="F2845" i="9"/>
  <c r="F2846" i="9"/>
  <c r="F2847" i="9"/>
  <c r="F2848" i="9"/>
  <c r="F2849" i="9"/>
  <c r="F2850" i="9"/>
  <c r="F2851" i="9"/>
  <c r="F2852" i="9"/>
  <c r="F2853" i="9"/>
  <c r="F2854" i="9"/>
  <c r="F2855" i="9"/>
  <c r="F2856" i="9"/>
  <c r="F2857" i="9"/>
  <c r="F2858" i="9"/>
  <c r="F2859" i="9"/>
  <c r="F2860" i="9"/>
  <c r="F2861" i="9"/>
  <c r="F2862" i="9"/>
  <c r="F2863" i="9"/>
  <c r="F2864" i="9"/>
  <c r="F2865" i="9"/>
  <c r="F2866" i="9"/>
  <c r="F2867" i="9"/>
  <c r="F2868" i="9"/>
  <c r="F2869" i="9"/>
  <c r="F2870" i="9"/>
  <c r="F2871" i="9"/>
  <c r="F2872" i="9"/>
  <c r="F2873" i="9"/>
  <c r="F2874" i="9"/>
  <c r="F2875" i="9"/>
  <c r="F2876" i="9"/>
  <c r="F2877" i="9"/>
  <c r="F2878" i="9"/>
  <c r="F2879" i="9"/>
  <c r="F2880" i="9"/>
  <c r="F2881" i="9"/>
  <c r="F2882" i="9"/>
  <c r="F2883" i="9"/>
  <c r="F2884" i="9"/>
  <c r="F2885" i="9"/>
  <c r="F2886" i="9"/>
  <c r="F2887" i="9"/>
  <c r="F2888" i="9"/>
  <c r="F2889" i="9"/>
  <c r="F2890" i="9"/>
  <c r="F2891" i="9"/>
  <c r="F2892" i="9"/>
  <c r="F2893" i="9"/>
  <c r="F2894" i="9"/>
  <c r="F2895" i="9"/>
  <c r="F2896" i="9"/>
  <c r="F2897" i="9"/>
  <c r="F2898" i="9"/>
  <c r="F2899" i="9"/>
  <c r="F2900" i="9"/>
  <c r="F2901" i="9"/>
  <c r="F2902" i="9"/>
  <c r="F2903" i="9"/>
  <c r="F2904" i="9"/>
  <c r="F2905" i="9"/>
  <c r="F2906" i="9"/>
  <c r="F2907" i="9"/>
  <c r="F2908" i="9"/>
  <c r="F2909" i="9"/>
  <c r="F2910" i="9"/>
  <c r="F2911" i="9"/>
  <c r="F2912" i="9"/>
  <c r="F2913" i="9"/>
  <c r="F2914" i="9"/>
  <c r="F2915" i="9"/>
  <c r="F2916" i="9"/>
  <c r="F2917" i="9"/>
  <c r="F2918" i="9"/>
  <c r="F2919" i="9"/>
  <c r="F2920" i="9"/>
  <c r="F2921" i="9"/>
  <c r="F2922" i="9"/>
  <c r="F2923" i="9"/>
  <c r="F2924" i="9"/>
  <c r="F2925" i="9"/>
  <c r="F2926" i="9"/>
  <c r="F2927" i="9"/>
  <c r="F2928" i="9"/>
  <c r="F2929" i="9"/>
  <c r="F2930" i="9"/>
  <c r="F2931" i="9"/>
  <c r="F2932" i="9"/>
  <c r="F2933" i="9"/>
  <c r="F2934" i="9"/>
  <c r="F2935" i="9"/>
  <c r="F2936" i="9"/>
  <c r="F2937" i="9"/>
  <c r="F2938" i="9"/>
  <c r="F2939" i="9"/>
  <c r="F2940" i="9"/>
  <c r="F2941" i="9"/>
  <c r="F2942" i="9"/>
  <c r="F2943" i="9"/>
  <c r="F2944" i="9"/>
  <c r="F2945" i="9"/>
  <c r="F2946" i="9"/>
  <c r="F2947" i="9"/>
  <c r="F2948" i="9"/>
  <c r="F2949" i="9"/>
  <c r="F2950" i="9"/>
  <c r="F2951" i="9"/>
  <c r="F2952" i="9"/>
  <c r="F2953" i="9"/>
  <c r="F2954" i="9"/>
  <c r="F2955" i="9"/>
  <c r="F2956" i="9"/>
  <c r="F2957" i="9"/>
  <c r="F2958" i="9"/>
  <c r="F2959" i="9"/>
  <c r="F2960" i="9"/>
  <c r="F2961" i="9"/>
  <c r="F2962" i="9"/>
  <c r="F2963" i="9"/>
  <c r="F2964" i="9"/>
  <c r="F2965" i="9"/>
  <c r="F2966" i="9"/>
  <c r="F2967" i="9"/>
  <c r="F2968" i="9"/>
  <c r="F2969" i="9"/>
  <c r="F2970" i="9"/>
  <c r="F2971" i="9"/>
  <c r="F2972" i="9"/>
  <c r="F2973" i="9"/>
  <c r="F2974" i="9"/>
  <c r="F2975" i="9"/>
  <c r="F2976" i="9"/>
  <c r="F2977" i="9"/>
  <c r="F2978" i="9"/>
  <c r="F2979" i="9"/>
  <c r="F2980" i="9"/>
  <c r="F2981" i="9"/>
  <c r="F2982" i="9"/>
  <c r="F2983" i="9"/>
  <c r="F2984" i="9"/>
  <c r="F2985" i="9"/>
  <c r="F2986" i="9"/>
  <c r="F2987" i="9"/>
  <c r="F2988" i="9"/>
  <c r="F2989" i="9"/>
  <c r="F2990" i="9"/>
  <c r="F2991" i="9"/>
  <c r="F2992" i="9"/>
  <c r="F2993" i="9"/>
  <c r="F2994" i="9"/>
  <c r="F2995" i="9"/>
  <c r="F2996" i="9"/>
  <c r="F2997" i="9"/>
  <c r="F2998" i="9"/>
  <c r="F2999" i="9"/>
  <c r="F3000" i="9"/>
  <c r="F3001" i="9"/>
  <c r="F3002" i="9"/>
  <c r="F3003" i="9"/>
  <c r="F3004" i="9"/>
  <c r="F3005" i="9"/>
  <c r="F3006" i="9"/>
  <c r="F3007" i="9"/>
  <c r="F3008" i="9"/>
  <c r="J1999" i="7" l="1"/>
  <c r="M1999" i="7" s="1"/>
  <c r="N1999" i="7" s="1"/>
  <c r="J733" i="7"/>
  <c r="M733" i="7" s="1"/>
  <c r="N733" i="7" s="1"/>
  <c r="J2205" i="7"/>
  <c r="M2205" i="7" s="1"/>
  <c r="N2205" i="7" s="1"/>
  <c r="J972" i="7"/>
  <c r="M972" i="7" s="1"/>
  <c r="N972" i="7" s="1"/>
  <c r="J1973" i="7"/>
  <c r="M1973" i="7" s="1"/>
  <c r="N1973" i="7" s="1"/>
  <c r="J2367" i="7"/>
  <c r="M2367" i="7" s="1"/>
  <c r="N2367" i="7" s="1"/>
  <c r="J1487" i="7"/>
  <c r="M1487" i="7" s="1"/>
  <c r="N1487" i="7" s="1"/>
  <c r="J1993" i="7"/>
  <c r="M1993" i="7" s="1"/>
  <c r="N1993" i="7" s="1"/>
  <c r="J2809" i="7"/>
  <c r="M2809" i="7" s="1"/>
  <c r="N2809" i="7" s="1"/>
  <c r="J2456" i="7"/>
  <c r="M2456" i="7" s="1"/>
  <c r="N2456" i="7" s="1"/>
  <c r="J380" i="7"/>
  <c r="M380" i="7" s="1"/>
  <c r="N380" i="7" s="1"/>
  <c r="J2632" i="7"/>
  <c r="M2632" i="7" s="1"/>
  <c r="N2632" i="7" s="1"/>
  <c r="J2118" i="7"/>
  <c r="M2118" i="7" s="1"/>
  <c r="N2118" i="7" s="1"/>
  <c r="J1161" i="7"/>
  <c r="M1161" i="7" s="1"/>
  <c r="N1161" i="7" s="1"/>
  <c r="J1165" i="7"/>
  <c r="M1165" i="7" s="1"/>
  <c r="N1165" i="7" s="1"/>
  <c r="J359" i="7"/>
  <c r="M359" i="7" s="1"/>
  <c r="N359" i="7" s="1"/>
  <c r="J1729" i="7"/>
  <c r="M1729" i="7" s="1"/>
  <c r="N1729" i="7" s="1"/>
  <c r="J2601" i="7"/>
  <c r="M2601" i="7" s="1"/>
  <c r="N2601" i="7" s="1"/>
  <c r="J1058" i="7"/>
  <c r="M1058" i="7" s="1"/>
  <c r="N1058" i="7" s="1"/>
  <c r="J2672" i="7"/>
  <c r="M2672" i="7" s="1"/>
  <c r="N2672" i="7" s="1"/>
  <c r="J1939" i="7"/>
  <c r="M1939" i="7" s="1"/>
  <c r="N1939" i="7" s="1"/>
  <c r="J1512" i="7"/>
  <c r="M1512" i="7" s="1"/>
  <c r="N1512" i="7" s="1"/>
  <c r="J393" i="7"/>
  <c r="M393" i="7" s="1"/>
  <c r="N393" i="7" s="1"/>
  <c r="J2058" i="7"/>
  <c r="M2058" i="7" s="1"/>
  <c r="N2058" i="7" s="1"/>
  <c r="J2480" i="7"/>
  <c r="M2480" i="7" s="1"/>
  <c r="N2480" i="7" s="1"/>
  <c r="J1387" i="7"/>
  <c r="M1387" i="7" s="1"/>
  <c r="N1387" i="7" s="1"/>
  <c r="J1702" i="7"/>
  <c r="M1702" i="7" s="1"/>
  <c r="N1702" i="7" s="1"/>
  <c r="J1335" i="7"/>
  <c r="M1335" i="7" s="1"/>
  <c r="N1335" i="7" s="1"/>
  <c r="J1226" i="7"/>
  <c r="M1226" i="7" s="1"/>
  <c r="N1226" i="7" s="1"/>
  <c r="J1030" i="7"/>
  <c r="M1030" i="7" s="1"/>
  <c r="N1030" i="7" s="1"/>
  <c r="J203" i="7"/>
  <c r="M203" i="7" s="1"/>
  <c r="N203" i="7" s="1"/>
  <c r="J1287" i="7"/>
  <c r="M1287" i="7" s="1"/>
  <c r="N1287" i="7" s="1"/>
  <c r="J2616" i="7"/>
  <c r="M2616" i="7" s="1"/>
  <c r="N2616" i="7" s="1"/>
  <c r="J2678" i="7"/>
  <c r="M2678" i="7" s="1"/>
  <c r="N2678" i="7" s="1"/>
  <c r="J364" i="7"/>
  <c r="M364" i="7" s="1"/>
  <c r="N364" i="7" s="1"/>
  <c r="J425" i="7"/>
  <c r="M425" i="7" s="1"/>
  <c r="N425" i="7" s="1"/>
  <c r="J2711" i="7"/>
  <c r="M2711" i="7" s="1"/>
  <c r="N2711" i="7" s="1"/>
  <c r="J2994" i="7"/>
  <c r="M2994" i="7" s="1"/>
  <c r="N2994" i="7" s="1"/>
  <c r="J612" i="7"/>
  <c r="M612" i="7" s="1"/>
  <c r="N612" i="7" s="1"/>
  <c r="J2553" i="7"/>
  <c r="M2553" i="7" s="1"/>
  <c r="N2553" i="7" s="1"/>
  <c r="J1069" i="7"/>
  <c r="M1069" i="7" s="1"/>
  <c r="N1069" i="7" s="1"/>
  <c r="J1623" i="7"/>
  <c r="M1623" i="7" s="1"/>
  <c r="N1623" i="7" s="1"/>
  <c r="J1093" i="7"/>
  <c r="M1093" i="7" s="1"/>
  <c r="N1093" i="7" s="1"/>
  <c r="J1880" i="7"/>
  <c r="M1880" i="7" s="1"/>
  <c r="N1880" i="7" s="1"/>
  <c r="J1937" i="7"/>
  <c r="M1937" i="7" s="1"/>
  <c r="N1937" i="7" s="1"/>
  <c r="J2361" i="7"/>
  <c r="M2361" i="7" s="1"/>
  <c r="N2361" i="7" s="1"/>
  <c r="J3079" i="7"/>
  <c r="M3079" i="7" s="1"/>
  <c r="N3079" i="7" s="1"/>
  <c r="J1205" i="7"/>
  <c r="M1205" i="7" s="1"/>
  <c r="N1205" i="7" s="1"/>
  <c r="J1770" i="7"/>
  <c r="M1770" i="7" s="1"/>
  <c r="N1770" i="7" s="1"/>
  <c r="J452" i="7"/>
  <c r="M452" i="7" s="1"/>
  <c r="N452" i="7" s="1"/>
  <c r="J1458" i="7"/>
  <c r="M1458" i="7" s="1"/>
  <c r="N1458" i="7" s="1"/>
  <c r="J2806" i="7"/>
  <c r="M2806" i="7" s="1"/>
  <c r="N2806" i="7" s="1"/>
  <c r="J1618" i="7"/>
  <c r="M1618" i="7" s="1"/>
  <c r="N1618" i="7" s="1"/>
  <c r="J89" i="7"/>
  <c r="M89" i="7" s="1"/>
  <c r="N89" i="7" s="1"/>
  <c r="J1164" i="7"/>
  <c r="M1164" i="7" s="1"/>
  <c r="N1164" i="7" s="1"/>
  <c r="J2484" i="7"/>
  <c r="M2484" i="7" s="1"/>
  <c r="N2484" i="7" s="1"/>
  <c r="J2394" i="7"/>
  <c r="M2394" i="7" s="1"/>
  <c r="N2394" i="7" s="1"/>
  <c r="J1771" i="7"/>
  <c r="M1771" i="7" s="1"/>
  <c r="N1771" i="7" s="1"/>
  <c r="J1556" i="7"/>
  <c r="M1556" i="7" s="1"/>
  <c r="N1556" i="7" s="1"/>
  <c r="J2287" i="7"/>
  <c r="M2287" i="7" s="1"/>
  <c r="N2287" i="7" s="1"/>
  <c r="J740" i="7"/>
  <c r="M740" i="7" s="1"/>
  <c r="N740" i="7" s="1"/>
  <c r="J857" i="7"/>
  <c r="M857" i="7" s="1"/>
  <c r="N857" i="7" s="1"/>
  <c r="J1601" i="7"/>
  <c r="M1601" i="7" s="1"/>
  <c r="N1601" i="7" s="1"/>
  <c r="J2083" i="7"/>
  <c r="M2083" i="7" s="1"/>
  <c r="N2083" i="7" s="1"/>
  <c r="J2458" i="7"/>
  <c r="M2458" i="7" s="1"/>
  <c r="N2458" i="7" s="1"/>
  <c r="J2529" i="7"/>
  <c r="M2529" i="7" s="1"/>
  <c r="N2529" i="7" s="1"/>
  <c r="J2503" i="7"/>
  <c r="M2503" i="7" s="1"/>
  <c r="N2503" i="7" s="1"/>
  <c r="J222" i="7"/>
  <c r="M222" i="7" s="1"/>
  <c r="N222" i="7" s="1"/>
  <c r="J2470" i="7"/>
  <c r="M2470" i="7" s="1"/>
  <c r="N2470" i="7" s="1"/>
  <c r="J3071" i="7"/>
  <c r="M3071" i="7" s="1"/>
  <c r="N3071" i="7" s="1"/>
  <c r="J1124" i="7"/>
  <c r="M1124" i="7" s="1"/>
  <c r="N1124" i="7" s="1"/>
  <c r="J1489" i="7"/>
  <c r="M1489" i="7" s="1"/>
  <c r="N1489" i="7" s="1"/>
  <c r="J283" i="7"/>
  <c r="M283" i="7" s="1"/>
  <c r="N283" i="7" s="1"/>
  <c r="J2204" i="7"/>
  <c r="M2204" i="7" s="1"/>
  <c r="N2204" i="7" s="1"/>
  <c r="J1567" i="7"/>
  <c r="M1567" i="7" s="1"/>
  <c r="N1567" i="7" s="1"/>
  <c r="J1531" i="7"/>
  <c r="M1531" i="7" s="1"/>
  <c r="N1531" i="7" s="1"/>
  <c r="J1504" i="7"/>
  <c r="M1504" i="7" s="1"/>
  <c r="N1504" i="7" s="1"/>
  <c r="J2768" i="7"/>
  <c r="M2768" i="7" s="1"/>
  <c r="N2768" i="7" s="1"/>
  <c r="J64" i="7"/>
  <c r="M64" i="7" s="1"/>
  <c r="N64" i="7" s="1"/>
  <c r="J1377" i="7"/>
  <c r="M1377" i="7" s="1"/>
  <c r="N1377" i="7" s="1"/>
  <c r="J2496" i="7"/>
  <c r="M2496" i="7" s="1"/>
  <c r="N2496" i="7" s="1"/>
  <c r="J648" i="7"/>
  <c r="M648" i="7" s="1"/>
  <c r="N648" i="7" s="1"/>
  <c r="J2002" i="7"/>
  <c r="M2002" i="7" s="1"/>
  <c r="N2002" i="7" s="1"/>
  <c r="J1136" i="7"/>
  <c r="M1136" i="7" s="1"/>
  <c r="N1136" i="7" s="1"/>
  <c r="J679" i="7"/>
  <c r="M679" i="7" s="1"/>
  <c r="N679" i="7" s="1"/>
  <c r="J1629" i="7"/>
  <c r="M1629" i="7" s="1"/>
  <c r="N1629" i="7" s="1"/>
  <c r="J1106" i="7"/>
  <c r="M1106" i="7" s="1"/>
  <c r="N1106" i="7" s="1"/>
  <c r="J24" i="7"/>
  <c r="M24" i="7" s="1"/>
  <c r="N24" i="7" s="1"/>
  <c r="J344" i="7"/>
  <c r="M344" i="7" s="1"/>
  <c r="N344" i="7" s="1"/>
  <c r="J1944" i="7"/>
  <c r="M1944" i="7" s="1"/>
  <c r="N1944" i="7" s="1"/>
  <c r="J1380" i="7"/>
  <c r="M1380" i="7" s="1"/>
  <c r="N1380" i="7" s="1"/>
  <c r="J1534" i="7"/>
  <c r="M1534" i="7" s="1"/>
  <c r="N1534" i="7" s="1"/>
  <c r="J1710" i="7"/>
  <c r="M1710" i="7" s="1"/>
  <c r="N1710" i="7" s="1"/>
  <c r="J2304" i="7"/>
  <c r="M2304" i="7" s="1"/>
  <c r="N2304" i="7" s="1"/>
  <c r="J1998" i="7"/>
  <c r="M1998" i="7" s="1"/>
  <c r="N1998" i="7" s="1"/>
  <c r="J3029" i="7"/>
  <c r="M3029" i="7" s="1"/>
  <c r="N3029" i="7" s="1"/>
  <c r="J2321" i="7"/>
  <c r="M2321" i="7" s="1"/>
  <c r="N2321" i="7" s="1"/>
  <c r="J66" i="7"/>
  <c r="M66" i="7" s="1"/>
  <c r="N66" i="7" s="1"/>
  <c r="J2402" i="7"/>
  <c r="M2402" i="7" s="1"/>
  <c r="N2402" i="7" s="1"/>
  <c r="J1294" i="7"/>
  <c r="M1294" i="7" s="1"/>
  <c r="N1294" i="7" s="1"/>
  <c r="J16" i="7"/>
  <c r="M16" i="7" s="1"/>
  <c r="N16" i="7" s="1"/>
  <c r="J2663" i="7"/>
  <c r="M2663" i="7" s="1"/>
  <c r="N2663" i="7" s="1"/>
  <c r="J1597" i="7"/>
  <c r="M1597" i="7" s="1"/>
  <c r="N1597" i="7" s="1"/>
  <c r="J1198" i="7"/>
  <c r="M1198" i="7" s="1"/>
  <c r="N1198" i="7" s="1"/>
  <c r="J2421" i="7"/>
  <c r="M2421" i="7" s="1"/>
  <c r="N2421" i="7" s="1"/>
  <c r="J1156" i="7"/>
  <c r="M1156" i="7" s="1"/>
  <c r="N1156" i="7" s="1"/>
  <c r="J2404" i="7"/>
  <c r="M2404" i="7" s="1"/>
  <c r="N2404" i="7" s="1"/>
  <c r="J2808" i="7"/>
  <c r="M2808" i="7" s="1"/>
  <c r="N2808" i="7" s="1"/>
  <c r="J2736" i="7"/>
  <c r="M2736" i="7" s="1"/>
  <c r="N2736" i="7" s="1"/>
  <c r="J3065" i="7"/>
  <c r="M3065" i="7" s="1"/>
  <c r="N3065" i="7" s="1"/>
  <c r="J891" i="7"/>
  <c r="M891" i="7" s="1"/>
  <c r="N891" i="7" s="1"/>
  <c r="J2509" i="7"/>
  <c r="M2509" i="7" s="1"/>
  <c r="N2509" i="7" s="1"/>
  <c r="J1848" i="7"/>
  <c r="M1848" i="7" s="1"/>
  <c r="N1848" i="7" s="1"/>
  <c r="J572" i="7"/>
  <c r="M572" i="7" s="1"/>
  <c r="N572" i="7" s="1"/>
  <c r="J1617" i="7"/>
  <c r="M1617" i="7" s="1"/>
  <c r="N1617" i="7" s="1"/>
  <c r="J1490" i="7"/>
  <c r="M1490" i="7" s="1"/>
  <c r="N1490" i="7" s="1"/>
  <c r="J347" i="7"/>
  <c r="M347" i="7" s="1"/>
  <c r="N347" i="7" s="1"/>
  <c r="J1715" i="7"/>
  <c r="M1715" i="7" s="1"/>
  <c r="N1715" i="7" s="1"/>
  <c r="J2690" i="7"/>
  <c r="M2690" i="7" s="1"/>
  <c r="N2690" i="7" s="1"/>
  <c r="J1395" i="7"/>
  <c r="M1395" i="7" s="1"/>
  <c r="N1395" i="7" s="1"/>
  <c r="J1022" i="7"/>
  <c r="M1022" i="7" s="1"/>
  <c r="N1022" i="7" s="1"/>
  <c r="J402" i="7"/>
  <c r="M402" i="7" s="1"/>
  <c r="N402" i="7" s="1"/>
  <c r="J2216" i="7"/>
  <c r="M2216" i="7" s="1"/>
  <c r="N2216" i="7" s="1"/>
  <c r="J2929" i="7"/>
  <c r="M2929" i="7" s="1"/>
  <c r="N2929" i="7" s="1"/>
  <c r="J2713" i="7"/>
  <c r="M2713" i="7" s="1"/>
  <c r="N2713" i="7" s="1"/>
  <c r="J767" i="7"/>
  <c r="M767" i="7" s="1"/>
  <c r="N767" i="7" s="1"/>
  <c r="J27" i="7"/>
  <c r="M27" i="7" s="1"/>
  <c r="N27" i="7" s="1"/>
  <c r="J1828" i="7"/>
  <c r="M1828" i="7" s="1"/>
  <c r="N1828" i="7" s="1"/>
  <c r="J2133" i="7"/>
  <c r="M2133" i="7" s="1"/>
  <c r="N2133" i="7" s="1"/>
  <c r="J720" i="7"/>
  <c r="M720" i="7" s="1"/>
  <c r="N720" i="7" s="1"/>
  <c r="J1323" i="7"/>
  <c r="M1323" i="7" s="1"/>
  <c r="N1323" i="7" s="1"/>
  <c r="J1117" i="7"/>
  <c r="M1117" i="7" s="1"/>
  <c r="N1117" i="7" s="1"/>
  <c r="J1160" i="7"/>
  <c r="M1160" i="7" s="1"/>
  <c r="N1160" i="7" s="1"/>
  <c r="J632" i="7"/>
  <c r="M632" i="7" s="1"/>
  <c r="N632" i="7" s="1"/>
  <c r="J1783" i="7"/>
  <c r="M1783" i="7" s="1"/>
  <c r="N1783" i="7" s="1"/>
  <c r="J1338" i="7"/>
  <c r="M1338" i="7" s="1"/>
  <c r="N1338" i="7" s="1"/>
  <c r="J1661" i="7"/>
  <c r="M1661" i="7" s="1"/>
  <c r="N1661" i="7" s="1"/>
  <c r="J541" i="7"/>
  <c r="M541" i="7" s="1"/>
  <c r="N541" i="7" s="1"/>
  <c r="J2428" i="7"/>
  <c r="M2428" i="7" s="1"/>
  <c r="N2428" i="7" s="1"/>
  <c r="J549" i="7"/>
  <c r="M549" i="7" s="1"/>
  <c r="N549" i="7" s="1"/>
  <c r="J2292" i="7"/>
  <c r="M2292" i="7" s="1"/>
  <c r="N2292" i="7" s="1"/>
  <c r="J2651" i="7"/>
  <c r="M2651" i="7" s="1"/>
  <c r="N2651" i="7" s="1"/>
  <c r="J1788" i="7"/>
  <c r="M1788" i="7" s="1"/>
  <c r="N1788" i="7" s="1"/>
  <c r="J62" i="7"/>
  <c r="M62" i="7" s="1"/>
  <c r="N62" i="7" s="1"/>
  <c r="J1336" i="7"/>
  <c r="M1336" i="7" s="1"/>
  <c r="N1336" i="7" s="1"/>
  <c r="J812" i="7"/>
  <c r="M812" i="7" s="1"/>
  <c r="N812" i="7" s="1"/>
  <c r="J1143" i="7"/>
  <c r="M1143" i="7" s="1"/>
  <c r="N1143" i="7" s="1"/>
  <c r="J2102" i="7"/>
  <c r="M2102" i="7" s="1"/>
  <c r="N2102" i="7" s="1"/>
  <c r="J1581" i="7"/>
  <c r="M1581" i="7" s="1"/>
  <c r="N1581" i="7" s="1"/>
  <c r="J2130" i="7"/>
  <c r="M2130" i="7" s="1"/>
  <c r="N2130" i="7" s="1"/>
  <c r="J2518" i="7"/>
  <c r="M2518" i="7" s="1"/>
  <c r="N2518" i="7" s="1"/>
  <c r="J2346" i="7"/>
  <c r="M2346" i="7" s="1"/>
  <c r="N2346" i="7" s="1"/>
  <c r="J2891" i="7"/>
  <c r="M2891" i="7" s="1"/>
  <c r="N2891" i="7" s="1"/>
  <c r="J2979" i="7"/>
  <c r="M2979" i="7" s="1"/>
  <c r="N2979" i="7" s="1"/>
  <c r="J1868" i="7"/>
  <c r="M1868" i="7" s="1"/>
  <c r="N1868" i="7" s="1"/>
  <c r="J471" i="7"/>
  <c r="M471" i="7" s="1"/>
  <c r="N471" i="7" s="1"/>
  <c r="J430" i="7"/>
  <c r="M430" i="7" s="1"/>
  <c r="N430" i="7" s="1"/>
  <c r="J1670" i="7"/>
  <c r="M1670" i="7" s="1"/>
  <c r="N1670" i="7" s="1"/>
  <c r="J1228" i="7"/>
  <c r="M1228" i="7" s="1"/>
  <c r="N1228" i="7" s="1"/>
  <c r="J547" i="7"/>
  <c r="M547" i="7" s="1"/>
  <c r="N547" i="7" s="1"/>
  <c r="J1544" i="7"/>
  <c r="M1544" i="7" s="1"/>
  <c r="N1544" i="7" s="1"/>
  <c r="J311" i="7"/>
  <c r="M311" i="7" s="1"/>
  <c r="N311" i="7" s="1"/>
  <c r="J1906" i="7"/>
  <c r="M1906" i="7" s="1"/>
  <c r="N1906" i="7" s="1"/>
  <c r="J2153" i="7"/>
  <c r="M2153" i="7" s="1"/>
  <c r="N2153" i="7" s="1"/>
  <c r="J2676" i="7"/>
  <c r="M2676" i="7" s="1"/>
  <c r="N2676" i="7" s="1"/>
  <c r="J1041" i="7"/>
  <c r="M1041" i="7" s="1"/>
  <c r="N1041" i="7" s="1"/>
  <c r="J2001" i="7"/>
  <c r="M2001" i="7" s="1"/>
  <c r="N2001" i="7" s="1"/>
  <c r="J2643" i="7"/>
  <c r="M2643" i="7" s="1"/>
  <c r="N2643" i="7" s="1"/>
  <c r="J1201" i="7"/>
  <c r="M1201" i="7" s="1"/>
  <c r="N1201" i="7" s="1"/>
  <c r="J2743" i="7"/>
  <c r="M2743" i="7" s="1"/>
  <c r="N2743" i="7" s="1"/>
  <c r="J343" i="7"/>
  <c r="M343" i="7" s="1"/>
  <c r="N343" i="7" s="1"/>
  <c r="J1347" i="7"/>
  <c r="M1347" i="7" s="1"/>
  <c r="N1347" i="7" s="1"/>
  <c r="J2878" i="7"/>
  <c r="M2878" i="7" s="1"/>
  <c r="N2878" i="7" s="1"/>
  <c r="J2364" i="7"/>
  <c r="M2364" i="7" s="1"/>
  <c r="N2364" i="7" s="1"/>
  <c r="J2250" i="7"/>
  <c r="M2250" i="7" s="1"/>
  <c r="N2250" i="7" s="1"/>
  <c r="J2575" i="7"/>
  <c r="M2575" i="7" s="1"/>
  <c r="N2575" i="7" s="1"/>
  <c r="J1956" i="7"/>
  <c r="M1956" i="7" s="1"/>
  <c r="N1956" i="7" s="1"/>
  <c r="J2984" i="7"/>
  <c r="M2984" i="7" s="1"/>
  <c r="N2984" i="7" s="1"/>
  <c r="J2463" i="7"/>
  <c r="M2463" i="7" s="1"/>
  <c r="N2463" i="7" s="1"/>
  <c r="J1894" i="7"/>
  <c r="M1894" i="7" s="1"/>
  <c r="N1894" i="7" s="1"/>
  <c r="J1746" i="7"/>
  <c r="M1746" i="7" s="1"/>
  <c r="N1746" i="7" s="1"/>
  <c r="J1257" i="7"/>
  <c r="M1257" i="7" s="1"/>
  <c r="N1257" i="7" s="1"/>
  <c r="J1755" i="7"/>
  <c r="M1755" i="7" s="1"/>
  <c r="N1755" i="7" s="1"/>
  <c r="J1982" i="7"/>
  <c r="M1982" i="7" s="1"/>
  <c r="N1982" i="7" s="1"/>
  <c r="J2722" i="7"/>
  <c r="M2722" i="7" s="1"/>
  <c r="N2722" i="7" s="1"/>
  <c r="J1118" i="7"/>
  <c r="M1118" i="7" s="1"/>
  <c r="N1118" i="7" s="1"/>
  <c r="J2449" i="7"/>
  <c r="M2449" i="7" s="1"/>
  <c r="N2449" i="7" s="1"/>
  <c r="J61" i="7"/>
  <c r="M61" i="7" s="1"/>
  <c r="N61" i="7" s="1"/>
  <c r="J1823" i="7"/>
  <c r="M1823" i="7" s="1"/>
  <c r="N1823" i="7" s="1"/>
  <c r="J1752" i="7"/>
  <c r="M1752" i="7" s="1"/>
  <c r="N1752" i="7" s="1"/>
  <c r="J2478" i="7"/>
  <c r="M2478" i="7" s="1"/>
  <c r="N2478" i="7" s="1"/>
  <c r="J1455" i="7"/>
  <c r="M1455" i="7" s="1"/>
  <c r="N1455" i="7" s="1"/>
  <c r="J1731" i="7"/>
  <c r="M1731" i="7" s="1"/>
  <c r="N1731" i="7" s="1"/>
  <c r="J2558" i="7"/>
  <c r="M2558" i="7" s="1"/>
  <c r="N2558" i="7" s="1"/>
  <c r="J2603" i="7"/>
  <c r="M2603" i="7" s="1"/>
  <c r="N2603" i="7" s="1"/>
  <c r="J1508" i="7"/>
  <c r="M1508" i="7" s="1"/>
  <c r="N1508" i="7" s="1"/>
  <c r="J340" i="7"/>
  <c r="M340" i="7" s="1"/>
  <c r="N340" i="7" s="1"/>
  <c r="J1850" i="7"/>
  <c r="M1850" i="7" s="1"/>
  <c r="N1850" i="7" s="1"/>
  <c r="J1778" i="7"/>
  <c r="M1778" i="7" s="1"/>
  <c r="N1778" i="7" s="1"/>
  <c r="J2176" i="7"/>
  <c r="M2176" i="7" s="1"/>
  <c r="N2176" i="7" s="1"/>
  <c r="J2387" i="7"/>
  <c r="M2387" i="7" s="1"/>
  <c r="N2387" i="7" s="1"/>
  <c r="J2097" i="7"/>
  <c r="M2097" i="7" s="1"/>
  <c r="N2097" i="7" s="1"/>
  <c r="J1309" i="7"/>
  <c r="M1309" i="7" s="1"/>
  <c r="N1309" i="7" s="1"/>
  <c r="J1584" i="7"/>
  <c r="M1584" i="7" s="1"/>
  <c r="N1584" i="7" s="1"/>
  <c r="J1431" i="7"/>
  <c r="M1431" i="7" s="1"/>
  <c r="N1431" i="7" s="1"/>
  <c r="J2958" i="7"/>
  <c r="M2958" i="7" s="1"/>
  <c r="N2958" i="7" s="1"/>
  <c r="J2107" i="7"/>
  <c r="M2107" i="7" s="1"/>
  <c r="N2107" i="7" s="1"/>
  <c r="J2706" i="7"/>
  <c r="M2706" i="7" s="1"/>
  <c r="N2706" i="7" s="1"/>
  <c r="J3033" i="7"/>
  <c r="M3033" i="7" s="1"/>
  <c r="N3033" i="7" s="1"/>
  <c r="J1355" i="7"/>
  <c r="M1355" i="7" s="1"/>
  <c r="N1355" i="7" s="1"/>
  <c r="J2898" i="7"/>
  <c r="M2898" i="7" s="1"/>
  <c r="N2898" i="7" s="1"/>
  <c r="J1576" i="7"/>
  <c r="M1576" i="7" s="1"/>
  <c r="N1576" i="7" s="1"/>
  <c r="J1834" i="7"/>
  <c r="M1834" i="7" s="1"/>
  <c r="N1834" i="7" s="1"/>
  <c r="J2144" i="7"/>
  <c r="M2144" i="7" s="1"/>
  <c r="N2144" i="7" s="1"/>
  <c r="J2987" i="7"/>
  <c r="M2987" i="7" s="1"/>
  <c r="N2987" i="7" s="1"/>
  <c r="J2025" i="7"/>
  <c r="M2025" i="7" s="1"/>
  <c r="N2025" i="7" s="1"/>
  <c r="J332" i="7"/>
  <c r="M332" i="7" s="1"/>
  <c r="N332" i="7" s="1"/>
  <c r="J1005" i="7"/>
  <c r="M1005" i="7" s="1"/>
  <c r="N1005" i="7" s="1"/>
  <c r="J2068" i="7"/>
  <c r="M2068" i="7" s="1"/>
  <c r="N2068" i="7" s="1"/>
  <c r="J2487" i="7"/>
  <c r="M2487" i="7" s="1"/>
  <c r="N2487" i="7" s="1"/>
  <c r="J2798" i="7"/>
  <c r="M2798" i="7" s="1"/>
  <c r="N2798" i="7" s="1"/>
  <c r="J1760" i="7"/>
  <c r="M1760" i="7" s="1"/>
  <c r="N1760" i="7" s="1"/>
  <c r="J2538" i="7"/>
  <c r="M2538" i="7" s="1"/>
  <c r="N2538" i="7" s="1"/>
  <c r="J2235" i="7"/>
  <c r="M2235" i="7" s="1"/>
  <c r="N2235" i="7" s="1"/>
  <c r="J2596" i="7"/>
  <c r="M2596" i="7" s="1"/>
  <c r="N2596" i="7" s="1"/>
  <c r="J1693" i="7"/>
  <c r="M1693" i="7" s="1"/>
  <c r="N1693" i="7" s="1"/>
  <c r="J1147" i="7"/>
  <c r="M1147" i="7" s="1"/>
  <c r="N1147" i="7" s="1"/>
  <c r="J2023" i="7"/>
  <c r="M2023" i="7" s="1"/>
  <c r="N2023" i="7" s="1"/>
  <c r="J2646" i="7"/>
  <c r="M2646" i="7" s="1"/>
  <c r="N2646" i="7" s="1"/>
  <c r="J1517" i="7"/>
  <c r="M1517" i="7" s="1"/>
  <c r="N1517" i="7" s="1"/>
  <c r="J1050" i="7"/>
  <c r="M1050" i="7" s="1"/>
  <c r="N1050" i="7" s="1"/>
  <c r="J1384" i="7"/>
  <c r="M1384" i="7" s="1"/>
  <c r="N1384" i="7" s="1"/>
  <c r="J2279" i="7"/>
  <c r="M2279" i="7" s="1"/>
  <c r="N2279" i="7" s="1"/>
  <c r="J1659" i="7"/>
  <c r="M1659" i="7" s="1"/>
  <c r="N1659" i="7" s="1"/>
  <c r="J1923" i="7"/>
  <c r="M1923" i="7" s="1"/>
  <c r="N1923" i="7" s="1"/>
  <c r="J1367" i="7"/>
  <c r="M1367" i="7" s="1"/>
  <c r="N1367" i="7" s="1"/>
  <c r="J2089" i="7"/>
  <c r="M2089" i="7" s="1"/>
  <c r="N2089" i="7" s="1"/>
  <c r="J506" i="7"/>
  <c r="M506" i="7" s="1"/>
  <c r="N506" i="7" s="1"/>
  <c r="J1520" i="7"/>
  <c r="M1520" i="7" s="1"/>
  <c r="N1520" i="7" s="1"/>
  <c r="J2750" i="7"/>
  <c r="M2750" i="7" s="1"/>
  <c r="N2750" i="7" s="1"/>
  <c r="J2078" i="7"/>
  <c r="M2078" i="7" s="1"/>
  <c r="N2078" i="7" s="1"/>
  <c r="J1803" i="7"/>
  <c r="M1803" i="7" s="1"/>
  <c r="N1803" i="7" s="1"/>
  <c r="J2526" i="7"/>
  <c r="M2526" i="7" s="1"/>
  <c r="N2526" i="7" s="1"/>
  <c r="J1373" i="7"/>
  <c r="M1373" i="7" s="1"/>
  <c r="N1373" i="7" s="1"/>
  <c r="J2511" i="7"/>
  <c r="M2511" i="7" s="1"/>
  <c r="N2511" i="7" s="1"/>
  <c r="J2799" i="7"/>
  <c r="M2799" i="7" s="1"/>
  <c r="N2799" i="7" s="1"/>
  <c r="J2787" i="7"/>
  <c r="M2787" i="7" s="1"/>
  <c r="N2787" i="7" s="1"/>
  <c r="J2942" i="7"/>
  <c r="M2942" i="7" s="1"/>
  <c r="N2942" i="7" s="1"/>
  <c r="J2837" i="7"/>
  <c r="M2837" i="7" s="1"/>
  <c r="N2837" i="7" s="1"/>
  <c r="J1873" i="7"/>
  <c r="M1873" i="7" s="1"/>
  <c r="N1873" i="7" s="1"/>
  <c r="J1474" i="7"/>
  <c r="M1474" i="7" s="1"/>
  <c r="N1474" i="7" s="1"/>
  <c r="J2639" i="7"/>
  <c r="M2639" i="7" s="1"/>
  <c r="N2639" i="7" s="1"/>
  <c r="J1882" i="7"/>
  <c r="M1882" i="7" s="1"/>
  <c r="N1882" i="7" s="1"/>
  <c r="J2813" i="7"/>
  <c r="M2813" i="7" s="1"/>
  <c r="N2813" i="7" s="1"/>
  <c r="J1225" i="7"/>
  <c r="M1225" i="7" s="1"/>
  <c r="N1225" i="7" s="1"/>
  <c r="J235" i="7"/>
  <c r="M235" i="7" s="1"/>
  <c r="N235" i="7" s="1"/>
  <c r="J2117" i="7"/>
  <c r="M2117" i="7" s="1"/>
  <c r="N2117" i="7" s="1"/>
  <c r="J2423" i="7"/>
  <c r="M2423" i="7" s="1"/>
  <c r="N2423" i="7" s="1"/>
  <c r="J2546" i="7"/>
  <c r="M2546" i="7" s="1"/>
  <c r="N2546" i="7" s="1"/>
  <c r="J2567" i="7"/>
  <c r="M2567" i="7" s="1"/>
  <c r="N2567" i="7" s="1"/>
  <c r="J2203" i="7"/>
  <c r="M2203" i="7" s="1"/>
  <c r="N2203" i="7" s="1"/>
  <c r="J1242" i="7"/>
  <c r="M1242" i="7" s="1"/>
  <c r="N1242" i="7" s="1"/>
  <c r="J2668" i="7"/>
  <c r="M2668" i="7" s="1"/>
  <c r="N2668" i="7" s="1"/>
  <c r="J2295" i="7"/>
  <c r="M2295" i="7" s="1"/>
  <c r="N2295" i="7" s="1"/>
  <c r="J806" i="7"/>
  <c r="M806" i="7" s="1"/>
  <c r="N806" i="7" s="1"/>
  <c r="J853" i="7"/>
  <c r="M853" i="7" s="1"/>
  <c r="N853" i="7" s="1"/>
  <c r="J2244" i="7"/>
  <c r="M2244" i="7" s="1"/>
  <c r="N2244" i="7" s="1"/>
  <c r="J779" i="7"/>
  <c r="M779" i="7" s="1"/>
  <c r="N779" i="7" s="1"/>
  <c r="J2699" i="7"/>
  <c r="M2699" i="7" s="1"/>
  <c r="N2699" i="7" s="1"/>
  <c r="J1707" i="7"/>
  <c r="M1707" i="7" s="1"/>
  <c r="N1707" i="7" s="1"/>
  <c r="J1054" i="7"/>
  <c r="M1054" i="7" s="1"/>
  <c r="N1054" i="7" s="1"/>
  <c r="J2154" i="7"/>
  <c r="M2154" i="7" s="1"/>
  <c r="N2154" i="7" s="1"/>
  <c r="J2685" i="7"/>
  <c r="M2685" i="7" s="1"/>
  <c r="N2685" i="7" s="1"/>
  <c r="J2200" i="7"/>
  <c r="M2200" i="7" s="1"/>
  <c r="N2200" i="7" s="1"/>
  <c r="J1247" i="7"/>
  <c r="M1247" i="7" s="1"/>
  <c r="N1247" i="7" s="1"/>
  <c r="J199" i="7"/>
  <c r="M199" i="7" s="1"/>
  <c r="N199" i="7" s="1"/>
  <c r="J1290" i="7"/>
  <c r="M1290" i="7" s="1"/>
  <c r="N1290" i="7" s="1"/>
  <c r="J156" i="7"/>
  <c r="M156" i="7" s="1"/>
  <c r="N156" i="7" s="1"/>
  <c r="J3017" i="7"/>
  <c r="M3017" i="7" s="1"/>
  <c r="N3017" i="7" s="1"/>
  <c r="J2299" i="7"/>
  <c r="M2299" i="7" s="1"/>
  <c r="N2299" i="7" s="1"/>
  <c r="J3032" i="7"/>
  <c r="M3032" i="7" s="1"/>
  <c r="N3032" i="7" s="1"/>
  <c r="J118" i="7"/>
  <c r="M118" i="7" s="1"/>
  <c r="N118" i="7" s="1"/>
  <c r="J3016" i="7"/>
  <c r="M3016" i="7" s="1"/>
  <c r="N3016" i="7" s="1"/>
  <c r="J2407" i="7"/>
  <c r="M2407" i="7" s="1"/>
  <c r="N2407" i="7" s="1"/>
  <c r="J328" i="7"/>
  <c r="M328" i="7" s="1"/>
  <c r="N328" i="7" s="1"/>
  <c r="J761" i="7"/>
  <c r="M761" i="7" s="1"/>
  <c r="N761" i="7" s="1"/>
  <c r="J2066" i="7"/>
  <c r="M2066" i="7" s="1"/>
  <c r="N2066" i="7" s="1"/>
  <c r="J1575" i="7"/>
  <c r="M1575" i="7" s="1"/>
  <c r="N1575" i="7" s="1"/>
  <c r="J2265" i="7"/>
  <c r="M2265" i="7" s="1"/>
  <c r="N2265" i="7" s="1"/>
  <c r="J1960" i="7"/>
  <c r="M1960" i="7" s="1"/>
  <c r="N1960" i="7" s="1"/>
  <c r="J1728" i="7"/>
  <c r="M1728" i="7" s="1"/>
  <c r="N1728" i="7" s="1"/>
  <c r="J2187" i="7"/>
  <c r="M2187" i="7" s="1"/>
  <c r="N2187" i="7" s="1"/>
  <c r="J2103" i="7"/>
  <c r="M2103" i="7" s="1"/>
  <c r="N2103" i="7" s="1"/>
  <c r="J2091" i="7"/>
  <c r="M2091" i="7" s="1"/>
  <c r="N2091" i="7" s="1"/>
  <c r="J2874" i="7"/>
  <c r="M2874" i="7" s="1"/>
  <c r="N2874" i="7" s="1"/>
  <c r="J2267" i="7"/>
  <c r="M2267" i="7" s="1"/>
  <c r="N2267" i="7" s="1"/>
  <c r="J685" i="7"/>
  <c r="M685" i="7" s="1"/>
  <c r="N685" i="7" s="1"/>
  <c r="J2674" i="7"/>
  <c r="M2674" i="7" s="1"/>
  <c r="N2674" i="7" s="1"/>
  <c r="J1992" i="7"/>
  <c r="M1992" i="7" s="1"/>
  <c r="N1992" i="7" s="1"/>
  <c r="J2491" i="7"/>
  <c r="M2491" i="7" s="1"/>
  <c r="N2491" i="7" s="1"/>
  <c r="J1192" i="7"/>
  <c r="M1192" i="7" s="1"/>
  <c r="N1192" i="7" s="1"/>
  <c r="J1302" i="7"/>
  <c r="M1302" i="7" s="1"/>
  <c r="N1302" i="7" s="1"/>
  <c r="J2340" i="7"/>
  <c r="M2340" i="7" s="1"/>
  <c r="N2340" i="7" s="1"/>
  <c r="J854" i="7"/>
  <c r="M854" i="7" s="1"/>
  <c r="N854" i="7" s="1"/>
  <c r="J2033" i="7"/>
  <c r="M2033" i="7" s="1"/>
  <c r="N2033" i="7" s="1"/>
  <c r="J1045" i="7"/>
  <c r="M1045" i="7" s="1"/>
  <c r="N1045" i="7" s="1"/>
  <c r="J1594" i="7"/>
  <c r="M1594" i="7" s="1"/>
  <c r="N1594" i="7" s="1"/>
  <c r="J2524" i="7"/>
  <c r="M2524" i="7" s="1"/>
  <c r="N2524" i="7" s="1"/>
  <c r="J2732" i="7"/>
  <c r="M2732" i="7" s="1"/>
  <c r="N2732" i="7" s="1"/>
  <c r="J978" i="7"/>
  <c r="M978" i="7" s="1"/>
  <c r="N978" i="7" s="1"/>
  <c r="J2126" i="7"/>
  <c r="M2126" i="7" s="1"/>
  <c r="N2126" i="7" s="1"/>
  <c r="J1800" i="7"/>
  <c r="M1800" i="7" s="1"/>
  <c r="N1800" i="7" s="1"/>
  <c r="J2149" i="7"/>
  <c r="M2149" i="7" s="1"/>
  <c r="N2149" i="7" s="1"/>
  <c r="J1751" i="7"/>
  <c r="M1751" i="7" s="1"/>
  <c r="N1751" i="7" s="1"/>
  <c r="J3062" i="7"/>
  <c r="M3062" i="7" s="1"/>
  <c r="N3062" i="7" s="1"/>
  <c r="J2762" i="7"/>
  <c r="M2762" i="7" s="1"/>
  <c r="N2762" i="7" s="1"/>
  <c r="J2968" i="7"/>
  <c r="M2968" i="7" s="1"/>
  <c r="N2968" i="7" s="1"/>
  <c r="J1324" i="7"/>
  <c r="M1324" i="7" s="1"/>
  <c r="N1324" i="7" s="1"/>
  <c r="J1186" i="7"/>
  <c r="M1186" i="7" s="1"/>
  <c r="N1186" i="7" s="1"/>
  <c r="J1130" i="7"/>
  <c r="M1130" i="7" s="1"/>
  <c r="N1130" i="7" s="1"/>
  <c r="J2269" i="7"/>
  <c r="M2269" i="7" s="1"/>
  <c r="N2269" i="7" s="1"/>
  <c r="J2523" i="7"/>
  <c r="M2523" i="7" s="1"/>
  <c r="N2523" i="7" s="1"/>
  <c r="J2930" i="7"/>
  <c r="M2930" i="7" s="1"/>
  <c r="N2930" i="7" s="1"/>
  <c r="J1078" i="7"/>
  <c r="M1078" i="7" s="1"/>
  <c r="N1078" i="7" s="1"/>
  <c r="J2475" i="7"/>
  <c r="M2475" i="7" s="1"/>
  <c r="N2475" i="7" s="1"/>
  <c r="J1433" i="7"/>
  <c r="M1433" i="7" s="1"/>
  <c r="N1433" i="7" s="1"/>
  <c r="J1562" i="7"/>
  <c r="M1562" i="7" s="1"/>
  <c r="N1562" i="7" s="1"/>
  <c r="J1773" i="7"/>
  <c r="M1773" i="7" s="1"/>
  <c r="N1773" i="7" s="1"/>
  <c r="J2315" i="7"/>
  <c r="M2315" i="7" s="1"/>
  <c r="N2315" i="7" s="1"/>
  <c r="J2101" i="7"/>
  <c r="M2101" i="7" s="1"/>
  <c r="N2101" i="7" s="1"/>
  <c r="J2955" i="7"/>
  <c r="M2955" i="7" s="1"/>
  <c r="N2955" i="7" s="1"/>
  <c r="J2297" i="7"/>
  <c r="M2297" i="7" s="1"/>
  <c r="N2297" i="7" s="1"/>
  <c r="J2164" i="7"/>
  <c r="M2164" i="7" s="1"/>
  <c r="N2164" i="7" s="1"/>
  <c r="J2741" i="7"/>
  <c r="M2741" i="7" s="1"/>
  <c r="N2741" i="7" s="1"/>
  <c r="J1510" i="7"/>
  <c r="M1510" i="7" s="1"/>
  <c r="N1510" i="7" s="1"/>
  <c r="J2649" i="7"/>
  <c r="M2649" i="7" s="1"/>
  <c r="N2649" i="7" s="1"/>
  <c r="J2350" i="7"/>
  <c r="M2350" i="7" s="1"/>
  <c r="N2350" i="7" s="1"/>
  <c r="J1674" i="7"/>
  <c r="M1674" i="7" s="1"/>
  <c r="N1674" i="7" s="1"/>
  <c r="J2454" i="7"/>
  <c r="M2454" i="7" s="1"/>
  <c r="N2454" i="7" s="1"/>
  <c r="J911" i="7"/>
  <c r="M911" i="7" s="1"/>
  <c r="N911" i="7" s="1"/>
  <c r="J2277" i="7"/>
  <c r="M2277" i="7" s="1"/>
  <c r="N2277" i="7" s="1"/>
  <c r="J44" i="7"/>
  <c r="M44" i="7" s="1"/>
  <c r="N44" i="7" s="1"/>
  <c r="J2127" i="7"/>
  <c r="M2127" i="7" s="1"/>
  <c r="N2127" i="7" s="1"/>
  <c r="J2135" i="7"/>
  <c r="M2135" i="7" s="1"/>
  <c r="N2135" i="7" s="1"/>
  <c r="J559" i="7"/>
  <c r="M559" i="7" s="1"/>
  <c r="N559" i="7" s="1"/>
  <c r="J542" i="7"/>
  <c r="M542" i="7" s="1"/>
  <c r="N542" i="7" s="1"/>
  <c r="J2623" i="7"/>
  <c r="M2623" i="7" s="1"/>
  <c r="N2623" i="7" s="1"/>
  <c r="J2797" i="7"/>
  <c r="M2797" i="7" s="1"/>
  <c r="N2797" i="7" s="1"/>
  <c r="J1059" i="7"/>
  <c r="M1059" i="7" s="1"/>
  <c r="N1059" i="7" s="1"/>
  <c r="J1852" i="7"/>
  <c r="M1852" i="7" s="1"/>
  <c r="N1852" i="7" s="1"/>
  <c r="J1114" i="7"/>
  <c r="M1114" i="7" s="1"/>
  <c r="N1114" i="7" s="1"/>
  <c r="J2498" i="7"/>
  <c r="M2498" i="7" s="1"/>
  <c r="N2498" i="7" s="1"/>
  <c r="J2305" i="7"/>
  <c r="M2305" i="7" s="1"/>
  <c r="N2305" i="7" s="1"/>
  <c r="J1552" i="7"/>
  <c r="M1552" i="7" s="1"/>
  <c r="N1552" i="7" s="1"/>
  <c r="J1113" i="7"/>
  <c r="M1113" i="7" s="1"/>
  <c r="N1113" i="7" s="1"/>
  <c r="J2258" i="7"/>
  <c r="M2258" i="7" s="1"/>
  <c r="N2258" i="7" s="1"/>
  <c r="J1486" i="7"/>
  <c r="M1486" i="7" s="1"/>
  <c r="N1486" i="7" s="1"/>
  <c r="J2804" i="7"/>
  <c r="M2804" i="7" s="1"/>
  <c r="N2804" i="7" s="1"/>
  <c r="J1708" i="7"/>
  <c r="M1708" i="7" s="1"/>
  <c r="N1708" i="7" s="1"/>
  <c r="J2056" i="7"/>
  <c r="M2056" i="7" s="1"/>
  <c r="N2056" i="7" s="1"/>
  <c r="J2031" i="7"/>
  <c r="M2031" i="7" s="1"/>
  <c r="N2031" i="7" s="1"/>
  <c r="J2863" i="7"/>
  <c r="M2863" i="7" s="1"/>
  <c r="N2863" i="7" s="1"/>
  <c r="J1046" i="7"/>
  <c r="M1046" i="7" s="1"/>
  <c r="N1046" i="7" s="1"/>
  <c r="J1376" i="7"/>
  <c r="M1376" i="7" s="1"/>
  <c r="N1376" i="7" s="1"/>
  <c r="J2872" i="7"/>
  <c r="M2872" i="7" s="1"/>
  <c r="N2872" i="7" s="1"/>
  <c r="J1970" i="7"/>
  <c r="M1970" i="7" s="1"/>
  <c r="N1970" i="7" s="1"/>
  <c r="J2719" i="7"/>
  <c r="M2719" i="7" s="1"/>
  <c r="N2719" i="7" s="1"/>
  <c r="J1940" i="7"/>
  <c r="M1940" i="7" s="1"/>
  <c r="N1940" i="7" s="1"/>
  <c r="J3026" i="7"/>
  <c r="M3026" i="7" s="1"/>
  <c r="N3026" i="7" s="1"/>
  <c r="J1498" i="7"/>
  <c r="M1498" i="7" s="1"/>
  <c r="N1498" i="7" s="1"/>
  <c r="J1333" i="7"/>
  <c r="M1333" i="7" s="1"/>
  <c r="N1333" i="7" s="1"/>
  <c r="J1158" i="7"/>
  <c r="M1158" i="7" s="1"/>
  <c r="N1158" i="7" s="1"/>
  <c r="J1813" i="7"/>
  <c r="M1813" i="7" s="1"/>
  <c r="N1813" i="7" s="1"/>
  <c r="J2076" i="7"/>
  <c r="M2076" i="7" s="1"/>
  <c r="N2076" i="7" s="1"/>
  <c r="J2552" i="7"/>
  <c r="M2552" i="7" s="1"/>
  <c r="N2552" i="7" s="1"/>
  <c r="J3063" i="7"/>
  <c r="M3063" i="7" s="1"/>
  <c r="N3063" i="7" s="1"/>
  <c r="J1656" i="7"/>
  <c r="M1656" i="7" s="1"/>
  <c r="N1656" i="7" s="1"/>
  <c r="J2095" i="7"/>
  <c r="M2095" i="7" s="1"/>
  <c r="N2095" i="7" s="1"/>
  <c r="J2545" i="7"/>
  <c r="M2545" i="7" s="1"/>
  <c r="N2545" i="7" s="1"/>
  <c r="J2051" i="7"/>
  <c r="M2051" i="7" s="1"/>
  <c r="N2051" i="7" s="1"/>
  <c r="J2174" i="7"/>
  <c r="M2174" i="7" s="1"/>
  <c r="N2174" i="7" s="1"/>
  <c r="J2770" i="7"/>
  <c r="M2770" i="7" s="1"/>
  <c r="N2770" i="7" s="1"/>
  <c r="J1738" i="7"/>
  <c r="M1738" i="7" s="1"/>
  <c r="N1738" i="7" s="1"/>
  <c r="J2829" i="7"/>
  <c r="M2829" i="7" s="1"/>
  <c r="N2829" i="7" s="1"/>
  <c r="J1479" i="7"/>
  <c r="M1479" i="7" s="1"/>
  <c r="N1479" i="7" s="1"/>
  <c r="J1622" i="7"/>
  <c r="M1622" i="7" s="1"/>
  <c r="N1622" i="7" s="1"/>
  <c r="J1684" i="7"/>
  <c r="M1684" i="7" s="1"/>
  <c r="N1684" i="7" s="1"/>
  <c r="J1822" i="7"/>
  <c r="M1822" i="7" s="1"/>
  <c r="N1822" i="7" s="1"/>
  <c r="J3007" i="7"/>
  <c r="M3007" i="7" s="1"/>
  <c r="N3007" i="7" s="1"/>
  <c r="J2438" i="7"/>
  <c r="M2438" i="7" s="1"/>
  <c r="N2438" i="7" s="1"/>
  <c r="J1175" i="7"/>
  <c r="M1175" i="7" s="1"/>
  <c r="N1175" i="7" s="1"/>
  <c r="J1870" i="7"/>
  <c r="M1870" i="7" s="1"/>
  <c r="N1870" i="7" s="1"/>
  <c r="J1972" i="7"/>
  <c r="M1972" i="7" s="1"/>
  <c r="N1972" i="7" s="1"/>
  <c r="J1478" i="7"/>
  <c r="M1478" i="7" s="1"/>
  <c r="N1478" i="7" s="1"/>
  <c r="J1075" i="7"/>
  <c r="M1075" i="7" s="1"/>
  <c r="N1075" i="7" s="1"/>
  <c r="J2754" i="7"/>
  <c r="M2754" i="7" s="1"/>
  <c r="N2754" i="7" s="1"/>
  <c r="J1475" i="7"/>
  <c r="M1475" i="7" s="1"/>
  <c r="N1475" i="7" s="1"/>
  <c r="J1811" i="7"/>
  <c r="M1811" i="7" s="1"/>
  <c r="N1811" i="7" s="1"/>
  <c r="J1685" i="7"/>
  <c r="M1685" i="7" s="1"/>
  <c r="N1685" i="7" s="1"/>
  <c r="J2758" i="7"/>
  <c r="M2758" i="7" s="1"/>
  <c r="N2758" i="7" s="1"/>
  <c r="J2974" i="7"/>
  <c r="M2974" i="7" s="1"/>
  <c r="N2974" i="7" s="1"/>
  <c r="J2312" i="7"/>
  <c r="M2312" i="7" s="1"/>
  <c r="N2312" i="7" s="1"/>
  <c r="J1712" i="7"/>
  <c r="M1712" i="7" s="1"/>
  <c r="N1712" i="7" s="1"/>
  <c r="J3084" i="7"/>
  <c r="M3084" i="7" s="1"/>
  <c r="N3084" i="7" s="1"/>
  <c r="J2010" i="7"/>
  <c r="M2010" i="7" s="1"/>
  <c r="N2010" i="7" s="1"/>
  <c r="J1857" i="7"/>
  <c r="M1857" i="7" s="1"/>
  <c r="N1857" i="7" s="1"/>
  <c r="J1635" i="7"/>
  <c r="M1635" i="7" s="1"/>
  <c r="N1635" i="7" s="1"/>
  <c r="J1884" i="7"/>
  <c r="M1884" i="7" s="1"/>
  <c r="N1884" i="7" s="1"/>
  <c r="J1262" i="7"/>
  <c r="M1262" i="7" s="1"/>
  <c r="N1262" i="7" s="1"/>
  <c r="J1056" i="7"/>
  <c r="M1056" i="7" s="1"/>
  <c r="N1056" i="7" s="1"/>
  <c r="J1980" i="7"/>
  <c r="M1980" i="7" s="1"/>
  <c r="N1980" i="7" s="1"/>
  <c r="J1964" i="7"/>
  <c r="M1964" i="7" s="1"/>
  <c r="N1964" i="7" s="1"/>
  <c r="J2476" i="7"/>
  <c r="M2476" i="7" s="1"/>
  <c r="N2476" i="7" s="1"/>
  <c r="J2801" i="7"/>
  <c r="M2801" i="7" s="1"/>
  <c r="N2801" i="7" s="1"/>
  <c r="J1072" i="7"/>
  <c r="M1072" i="7" s="1"/>
  <c r="N1072" i="7" s="1"/>
  <c r="J1913" i="7"/>
  <c r="M1913" i="7" s="1"/>
  <c r="N1913" i="7" s="1"/>
  <c r="J1991" i="7"/>
  <c r="M1991" i="7" s="1"/>
  <c r="N1991" i="7" s="1"/>
  <c r="J2257" i="7"/>
  <c r="M2257" i="7" s="1"/>
  <c r="N2257" i="7" s="1"/>
  <c r="J2354" i="7"/>
  <c r="M2354" i="7" s="1"/>
  <c r="N2354" i="7" s="1"/>
  <c r="J2824" i="7"/>
  <c r="M2824" i="7" s="1"/>
  <c r="N2824" i="7" s="1"/>
  <c r="J232" i="7"/>
  <c r="M232" i="7" s="1"/>
  <c r="N232" i="7" s="1"/>
  <c r="J1368" i="7"/>
  <c r="M1368" i="7" s="1"/>
  <c r="N1368" i="7" s="1"/>
  <c r="J1683" i="7"/>
  <c r="M1683" i="7" s="1"/>
  <c r="N1683" i="7" s="1"/>
  <c r="J2638" i="7"/>
  <c r="M2638" i="7" s="1"/>
  <c r="N2638" i="7" s="1"/>
  <c r="J2630" i="7"/>
  <c r="M2630" i="7" s="1"/>
  <c r="N2630" i="7" s="1"/>
  <c r="J1123" i="7"/>
  <c r="M1123" i="7" s="1"/>
  <c r="N1123" i="7" s="1"/>
  <c r="J2374" i="7"/>
  <c r="M2374" i="7" s="1"/>
  <c r="N2374" i="7" s="1"/>
  <c r="J2344" i="7"/>
  <c r="M2344" i="7" s="1"/>
  <c r="N2344" i="7" s="1"/>
  <c r="J1530" i="7"/>
  <c r="M1530" i="7" s="1"/>
  <c r="N1530" i="7" s="1"/>
  <c r="J1966" i="7"/>
  <c r="M1966" i="7" s="1"/>
  <c r="N1966" i="7" s="1"/>
  <c r="J2927" i="7"/>
  <c r="M2927" i="7" s="1"/>
  <c r="N2927" i="7" s="1"/>
  <c r="J2062" i="7"/>
  <c r="M2062" i="7" s="1"/>
  <c r="N2062" i="7" s="1"/>
  <c r="J1494" i="7"/>
  <c r="M1494" i="7" s="1"/>
  <c r="N1494" i="7" s="1"/>
  <c r="J1366" i="7"/>
  <c r="M1366" i="7" s="1"/>
  <c r="N1366" i="7" s="1"/>
  <c r="J2675" i="7"/>
  <c r="M2675" i="7" s="1"/>
  <c r="N2675" i="7" s="1"/>
  <c r="J1445" i="7"/>
  <c r="M1445" i="7" s="1"/>
  <c r="N1445" i="7" s="1"/>
  <c r="J2759" i="7"/>
  <c r="M2759" i="7" s="1"/>
  <c r="N2759" i="7" s="1"/>
  <c r="J2248" i="7"/>
  <c r="M2248" i="7" s="1"/>
  <c r="N2248" i="7" s="1"/>
  <c r="J2004" i="7"/>
  <c r="M2004" i="7" s="1"/>
  <c r="N2004" i="7" s="1"/>
  <c r="J2493" i="7"/>
  <c r="M2493" i="7" s="1"/>
  <c r="N2493" i="7" s="1"/>
  <c r="J2664" i="7"/>
  <c r="M2664" i="7" s="1"/>
  <c r="N2664" i="7" s="1"/>
  <c r="J1918" i="7"/>
  <c r="M1918" i="7" s="1"/>
  <c r="N1918" i="7" s="1"/>
  <c r="J1762" i="7"/>
  <c r="M1762" i="7" s="1"/>
  <c r="N1762" i="7" s="1"/>
  <c r="J1726" i="7"/>
  <c r="M1726" i="7" s="1"/>
  <c r="N1726" i="7" s="1"/>
  <c r="J1532" i="7"/>
  <c r="M1532" i="7" s="1"/>
  <c r="N1532" i="7" s="1"/>
  <c r="J1196" i="7"/>
  <c r="M1196" i="7" s="1"/>
  <c r="N1196" i="7" s="1"/>
  <c r="J1736" i="7"/>
  <c r="M1736" i="7" s="1"/>
  <c r="N1736" i="7" s="1"/>
  <c r="J1065" i="7"/>
  <c r="M1065" i="7" s="1"/>
  <c r="N1065" i="7" s="1"/>
  <c r="J1053" i="7"/>
  <c r="M1053" i="7" s="1"/>
  <c r="N1053" i="7" s="1"/>
  <c r="J1035" i="7"/>
  <c r="M1035" i="7" s="1"/>
  <c r="N1035" i="7" s="1"/>
  <c r="J2310" i="7"/>
  <c r="M2310" i="7" s="1"/>
  <c r="N2310" i="7" s="1"/>
  <c r="J2452" i="7"/>
  <c r="M2452" i="7" s="1"/>
  <c r="N2452" i="7" s="1"/>
  <c r="J1705" i="7"/>
  <c r="M1705" i="7" s="1"/>
  <c r="N1705" i="7" s="1"/>
  <c r="J1600" i="7"/>
  <c r="M1600" i="7" s="1"/>
  <c r="N1600" i="7" s="1"/>
  <c r="J1456" i="7"/>
  <c r="M1456" i="7" s="1"/>
  <c r="N1456" i="7" s="1"/>
  <c r="J2128" i="7"/>
  <c r="M2128" i="7" s="1"/>
  <c r="N2128" i="7" s="1"/>
  <c r="J2727" i="7"/>
  <c r="M2727" i="7" s="1"/>
  <c r="N2727" i="7" s="1"/>
  <c r="J1386" i="7"/>
  <c r="M1386" i="7" s="1"/>
  <c r="N1386" i="7" s="1"/>
  <c r="J2566" i="7"/>
  <c r="M2566" i="7" s="1"/>
  <c r="N2566" i="7" s="1"/>
  <c r="J1541" i="7"/>
  <c r="M1541" i="7" s="1"/>
  <c r="N1541" i="7" s="1"/>
  <c r="J1941" i="7"/>
  <c r="M1941" i="7" s="1"/>
  <c r="N1941" i="7" s="1"/>
  <c r="J2584" i="7"/>
  <c r="M2584" i="7" s="1"/>
  <c r="N2584" i="7" s="1"/>
  <c r="J1549" i="7"/>
  <c r="M1549" i="7" s="1"/>
  <c r="N1549" i="7" s="1"/>
  <c r="J2005" i="7"/>
  <c r="M2005" i="7" s="1"/>
  <c r="N2005" i="7" s="1"/>
  <c r="J2161" i="7"/>
  <c r="M2161" i="7" s="1"/>
  <c r="N2161" i="7" s="1"/>
  <c r="J2477" i="7"/>
  <c r="M2477" i="7" s="1"/>
  <c r="N2477" i="7" s="1"/>
  <c r="J2576" i="7"/>
  <c r="M2576" i="7" s="1"/>
  <c r="N2576" i="7" s="1"/>
  <c r="J1142" i="7"/>
  <c r="M1142" i="7" s="1"/>
  <c r="N1142" i="7" s="1"/>
  <c r="J1055" i="7"/>
  <c r="M1055" i="7" s="1"/>
  <c r="N1055" i="7" s="1"/>
  <c r="J1860" i="7"/>
  <c r="M1860" i="7" s="1"/>
  <c r="N1860" i="7" s="1"/>
  <c r="J2442" i="7"/>
  <c r="M2442" i="7" s="1"/>
  <c r="N2442" i="7" s="1"/>
  <c r="J2840" i="7"/>
  <c r="M2840" i="7" s="1"/>
  <c r="N2840" i="7" s="1"/>
  <c r="J2910" i="7"/>
  <c r="M2910" i="7" s="1"/>
  <c r="N2910" i="7" s="1"/>
  <c r="J2564" i="7"/>
  <c r="M2564" i="7" s="1"/>
  <c r="N2564" i="7" s="1"/>
  <c r="J2436" i="7"/>
  <c r="M2436" i="7" s="1"/>
  <c r="N2436" i="7" s="1"/>
  <c r="J2656" i="7"/>
  <c r="M2656" i="7" s="1"/>
  <c r="N2656" i="7" s="1"/>
  <c r="J1215" i="7"/>
  <c r="M1215" i="7" s="1"/>
  <c r="N1215" i="7" s="1"/>
  <c r="J1307" i="7"/>
  <c r="M1307" i="7" s="1"/>
  <c r="N1307" i="7" s="1"/>
  <c r="J1217" i="7"/>
  <c r="M1217" i="7" s="1"/>
  <c r="N1217" i="7" s="1"/>
  <c r="J1535" i="7"/>
  <c r="M1535" i="7" s="1"/>
  <c r="N1535" i="7" s="1"/>
  <c r="J2516" i="7"/>
  <c r="M2516" i="7" s="1"/>
  <c r="N2516" i="7" s="1"/>
  <c r="J2739" i="7"/>
  <c r="M2739" i="7" s="1"/>
  <c r="N2739" i="7" s="1"/>
  <c r="J2465" i="7"/>
  <c r="M2465" i="7" s="1"/>
  <c r="N2465" i="7" s="1"/>
  <c r="J2131" i="7"/>
  <c r="M2131" i="7" s="1"/>
  <c r="N2131" i="7" s="1"/>
  <c r="J1488" i="7"/>
  <c r="M1488" i="7" s="1"/>
  <c r="N1488" i="7" s="1"/>
  <c r="J2513" i="7"/>
  <c r="M2513" i="7" s="1"/>
  <c r="N2513" i="7" s="1"/>
  <c r="J2521" i="7"/>
  <c r="M2521" i="7" s="1"/>
  <c r="N2521" i="7" s="1"/>
  <c r="J2398" i="7"/>
  <c r="M2398" i="7" s="1"/>
  <c r="N2398" i="7" s="1"/>
  <c r="J1351" i="7"/>
  <c r="M1351" i="7" s="1"/>
  <c r="N1351" i="7" s="1"/>
  <c r="J1427" i="7"/>
  <c r="M1427" i="7" s="1"/>
  <c r="N1427" i="7" s="1"/>
  <c r="J1168" i="7"/>
  <c r="M1168" i="7" s="1"/>
  <c r="N1168" i="7" s="1"/>
  <c r="J2469" i="7"/>
  <c r="M2469" i="7" s="1"/>
  <c r="N2469" i="7" s="1"/>
  <c r="J1040" i="7"/>
  <c r="M1040" i="7" s="1"/>
  <c r="N1040" i="7" s="1"/>
  <c r="J1172" i="7"/>
  <c r="M1172" i="7" s="1"/>
  <c r="N1172" i="7" s="1"/>
  <c r="J2807" i="7"/>
  <c r="M2807" i="7" s="1"/>
  <c r="N2807" i="7" s="1"/>
  <c r="J1926" i="7"/>
  <c r="M1926" i="7" s="1"/>
  <c r="N1926" i="7" s="1"/>
  <c r="J1653" i="7"/>
  <c r="M1653" i="7" s="1"/>
  <c r="N1653" i="7" s="1"/>
  <c r="J2941" i="7"/>
  <c r="M2941" i="7" s="1"/>
  <c r="N2941" i="7" s="1"/>
  <c r="J1559" i="7"/>
  <c r="M1559" i="7" s="1"/>
  <c r="N1559" i="7" s="1"/>
  <c r="J2447" i="7"/>
  <c r="M2447" i="7" s="1"/>
  <c r="N2447" i="7" s="1"/>
  <c r="J1662" i="7"/>
  <c r="M1662" i="7" s="1"/>
  <c r="N1662" i="7" s="1"/>
  <c r="J3038" i="7"/>
  <c r="M3038" i="7" s="1"/>
  <c r="N3038" i="7" s="1"/>
  <c r="J1883" i="7"/>
  <c r="M1883" i="7" s="1"/>
  <c r="N1883" i="7" s="1"/>
  <c r="J2544" i="7"/>
  <c r="M2544" i="7" s="1"/>
  <c r="N2544" i="7" s="1"/>
  <c r="J1322" i="7"/>
  <c r="M1322" i="7" s="1"/>
  <c r="N1322" i="7" s="1"/>
  <c r="J2179" i="7"/>
  <c r="M2179" i="7" s="1"/>
  <c r="N2179" i="7" s="1"/>
  <c r="J1039" i="7"/>
  <c r="M1039" i="7" s="1"/>
  <c r="N1039" i="7" s="1"/>
  <c r="J1846" i="7"/>
  <c r="M1846" i="7" s="1"/>
  <c r="N1846" i="7" s="1"/>
  <c r="J2951" i="7"/>
  <c r="M2951" i="7" s="1"/>
  <c r="N2951" i="7" s="1"/>
  <c r="J1090" i="7"/>
  <c r="M1090" i="7" s="1"/>
  <c r="N1090" i="7" s="1"/>
  <c r="J2821" i="7"/>
  <c r="M2821" i="7" s="1"/>
  <c r="N2821" i="7" s="1"/>
  <c r="J1796" i="7"/>
  <c r="M1796" i="7" s="1"/>
  <c r="N1796" i="7" s="1"/>
  <c r="J2288" i="7"/>
  <c r="M2288" i="7" s="1"/>
  <c r="N2288" i="7" s="1"/>
  <c r="J2571" i="7"/>
  <c r="M2571" i="7" s="1"/>
  <c r="N2571" i="7" s="1"/>
  <c r="J2938" i="7"/>
  <c r="M2938" i="7" s="1"/>
  <c r="N2938" i="7" s="1"/>
  <c r="J1128" i="7"/>
  <c r="M1128" i="7" s="1"/>
  <c r="N1128" i="7" s="1"/>
  <c r="J1978" i="7"/>
  <c r="M1978" i="7" s="1"/>
  <c r="N1978" i="7" s="1"/>
  <c r="J2933" i="7"/>
  <c r="M2933" i="7" s="1"/>
  <c r="N2933" i="7" s="1"/>
  <c r="J1155" i="7"/>
  <c r="M1155" i="7" s="1"/>
  <c r="N1155" i="7" s="1"/>
  <c r="J1403" i="7"/>
  <c r="M1403" i="7" s="1"/>
  <c r="N1403" i="7" s="1"/>
  <c r="J1282" i="7"/>
  <c r="M1282" i="7" s="1"/>
  <c r="N1282" i="7" s="1"/>
  <c r="J1452" i="7"/>
  <c r="M1452" i="7" s="1"/>
  <c r="N1452" i="7" s="1"/>
  <c r="J1780" i="7"/>
  <c r="M1780" i="7" s="1"/>
  <c r="N1780" i="7" s="1"/>
  <c r="J1817" i="7"/>
  <c r="M1817" i="7" s="1"/>
  <c r="N1817" i="7" s="1"/>
  <c r="J1173" i="7"/>
  <c r="M1173" i="7" s="1"/>
  <c r="N1173" i="7" s="1"/>
  <c r="J1815" i="7"/>
  <c r="M1815" i="7" s="1"/>
  <c r="N1815" i="7" s="1"/>
  <c r="J1042" i="7"/>
  <c r="M1042" i="7" s="1"/>
  <c r="N1042" i="7" s="1"/>
  <c r="J1460" i="7"/>
  <c r="M1460" i="7" s="1"/>
  <c r="N1460" i="7" s="1"/>
  <c r="J2252" i="7"/>
  <c r="M2252" i="7" s="1"/>
  <c r="N2252" i="7" s="1"/>
  <c r="J2635" i="7"/>
  <c r="M2635" i="7" s="1"/>
  <c r="N2635" i="7" s="1"/>
  <c r="J2818" i="7"/>
  <c r="M2818" i="7" s="1"/>
  <c r="N2818" i="7" s="1"/>
  <c r="J3053" i="7"/>
  <c r="M3053" i="7" s="1"/>
  <c r="N3053" i="7" s="1"/>
  <c r="J1887" i="7"/>
  <c r="M1887" i="7" s="1"/>
  <c r="N1887" i="7" s="1"/>
  <c r="J1260" i="7"/>
  <c r="M1260" i="7" s="1"/>
  <c r="N1260" i="7" s="1"/>
  <c r="J2049" i="7"/>
  <c r="M2049" i="7" s="1"/>
  <c r="N2049" i="7" s="1"/>
  <c r="J1060" i="7"/>
  <c r="M1060" i="7" s="1"/>
  <c r="N1060" i="7" s="1"/>
  <c r="J2726" i="7"/>
  <c r="M2726" i="7" s="1"/>
  <c r="N2726" i="7" s="1"/>
  <c r="J2830" i="7"/>
  <c r="M2830" i="7" s="1"/>
  <c r="N2830" i="7" s="1"/>
  <c r="J2970" i="7"/>
  <c r="M2970" i="7" s="1"/>
  <c r="N2970" i="7" s="1"/>
  <c r="J1068" i="7"/>
  <c r="M1068" i="7" s="1"/>
  <c r="N1068" i="7" s="1"/>
  <c r="J1316" i="7"/>
  <c r="M1316" i="7" s="1"/>
  <c r="N1316" i="7" s="1"/>
  <c r="J2445" i="7"/>
  <c r="M2445" i="7" s="1"/>
  <c r="N2445" i="7" s="1"/>
  <c r="J1951" i="7"/>
  <c r="M1951" i="7" s="1"/>
  <c r="N1951" i="7" s="1"/>
  <c r="J3021" i="7"/>
  <c r="M3021" i="7" s="1"/>
  <c r="N3021" i="7" s="1"/>
  <c r="J1933" i="7"/>
  <c r="M1933" i="7" s="1"/>
  <c r="N1933" i="7" s="1"/>
  <c r="J2439" i="7"/>
  <c r="M2439" i="7" s="1"/>
  <c r="N2439" i="7" s="1"/>
  <c r="J1013" i="7"/>
  <c r="M1013" i="7" s="1"/>
  <c r="N1013" i="7" s="1"/>
  <c r="J2441" i="7"/>
  <c r="M2441" i="7" s="1"/>
  <c r="N2441" i="7" s="1"/>
  <c r="J2581" i="7"/>
  <c r="M2581" i="7" s="1"/>
  <c r="N2581" i="7" s="1"/>
  <c r="J1246" i="7"/>
  <c r="M1246" i="7" s="1"/>
  <c r="N1246" i="7" s="1"/>
  <c r="J2952" i="7"/>
  <c r="M2952" i="7" s="1"/>
  <c r="N2952" i="7" s="1"/>
  <c r="J3019" i="7"/>
  <c r="M3019" i="7" s="1"/>
  <c r="N3019" i="7" s="1"/>
  <c r="J1502" i="7"/>
  <c r="M1502" i="7" s="1"/>
  <c r="N1502" i="7" s="1"/>
  <c r="J1921" i="7"/>
  <c r="M1921" i="7" s="1"/>
  <c r="N1921" i="7" s="1"/>
  <c r="J2877" i="7"/>
  <c r="M2877" i="7" s="1"/>
  <c r="N2877" i="7" s="1"/>
  <c r="J2926" i="7"/>
  <c r="M2926" i="7" s="1"/>
  <c r="N2926" i="7" s="1"/>
  <c r="J2849" i="7"/>
  <c r="M2849" i="7" s="1"/>
  <c r="N2849" i="7" s="1"/>
  <c r="J1480" i="7"/>
  <c r="M1480" i="7" s="1"/>
  <c r="N1480" i="7" s="1"/>
  <c r="J2418" i="7"/>
  <c r="M2418" i="7" s="1"/>
  <c r="N2418" i="7" s="1"/>
  <c r="J178" i="7"/>
  <c r="M178" i="7" s="1"/>
  <c r="N178" i="7" s="1"/>
  <c r="J1237" i="7"/>
  <c r="M1237" i="7" s="1"/>
  <c r="N1237" i="7" s="1"/>
  <c r="J1631" i="7"/>
  <c r="M1631" i="7" s="1"/>
  <c r="N1631" i="7" s="1"/>
  <c r="J1915" i="7"/>
  <c r="M1915" i="7" s="1"/>
  <c r="N1915" i="7" s="1"/>
  <c r="J1180" i="7"/>
  <c r="M1180" i="7" s="1"/>
  <c r="N1180" i="7" s="1"/>
  <c r="J1250" i="7"/>
  <c r="M1250" i="7" s="1"/>
  <c r="N1250" i="7" s="1"/>
  <c r="J2104" i="7"/>
  <c r="M2104" i="7" s="1"/>
  <c r="N2104" i="7" s="1"/>
  <c r="J2157" i="7"/>
  <c r="M2157" i="7" s="1"/>
  <c r="N2157" i="7" s="1"/>
  <c r="J2998" i="7"/>
  <c r="M2998" i="7" s="1"/>
  <c r="N2998" i="7" s="1"/>
  <c r="J1440" i="7"/>
  <c r="M1440" i="7" s="1"/>
  <c r="N1440" i="7" s="1"/>
  <c r="J2902" i="7"/>
  <c r="M2902" i="7" s="1"/>
  <c r="N2902" i="7" s="1"/>
  <c r="J1139" i="7"/>
  <c r="M1139" i="7" s="1"/>
  <c r="N1139" i="7" s="1"/>
  <c r="J2783" i="7"/>
  <c r="M2783" i="7" s="1"/>
  <c r="N2783" i="7" s="1"/>
  <c r="J2080" i="7"/>
  <c r="M2080" i="7" s="1"/>
  <c r="N2080" i="7" s="1"/>
  <c r="J2155" i="7"/>
  <c r="M2155" i="7" s="1"/>
  <c r="N2155" i="7" s="1"/>
  <c r="J2748" i="7"/>
  <c r="M2748" i="7" s="1"/>
  <c r="N2748" i="7" s="1"/>
  <c r="J2332" i="7"/>
  <c r="M2332" i="7" s="1"/>
  <c r="N2332" i="7" s="1"/>
  <c r="J1073" i="7"/>
  <c r="M1073" i="7" s="1"/>
  <c r="N1073" i="7" s="1"/>
  <c r="J1703" i="7"/>
  <c r="M1703" i="7" s="1"/>
  <c r="N1703" i="7" s="1"/>
  <c r="J1138" i="7"/>
  <c r="M1138" i="7" s="1"/>
  <c r="N1138" i="7" s="1"/>
  <c r="J2515" i="7"/>
  <c r="M2515" i="7" s="1"/>
  <c r="N2515" i="7" s="1"/>
  <c r="J605" i="7"/>
  <c r="M605" i="7" s="1"/>
  <c r="N605" i="7" s="1"/>
  <c r="J442" i="7"/>
  <c r="M442" i="7" s="1"/>
  <c r="N442" i="7" s="1"/>
  <c r="J893" i="7"/>
  <c r="M893" i="7" s="1"/>
  <c r="N893" i="7" s="1"/>
  <c r="J859" i="7"/>
  <c r="M859" i="7" s="1"/>
  <c r="N859" i="7" s="1"/>
  <c r="J229" i="7"/>
  <c r="M229" i="7" s="1"/>
  <c r="N229" i="7" s="1"/>
  <c r="J644" i="7"/>
  <c r="M644" i="7" s="1"/>
  <c r="N644" i="7" s="1"/>
  <c r="J406" i="7"/>
  <c r="M406" i="7" s="1"/>
  <c r="N406" i="7" s="1"/>
  <c r="J3031" i="7"/>
  <c r="M3031" i="7" s="1"/>
  <c r="N3031" i="7" s="1"/>
  <c r="J2814" i="7"/>
  <c r="M2814" i="7" s="1"/>
  <c r="N2814" i="7" s="1"/>
  <c r="J1066" i="7"/>
  <c r="M1066" i="7" s="1"/>
  <c r="N1066" i="7" s="1"/>
  <c r="J742" i="7"/>
  <c r="M742" i="7" s="1"/>
  <c r="N742" i="7" s="1"/>
  <c r="J1223" i="7"/>
  <c r="M1223" i="7" s="1"/>
  <c r="N1223" i="7" s="1"/>
  <c r="J762" i="7"/>
  <c r="M762" i="7" s="1"/>
  <c r="N762" i="7" s="1"/>
  <c r="J1401" i="7"/>
  <c r="M1401" i="7" s="1"/>
  <c r="N1401" i="7" s="1"/>
  <c r="J1849" i="7"/>
  <c r="M1849" i="7" s="1"/>
  <c r="N1849" i="7" s="1"/>
  <c r="J2823" i="7"/>
  <c r="M2823" i="7" s="1"/>
  <c r="N2823" i="7" s="1"/>
  <c r="J1178" i="7"/>
  <c r="M1178" i="7" s="1"/>
  <c r="N1178" i="7" s="1"/>
  <c r="J1632" i="7"/>
  <c r="M1632" i="7" s="1"/>
  <c r="N1632" i="7" s="1"/>
  <c r="J327" i="7"/>
  <c r="M327" i="7" s="1"/>
  <c r="N327" i="7" s="1"/>
  <c r="J1624" i="7"/>
  <c r="M1624" i="7" s="1"/>
  <c r="N1624" i="7" s="1"/>
  <c r="J932" i="7"/>
  <c r="M932" i="7" s="1"/>
  <c r="N932" i="7" s="1"/>
  <c r="J1627" i="7"/>
  <c r="M1627" i="7" s="1"/>
  <c r="N1627" i="7" s="1"/>
  <c r="J314" i="7"/>
  <c r="M314" i="7" s="1"/>
  <c r="N314" i="7" s="1"/>
  <c r="J1749" i="7"/>
  <c r="M1749" i="7" s="1"/>
  <c r="N1749" i="7" s="1"/>
  <c r="J1390" i="7"/>
  <c r="M1390" i="7" s="1"/>
  <c r="N1390" i="7" s="1"/>
  <c r="J1691" i="7"/>
  <c r="M1691" i="7" s="1"/>
  <c r="N1691" i="7" s="1"/>
  <c r="J93" i="7"/>
  <c r="M93" i="7" s="1"/>
  <c r="N93" i="7" s="1"/>
  <c r="J2568" i="7"/>
  <c r="M2568" i="7" s="1"/>
  <c r="N2568" i="7" s="1"/>
  <c r="J2192" i="7"/>
  <c r="M2192" i="7" s="1"/>
  <c r="N2192" i="7" s="1"/>
  <c r="J2311" i="7"/>
  <c r="M2311" i="7" s="1"/>
  <c r="N2311" i="7" s="1"/>
  <c r="J1417" i="7"/>
  <c r="M1417" i="7" s="1"/>
  <c r="N1417" i="7" s="1"/>
  <c r="J1388" i="7"/>
  <c r="M1388" i="7" s="1"/>
  <c r="N1388" i="7" s="1"/>
  <c r="J1697" i="7"/>
  <c r="M1697" i="7" s="1"/>
  <c r="N1697" i="7" s="1"/>
  <c r="J2284" i="7"/>
  <c r="M2284" i="7" s="1"/>
  <c r="N2284" i="7" s="1"/>
  <c r="J107" i="7"/>
  <c r="M107" i="7" s="1"/>
  <c r="N107" i="7" s="1"/>
  <c r="J1825" i="7"/>
  <c r="M1825" i="7" s="1"/>
  <c r="N1825" i="7" s="1"/>
  <c r="J2406" i="7"/>
  <c r="M2406" i="7" s="1"/>
  <c r="N2406" i="7" s="1"/>
  <c r="J488" i="7"/>
  <c r="M488" i="7" s="1"/>
  <c r="N488" i="7" s="1"/>
  <c r="J2007" i="7"/>
  <c r="M2007" i="7" s="1"/>
  <c r="N2007" i="7" s="1"/>
  <c r="J1912" i="7"/>
  <c r="M1912" i="7" s="1"/>
  <c r="N1912" i="7" s="1"/>
  <c r="J2433" i="7"/>
  <c r="M2433" i="7" s="1"/>
  <c r="N2433" i="7" s="1"/>
  <c r="J372" i="7"/>
  <c r="M372" i="7" s="1"/>
  <c r="N372" i="7" s="1"/>
  <c r="J1898" i="7"/>
  <c r="M1898" i="7" s="1"/>
  <c r="N1898" i="7" s="1"/>
  <c r="J903" i="7"/>
  <c r="M903" i="7" s="1"/>
  <c r="N903" i="7" s="1"/>
  <c r="J2408" i="7"/>
  <c r="M2408" i="7" s="1"/>
  <c r="N2408" i="7" s="1"/>
  <c r="J2052" i="7"/>
  <c r="M2052" i="7" s="1"/>
  <c r="N2052" i="7" s="1"/>
  <c r="J2139" i="7"/>
  <c r="M2139" i="7" s="1"/>
  <c r="N2139" i="7" s="1"/>
  <c r="J2721" i="7"/>
  <c r="M2721" i="7" s="1"/>
  <c r="N2721" i="7" s="1"/>
  <c r="J209" i="7"/>
  <c r="M209" i="7" s="1"/>
  <c r="N209" i="7" s="1"/>
  <c r="J2666" i="7"/>
  <c r="M2666" i="7" s="1"/>
  <c r="N2666" i="7" s="1"/>
  <c r="J1095" i="7"/>
  <c r="M1095" i="7" s="1"/>
  <c r="N1095" i="7" s="1"/>
  <c r="J2472" i="7"/>
  <c r="M2472" i="7" s="1"/>
  <c r="N2472" i="7" s="1"/>
  <c r="J2541" i="7"/>
  <c r="M2541" i="7" s="1"/>
  <c r="N2541" i="7" s="1"/>
  <c r="J510" i="7"/>
  <c r="M510" i="7" s="1"/>
  <c r="N510" i="7" s="1"/>
  <c r="J1938" i="7"/>
  <c r="M1938" i="7" s="1"/>
  <c r="N1938" i="7" s="1"/>
  <c r="J1977" i="7"/>
  <c r="M1977" i="7" s="1"/>
  <c r="N1977" i="7" s="1"/>
  <c r="J754" i="7"/>
  <c r="M754" i="7" s="1"/>
  <c r="N754" i="7" s="1"/>
  <c r="J2225" i="7"/>
  <c r="M2225" i="7" s="1"/>
  <c r="N2225" i="7" s="1"/>
  <c r="J2122" i="7"/>
  <c r="M2122" i="7" s="1"/>
  <c r="N2122" i="7" s="1"/>
  <c r="J2306" i="7"/>
  <c r="M2306" i="7" s="1"/>
  <c r="N2306" i="7" s="1"/>
  <c r="J1551" i="7"/>
  <c r="M1551" i="7" s="1"/>
  <c r="N1551" i="7" s="1"/>
  <c r="J2086" i="7"/>
  <c r="M2086" i="7" s="1"/>
  <c r="N2086" i="7" s="1"/>
  <c r="J873" i="7"/>
  <c r="M873" i="7" s="1"/>
  <c r="N873" i="7" s="1"/>
  <c r="J1190" i="7"/>
  <c r="M1190" i="7" s="1"/>
  <c r="N1190" i="7" s="1"/>
  <c r="J1864" i="7"/>
  <c r="M1864" i="7" s="1"/>
  <c r="N1864" i="7" s="1"/>
  <c r="J2224" i="7"/>
  <c r="M2224" i="7" s="1"/>
  <c r="N2224" i="7" s="1"/>
  <c r="J196" i="7"/>
  <c r="M196" i="7" s="1"/>
  <c r="N196" i="7" s="1"/>
  <c r="J1372" i="7"/>
  <c r="M1372" i="7" s="1"/>
  <c r="N1372" i="7" s="1"/>
  <c r="J1467" i="7"/>
  <c r="M1467" i="7" s="1"/>
  <c r="N1467" i="7" s="1"/>
  <c r="J2142" i="7"/>
  <c r="M2142" i="7" s="1"/>
  <c r="N2142" i="7" s="1"/>
  <c r="J2426" i="7"/>
  <c r="M2426" i="7" s="1"/>
  <c r="N2426" i="7" s="1"/>
  <c r="J2965" i="7"/>
  <c r="M2965" i="7" s="1"/>
  <c r="N2965" i="7" s="1"/>
  <c r="J1514" i="7"/>
  <c r="M1514" i="7" s="1"/>
  <c r="N1514" i="7" s="1"/>
  <c r="J1325" i="7"/>
  <c r="M1325" i="7" s="1"/>
  <c r="N1325" i="7" s="1"/>
  <c r="J1614" i="7"/>
  <c r="M1614" i="7" s="1"/>
  <c r="N1614" i="7" s="1"/>
  <c r="J1696" i="7"/>
  <c r="M1696" i="7" s="1"/>
  <c r="N1696" i="7" s="1"/>
  <c r="J918" i="7"/>
  <c r="M918" i="7" s="1"/>
  <c r="N918" i="7" s="1"/>
  <c r="J2431" i="7"/>
  <c r="M2431" i="7" s="1"/>
  <c r="N2431" i="7" s="1"/>
  <c r="J663" i="7"/>
  <c r="M663" i="7" s="1"/>
  <c r="N663" i="7" s="1"/>
  <c r="J1808" i="7"/>
  <c r="M1808" i="7" s="1"/>
  <c r="N1808" i="7" s="1"/>
  <c r="J3052" i="7"/>
  <c r="M3052" i="7" s="1"/>
  <c r="N3052" i="7" s="1"/>
  <c r="J159" i="7"/>
  <c r="M159" i="7" s="1"/>
  <c r="N159" i="7" s="1"/>
  <c r="J1523" i="7"/>
  <c r="M1523" i="7" s="1"/>
  <c r="N1523" i="7" s="1"/>
  <c r="J2489" i="7"/>
  <c r="M2489" i="7" s="1"/>
  <c r="N2489" i="7" s="1"/>
  <c r="J2024" i="7"/>
  <c r="M2024" i="7" s="1"/>
  <c r="N2024" i="7" s="1"/>
  <c r="J2183" i="7"/>
  <c r="M2183" i="7" s="1"/>
  <c r="N2183" i="7" s="1"/>
  <c r="J2207" i="7"/>
  <c r="M2207" i="7" s="1"/>
  <c r="N2207" i="7" s="1"/>
  <c r="J1580" i="7"/>
  <c r="M1580" i="7" s="1"/>
  <c r="N1580" i="7" s="1"/>
  <c r="J2854" i="7"/>
  <c r="M2854" i="7" s="1"/>
  <c r="N2854" i="7" s="1"/>
  <c r="J1150" i="7"/>
  <c r="M1150" i="7" s="1"/>
  <c r="N1150" i="7" s="1"/>
  <c r="J2034" i="7"/>
  <c r="M2034" i="7" s="1"/>
  <c r="N2034" i="7" s="1"/>
  <c r="J365" i="7"/>
  <c r="M365" i="7" s="1"/>
  <c r="N365" i="7" s="1"/>
  <c r="J1900" i="7"/>
  <c r="M1900" i="7" s="1"/>
  <c r="N1900" i="7" s="1"/>
  <c r="J2691" i="7"/>
  <c r="M2691" i="7" s="1"/>
  <c r="N2691" i="7" s="1"/>
  <c r="J1451" i="7"/>
  <c r="M1451" i="7" s="1"/>
  <c r="N1451" i="7" s="1"/>
  <c r="J1320" i="7"/>
  <c r="M1320" i="7" s="1"/>
  <c r="N1320" i="7" s="1"/>
  <c r="J2909" i="7"/>
  <c r="M2909" i="7" s="1"/>
  <c r="N2909" i="7" s="1"/>
  <c r="J1910" i="7"/>
  <c r="M1910" i="7" s="1"/>
  <c r="N1910" i="7" s="1"/>
  <c r="J1994" i="7"/>
  <c r="M1994" i="7" s="1"/>
  <c r="N1994" i="7" s="1"/>
  <c r="J77" i="7"/>
  <c r="M77" i="7" s="1"/>
  <c r="N77" i="7" s="1"/>
  <c r="J2671" i="7"/>
  <c r="M2671" i="7" s="1"/>
  <c r="N2671" i="7" s="1"/>
  <c r="J2935" i="7"/>
  <c r="M2935" i="7" s="1"/>
  <c r="N2935" i="7" s="1"/>
  <c r="J390" i="7"/>
  <c r="M390" i="7" s="1"/>
  <c r="N390" i="7" s="1"/>
  <c r="J1983" i="7"/>
  <c r="M1983" i="7" s="1"/>
  <c r="N1983" i="7" s="1"/>
  <c r="J2931" i="7"/>
  <c r="M2931" i="7" s="1"/>
  <c r="N2931" i="7" s="1"/>
  <c r="J2586" i="7"/>
  <c r="M2586" i="7" s="1"/>
  <c r="N2586" i="7" s="1"/>
  <c r="J252" i="7"/>
  <c r="M252" i="7" s="1"/>
  <c r="N252" i="7" s="1"/>
  <c r="J1589" i="7"/>
  <c r="M1589" i="7" s="1"/>
  <c r="N1589" i="7" s="1"/>
  <c r="J745" i="7"/>
  <c r="M745" i="7" s="1"/>
  <c r="N745" i="7" s="1"/>
  <c r="J2368" i="7"/>
  <c r="M2368" i="7" s="1"/>
  <c r="N2368" i="7" s="1"/>
  <c r="J2686" i="7"/>
  <c r="M2686" i="7" s="1"/>
  <c r="N2686" i="7" s="1"/>
  <c r="J545" i="7"/>
  <c r="M545" i="7" s="1"/>
  <c r="N545" i="7" s="1"/>
  <c r="J1220" i="7"/>
  <c r="M1220" i="7" s="1"/>
  <c r="N1220" i="7" s="1"/>
  <c r="J1641" i="7"/>
  <c r="M1641" i="7" s="1"/>
  <c r="N1641" i="7" s="1"/>
  <c r="J2883" i="7"/>
  <c r="M2883" i="7" s="1"/>
  <c r="N2883" i="7" s="1"/>
  <c r="J366" i="7"/>
  <c r="M366" i="7" s="1"/>
  <c r="N366" i="7" s="1"/>
  <c r="J1327" i="7"/>
  <c r="M1327" i="7" s="1"/>
  <c r="N1327" i="7" s="1"/>
  <c r="J2148" i="7"/>
  <c r="M2148" i="7" s="1"/>
  <c r="N2148" i="7" s="1"/>
  <c r="J2990" i="7"/>
  <c r="M2990" i="7" s="1"/>
  <c r="N2990" i="7" s="1"/>
  <c r="J228" i="7"/>
  <c r="M228" i="7" s="1"/>
  <c r="N228" i="7" s="1"/>
  <c r="J2528" i="7"/>
  <c r="M2528" i="7" s="1"/>
  <c r="N2528" i="7" s="1"/>
  <c r="J2937" i="7"/>
  <c r="M2937" i="7" s="1"/>
  <c r="N2937" i="7" s="1"/>
  <c r="J2371" i="7"/>
  <c r="M2371" i="7" s="1"/>
  <c r="N2371" i="7" s="1"/>
  <c r="J1326" i="7"/>
  <c r="M1326" i="7" s="1"/>
  <c r="N1326" i="7" s="1"/>
  <c r="J1613" i="7"/>
  <c r="M1613" i="7" s="1"/>
  <c r="N1613" i="7" s="1"/>
  <c r="J1453" i="7"/>
  <c r="M1453" i="7" s="1"/>
  <c r="N1453" i="7" s="1"/>
  <c r="J3011" i="7"/>
  <c r="M3011" i="7" s="1"/>
  <c r="N3011" i="7" s="1"/>
  <c r="J339" i="7"/>
  <c r="M339" i="7" s="1"/>
  <c r="N339" i="7" s="1"/>
  <c r="J1806" i="7"/>
  <c r="M1806" i="7" s="1"/>
  <c r="N1806" i="7" s="1"/>
  <c r="J1819" i="7"/>
  <c r="M1819" i="7" s="1"/>
  <c r="N1819" i="7" s="1"/>
  <c r="J1786" i="7"/>
  <c r="M1786" i="7" s="1"/>
  <c r="N1786" i="7" s="1"/>
  <c r="J2274" i="7"/>
  <c r="M2274" i="7" s="1"/>
  <c r="N2274" i="7" s="1"/>
  <c r="J553" i="7"/>
  <c r="M553" i="7" s="1"/>
  <c r="N553" i="7" s="1"/>
  <c r="J1602" i="7"/>
  <c r="M1602" i="7" s="1"/>
  <c r="N1602" i="7" s="1"/>
  <c r="J2169" i="7"/>
  <c r="M2169" i="7" s="1"/>
  <c r="N2169" i="7" s="1"/>
  <c r="J2294" i="7"/>
  <c r="M2294" i="7" s="1"/>
  <c r="N2294" i="7" s="1"/>
  <c r="J2580" i="7"/>
  <c r="M2580" i="7" s="1"/>
  <c r="N2580" i="7" s="1"/>
  <c r="J2888" i="7"/>
  <c r="M2888" i="7" s="1"/>
  <c r="N2888" i="7" s="1"/>
  <c r="J3025" i="7"/>
  <c r="M3025" i="7" s="1"/>
  <c r="N3025" i="7" s="1"/>
  <c r="J1036" i="7"/>
  <c r="M1036" i="7" s="1"/>
  <c r="N1036" i="7" s="1"/>
  <c r="J259" i="7"/>
  <c r="M259" i="7" s="1"/>
  <c r="N259" i="7" s="1"/>
  <c r="J3075" i="7"/>
  <c r="M3075" i="7" s="1"/>
  <c r="N3075" i="7" s="1"/>
  <c r="J1809" i="7"/>
  <c r="M1809" i="7" s="1"/>
  <c r="N1809" i="7" s="1"/>
  <c r="J2588" i="7"/>
  <c r="M2588" i="7" s="1"/>
  <c r="N2588" i="7" s="1"/>
  <c r="J392" i="7"/>
  <c r="M392" i="7" s="1"/>
  <c r="N392" i="7" s="1"/>
  <c r="J2780" i="7"/>
  <c r="M2780" i="7" s="1"/>
  <c r="N2780" i="7" s="1"/>
  <c r="J1359" i="7"/>
  <c r="M1359" i="7" s="1"/>
  <c r="N1359" i="7" s="1"/>
  <c r="J2392" i="7"/>
  <c r="M2392" i="7" s="1"/>
  <c r="N2392" i="7" s="1"/>
  <c r="J2771" i="7"/>
  <c r="M2771" i="7" s="1"/>
  <c r="N2771" i="7" s="1"/>
  <c r="J970" i="7"/>
  <c r="M970" i="7" s="1"/>
  <c r="N970" i="7" s="1"/>
  <c r="J1110" i="7"/>
  <c r="M1110" i="7" s="1"/>
  <c r="N1110" i="7" s="1"/>
  <c r="J2976" i="7"/>
  <c r="M2976" i="7" s="1"/>
  <c r="N2976" i="7" s="1"/>
  <c r="J2873" i="7"/>
  <c r="M2873" i="7" s="1"/>
  <c r="N2873" i="7" s="1"/>
  <c r="J1245" i="7"/>
  <c r="M1245" i="7" s="1"/>
  <c r="N1245" i="7" s="1"/>
  <c r="J1620" i="7"/>
  <c r="M1620" i="7" s="1"/>
  <c r="N1620" i="7" s="1"/>
  <c r="J2326" i="7"/>
  <c r="M2326" i="7" s="1"/>
  <c r="N2326" i="7" s="1"/>
  <c r="J2040" i="7"/>
  <c r="M2040" i="7" s="1"/>
  <c r="N2040" i="7" s="1"/>
  <c r="J3043" i="7"/>
  <c r="M3043" i="7" s="1"/>
  <c r="N3043" i="7" s="1"/>
  <c r="J1064" i="7"/>
  <c r="M1064" i="7" s="1"/>
  <c r="N1064" i="7" s="1"/>
  <c r="J2355" i="7"/>
  <c r="M2355" i="7" s="1"/>
  <c r="N2355" i="7" s="1"/>
  <c r="J1547" i="7"/>
  <c r="M1547" i="7" s="1"/>
  <c r="N1547" i="7" s="1"/>
  <c r="J1590" i="7"/>
  <c r="M1590" i="7" s="1"/>
  <c r="N1590" i="7" s="1"/>
  <c r="J2082" i="7"/>
  <c r="M2082" i="7" s="1"/>
  <c r="N2082" i="7" s="1"/>
  <c r="J2186" i="7"/>
  <c r="M2186" i="7" s="1"/>
  <c r="N2186" i="7" s="1"/>
  <c r="J3004" i="7"/>
  <c r="M3004" i="7" s="1"/>
  <c r="N3004" i="7" s="1"/>
  <c r="J2912" i="7"/>
  <c r="M2912" i="7" s="1"/>
  <c r="N2912" i="7" s="1"/>
  <c r="J2934" i="7"/>
  <c r="M2934" i="7" s="1"/>
  <c r="N2934" i="7" s="1"/>
  <c r="J945" i="7"/>
  <c r="M945" i="7" s="1"/>
  <c r="N945" i="7" s="1"/>
  <c r="J2156" i="7"/>
  <c r="M2156" i="7" s="1"/>
  <c r="N2156" i="7" s="1"/>
  <c r="J1672" i="7"/>
  <c r="M1672" i="7" s="1"/>
  <c r="N1672" i="7" s="1"/>
  <c r="J1732" i="7"/>
  <c r="M1732" i="7" s="1"/>
  <c r="N1732" i="7" s="1"/>
  <c r="J1091" i="7"/>
  <c r="M1091" i="7" s="1"/>
  <c r="N1091" i="7" s="1"/>
  <c r="J2828" i="7"/>
  <c r="M2828" i="7" s="1"/>
  <c r="N2828" i="7" s="1"/>
  <c r="J738" i="7"/>
  <c r="M738" i="7" s="1"/>
  <c r="N738" i="7" s="1"/>
  <c r="J2221" i="7"/>
  <c r="M2221" i="7" s="1"/>
  <c r="N2221" i="7" s="1"/>
  <c r="J2682" i="7"/>
  <c r="M2682" i="7" s="1"/>
  <c r="N2682" i="7" s="1"/>
  <c r="J1471" i="7"/>
  <c r="M1471" i="7" s="1"/>
  <c r="N1471" i="7" s="1"/>
  <c r="J727" i="7"/>
  <c r="M727" i="7" s="1"/>
  <c r="N727" i="7" s="1"/>
  <c r="J2928" i="7"/>
  <c r="M2928" i="7" s="1"/>
  <c r="N2928" i="7" s="1"/>
  <c r="J378" i="7"/>
  <c r="M378" i="7" s="1"/>
  <c r="N378" i="7" s="1"/>
  <c r="J1356" i="7"/>
  <c r="M1356" i="7" s="1"/>
  <c r="N1356" i="7" s="1"/>
  <c r="J1886" i="7"/>
  <c r="M1886" i="7" s="1"/>
  <c r="N1886" i="7" s="1"/>
  <c r="J1076" i="7"/>
  <c r="M1076" i="7" s="1"/>
  <c r="N1076" i="7" s="1"/>
  <c r="J2547" i="7"/>
  <c r="M2547" i="7" s="1"/>
  <c r="N2547" i="7" s="1"/>
  <c r="J1792" i="7"/>
  <c r="M1792" i="7" s="1"/>
  <c r="N1792" i="7" s="1"/>
  <c r="J2210" i="7"/>
  <c r="M2210" i="7" s="1"/>
  <c r="N2210" i="7" s="1"/>
  <c r="J342" i="7"/>
  <c r="M342" i="7" s="1"/>
  <c r="N342" i="7" s="1"/>
  <c r="J1536" i="7"/>
  <c r="M1536" i="7" s="1"/>
  <c r="N1536" i="7" s="1"/>
  <c r="J1668" i="7"/>
  <c r="M1668" i="7" s="1"/>
  <c r="N1668" i="7" s="1"/>
  <c r="J600" i="7"/>
  <c r="M600" i="7" s="1"/>
  <c r="N600" i="7" s="1"/>
  <c r="J1317" i="7"/>
  <c r="M1317" i="7" s="1"/>
  <c r="N1317" i="7" s="1"/>
  <c r="J987" i="7"/>
  <c r="M987" i="7" s="1"/>
  <c r="N987" i="7" s="1"/>
  <c r="J2704" i="7"/>
  <c r="M2704" i="7" s="1"/>
  <c r="N2704" i="7" s="1"/>
  <c r="J2884" i="7"/>
  <c r="M2884" i="7" s="1"/>
  <c r="N2884" i="7" s="1"/>
  <c r="J3012" i="7"/>
  <c r="M3012" i="7" s="1"/>
  <c r="N3012" i="7" s="1"/>
  <c r="J1735" i="7"/>
  <c r="M1735" i="7" s="1"/>
  <c r="N1735" i="7" s="1"/>
  <c r="J323" i="7"/>
  <c r="M323" i="7" s="1"/>
  <c r="N323" i="7" s="1"/>
  <c r="J2162" i="7"/>
  <c r="M2162" i="7" s="1"/>
  <c r="N2162" i="7" s="1"/>
  <c r="J2182" i="7"/>
  <c r="M2182" i="7" s="1"/>
  <c r="N2182" i="7" s="1"/>
  <c r="J2410" i="7"/>
  <c r="M2410" i="7" s="1"/>
  <c r="N2410" i="7" s="1"/>
  <c r="J2120" i="7"/>
  <c r="M2120" i="7" s="1"/>
  <c r="N2120" i="7" s="1"/>
  <c r="J2790" i="7"/>
  <c r="M2790" i="7" s="1"/>
  <c r="N2790" i="7" s="1"/>
  <c r="J2551" i="7"/>
  <c r="M2551" i="7" s="1"/>
  <c r="N2551" i="7" s="1"/>
  <c r="J2788" i="7"/>
  <c r="M2788" i="7" s="1"/>
  <c r="N2788" i="7" s="1"/>
  <c r="J1088" i="7"/>
  <c r="M1088" i="7" s="1"/>
  <c r="N1088" i="7" s="1"/>
  <c r="J3059" i="7"/>
  <c r="M3059" i="7" s="1"/>
  <c r="N3059" i="7" s="1"/>
  <c r="J781" i="7"/>
  <c r="M781" i="7" s="1"/>
  <c r="N781" i="7" s="1"/>
  <c r="J1364" i="7"/>
  <c r="M1364" i="7" s="1"/>
  <c r="N1364" i="7" s="1"/>
  <c r="J2975" i="7"/>
  <c r="M2975" i="7" s="1"/>
  <c r="N2975" i="7" s="1"/>
  <c r="J3015" i="7"/>
  <c r="M3015" i="7" s="1"/>
  <c r="N3015" i="7" s="1"/>
  <c r="J1275" i="7"/>
  <c r="M1275" i="7" s="1"/>
  <c r="N1275" i="7" s="1"/>
  <c r="J2280" i="7"/>
  <c r="M2280" i="7" s="1"/>
  <c r="N2280" i="7" s="1"/>
  <c r="J2026" i="7"/>
  <c r="M2026" i="7" s="1"/>
  <c r="N2026" i="7" s="1"/>
  <c r="J2600" i="7"/>
  <c r="M2600" i="7" s="1"/>
  <c r="N2600" i="7" s="1"/>
  <c r="J764" i="7"/>
  <c r="M764" i="7" s="1"/>
  <c r="N764" i="7" s="1"/>
  <c r="J1308" i="7"/>
  <c r="M1308" i="7" s="1"/>
  <c r="N1308" i="7" s="1"/>
  <c r="J1592" i="7"/>
  <c r="M1592" i="7" s="1"/>
  <c r="N1592" i="7" s="1"/>
  <c r="J2850" i="7"/>
  <c r="M2850" i="7" s="1"/>
  <c r="N2850" i="7" s="1"/>
  <c r="J2236" i="7"/>
  <c r="M2236" i="7" s="1"/>
  <c r="N2236" i="7" s="1"/>
  <c r="J1763" i="7"/>
  <c r="M1763" i="7" s="1"/>
  <c r="N1763" i="7" s="1"/>
  <c r="J88" i="7"/>
  <c r="M88" i="7" s="1"/>
  <c r="N88" i="7" s="1"/>
  <c r="J2497" i="7"/>
  <c r="M2497" i="7" s="1"/>
  <c r="N2497" i="7" s="1"/>
  <c r="J643" i="7"/>
  <c r="M643" i="7" s="1"/>
  <c r="N643" i="7" s="1"/>
  <c r="J1292" i="7"/>
  <c r="M1292" i="7" s="1"/>
  <c r="N1292" i="7" s="1"/>
  <c r="J1410" i="7"/>
  <c r="M1410" i="7" s="1"/>
  <c r="N1410" i="7" s="1"/>
  <c r="J1469" i="7"/>
  <c r="M1469" i="7" s="1"/>
  <c r="N1469" i="7" s="1"/>
  <c r="J981" i="7"/>
  <c r="M981" i="7" s="1"/>
  <c r="N981" i="7" s="1"/>
  <c r="J1129" i="7"/>
  <c r="M1129" i="7" s="1"/>
  <c r="N1129" i="7" s="1"/>
  <c r="J2173" i="7"/>
  <c r="M2173" i="7" s="1"/>
  <c r="N2173" i="7" s="1"/>
  <c r="J1295" i="7"/>
  <c r="M1295" i="7" s="1"/>
  <c r="N1295" i="7" s="1"/>
  <c r="J2417" i="7"/>
  <c r="M2417" i="7" s="1"/>
  <c r="N2417" i="7" s="1"/>
  <c r="J2901" i="7"/>
  <c r="M2901" i="7" s="1"/>
  <c r="N2901" i="7" s="1"/>
  <c r="J1483" i="7"/>
  <c r="M1483" i="7" s="1"/>
  <c r="N1483" i="7" s="1"/>
  <c r="J279" i="7"/>
  <c r="M279" i="7" s="1"/>
  <c r="N279" i="7" s="1"/>
  <c r="J1816" i="7"/>
  <c r="M1816" i="7" s="1"/>
  <c r="N1816" i="7" s="1"/>
  <c r="J2087" i="7"/>
  <c r="M2087" i="7" s="1"/>
  <c r="N2087" i="7" s="1"/>
  <c r="J2592" i="7"/>
  <c r="M2592" i="7" s="1"/>
  <c r="N2592" i="7" s="1"/>
  <c r="J2624" i="7"/>
  <c r="M2624" i="7" s="1"/>
  <c r="N2624" i="7" s="1"/>
  <c r="J2363" i="7"/>
  <c r="M2363" i="7" s="1"/>
  <c r="N2363" i="7" s="1"/>
  <c r="J1234" i="7"/>
  <c r="M1234" i="7" s="1"/>
  <c r="N1234" i="7" s="1"/>
  <c r="J1958" i="7"/>
  <c r="M1958" i="7" s="1"/>
  <c r="N1958" i="7" s="1"/>
  <c r="J2188" i="7"/>
  <c r="M2188" i="7" s="1"/>
  <c r="N2188" i="7" s="1"/>
  <c r="J2827" i="7"/>
  <c r="M2827" i="7" s="1"/>
  <c r="N2827" i="7" s="1"/>
  <c r="J1362" i="7"/>
  <c r="M1362" i="7" s="1"/>
  <c r="N1362" i="7" s="1"/>
  <c r="J1826" i="7"/>
  <c r="M1826" i="7" s="1"/>
  <c r="N1826" i="7" s="1"/>
  <c r="J357" i="7"/>
  <c r="M357" i="7" s="1"/>
  <c r="N357" i="7" s="1"/>
  <c r="J1162" i="7"/>
  <c r="M1162" i="7" s="1"/>
  <c r="N1162" i="7" s="1"/>
  <c r="J3050" i="7"/>
  <c r="M3050" i="7" s="1"/>
  <c r="N3050" i="7" s="1"/>
  <c r="J774" i="7"/>
  <c r="M774" i="7" s="1"/>
  <c r="N774" i="7" s="1"/>
  <c r="J3064" i="7"/>
  <c r="M3064" i="7" s="1"/>
  <c r="N3064" i="7" s="1"/>
  <c r="J1862" i="7"/>
  <c r="M1862" i="7" s="1"/>
  <c r="N1862" i="7" s="1"/>
  <c r="J2021" i="7"/>
  <c r="M2021" i="7" s="1"/>
  <c r="N2021" i="7" s="1"/>
  <c r="J180" i="7"/>
  <c r="M180" i="7" s="1"/>
  <c r="N180" i="7" s="1"/>
  <c r="J1830" i="7"/>
  <c r="M1830" i="7" s="1"/>
  <c r="N1830" i="7" s="1"/>
  <c r="J1861" i="7"/>
  <c r="M1861" i="7" s="1"/>
  <c r="N1861" i="7" s="1"/>
  <c r="J1689" i="7"/>
  <c r="M1689" i="7" s="1"/>
  <c r="N1689" i="7" s="1"/>
  <c r="J2124" i="7"/>
  <c r="M2124" i="7" s="1"/>
  <c r="N2124" i="7" s="1"/>
  <c r="J2812" i="7"/>
  <c r="M2812" i="7" s="1"/>
  <c r="N2812" i="7" s="1"/>
  <c r="J2981" i="7"/>
  <c r="M2981" i="7" s="1"/>
  <c r="N2981" i="7" s="1"/>
  <c r="J2866" i="7"/>
  <c r="M2866" i="7" s="1"/>
  <c r="N2866" i="7" s="1"/>
  <c r="J1101" i="7"/>
  <c r="M1101" i="7" s="1"/>
  <c r="N1101" i="7" s="1"/>
  <c r="J1836" i="7"/>
  <c r="M1836" i="7" s="1"/>
  <c r="N1836" i="7" s="1"/>
  <c r="J2540" i="7"/>
  <c r="M2540" i="7" s="1"/>
  <c r="N2540" i="7" s="1"/>
  <c r="J3037" i="7"/>
  <c r="M3037" i="7" s="1"/>
  <c r="N3037" i="7" s="1"/>
  <c r="J2395" i="7"/>
  <c r="M2395" i="7" s="1"/>
  <c r="N2395" i="7" s="1"/>
  <c r="J2867" i="7"/>
  <c r="M2867" i="7" s="1"/>
  <c r="N2867" i="7" s="1"/>
  <c r="J2789" i="7"/>
  <c r="M2789" i="7" s="1"/>
  <c r="N2789" i="7" s="1"/>
  <c r="J958" i="7"/>
  <c r="M958" i="7" s="1"/>
  <c r="N958" i="7" s="1"/>
  <c r="J2166" i="7"/>
  <c r="M2166" i="7" s="1"/>
  <c r="N2166" i="7" s="1"/>
  <c r="J982" i="7"/>
  <c r="M982" i="7" s="1"/>
  <c r="N982" i="7" s="1"/>
  <c r="J1681" i="7"/>
  <c r="M1681" i="7" s="1"/>
  <c r="N1681" i="7" s="1"/>
  <c r="J1714" i="7"/>
  <c r="M1714" i="7" s="1"/>
  <c r="N1714" i="7" s="1"/>
  <c r="J2855" i="7"/>
  <c r="M2855" i="7" s="1"/>
  <c r="N2855" i="7" s="1"/>
  <c r="J1080" i="7"/>
  <c r="M1080" i="7" s="1"/>
  <c r="N1080" i="7" s="1"/>
  <c r="J3068" i="7"/>
  <c r="M3068" i="7" s="1"/>
  <c r="N3068" i="7" s="1"/>
  <c r="J2409" i="7"/>
  <c r="M2409" i="7" s="1"/>
  <c r="N2409" i="7" s="1"/>
  <c r="J1285" i="7"/>
  <c r="M1285" i="7" s="1"/>
  <c r="N1285" i="7" s="1"/>
  <c r="J52" i="7"/>
  <c r="M52" i="7" s="1"/>
  <c r="N52" i="7" s="1"/>
  <c r="J2106" i="7"/>
  <c r="M2106" i="7" s="1"/>
  <c r="N2106" i="7" s="1"/>
  <c r="J2795" i="7"/>
  <c r="M2795" i="7" s="1"/>
  <c r="N2795" i="7" s="1"/>
  <c r="J783" i="7"/>
  <c r="M783" i="7" s="1"/>
  <c r="N783" i="7" s="1"/>
  <c r="J1649" i="7"/>
  <c r="M1649" i="7" s="1"/>
  <c r="N1649" i="7" s="1"/>
  <c r="J2412" i="7"/>
  <c r="M2412" i="7" s="1"/>
  <c r="N2412" i="7" s="1"/>
  <c r="J1406" i="7"/>
  <c r="M1406" i="7" s="1"/>
  <c r="N1406" i="7" s="1"/>
  <c r="J2871" i="7"/>
  <c r="M2871" i="7" s="1"/>
  <c r="N2871" i="7" s="1"/>
  <c r="J1300" i="7"/>
  <c r="M1300" i="7" s="1"/>
  <c r="N1300" i="7" s="1"/>
  <c r="J1845" i="7"/>
  <c r="M1845" i="7" s="1"/>
  <c r="N1845" i="7" s="1"/>
  <c r="J2742" i="7"/>
  <c r="M2742" i="7" s="1"/>
  <c r="N2742" i="7" s="1"/>
  <c r="J1418" i="7"/>
  <c r="M1418" i="7" s="1"/>
  <c r="N1418" i="7" s="1"/>
  <c r="J1640" i="7"/>
  <c r="M1640" i="7" s="1"/>
  <c r="N1640" i="7" s="1"/>
  <c r="J1235" i="7"/>
  <c r="M1235" i="7" s="1"/>
  <c r="N1235" i="7" s="1"/>
  <c r="J2359" i="7"/>
  <c r="M2359" i="7" s="1"/>
  <c r="N2359" i="7" s="1"/>
  <c r="J1339" i="7"/>
  <c r="M1339" i="7" s="1"/>
  <c r="N1339" i="7" s="1"/>
  <c r="J2708" i="7"/>
  <c r="M2708" i="7" s="1"/>
  <c r="N2708" i="7" s="1"/>
  <c r="J2913" i="7"/>
  <c r="M2913" i="7" s="1"/>
  <c r="N2913" i="7" s="1"/>
  <c r="J212" i="7"/>
  <c r="M212" i="7" s="1"/>
  <c r="N212" i="7" s="1"/>
  <c r="J1382" i="7"/>
  <c r="M1382" i="7" s="1"/>
  <c r="N1382" i="7" s="1"/>
  <c r="J1189" i="7"/>
  <c r="M1189" i="7" s="1"/>
  <c r="N1189" i="7" s="1"/>
  <c r="J1176" i="7"/>
  <c r="M1176" i="7" s="1"/>
  <c r="N1176" i="7" s="1"/>
  <c r="J939" i="7"/>
  <c r="M939" i="7" s="1"/>
  <c r="N939" i="7" s="1"/>
  <c r="J2894" i="7"/>
  <c r="M2894" i="7" s="1"/>
  <c r="N2894" i="7" s="1"/>
  <c r="J1967" i="7"/>
  <c r="M1967" i="7" s="1"/>
  <c r="N1967" i="7" s="1"/>
  <c r="J183" i="7"/>
  <c r="M183" i="7" s="1"/>
  <c r="N183" i="7" s="1"/>
  <c r="J1120" i="7"/>
  <c r="M1120" i="7" s="1"/>
  <c r="N1120" i="7" s="1"/>
  <c r="J2381" i="7"/>
  <c r="M2381" i="7" s="1"/>
  <c r="N2381" i="7" s="1"/>
  <c r="J1827" i="7"/>
  <c r="M1827" i="7" s="1"/>
  <c r="N1827" i="7" s="1"/>
  <c r="J592" i="7"/>
  <c r="M592" i="7" s="1"/>
  <c r="N592" i="7" s="1"/>
  <c r="J2414" i="7"/>
  <c r="M2414" i="7" s="1"/>
  <c r="N2414" i="7" s="1"/>
  <c r="J914" i="7"/>
  <c r="M914" i="7" s="1"/>
  <c r="N914" i="7" s="1"/>
  <c r="J1537" i="7"/>
  <c r="M1537" i="7" s="1"/>
  <c r="N1537" i="7" s="1"/>
  <c r="J2669" i="7"/>
  <c r="M2669" i="7" s="1"/>
  <c r="N2669" i="7" s="1"/>
  <c r="J844" i="7"/>
  <c r="M844" i="7" s="1"/>
  <c r="N844" i="7" s="1"/>
  <c r="J2320" i="7"/>
  <c r="M2320" i="7" s="1"/>
  <c r="N2320" i="7" s="1"/>
  <c r="J304" i="7"/>
  <c r="M304" i="7" s="1"/>
  <c r="N304" i="7" s="1"/>
  <c r="J2531" i="7"/>
  <c r="M2531" i="7" s="1"/>
  <c r="N2531" i="7" s="1"/>
  <c r="J2353" i="7"/>
  <c r="M2353" i="7" s="1"/>
  <c r="N2353" i="7" s="1"/>
  <c r="J2044" i="7"/>
  <c r="M2044" i="7" s="1"/>
  <c r="N2044" i="7" s="1"/>
  <c r="J2622" i="7"/>
  <c r="M2622" i="7" s="1"/>
  <c r="N2622" i="7" s="1"/>
  <c r="J865" i="7"/>
  <c r="M865" i="7" s="1"/>
  <c r="N865" i="7" s="1"/>
  <c r="J1521" i="7"/>
  <c r="M1521" i="7" s="1"/>
  <c r="N1521" i="7" s="1"/>
  <c r="J1753" i="7"/>
  <c r="M1753" i="7" s="1"/>
  <c r="N1753" i="7" s="1"/>
  <c r="J1996" i="7"/>
  <c r="M1996" i="7" s="1"/>
  <c r="N1996" i="7" s="1"/>
  <c r="J186" i="7"/>
  <c r="M186" i="7" s="1"/>
  <c r="N186" i="7" s="1"/>
  <c r="J1619" i="7"/>
  <c r="M1619" i="7" s="1"/>
  <c r="N1619" i="7" s="1"/>
  <c r="J2817" i="7"/>
  <c r="M2817" i="7" s="1"/>
  <c r="N2817" i="7" s="1"/>
  <c r="J2889" i="7"/>
  <c r="M2889" i="7" s="1"/>
  <c r="N2889" i="7" s="1"/>
  <c r="J265" i="7"/>
  <c r="M265" i="7" s="1"/>
  <c r="N265" i="7" s="1"/>
  <c r="J1564" i="7"/>
  <c r="M1564" i="7" s="1"/>
  <c r="N1564" i="7" s="1"/>
  <c r="J1757" i="7"/>
  <c r="M1757" i="7" s="1"/>
  <c r="N1757" i="7" s="1"/>
  <c r="J2115" i="7"/>
  <c r="M2115" i="7" s="1"/>
  <c r="N2115" i="7" s="1"/>
  <c r="J1709" i="7"/>
  <c r="M1709" i="7" s="1"/>
  <c r="N1709" i="7" s="1"/>
  <c r="J2037" i="7"/>
  <c r="M2037" i="7" s="1"/>
  <c r="N2037" i="7" s="1"/>
  <c r="J2747" i="7"/>
  <c r="M2747" i="7" s="1"/>
  <c r="N2747" i="7" s="1"/>
  <c r="J2606" i="7"/>
  <c r="M2606" i="7" s="1"/>
  <c r="N2606" i="7" s="1"/>
  <c r="J1314" i="7"/>
  <c r="M1314" i="7" s="1"/>
  <c r="N1314" i="7" s="1"/>
  <c r="J1378" i="7"/>
  <c r="M1378" i="7" s="1"/>
  <c r="N1378" i="7" s="1"/>
  <c r="J1579" i="7"/>
  <c r="M1579" i="7" s="1"/>
  <c r="N1579" i="7" s="1"/>
  <c r="J1945" i="7"/>
  <c r="M1945" i="7" s="1"/>
  <c r="N1945" i="7" s="1"/>
  <c r="J2335" i="7"/>
  <c r="M2335" i="7" s="1"/>
  <c r="N2335" i="7" s="1"/>
  <c r="J957" i="7"/>
  <c r="M957" i="7" s="1"/>
  <c r="N957" i="7" s="1"/>
  <c r="J2322" i="7"/>
  <c r="M2322" i="7" s="1"/>
  <c r="N2322" i="7" s="1"/>
  <c r="J1878" i="7"/>
  <c r="M1878" i="7" s="1"/>
  <c r="N1878" i="7" s="1"/>
  <c r="J2329" i="7"/>
  <c r="M2329" i="7" s="1"/>
  <c r="N2329" i="7" s="1"/>
  <c r="J795" i="7"/>
  <c r="M795" i="7" s="1"/>
  <c r="N795" i="7" s="1"/>
  <c r="J2345" i="7"/>
  <c r="M2345" i="7" s="1"/>
  <c r="N2345" i="7" s="1"/>
  <c r="J989" i="7"/>
  <c r="M989" i="7" s="1"/>
  <c r="N989" i="7" s="1"/>
  <c r="J1677" i="7"/>
  <c r="M1677" i="7" s="1"/>
  <c r="N1677" i="7" s="1"/>
  <c r="J2556" i="7"/>
  <c r="M2556" i="7" s="1"/>
  <c r="N2556" i="7" s="1"/>
  <c r="J86" i="7"/>
  <c r="M86" i="7" s="1"/>
  <c r="N86" i="7" s="1"/>
  <c r="J1349" i="7"/>
  <c r="M1349" i="7" s="1"/>
  <c r="N1349" i="7" s="1"/>
  <c r="J1449" i="7"/>
  <c r="M1449" i="7" s="1"/>
  <c r="N1449" i="7" s="1"/>
  <c r="J2416" i="7"/>
  <c r="M2416" i="7" s="1"/>
  <c r="N2416" i="7" s="1"/>
  <c r="J1383" i="7"/>
  <c r="M1383" i="7" s="1"/>
  <c r="N1383" i="7" s="1"/>
  <c r="J2642" i="7"/>
  <c r="M2642" i="7" s="1"/>
  <c r="N2642" i="7" s="1"/>
  <c r="J744" i="7"/>
  <c r="M744" i="7" s="1"/>
  <c r="N744" i="7" s="1"/>
  <c r="J2920" i="7"/>
  <c r="M2920" i="7" s="1"/>
  <c r="N2920" i="7" s="1"/>
  <c r="J2633" i="7"/>
  <c r="M2633" i="7" s="1"/>
  <c r="N2633" i="7" s="1"/>
  <c r="J798" i="7"/>
  <c r="M798" i="7" s="1"/>
  <c r="N798" i="7" s="1"/>
  <c r="J1865" i="7"/>
  <c r="M1865" i="7" s="1"/>
  <c r="N1865" i="7" s="1"/>
  <c r="J1337" i="7"/>
  <c r="M1337" i="7" s="1"/>
  <c r="N1337" i="7" s="1"/>
  <c r="J1610" i="7"/>
  <c r="M1610" i="7" s="1"/>
  <c r="N1610" i="7" s="1"/>
  <c r="J2218" i="7"/>
  <c r="M2218" i="7" s="1"/>
  <c r="N2218" i="7" s="1"/>
  <c r="J2657" i="7"/>
  <c r="M2657" i="7" s="1"/>
  <c r="N2657" i="7" s="1"/>
  <c r="J395" i="7"/>
  <c r="M395" i="7" s="1"/>
  <c r="N395" i="7" s="1"/>
  <c r="J2869" i="7"/>
  <c r="M2869" i="7" s="1"/>
  <c r="N2869" i="7" s="1"/>
  <c r="J1877" i="7"/>
  <c r="M1877" i="7" s="1"/>
  <c r="N1877" i="7" s="1"/>
  <c r="J2444" i="7"/>
  <c r="M2444" i="7" s="1"/>
  <c r="N2444" i="7" s="1"/>
  <c r="J1278" i="7"/>
  <c r="M1278" i="7" s="1"/>
  <c r="N1278" i="7" s="1"/>
  <c r="J1608" i="7"/>
  <c r="M1608" i="7" s="1"/>
  <c r="N1608" i="7" s="1"/>
  <c r="J462" i="7"/>
  <c r="M462" i="7" s="1"/>
  <c r="N462" i="7" s="1"/>
  <c r="J1193" i="7"/>
  <c r="M1193" i="7" s="1"/>
  <c r="N1193" i="7" s="1"/>
  <c r="J2119" i="7"/>
  <c r="M2119" i="7" s="1"/>
  <c r="N2119" i="7" s="1"/>
  <c r="J1077" i="7"/>
  <c r="M1077" i="7" s="1"/>
  <c r="N1077" i="7" s="1"/>
  <c r="J1766" i="7"/>
  <c r="M1766" i="7" s="1"/>
  <c r="N1766" i="7" s="1"/>
  <c r="J2740" i="7"/>
  <c r="M2740" i="7" s="1"/>
  <c r="N2740" i="7" s="1"/>
  <c r="J715" i="7"/>
  <c r="M715" i="7" s="1"/>
  <c r="N715" i="7" s="1"/>
  <c r="J358" i="7"/>
  <c r="M358" i="7" s="1"/>
  <c r="N358" i="7" s="1"/>
  <c r="J2193" i="7"/>
  <c r="M2193" i="7" s="1"/>
  <c r="N2193" i="7" s="1"/>
  <c r="J2160" i="7"/>
  <c r="M2160" i="7" s="1"/>
  <c r="N2160" i="7" s="1"/>
  <c r="J2512" i="7"/>
  <c r="M2512" i="7" s="1"/>
  <c r="N2512" i="7" s="1"/>
  <c r="J2769" i="7"/>
  <c r="M2769" i="7" s="1"/>
  <c r="N2769" i="7" s="1"/>
  <c r="J1767" i="7"/>
  <c r="M1767" i="7" s="1"/>
  <c r="N1767" i="7" s="1"/>
  <c r="J2796" i="7"/>
  <c r="M2796" i="7" s="1"/>
  <c r="N2796" i="7" s="1"/>
  <c r="J2602" i="7"/>
  <c r="M2602" i="7" s="1"/>
  <c r="N2602" i="7" s="1"/>
  <c r="J703" i="7"/>
  <c r="M703" i="7" s="1"/>
  <c r="N703" i="7" s="1"/>
  <c r="J2595" i="7"/>
  <c r="M2595" i="7" s="1"/>
  <c r="N2595" i="7" s="1"/>
  <c r="J3056" i="7"/>
  <c r="M3056" i="7" s="1"/>
  <c r="N3056" i="7" s="1"/>
  <c r="J583" i="7"/>
  <c r="M583" i="7" s="1"/>
  <c r="N583" i="7" s="1"/>
  <c r="J2334" i="7"/>
  <c r="M2334" i="7" s="1"/>
  <c r="N2334" i="7" s="1"/>
  <c r="J2527" i="7"/>
  <c r="M2527" i="7" s="1"/>
  <c r="N2527" i="7" s="1"/>
  <c r="J2653" i="7"/>
  <c r="M2653" i="7" s="1"/>
  <c r="N2653" i="7" s="1"/>
  <c r="J2318" i="7"/>
  <c r="M2318" i="7" s="1"/>
  <c r="N2318" i="7" s="1"/>
  <c r="J1251" i="7"/>
  <c r="M1251" i="7" s="1"/>
  <c r="N1251" i="7" s="1"/>
  <c r="J396" i="7"/>
  <c r="M396" i="7" s="1"/>
  <c r="N396" i="7" s="1"/>
  <c r="J1306" i="7"/>
  <c r="M1306" i="7" s="1"/>
  <c r="N1306" i="7" s="1"/>
  <c r="J2729" i="7"/>
  <c r="M2729" i="7" s="1"/>
  <c r="N2729" i="7" s="1"/>
  <c r="J319" i="7"/>
  <c r="M319" i="7" s="1"/>
  <c r="N319" i="7" s="1"/>
  <c r="J2466" i="7"/>
  <c r="M2466" i="7" s="1"/>
  <c r="N2466" i="7" s="1"/>
  <c r="J1194" i="7"/>
  <c r="M1194" i="7" s="1"/>
  <c r="N1194" i="7" s="1"/>
  <c r="J1625" i="7"/>
  <c r="M1625" i="7" s="1"/>
  <c r="N1625" i="7" s="1"/>
  <c r="J1630" i="7"/>
  <c r="M1630" i="7" s="1"/>
  <c r="N1630" i="7" s="1"/>
  <c r="J148" i="7"/>
  <c r="M148" i="7" s="1"/>
  <c r="N148" i="7" s="1"/>
  <c r="J1776" i="7"/>
  <c r="M1776" i="7" s="1"/>
  <c r="N1776" i="7" s="1"/>
  <c r="J2041" i="7"/>
  <c r="M2041" i="7" s="1"/>
  <c r="N2041" i="7" s="1"/>
  <c r="J3005" i="7"/>
  <c r="M3005" i="7" s="1"/>
  <c r="N3005" i="7" s="1"/>
  <c r="J1233" i="7"/>
  <c r="M1233" i="7" s="1"/>
  <c r="N1233" i="7" s="1"/>
  <c r="J2459" i="7"/>
  <c r="M2459" i="7" s="1"/>
  <c r="N2459" i="7" s="1"/>
  <c r="J2784" i="7"/>
  <c r="M2784" i="7" s="1"/>
  <c r="N2784" i="7" s="1"/>
  <c r="J2605" i="7"/>
  <c r="M2605" i="7" s="1"/>
  <c r="N2605" i="7" s="1"/>
  <c r="J2833" i="7"/>
  <c r="M2833" i="7" s="1"/>
  <c r="N2833" i="7" s="1"/>
  <c r="J601" i="7"/>
  <c r="M601" i="7" s="1"/>
  <c r="N601" i="7" s="1"/>
  <c r="J2239" i="7"/>
  <c r="M2239" i="7" s="1"/>
  <c r="N2239" i="7" s="1"/>
  <c r="J2967" i="7"/>
  <c r="M2967" i="7" s="1"/>
  <c r="N2967" i="7" s="1"/>
  <c r="J322" i="7"/>
  <c r="M322" i="7" s="1"/>
  <c r="N322" i="7" s="1"/>
  <c r="J3086" i="7"/>
  <c r="M3086" i="7" s="1"/>
  <c r="N3086" i="7" s="1"/>
  <c r="J2619" i="7"/>
  <c r="M2619" i="7" s="1"/>
  <c r="N2619" i="7" s="1"/>
  <c r="J2853" i="7"/>
  <c r="M2853" i="7" s="1"/>
  <c r="N2853" i="7" s="1"/>
  <c r="J1801" i="7"/>
  <c r="M1801" i="7" s="1"/>
  <c r="N1801" i="7" s="1"/>
  <c r="J1904" i="7"/>
  <c r="M1904" i="7" s="1"/>
  <c r="N1904" i="7" s="1"/>
  <c r="J2249" i="7"/>
  <c r="M2249" i="7" s="1"/>
  <c r="N2249" i="7" s="1"/>
  <c r="J2446" i="7"/>
  <c r="M2446" i="7" s="1"/>
  <c r="N2446" i="7" s="1"/>
  <c r="J1350" i="7"/>
  <c r="M1350" i="7" s="1"/>
  <c r="N1350" i="7" s="1"/>
  <c r="J2208" i="7"/>
  <c r="M2208" i="7" s="1"/>
  <c r="N2208" i="7" s="1"/>
  <c r="J2510" i="7"/>
  <c r="M2510" i="7" s="1"/>
  <c r="N2510" i="7" s="1"/>
  <c r="J1341" i="7"/>
  <c r="M1341" i="7" s="1"/>
  <c r="N1341" i="7" s="1"/>
  <c r="J1371" i="7"/>
  <c r="M1371" i="7" s="1"/>
  <c r="N1371" i="7" s="1"/>
  <c r="J1392" i="7"/>
  <c r="M1392" i="7" s="1"/>
  <c r="N1392" i="7" s="1"/>
  <c r="J1612" i="7"/>
  <c r="M1612" i="7" s="1"/>
  <c r="N1612" i="7" s="1"/>
  <c r="J2652" i="7"/>
  <c r="M2652" i="7" s="1"/>
  <c r="N2652" i="7" s="1"/>
  <c r="J1269" i="7"/>
  <c r="M1269" i="7" s="1"/>
  <c r="N1269" i="7" s="1"/>
  <c r="J2791" i="7"/>
  <c r="M2791" i="7" s="1"/>
  <c r="N2791" i="7" s="1"/>
  <c r="J1183" i="7"/>
  <c r="M1183" i="7" s="1"/>
  <c r="N1183" i="7" s="1"/>
  <c r="J650" i="7"/>
  <c r="M650" i="7" s="1"/>
  <c r="N650" i="7" s="1"/>
  <c r="J1299" i="7"/>
  <c r="M1299" i="7" s="1"/>
  <c r="N1299" i="7" s="1"/>
  <c r="J1394" i="7"/>
  <c r="M1394" i="7" s="1"/>
  <c r="N1394" i="7" s="1"/>
  <c r="J2113" i="7"/>
  <c r="M2113" i="7" s="1"/>
  <c r="N2113" i="7" s="1"/>
  <c r="J2464" i="7"/>
  <c r="M2464" i="7" s="1"/>
  <c r="N2464" i="7" s="1"/>
  <c r="J529" i="7"/>
  <c r="M529" i="7" s="1"/>
  <c r="N529" i="7" s="1"/>
  <c r="J1208" i="7"/>
  <c r="M1208" i="7" s="1"/>
  <c r="N1208" i="7" s="1"/>
  <c r="J1899" i="7"/>
  <c r="M1899" i="7" s="1"/>
  <c r="N1899" i="7" s="1"/>
  <c r="J2737" i="7"/>
  <c r="M2737" i="7" s="1"/>
  <c r="N2737" i="7" s="1"/>
  <c r="J1163" i="7"/>
  <c r="M1163" i="7" s="1"/>
  <c r="N1163" i="7" s="1"/>
  <c r="J660" i="7"/>
  <c r="M660" i="7" s="1"/>
  <c r="N660" i="7" s="1"/>
  <c r="J1903" i="7"/>
  <c r="M1903" i="7" s="1"/>
  <c r="N1903" i="7" s="1"/>
  <c r="J2862" i="7"/>
  <c r="M2862" i="7" s="1"/>
  <c r="N2862" i="7" s="1"/>
  <c r="J2039" i="7"/>
  <c r="M2039" i="7" s="1"/>
  <c r="N2039" i="7" s="1"/>
  <c r="J2296" i="7"/>
  <c r="M2296" i="7" s="1"/>
  <c r="N2296" i="7" s="1"/>
  <c r="J1127" i="7"/>
  <c r="M1127" i="7" s="1"/>
  <c r="N1127" i="7" s="1"/>
  <c r="J973" i="7"/>
  <c r="M973" i="7" s="1"/>
  <c r="N973" i="7" s="1"/>
  <c r="J1497" i="7"/>
  <c r="M1497" i="7" s="1"/>
  <c r="N1497" i="7" s="1"/>
  <c r="J1995" i="7"/>
  <c r="M1995" i="7" s="1"/>
  <c r="N1995" i="7" s="1"/>
  <c r="J2319" i="7"/>
  <c r="M2319" i="7" s="1"/>
  <c r="N2319" i="7" s="1"/>
  <c r="J724" i="7"/>
  <c r="M724" i="7" s="1"/>
  <c r="N724" i="7" s="1"/>
  <c r="J1413" i="7"/>
  <c r="M1413" i="7" s="1"/>
  <c r="N1413" i="7" s="1"/>
  <c r="J2100" i="7"/>
  <c r="M2100" i="7" s="1"/>
  <c r="N2100" i="7" s="1"/>
  <c r="J2574" i="7"/>
  <c r="M2574" i="7" s="1"/>
  <c r="N2574" i="7" s="1"/>
  <c r="J1499" i="7"/>
  <c r="M1499" i="7" s="1"/>
  <c r="N1499" i="7" s="1"/>
  <c r="J1450" i="7"/>
  <c r="M1450" i="7" s="1"/>
  <c r="N1450" i="7" s="1"/>
  <c r="J1439" i="7"/>
  <c r="M1439" i="7" s="1"/>
  <c r="N1439" i="7" s="1"/>
  <c r="J639" i="7"/>
  <c r="M639" i="7" s="1"/>
  <c r="N639" i="7" s="1"/>
  <c r="J1177" i="7"/>
  <c r="M1177" i="7" s="1"/>
  <c r="N1177" i="7" s="1"/>
  <c r="J1638" i="7"/>
  <c r="M1638" i="7" s="1"/>
  <c r="N1638" i="7" s="1"/>
  <c r="J1648" i="7"/>
  <c r="M1648" i="7" s="1"/>
  <c r="N1648" i="7" s="1"/>
  <c r="J2864" i="7"/>
  <c r="M2864" i="7" s="1"/>
  <c r="N2864" i="7" s="1"/>
  <c r="J337" i="7"/>
  <c r="M337" i="7" s="1"/>
  <c r="N337" i="7" s="1"/>
  <c r="J1212" i="7"/>
  <c r="M1212" i="7" s="1"/>
  <c r="N1212" i="7" s="1"/>
  <c r="J1568" i="7"/>
  <c r="M1568" i="7" s="1"/>
  <c r="N1568" i="7" s="1"/>
  <c r="J2168" i="7"/>
  <c r="M2168" i="7" s="1"/>
  <c r="N2168" i="7" s="1"/>
  <c r="J3072" i="7"/>
  <c r="M3072" i="7" s="1"/>
  <c r="N3072" i="7" s="1"/>
  <c r="J2071" i="7"/>
  <c r="M2071" i="7" s="1"/>
  <c r="N2071" i="7" s="1"/>
  <c r="J2763" i="7"/>
  <c r="M2763" i="7" s="1"/>
  <c r="N2763" i="7" s="1"/>
  <c r="J2403" i="7"/>
  <c r="M2403" i="7" s="1"/>
  <c r="N2403" i="7" s="1"/>
  <c r="J1464" i="7"/>
  <c r="M1464" i="7" s="1"/>
  <c r="N1464" i="7" s="1"/>
  <c r="J2338" i="7"/>
  <c r="M2338" i="7" s="1"/>
  <c r="N2338" i="7" s="1"/>
  <c r="J820" i="7"/>
  <c r="M820" i="7" s="1"/>
  <c r="N820" i="7" s="1"/>
  <c r="J2302" i="7"/>
  <c r="M2302" i="7" s="1"/>
  <c r="N2302" i="7" s="1"/>
  <c r="J2362" i="7"/>
  <c r="M2362" i="7" s="1"/>
  <c r="N2362" i="7" s="1"/>
  <c r="J1261" i="7"/>
  <c r="M1261" i="7" s="1"/>
  <c r="N1261" i="7" s="1"/>
  <c r="J1318" i="7"/>
  <c r="M1318" i="7" s="1"/>
  <c r="N1318" i="7" s="1"/>
  <c r="J1563" i="7"/>
  <c r="M1563" i="7" s="1"/>
  <c r="N1563" i="7" s="1"/>
  <c r="J1734" i="7"/>
  <c r="M1734" i="7" s="1"/>
  <c r="N1734" i="7" s="1"/>
  <c r="J2165" i="7"/>
  <c r="M2165" i="7" s="1"/>
  <c r="N2165" i="7" s="1"/>
  <c r="J2448" i="7"/>
  <c r="M2448" i="7" s="1"/>
  <c r="N2448" i="7" s="1"/>
  <c r="J2055" i="7"/>
  <c r="M2055" i="7" s="1"/>
  <c r="N2055" i="7" s="1"/>
  <c r="J2680" i="7"/>
  <c r="M2680" i="7" s="1"/>
  <c r="N2680" i="7" s="1"/>
  <c r="J2240" i="7"/>
  <c r="M2240" i="7" s="1"/>
  <c r="N2240" i="7" s="1"/>
  <c r="J1032" i="7"/>
  <c r="M1032" i="7" s="1"/>
  <c r="N1032" i="7" s="1"/>
  <c r="J1533" i="7"/>
  <c r="M1533" i="7" s="1"/>
  <c r="N1533" i="7" s="1"/>
  <c r="J2977" i="7"/>
  <c r="M2977" i="7" s="1"/>
  <c r="N2977" i="7" s="1"/>
  <c r="J12" i="7"/>
  <c r="M12" i="7" s="1"/>
  <c r="N12" i="7" s="1"/>
  <c r="J1277" i="7"/>
  <c r="M1277" i="7" s="1"/>
  <c r="N1277" i="7" s="1"/>
  <c r="J1831" i="7"/>
  <c r="M1831" i="7" s="1"/>
  <c r="N1831" i="7" s="1"/>
  <c r="J1876" i="7"/>
  <c r="M1876" i="7" s="1"/>
  <c r="N1876" i="7" s="1"/>
  <c r="J1922" i="7"/>
  <c r="M1922" i="7" s="1"/>
  <c r="N1922" i="7" s="1"/>
  <c r="J1924" i="7"/>
  <c r="M1924" i="7" s="1"/>
  <c r="N1924" i="7" s="1"/>
  <c r="J1391" i="7"/>
  <c r="M1391" i="7" s="1"/>
  <c r="N1391" i="7" s="1"/>
  <c r="J2377" i="7"/>
  <c r="M2377" i="7" s="1"/>
  <c r="N2377" i="7" s="1"/>
  <c r="J527" i="7"/>
  <c r="M527" i="7" s="1"/>
  <c r="N527" i="7" s="1"/>
  <c r="J1890" i="7"/>
  <c r="M1890" i="7" s="1"/>
  <c r="N1890" i="7" s="1"/>
  <c r="J666" i="7"/>
  <c r="M666" i="7" s="1"/>
  <c r="N666" i="7" s="1"/>
  <c r="J2167" i="7"/>
  <c r="M2167" i="7" s="1"/>
  <c r="N2167" i="7" s="1"/>
  <c r="J1713" i="7"/>
  <c r="M1713" i="7" s="1"/>
  <c r="N1713" i="7" s="1"/>
  <c r="J2957" i="7"/>
  <c r="M2957" i="7" s="1"/>
  <c r="N2957" i="7" s="1"/>
  <c r="J1085" i="7"/>
  <c r="M1085" i="7" s="1"/>
  <c r="N1085" i="7" s="1"/>
  <c r="J2923" i="7"/>
  <c r="M2923" i="7" s="1"/>
  <c r="N2923" i="7" s="1"/>
  <c r="J1761" i="7"/>
  <c r="M1761" i="7" s="1"/>
  <c r="N1761" i="7" s="1"/>
  <c r="J1844" i="7"/>
  <c r="M1844" i="7" s="1"/>
  <c r="N1844" i="7" s="1"/>
  <c r="J2081" i="7"/>
  <c r="M2081" i="7" s="1"/>
  <c r="N2081" i="7" s="1"/>
  <c r="J2868" i="7"/>
  <c r="M2868" i="7" s="1"/>
  <c r="N2868" i="7" s="1"/>
  <c r="J2549" i="7"/>
  <c r="M2549" i="7" s="1"/>
  <c r="N2549" i="7" s="1"/>
  <c r="J1263" i="7"/>
  <c r="M1263" i="7" s="1"/>
  <c r="N1263" i="7" s="1"/>
  <c r="J2457" i="7"/>
  <c r="M2457" i="7" s="1"/>
  <c r="N2457" i="7" s="1"/>
  <c r="J2536" i="7"/>
  <c r="M2536" i="7" s="1"/>
  <c r="N2536" i="7" s="1"/>
  <c r="J2964" i="7"/>
  <c r="M2964" i="7" s="1"/>
  <c r="N2964" i="7" s="1"/>
  <c r="J1133" i="7"/>
  <c r="M1133" i="7" s="1"/>
  <c r="N1133" i="7" s="1"/>
  <c r="J2303" i="7"/>
  <c r="M2303" i="7" s="1"/>
  <c r="N2303" i="7" s="1"/>
  <c r="J350" i="7"/>
  <c r="M350" i="7" s="1"/>
  <c r="N350" i="7" s="1"/>
  <c r="J1492" i="7"/>
  <c r="M1492" i="7" s="1"/>
  <c r="N1492" i="7" s="1"/>
  <c r="J2233" i="7"/>
  <c r="M2233" i="7" s="1"/>
  <c r="N2233" i="7" s="1"/>
  <c r="J427" i="7"/>
  <c r="M427" i="7" s="1"/>
  <c r="N427" i="7" s="1"/>
  <c r="J2919" i="7"/>
  <c r="M2919" i="7" s="1"/>
  <c r="N2919" i="7" s="1"/>
  <c r="J2415" i="7"/>
  <c r="M2415" i="7" s="1"/>
  <c r="N2415" i="7" s="1"/>
  <c r="J3087" i="7"/>
  <c r="M3087" i="7" s="1"/>
  <c r="N3087" i="7" s="1"/>
  <c r="J504" i="7"/>
  <c r="M504" i="7" s="1"/>
  <c r="N504" i="7" s="1"/>
  <c r="J2209" i="7"/>
  <c r="M2209" i="7" s="1"/>
  <c r="N2209" i="7" s="1"/>
  <c r="J2533" i="7"/>
  <c r="M2533" i="7" s="1"/>
  <c r="N2533" i="7" s="1"/>
  <c r="J3001" i="7"/>
  <c r="M3001" i="7" s="1"/>
  <c r="N3001" i="7" s="1"/>
  <c r="J1159" i="7"/>
  <c r="M1159" i="7" s="1"/>
  <c r="N1159" i="7" s="1"/>
  <c r="J1423" i="7"/>
  <c r="M1423" i="7" s="1"/>
  <c r="N1423" i="7" s="1"/>
  <c r="J1885" i="7"/>
  <c r="M1885" i="7" s="1"/>
  <c r="N1885" i="7" s="1"/>
  <c r="J2555" i="7"/>
  <c r="M2555" i="7" s="1"/>
  <c r="N2555" i="7" s="1"/>
  <c r="J2379" i="7"/>
  <c r="M2379" i="7" s="1"/>
  <c r="N2379" i="7" s="1"/>
  <c r="J1666" i="7"/>
  <c r="M1666" i="7" s="1"/>
  <c r="N1666" i="7" s="1"/>
  <c r="J2774" i="7"/>
  <c r="M2774" i="7" s="1"/>
  <c r="N2774" i="7" s="1"/>
  <c r="J1253" i="7"/>
  <c r="M1253" i="7" s="1"/>
  <c r="N1253" i="7" s="1"/>
  <c r="J1304" i="7"/>
  <c r="M1304" i="7" s="1"/>
  <c r="N1304" i="7" s="1"/>
  <c r="J1856" i="7"/>
  <c r="M1856" i="7" s="1"/>
  <c r="N1856" i="7" s="1"/>
  <c r="J2886" i="7"/>
  <c r="M2886" i="7" s="1"/>
  <c r="N2886" i="7" s="1"/>
  <c r="J611" i="7"/>
  <c r="M611" i="7" s="1"/>
  <c r="N611" i="7" s="1"/>
  <c r="J2728" i="7"/>
  <c r="M2728" i="7" s="1"/>
  <c r="N2728" i="7" s="1"/>
  <c r="J3034" i="7"/>
  <c r="M3034" i="7" s="1"/>
  <c r="N3034" i="7" s="1"/>
  <c r="J321" i="7"/>
  <c r="M321" i="7" s="1"/>
  <c r="N321" i="7" s="1"/>
  <c r="J2043" i="7"/>
  <c r="M2043" i="7" s="1"/>
  <c r="N2043" i="7" s="1"/>
  <c r="J1236" i="7"/>
  <c r="M1236" i="7" s="1"/>
  <c r="N1236" i="7" s="1"/>
  <c r="J2468" i="7"/>
  <c r="M2468" i="7" s="1"/>
  <c r="N2468" i="7" s="1"/>
  <c r="J2684" i="7"/>
  <c r="M2684" i="7" s="1"/>
  <c r="N2684" i="7" s="1"/>
  <c r="J2764" i="7"/>
  <c r="M2764" i="7" s="1"/>
  <c r="N2764" i="7" s="1"/>
  <c r="J1098" i="7"/>
  <c r="M1098" i="7" s="1"/>
  <c r="N1098" i="7" s="1"/>
  <c r="J1020" i="7"/>
  <c r="M1020" i="7" s="1"/>
  <c r="N1020" i="7" s="1"/>
  <c r="J1976" i="7"/>
  <c r="M1976" i="7" s="1"/>
  <c r="N1976" i="7" s="1"/>
  <c r="J288" i="7"/>
  <c r="M288" i="7" s="1"/>
  <c r="N288" i="7" s="1"/>
  <c r="J1432" i="7"/>
  <c r="M1432" i="7" s="1"/>
  <c r="N1432" i="7" s="1"/>
  <c r="J1838" i="7"/>
  <c r="M1838" i="7" s="1"/>
  <c r="N1838" i="7" s="1"/>
  <c r="J1745" i="7"/>
  <c r="M1745" i="7" s="1"/>
  <c r="N1745" i="7" s="1"/>
  <c r="J2745" i="7"/>
  <c r="M2745" i="7" s="1"/>
  <c r="N2745" i="7" s="1"/>
  <c r="J778" i="7"/>
  <c r="M778" i="7" s="1"/>
  <c r="N778" i="7" s="1"/>
  <c r="J2591" i="7"/>
  <c r="M2591" i="7" s="1"/>
  <c r="N2591" i="7" s="1"/>
  <c r="J704" i="7"/>
  <c r="M704" i="7" s="1"/>
  <c r="N704" i="7" s="1"/>
  <c r="J1052" i="7"/>
  <c r="M1052" i="7" s="1"/>
  <c r="N1052" i="7" s="1"/>
  <c r="J791" i="7"/>
  <c r="M791" i="7" s="1"/>
  <c r="N791" i="7" s="1"/>
  <c r="J2194" i="7"/>
  <c r="M2194" i="7" s="1"/>
  <c r="N2194" i="7" s="1"/>
  <c r="J2485" i="7"/>
  <c r="M2485" i="7" s="1"/>
  <c r="N2485" i="7" s="1"/>
  <c r="J2661" i="7"/>
  <c r="M2661" i="7" s="1"/>
  <c r="N2661" i="7" s="1"/>
  <c r="J1280" i="7"/>
  <c r="M1280" i="7" s="1"/>
  <c r="N1280" i="7" s="1"/>
  <c r="J3061" i="7"/>
  <c r="M3061" i="7" s="1"/>
  <c r="N3061" i="7" s="1"/>
  <c r="J536" i="7"/>
  <c r="M536" i="7" s="1"/>
  <c r="N536" i="7" s="1"/>
  <c r="J1017" i="7"/>
  <c r="M1017" i="7" s="1"/>
  <c r="N1017" i="7" s="1"/>
  <c r="J2202" i="7"/>
  <c r="M2202" i="7" s="1"/>
  <c r="N2202" i="7" s="1"/>
  <c r="J1001" i="7"/>
  <c r="M1001" i="7" s="1"/>
  <c r="N1001" i="7" s="1"/>
  <c r="J2198" i="7"/>
  <c r="M2198" i="7" s="1"/>
  <c r="N2198" i="7" s="1"/>
  <c r="J1756" i="7"/>
  <c r="M1756" i="7" s="1"/>
  <c r="N1756" i="7" s="1"/>
  <c r="J1397" i="7"/>
  <c r="M1397" i="7" s="1"/>
  <c r="N1397" i="7" s="1"/>
  <c r="J902" i="7"/>
  <c r="M902" i="7" s="1"/>
  <c r="N902" i="7" s="1"/>
  <c r="J2273" i="7"/>
  <c r="M2273" i="7" s="1"/>
  <c r="N2273" i="7" s="1"/>
  <c r="J2300" i="7"/>
  <c r="M2300" i="7" s="1"/>
  <c r="N2300" i="7" s="1"/>
  <c r="J944" i="7"/>
  <c r="M944" i="7" s="1"/>
  <c r="N944" i="7" s="1"/>
  <c r="J2805" i="7"/>
  <c r="M2805" i="7" s="1"/>
  <c r="N2805" i="7" s="1"/>
  <c r="J1210" i="7"/>
  <c r="M1210" i="7" s="1"/>
  <c r="N1210" i="7" s="1"/>
  <c r="J2766" i="7"/>
  <c r="M2766" i="7" s="1"/>
  <c r="N2766" i="7" s="1"/>
  <c r="J391" i="7"/>
  <c r="M391" i="7" s="1"/>
  <c r="N391" i="7" s="1"/>
  <c r="J1187" i="7"/>
  <c r="M1187" i="7" s="1"/>
  <c r="N1187" i="7" s="1"/>
  <c r="J995" i="7"/>
  <c r="M995" i="7" s="1"/>
  <c r="N995" i="7" s="1"/>
  <c r="J1891" i="7"/>
  <c r="M1891" i="7" s="1"/>
  <c r="N1891" i="7" s="1"/>
  <c r="J2520" i="7"/>
  <c r="M2520" i="7" s="1"/>
  <c r="N2520" i="7" s="1"/>
  <c r="J438" i="7"/>
  <c r="M438" i="7" s="1"/>
  <c r="N438" i="7" s="1"/>
  <c r="J1965" i="7"/>
  <c r="M1965" i="7" s="1"/>
  <c r="N1965" i="7" s="1"/>
  <c r="J195" i="7"/>
  <c r="M195" i="7" s="1"/>
  <c r="N195" i="7" s="1"/>
  <c r="J1254" i="7"/>
  <c r="M1254" i="7" s="1"/>
  <c r="N1254" i="7" s="1"/>
  <c r="J2585" i="7"/>
  <c r="M2585" i="7" s="1"/>
  <c r="N2585" i="7" s="1"/>
  <c r="J930" i="7"/>
  <c r="M930" i="7" s="1"/>
  <c r="N930" i="7" s="1"/>
  <c r="J2213" i="7"/>
  <c r="M2213" i="7" s="1"/>
  <c r="N2213" i="7" s="1"/>
  <c r="J2560" i="7"/>
  <c r="M2560" i="7" s="1"/>
  <c r="N2560" i="7" s="1"/>
  <c r="J352" i="7"/>
  <c r="M352" i="7" s="1"/>
  <c r="N352" i="7" s="1"/>
  <c r="J2125" i="7"/>
  <c r="M2125" i="7" s="1"/>
  <c r="N2125" i="7" s="1"/>
  <c r="J836" i="7"/>
  <c r="M836" i="7" s="1"/>
  <c r="N836" i="7" s="1"/>
  <c r="J1698" i="7"/>
  <c r="M1698" i="7" s="1"/>
  <c r="N1698" i="7" s="1"/>
  <c r="J2323" i="7"/>
  <c r="M2323" i="7" s="1"/>
  <c r="N2323" i="7" s="1"/>
  <c r="J2599" i="7"/>
  <c r="M2599" i="7" s="1"/>
  <c r="N2599" i="7" s="1"/>
  <c r="J1637" i="7"/>
  <c r="M1637" i="7" s="1"/>
  <c r="N1637" i="7" s="1"/>
  <c r="J2360" i="7"/>
  <c r="M2360" i="7" s="1"/>
  <c r="N2360" i="7" s="1"/>
  <c r="J2048" i="7"/>
  <c r="M2048" i="7" s="1"/>
  <c r="N2048" i="7" s="1"/>
  <c r="J2992" i="7"/>
  <c r="M2992" i="7" s="1"/>
  <c r="N2992" i="7" s="1"/>
  <c r="J177" i="7"/>
  <c r="M177" i="7" s="1"/>
  <c r="N177" i="7" s="1"/>
  <c r="J461" i="7"/>
  <c r="M461" i="7" s="1"/>
  <c r="N461" i="7" s="1"/>
  <c r="J2577" i="7"/>
  <c r="M2577" i="7" s="1"/>
  <c r="N2577" i="7" s="1"/>
  <c r="J3069" i="7"/>
  <c r="M3069" i="7" s="1"/>
  <c r="N3069" i="7" s="1"/>
  <c r="J434" i="7"/>
  <c r="M434" i="7" s="1"/>
  <c r="N434" i="7" s="1"/>
  <c r="J1737" i="7"/>
  <c r="M1737" i="7" s="1"/>
  <c r="N1737" i="7" s="1"/>
  <c r="J1527" i="7"/>
  <c r="M1527" i="7" s="1"/>
  <c r="N1527" i="7" s="1"/>
  <c r="J1369" i="7"/>
  <c r="M1369" i="7" s="1"/>
  <c r="N1369" i="7" s="1"/>
  <c r="J1650" i="7"/>
  <c r="M1650" i="7" s="1"/>
  <c r="N1650" i="7" s="1"/>
  <c r="J2946" i="7"/>
  <c r="M2946" i="7" s="1"/>
  <c r="N2946" i="7" s="1"/>
  <c r="J2506" i="7"/>
  <c r="M2506" i="7" s="1"/>
  <c r="N2506" i="7" s="1"/>
  <c r="J1759" i="7"/>
  <c r="M1759" i="7" s="1"/>
  <c r="N1759" i="7" s="1"/>
  <c r="J1678" i="7"/>
  <c r="M1678" i="7" s="1"/>
  <c r="N1678" i="7" s="1"/>
  <c r="J3003" i="7"/>
  <c r="M3003" i="7" s="1"/>
  <c r="N3003" i="7" s="1"/>
  <c r="J2227" i="7"/>
  <c r="M2227" i="7" s="1"/>
  <c r="N2227" i="7" s="1"/>
  <c r="J2597" i="7"/>
  <c r="M2597" i="7" s="1"/>
  <c r="N2597" i="7" s="1"/>
  <c r="J1740" i="7"/>
  <c r="M1740" i="7" s="1"/>
  <c r="N1740" i="7" s="1"/>
  <c r="J2932" i="7"/>
  <c r="M2932" i="7" s="1"/>
  <c r="N2932" i="7" s="1"/>
  <c r="J1016" i="7"/>
  <c r="M1016" i="7" s="1"/>
  <c r="N1016" i="7" s="1"/>
  <c r="J1962" i="7"/>
  <c r="M1962" i="7" s="1"/>
  <c r="N1962" i="7" s="1"/>
  <c r="J2738" i="7"/>
  <c r="M2738" i="7" s="1"/>
  <c r="N2738" i="7" s="1"/>
  <c r="J3046" i="7"/>
  <c r="M3046" i="7" s="1"/>
  <c r="N3046" i="7" s="1"/>
  <c r="J1100" i="7"/>
  <c r="M1100" i="7" s="1"/>
  <c r="N1100" i="7" s="1"/>
  <c r="J2939" i="7"/>
  <c r="M2939" i="7" s="1"/>
  <c r="N2939" i="7" s="1"/>
  <c r="J1518" i="7"/>
  <c r="M1518" i="7" s="1"/>
  <c r="N1518" i="7" s="1"/>
  <c r="J1963" i="7"/>
  <c r="M1963" i="7" s="1"/>
  <c r="N1963" i="7" s="1"/>
  <c r="J1744" i="7"/>
  <c r="M1744" i="7" s="1"/>
  <c r="N1744" i="7" s="1"/>
  <c r="J2270" i="7"/>
  <c r="M2270" i="7" s="1"/>
  <c r="N2270" i="7" s="1"/>
  <c r="J1259" i="7"/>
  <c r="M1259" i="7" s="1"/>
  <c r="N1259" i="7" s="1"/>
  <c r="J1289" i="7"/>
  <c r="M1289" i="7" s="1"/>
  <c r="N1289" i="7" s="1"/>
  <c r="J929" i="7"/>
  <c r="M929" i="7" s="1"/>
  <c r="N929" i="7" s="1"/>
  <c r="J1140" i="7"/>
  <c r="M1140" i="7" s="1"/>
  <c r="N1140" i="7" s="1"/>
  <c r="J1686" i="7"/>
  <c r="M1686" i="7" s="1"/>
  <c r="N1686" i="7" s="1"/>
  <c r="J1444" i="7"/>
  <c r="M1444" i="7" s="1"/>
  <c r="N1444" i="7" s="1"/>
  <c r="J2370" i="7"/>
  <c r="M2370" i="7" s="1"/>
  <c r="N2370" i="7" s="1"/>
  <c r="J2474" i="7"/>
  <c r="M2474" i="7" s="1"/>
  <c r="N2474" i="7" s="1"/>
  <c r="J1288" i="7"/>
  <c r="M1288" i="7" s="1"/>
  <c r="N1288" i="7" s="1"/>
  <c r="J2460" i="7"/>
  <c r="M2460" i="7" s="1"/>
  <c r="N2460" i="7" s="1"/>
  <c r="J2283" i="7"/>
  <c r="M2283" i="7" s="1"/>
  <c r="N2283" i="7" s="1"/>
  <c r="J984" i="7"/>
  <c r="M984" i="7" s="1"/>
  <c r="N984" i="7" s="1"/>
  <c r="J1952" i="7"/>
  <c r="M1952" i="7" s="1"/>
  <c r="N1952" i="7" s="1"/>
  <c r="J850" i="7"/>
  <c r="M850" i="7" s="1"/>
  <c r="N850" i="7" s="1"/>
  <c r="J2471" i="7"/>
  <c r="M2471" i="7" s="1"/>
  <c r="N2471" i="7" s="1"/>
  <c r="J674" i="7"/>
  <c r="M674" i="7" s="1"/>
  <c r="N674" i="7" s="1"/>
  <c r="J974" i="7"/>
  <c r="M974" i="7" s="1"/>
  <c r="N974" i="7" s="1"/>
  <c r="J1126" i="7"/>
  <c r="M1126" i="7" s="1"/>
  <c r="N1126" i="7" s="1"/>
  <c r="J1657" i="7"/>
  <c r="M1657" i="7" s="1"/>
  <c r="N1657" i="7" s="1"/>
  <c r="J79" i="7"/>
  <c r="M79" i="7" s="1"/>
  <c r="N79" i="7" s="1"/>
  <c r="J2712" i="7"/>
  <c r="M2712" i="7" s="1"/>
  <c r="N2712" i="7" s="1"/>
  <c r="J2961" i="7"/>
  <c r="M2961" i="7" s="1"/>
  <c r="N2961" i="7" s="1"/>
  <c r="J285" i="7"/>
  <c r="M285" i="7" s="1"/>
  <c r="N285" i="7" s="1"/>
  <c r="J2626" i="7"/>
  <c r="M2626" i="7" s="1"/>
  <c r="N2626" i="7" s="1"/>
  <c r="J2170" i="7"/>
  <c r="M2170" i="7" s="1"/>
  <c r="N2170" i="7" s="1"/>
  <c r="J2351" i="7"/>
  <c r="M2351" i="7" s="1"/>
  <c r="N2351" i="7" s="1"/>
  <c r="J706" i="7"/>
  <c r="M706" i="7" s="1"/>
  <c r="N706" i="7" s="1"/>
  <c r="J1061" i="7"/>
  <c r="M1061" i="7" s="1"/>
  <c r="N1061" i="7" s="1"/>
  <c r="J2029" i="7"/>
  <c r="M2029" i="7" s="1"/>
  <c r="N2029" i="7" s="1"/>
  <c r="J2859" i="7"/>
  <c r="M2859" i="7" s="1"/>
  <c r="N2859" i="7" s="1"/>
  <c r="J2971" i="7"/>
  <c r="M2971" i="7" s="1"/>
  <c r="N2971" i="7" s="1"/>
  <c r="J2761" i="7"/>
  <c r="M2761" i="7" s="1"/>
  <c r="N2761" i="7" s="1"/>
  <c r="J18" i="7"/>
  <c r="M18" i="7" s="1"/>
  <c r="N18" i="7" s="1"/>
  <c r="J2400" i="7"/>
  <c r="M2400" i="7" s="1"/>
  <c r="N2400" i="7" s="1"/>
  <c r="J2839" i="7"/>
  <c r="M2839" i="7" s="1"/>
  <c r="N2839" i="7" s="1"/>
  <c r="J2617" i="7"/>
  <c r="M2617" i="7" s="1"/>
  <c r="N2617" i="7" s="1"/>
  <c r="J370" i="7"/>
  <c r="M370" i="7" s="1"/>
  <c r="N370" i="7" s="1"/>
  <c r="J2390" i="7"/>
  <c r="M2390" i="7" s="1"/>
  <c r="N2390" i="7" s="1"/>
  <c r="J2231" i="7"/>
  <c r="M2231" i="7" s="1"/>
  <c r="N2231" i="7" s="1"/>
  <c r="J2677" i="7"/>
  <c r="M2677" i="7" s="1"/>
  <c r="N2677" i="7" s="1"/>
  <c r="J1824" i="7"/>
  <c r="M1824" i="7" s="1"/>
  <c r="N1824" i="7" s="1"/>
  <c r="J2286" i="7"/>
  <c r="M2286" i="7" s="1"/>
  <c r="N2286" i="7" s="1"/>
  <c r="J2009" i="7"/>
  <c r="M2009" i="7" s="1"/>
  <c r="N2009" i="7" s="1"/>
  <c r="J2999" i="7"/>
  <c r="M2999" i="7" s="1"/>
  <c r="N2999" i="7" s="1"/>
  <c r="J709" i="7"/>
  <c r="M709" i="7" s="1"/>
  <c r="N709" i="7" s="1"/>
  <c r="J2046" i="7"/>
  <c r="M2046" i="7" s="1"/>
  <c r="N2046" i="7" s="1"/>
  <c r="J489" i="7"/>
  <c r="M489" i="7" s="1"/>
  <c r="N489" i="7" s="1"/>
  <c r="J1311" i="7"/>
  <c r="M1311" i="7" s="1"/>
  <c r="N1311" i="7" s="1"/>
  <c r="J1566" i="7"/>
  <c r="M1566" i="7" s="1"/>
  <c r="N1566" i="7" s="1"/>
  <c r="J1153" i="7"/>
  <c r="M1153" i="7" s="1"/>
  <c r="N1153" i="7" s="1"/>
  <c r="J2644" i="7"/>
  <c r="M2644" i="7" s="1"/>
  <c r="N2644" i="7" s="1"/>
  <c r="J532" i="7"/>
  <c r="M532" i="7" s="1"/>
  <c r="N532" i="7" s="1"/>
  <c r="J2860" i="7"/>
  <c r="M2860" i="7" s="1"/>
  <c r="N2860" i="7" s="1"/>
  <c r="J2896" i="7"/>
  <c r="M2896" i="7" s="1"/>
  <c r="N2896" i="7" s="1"/>
  <c r="J459" i="7"/>
  <c r="M459" i="7" s="1"/>
  <c r="N459" i="7" s="1"/>
  <c r="J1546" i="7"/>
  <c r="M1546" i="7" s="1"/>
  <c r="N1546" i="7" s="1"/>
  <c r="J2246" i="7"/>
  <c r="M2246" i="7" s="1"/>
  <c r="N2246" i="7" s="1"/>
  <c r="J1687" i="7"/>
  <c r="M1687" i="7" s="1"/>
  <c r="N1687" i="7" s="1"/>
  <c r="J1979" i="7"/>
  <c r="M1979" i="7" s="1"/>
  <c r="N1979" i="7" s="1"/>
  <c r="J292" i="7"/>
  <c r="M292" i="7" s="1"/>
  <c r="N292" i="7" s="1"/>
  <c r="J1481" i="7"/>
  <c r="M1481" i="7" s="1"/>
  <c r="N1481" i="7" s="1"/>
  <c r="J443" i="7"/>
  <c r="M443" i="7" s="1"/>
  <c r="N443" i="7" s="1"/>
  <c r="J1342" i="7"/>
  <c r="M1342" i="7" s="1"/>
  <c r="N1342" i="7" s="1"/>
  <c r="J3039" i="7"/>
  <c r="M3039" i="7" s="1"/>
  <c r="N3039" i="7" s="1"/>
  <c r="J197" i="7"/>
  <c r="M197" i="7" s="1"/>
  <c r="N197" i="7" s="1"/>
  <c r="J1591" i="7"/>
  <c r="M1591" i="7" s="1"/>
  <c r="N1591" i="7" s="1"/>
  <c r="J2462" i="7"/>
  <c r="M2462" i="7" s="1"/>
  <c r="N2462" i="7" s="1"/>
  <c r="J1482" i="7"/>
  <c r="M1482" i="7" s="1"/>
  <c r="N1482" i="7" s="1"/>
  <c r="J2070" i="7"/>
  <c r="M2070" i="7" s="1"/>
  <c r="N2070" i="7" s="1"/>
  <c r="J2211" i="7"/>
  <c r="M2211" i="7" s="1"/>
  <c r="N2211" i="7" s="1"/>
  <c r="J1968" i="7"/>
  <c r="M1968" i="7" s="1"/>
  <c r="N1968" i="7" s="1"/>
  <c r="J2268" i="7"/>
  <c r="M2268" i="7" s="1"/>
  <c r="N2268" i="7" s="1"/>
  <c r="J562" i="7"/>
  <c r="M562" i="7" s="1"/>
  <c r="N562" i="7" s="1"/>
  <c r="J2220" i="7"/>
  <c r="M2220" i="7" s="1"/>
  <c r="N2220" i="7" s="1"/>
  <c r="J2507" i="7"/>
  <c r="M2507" i="7" s="1"/>
  <c r="N2507" i="7" s="1"/>
  <c r="J619" i="7"/>
  <c r="M619" i="7" s="1"/>
  <c r="N619" i="7" s="1"/>
  <c r="J1345" i="7"/>
  <c r="M1345" i="7" s="1"/>
  <c r="N1345" i="7" s="1"/>
  <c r="J819" i="7"/>
  <c r="M819" i="7" s="1"/>
  <c r="N819" i="7" s="1"/>
  <c r="J1820" i="7"/>
  <c r="M1820" i="7" s="1"/>
  <c r="N1820" i="7" s="1"/>
  <c r="J450" i="7"/>
  <c r="M450" i="7" s="1"/>
  <c r="N450" i="7" s="1"/>
  <c r="J2330" i="7"/>
  <c r="M2330" i="7" s="1"/>
  <c r="N2330" i="7" s="1"/>
  <c r="J2725" i="7"/>
  <c r="M2725" i="7" s="1"/>
  <c r="N2725" i="7" s="1"/>
  <c r="J2918" i="7"/>
  <c r="M2918" i="7" s="1"/>
  <c r="N2918" i="7" s="1"/>
  <c r="J2949" i="7"/>
  <c r="M2949" i="7" s="1"/>
  <c r="N2949" i="7" s="1"/>
  <c r="J719" i="7"/>
  <c r="M719" i="7" s="1"/>
  <c r="N719" i="7" s="1"/>
  <c r="J1665" i="7"/>
  <c r="M1665" i="7" s="1"/>
  <c r="N1665" i="7" s="1"/>
  <c r="J2134" i="7"/>
  <c r="M2134" i="7" s="1"/>
  <c r="N2134" i="7" s="1"/>
  <c r="J2053" i="7"/>
  <c r="M2053" i="7" s="1"/>
  <c r="N2053" i="7" s="1"/>
  <c r="J2598" i="7"/>
  <c r="M2598" i="7" s="1"/>
  <c r="N2598" i="7" s="1"/>
  <c r="J1365" i="7"/>
  <c r="M1365" i="7" s="1"/>
  <c r="N1365" i="7" s="1"/>
  <c r="J1781" i="7"/>
  <c r="M1781" i="7" s="1"/>
  <c r="N1781" i="7" s="1"/>
  <c r="J2307" i="7"/>
  <c r="M2307" i="7" s="1"/>
  <c r="N2307" i="7" s="1"/>
  <c r="J94" i="7"/>
  <c r="M94" i="7" s="1"/>
  <c r="N94" i="7" s="1"/>
  <c r="J1470" i="7"/>
  <c r="M1470" i="7" s="1"/>
  <c r="N1470" i="7" s="1"/>
  <c r="J2152" i="7"/>
  <c r="M2152" i="7" s="1"/>
  <c r="N2152" i="7" s="1"/>
  <c r="J1007" i="7"/>
  <c r="M1007" i="7" s="1"/>
  <c r="N1007" i="7" s="1"/>
  <c r="J2857" i="7"/>
  <c r="M2857" i="7" s="1"/>
  <c r="N2857" i="7" s="1"/>
  <c r="J1430" i="7"/>
  <c r="M1430" i="7" s="1"/>
  <c r="N1430" i="7" s="1"/>
  <c r="J2948" i="7"/>
  <c r="M2948" i="7" s="1"/>
  <c r="N2948" i="7" s="1"/>
  <c r="J2569" i="7"/>
  <c r="M2569" i="7" s="1"/>
  <c r="N2569" i="7" s="1"/>
  <c r="J1171" i="7"/>
  <c r="M1171" i="7" s="1"/>
  <c r="N1171" i="7" s="1"/>
  <c r="J718" i="7"/>
  <c r="M718" i="7" s="1"/>
  <c r="N718" i="7" s="1"/>
  <c r="J2328" i="7"/>
  <c r="M2328" i="7" s="1"/>
  <c r="N2328" i="7" s="1"/>
  <c r="J1119" i="7"/>
  <c r="M1119" i="7" s="1"/>
  <c r="N1119" i="7" s="1"/>
  <c r="J659" i="7"/>
  <c r="M659" i="7" s="1"/>
  <c r="N659" i="7" s="1"/>
  <c r="J1739" i="7"/>
  <c r="M1739" i="7" s="1"/>
  <c r="N1739" i="7" s="1"/>
  <c r="J388" i="7"/>
  <c r="M388" i="7" s="1"/>
  <c r="N388" i="7" s="1"/>
  <c r="J664" i="7"/>
  <c r="M664" i="7" s="1"/>
  <c r="N664" i="7" s="1"/>
  <c r="J1881" i="7"/>
  <c r="M1881" i="7" s="1"/>
  <c r="N1881" i="7" s="1"/>
  <c r="J662" i="7"/>
  <c r="M662" i="7" s="1"/>
  <c r="N662" i="7" s="1"/>
  <c r="J1660" i="7"/>
  <c r="M1660" i="7" s="1"/>
  <c r="N1660" i="7" s="1"/>
  <c r="J2637" i="7"/>
  <c r="M2637" i="7" s="1"/>
  <c r="N2637" i="7" s="1"/>
  <c r="J1023" i="7"/>
  <c r="M1023" i="7" s="1"/>
  <c r="N1023" i="7" s="1"/>
  <c r="J1241" i="7"/>
  <c r="M1241" i="7" s="1"/>
  <c r="N1241" i="7" s="1"/>
  <c r="J3067" i="7"/>
  <c r="M3067" i="7" s="1"/>
  <c r="N3067" i="7" s="1"/>
  <c r="J729" i="7"/>
  <c r="M729" i="7" s="1"/>
  <c r="N729" i="7" s="1"/>
  <c r="J1070" i="7"/>
  <c r="M1070" i="7" s="1"/>
  <c r="N1070" i="7" s="1"/>
  <c r="J1854" i="7"/>
  <c r="M1854" i="7" s="1"/>
  <c r="N1854" i="7" s="1"/>
  <c r="J2752" i="7"/>
  <c r="M2752" i="7" s="1"/>
  <c r="N2752" i="7" s="1"/>
  <c r="J555" i="7"/>
  <c r="M555" i="7" s="1"/>
  <c r="N555" i="7" s="1"/>
  <c r="J1506" i="7"/>
  <c r="M1506" i="7" s="1"/>
  <c r="N1506" i="7" s="1"/>
  <c r="J2709" i="7"/>
  <c r="M2709" i="7" s="1"/>
  <c r="N2709" i="7" s="1"/>
  <c r="J2301" i="7"/>
  <c r="M2301" i="7" s="1"/>
  <c r="N2301" i="7" s="1"/>
  <c r="J2903" i="7"/>
  <c r="M2903" i="7" s="1"/>
  <c r="N2903" i="7" s="1"/>
  <c r="J925" i="7"/>
  <c r="M925" i="7" s="1"/>
  <c r="N925" i="7" s="1"/>
  <c r="J1204" i="7"/>
  <c r="M1204" i="7" s="1"/>
  <c r="N1204" i="7" s="1"/>
  <c r="J2228" i="7"/>
  <c r="M2228" i="7" s="1"/>
  <c r="N2228" i="7" s="1"/>
  <c r="J2275" i="7"/>
  <c r="M2275" i="7" s="1"/>
  <c r="N2275" i="7" s="1"/>
  <c r="J2882" i="7"/>
  <c r="M2882" i="7" s="1"/>
  <c r="N2882" i="7" s="1"/>
  <c r="J1725" i="7"/>
  <c r="M1725" i="7" s="1"/>
  <c r="N1725" i="7" s="1"/>
  <c r="J2440" i="7"/>
  <c r="M2440" i="7" s="1"/>
  <c r="N2440" i="7" s="1"/>
  <c r="J1296" i="7"/>
  <c r="M1296" i="7" s="1"/>
  <c r="N1296" i="7" s="1"/>
  <c r="J2733" i="7"/>
  <c r="M2733" i="7" s="1"/>
  <c r="N2733" i="7" s="1"/>
  <c r="J1454" i="7"/>
  <c r="M1454" i="7" s="1"/>
  <c r="N1454" i="7" s="1"/>
  <c r="J2916" i="7"/>
  <c r="M2916" i="7" s="1"/>
  <c r="N2916" i="7" s="1"/>
  <c r="J2834" i="7"/>
  <c r="M2834" i="7" s="1"/>
  <c r="N2834" i="7" s="1"/>
  <c r="J1255" i="7"/>
  <c r="M1255" i="7" s="1"/>
  <c r="N1255" i="7" s="1"/>
  <c r="J2501" i="7"/>
  <c r="M2501" i="7" s="1"/>
  <c r="N2501" i="7" s="1"/>
  <c r="J2067" i="7"/>
  <c r="M2067" i="7" s="1"/>
  <c r="N2067" i="7" s="1"/>
  <c r="J2251" i="7"/>
  <c r="M2251" i="7" s="1"/>
  <c r="N2251" i="7" s="1"/>
  <c r="J2810" i="7"/>
  <c r="M2810" i="7" s="1"/>
  <c r="N2810" i="7" s="1"/>
  <c r="J26" i="7"/>
  <c r="M26" i="7" s="1"/>
  <c r="N26" i="7" s="1"/>
  <c r="J2011" i="7"/>
  <c r="M2011" i="7" s="1"/>
  <c r="N2011" i="7" s="1"/>
  <c r="J1646" i="7"/>
  <c r="M1646" i="7" s="1"/>
  <c r="N1646" i="7" s="1"/>
  <c r="J2147" i="7"/>
  <c r="M2147" i="7" s="1"/>
  <c r="N2147" i="7" s="1"/>
  <c r="J1524" i="7"/>
  <c r="M1524" i="7" s="1"/>
  <c r="N1524" i="7" s="1"/>
  <c r="J2826" i="7"/>
  <c r="M2826" i="7" s="1"/>
  <c r="N2826" i="7" s="1"/>
  <c r="J1719" i="7"/>
  <c r="M1719" i="7" s="1"/>
  <c r="N1719" i="7" s="1"/>
  <c r="J163" i="7"/>
  <c r="M163" i="7" s="1"/>
  <c r="N163" i="7" s="1"/>
  <c r="J1081" i="7"/>
  <c r="M1081" i="7" s="1"/>
  <c r="N1081" i="7" s="1"/>
  <c r="J1990" i="7"/>
  <c r="M1990" i="7" s="1"/>
  <c r="N1990" i="7" s="1"/>
  <c r="J2846" i="7"/>
  <c r="M2846" i="7" s="1"/>
  <c r="N2846" i="7" s="1"/>
  <c r="J1989" i="7"/>
  <c r="M1989" i="7" s="1"/>
  <c r="N1989" i="7" s="1"/>
  <c r="J1747" i="7"/>
  <c r="M1747" i="7" s="1"/>
  <c r="N1747" i="7" s="1"/>
  <c r="J2612" i="7"/>
  <c r="M2612" i="7" s="1"/>
  <c r="N2612" i="7" s="1"/>
  <c r="J2996" i="7"/>
  <c r="M2996" i="7" s="1"/>
  <c r="N2996" i="7" s="1"/>
  <c r="J2822" i="7"/>
  <c r="M2822" i="7" s="1"/>
  <c r="N2822" i="7" s="1"/>
  <c r="J189" i="7"/>
  <c r="M189" i="7" s="1"/>
  <c r="N189" i="7" s="1"/>
  <c r="J1892" i="7"/>
  <c r="M1892" i="7" s="1"/>
  <c r="N1892" i="7" s="1"/>
  <c r="J2631" i="7"/>
  <c r="M2631" i="7" s="1"/>
  <c r="N2631" i="7" s="1"/>
  <c r="J497" i="7"/>
  <c r="M497" i="7" s="1"/>
  <c r="N497" i="7" s="1"/>
  <c r="J2665" i="7"/>
  <c r="M2665" i="7" s="1"/>
  <c r="N2665" i="7" s="1"/>
  <c r="J1151" i="7"/>
  <c r="M1151" i="7" s="1"/>
  <c r="N1151" i="7" s="1"/>
  <c r="J290" i="7"/>
  <c r="M290" i="7" s="1"/>
  <c r="N290" i="7" s="1"/>
  <c r="J1829" i="7"/>
  <c r="M1829" i="7" s="1"/>
  <c r="N1829" i="7" s="1"/>
  <c r="J2451" i="7"/>
  <c r="M2451" i="7" s="1"/>
  <c r="N2451" i="7" s="1"/>
  <c r="J2757" i="7"/>
  <c r="M2757" i="7" s="1"/>
  <c r="N2757" i="7" s="1"/>
  <c r="J2425" i="7"/>
  <c r="M2425" i="7" s="1"/>
  <c r="N2425" i="7" s="1"/>
  <c r="J2561" i="7"/>
  <c r="M2561" i="7" s="1"/>
  <c r="N2561" i="7" s="1"/>
  <c r="J1352" i="7"/>
  <c r="M1352" i="7" s="1"/>
  <c r="N1352" i="7" s="1"/>
  <c r="J1644" i="7"/>
  <c r="M1644" i="7" s="1"/>
  <c r="N1644" i="7" s="1"/>
  <c r="J2261" i="7"/>
  <c r="M2261" i="7" s="1"/>
  <c r="N2261" i="7" s="1"/>
  <c r="J790" i="7"/>
  <c r="M790" i="7" s="1"/>
  <c r="N790" i="7" s="1"/>
  <c r="J888" i="7"/>
  <c r="M888" i="7" s="1"/>
  <c r="N888" i="7" s="1"/>
  <c r="J2654" i="7"/>
  <c r="M2654" i="7" s="1"/>
  <c r="N2654" i="7" s="1"/>
  <c r="J870" i="7"/>
  <c r="M870" i="7" s="1"/>
  <c r="N870" i="7" s="1"/>
  <c r="J2237" i="7"/>
  <c r="M2237" i="7" s="1"/>
  <c r="N2237" i="7" s="1"/>
  <c r="J3040" i="7"/>
  <c r="M3040" i="7" s="1"/>
  <c r="N3040" i="7" s="1"/>
  <c r="J376" i="7"/>
  <c r="M376" i="7" s="1"/>
  <c r="N376" i="7" s="1"/>
  <c r="J2177" i="7"/>
  <c r="M2177" i="7" s="1"/>
  <c r="N2177" i="7" s="1"/>
  <c r="J40" i="7"/>
  <c r="M40" i="7" s="1"/>
  <c r="N40" i="7" s="1"/>
  <c r="J2856" i="7"/>
  <c r="M2856" i="7" s="1"/>
  <c r="N2856" i="7" s="1"/>
  <c r="J1227" i="7"/>
  <c r="M1227" i="7" s="1"/>
  <c r="N1227" i="7" s="1"/>
  <c r="J1258" i="7"/>
  <c r="M1258" i="7" s="1"/>
  <c r="N1258" i="7" s="1"/>
  <c r="J2634" i="7"/>
  <c r="M2634" i="7" s="1"/>
  <c r="N2634" i="7" s="1"/>
  <c r="J483" i="7"/>
  <c r="M483" i="7" s="1"/>
  <c r="N483" i="7" s="1"/>
  <c r="J2479" i="7"/>
  <c r="M2479" i="7" s="1"/>
  <c r="N2479" i="7" s="1"/>
  <c r="J2950" i="7"/>
  <c r="M2950" i="7" s="1"/>
  <c r="N2950" i="7" s="1"/>
  <c r="J91" i="7"/>
  <c r="M91" i="7" s="1"/>
  <c r="N91" i="7" s="1"/>
  <c r="J2609" i="7"/>
  <c r="M2609" i="7" s="1"/>
  <c r="N2609" i="7" s="1"/>
  <c r="J904" i="7"/>
  <c r="M904" i="7" s="1"/>
  <c r="N904" i="7" s="1"/>
  <c r="J383" i="7"/>
  <c r="M383" i="7" s="1"/>
  <c r="N383" i="7" s="1"/>
  <c r="J1639" i="7"/>
  <c r="M1639" i="7" s="1"/>
  <c r="N1639" i="7" s="1"/>
  <c r="J2443" i="7"/>
  <c r="M2443" i="7" s="1"/>
  <c r="N2443" i="7" s="1"/>
  <c r="J593" i="7"/>
  <c r="M593" i="7" s="1"/>
  <c r="N593" i="7" s="1"/>
  <c r="J1577" i="7"/>
  <c r="M1577" i="7" s="1"/>
  <c r="N1577" i="7" s="1"/>
  <c r="J2401" i="7"/>
  <c r="M2401" i="7" s="1"/>
  <c r="N2401" i="7" s="1"/>
  <c r="J2159" i="7"/>
  <c r="M2159" i="7" s="1"/>
  <c r="N2159" i="7" s="1"/>
  <c r="J963" i="7"/>
  <c r="M963" i="7" s="1"/>
  <c r="N963" i="7" s="1"/>
  <c r="J2298" i="7"/>
  <c r="M2298" i="7" s="1"/>
  <c r="N2298" i="7" s="1"/>
  <c r="J2772" i="7"/>
  <c r="M2772" i="7" s="1"/>
  <c r="N2772" i="7" s="1"/>
  <c r="J1961" i="7"/>
  <c r="M1961" i="7" s="1"/>
  <c r="N1961" i="7" s="1"/>
  <c r="J1109" i="7"/>
  <c r="M1109" i="7" s="1"/>
  <c r="N1109" i="7" s="1"/>
  <c r="J507" i="7"/>
  <c r="M507" i="7" s="1"/>
  <c r="N507" i="7" s="1"/>
  <c r="J2430" i="7"/>
  <c r="M2430" i="7" s="1"/>
  <c r="N2430" i="7" s="1"/>
  <c r="J672" i="7"/>
  <c r="M672" i="7" s="1"/>
  <c r="N672" i="7" s="1"/>
  <c r="J146" i="7"/>
  <c r="M146" i="7" s="1"/>
  <c r="N146" i="7" s="1"/>
  <c r="J2264" i="7"/>
  <c r="M2264" i="7" s="1"/>
  <c r="N2264" i="7" s="1"/>
  <c r="J2482" i="7"/>
  <c r="M2482" i="7" s="1"/>
  <c r="N2482" i="7" s="1"/>
  <c r="J326" i="7"/>
  <c r="M326" i="7" s="1"/>
  <c r="N326" i="7" s="1"/>
  <c r="J1588" i="7"/>
  <c r="M1588" i="7" s="1"/>
  <c r="N1588" i="7" s="1"/>
  <c r="J2453" i="7"/>
  <c r="M2453" i="7" s="1"/>
  <c r="N2453" i="7" s="1"/>
  <c r="J1699" i="7"/>
  <c r="M1699" i="7" s="1"/>
  <c r="N1699" i="7" s="1"/>
  <c r="J1031" i="7"/>
  <c r="M1031" i="7" s="1"/>
  <c r="N1031" i="7" s="1"/>
  <c r="J1658" i="7"/>
  <c r="M1658" i="7" s="1"/>
  <c r="N1658" i="7" s="1"/>
  <c r="J1669" i="7"/>
  <c r="M1669" i="7" s="1"/>
  <c r="N1669" i="7" s="1"/>
  <c r="J2030" i="7"/>
  <c r="M2030" i="7" s="1"/>
  <c r="N2030" i="7" s="1"/>
  <c r="J653" i="7"/>
  <c r="M653" i="7" s="1"/>
  <c r="N653" i="7" s="1"/>
  <c r="J3014" i="7"/>
  <c r="M3014" i="7" s="1"/>
  <c r="N3014" i="7" s="1"/>
  <c r="J1847" i="7"/>
  <c r="M1847" i="7" s="1"/>
  <c r="N1847" i="7" s="1"/>
  <c r="J2380" i="7"/>
  <c r="M2380" i="7" s="1"/>
  <c r="N2380" i="7" s="1"/>
  <c r="J2554" i="7"/>
  <c r="M2554" i="7" s="1"/>
  <c r="N2554" i="7" s="1"/>
  <c r="J2285" i="7"/>
  <c r="M2285" i="7" s="1"/>
  <c r="N2285" i="7" s="1"/>
  <c r="J2505" i="7"/>
  <c r="M2505" i="7" s="1"/>
  <c r="N2505" i="7" s="1"/>
  <c r="J2755" i="7"/>
  <c r="M2755" i="7" s="1"/>
  <c r="N2755" i="7" s="1"/>
  <c r="J1947" i="7"/>
  <c r="M1947" i="7" s="1"/>
  <c r="N1947" i="7" s="1"/>
  <c r="J922" i="7"/>
  <c r="M922" i="7" s="1"/>
  <c r="N922" i="7" s="1"/>
  <c r="J1048" i="7"/>
  <c r="M1048" i="7" s="1"/>
  <c r="N1048" i="7" s="1"/>
  <c r="J1293" i="7"/>
  <c r="M1293" i="7" s="1"/>
  <c r="N1293" i="7" s="1"/>
  <c r="J1272" i="7"/>
  <c r="M1272" i="7" s="1"/>
  <c r="N1272" i="7" s="1"/>
  <c r="J1522" i="7"/>
  <c r="M1522" i="7" s="1"/>
  <c r="N1522" i="7" s="1"/>
  <c r="J1764" i="7"/>
  <c r="M1764" i="7" s="1"/>
  <c r="N1764" i="7" s="1"/>
  <c r="J436" i="7"/>
  <c r="M436" i="7" s="1"/>
  <c r="N436" i="7" s="1"/>
  <c r="J1909" i="7"/>
  <c r="M1909" i="7" s="1"/>
  <c r="N1909" i="7" s="1"/>
  <c r="J126" i="7"/>
  <c r="M126" i="7" s="1"/>
  <c r="N126" i="7" s="1"/>
  <c r="J1789" i="7"/>
  <c r="M1789" i="7" s="1"/>
  <c r="N1789" i="7" s="1"/>
  <c r="J1821" i="7"/>
  <c r="M1821" i="7" s="1"/>
  <c r="N1821" i="7" s="1"/>
  <c r="J2094" i="7"/>
  <c r="M2094" i="7" s="1"/>
  <c r="N2094" i="7" s="1"/>
  <c r="J2936" i="7"/>
  <c r="M2936" i="7" s="1"/>
  <c r="N2936" i="7" s="1"/>
  <c r="J2342" i="7"/>
  <c r="M2342" i="7" s="1"/>
  <c r="N2342" i="7" s="1"/>
  <c r="J2847" i="7"/>
  <c r="M2847" i="7" s="1"/>
  <c r="N2847" i="7" s="1"/>
  <c r="J841" i="7"/>
  <c r="M841" i="7" s="1"/>
  <c r="N841" i="7" s="1"/>
  <c r="J2195" i="7"/>
  <c r="M2195" i="7" s="1"/>
  <c r="N2195" i="7" s="1"/>
  <c r="J2820" i="7"/>
  <c r="M2820" i="7" s="1"/>
  <c r="N2820" i="7" s="1"/>
  <c r="J2973" i="7"/>
  <c r="M2973" i="7" s="1"/>
  <c r="N2973" i="7" s="1"/>
  <c r="J1185" i="7"/>
  <c r="M1185" i="7" s="1"/>
  <c r="N1185" i="7" s="1"/>
  <c r="J2132" i="7"/>
  <c r="M2132" i="7" s="1"/>
  <c r="N2132" i="7" s="1"/>
  <c r="J2610" i="7"/>
  <c r="M2610" i="7" s="1"/>
  <c r="N2610" i="7" s="1"/>
  <c r="J181" i="7"/>
  <c r="M181" i="7" s="1"/>
  <c r="N181" i="7" s="1"/>
  <c r="J890" i="7"/>
  <c r="M890" i="7" s="1"/>
  <c r="N890" i="7" s="1"/>
  <c r="J2111" i="7"/>
  <c r="M2111" i="7" s="1"/>
  <c r="N2111" i="7" s="1"/>
  <c r="J2890" i="7"/>
  <c r="M2890" i="7" s="1"/>
  <c r="N2890" i="7" s="1"/>
  <c r="J1248" i="7"/>
  <c r="M1248" i="7" s="1"/>
  <c r="N1248" i="7" s="1"/>
  <c r="J1438" i="7"/>
  <c r="M1438" i="7" s="1"/>
  <c r="N1438" i="7" s="1"/>
  <c r="J2614" i="7"/>
  <c r="M2614" i="7" s="1"/>
  <c r="N2614" i="7" s="1"/>
  <c r="J1094" i="7"/>
  <c r="M1094" i="7" s="1"/>
  <c r="N1094" i="7" s="1"/>
  <c r="J1252" i="7"/>
  <c r="M1252" i="7" s="1"/>
  <c r="N1252" i="7" s="1"/>
  <c r="J2679" i="7"/>
  <c r="M2679" i="7" s="1"/>
  <c r="N2679" i="7" s="1"/>
  <c r="J1214" i="7"/>
  <c r="M1214" i="7" s="1"/>
  <c r="N1214" i="7" s="1"/>
  <c r="J1930" i="7"/>
  <c r="M1930" i="7" s="1"/>
  <c r="N1930" i="7" s="1"/>
  <c r="J993" i="7"/>
  <c r="M993" i="7" s="1"/>
  <c r="N993" i="7" s="1"/>
  <c r="J298" i="7"/>
  <c r="M298" i="7" s="1"/>
  <c r="N298" i="7" s="1"/>
  <c r="J1855" i="7"/>
  <c r="M1855" i="7" s="1"/>
  <c r="N1855" i="7" s="1"/>
  <c r="J2376" i="7"/>
  <c r="M2376" i="7" s="1"/>
  <c r="N2376" i="7" s="1"/>
  <c r="J1606" i="7"/>
  <c r="M1606" i="7" s="1"/>
  <c r="N1606" i="7" s="1"/>
  <c r="J2230" i="7"/>
  <c r="M2230" i="7" s="1"/>
  <c r="N2230" i="7" s="1"/>
  <c r="J2365" i="7"/>
  <c r="M2365" i="7" s="1"/>
  <c r="N2365" i="7" s="1"/>
  <c r="J722" i="7"/>
  <c r="M722" i="7" s="1"/>
  <c r="N722" i="7" s="1"/>
  <c r="J96" i="7"/>
  <c r="M96" i="7" s="1"/>
  <c r="N96" i="7" s="1"/>
  <c r="J2045" i="7"/>
  <c r="M2045" i="7" s="1"/>
  <c r="N2045" i="7" s="1"/>
  <c r="J678" i="7"/>
  <c r="M678" i="7" s="1"/>
  <c r="N678" i="7" s="1"/>
  <c r="J810" i="7"/>
  <c r="M810" i="7" s="1"/>
  <c r="N810" i="7" s="1"/>
  <c r="J1425" i="7"/>
  <c r="M1425" i="7" s="1"/>
  <c r="N1425" i="7" s="1"/>
  <c r="J1086" i="7"/>
  <c r="M1086" i="7" s="1"/>
  <c r="N1086" i="7" s="1"/>
  <c r="J1283" i="7"/>
  <c r="M1283" i="7" s="1"/>
  <c r="N1283" i="7" s="1"/>
  <c r="J2262" i="7"/>
  <c r="M2262" i="7" s="1"/>
  <c r="N2262" i="7" s="1"/>
  <c r="J670" i="7"/>
  <c r="M670" i="7" s="1"/>
  <c r="N670" i="7" s="1"/>
  <c r="J1087" i="7"/>
  <c r="M1087" i="7" s="1"/>
  <c r="N1087" i="7" s="1"/>
  <c r="J1420" i="7"/>
  <c r="M1420" i="7" s="1"/>
  <c r="N1420" i="7" s="1"/>
  <c r="J272" i="7"/>
  <c r="M272" i="7" s="1"/>
  <c r="N272" i="7" s="1"/>
  <c r="J1932" i="7"/>
  <c r="M1932" i="7" s="1"/>
  <c r="N1932" i="7" s="1"/>
  <c r="J2914" i="7"/>
  <c r="M2914" i="7" s="1"/>
  <c r="N2914" i="7" s="1"/>
  <c r="J726" i="7"/>
  <c r="M726" i="7" s="1"/>
  <c r="N726" i="7" s="1"/>
  <c r="J1742" i="7"/>
  <c r="M1742" i="7" s="1"/>
  <c r="N1742" i="7" s="1"/>
  <c r="J2683" i="7"/>
  <c r="M2683" i="7" s="1"/>
  <c r="N2683" i="7" s="1"/>
  <c r="J2800" i="7"/>
  <c r="M2800" i="7" s="1"/>
  <c r="N2800" i="7" s="1"/>
  <c r="J851" i="7"/>
  <c r="M851" i="7" s="1"/>
  <c r="N851" i="7" s="1"/>
  <c r="J1509" i="7"/>
  <c r="M1509" i="7" s="1"/>
  <c r="N1509" i="7" s="1"/>
  <c r="J247" i="7"/>
  <c r="M247" i="7" s="1"/>
  <c r="N247" i="7" s="1"/>
  <c r="J2356" i="7"/>
  <c r="M2356" i="7" s="1"/>
  <c r="N2356" i="7" s="1"/>
  <c r="J164" i="7"/>
  <c r="M164" i="7" s="1"/>
  <c r="N164" i="7" s="1"/>
  <c r="J1692" i="7"/>
  <c r="M1692" i="7" s="1"/>
  <c r="N1692" i="7" s="1"/>
  <c r="J1083" i="7"/>
  <c r="M1083" i="7" s="1"/>
  <c r="N1083" i="7" s="1"/>
  <c r="J2589" i="7"/>
  <c r="M2589" i="7" s="1"/>
  <c r="N2589" i="7" s="1"/>
  <c r="J445" i="7"/>
  <c r="M445" i="7" s="1"/>
  <c r="N445" i="7" s="1"/>
  <c r="J1025" i="7"/>
  <c r="M1025" i="7" s="1"/>
  <c r="N1025" i="7" s="1"/>
  <c r="J269" i="7"/>
  <c r="M269" i="7" s="1"/>
  <c r="N269" i="7" s="1"/>
  <c r="J2692" i="7"/>
  <c r="M2692" i="7" s="1"/>
  <c r="N2692" i="7" s="1"/>
  <c r="J2959" i="7"/>
  <c r="M2959" i="7" s="1"/>
  <c r="N2959" i="7" s="1"/>
  <c r="J299" i="7"/>
  <c r="M299" i="7" s="1"/>
  <c r="N299" i="7" s="1"/>
  <c r="J1029" i="7"/>
  <c r="M1029" i="7" s="1"/>
  <c r="N1029" i="7" s="1"/>
  <c r="J913" i="7"/>
  <c r="M913" i="7" s="1"/>
  <c r="N913" i="7" s="1"/>
  <c r="J1243" i="7"/>
  <c r="M1243" i="7" s="1"/>
  <c r="N1243" i="7" s="1"/>
  <c r="J1675" i="7"/>
  <c r="M1675" i="7" s="1"/>
  <c r="N1675" i="7" s="1"/>
  <c r="J977" i="7"/>
  <c r="M977" i="7" s="1"/>
  <c r="N977" i="7" s="1"/>
  <c r="J942" i="7"/>
  <c r="M942" i="7" s="1"/>
  <c r="N942" i="7" s="1"/>
  <c r="J641" i="7"/>
  <c r="M641" i="7" s="1"/>
  <c r="N641" i="7" s="1"/>
  <c r="J540" i="7"/>
  <c r="M540" i="7" s="1"/>
  <c r="N540" i="7" s="1"/>
  <c r="J1357" i="7"/>
  <c r="M1357" i="7" s="1"/>
  <c r="N1357" i="7" s="1"/>
  <c r="J2819" i="7"/>
  <c r="M2819" i="7" s="1"/>
  <c r="N2819" i="7" s="1"/>
  <c r="J2978" i="7"/>
  <c r="M2978" i="7" s="1"/>
  <c r="N2978" i="7" s="1"/>
  <c r="J306" i="7"/>
  <c r="M306" i="7" s="1"/>
  <c r="N306" i="7" s="1"/>
  <c r="J417" i="7"/>
  <c r="M417" i="7" s="1"/>
  <c r="N417" i="7" s="1"/>
  <c r="J2325" i="7"/>
  <c r="M2325" i="7" s="1"/>
  <c r="N2325" i="7" s="1"/>
  <c r="J2793" i="7"/>
  <c r="M2793" i="7" s="1"/>
  <c r="N2793" i="7" s="1"/>
  <c r="J871" i="7"/>
  <c r="M871" i="7" s="1"/>
  <c r="N871" i="7" s="1"/>
  <c r="J2088" i="7"/>
  <c r="M2088" i="7" s="1"/>
  <c r="N2088" i="7" s="1"/>
  <c r="J2667" i="7"/>
  <c r="M2667" i="7" s="1"/>
  <c r="N2667" i="7" s="1"/>
  <c r="J492" i="7"/>
  <c r="M492" i="7" s="1"/>
  <c r="N492" i="7" s="1"/>
  <c r="J2811" i="7"/>
  <c r="M2811" i="7" s="1"/>
  <c r="N2811" i="7" s="1"/>
  <c r="J174" i="7"/>
  <c r="M174" i="7" s="1"/>
  <c r="N174" i="7" s="1"/>
  <c r="J1004" i="7"/>
  <c r="M1004" i="7" s="1"/>
  <c r="N1004" i="7" s="1"/>
  <c r="J1901" i="7"/>
  <c r="M1901" i="7" s="1"/>
  <c r="N1901" i="7" s="1"/>
  <c r="J1626" i="7"/>
  <c r="M1626" i="7" s="1"/>
  <c r="N1626" i="7" s="1"/>
  <c r="J566" i="7"/>
  <c r="M566" i="7" s="1"/>
  <c r="N566" i="7" s="1"/>
  <c r="J367" i="7"/>
  <c r="M367" i="7" s="1"/>
  <c r="N367" i="7" s="1"/>
  <c r="J2032" i="7"/>
  <c r="M2032" i="7" s="1"/>
  <c r="N2032" i="7" s="1"/>
  <c r="J2899" i="7"/>
  <c r="M2899" i="7" s="1"/>
  <c r="N2899" i="7" s="1"/>
  <c r="J1447" i="7"/>
  <c r="M1447" i="7" s="1"/>
  <c r="N1447" i="7" s="1"/>
  <c r="J1256" i="7"/>
  <c r="M1256" i="7" s="1"/>
  <c r="N1256" i="7" s="1"/>
  <c r="J2995" i="7"/>
  <c r="M2995" i="7" s="1"/>
  <c r="N2995" i="7" s="1"/>
  <c r="J221" i="7"/>
  <c r="M221" i="7" s="1"/>
  <c r="N221" i="7" s="1"/>
  <c r="J3000" i="7"/>
  <c r="M3000" i="7" s="1"/>
  <c r="N3000" i="7" s="1"/>
  <c r="J2386" i="7"/>
  <c r="M2386" i="7" s="1"/>
  <c r="N2386" i="7" s="1"/>
  <c r="J3010" i="7"/>
  <c r="M3010" i="7" s="1"/>
  <c r="N3010" i="7" s="1"/>
  <c r="J447" i="7"/>
  <c r="M447" i="7" s="1"/>
  <c r="N447" i="7" s="1"/>
  <c r="J1213" i="7"/>
  <c r="M1213" i="7" s="1"/>
  <c r="N1213" i="7" s="1"/>
  <c r="J2753" i="7"/>
  <c r="M2753" i="7" s="1"/>
  <c r="N2753" i="7" s="1"/>
  <c r="J2845" i="7"/>
  <c r="M2845" i="7" s="1"/>
  <c r="N2845" i="7" s="1"/>
  <c r="J2278" i="7"/>
  <c r="M2278" i="7" s="1"/>
  <c r="N2278" i="7" s="1"/>
  <c r="J2687" i="7"/>
  <c r="M2687" i="7" s="1"/>
  <c r="N2687" i="7" s="1"/>
  <c r="J448" i="7"/>
  <c r="M448" i="7" s="1"/>
  <c r="N448" i="7" s="1"/>
  <c r="J519" i="7"/>
  <c r="M519" i="7" s="1"/>
  <c r="N519" i="7" s="1"/>
  <c r="J2358" i="7"/>
  <c r="M2358" i="7" s="1"/>
  <c r="N2358" i="7" s="1"/>
  <c r="J413" i="7"/>
  <c r="M413" i="7" s="1"/>
  <c r="N413" i="7" s="1"/>
  <c r="J2314" i="7"/>
  <c r="M2314" i="7" s="1"/>
  <c r="N2314" i="7" s="1"/>
  <c r="J2517" i="7"/>
  <c r="M2517" i="7" s="1"/>
  <c r="N2517" i="7" s="1"/>
  <c r="J398" i="7"/>
  <c r="M398" i="7" s="1"/>
  <c r="N398" i="7" s="1"/>
  <c r="J2038" i="7"/>
  <c r="M2038" i="7" s="1"/>
  <c r="N2038" i="7" s="1"/>
  <c r="J598" i="7"/>
  <c r="M598" i="7" s="1"/>
  <c r="N598" i="7" s="1"/>
  <c r="J811" i="7"/>
  <c r="M811" i="7" s="1"/>
  <c r="N811" i="7" s="1"/>
  <c r="J1835" i="7"/>
  <c r="M1835" i="7" s="1"/>
  <c r="N1835" i="7" s="1"/>
  <c r="J2880" i="7"/>
  <c r="M2880" i="7" s="1"/>
  <c r="N2880" i="7" s="1"/>
  <c r="J1655" i="7"/>
  <c r="M1655" i="7" s="1"/>
  <c r="N1655" i="7" s="1"/>
  <c r="J411" i="7"/>
  <c r="M411" i="7" s="1"/>
  <c r="N411" i="7" s="1"/>
  <c r="J1863" i="7"/>
  <c r="M1863" i="7" s="1"/>
  <c r="N1863" i="7" s="1"/>
  <c r="J2583" i="7"/>
  <c r="M2583" i="7" s="1"/>
  <c r="N2583" i="7" s="1"/>
  <c r="J158" i="7"/>
  <c r="M158" i="7" s="1"/>
  <c r="N158" i="7" s="1"/>
  <c r="J261" i="7"/>
  <c r="M261" i="7" s="1"/>
  <c r="N261" i="7" s="1"/>
  <c r="J1595" i="7"/>
  <c r="M1595" i="7" s="1"/>
  <c r="N1595" i="7" s="1"/>
  <c r="J1722" i="7"/>
  <c r="M1722" i="7" s="1"/>
  <c r="N1722" i="7" s="1"/>
  <c r="J959" i="7"/>
  <c r="M959" i="7" s="1"/>
  <c r="N959" i="7" s="1"/>
  <c r="J1539" i="7"/>
  <c r="M1539" i="7" s="1"/>
  <c r="N1539" i="7" s="1"/>
  <c r="J2960" i="7"/>
  <c r="M2960" i="7" s="1"/>
  <c r="N2960" i="7" s="1"/>
  <c r="J297" i="7"/>
  <c r="M297" i="7" s="1"/>
  <c r="N297" i="7" s="1"/>
  <c r="J384" i="7"/>
  <c r="M384" i="7" s="1"/>
  <c r="N384" i="7" s="1"/>
  <c r="J217" i="7"/>
  <c r="M217" i="7" s="1"/>
  <c r="N217" i="7" s="1"/>
  <c r="J752" i="7"/>
  <c r="M752" i="7" s="1"/>
  <c r="N752" i="7" s="1"/>
  <c r="J1943" i="7"/>
  <c r="M1943" i="7" s="1"/>
  <c r="N1943" i="7" s="1"/>
  <c r="J1239" i="7"/>
  <c r="M1239" i="7" s="1"/>
  <c r="N1239" i="7" s="1"/>
  <c r="J927" i="7"/>
  <c r="M927" i="7" s="1"/>
  <c r="N927" i="7" s="1"/>
  <c r="J1642" i="7"/>
  <c r="M1642" i="7" s="1"/>
  <c r="N1642" i="7" s="1"/>
  <c r="J2108" i="7"/>
  <c r="M2108" i="7" s="1"/>
  <c r="N2108" i="7" s="1"/>
  <c r="J2504" i="7"/>
  <c r="M2504" i="7" s="1"/>
  <c r="N2504" i="7" s="1"/>
  <c r="J2841" i="7"/>
  <c r="M2841" i="7" s="1"/>
  <c r="N2841" i="7" s="1"/>
  <c r="J1795" i="7"/>
  <c r="M1795" i="7" s="1"/>
  <c r="N1795" i="7" s="1"/>
  <c r="J2099" i="7"/>
  <c r="M2099" i="7" s="1"/>
  <c r="N2099" i="7" s="1"/>
  <c r="J2944" i="7"/>
  <c r="M2944" i="7" s="1"/>
  <c r="N2944" i="7" s="1"/>
  <c r="J535" i="7"/>
  <c r="M535" i="7" s="1"/>
  <c r="N535" i="7" s="1"/>
  <c r="J1009" i="7"/>
  <c r="M1009" i="7" s="1"/>
  <c r="N1009" i="7" s="1"/>
  <c r="J531" i="7"/>
  <c r="M531" i="7" s="1"/>
  <c r="N531" i="7" s="1"/>
  <c r="J837" i="7"/>
  <c r="M837" i="7" s="1"/>
  <c r="N837" i="7" s="1"/>
  <c r="J804" i="7"/>
  <c r="M804" i="7" s="1"/>
  <c r="N804" i="7" s="1"/>
  <c r="J201" i="7"/>
  <c r="M201" i="7" s="1"/>
  <c r="N201" i="7" s="1"/>
  <c r="J1818" i="7"/>
  <c r="M1818" i="7" s="1"/>
  <c r="N1818" i="7" s="1"/>
  <c r="J2660" i="7"/>
  <c r="M2660" i="7" s="1"/>
  <c r="N2660" i="7" s="1"/>
  <c r="J746" i="7"/>
  <c r="M746" i="7" s="1"/>
  <c r="N746" i="7" s="1"/>
  <c r="J1026" i="7"/>
  <c r="M1026" i="7" s="1"/>
  <c r="N1026" i="7" s="1"/>
  <c r="J1298" i="7"/>
  <c r="M1298" i="7" s="1"/>
  <c r="N1298" i="7" s="1"/>
  <c r="J1889" i="7"/>
  <c r="M1889" i="7" s="1"/>
  <c r="N1889" i="7" s="1"/>
  <c r="J264" i="7"/>
  <c r="M264" i="7" s="1"/>
  <c r="N264" i="7" s="1"/>
  <c r="J2352" i="7"/>
  <c r="M2352" i="7" s="1"/>
  <c r="N2352" i="7" s="1"/>
  <c r="J2393" i="7"/>
  <c r="M2393" i="7" s="1"/>
  <c r="N2393" i="7" s="1"/>
  <c r="J375" i="7"/>
  <c r="M375" i="7" s="1"/>
  <c r="N375" i="7" s="1"/>
  <c r="J2716" i="7"/>
  <c r="M2716" i="7" s="1"/>
  <c r="N2716" i="7" s="1"/>
  <c r="J333" i="7"/>
  <c r="M333" i="7" s="1"/>
  <c r="N333" i="7" s="1"/>
  <c r="J1872" i="7"/>
  <c r="M1872" i="7" s="1"/>
  <c r="N1872" i="7" s="1"/>
  <c r="J1348" i="7"/>
  <c r="M1348" i="7" s="1"/>
  <c r="N1348" i="7" s="1"/>
  <c r="J1841" i="7"/>
  <c r="M1841" i="7" s="1"/>
  <c r="N1841" i="7" s="1"/>
  <c r="J2502" i="7"/>
  <c r="M2502" i="7" s="1"/>
  <c r="N2502" i="7" s="1"/>
  <c r="J1105" i="7"/>
  <c r="M1105" i="7" s="1"/>
  <c r="N1105" i="7" s="1"/>
  <c r="J2178" i="7"/>
  <c r="M2178" i="7" s="1"/>
  <c r="N2178" i="7" s="1"/>
  <c r="J2858" i="7"/>
  <c r="M2858" i="7" s="1"/>
  <c r="N2858" i="7" s="1"/>
  <c r="J1774" i="7"/>
  <c r="M1774" i="7" s="1"/>
  <c r="N1774" i="7" s="1"/>
  <c r="J1950" i="7"/>
  <c r="M1950" i="7" s="1"/>
  <c r="N1950" i="7" s="1"/>
  <c r="J2316" i="7"/>
  <c r="M2316" i="7" s="1"/>
  <c r="N2316" i="7" s="1"/>
  <c r="J2648" i="7"/>
  <c r="M2648" i="7" s="1"/>
  <c r="N2648" i="7" s="1"/>
  <c r="J114" i="7"/>
  <c r="M114" i="7" s="1"/>
  <c r="N114" i="7" s="1"/>
  <c r="J1224" i="7"/>
  <c r="M1224" i="7" s="1"/>
  <c r="N1224" i="7" s="1"/>
  <c r="J1354" i="7"/>
  <c r="M1354" i="7" s="1"/>
  <c r="N1354" i="7" s="1"/>
  <c r="J3088" i="7"/>
  <c r="M3088" i="7" s="1"/>
  <c r="N3088" i="7" s="1"/>
  <c r="J690" i="7"/>
  <c r="M690" i="7" s="1"/>
  <c r="N690" i="7" s="1"/>
  <c r="J1787" i="7"/>
  <c r="M1787" i="7" s="1"/>
  <c r="N1787" i="7" s="1"/>
  <c r="J1929" i="7"/>
  <c r="M1929" i="7" s="1"/>
  <c r="N1929" i="7" s="1"/>
  <c r="J3082" i="7"/>
  <c r="M3082" i="7" s="1"/>
  <c r="N3082" i="7" s="1"/>
  <c r="J329" i="7"/>
  <c r="M329" i="7" s="1"/>
  <c r="N329" i="7" s="1"/>
  <c r="J2662" i="7"/>
  <c r="M2662" i="7" s="1"/>
  <c r="N2662" i="7" s="1"/>
  <c r="J1496" i="7"/>
  <c r="M1496" i="7" s="1"/>
  <c r="N1496" i="7" s="1"/>
  <c r="J2079" i="7"/>
  <c r="M2079" i="7" s="1"/>
  <c r="N2079" i="7" s="1"/>
  <c r="J807" i="7"/>
  <c r="M807" i="7" s="1"/>
  <c r="N807" i="7" s="1"/>
  <c r="J2892" i="7"/>
  <c r="M2892" i="7" s="1"/>
  <c r="N2892" i="7" s="1"/>
  <c r="J2908" i="7"/>
  <c r="M2908" i="7" s="1"/>
  <c r="N2908" i="7" s="1"/>
  <c r="J182" i="7"/>
  <c r="M182" i="7" s="1"/>
  <c r="N182" i="7" s="1"/>
  <c r="J2594" i="7"/>
  <c r="M2594" i="7" s="1"/>
  <c r="N2594" i="7" s="1"/>
  <c r="J1573" i="7"/>
  <c r="M1573" i="7" s="1"/>
  <c r="N1573" i="7" s="1"/>
  <c r="J2751" i="7"/>
  <c r="M2751" i="7" s="1"/>
  <c r="N2751" i="7" s="1"/>
  <c r="J1071" i="7"/>
  <c r="M1071" i="7" s="1"/>
  <c r="N1071" i="7" s="1"/>
  <c r="J1461" i="7"/>
  <c r="M1461" i="7" s="1"/>
  <c r="N1461" i="7" s="1"/>
  <c r="J1121" i="7"/>
  <c r="M1121" i="7" s="1"/>
  <c r="N1121" i="7" s="1"/>
  <c r="J1414" i="7"/>
  <c r="M1414" i="7" s="1"/>
  <c r="N1414" i="7" s="1"/>
  <c r="J518" i="7"/>
  <c r="M518" i="7" s="1"/>
  <c r="N518" i="7" s="1"/>
  <c r="J1244" i="7"/>
  <c r="M1244" i="7" s="1"/>
  <c r="N1244" i="7" s="1"/>
  <c r="J2779" i="7"/>
  <c r="M2779" i="7" s="1"/>
  <c r="N2779" i="7" s="1"/>
  <c r="J207" i="7"/>
  <c r="M207" i="7" s="1"/>
  <c r="N207" i="7" s="1"/>
  <c r="J2615" i="7"/>
  <c r="M2615" i="7" s="1"/>
  <c r="N2615" i="7" s="1"/>
  <c r="J2339" i="7"/>
  <c r="M2339" i="7" s="1"/>
  <c r="N2339" i="7" s="1"/>
  <c r="J894" i="7"/>
  <c r="M894" i="7" s="1"/>
  <c r="N894" i="7" s="1"/>
  <c r="J2059" i="7"/>
  <c r="M2059" i="7" s="1"/>
  <c r="N2059" i="7" s="1"/>
  <c r="J514" i="7"/>
  <c r="M514" i="7" s="1"/>
  <c r="N514" i="7" s="1"/>
  <c r="J1329" i="7"/>
  <c r="M1329" i="7" s="1"/>
  <c r="N1329" i="7" s="1"/>
  <c r="J155" i="7"/>
  <c r="M155" i="7" s="1"/>
  <c r="N155" i="7" s="1"/>
  <c r="J2940" i="7"/>
  <c r="M2940" i="7" s="1"/>
  <c r="N2940" i="7" s="1"/>
  <c r="J1222" i="7"/>
  <c r="M1222" i="7" s="1"/>
  <c r="N1222" i="7" s="1"/>
  <c r="J2723" i="7"/>
  <c r="M2723" i="7" s="1"/>
  <c r="N2723" i="7" s="1"/>
  <c r="J3049" i="7"/>
  <c r="M3049" i="7" s="1"/>
  <c r="N3049" i="7" s="1"/>
  <c r="J119" i="7"/>
  <c r="M119" i="7" s="1"/>
  <c r="N119" i="7" s="1"/>
  <c r="J584" i="7"/>
  <c r="M584" i="7" s="1"/>
  <c r="N584" i="7" s="1"/>
  <c r="J2121" i="7"/>
  <c r="M2121" i="7" s="1"/>
  <c r="N2121" i="7" s="1"/>
  <c r="J749" i="7"/>
  <c r="M749" i="7" s="1"/>
  <c r="N749" i="7" s="1"/>
  <c r="J1057" i="7"/>
  <c r="M1057" i="7" s="1"/>
  <c r="N1057" i="7" s="1"/>
  <c r="J1301" i="7"/>
  <c r="M1301" i="7" s="1"/>
  <c r="N1301" i="7" s="1"/>
  <c r="J1529" i="7"/>
  <c r="M1529" i="7" s="1"/>
  <c r="N1529" i="7" s="1"/>
  <c r="J1515" i="7"/>
  <c r="M1515" i="7" s="1"/>
  <c r="N1515" i="7" s="1"/>
  <c r="J2607" i="7"/>
  <c r="M2607" i="7" s="1"/>
  <c r="N2607" i="7" s="1"/>
  <c r="J1199" i="7"/>
  <c r="M1199" i="7" s="1"/>
  <c r="N1199" i="7" s="1"/>
  <c r="J287" i="7"/>
  <c r="M287" i="7" s="1"/>
  <c r="N287" i="7" s="1"/>
  <c r="J2172" i="7"/>
  <c r="M2172" i="7" s="1"/>
  <c r="N2172" i="7" s="1"/>
  <c r="J582" i="7"/>
  <c r="M582" i="7" s="1"/>
  <c r="N582" i="7" s="1"/>
  <c r="J1553" i="7"/>
  <c r="M1553" i="7" s="1"/>
  <c r="N1553" i="7" s="1"/>
  <c r="J1673" i="7"/>
  <c r="M1673" i="7" s="1"/>
  <c r="N1673" i="7" s="1"/>
  <c r="J1959" i="7"/>
  <c r="M1959" i="7" s="1"/>
  <c r="N1959" i="7" s="1"/>
  <c r="J591" i="7"/>
  <c r="M591" i="7" s="1"/>
  <c r="N591" i="7" s="1"/>
  <c r="J1706" i="7"/>
  <c r="M1706" i="7" s="1"/>
  <c r="N1706" i="7" s="1"/>
  <c r="J782" i="7"/>
  <c r="M782" i="7" s="1"/>
  <c r="N782" i="7" s="1"/>
  <c r="J2943" i="7"/>
  <c r="M2943" i="7" s="1"/>
  <c r="N2943" i="7" s="1"/>
  <c r="J490" i="7"/>
  <c r="M490" i="7" s="1"/>
  <c r="N490" i="7" s="1"/>
  <c r="J1115" i="7"/>
  <c r="M1115" i="7" s="1"/>
  <c r="N1115" i="7" s="1"/>
  <c r="J1565" i="7"/>
  <c r="M1565" i="7" s="1"/>
  <c r="N1565" i="7" s="1"/>
  <c r="J2075" i="7"/>
  <c r="M2075" i="7" s="1"/>
  <c r="N2075" i="7" s="1"/>
  <c r="J2461" i="7"/>
  <c r="M2461" i="7" s="1"/>
  <c r="N2461" i="7" s="1"/>
  <c r="J3047" i="7"/>
  <c r="M3047" i="7" s="1"/>
  <c r="N3047" i="7" s="1"/>
  <c r="J2865" i="7"/>
  <c r="M2865" i="7" s="1"/>
  <c r="N2865" i="7" s="1"/>
  <c r="J2241" i="7"/>
  <c r="M2241" i="7" s="1"/>
  <c r="N2241" i="7" s="1"/>
  <c r="J2232" i="7"/>
  <c r="M2232" i="7" s="1"/>
  <c r="N2232" i="7" s="1"/>
  <c r="J654" i="7"/>
  <c r="M654" i="7" s="1"/>
  <c r="N654" i="7" s="1"/>
  <c r="J1188" i="7"/>
  <c r="M1188" i="7" s="1"/>
  <c r="N1188" i="7" s="1"/>
  <c r="J1428" i="7"/>
  <c r="M1428" i="7" s="1"/>
  <c r="N1428" i="7" s="1"/>
  <c r="J2084" i="7"/>
  <c r="M2084" i="7" s="1"/>
  <c r="N2084" i="7" s="1"/>
  <c r="J2947" i="7"/>
  <c r="M2947" i="7" s="1"/>
  <c r="N2947" i="7" s="1"/>
  <c r="J1099" i="7"/>
  <c r="M1099" i="7" s="1"/>
  <c r="N1099" i="7" s="1"/>
  <c r="J1134" i="7"/>
  <c r="M1134" i="7" s="1"/>
  <c r="N1134" i="7" s="1"/>
  <c r="J2137" i="7"/>
  <c r="M2137" i="7" s="1"/>
  <c r="N2137" i="7" s="1"/>
  <c r="J1393" i="7"/>
  <c r="M1393" i="7" s="1"/>
  <c r="N1393" i="7" s="1"/>
  <c r="J1033" i="7"/>
  <c r="M1033" i="7" s="1"/>
  <c r="N1033" i="7" s="1"/>
  <c r="J2915" i="7"/>
  <c r="M2915" i="7" s="1"/>
  <c r="N2915" i="7" s="1"/>
  <c r="J856" i="7"/>
  <c r="M856" i="7" s="1"/>
  <c r="N856" i="7" s="1"/>
  <c r="J3051" i="7"/>
  <c r="M3051" i="7" s="1"/>
  <c r="N3051" i="7" s="1"/>
  <c r="J2717" i="7"/>
  <c r="M2717" i="7" s="1"/>
  <c r="N2717" i="7" s="1"/>
  <c r="J1135" i="7"/>
  <c r="M1135" i="7" s="1"/>
  <c r="N1135" i="7" s="1"/>
  <c r="J702" i="7"/>
  <c r="M702" i="7" s="1"/>
  <c r="N702" i="7" s="1"/>
  <c r="J2611" i="7"/>
  <c r="M2611" i="7" s="1"/>
  <c r="N2611" i="7" s="1"/>
  <c r="J1457" i="7"/>
  <c r="M1457" i="7" s="1"/>
  <c r="N1457" i="7" s="1"/>
  <c r="J2724" i="7"/>
  <c r="M2724" i="7" s="1"/>
  <c r="N2724" i="7" s="1"/>
  <c r="J82" i="7"/>
  <c r="M82" i="7" s="1"/>
  <c r="N82" i="7" s="1"/>
  <c r="J2212" i="7"/>
  <c r="M2212" i="7" s="1"/>
  <c r="N2212" i="7" s="1"/>
  <c r="J2490" i="7"/>
  <c r="M2490" i="7" s="1"/>
  <c r="N2490" i="7" s="1"/>
  <c r="J2922" i="7"/>
  <c r="M2922" i="7" s="1"/>
  <c r="N2922" i="7" s="1"/>
  <c r="J125" i="7"/>
  <c r="M125" i="7" s="1"/>
  <c r="N125" i="7" s="1"/>
  <c r="J1266" i="7"/>
  <c r="M1266" i="7" s="1"/>
  <c r="N1266" i="7" s="1"/>
  <c r="J585" i="7"/>
  <c r="M585" i="7" s="1"/>
  <c r="N585" i="7" s="1"/>
  <c r="J1132" i="7"/>
  <c r="M1132" i="7" s="1"/>
  <c r="N1132" i="7" s="1"/>
  <c r="J1429" i="7"/>
  <c r="M1429" i="7" s="1"/>
  <c r="N1429" i="7" s="1"/>
  <c r="J1869" i="7"/>
  <c r="M1869" i="7" s="1"/>
  <c r="N1869" i="7" s="1"/>
  <c r="J225" i="7"/>
  <c r="M225" i="7" s="1"/>
  <c r="N225" i="7" s="1"/>
  <c r="J1772" i="7"/>
  <c r="M1772" i="7" s="1"/>
  <c r="N1772" i="7" s="1"/>
  <c r="J2628" i="7"/>
  <c r="M2628" i="7" s="1"/>
  <c r="N2628" i="7" s="1"/>
  <c r="J348" i="7"/>
  <c r="M348" i="7" s="1"/>
  <c r="N348" i="7" s="1"/>
  <c r="J1525" i="7"/>
  <c r="M1525" i="7" s="1"/>
  <c r="N1525" i="7" s="1"/>
  <c r="J1211" i="7"/>
  <c r="M1211" i="7" s="1"/>
  <c r="N1211" i="7" s="1"/>
  <c r="J422" i="7"/>
  <c r="M422" i="7" s="1"/>
  <c r="N422" i="7" s="1"/>
  <c r="J1051" i="7"/>
  <c r="M1051" i="7" s="1"/>
  <c r="N1051" i="7" s="1"/>
  <c r="J1688" i="7"/>
  <c r="M1688" i="7" s="1"/>
  <c r="N1688" i="7" s="1"/>
  <c r="J2129" i="7"/>
  <c r="M2129" i="7" s="1"/>
  <c r="N2129" i="7" s="1"/>
  <c r="J2373" i="7"/>
  <c r="M2373" i="7" s="1"/>
  <c r="N2373" i="7" s="1"/>
  <c r="J1273" i="7"/>
  <c r="M1273" i="7" s="1"/>
  <c r="N1273" i="7" s="1"/>
  <c r="J248" i="7"/>
  <c r="M248" i="7" s="1"/>
  <c r="N248" i="7" s="1"/>
  <c r="J1908" i="7"/>
  <c r="M1908" i="7" s="1"/>
  <c r="N1908" i="7" s="1"/>
  <c r="J2255" i="7"/>
  <c r="M2255" i="7" s="1"/>
  <c r="N2255" i="7" s="1"/>
  <c r="J1229" i="7"/>
  <c r="M1229" i="7" s="1"/>
  <c r="N1229" i="7" s="1"/>
  <c r="J1598" i="7"/>
  <c r="M1598" i="7" s="1"/>
  <c r="N1598" i="7" s="1"/>
  <c r="J2647" i="7"/>
  <c r="M2647" i="7" s="1"/>
  <c r="N2647" i="7" s="1"/>
  <c r="J834" i="7"/>
  <c r="M834" i="7" s="1"/>
  <c r="N834" i="7" s="1"/>
  <c r="J2050" i="7"/>
  <c r="M2050" i="7" s="1"/>
  <c r="N2050" i="7" s="1"/>
  <c r="J354" i="7"/>
  <c r="M354" i="7" s="1"/>
  <c r="N354" i="7" s="1"/>
  <c r="J3066" i="7"/>
  <c r="M3066" i="7" s="1"/>
  <c r="N3066" i="7" s="1"/>
  <c r="J2720" i="7"/>
  <c r="M2720" i="7" s="1"/>
  <c r="N2720" i="7" s="1"/>
  <c r="J3030" i="7"/>
  <c r="M3030" i="7" s="1"/>
  <c r="N3030" i="7" s="1"/>
  <c r="J204" i="7"/>
  <c r="M204" i="7" s="1"/>
  <c r="N204" i="7" s="1"/>
  <c r="J1014" i="7"/>
  <c r="M1014" i="7" s="1"/>
  <c r="N1014" i="7" s="1"/>
  <c r="J1097" i="7"/>
  <c r="M1097" i="7" s="1"/>
  <c r="N1097" i="7" s="1"/>
  <c r="J2064" i="7"/>
  <c r="M2064" i="7" s="1"/>
  <c r="N2064" i="7" s="1"/>
  <c r="J1754" i="7"/>
  <c r="M1754" i="7" s="1"/>
  <c r="N1754" i="7" s="1"/>
  <c r="J2254" i="7"/>
  <c r="M2254" i="7" s="1"/>
  <c r="N2254" i="7" s="1"/>
  <c r="J1794" i="7"/>
  <c r="M1794" i="7" s="1"/>
  <c r="N1794" i="7" s="1"/>
  <c r="J2543" i="7"/>
  <c r="M2543" i="7" s="1"/>
  <c r="N2543" i="7" s="1"/>
  <c r="J2572" i="7"/>
  <c r="M2572" i="7" s="1"/>
  <c r="N2572" i="7" s="1"/>
  <c r="J2832" i="7"/>
  <c r="M2832" i="7" s="1"/>
  <c r="N2832" i="7" s="1"/>
  <c r="J2953" i="7"/>
  <c r="M2953" i="7" s="1"/>
  <c r="N2953" i="7" s="1"/>
  <c r="J1389" i="7"/>
  <c r="M1389" i="7" s="1"/>
  <c r="N1389" i="7" s="1"/>
  <c r="J815" i="7"/>
  <c r="M815" i="7" s="1"/>
  <c r="N815" i="7" s="1"/>
  <c r="J1769" i="7"/>
  <c r="M1769" i="7" s="1"/>
  <c r="N1769" i="7" s="1"/>
  <c r="J1777" i="7"/>
  <c r="M1777" i="7" s="1"/>
  <c r="N1777" i="7" s="1"/>
  <c r="J1167" i="7"/>
  <c r="M1167" i="7" s="1"/>
  <c r="N1167" i="7" s="1"/>
  <c r="J1321" i="7"/>
  <c r="M1321" i="7" s="1"/>
  <c r="N1321" i="7" s="1"/>
  <c r="J565" i="7"/>
  <c r="M565" i="7" s="1"/>
  <c r="N565" i="7" s="1"/>
  <c r="J1782" i="7"/>
  <c r="M1782" i="7" s="1"/>
  <c r="N1782" i="7" s="1"/>
  <c r="J1807" i="7"/>
  <c r="M1807" i="7" s="1"/>
  <c r="N1807" i="7" s="1"/>
  <c r="J1344" i="7"/>
  <c r="M1344" i="7" s="1"/>
  <c r="N1344" i="7" s="1"/>
  <c r="J1888" i="7"/>
  <c r="M1888" i="7" s="1"/>
  <c r="N1888" i="7" s="1"/>
  <c r="J2565" i="7"/>
  <c r="M2565" i="7" s="1"/>
  <c r="N2565" i="7" s="1"/>
  <c r="J1082" i="7"/>
  <c r="M1082" i="7" s="1"/>
  <c r="N1082" i="7" s="1"/>
  <c r="J1616" i="7"/>
  <c r="M1616" i="7" s="1"/>
  <c r="N1616" i="7" s="1"/>
  <c r="J2206" i="7"/>
  <c r="M2206" i="7" s="1"/>
  <c r="N2206" i="7" s="1"/>
  <c r="J377" i="7"/>
  <c r="M377" i="7" s="1"/>
  <c r="N377" i="7" s="1"/>
  <c r="J2492" i="7"/>
  <c r="M2492" i="7" s="1"/>
  <c r="N2492" i="7" s="1"/>
  <c r="J2778" i="7"/>
  <c r="M2778" i="7" s="1"/>
  <c r="N2778" i="7" s="1"/>
  <c r="J2905" i="7"/>
  <c r="M2905" i="7" s="1"/>
  <c r="N2905" i="7" s="1"/>
  <c r="J1435" i="7"/>
  <c r="M1435" i="7" s="1"/>
  <c r="N1435" i="7" s="1"/>
  <c r="J1416" i="7"/>
  <c r="M1416" i="7" s="1"/>
  <c r="N1416" i="7" s="1"/>
  <c r="J2972" i="7"/>
  <c r="M2972" i="7" s="1"/>
  <c r="N2972" i="7" s="1"/>
  <c r="J538" i="7"/>
  <c r="M538" i="7" s="1"/>
  <c r="N538" i="7" s="1"/>
  <c r="J2494" i="7"/>
  <c r="M2494" i="7" s="1"/>
  <c r="N2494" i="7" s="1"/>
  <c r="J2012" i="7"/>
  <c r="M2012" i="7" s="1"/>
  <c r="N2012" i="7" s="1"/>
  <c r="J2184" i="7"/>
  <c r="M2184" i="7" s="1"/>
  <c r="N2184" i="7" s="1"/>
  <c r="J1334" i="7"/>
  <c r="M1334" i="7" s="1"/>
  <c r="N1334" i="7" s="1"/>
  <c r="J1599" i="7"/>
  <c r="M1599" i="7" s="1"/>
  <c r="N1599" i="7" s="1"/>
  <c r="J1491" i="7"/>
  <c r="M1491" i="7" s="1"/>
  <c r="N1491" i="7" s="1"/>
  <c r="J1103" i="7"/>
  <c r="M1103" i="7" s="1"/>
  <c r="N1103" i="7" s="1"/>
  <c r="J2655" i="7"/>
  <c r="M2655" i="7" s="1"/>
  <c r="N2655" i="7" s="1"/>
  <c r="J2735" i="7"/>
  <c r="M2735" i="7" s="1"/>
  <c r="N2735" i="7" s="1"/>
  <c r="J2885" i="7"/>
  <c r="M2885" i="7" s="1"/>
  <c r="N2885" i="7" s="1"/>
  <c r="J243" i="7"/>
  <c r="M243" i="7" s="1"/>
  <c r="N243" i="7" s="1"/>
  <c r="J1793" i="7"/>
  <c r="M1793" i="7" s="1"/>
  <c r="N1793" i="7" s="1"/>
  <c r="J2222" i="7"/>
  <c r="M2222" i="7" s="1"/>
  <c r="N2222" i="7" s="1"/>
  <c r="J456" i="7"/>
  <c r="M456" i="7" s="1"/>
  <c r="N456" i="7" s="1"/>
  <c r="J1249" i="7"/>
  <c r="M1249" i="7" s="1"/>
  <c r="N1249" i="7" s="1"/>
  <c r="J2993" i="7"/>
  <c r="M2993" i="7" s="1"/>
  <c r="N2993" i="7" s="1"/>
  <c r="J1209" i="7"/>
  <c r="M1209" i="7" s="1"/>
  <c r="N1209" i="7" s="1"/>
  <c r="J1704" i="7"/>
  <c r="M1704" i="7" s="1"/>
  <c r="N1704" i="7" s="1"/>
  <c r="J1131" i="7"/>
  <c r="M1131" i="7" s="1"/>
  <c r="N1131" i="7" s="1"/>
  <c r="J1419" i="7"/>
  <c r="M1419" i="7" s="1"/>
  <c r="N1419" i="7" s="1"/>
  <c r="J2825" i="7"/>
  <c r="M2825" i="7" s="1"/>
  <c r="N2825" i="7" s="1"/>
  <c r="J2006" i="7"/>
  <c r="M2006" i="7" s="1"/>
  <c r="N2006" i="7" s="1"/>
  <c r="J2695" i="7"/>
  <c r="M2695" i="7" s="1"/>
  <c r="N2695" i="7" s="1"/>
  <c r="J2765" i="7"/>
  <c r="M2765" i="7" s="1"/>
  <c r="N2765" i="7" s="1"/>
  <c r="J1443" i="7"/>
  <c r="M1443" i="7" s="1"/>
  <c r="N1443" i="7" s="1"/>
  <c r="J717" i="7"/>
  <c r="M717" i="7" s="1"/>
  <c r="N717" i="7" s="1"/>
  <c r="J1724" i="7"/>
  <c r="M1724" i="7" s="1"/>
  <c r="N1724" i="7" s="1"/>
  <c r="J2895" i="7"/>
  <c r="M2895" i="7" s="1"/>
  <c r="N2895" i="7" s="1"/>
  <c r="J2645" i="7"/>
  <c r="M2645" i="7" s="1"/>
  <c r="N2645" i="7" s="1"/>
  <c r="J1381" i="7"/>
  <c r="M1381" i="7" s="1"/>
  <c r="N1381" i="7" s="1"/>
  <c r="J1931" i="7"/>
  <c r="M1931" i="7" s="1"/>
  <c r="N1931" i="7" s="1"/>
  <c r="J681" i="7"/>
  <c r="M681" i="7" s="1"/>
  <c r="N681" i="7" s="1"/>
  <c r="J3027" i="7"/>
  <c r="M3027" i="7" s="1"/>
  <c r="N3027" i="7" s="1"/>
  <c r="J1879" i="7"/>
  <c r="M1879" i="7" s="1"/>
  <c r="N1879" i="7" s="1"/>
  <c r="J2214" i="7"/>
  <c r="M2214" i="7" s="1"/>
  <c r="N2214" i="7" s="1"/>
  <c r="J2673" i="7"/>
  <c r="M2673" i="7" s="1"/>
  <c r="N2673" i="7" s="1"/>
  <c r="J1305" i="7"/>
  <c r="M1305" i="7" s="1"/>
  <c r="N1305" i="7" s="1"/>
  <c r="J432" i="7"/>
  <c r="M432" i="7" s="1"/>
  <c r="N432" i="7" s="1"/>
  <c r="J2219" i="7"/>
  <c r="M2219" i="7" s="1"/>
  <c r="N2219" i="7" s="1"/>
  <c r="J2587" i="7"/>
  <c r="M2587" i="7" s="1"/>
  <c r="N2587" i="7" s="1"/>
  <c r="J1024" i="7"/>
  <c r="M1024" i="7" s="1"/>
  <c r="N1024" i="7" s="1"/>
  <c r="J2290" i="7"/>
  <c r="M2290" i="7" s="1"/>
  <c r="N2290" i="7" s="1"/>
  <c r="J2582" i="7"/>
  <c r="M2582" i="7" s="1"/>
  <c r="N2582" i="7" s="1"/>
  <c r="J2693" i="7"/>
  <c r="M2693" i="7" s="1"/>
  <c r="N2693" i="7" s="1"/>
  <c r="J1084" i="7"/>
  <c r="M1084" i="7" s="1"/>
  <c r="N1084" i="7" s="1"/>
  <c r="J2473" i="7"/>
  <c r="M2473" i="7" s="1"/>
  <c r="N2473" i="7" s="1"/>
  <c r="J700" i="7"/>
  <c r="M700" i="7" s="1"/>
  <c r="N700" i="7" s="1"/>
  <c r="J2608" i="7"/>
  <c r="M2608" i="7" s="1"/>
  <c r="N2608" i="7" s="1"/>
  <c r="J3048" i="7"/>
  <c r="M3048" i="7" s="1"/>
  <c r="N3048" i="7" s="1"/>
  <c r="J1974" i="7"/>
  <c r="M1974" i="7" s="1"/>
  <c r="N1974" i="7" s="1"/>
  <c r="J2604" i="7"/>
  <c r="M2604" i="7" s="1"/>
  <c r="N2604" i="7" s="1"/>
  <c r="J2688" i="7"/>
  <c r="M2688" i="7" s="1"/>
  <c r="N2688" i="7" s="1"/>
  <c r="J3060" i="7"/>
  <c r="M3060" i="7" s="1"/>
  <c r="N3060" i="7" s="1"/>
  <c r="J1874" i="7"/>
  <c r="M1874" i="7" s="1"/>
  <c r="N1874" i="7" s="1"/>
  <c r="J1905" i="7"/>
  <c r="M1905" i="7" s="1"/>
  <c r="N1905" i="7" s="1"/>
  <c r="J2434" i="7"/>
  <c r="M2434" i="7" s="1"/>
  <c r="N2434" i="7" s="1"/>
  <c r="J2697" i="7"/>
  <c r="M2697" i="7" s="1"/>
  <c r="N2697" i="7" s="1"/>
  <c r="J1291" i="7"/>
  <c r="M1291" i="7" s="1"/>
  <c r="N1291" i="7" s="1"/>
  <c r="J2337" i="7"/>
  <c r="M2337" i="7" s="1"/>
  <c r="N2337" i="7" s="1"/>
  <c r="J1875" i="7"/>
  <c r="M1875" i="7" s="1"/>
  <c r="N1875" i="7" s="1"/>
  <c r="J2715" i="7"/>
  <c r="M2715" i="7" s="1"/>
  <c r="N2715" i="7" s="1"/>
  <c r="J2570" i="7"/>
  <c r="M2570" i="7" s="1"/>
  <c r="N2570" i="7" s="1"/>
  <c r="J2917" i="7"/>
  <c r="M2917" i="7" s="1"/>
  <c r="N2917" i="7" s="1"/>
  <c r="J246" i="7"/>
  <c r="M246" i="7" s="1"/>
  <c r="N246" i="7" s="1"/>
  <c r="J1363" i="7"/>
  <c r="M1363" i="7" s="1"/>
  <c r="N1363" i="7" s="1"/>
  <c r="J2196" i="7"/>
  <c r="M2196" i="7" s="1"/>
  <c r="N2196" i="7" s="1"/>
  <c r="J17" i="7"/>
  <c r="M17" i="7" s="1"/>
  <c r="N17" i="7" s="1"/>
  <c r="J1676" i="7"/>
  <c r="M1676" i="7" s="1"/>
  <c r="N1676" i="7" s="1"/>
  <c r="J905" i="7"/>
  <c r="M905" i="7" s="1"/>
  <c r="N905" i="7" s="1"/>
  <c r="J2744" i="7"/>
  <c r="M2744" i="7" s="1"/>
  <c r="N2744" i="7" s="1"/>
  <c r="J1615" i="7"/>
  <c r="M1615" i="7" s="1"/>
  <c r="N1615" i="7" s="1"/>
  <c r="J1265" i="7"/>
  <c r="M1265" i="7" s="1"/>
  <c r="N1265" i="7" s="1"/>
  <c r="J1276" i="7"/>
  <c r="M1276" i="7" s="1"/>
  <c r="N1276" i="7" s="1"/>
  <c r="J2969" i="7"/>
  <c r="M2969" i="7" s="1"/>
  <c r="N2969" i="7" s="1"/>
  <c r="J211" i="7"/>
  <c r="M211" i="7" s="1"/>
  <c r="N211" i="7" s="1"/>
  <c r="J3058" i="7"/>
  <c r="M3058" i="7" s="1"/>
  <c r="N3058" i="7" s="1"/>
  <c r="J1202" i="7"/>
  <c r="M1202" i="7" s="1"/>
  <c r="N1202" i="7" s="1"/>
  <c r="J2488" i="7"/>
  <c r="M2488" i="7" s="1"/>
  <c r="N2488" i="7" s="1"/>
  <c r="J2792" i="7"/>
  <c r="M2792" i="7" s="1"/>
  <c r="N2792" i="7" s="1"/>
  <c r="J2887" i="7"/>
  <c r="M2887" i="7" s="1"/>
  <c r="N2887" i="7" s="1"/>
  <c r="J2906" i="7"/>
  <c r="M2906" i="7" s="1"/>
  <c r="N2906" i="7" s="1"/>
  <c r="J1422" i="7"/>
  <c r="M1422" i="7" s="1"/>
  <c r="N1422" i="7" s="1"/>
  <c r="J1953" i="7"/>
  <c r="M1953" i="7" s="1"/>
  <c r="N1953" i="7" s="1"/>
  <c r="J2542" i="7"/>
  <c r="M2542" i="7" s="1"/>
  <c r="N2542" i="7" s="1"/>
  <c r="J351" i="7"/>
  <c r="M351" i="7" s="1"/>
  <c r="N351" i="7" s="1"/>
  <c r="J1711" i="7"/>
  <c r="M1711" i="7" s="1"/>
  <c r="N1711" i="7" s="1"/>
  <c r="J1791" i="7"/>
  <c r="M1791" i="7" s="1"/>
  <c r="N1791" i="7" s="1"/>
  <c r="J95" i="7"/>
  <c r="M95" i="7" s="1"/>
  <c r="N95" i="7" s="1"/>
  <c r="J1027" i="7"/>
  <c r="M1027" i="7" s="1"/>
  <c r="N1027" i="7" s="1"/>
  <c r="J257" i="7"/>
  <c r="M257" i="7" s="1"/>
  <c r="N257" i="7" s="1"/>
  <c r="J1197" i="7"/>
  <c r="M1197" i="7" s="1"/>
  <c r="N1197" i="7" s="1"/>
  <c r="J1436" i="7"/>
  <c r="M1436" i="7" s="1"/>
  <c r="N1436" i="7" s="1"/>
  <c r="J938" i="7"/>
  <c r="M938" i="7" s="1"/>
  <c r="N938" i="7" s="1"/>
  <c r="J1049" i="7"/>
  <c r="M1049" i="7" s="1"/>
  <c r="N1049" i="7" s="1"/>
  <c r="J1424" i="7"/>
  <c r="M1424" i="7" s="1"/>
  <c r="N1424" i="7" s="1"/>
  <c r="J3057" i="7"/>
  <c r="M3057" i="7" s="1"/>
  <c r="N3057" i="7" s="1"/>
  <c r="J707" i="7"/>
  <c r="M707" i="7" s="1"/>
  <c r="N707" i="7" s="1"/>
  <c r="J1328" i="7"/>
  <c r="M1328" i="7" s="1"/>
  <c r="N1328" i="7" s="1"/>
  <c r="J1603" i="7"/>
  <c r="M1603" i="7" s="1"/>
  <c r="N1603" i="7" s="1"/>
  <c r="J1141" i="7"/>
  <c r="M1141" i="7" s="1"/>
  <c r="N1141" i="7" s="1"/>
  <c r="J2636" i="7"/>
  <c r="M2636" i="7" s="1"/>
  <c r="N2636" i="7" s="1"/>
  <c r="J1400" i="7"/>
  <c r="M1400" i="7" s="1"/>
  <c r="N1400" i="7" s="1"/>
  <c r="J1920" i="7"/>
  <c r="M1920" i="7" s="1"/>
  <c r="N1920" i="7" s="1"/>
  <c r="J1426" i="7"/>
  <c r="M1426" i="7" s="1"/>
  <c r="N1426" i="7" s="1"/>
  <c r="J1446" i="7"/>
  <c r="M1446" i="7" s="1"/>
  <c r="N1446" i="7" s="1"/>
  <c r="J2018" i="7"/>
  <c r="M2018" i="7" s="1"/>
  <c r="N2018" i="7" s="1"/>
  <c r="J2013" i="7"/>
  <c r="M2013" i="7" s="1"/>
  <c r="N2013" i="7" s="1"/>
  <c r="J2266" i="7"/>
  <c r="M2266" i="7" s="1"/>
  <c r="N2266" i="7" s="1"/>
  <c r="J237" i="7"/>
  <c r="M237" i="7" s="1"/>
  <c r="N237" i="7" s="1"/>
  <c r="J1503" i="7"/>
  <c r="M1503" i="7" s="1"/>
  <c r="N1503" i="7" s="1"/>
  <c r="J1284" i="7"/>
  <c r="M1284" i="7" s="1"/>
  <c r="N1284" i="7" s="1"/>
  <c r="J1493" i="7"/>
  <c r="M1493" i="7" s="1"/>
  <c r="N1493" i="7" s="1"/>
  <c r="J907" i="7"/>
  <c r="M907" i="7" s="1"/>
  <c r="N907" i="7" s="1"/>
  <c r="J1434" i="7"/>
  <c r="M1434" i="7" s="1"/>
  <c r="N1434" i="7" s="1"/>
  <c r="J2201" i="7"/>
  <c r="M2201" i="7" s="1"/>
  <c r="N2201" i="7" s="1"/>
  <c r="J2313" i="7"/>
  <c r="M2313" i="7" s="1"/>
  <c r="N2313" i="7" s="1"/>
  <c r="J2413" i="7"/>
  <c r="M2413" i="7" s="1"/>
  <c r="N2413" i="7" s="1"/>
  <c r="J651" i="7"/>
  <c r="M651" i="7" s="1"/>
  <c r="N651" i="7" s="1"/>
  <c r="J2014" i="7"/>
  <c r="M2014" i="7" s="1"/>
  <c r="N2014" i="7" s="1"/>
  <c r="J2317" i="7"/>
  <c r="M2317" i="7" s="1"/>
  <c r="N2317" i="7" s="1"/>
  <c r="J2419" i="7"/>
  <c r="M2419" i="7" s="1"/>
  <c r="N2419" i="7" s="1"/>
  <c r="J522" i="7"/>
  <c r="M522" i="7" s="1"/>
  <c r="N522" i="7" s="1"/>
  <c r="J1988" i="7"/>
  <c r="M1988" i="7" s="1"/>
  <c r="N1988" i="7" s="1"/>
  <c r="J789" i="7"/>
  <c r="M789" i="7" s="1"/>
  <c r="N789" i="7" s="1"/>
  <c r="J1572" i="7"/>
  <c r="M1572" i="7" s="1"/>
  <c r="N1572" i="7" s="1"/>
  <c r="J1741" i="7"/>
  <c r="M1741" i="7" s="1"/>
  <c r="N1741" i="7" s="1"/>
  <c r="J2015" i="7"/>
  <c r="M2015" i="7" s="1"/>
  <c r="N2015" i="7" s="1"/>
  <c r="J2260" i="7"/>
  <c r="M2260" i="7" s="1"/>
  <c r="N2260" i="7" s="1"/>
  <c r="J3041" i="7"/>
  <c r="M3041" i="7" s="1"/>
  <c r="N3041" i="7" s="1"/>
  <c r="J1107" i="7"/>
  <c r="M1107" i="7" s="1"/>
  <c r="N1107" i="7" s="1"/>
  <c r="J1340" i="7"/>
  <c r="M1340" i="7" s="1"/>
  <c r="N1340" i="7" s="1"/>
  <c r="J1240" i="7"/>
  <c r="M1240" i="7" s="1"/>
  <c r="N1240" i="7" s="1"/>
  <c r="J2060" i="7"/>
  <c r="M2060" i="7" s="1"/>
  <c r="N2060" i="7" s="1"/>
  <c r="J1270" i="7"/>
  <c r="M1270" i="7" s="1"/>
  <c r="N1270" i="7" s="1"/>
  <c r="J1925" i="7"/>
  <c r="M1925" i="7" s="1"/>
  <c r="N1925" i="7" s="1"/>
  <c r="J992" i="7"/>
  <c r="M992" i="7" s="1"/>
  <c r="N992" i="7" s="1"/>
  <c r="J1018" i="7"/>
  <c r="M1018" i="7" s="1"/>
  <c r="N1018" i="7" s="1"/>
  <c r="J1472" i="7"/>
  <c r="M1472" i="7" s="1"/>
  <c r="N1472" i="7" s="1"/>
  <c r="J2508" i="7"/>
  <c r="M2508" i="7" s="1"/>
  <c r="N2508" i="7" s="1"/>
  <c r="J266" i="7"/>
  <c r="M266" i="7" s="1"/>
  <c r="N266" i="7" s="1"/>
  <c r="J1415" i="7"/>
  <c r="M1415" i="7" s="1"/>
  <c r="N1415" i="7" s="1"/>
  <c r="J2956" i="7"/>
  <c r="M2956" i="7" s="1"/>
  <c r="N2956" i="7" s="1"/>
  <c r="J2773" i="7"/>
  <c r="M2773" i="7" s="1"/>
  <c r="N2773" i="7" s="1"/>
  <c r="J2027" i="7"/>
  <c r="M2027" i="7" s="1"/>
  <c r="N2027" i="7" s="1"/>
  <c r="J2391" i="7"/>
  <c r="M2391" i="7" s="1"/>
  <c r="N2391" i="7" s="1"/>
  <c r="J2945" i="7"/>
  <c r="M2945" i="7" s="1"/>
  <c r="N2945" i="7" s="1"/>
  <c r="J1459" i="7"/>
  <c r="M1459" i="7" s="1"/>
  <c r="N1459" i="7" s="1"/>
  <c r="J120" i="7"/>
  <c r="M120" i="7" s="1"/>
  <c r="N120" i="7" s="1"/>
  <c r="J2263" i="7"/>
  <c r="M2263" i="7" s="1"/>
  <c r="N2263" i="7" s="1"/>
  <c r="J2085" i="7"/>
  <c r="M2085" i="7" s="1"/>
  <c r="N2085" i="7" s="1"/>
  <c r="J1495" i="7"/>
  <c r="M1495" i="7" s="1"/>
  <c r="N1495" i="7" s="1"/>
  <c r="J1928" i="7"/>
  <c r="M1928" i="7" s="1"/>
  <c r="N1928" i="7" s="1"/>
  <c r="J2229" i="7"/>
  <c r="M2229" i="7" s="1"/>
  <c r="N2229" i="7" s="1"/>
  <c r="J2749" i="7"/>
  <c r="M2749" i="7" s="1"/>
  <c r="N2749" i="7" s="1"/>
  <c r="J136" i="7"/>
  <c r="M136" i="7" s="1"/>
  <c r="N136" i="7" s="1"/>
  <c r="J1540" i="7"/>
  <c r="M1540" i="7" s="1"/>
  <c r="N1540" i="7" s="1"/>
  <c r="J3035" i="7"/>
  <c r="M3035" i="7" s="1"/>
  <c r="N3035" i="7" s="1"/>
  <c r="J2627" i="7"/>
  <c r="M2627" i="7" s="1"/>
  <c r="N2627" i="7" s="1"/>
  <c r="J2851" i="7"/>
  <c r="M2851" i="7" s="1"/>
  <c r="N2851" i="7" s="1"/>
  <c r="J2904" i="7"/>
  <c r="M2904" i="7" s="1"/>
  <c r="N2904" i="7" s="1"/>
  <c r="J2982" i="7"/>
  <c r="M2982" i="7" s="1"/>
  <c r="N2982" i="7" s="1"/>
  <c r="J1511" i="7"/>
  <c r="M1511" i="7" s="1"/>
  <c r="N1511" i="7" s="1"/>
  <c r="J792" i="7"/>
  <c r="M792" i="7" s="1"/>
  <c r="N792" i="7" s="1"/>
  <c r="J1043" i="7"/>
  <c r="M1043" i="7" s="1"/>
  <c r="N1043" i="7" s="1"/>
  <c r="J1485" i="7"/>
  <c r="M1485" i="7" s="1"/>
  <c r="N1485" i="7" s="1"/>
  <c r="J2256" i="7"/>
  <c r="M2256" i="7" s="1"/>
  <c r="N2256" i="7" s="1"/>
  <c r="J967" i="7"/>
  <c r="M967" i="7" s="1"/>
  <c r="N967" i="7" s="1"/>
  <c r="J776" i="7"/>
  <c r="M776" i="7" s="1"/>
  <c r="N776" i="7" s="1"/>
  <c r="J2382" i="7"/>
  <c r="M2382" i="7" s="1"/>
  <c r="N2382" i="7" s="1"/>
  <c r="J187" i="7"/>
  <c r="M187" i="7" s="1"/>
  <c r="N187" i="7" s="1"/>
  <c r="J1310" i="7"/>
  <c r="M1310" i="7" s="1"/>
  <c r="N1310" i="7" s="1"/>
  <c r="J1842" i="7"/>
  <c r="M1842" i="7" s="1"/>
  <c r="N1842" i="7" s="1"/>
  <c r="J1833" i="7"/>
  <c r="M1833" i="7" s="1"/>
  <c r="N1833" i="7" s="1"/>
  <c r="J142" i="7"/>
  <c r="M142" i="7" s="1"/>
  <c r="N142" i="7" s="1"/>
  <c r="J2369" i="7"/>
  <c r="M2369" i="7" s="1"/>
  <c r="N2369" i="7" s="1"/>
  <c r="J2530" i="7"/>
  <c r="M2530" i="7" s="1"/>
  <c r="N2530" i="7" s="1"/>
  <c r="J2272" i="7"/>
  <c r="M2272" i="7" s="1"/>
  <c r="N2272" i="7" s="1"/>
  <c r="J1191" i="7"/>
  <c r="M1191" i="7" s="1"/>
  <c r="N1191" i="7" s="1"/>
  <c r="J1897" i="7"/>
  <c r="M1897" i="7" s="1"/>
  <c r="N1897" i="7" s="1"/>
  <c r="J2331" i="7"/>
  <c r="M2331" i="7" s="1"/>
  <c r="N2331" i="7" s="1"/>
  <c r="J1560" i="7"/>
  <c r="M1560" i="7" s="1"/>
  <c r="N1560" i="7" s="1"/>
  <c r="J1917" i="7"/>
  <c r="M1917" i="7" s="1"/>
  <c r="N1917" i="7" s="1"/>
  <c r="J2247" i="7"/>
  <c r="M2247" i="7" s="1"/>
  <c r="N2247" i="7" s="1"/>
  <c r="J2921" i="7"/>
  <c r="M2921" i="7" s="1"/>
  <c r="N2921" i="7" s="1"/>
  <c r="J1149" i="7"/>
  <c r="M1149" i="7" s="1"/>
  <c r="N1149" i="7" s="1"/>
  <c r="J1557" i="7"/>
  <c r="M1557" i="7" s="1"/>
  <c r="N1557" i="7" s="1"/>
  <c r="J2875" i="7"/>
  <c r="M2875" i="7" s="1"/>
  <c r="N2875" i="7" s="1"/>
  <c r="J889" i="7"/>
  <c r="M889" i="7" s="1"/>
  <c r="N889" i="7" s="1"/>
  <c r="J1671" i="7"/>
  <c r="M1671" i="7" s="1"/>
  <c r="N1671" i="7" s="1"/>
  <c r="J231" i="7"/>
  <c r="M231" i="7" s="1"/>
  <c r="N231" i="7" s="1"/>
  <c r="J1839" i="7"/>
  <c r="M1839" i="7" s="1"/>
  <c r="N1839" i="7" s="1"/>
  <c r="J2499" i="7"/>
  <c r="M2499" i="7" s="1"/>
  <c r="N2499" i="7" s="1"/>
  <c r="J2776" i="7"/>
  <c r="M2776" i="7" s="1"/>
  <c r="N2776" i="7" s="1"/>
  <c r="J921" i="7"/>
  <c r="M921" i="7" s="1"/>
  <c r="N921" i="7" s="1"/>
  <c r="J1104" i="7"/>
  <c r="M1104" i="7" s="1"/>
  <c r="N1104" i="7" s="1"/>
  <c r="J1748" i="7"/>
  <c r="M1748" i="7" s="1"/>
  <c r="N1748" i="7" s="1"/>
  <c r="J2621" i="7"/>
  <c r="M2621" i="7" s="1"/>
  <c r="N2621" i="7" s="1"/>
  <c r="J1462" i="7"/>
  <c r="M1462" i="7" s="1"/>
  <c r="N1462" i="7" s="1"/>
  <c r="J2019" i="7"/>
  <c r="M2019" i="7" s="1"/>
  <c r="N2019" i="7" s="1"/>
  <c r="J1015" i="7"/>
  <c r="M1015" i="7" s="1"/>
  <c r="N1015" i="7" s="1"/>
  <c r="J530" i="7"/>
  <c r="M530" i="7" s="1"/>
  <c r="N530" i="7" s="1"/>
  <c r="J2760" i="7"/>
  <c r="M2760" i="7" s="1"/>
  <c r="N2760" i="7" s="1"/>
  <c r="J2924" i="7"/>
  <c r="M2924" i="7" s="1"/>
  <c r="N2924" i="7" s="1"/>
  <c r="J2522" i="7"/>
  <c r="M2522" i="7" s="1"/>
  <c r="N2522" i="7" s="1"/>
  <c r="J680" i="7"/>
  <c r="M680" i="7" s="1"/>
  <c r="N680" i="7" s="1"/>
  <c r="J1374" i="7"/>
  <c r="M1374" i="7" s="1"/>
  <c r="N1374" i="7" s="1"/>
  <c r="J1812" i="7"/>
  <c r="M1812" i="7" s="1"/>
  <c r="N1812" i="7" s="1"/>
  <c r="J1957" i="7"/>
  <c r="M1957" i="7" s="1"/>
  <c r="N1957" i="7" s="1"/>
  <c r="J814" i="7"/>
  <c r="M814" i="7" s="1"/>
  <c r="N814" i="7" s="1"/>
  <c r="J1948" i="7"/>
  <c r="M1948" i="7" s="1"/>
  <c r="N1948" i="7" s="1"/>
  <c r="J2467" i="7"/>
  <c r="M2467" i="7" s="1"/>
  <c r="N2467" i="7" s="1"/>
  <c r="J2343" i="7"/>
  <c r="M2343" i="7" s="1"/>
  <c r="N2343" i="7" s="1"/>
  <c r="J698" i="7"/>
  <c r="M698" i="7" s="1"/>
  <c r="N698" i="7" s="1"/>
  <c r="J1238" i="7"/>
  <c r="M1238" i="7" s="1"/>
  <c r="N1238" i="7" s="1"/>
  <c r="J1463" i="7"/>
  <c r="M1463" i="7" s="1"/>
  <c r="N1463" i="7" s="1"/>
  <c r="J2036" i="7"/>
  <c r="M2036" i="7" s="1"/>
  <c r="N2036" i="7" s="1"/>
  <c r="J1743" i="7"/>
  <c r="M1743" i="7" s="1"/>
  <c r="N1743" i="7" s="1"/>
  <c r="J1116" i="7"/>
  <c r="M1116" i="7" s="1"/>
  <c r="N1116" i="7" s="1"/>
  <c r="J2835" i="7"/>
  <c r="M2835" i="7" s="1"/>
  <c r="N2835" i="7" s="1"/>
  <c r="J1621" i="7"/>
  <c r="M1621" i="7" s="1"/>
  <c r="N1621" i="7" s="1"/>
  <c r="J3002" i="7"/>
  <c r="M3002" i="7" s="1"/>
  <c r="N3002" i="7" s="1"/>
  <c r="J577" i="7"/>
  <c r="M577" i="7" s="1"/>
  <c r="N577" i="7" s="1"/>
  <c r="J1330" i="7"/>
  <c r="M1330" i="7" s="1"/>
  <c r="N1330" i="7" s="1"/>
  <c r="J2557" i="7"/>
  <c r="M2557" i="7" s="1"/>
  <c r="N2557" i="7" s="1"/>
  <c r="J2042" i="7"/>
  <c r="M2042" i="7" s="1"/>
  <c r="N2042" i="7" s="1"/>
  <c r="J2579" i="7"/>
  <c r="M2579" i="7" s="1"/>
  <c r="N2579" i="7" s="1"/>
  <c r="J2698" i="7"/>
  <c r="M2698" i="7" s="1"/>
  <c r="N2698" i="7" s="1"/>
  <c r="J2253" i="7"/>
  <c r="M2253" i="7" s="1"/>
  <c r="N2253" i="7" s="1"/>
  <c r="J2143" i="7"/>
  <c r="M2143" i="7" s="1"/>
  <c r="N2143" i="7" s="1"/>
  <c r="J671" i="7"/>
  <c r="M671" i="7" s="1"/>
  <c r="N671" i="7" s="1"/>
  <c r="J1954" i="7"/>
  <c r="M1954" i="7" s="1"/>
  <c r="N1954" i="7" s="1"/>
  <c r="J2138" i="7"/>
  <c r="M2138" i="7" s="1"/>
  <c r="N2138" i="7" s="1"/>
  <c r="J747" i="7"/>
  <c r="M747" i="7" s="1"/>
  <c r="N747" i="7" s="1"/>
  <c r="J2197" i="7"/>
  <c r="M2197" i="7" s="1"/>
  <c r="N2197" i="7" s="1"/>
  <c r="J1146" i="7"/>
  <c r="M1146" i="7" s="1"/>
  <c r="N1146" i="7" s="1"/>
  <c r="J1476" i="7"/>
  <c r="M1476" i="7" s="1"/>
  <c r="N1476" i="7" s="1"/>
  <c r="J2093" i="7"/>
  <c r="M2093" i="7" s="1"/>
  <c r="N2093" i="7" s="1"/>
  <c r="J874" i="7"/>
  <c r="M874" i="7" s="1"/>
  <c r="N874" i="7" s="1"/>
  <c r="J1195" i="7"/>
  <c r="M1195" i="7" s="1"/>
  <c r="N1195" i="7" s="1"/>
  <c r="J399" i="7"/>
  <c r="M399" i="7" s="1"/>
  <c r="N399" i="7" s="1"/>
  <c r="J1145" i="7"/>
  <c r="M1145" i="7" s="1"/>
  <c r="N1145" i="7" s="1"/>
  <c r="J1346" i="7"/>
  <c r="M1346" i="7" s="1"/>
  <c r="N1346" i="7" s="1"/>
  <c r="J1851" i="7"/>
  <c r="M1851" i="7" s="1"/>
  <c r="N1851" i="7" s="1"/>
  <c r="J3008" i="7"/>
  <c r="M3008" i="7" s="1"/>
  <c r="N3008" i="7" s="1"/>
  <c r="J760" i="7"/>
  <c r="M760" i="7" s="1"/>
  <c r="N760" i="7" s="1"/>
  <c r="J2519" i="7"/>
  <c r="M2519" i="7" s="1"/>
  <c r="N2519" i="7" s="1"/>
  <c r="J1538" i="7"/>
  <c r="M1538" i="7" s="1"/>
  <c r="N1538" i="7" s="1"/>
  <c r="J2816" i="7"/>
  <c r="M2816" i="7" s="1"/>
  <c r="N2816" i="7" s="1"/>
  <c r="J1125" i="7"/>
  <c r="M1125" i="7" s="1"/>
  <c r="N1125" i="7" s="1"/>
  <c r="J1154" i="7"/>
  <c r="M1154" i="7" s="1"/>
  <c r="N1154" i="7" s="1"/>
  <c r="J1596" i="7"/>
  <c r="M1596" i="7" s="1"/>
  <c r="N1596" i="7" s="1"/>
  <c r="J2289" i="7"/>
  <c r="M2289" i="7" s="1"/>
  <c r="N2289" i="7" s="1"/>
  <c r="J2259" i="7"/>
  <c r="M2259" i="7" s="1"/>
  <c r="N2259" i="7" s="1"/>
  <c r="J2756" i="7"/>
  <c r="M2756" i="7" s="1"/>
  <c r="N2756" i="7" s="1"/>
  <c r="J1997" i="7"/>
  <c r="M1997" i="7" s="1"/>
  <c r="N1997" i="7" s="1"/>
  <c r="J2336" i="7"/>
  <c r="M2336" i="7" s="1"/>
  <c r="N2336" i="7" s="1"/>
  <c r="J1570" i="7"/>
  <c r="M1570" i="7" s="1"/>
  <c r="N1570" i="7" s="1"/>
  <c r="J3081" i="7"/>
  <c r="M3081" i="7" s="1"/>
  <c r="N3081" i="7" s="1"/>
  <c r="J1866" i="7"/>
  <c r="M1866" i="7" s="1"/>
  <c r="N1866" i="7" s="1"/>
  <c r="J3045" i="7"/>
  <c r="M3045" i="7" s="1"/>
  <c r="N3045" i="7" s="1"/>
  <c r="J218" i="7"/>
  <c r="M218" i="7" s="1"/>
  <c r="N218" i="7" s="1"/>
  <c r="J1805" i="7"/>
  <c r="M1805" i="7" s="1"/>
  <c r="N1805" i="7" s="1"/>
  <c r="J2714" i="7"/>
  <c r="M2714" i="7" s="1"/>
  <c r="N2714" i="7" s="1"/>
  <c r="J607" i="7"/>
  <c r="M607" i="7" s="1"/>
  <c r="N607" i="7" s="1"/>
  <c r="J1555" i="7"/>
  <c r="M1555" i="7" s="1"/>
  <c r="N1555" i="7" s="1"/>
  <c r="J1682" i="7"/>
  <c r="M1682" i="7" s="1"/>
  <c r="N1682" i="7" s="1"/>
  <c r="J1037" i="7"/>
  <c r="M1037" i="7" s="1"/>
  <c r="N1037" i="7" s="1"/>
  <c r="J1271" i="7"/>
  <c r="M1271" i="7" s="1"/>
  <c r="N1271" i="7" s="1"/>
  <c r="J1680" i="7"/>
  <c r="M1680" i="7" s="1"/>
  <c r="N1680" i="7" s="1"/>
  <c r="J1663" i="7"/>
  <c r="M1663" i="7" s="1"/>
  <c r="N1663" i="7" s="1"/>
  <c r="J2710" i="7"/>
  <c r="M2710" i="7" s="1"/>
  <c r="N2710" i="7" s="1"/>
  <c r="J2383" i="7"/>
  <c r="M2383" i="7" s="1"/>
  <c r="N2383" i="7" s="1"/>
  <c r="J1543" i="7"/>
  <c r="M1543" i="7" s="1"/>
  <c r="N1543" i="7" s="1"/>
  <c r="J1609" i="7"/>
  <c r="M1609" i="7" s="1"/>
  <c r="N1609" i="7" s="1"/>
  <c r="J2243" i="7"/>
  <c r="M2243" i="7" s="1"/>
  <c r="N2243" i="7" s="1"/>
  <c r="J606" i="7"/>
  <c r="M606" i="7" s="1"/>
  <c r="N606" i="7" s="1"/>
  <c r="J2420" i="7"/>
  <c r="M2420" i="7" s="1"/>
  <c r="N2420" i="7" s="1"/>
  <c r="J960" i="7"/>
  <c r="M960" i="7" s="1"/>
  <c r="N960" i="7" s="1"/>
  <c r="J1586" i="7"/>
  <c r="M1586" i="7" s="1"/>
  <c r="N1586" i="7" s="1"/>
  <c r="J2098" i="7"/>
  <c r="M2098" i="7" s="1"/>
  <c r="N2098" i="7" s="1"/>
  <c r="J2954" i="7"/>
  <c r="M2954" i="7" s="1"/>
  <c r="N2954" i="7" s="1"/>
  <c r="J3018" i="7"/>
  <c r="M3018" i="7" s="1"/>
  <c r="N3018" i="7" s="1"/>
  <c r="J2063" i="7"/>
  <c r="M2063" i="7" s="1"/>
  <c r="N2063" i="7" s="1"/>
  <c r="J2291" i="7"/>
  <c r="M2291" i="7" s="1"/>
  <c r="N2291" i="7" s="1"/>
  <c r="J2525" i="7"/>
  <c r="M2525" i="7" s="1"/>
  <c r="N2525" i="7" s="1"/>
  <c r="J2786" i="7"/>
  <c r="M2786" i="7" s="1"/>
  <c r="N2786" i="7" s="1"/>
  <c r="J1723" i="7"/>
  <c r="M1723" i="7" s="1"/>
  <c r="N1723" i="7" s="1"/>
  <c r="J657" i="7"/>
  <c r="M657" i="7" s="1"/>
  <c r="N657" i="7" s="1"/>
  <c r="J1468" i="7"/>
  <c r="M1468" i="7" s="1"/>
  <c r="N1468" i="7" s="1"/>
  <c r="J823" i="7"/>
  <c r="M823" i="7" s="1"/>
  <c r="N823" i="7" s="1"/>
  <c r="J1102" i="7"/>
  <c r="M1102" i="7" s="1"/>
  <c r="N1102" i="7" s="1"/>
  <c r="J1221" i="7"/>
  <c r="M1221" i="7" s="1"/>
  <c r="N1221" i="7" s="1"/>
  <c r="J1645" i="7"/>
  <c r="M1645" i="7" s="1"/>
  <c r="N1645" i="7" s="1"/>
  <c r="J2191" i="7"/>
  <c r="M2191" i="7" s="1"/>
  <c r="N2191" i="7" s="1"/>
  <c r="J2703" i="7"/>
  <c r="M2703" i="7" s="1"/>
  <c r="N2703" i="7" s="1"/>
  <c r="J2696" i="7"/>
  <c r="M2696" i="7" s="1"/>
  <c r="N2696" i="7" s="1"/>
  <c r="J3073" i="7"/>
  <c r="M3073" i="7" s="1"/>
  <c r="N3073" i="7" s="1"/>
  <c r="J280" i="7"/>
  <c r="M280" i="7" s="1"/>
  <c r="N280" i="7" s="1"/>
  <c r="J1797" i="7"/>
  <c r="M1797" i="7" s="1"/>
  <c r="N1797" i="7" s="1"/>
  <c r="J2140" i="7"/>
  <c r="M2140" i="7" s="1"/>
  <c r="N2140" i="7" s="1"/>
  <c r="J2681" i="7"/>
  <c r="M2681" i="7" s="1"/>
  <c r="N2681" i="7" s="1"/>
  <c r="J734" i="7"/>
  <c r="M734" i="7" s="1"/>
  <c r="N734" i="7" s="1"/>
  <c r="J2271" i="7"/>
  <c r="M2271" i="7" s="1"/>
  <c r="N2271" i="7" s="1"/>
  <c r="J3024" i="7"/>
  <c r="M3024" i="7" s="1"/>
  <c r="N3024" i="7" s="1"/>
  <c r="J1315" i="7"/>
  <c r="M1315" i="7" s="1"/>
  <c r="N1315" i="7" s="1"/>
  <c r="J1407" i="7"/>
  <c r="M1407" i="7" s="1"/>
  <c r="N1407" i="7" s="1"/>
  <c r="J2073" i="7"/>
  <c r="M2073" i="7" s="1"/>
  <c r="N2073" i="7" s="1"/>
  <c r="J1108" i="7"/>
  <c r="M1108" i="7" s="1"/>
  <c r="N1108" i="7" s="1"/>
  <c r="J1170" i="7"/>
  <c r="M1170" i="7" s="1"/>
  <c r="N1170" i="7" s="1"/>
  <c r="J2852" i="7"/>
  <c r="M2852" i="7" s="1"/>
  <c r="N2852" i="7" s="1"/>
  <c r="J1264" i="7"/>
  <c r="M1264" i="7" s="1"/>
  <c r="N1264" i="7" s="1"/>
  <c r="J3009" i="7"/>
  <c r="M3009" i="7" s="1"/>
  <c r="N3009" i="7" s="1"/>
  <c r="J1987" i="7"/>
  <c r="M1987" i="7" s="1"/>
  <c r="N1987" i="7" s="1"/>
  <c r="J965" i="7"/>
  <c r="M965" i="7" s="1"/>
  <c r="N965" i="7" s="1"/>
  <c r="J1528" i="7"/>
  <c r="M1528" i="7" s="1"/>
  <c r="N1528" i="7" s="1"/>
  <c r="J2057" i="7"/>
  <c r="M2057" i="7" s="1"/>
  <c r="N2057" i="7" s="1"/>
  <c r="J1182" i="7"/>
  <c r="M1182" i="7" s="1"/>
  <c r="N1182" i="7" s="1"/>
  <c r="J2185" i="7"/>
  <c r="M2185" i="7" s="1"/>
  <c r="N2185" i="7" s="1"/>
  <c r="J2116" i="7"/>
  <c r="M2116" i="7" s="1"/>
  <c r="N2116" i="7" s="1"/>
  <c r="J1441" i="7"/>
  <c r="M1441" i="7" s="1"/>
  <c r="N1441" i="7" s="1"/>
  <c r="J1716" i="7"/>
  <c r="M1716" i="7" s="1"/>
  <c r="N1716" i="7" s="1"/>
  <c r="J750" i="7"/>
  <c r="M750" i="7" s="1"/>
  <c r="N750" i="7" s="1"/>
  <c r="J2016" i="7"/>
  <c r="M2016" i="7" s="1"/>
  <c r="N2016" i="7" s="1"/>
  <c r="J1079" i="7"/>
  <c r="M1079" i="7" s="1"/>
  <c r="N1079" i="7" s="1"/>
  <c r="J2625" i="7"/>
  <c r="M2625" i="7" s="1"/>
  <c r="N2625" i="7" s="1"/>
  <c r="J3078" i="7"/>
  <c r="M3078" i="7" s="1"/>
  <c r="N3078" i="7" s="1"/>
  <c r="J1089" i="7"/>
  <c r="M1089" i="7" s="1"/>
  <c r="N1089" i="7" s="1"/>
  <c r="J1902" i="7"/>
  <c r="M1902" i="7" s="1"/>
  <c r="N1902" i="7" s="1"/>
  <c r="J2281" i="7"/>
  <c r="M2281" i="7" s="1"/>
  <c r="N2281" i="7" s="1"/>
  <c r="J576" i="7"/>
  <c r="M576" i="7" s="1"/>
  <c r="N576" i="7" s="1"/>
  <c r="J550" i="7"/>
  <c r="M550" i="7" s="1"/>
  <c r="N550" i="7" s="1"/>
  <c r="J2223" i="7"/>
  <c r="M2223" i="7" s="1"/>
  <c r="N2223" i="7" s="1"/>
  <c r="J1353" i="7"/>
  <c r="M1353" i="7" s="1"/>
  <c r="N1353" i="7" s="1"/>
  <c r="J1122" i="7"/>
  <c r="M1122" i="7" s="1"/>
  <c r="N1122" i="7" s="1"/>
  <c r="J1720" i="7"/>
  <c r="M1720" i="7" s="1"/>
  <c r="N1720" i="7" s="1"/>
  <c r="J1501" i="7"/>
  <c r="M1501" i="7" s="1"/>
  <c r="N1501" i="7" s="1"/>
  <c r="J1721" i="7"/>
  <c r="M1721" i="7" s="1"/>
  <c r="N1721" i="7" s="1"/>
  <c r="J1571" i="7"/>
  <c r="M1571" i="7" s="1"/>
  <c r="N1571" i="7" s="1"/>
  <c r="J2065" i="7"/>
  <c r="M2065" i="7" s="1"/>
  <c r="N2065" i="7" s="1"/>
  <c r="J1137" i="7"/>
  <c r="M1137" i="7" s="1"/>
  <c r="N1137" i="7" s="1"/>
  <c r="J2455" i="7"/>
  <c r="M2455" i="7" s="1"/>
  <c r="N2455" i="7" s="1"/>
  <c r="J1513" i="7"/>
  <c r="M1513" i="7" s="1"/>
  <c r="N1513" i="7" s="1"/>
  <c r="J1473" i="7"/>
  <c r="M1473" i="7" s="1"/>
  <c r="N1473" i="7" s="1"/>
  <c r="J2378" i="7"/>
  <c r="M2378" i="7" s="1"/>
  <c r="N2378" i="7" s="1"/>
  <c r="J2991" i="7"/>
  <c r="M2991" i="7" s="1"/>
  <c r="N2991" i="7" s="1"/>
  <c r="J2534" i="7"/>
  <c r="M2534" i="7" s="1"/>
  <c r="N2534" i="7" s="1"/>
  <c r="J1942" i="7"/>
  <c r="M1942" i="7" s="1"/>
  <c r="N1942" i="7" s="1"/>
  <c r="J1895" i="7"/>
  <c r="M1895" i="7" s="1"/>
  <c r="N1895" i="7" s="1"/>
  <c r="J2437" i="7"/>
  <c r="M2437" i="7" s="1"/>
  <c r="N2437" i="7" s="1"/>
  <c r="J2707" i="7"/>
  <c r="M2707" i="7" s="1"/>
  <c r="N2707" i="7" s="1"/>
  <c r="J1955" i="7"/>
  <c r="M1955" i="7" s="1"/>
  <c r="N1955" i="7" s="1"/>
  <c r="J2327" i="7"/>
  <c r="M2327" i="7" s="1"/>
  <c r="N2327" i="7" s="1"/>
  <c r="J1919" i="7"/>
  <c r="M1919" i="7" s="1"/>
  <c r="N1919" i="7" s="1"/>
  <c r="J825" i="7"/>
  <c r="M825" i="7" s="1"/>
  <c r="N825" i="7" s="1"/>
  <c r="J1832" i="7"/>
  <c r="M1832" i="7" s="1"/>
  <c r="N1832" i="7" s="1"/>
  <c r="J2694" i="7"/>
  <c r="M2694" i="7" s="1"/>
  <c r="N2694" i="7" s="1"/>
  <c r="J1695" i="7"/>
  <c r="M1695" i="7" s="1"/>
  <c r="N1695" i="7" s="1"/>
  <c r="J1412" i="7"/>
  <c r="M1412" i="7" s="1"/>
  <c r="N1412" i="7" s="1"/>
  <c r="J1784" i="7"/>
  <c r="M1784" i="7" s="1"/>
  <c r="N1784" i="7" s="1"/>
  <c r="J2110" i="7"/>
  <c r="M2110" i="7" s="1"/>
  <c r="N2110" i="7" s="1"/>
  <c r="J2114" i="7"/>
  <c r="M2114" i="7" s="1"/>
  <c r="N2114" i="7" s="1"/>
  <c r="J1111" i="7"/>
  <c r="M1111" i="7" s="1"/>
  <c r="N1111" i="7" s="1"/>
  <c r="J1984" i="7"/>
  <c r="M1984" i="7" s="1"/>
  <c r="N1984" i="7" s="1"/>
  <c r="J1028" i="7"/>
  <c r="M1028" i="7" s="1"/>
  <c r="N1028" i="7" s="1"/>
  <c r="J1385" i="7"/>
  <c r="M1385" i="7" s="1"/>
  <c r="N1385" i="7" s="1"/>
  <c r="J848" i="7"/>
  <c r="M848" i="7" s="1"/>
  <c r="N848" i="7" s="1"/>
  <c r="J2238" i="7"/>
  <c r="M2238" i="7" s="1"/>
  <c r="N2238" i="7" s="1"/>
  <c r="J1312" i="7"/>
  <c r="M1312" i="7" s="1"/>
  <c r="N1312" i="7" s="1"/>
  <c r="J1717" i="7"/>
  <c r="M1717" i="7" s="1"/>
  <c r="N1717" i="7" s="1"/>
  <c r="J1179" i="7"/>
  <c r="M1179" i="7" s="1"/>
  <c r="N1179" i="7" s="1"/>
  <c r="J2123" i="7"/>
  <c r="M2123" i="7" s="1"/>
  <c r="N2123" i="7" s="1"/>
  <c r="J2397" i="7"/>
  <c r="M2397" i="7" s="1"/>
  <c r="N2397" i="7" s="1"/>
  <c r="J2670" i="7"/>
  <c r="M2670" i="7" s="1"/>
  <c r="N2670" i="7" s="1"/>
  <c r="J2734" i="7"/>
  <c r="M2734" i="7" s="1"/>
  <c r="N2734" i="7" s="1"/>
  <c r="J2985" i="7"/>
  <c r="M2985" i="7" s="1"/>
  <c r="N2985" i="7" s="1"/>
  <c r="J3054" i="7"/>
  <c r="M3054" i="7" s="1"/>
  <c r="N3054" i="7" s="1"/>
  <c r="J1157" i="7"/>
  <c r="M1157" i="7" s="1"/>
  <c r="N1157" i="7" s="1"/>
  <c r="J2424" i="7"/>
  <c r="M2424" i="7" s="1"/>
  <c r="N2424" i="7" s="1"/>
  <c r="J250" i="7"/>
  <c r="M250" i="7" s="1"/>
  <c r="N250" i="7" s="1"/>
  <c r="J1733" i="7"/>
  <c r="M1733" i="7" s="1"/>
  <c r="N1733" i="7" s="1"/>
  <c r="J3044" i="7"/>
  <c r="M3044" i="7" s="1"/>
  <c r="N3044" i="7" s="1"/>
  <c r="J2966" i="7"/>
  <c r="M2966" i="7" s="1"/>
  <c r="N2966" i="7" s="1"/>
  <c r="J2658" i="7"/>
  <c r="M2658" i="7" s="1"/>
  <c r="N2658" i="7" s="1"/>
  <c r="J2347" i="7"/>
  <c r="M2347" i="7" s="1"/>
  <c r="N2347" i="7" s="1"/>
  <c r="J526" i="7"/>
  <c r="M526" i="7" s="1"/>
  <c r="N526" i="7" s="1"/>
  <c r="J1582" i="7"/>
  <c r="M1582" i="7" s="1"/>
  <c r="N1582" i="7" s="1"/>
  <c r="J1798" i="7"/>
  <c r="M1798" i="7" s="1"/>
  <c r="N1798" i="7" s="1"/>
  <c r="J2794" i="7"/>
  <c r="M2794" i="7" s="1"/>
  <c r="N2794" i="7" s="1"/>
  <c r="J2911" i="7"/>
  <c r="M2911" i="7" s="1"/>
  <c r="N2911" i="7" s="1"/>
  <c r="J2777" i="7"/>
  <c r="M2777" i="7" s="1"/>
  <c r="N2777" i="7" s="1"/>
  <c r="J2411" i="7"/>
  <c r="M2411" i="7" s="1"/>
  <c r="N2411" i="7" s="1"/>
  <c r="J1047" i="7"/>
  <c r="M1047" i="7" s="1"/>
  <c r="N1047" i="7" s="1"/>
  <c r="J2180" i="7"/>
  <c r="M2180" i="7" s="1"/>
  <c r="N2180" i="7" s="1"/>
  <c r="J1281" i="7"/>
  <c r="M1281" i="7" s="1"/>
  <c r="N1281" i="7" s="1"/>
  <c r="J1949" i="7"/>
  <c r="M1949" i="7" s="1"/>
  <c r="N1949" i="7" s="1"/>
  <c r="J2069" i="7"/>
  <c r="M2069" i="7" s="1"/>
  <c r="N2069" i="7" s="1"/>
  <c r="J1148" i="7"/>
  <c r="M1148" i="7" s="1"/>
  <c r="N1148" i="7" s="1"/>
  <c r="J1574" i="7"/>
  <c r="M1574" i="7" s="1"/>
  <c r="N1574" i="7" s="1"/>
  <c r="J1802" i="7"/>
  <c r="M1802" i="7" s="1"/>
  <c r="N1802" i="7" s="1"/>
  <c r="J341" i="7"/>
  <c r="M341" i="7" s="1"/>
  <c r="N341" i="7" s="1"/>
  <c r="J1914" i="7"/>
  <c r="M1914" i="7" s="1"/>
  <c r="N1914" i="7" s="1"/>
  <c r="J421" i="7"/>
  <c r="M421" i="7" s="1"/>
  <c r="N421" i="7" s="1"/>
  <c r="J2593" i="7"/>
  <c r="M2593" i="7" s="1"/>
  <c r="N2593" i="7" s="1"/>
  <c r="J3013" i="7"/>
  <c r="M3013" i="7" s="1"/>
  <c r="N3013" i="7" s="1"/>
  <c r="J635" i="7"/>
  <c r="M635" i="7" s="1"/>
  <c r="N635" i="7" s="1"/>
  <c r="J1654" i="7"/>
  <c r="M1654" i="7" s="1"/>
  <c r="N1654" i="7" s="1"/>
  <c r="J1858" i="7"/>
  <c r="M1858" i="7" s="1"/>
  <c r="N1858" i="7" s="1"/>
  <c r="J2731" i="7"/>
  <c r="M2731" i="7" s="1"/>
  <c r="N2731" i="7" s="1"/>
  <c r="J1074" i="7"/>
  <c r="M1074" i="7" s="1"/>
  <c r="N1074" i="7" s="1"/>
  <c r="J1144" i="7"/>
  <c r="M1144" i="7" s="1"/>
  <c r="N1144" i="7" s="1"/>
  <c r="J2145" i="7"/>
  <c r="M2145" i="7" s="1"/>
  <c r="N2145" i="7" s="1"/>
  <c r="J712" i="7"/>
  <c r="M712" i="7" s="1"/>
  <c r="N712" i="7" s="1"/>
  <c r="J1379" i="7"/>
  <c r="M1379" i="7" s="1"/>
  <c r="N1379" i="7" s="1"/>
  <c r="J2077" i="7"/>
  <c r="M2077" i="7" s="1"/>
  <c r="N2077" i="7" s="1"/>
  <c r="J2746" i="7"/>
  <c r="M2746" i="7" s="1"/>
  <c r="N2746" i="7" s="1"/>
  <c r="J1219" i="7"/>
  <c r="M1219" i="7" s="1"/>
  <c r="N1219" i="7" s="1"/>
  <c r="J2532" i="7"/>
  <c r="M2532" i="7" s="1"/>
  <c r="N2532" i="7" s="1"/>
  <c r="J2700" i="7"/>
  <c r="M2700" i="7" s="1"/>
  <c r="N2700" i="7" s="1"/>
  <c r="J2842" i="7"/>
  <c r="M2842" i="7" s="1"/>
  <c r="N2842" i="7" s="1"/>
  <c r="J129" i="7"/>
  <c r="M129" i="7" s="1"/>
  <c r="N129" i="7" s="1"/>
  <c r="J1516" i="7"/>
  <c r="M1516" i="7" s="1"/>
  <c r="N1516" i="7" s="1"/>
  <c r="J1758" i="7"/>
  <c r="M1758" i="7" s="1"/>
  <c r="N1758" i="7" s="1"/>
  <c r="J2333" i="7"/>
  <c r="M2333" i="7" s="1"/>
  <c r="N2333" i="7" s="1"/>
  <c r="J964" i="7"/>
  <c r="M964" i="7" s="1"/>
  <c r="N964" i="7" s="1"/>
  <c r="J525" i="7"/>
  <c r="M525" i="7" s="1"/>
  <c r="N525" i="7" s="1"/>
  <c r="J2782" i="7"/>
  <c r="M2782" i="7" s="1"/>
  <c r="N2782" i="7" s="1"/>
  <c r="J695" i="7"/>
  <c r="M695" i="7" s="1"/>
  <c r="N695" i="7" s="1"/>
  <c r="J1583" i="7"/>
  <c r="M1583" i="7" s="1"/>
  <c r="N1583" i="7" s="1"/>
  <c r="J1268" i="7"/>
  <c r="M1268" i="7" s="1"/>
  <c r="N1268" i="7" s="1"/>
  <c r="J2234" i="7"/>
  <c r="M2234" i="7" s="1"/>
  <c r="N2234" i="7" s="1"/>
  <c r="J2348" i="7"/>
  <c r="M2348" i="7" s="1"/>
  <c r="N2348" i="7" s="1"/>
  <c r="J2925" i="7"/>
  <c r="M2925" i="7" s="1"/>
  <c r="N2925" i="7" s="1"/>
  <c r="J1611" i="7"/>
  <c r="M1611" i="7" s="1"/>
  <c r="N1611" i="7" s="1"/>
  <c r="J2245" i="7"/>
  <c r="M2245" i="7" s="1"/>
  <c r="N2245" i="7" s="1"/>
  <c r="J2718" i="7"/>
  <c r="M2718" i="7" s="1"/>
  <c r="N2718" i="7" s="1"/>
  <c r="J2190" i="7"/>
  <c r="M2190" i="7" s="1"/>
  <c r="N2190" i="7" s="1"/>
  <c r="J2432" i="7"/>
  <c r="M2432" i="7" s="1"/>
  <c r="N2432" i="7" s="1"/>
  <c r="J2893" i="7"/>
  <c r="M2893" i="7" s="1"/>
  <c r="N2893" i="7" s="1"/>
  <c r="J589" i="7"/>
  <c r="M589" i="7" s="1"/>
  <c r="N589" i="7" s="1"/>
  <c r="J2988" i="7"/>
  <c r="M2988" i="7" s="1"/>
  <c r="N2988" i="7" s="1"/>
  <c r="J244" i="7"/>
  <c r="M244" i="7" s="1"/>
  <c r="N244" i="7" s="1"/>
  <c r="J2293" i="7"/>
  <c r="M2293" i="7" s="1"/>
  <c r="N2293" i="7" s="1"/>
  <c r="J303" i="7"/>
  <c r="M303" i="7" s="1"/>
  <c r="N303" i="7" s="1"/>
  <c r="J1012" i="7"/>
  <c r="M1012" i="7" s="1"/>
  <c r="N1012" i="7" s="1"/>
  <c r="J2618" i="7"/>
  <c r="M2618" i="7" s="1"/>
  <c r="N2618" i="7" s="1"/>
  <c r="J2357" i="7"/>
  <c r="M2357" i="7" s="1"/>
  <c r="N2357" i="7" s="1"/>
  <c r="J2838" i="7"/>
  <c r="M2838" i="7" s="1"/>
  <c r="N2838" i="7" s="1"/>
  <c r="J1207" i="7"/>
  <c r="M1207" i="7" s="1"/>
  <c r="N1207" i="7" s="1"/>
  <c r="J509" i="7"/>
  <c r="M509" i="7" s="1"/>
  <c r="N509" i="7" s="1"/>
  <c r="J1034" i="7"/>
  <c r="M1034" i="7" s="1"/>
  <c r="N1034" i="7" s="1"/>
  <c r="J1319" i="7"/>
  <c r="M1319" i="7" s="1"/>
  <c r="N1319" i="7" s="1"/>
  <c r="J1332" i="7"/>
  <c r="M1332" i="7" s="1"/>
  <c r="N1332" i="7" s="1"/>
  <c r="J1550" i="7"/>
  <c r="M1550" i="7" s="1"/>
  <c r="N1550" i="7" s="1"/>
  <c r="J2150" i="7"/>
  <c r="M2150" i="7" s="1"/>
  <c r="N2150" i="7" s="1"/>
  <c r="J2435" i="7"/>
  <c r="M2435" i="7" s="1"/>
  <c r="N2435" i="7" s="1"/>
  <c r="J701" i="7"/>
  <c r="M701" i="7" s="1"/>
  <c r="N701" i="7" s="1"/>
  <c r="J2689" i="7"/>
  <c r="M2689" i="7" s="1"/>
  <c r="N2689" i="7" s="1"/>
  <c r="J1206" i="7"/>
  <c r="M1206" i="7" s="1"/>
  <c r="N1206" i="7" s="1"/>
  <c r="J2090" i="7"/>
  <c r="M2090" i="7" s="1"/>
  <c r="N2090" i="7" s="1"/>
  <c r="J2983" i="7"/>
  <c r="M2983" i="7" s="1"/>
  <c r="N2983" i="7" s="1"/>
  <c r="J335" i="7"/>
  <c r="M335" i="7" s="1"/>
  <c r="N335" i="7" s="1"/>
  <c r="J484" i="7"/>
  <c r="M484" i="7" s="1"/>
  <c r="N484" i="7" s="1"/>
  <c r="J1375" i="7"/>
  <c r="M1375" i="7" s="1"/>
  <c r="N1375" i="7" s="1"/>
  <c r="J433" i="7"/>
  <c r="M433" i="7" s="1"/>
  <c r="N433" i="7" s="1"/>
  <c r="J1837" i="7"/>
  <c r="M1837" i="7" s="1"/>
  <c r="N1837" i="7" s="1"/>
  <c r="J2659" i="7"/>
  <c r="M2659" i="7" s="1"/>
  <c r="N2659" i="7" s="1"/>
  <c r="J2848" i="7"/>
  <c r="M2848" i="7" s="1"/>
  <c r="N2848" i="7" s="1"/>
  <c r="J2986" i="7"/>
  <c r="M2986" i="7" s="1"/>
  <c r="N2986" i="7" s="1"/>
  <c r="J1297" i="7"/>
  <c r="M1297" i="7" s="1"/>
  <c r="N1297" i="7" s="1"/>
  <c r="J133" i="7"/>
  <c r="M133" i="7" s="1"/>
  <c r="N133" i="7" s="1"/>
  <c r="J2535" i="7"/>
  <c r="M2535" i="7" s="1"/>
  <c r="N2535" i="7" s="1"/>
  <c r="J658" i="7"/>
  <c r="M658" i="7" s="1"/>
  <c r="N658" i="7" s="1"/>
  <c r="J2146" i="7"/>
  <c r="M2146" i="7" s="1"/>
  <c r="N2146" i="7" s="1"/>
  <c r="J953" i="7"/>
  <c r="M953" i="7" s="1"/>
  <c r="N953" i="7" s="1"/>
  <c r="J2171" i="7"/>
  <c r="M2171" i="7" s="1"/>
  <c r="N2171" i="7" s="1"/>
  <c r="J513" i="7"/>
  <c r="M513" i="7" s="1"/>
  <c r="N513" i="7" s="1"/>
  <c r="J1775" i="7"/>
  <c r="M1775" i="7" s="1"/>
  <c r="N1775" i="7" s="1"/>
  <c r="J2096" i="7"/>
  <c r="M2096" i="7" s="1"/>
  <c r="N2096" i="7" s="1"/>
  <c r="J2495" i="7"/>
  <c r="M2495" i="7" s="1"/>
  <c r="N2495" i="7" s="1"/>
  <c r="J991" i="7"/>
  <c r="M991" i="7" s="1"/>
  <c r="N991" i="7" s="1"/>
  <c r="J595" i="7"/>
  <c r="M595" i="7" s="1"/>
  <c r="N595" i="7" s="1"/>
  <c r="J1402" i="7"/>
  <c r="M1402" i="7" s="1"/>
  <c r="N1402" i="7" s="1"/>
  <c r="J1465" i="7"/>
  <c r="M1465" i="7" s="1"/>
  <c r="N1465" i="7" s="1"/>
  <c r="J1448" i="7"/>
  <c r="M1448" i="7" s="1"/>
  <c r="N1448" i="7" s="1"/>
  <c r="J494" i="7"/>
  <c r="M494" i="7" s="1"/>
  <c r="N494" i="7" s="1"/>
  <c r="J2003" i="7"/>
  <c r="M2003" i="7" s="1"/>
  <c r="N2003" i="7" s="1"/>
  <c r="J1360" i="7"/>
  <c r="M1360" i="7" s="1"/>
  <c r="N1360" i="7" s="1"/>
  <c r="J2105" i="7"/>
  <c r="M2105" i="7" s="1"/>
  <c r="N2105" i="7" s="1"/>
  <c r="J822" i="7"/>
  <c r="M822" i="7" s="1"/>
  <c r="N822" i="7" s="1"/>
  <c r="J1605" i="7"/>
  <c r="M1605" i="7" s="1"/>
  <c r="N1605" i="7" s="1"/>
  <c r="J1548" i="7"/>
  <c r="M1548" i="7" s="1"/>
  <c r="N1548" i="7" s="1"/>
  <c r="J2650" i="7"/>
  <c r="M2650" i="7" s="1"/>
  <c r="N2650" i="7" s="1"/>
  <c r="J1907" i="7"/>
  <c r="M1907" i="7" s="1"/>
  <c r="N1907" i="7" s="1"/>
  <c r="J423" i="7"/>
  <c r="M423" i="7" s="1"/>
  <c r="N423" i="7" s="1"/>
  <c r="J2136" i="7"/>
  <c r="M2136" i="7" s="1"/>
  <c r="N2136" i="7" s="1"/>
  <c r="J1643" i="7"/>
  <c r="M1643" i="7" s="1"/>
  <c r="N1643" i="7" s="1"/>
  <c r="J1765" i="7"/>
  <c r="M1765" i="7" s="1"/>
  <c r="N1765" i="7" s="1"/>
  <c r="J194" i="7"/>
  <c r="M194" i="7" s="1"/>
  <c r="N194" i="7" s="1"/>
  <c r="J1152" i="7"/>
  <c r="M1152" i="7" s="1"/>
  <c r="N1152" i="7" s="1"/>
  <c r="J3006" i="7"/>
  <c r="M3006" i="7" s="1"/>
  <c r="N3006" i="7" s="1"/>
  <c r="J213" i="7"/>
  <c r="M213" i="7" s="1"/>
  <c r="N213" i="7" s="1"/>
  <c r="J1370" i="7"/>
  <c r="M1370" i="7" s="1"/>
  <c r="N1370" i="7" s="1"/>
  <c r="J1981" i="7"/>
  <c r="M1981" i="7" s="1"/>
  <c r="N1981" i="7" s="1"/>
  <c r="J1003" i="7"/>
  <c r="M1003" i="7" s="1"/>
  <c r="N1003" i="7" s="1"/>
  <c r="J3042" i="7"/>
  <c r="M3042" i="7" s="1"/>
  <c r="N3042" i="7" s="1"/>
  <c r="J179" i="7"/>
  <c r="M179" i="7" s="1"/>
  <c r="N179" i="7" s="1"/>
  <c r="J2514" i="7"/>
  <c r="M2514" i="7" s="1"/>
  <c r="N2514" i="7" s="1"/>
  <c r="J2836" i="7"/>
  <c r="M2836" i="7" s="1"/>
  <c r="N2836" i="7" s="1"/>
  <c r="J3083" i="7"/>
  <c r="M3083" i="7" s="1"/>
  <c r="N3083" i="7" s="1"/>
  <c r="J1986" i="7"/>
  <c r="M1986" i="7" s="1"/>
  <c r="N1986" i="7" s="1"/>
  <c r="J2163" i="7"/>
  <c r="M2163" i="7" s="1"/>
  <c r="N2163" i="7" s="1"/>
  <c r="J173" i="7"/>
  <c r="M173" i="7" s="1"/>
  <c r="N173" i="7" s="1"/>
  <c r="J1853" i="7"/>
  <c r="M1853" i="7" s="1"/>
  <c r="N1853" i="7" s="1"/>
  <c r="J1092" i="7"/>
  <c r="M1092" i="7" s="1"/>
  <c r="N1092" i="7" s="1"/>
  <c r="J1267" i="7"/>
  <c r="M1267" i="7" s="1"/>
  <c r="N1267" i="7" s="1"/>
  <c r="J2000" i="7"/>
  <c r="M2000" i="7" s="1"/>
  <c r="N2000" i="7" s="1"/>
  <c r="J2217" i="7"/>
  <c r="M2217" i="7" s="1"/>
  <c r="N2217" i="7" s="1"/>
  <c r="J2876" i="7"/>
  <c r="M2876" i="7" s="1"/>
  <c r="N2876" i="7" s="1"/>
  <c r="J2573" i="7"/>
  <c r="M2573" i="7" s="1"/>
  <c r="N2573" i="7" s="1"/>
  <c r="J1442" i="7"/>
  <c r="M1442" i="7" s="1"/>
  <c r="N1442" i="7" s="1"/>
  <c r="J1607" i="7"/>
  <c r="M1607" i="7" s="1"/>
  <c r="N1607" i="7" s="1"/>
  <c r="J1810" i="7"/>
  <c r="M1810" i="7" s="1"/>
  <c r="N1810" i="7" s="1"/>
  <c r="J1934" i="7"/>
  <c r="M1934" i="7" s="1"/>
  <c r="N1934" i="7" s="1"/>
  <c r="J2242" i="7"/>
  <c r="M2242" i="7" s="1"/>
  <c r="N2242" i="7" s="1"/>
  <c r="J2620" i="7"/>
  <c r="M2620" i="7" s="1"/>
  <c r="N2620" i="7" s="1"/>
  <c r="J2843" i="7"/>
  <c r="M2843" i="7" s="1"/>
  <c r="N2843" i="7" s="1"/>
  <c r="J1664" i="7"/>
  <c r="M1664" i="7" s="1"/>
  <c r="N1664" i="7" s="1"/>
  <c r="J2962" i="7"/>
  <c r="M2962" i="7" s="1"/>
  <c r="N2962" i="7" s="1"/>
  <c r="J1286" i="7"/>
  <c r="M1286" i="7" s="1"/>
  <c r="N1286" i="7" s="1"/>
  <c r="J1200" i="7"/>
  <c r="M1200" i="7" s="1"/>
  <c r="N1200" i="7" s="1"/>
  <c r="J2112" i="7"/>
  <c r="M2112" i="7" s="1"/>
  <c r="N2112" i="7" s="1"/>
  <c r="J2831" i="7"/>
  <c r="M2831" i="7" s="1"/>
  <c r="N2831" i="7" s="1"/>
  <c r="J1181" i="7"/>
  <c r="M1181" i="7" s="1"/>
  <c r="N1181" i="7" s="1"/>
  <c r="J1399" i="7"/>
  <c r="M1399" i="7" s="1"/>
  <c r="N1399" i="7" s="1"/>
  <c r="J1843" i="7"/>
  <c r="M1843" i="7" s="1"/>
  <c r="N1843" i="7" s="1"/>
  <c r="J2028" i="7"/>
  <c r="M2028" i="7" s="1"/>
  <c r="N2028" i="7" s="1"/>
  <c r="J3070" i="7"/>
  <c r="M3070" i="7" s="1"/>
  <c r="N3070" i="7" s="1"/>
  <c r="J2803" i="7"/>
  <c r="M2803" i="7" s="1"/>
  <c r="N2803" i="7" s="1"/>
  <c r="J2815" i="7"/>
  <c r="M2815" i="7" s="1"/>
  <c r="N2815" i="7" s="1"/>
  <c r="J1694" i="7"/>
  <c r="M1694" i="7" s="1"/>
  <c r="N1694" i="7" s="1"/>
  <c r="J1867" i="7"/>
  <c r="M1867" i="7" s="1"/>
  <c r="N1867" i="7" s="1"/>
  <c r="J2897" i="7"/>
  <c r="M2897" i="7" s="1"/>
  <c r="N2897" i="7" s="1"/>
  <c r="J743" i="7"/>
  <c r="M743" i="7" s="1"/>
  <c r="N743" i="7" s="1"/>
  <c r="J1505" i="7"/>
  <c r="M1505" i="7" s="1"/>
  <c r="N1505" i="7" s="1"/>
  <c r="J858" i="7"/>
  <c r="M858" i="7" s="1"/>
  <c r="N858" i="7" s="1"/>
  <c r="J1545" i="7"/>
  <c r="M1545" i="7" s="1"/>
  <c r="N1545" i="7" s="1"/>
  <c r="J2980" i="7"/>
  <c r="M2980" i="7" s="1"/>
  <c r="N2980" i="7" s="1"/>
  <c r="J349" i="7"/>
  <c r="M349" i="7" s="1"/>
  <c r="N349" i="7" s="1"/>
  <c r="J1636" i="7"/>
  <c r="M1636" i="7" s="1"/>
  <c r="N1636" i="7" s="1"/>
  <c r="J3055" i="7"/>
  <c r="M3055" i="7" s="1"/>
  <c r="N3055" i="7" s="1"/>
  <c r="J697" i="7"/>
  <c r="M697" i="7" s="1"/>
  <c r="N697" i="7" s="1"/>
  <c r="J1578" i="7"/>
  <c r="M1578" i="7" s="1"/>
  <c r="N1578" i="7" s="1"/>
  <c r="J1585" i="7"/>
  <c r="M1585" i="7" s="1"/>
  <c r="N1585" i="7" s="1"/>
  <c r="J2775" i="7"/>
  <c r="M2775" i="7" s="1"/>
  <c r="N2775" i="7" s="1"/>
  <c r="J28" i="7"/>
  <c r="M28" i="7" s="1"/>
  <c r="N28" i="7" s="1"/>
  <c r="J2640" i="7"/>
  <c r="M2640" i="7" s="1"/>
  <c r="N2640" i="7" s="1"/>
  <c r="J309" i="7"/>
  <c r="M309" i="7" s="1"/>
  <c r="N309" i="7" s="1"/>
  <c r="J2767" i="7"/>
  <c r="M2767" i="7" s="1"/>
  <c r="N2767" i="7" s="1"/>
  <c r="J3020" i="7"/>
  <c r="M3020" i="7" s="1"/>
  <c r="N3020" i="7" s="1"/>
  <c r="J2226" i="7"/>
  <c r="M2226" i="7" s="1"/>
  <c r="N2226" i="7" s="1"/>
  <c r="J2366" i="7"/>
  <c r="M2366" i="7" s="1"/>
  <c r="N2366" i="7" s="1"/>
  <c r="J2562" i="7"/>
  <c r="M2562" i="7" s="1"/>
  <c r="N2562" i="7" s="1"/>
  <c r="J1718" i="7"/>
  <c r="M1718" i="7" s="1"/>
  <c r="N1718" i="7" s="1"/>
  <c r="J1361" i="7"/>
  <c r="M1361" i="7" s="1"/>
  <c r="N1361" i="7" s="1"/>
  <c r="J630" i="7"/>
  <c r="M630" i="7" s="1"/>
  <c r="N630" i="7" s="1"/>
  <c r="J2613" i="7"/>
  <c r="M2613" i="7" s="1"/>
  <c r="N2613" i="7" s="1"/>
  <c r="J249" i="7"/>
  <c r="M249" i="7" s="1"/>
  <c r="N249" i="7" s="1"/>
  <c r="J1067" i="7"/>
  <c r="M1067" i="7" s="1"/>
  <c r="N1067" i="7" s="1"/>
  <c r="J296" i="7"/>
  <c r="M296" i="7" s="1"/>
  <c r="N296" i="7" s="1"/>
  <c r="J1936" i="7"/>
  <c r="M1936" i="7" s="1"/>
  <c r="N1936" i="7" s="1"/>
  <c r="J2486" i="7"/>
  <c r="M2486" i="7" s="1"/>
  <c r="N2486" i="7" s="1"/>
  <c r="J817" i="7"/>
  <c r="M817" i="7" s="1"/>
  <c r="N817" i="7" s="1"/>
  <c r="J1274" i="7"/>
  <c r="M1274" i="7" s="1"/>
  <c r="N1274" i="7" s="1"/>
  <c r="J1927" i="7"/>
  <c r="M1927" i="7" s="1"/>
  <c r="N1927" i="7" s="1"/>
  <c r="J1554" i="7"/>
  <c r="M1554" i="7" s="1"/>
  <c r="N1554" i="7" s="1"/>
  <c r="J1437" i="7"/>
  <c r="M1437" i="7" s="1"/>
  <c r="N1437" i="7" s="1"/>
  <c r="J2072" i="7"/>
  <c r="M2072" i="7" s="1"/>
  <c r="N2072" i="7" s="1"/>
  <c r="J1871" i="7"/>
  <c r="M1871" i="7" s="1"/>
  <c r="N1871" i="7" s="1"/>
  <c r="J2429" i="7"/>
  <c r="M2429" i="7" s="1"/>
  <c r="N2429" i="7" s="1"/>
  <c r="J714" i="7"/>
  <c r="M714" i="7" s="1"/>
  <c r="N714" i="7" s="1"/>
  <c r="J829" i="7"/>
  <c r="M829" i="7" s="1"/>
  <c r="N829" i="7" s="1"/>
  <c r="J1634" i="7"/>
  <c r="M1634" i="7" s="1"/>
  <c r="N1634" i="7" s="1"/>
  <c r="J1411" i="7"/>
  <c r="M1411" i="7" s="1"/>
  <c r="N1411" i="7" s="1"/>
  <c r="J1814" i="7"/>
  <c r="M1814" i="7" s="1"/>
  <c r="N1814" i="7" s="1"/>
  <c r="J845" i="7"/>
  <c r="M845" i="7" s="1"/>
  <c r="N845" i="7" s="1"/>
  <c r="J2276" i="7"/>
  <c r="M2276" i="7" s="1"/>
  <c r="N2276" i="7" s="1"/>
  <c r="J769" i="7"/>
  <c r="M769" i="7" s="1"/>
  <c r="N769" i="7" s="1"/>
  <c r="J1701" i="7"/>
  <c r="M1701" i="7" s="1"/>
  <c r="N1701" i="7" s="1"/>
  <c r="J1667" i="7"/>
  <c r="M1667" i="7" s="1"/>
  <c r="N1667" i="7" s="1"/>
  <c r="J128" i="7"/>
  <c r="M128" i="7" s="1"/>
  <c r="N128" i="7" s="1"/>
  <c r="J2389" i="7"/>
  <c r="M2389" i="7" s="1"/>
  <c r="N2389" i="7" s="1"/>
  <c r="J628" i="7"/>
  <c r="M628" i="7" s="1"/>
  <c r="N628" i="7" s="1"/>
  <c r="J533" i="7"/>
  <c r="M533" i="7" s="1"/>
  <c r="N533" i="7" s="1"/>
  <c r="J2309" i="7"/>
  <c r="M2309" i="7" s="1"/>
  <c r="N2309" i="7" s="1"/>
  <c r="J2158" i="7"/>
  <c r="M2158" i="7" s="1"/>
  <c r="N2158" i="7" s="1"/>
  <c r="J2500" i="7"/>
  <c r="M2500" i="7" s="1"/>
  <c r="N2500" i="7" s="1"/>
  <c r="J512" i="7"/>
  <c r="M512" i="7" s="1"/>
  <c r="N512" i="7" s="1"/>
  <c r="J2844" i="7"/>
  <c r="M2844" i="7" s="1"/>
  <c r="N2844" i="7" s="1"/>
  <c r="J2422" i="7"/>
  <c r="M2422" i="7" s="1"/>
  <c r="N2422" i="7" s="1"/>
  <c r="J2802" i="7"/>
  <c r="M2802" i="7" s="1"/>
  <c r="N2802" i="7" s="1"/>
  <c r="J627" i="7"/>
  <c r="M627" i="7" s="1"/>
  <c r="N627" i="7" s="1"/>
  <c r="J2092" i="7"/>
  <c r="M2092" i="7" s="1"/>
  <c r="N2092" i="7" s="1"/>
  <c r="J117" i="7"/>
  <c r="M117" i="7" s="1"/>
  <c r="N117" i="7" s="1"/>
  <c r="J1409" i="7"/>
  <c r="M1409" i="7" s="1"/>
  <c r="N1409" i="7" s="1"/>
  <c r="J2427" i="7"/>
  <c r="M2427" i="7" s="1"/>
  <c r="N2427" i="7" s="1"/>
  <c r="J281" i="7"/>
  <c r="M281" i="7" s="1"/>
  <c r="N281" i="7" s="1"/>
  <c r="J1628" i="7"/>
  <c r="M1628" i="7" s="1"/>
  <c r="N1628" i="7" s="1"/>
  <c r="J721" i="7"/>
  <c r="M721" i="7" s="1"/>
  <c r="N721" i="7" s="1"/>
  <c r="J629" i="7"/>
  <c r="M629" i="7" s="1"/>
  <c r="N629" i="7" s="1"/>
  <c r="J3028" i="7"/>
  <c r="M3028" i="7" s="1"/>
  <c r="N3028" i="7" s="1"/>
  <c r="J220" i="7"/>
  <c r="M220" i="7" s="1"/>
  <c r="N220" i="7" s="1"/>
  <c r="J1569" i="7"/>
  <c r="M1569" i="7" s="1"/>
  <c r="N1569" i="7" s="1"/>
  <c r="J2559" i="7"/>
  <c r="M2559" i="7" s="1"/>
  <c r="N2559" i="7" s="1"/>
  <c r="J2375" i="7"/>
  <c r="M2375" i="7" s="1"/>
  <c r="N2375" i="7" s="1"/>
  <c r="J2702" i="7"/>
  <c r="M2702" i="7" s="1"/>
  <c r="N2702" i="7" s="1"/>
  <c r="J2881" i="7"/>
  <c r="M2881" i="7" s="1"/>
  <c r="N2881" i="7" s="1"/>
  <c r="J1975" i="7"/>
  <c r="M1975" i="7" s="1"/>
  <c r="N1975" i="7" s="1"/>
  <c r="J1700" i="7"/>
  <c r="M1700" i="7" s="1"/>
  <c r="N1700" i="7" s="1"/>
  <c r="J2141" i="7"/>
  <c r="M2141" i="7" s="1"/>
  <c r="N2141" i="7" s="1"/>
  <c r="J2861" i="7"/>
  <c r="M2861" i="7" s="1"/>
  <c r="N2861" i="7" s="1"/>
  <c r="J1507" i="7"/>
  <c r="M1507" i="7" s="1"/>
  <c r="N1507" i="7" s="1"/>
  <c r="J2022" i="7"/>
  <c r="M2022" i="7" s="1"/>
  <c r="N2022" i="7" s="1"/>
  <c r="J3074" i="7"/>
  <c r="M3074" i="7" s="1"/>
  <c r="N3074" i="7" s="1"/>
  <c r="J1230" i="7"/>
  <c r="M1230" i="7" s="1"/>
  <c r="N1230" i="7" s="1"/>
  <c r="J2629" i="7"/>
  <c r="M2629" i="7" s="1"/>
  <c r="N2629" i="7" s="1"/>
  <c r="J2349" i="7"/>
  <c r="M2349" i="7" s="1"/>
  <c r="N2349" i="7" s="1"/>
  <c r="J2372" i="7"/>
  <c r="M2372" i="7" s="1"/>
  <c r="N2372" i="7" s="1"/>
  <c r="J926" i="7"/>
  <c r="M926" i="7" s="1"/>
  <c r="N926" i="7" s="1"/>
  <c r="J1232" i="7"/>
  <c r="M1232" i="7" s="1"/>
  <c r="N1232" i="7" s="1"/>
  <c r="J1911" i="7"/>
  <c r="M1911" i="7" s="1"/>
  <c r="N1911" i="7" s="1"/>
  <c r="J554" i="7"/>
  <c r="M554" i="7" s="1"/>
  <c r="N554" i="7" s="1"/>
  <c r="J1184" i="7"/>
  <c r="M1184" i="7" s="1"/>
  <c r="N1184" i="7" s="1"/>
  <c r="J673" i="7"/>
  <c r="M673" i="7" s="1"/>
  <c r="N673" i="7" s="1"/>
  <c r="J1169" i="7"/>
  <c r="M1169" i="7" s="1"/>
  <c r="N1169" i="7" s="1"/>
  <c r="J397" i="7"/>
  <c r="M397" i="7" s="1"/>
  <c r="N397" i="7" s="1"/>
  <c r="J1038" i="7"/>
  <c r="M1038" i="7" s="1"/>
  <c r="N1038" i="7" s="1"/>
  <c r="J2151" i="7"/>
  <c r="M2151" i="7" s="1"/>
  <c r="N2151" i="7" s="1"/>
  <c r="J385" i="7"/>
  <c r="M385" i="7" s="1"/>
  <c r="N385" i="7" s="1"/>
  <c r="J646" i="7"/>
  <c r="M646" i="7" s="1"/>
  <c r="N646" i="7" s="1"/>
  <c r="J2215" i="7"/>
  <c r="M2215" i="7" s="1"/>
  <c r="N2215" i="7" s="1"/>
  <c r="J502" i="7"/>
  <c r="M502" i="7" s="1"/>
  <c r="N502" i="7" s="1"/>
  <c r="J1216" i="7"/>
  <c r="M1216" i="7" s="1"/>
  <c r="N1216" i="7" s="1"/>
  <c r="J2963" i="7"/>
  <c r="M2963" i="7" s="1"/>
  <c r="N2963" i="7" s="1"/>
  <c r="J842" i="7"/>
  <c r="M842" i="7" s="1"/>
  <c r="N842" i="7" s="1"/>
  <c r="J2324" i="7"/>
  <c r="M2324" i="7" s="1"/>
  <c r="N2324" i="7" s="1"/>
  <c r="J2047" i="7"/>
  <c r="M2047" i="7" s="1"/>
  <c r="N2047" i="7" s="1"/>
  <c r="J2705" i="7"/>
  <c r="M2705" i="7" s="1"/>
  <c r="N2705" i="7" s="1"/>
  <c r="J2054" i="7"/>
  <c r="M2054" i="7" s="1"/>
  <c r="N2054" i="7" s="1"/>
  <c r="J1799" i="7"/>
  <c r="M1799" i="7" s="1"/>
  <c r="N1799" i="7" s="1"/>
  <c r="J137" i="7"/>
  <c r="M137" i="7" s="1"/>
  <c r="N137" i="7" s="1"/>
  <c r="J1484" i="7"/>
  <c r="M1484" i="7" s="1"/>
  <c r="N1484" i="7" s="1"/>
  <c r="J1969" i="7"/>
  <c r="M1969" i="7" s="1"/>
  <c r="N1969" i="7" s="1"/>
  <c r="J1985" i="7"/>
  <c r="M1985" i="7" s="1"/>
  <c r="N1985" i="7" s="1"/>
  <c r="J2578" i="7"/>
  <c r="M2578" i="7" s="1"/>
  <c r="N2578" i="7" s="1"/>
  <c r="J371" i="7"/>
  <c r="M371" i="7" s="1"/>
  <c r="N371" i="7" s="1"/>
  <c r="J1174" i="7"/>
  <c r="M1174" i="7" s="1"/>
  <c r="N1174" i="7" s="1"/>
  <c r="J2109" i="7"/>
  <c r="M2109" i="7" s="1"/>
  <c r="N2109" i="7" s="1"/>
  <c r="J1500" i="7"/>
  <c r="M1500" i="7" s="1"/>
  <c r="N1500" i="7" s="1"/>
  <c r="J2020" i="7"/>
  <c r="M2020" i="7" s="1"/>
  <c r="N2020" i="7" s="1"/>
  <c r="J2870" i="7"/>
  <c r="M2870" i="7" s="1"/>
  <c r="N2870" i="7" s="1"/>
  <c r="J571" i="7"/>
  <c r="M571" i="7" s="1"/>
  <c r="N571" i="7" s="1"/>
  <c r="J2199" i="7"/>
  <c r="M2199" i="7" s="1"/>
  <c r="N2199" i="7" s="1"/>
  <c r="J604" i="7"/>
  <c r="M604" i="7" s="1"/>
  <c r="N604" i="7" s="1"/>
  <c r="J154" i="7"/>
  <c r="M154" i="7" s="1"/>
  <c r="N154" i="7" s="1"/>
  <c r="J356" i="7"/>
  <c r="M356" i="7" s="1"/>
  <c r="N356" i="7" s="1"/>
  <c r="J1840" i="7"/>
  <c r="M1840" i="7" s="1"/>
  <c r="N1840" i="7" s="1"/>
  <c r="J800" i="7"/>
  <c r="M800" i="7" s="1"/>
  <c r="N800" i="7" s="1"/>
  <c r="J215" i="7"/>
  <c r="M215" i="7" s="1"/>
  <c r="N215" i="7" s="1"/>
  <c r="J1279" i="7"/>
  <c r="M1279" i="7" s="1"/>
  <c r="N1279" i="7" s="1"/>
  <c r="J2548" i="7"/>
  <c r="M2548" i="7" s="1"/>
  <c r="N2548" i="7" s="1"/>
  <c r="J291" i="7"/>
  <c r="M291" i="7" s="1"/>
  <c r="N291" i="7" s="1"/>
  <c r="J901" i="7"/>
  <c r="M901" i="7" s="1"/>
  <c r="N901" i="7" s="1"/>
  <c r="J275" i="7"/>
  <c r="M275" i="7" s="1"/>
  <c r="N275" i="7" s="1"/>
  <c r="J579" i="7"/>
  <c r="M579" i="7" s="1"/>
  <c r="N579" i="7" s="1"/>
  <c r="J2997" i="7"/>
  <c r="M2997" i="7" s="1"/>
  <c r="N2997" i="7" s="1"/>
  <c r="J150" i="7"/>
  <c r="M150" i="7" s="1"/>
  <c r="N150" i="7" s="1"/>
  <c r="J3085" i="7"/>
  <c r="M3085" i="7" s="1"/>
  <c r="N3085" i="7" s="1"/>
  <c r="J1231" i="7"/>
  <c r="M1231" i="7" s="1"/>
  <c r="N1231" i="7" s="1"/>
  <c r="J130" i="7"/>
  <c r="M130" i="7" s="1"/>
  <c r="N130" i="7" s="1"/>
  <c r="J1730" i="7"/>
  <c r="M1730" i="7" s="1"/>
  <c r="N1730" i="7" s="1"/>
  <c r="J2907" i="7"/>
  <c r="M2907" i="7" s="1"/>
  <c r="N2907" i="7" s="1"/>
  <c r="J1779" i="7"/>
  <c r="M1779" i="7" s="1"/>
  <c r="N1779" i="7" s="1"/>
  <c r="J1526" i="7"/>
  <c r="M1526" i="7" s="1"/>
  <c r="N1526" i="7" s="1"/>
  <c r="J1652" i="7"/>
  <c r="M1652" i="7" s="1"/>
  <c r="N1652" i="7" s="1"/>
  <c r="J277" i="7"/>
  <c r="M277" i="7" s="1"/>
  <c r="N277" i="7" s="1"/>
  <c r="J2181" i="7"/>
  <c r="M2181" i="7" s="1"/>
  <c r="N2181" i="7" s="1"/>
  <c r="J152" i="7"/>
  <c r="M152" i="7" s="1"/>
  <c r="N152" i="7" s="1"/>
  <c r="J843" i="7"/>
  <c r="M843" i="7" s="1"/>
  <c r="N843" i="7" s="1"/>
  <c r="J2989" i="7"/>
  <c r="M2989" i="7" s="1"/>
  <c r="N2989" i="7" s="1"/>
  <c r="J1768" i="7"/>
  <c r="M1768" i="7" s="1"/>
  <c r="N1768" i="7" s="1"/>
  <c r="J1313" i="7"/>
  <c r="M1313" i="7" s="1"/>
  <c r="N1313" i="7" s="1"/>
  <c r="J880" i="7"/>
  <c r="M880" i="7" s="1"/>
  <c r="N880" i="7" s="1"/>
  <c r="J2388" i="7"/>
  <c r="M2388" i="7" s="1"/>
  <c r="N2388" i="7" s="1"/>
  <c r="J466" i="7"/>
  <c r="M466" i="7" s="1"/>
  <c r="N466" i="7" s="1"/>
  <c r="J631" i="7"/>
  <c r="M631" i="7" s="1"/>
  <c r="N631" i="7" s="1"/>
  <c r="J470" i="7"/>
  <c r="M470" i="7" s="1"/>
  <c r="N470" i="7" s="1"/>
  <c r="J2563" i="7"/>
  <c r="M2563" i="7" s="1"/>
  <c r="N2563" i="7" s="1"/>
  <c r="J3080" i="7"/>
  <c r="M3080" i="7" s="1"/>
  <c r="N3080" i="7" s="1"/>
  <c r="J1477" i="7"/>
  <c r="M1477" i="7" s="1"/>
  <c r="N1477" i="7" s="1"/>
  <c r="J2384" i="7"/>
  <c r="M2384" i="7" s="1"/>
  <c r="N2384" i="7" s="1"/>
  <c r="J725" i="7"/>
  <c r="M725" i="7" s="1"/>
  <c r="N725" i="7" s="1"/>
  <c r="J1112" i="7"/>
  <c r="M1112" i="7" s="1"/>
  <c r="N1112" i="7" s="1"/>
  <c r="J1358" i="7"/>
  <c r="M1358" i="7" s="1"/>
  <c r="N1358" i="7" s="1"/>
  <c r="J1396" i="7"/>
  <c r="M1396" i="7" s="1"/>
  <c r="N1396" i="7" s="1"/>
  <c r="J2405" i="7"/>
  <c r="M2405" i="7" s="1"/>
  <c r="N2405" i="7" s="1"/>
  <c r="J669" i="7"/>
  <c r="M669" i="7" s="1"/>
  <c r="N669" i="7" s="1"/>
  <c r="J1804" i="7"/>
  <c r="M1804" i="7" s="1"/>
  <c r="N1804" i="7" s="1"/>
  <c r="J723" i="7"/>
  <c r="M723" i="7" s="1"/>
  <c r="N723" i="7" s="1"/>
  <c r="J472" i="7"/>
  <c r="M472" i="7" s="1"/>
  <c r="N472" i="7" s="1"/>
  <c r="J1303" i="7"/>
  <c r="M1303" i="7" s="1"/>
  <c r="N1303" i="7" s="1"/>
  <c r="J1859" i="7"/>
  <c r="M1859" i="7" s="1"/>
  <c r="N1859" i="7" s="1"/>
  <c r="J2781" i="7"/>
  <c r="M2781" i="7" s="1"/>
  <c r="N2781" i="7" s="1"/>
  <c r="J2537" i="7"/>
  <c r="M2537" i="7" s="1"/>
  <c r="N2537" i="7" s="1"/>
  <c r="J2785" i="7"/>
  <c r="M2785" i="7" s="1"/>
  <c r="N2785" i="7" s="1"/>
  <c r="J580" i="7"/>
  <c r="M580" i="7" s="1"/>
  <c r="N580" i="7" s="1"/>
  <c r="J1421" i="7"/>
  <c r="M1421" i="7" s="1"/>
  <c r="N1421" i="7" s="1"/>
  <c r="J3022" i="7"/>
  <c r="M3022" i="7" s="1"/>
  <c r="N3022" i="7" s="1"/>
  <c r="J1343" i="7"/>
  <c r="M1343" i="7" s="1"/>
  <c r="N1343" i="7" s="1"/>
  <c r="J2385" i="7"/>
  <c r="M2385" i="7" s="1"/>
  <c r="N2385" i="7" s="1"/>
  <c r="J1604" i="7"/>
  <c r="M1604" i="7" s="1"/>
  <c r="N1604" i="7" s="1"/>
  <c r="J2730" i="7"/>
  <c r="M2730" i="7" s="1"/>
  <c r="N2730" i="7" s="1"/>
  <c r="J910" i="7"/>
  <c r="M910" i="7" s="1"/>
  <c r="N910" i="7" s="1"/>
  <c r="J1404" i="7"/>
  <c r="M1404" i="7" s="1"/>
  <c r="N1404" i="7" s="1"/>
  <c r="J147" i="7"/>
  <c r="M147" i="7" s="1"/>
  <c r="N147" i="7" s="1"/>
  <c r="J1466" i="7"/>
  <c r="M1466" i="7" s="1"/>
  <c r="N1466" i="7" s="1"/>
  <c r="J708" i="7"/>
  <c r="M708" i="7" s="1"/>
  <c r="N708" i="7" s="1"/>
  <c r="J596" i="7"/>
  <c r="M596" i="7" s="1"/>
  <c r="N596" i="7" s="1"/>
  <c r="J2189" i="7"/>
  <c r="M2189" i="7" s="1"/>
  <c r="N2189" i="7" s="1"/>
  <c r="J2175" i="7"/>
  <c r="M2175" i="7" s="1"/>
  <c r="N2175" i="7" s="1"/>
  <c r="J2308" i="7"/>
  <c r="M2308" i="7" s="1"/>
  <c r="N2308" i="7" s="1"/>
  <c r="J2590" i="7"/>
  <c r="M2590" i="7" s="1"/>
  <c r="N2590" i="7" s="1"/>
  <c r="J682" i="7"/>
  <c r="M682" i="7" s="1"/>
  <c r="N682" i="7" s="1"/>
  <c r="J2879" i="7"/>
  <c r="M2879" i="7" s="1"/>
  <c r="N2879" i="7" s="1"/>
  <c r="J419" i="7"/>
  <c r="M419" i="7" s="1"/>
  <c r="N419" i="7" s="1"/>
  <c r="J1916" i="7"/>
  <c r="M1916" i="7" s="1"/>
  <c r="N1916" i="7" s="1"/>
  <c r="J1062" i="7"/>
  <c r="M1062" i="7" s="1"/>
  <c r="N1062" i="7" s="1"/>
  <c r="J1935" i="7"/>
  <c r="M1935" i="7" s="1"/>
  <c r="N1935" i="7" s="1"/>
  <c r="J1690" i="7"/>
  <c r="M1690" i="7" s="1"/>
  <c r="N1690" i="7" s="1"/>
  <c r="J2481" i="7"/>
  <c r="M2481" i="7" s="1"/>
  <c r="N2481" i="7" s="1"/>
  <c r="J1010" i="7"/>
  <c r="M1010" i="7" s="1"/>
  <c r="N1010" i="7" s="1"/>
  <c r="J273" i="7"/>
  <c r="M273" i="7" s="1"/>
  <c r="N273" i="7" s="1"/>
  <c r="J1096" i="7"/>
  <c r="M1096" i="7" s="1"/>
  <c r="N1096" i="7" s="1"/>
  <c r="J2341" i="7"/>
  <c r="M2341" i="7" s="1"/>
  <c r="N2341" i="7" s="1"/>
  <c r="J1971" i="7"/>
  <c r="M1971" i="7" s="1"/>
  <c r="N1971" i="7" s="1"/>
  <c r="J1542" i="7"/>
  <c r="M1542" i="7" s="1"/>
  <c r="N1542" i="7" s="1"/>
  <c r="J1558" i="7"/>
  <c r="M1558" i="7" s="1"/>
  <c r="N1558" i="7" s="1"/>
  <c r="J2074" i="7"/>
  <c r="M2074" i="7" s="1"/>
  <c r="N2074" i="7" s="1"/>
  <c r="J3036" i="7"/>
  <c r="M3036" i="7" s="1"/>
  <c r="N3036" i="7" s="1"/>
  <c r="J869" i="7"/>
  <c r="M869" i="7" s="1"/>
  <c r="N869" i="7" s="1"/>
  <c r="J1063" i="7"/>
  <c r="M1063" i="7" s="1"/>
  <c r="N1063" i="7" s="1"/>
  <c r="J2550" i="7"/>
  <c r="M2550" i="7" s="1"/>
  <c r="N2550" i="7" s="1"/>
  <c r="J441" i="7"/>
  <c r="M441" i="7" s="1"/>
  <c r="N441" i="7" s="1"/>
  <c r="J557" i="7"/>
  <c r="M557" i="7" s="1"/>
  <c r="N557" i="7" s="1"/>
  <c r="J688" i="7"/>
  <c r="M688" i="7" s="1"/>
  <c r="N688" i="7" s="1"/>
  <c r="J2035" i="7"/>
  <c r="M2035" i="7" s="1"/>
  <c r="N2035" i="7" s="1"/>
  <c r="J900" i="7"/>
  <c r="M900" i="7" s="1"/>
  <c r="N900" i="7" s="1"/>
  <c r="J338" i="7"/>
  <c r="M338" i="7" s="1"/>
  <c r="N338" i="7" s="1"/>
  <c r="J1166" i="7"/>
  <c r="M1166" i="7" s="1"/>
  <c r="N1166" i="7" s="1"/>
  <c r="J2399" i="7"/>
  <c r="M2399" i="7" s="1"/>
  <c r="N2399" i="7" s="1"/>
  <c r="J1593" i="7"/>
  <c r="M1593" i="7" s="1"/>
  <c r="N1593" i="7" s="1"/>
  <c r="J2450" i="7"/>
  <c r="M2450" i="7" s="1"/>
  <c r="N2450" i="7" s="1"/>
  <c r="J758" i="7"/>
  <c r="M758" i="7" s="1"/>
  <c r="N758" i="7" s="1"/>
  <c r="J772" i="7"/>
  <c r="M772" i="7" s="1"/>
  <c r="N772" i="7" s="1"/>
  <c r="J581" i="7"/>
  <c r="M581" i="7" s="1"/>
  <c r="N581" i="7" s="1"/>
  <c r="J200" i="7"/>
  <c r="M200" i="7" s="1"/>
  <c r="N200" i="7" s="1"/>
  <c r="J765" i="7"/>
  <c r="M765" i="7" s="1"/>
  <c r="N765" i="7" s="1"/>
  <c r="J185" i="7"/>
  <c r="M185" i="7" s="1"/>
  <c r="N185" i="7" s="1"/>
  <c r="J234" i="7"/>
  <c r="M234" i="7" s="1"/>
  <c r="N234" i="7" s="1"/>
  <c r="J908" i="7"/>
  <c r="M908" i="7" s="1"/>
  <c r="N908" i="7" s="1"/>
  <c r="J165" i="7"/>
  <c r="M165" i="7" s="1"/>
  <c r="N165" i="7" s="1"/>
  <c r="J832" i="7"/>
  <c r="M832" i="7" s="1"/>
  <c r="N832" i="7" s="1"/>
  <c r="J230" i="7"/>
  <c r="M230" i="7" s="1"/>
  <c r="N230" i="7" s="1"/>
  <c r="J151" i="7"/>
  <c r="M151" i="7" s="1"/>
  <c r="N151" i="7" s="1"/>
  <c r="J520" i="7"/>
  <c r="M520" i="7" s="1"/>
  <c r="N520" i="7" s="1"/>
  <c r="J784" i="7"/>
  <c r="M784" i="7" s="1"/>
  <c r="N784" i="7" s="1"/>
  <c r="J543" i="7"/>
  <c r="M543" i="7" s="1"/>
  <c r="N543" i="7" s="1"/>
  <c r="J162" i="7"/>
  <c r="M162" i="7" s="1"/>
  <c r="N162" i="7" s="1"/>
  <c r="J620" i="7"/>
  <c r="M620" i="7" s="1"/>
  <c r="N620" i="7" s="1"/>
  <c r="J676" i="7"/>
  <c r="M676" i="7" s="1"/>
  <c r="N676" i="7" s="1"/>
  <c r="J29" i="7"/>
  <c r="M29" i="7" s="1"/>
  <c r="N29" i="7" s="1"/>
  <c r="J78" i="7"/>
  <c r="M78" i="7" s="1"/>
  <c r="N78" i="7" s="1"/>
  <c r="J30" i="7"/>
  <c r="M30" i="7" s="1"/>
  <c r="N30" i="7" s="1"/>
  <c r="J35" i="7"/>
  <c r="M35" i="7" s="1"/>
  <c r="N35" i="7" s="1"/>
  <c r="J105" i="7"/>
  <c r="M105" i="7" s="1"/>
  <c r="N105" i="7" s="1"/>
  <c r="J175" i="7"/>
  <c r="M175" i="7" s="1"/>
  <c r="N175" i="7" s="1"/>
  <c r="J355" i="7"/>
  <c r="M355" i="7" s="1"/>
  <c r="N355" i="7" s="1"/>
  <c r="J665" i="7"/>
  <c r="M665" i="7" s="1"/>
  <c r="N665" i="7" s="1"/>
  <c r="J849" i="7"/>
  <c r="M849" i="7" s="1"/>
  <c r="N849" i="7" s="1"/>
  <c r="J256" i="7"/>
  <c r="M256" i="7" s="1"/>
  <c r="N256" i="7" s="1"/>
  <c r="J881" i="7"/>
  <c r="M881" i="7" s="1"/>
  <c r="N881" i="7" s="1"/>
  <c r="J947" i="7"/>
  <c r="M947" i="7" s="1"/>
  <c r="N947" i="7" s="1"/>
  <c r="J274" i="7"/>
  <c r="M274" i="7" s="1"/>
  <c r="N274" i="7" s="1"/>
  <c r="J410" i="7"/>
  <c r="M410" i="7" s="1"/>
  <c r="N410" i="7" s="1"/>
  <c r="J623" i="7"/>
  <c r="M623" i="7" s="1"/>
  <c r="N623" i="7" s="1"/>
  <c r="J730" i="7"/>
  <c r="M730" i="7" s="1"/>
  <c r="N730" i="7" s="1"/>
  <c r="J866" i="7"/>
  <c r="M866" i="7" s="1"/>
  <c r="N866" i="7" s="1"/>
  <c r="J692" i="7"/>
  <c r="M692" i="7" s="1"/>
  <c r="N692" i="7" s="1"/>
  <c r="J642" i="7"/>
  <c r="M642" i="7" s="1"/>
  <c r="N642" i="7" s="1"/>
  <c r="J474" i="7"/>
  <c r="M474" i="7" s="1"/>
  <c r="N474" i="7" s="1"/>
  <c r="J821" i="7"/>
  <c r="M821" i="7" s="1"/>
  <c r="N821" i="7" s="1"/>
  <c r="J115" i="7"/>
  <c r="M115" i="7" s="1"/>
  <c r="N115" i="7" s="1"/>
  <c r="J882" i="7"/>
  <c r="M882" i="7" s="1"/>
  <c r="N882" i="7" s="1"/>
  <c r="J409" i="7"/>
  <c r="M409" i="7" s="1"/>
  <c r="N409" i="7" s="1"/>
  <c r="J916" i="7"/>
  <c r="M916" i="7" s="1"/>
  <c r="N916" i="7" s="1"/>
  <c r="J33" i="7"/>
  <c r="M33" i="7" s="1"/>
  <c r="N33" i="7" s="1"/>
  <c r="J302" i="7"/>
  <c r="M302" i="7" s="1"/>
  <c r="N302" i="7" s="1"/>
  <c r="J586" i="7"/>
  <c r="M586" i="7" s="1"/>
  <c r="N586" i="7" s="1"/>
  <c r="J835" i="7"/>
  <c r="M835" i="7" s="1"/>
  <c r="N835" i="7" s="1"/>
  <c r="J971" i="7"/>
  <c r="M971" i="7" s="1"/>
  <c r="N971" i="7" s="1"/>
  <c r="J161" i="7"/>
  <c r="M161" i="7" s="1"/>
  <c r="N161" i="7" s="1"/>
  <c r="J276" i="7"/>
  <c r="M276" i="7" s="1"/>
  <c r="N276" i="7" s="1"/>
  <c r="J268" i="7"/>
  <c r="M268" i="7" s="1"/>
  <c r="N268" i="7" s="1"/>
  <c r="J833" i="7"/>
  <c r="M833" i="7" s="1"/>
  <c r="N833" i="7" s="1"/>
  <c r="J284" i="7"/>
  <c r="M284" i="7" s="1"/>
  <c r="N284" i="7" s="1"/>
  <c r="J439" i="7"/>
  <c r="M439" i="7" s="1"/>
  <c r="N439" i="7" s="1"/>
  <c r="J22" i="7"/>
  <c r="M22" i="7" s="1"/>
  <c r="N22" i="7" s="1"/>
  <c r="J962" i="7"/>
  <c r="M962" i="7" s="1"/>
  <c r="N962" i="7" s="1"/>
  <c r="J172" i="7"/>
  <c r="M172" i="7" s="1"/>
  <c r="N172" i="7" s="1"/>
  <c r="J214" i="7"/>
  <c r="M214" i="7" s="1"/>
  <c r="N214" i="7" s="1"/>
  <c r="J895" i="7"/>
  <c r="M895" i="7" s="1"/>
  <c r="N895" i="7" s="1"/>
  <c r="J625" i="7"/>
  <c r="M625" i="7" s="1"/>
  <c r="N625" i="7" s="1"/>
  <c r="J949" i="7"/>
  <c r="M949" i="7" s="1"/>
  <c r="N949" i="7" s="1"/>
  <c r="J389" i="7"/>
  <c r="M389" i="7" s="1"/>
  <c r="N389" i="7" s="1"/>
  <c r="J710" i="7"/>
  <c r="M710" i="7" s="1"/>
  <c r="N710" i="7" s="1"/>
  <c r="J788" i="7"/>
  <c r="M788" i="7" s="1"/>
  <c r="N788" i="7" s="1"/>
  <c r="J950" i="7"/>
  <c r="M950" i="7" s="1"/>
  <c r="N950" i="7" s="1"/>
  <c r="J479" i="7"/>
  <c r="M479" i="7" s="1"/>
  <c r="N479" i="7" s="1"/>
  <c r="J47" i="7"/>
  <c r="M47" i="7" s="1"/>
  <c r="N47" i="7" s="1"/>
  <c r="J616" i="7"/>
  <c r="M616" i="7" s="1"/>
  <c r="N616" i="7" s="1"/>
  <c r="J41" i="7"/>
  <c r="M41" i="7" s="1"/>
  <c r="N41" i="7" s="1"/>
  <c r="J1000" i="7"/>
  <c r="M1000" i="7" s="1"/>
  <c r="N1000" i="7" s="1"/>
  <c r="J100" i="7"/>
  <c r="M100" i="7" s="1"/>
  <c r="N100" i="7" s="1"/>
  <c r="J626" i="7"/>
  <c r="M626" i="7" s="1"/>
  <c r="N626" i="7" s="1"/>
  <c r="J757" i="7"/>
  <c r="M757" i="7" s="1"/>
  <c r="N757" i="7" s="1"/>
  <c r="J920" i="7"/>
  <c r="M920" i="7" s="1"/>
  <c r="N920" i="7" s="1"/>
  <c r="J255" i="7"/>
  <c r="M255" i="7" s="1"/>
  <c r="N255" i="7" s="1"/>
  <c r="J999" i="7"/>
  <c r="M999" i="7" s="1"/>
  <c r="N999" i="7" s="1"/>
  <c r="J282" i="7"/>
  <c r="M282" i="7" s="1"/>
  <c r="N282" i="7" s="1"/>
  <c r="J176" i="7"/>
  <c r="M176" i="7" s="1"/>
  <c r="N176" i="7" s="1"/>
  <c r="J166" i="7"/>
  <c r="M166" i="7" s="1"/>
  <c r="N166" i="7" s="1"/>
  <c r="J465" i="7"/>
  <c r="M465" i="7" s="1"/>
  <c r="N465" i="7" s="1"/>
  <c r="J983" i="7"/>
  <c r="M983" i="7" s="1"/>
  <c r="N983" i="7" s="1"/>
  <c r="J460" i="7"/>
  <c r="M460" i="7" s="1"/>
  <c r="N460" i="7" s="1"/>
  <c r="J501" i="7"/>
  <c r="M501" i="7" s="1"/>
  <c r="N501" i="7" s="1"/>
  <c r="J121" i="7"/>
  <c r="M121" i="7" s="1"/>
  <c r="N121" i="7" s="1"/>
  <c r="J112" i="7"/>
  <c r="M112" i="7" s="1"/>
  <c r="N112" i="7" s="1"/>
  <c r="J286" i="7"/>
  <c r="M286" i="7" s="1"/>
  <c r="N286" i="7" s="1"/>
  <c r="J305" i="7"/>
  <c r="M305" i="7" s="1"/>
  <c r="N305" i="7" s="1"/>
  <c r="J407" i="7"/>
  <c r="M407" i="7" s="1"/>
  <c r="N407" i="7" s="1"/>
  <c r="J315" i="7"/>
  <c r="M315" i="7" s="1"/>
  <c r="N315" i="7" s="1"/>
  <c r="J687" i="7"/>
  <c r="M687" i="7" s="1"/>
  <c r="N687" i="7" s="1"/>
  <c r="J271" i="7"/>
  <c r="M271" i="7" s="1"/>
  <c r="N271" i="7" s="1"/>
  <c r="J295" i="7"/>
  <c r="M295" i="7" s="1"/>
  <c r="N295" i="7" s="1"/>
  <c r="J909" i="7"/>
  <c r="M909" i="7" s="1"/>
  <c r="N909" i="7" s="1"/>
  <c r="J45" i="7"/>
  <c r="M45" i="7" s="1"/>
  <c r="N45" i="7" s="1"/>
  <c r="J242" i="7"/>
  <c r="M242" i="7" s="1"/>
  <c r="N242" i="7" s="1"/>
  <c r="J500" i="7"/>
  <c r="M500" i="7" s="1"/>
  <c r="N500" i="7" s="1"/>
  <c r="J934" i="7"/>
  <c r="M934" i="7" s="1"/>
  <c r="N934" i="7" s="1"/>
  <c r="J955" i="7"/>
  <c r="M955" i="7" s="1"/>
  <c r="N955" i="7" s="1"/>
  <c r="J539" i="7"/>
  <c r="M539" i="7" s="1"/>
  <c r="N539" i="7" s="1"/>
  <c r="J482" i="7"/>
  <c r="M482" i="7" s="1"/>
  <c r="N482" i="7" s="1"/>
  <c r="J556" i="7"/>
  <c r="M556" i="7" s="1"/>
  <c r="N556" i="7" s="1"/>
  <c r="J449" i="7"/>
  <c r="M449" i="7" s="1"/>
  <c r="N449" i="7" s="1"/>
  <c r="J515" i="7"/>
  <c r="M515" i="7" s="1"/>
  <c r="N515" i="7" s="1"/>
  <c r="J73" i="7"/>
  <c r="M73" i="7" s="1"/>
  <c r="N73" i="7" s="1"/>
  <c r="J968" i="7"/>
  <c r="M968" i="7" s="1"/>
  <c r="N968" i="7" s="1"/>
  <c r="J755" i="7"/>
  <c r="M755" i="7" s="1"/>
  <c r="N755" i="7" s="1"/>
  <c r="J809" i="7"/>
  <c r="M809" i="7" s="1"/>
  <c r="N809" i="7" s="1"/>
  <c r="J948" i="7"/>
  <c r="M948" i="7" s="1"/>
  <c r="N948" i="7" s="1"/>
  <c r="J759" i="7"/>
  <c r="M759" i="7" s="1"/>
  <c r="N759" i="7" s="1"/>
  <c r="J802" i="7"/>
  <c r="M802" i="7" s="1"/>
  <c r="N802" i="7" s="1"/>
  <c r="J716" i="7"/>
  <c r="M716" i="7" s="1"/>
  <c r="N716" i="7" s="1"/>
  <c r="J887" i="7"/>
  <c r="M887" i="7" s="1"/>
  <c r="N887" i="7" s="1"/>
  <c r="J65" i="7"/>
  <c r="M65" i="7" s="1"/>
  <c r="N65" i="7" s="1"/>
  <c r="J227" i="7"/>
  <c r="M227" i="7" s="1"/>
  <c r="N227" i="7" s="1"/>
  <c r="J267" i="7"/>
  <c r="M267" i="7" s="1"/>
  <c r="N267" i="7" s="1"/>
  <c r="J937" i="7"/>
  <c r="M937" i="7" s="1"/>
  <c r="N937" i="7" s="1"/>
  <c r="J933" i="7"/>
  <c r="M933" i="7" s="1"/>
  <c r="N933" i="7" s="1"/>
  <c r="J216" i="7"/>
  <c r="M216" i="7" s="1"/>
  <c r="N216" i="7" s="1"/>
  <c r="J416" i="7"/>
  <c r="M416" i="7" s="1"/>
  <c r="N416" i="7" s="1"/>
  <c r="J567" i="7"/>
  <c r="M567" i="7" s="1"/>
  <c r="N567" i="7" s="1"/>
  <c r="J75" i="7"/>
  <c r="M75" i="7" s="1"/>
  <c r="N75" i="7" s="1"/>
  <c r="J739" i="7"/>
  <c r="M739" i="7" s="1"/>
  <c r="N739" i="7" s="1"/>
  <c r="J952" i="7"/>
  <c r="M952" i="7" s="1"/>
  <c r="N952" i="7" s="1"/>
  <c r="J1008" i="7"/>
  <c r="M1008" i="7" s="1"/>
  <c r="N1008" i="7" s="1"/>
  <c r="J477" i="7"/>
  <c r="M477" i="7" s="1"/>
  <c r="N477" i="7" s="1"/>
  <c r="J534" i="7"/>
  <c r="M534" i="7" s="1"/>
  <c r="N534" i="7" s="1"/>
  <c r="J813" i="7"/>
  <c r="M813" i="7" s="1"/>
  <c r="N813" i="7" s="1"/>
  <c r="J467" i="7"/>
  <c r="M467" i="7" s="1"/>
  <c r="N467" i="7" s="1"/>
  <c r="J58" i="7"/>
  <c r="M58" i="7" s="1"/>
  <c r="N58" i="7" s="1"/>
  <c r="J928" i="7"/>
  <c r="M928" i="7" s="1"/>
  <c r="N928" i="7" s="1"/>
  <c r="J508" i="7"/>
  <c r="M508" i="7" s="1"/>
  <c r="N508" i="7" s="1"/>
  <c r="J976" i="7"/>
  <c r="M976" i="7" s="1"/>
  <c r="N976" i="7" s="1"/>
  <c r="J43" i="7"/>
  <c r="M43" i="7" s="1"/>
  <c r="N43" i="7" s="1"/>
  <c r="J775" i="7"/>
  <c r="M775" i="7" s="1"/>
  <c r="N775" i="7" s="1"/>
  <c r="J236" i="7"/>
  <c r="M236" i="7" s="1"/>
  <c r="N236" i="7" s="1"/>
  <c r="J645" i="7"/>
  <c r="M645" i="7" s="1"/>
  <c r="N645" i="7" s="1"/>
  <c r="J985" i="7"/>
  <c r="M985" i="7" s="1"/>
  <c r="N985" i="7" s="1"/>
  <c r="J19" i="7"/>
  <c r="M19" i="7" s="1"/>
  <c r="N19" i="7" s="1"/>
  <c r="J426" i="7"/>
  <c r="M426" i="7" s="1"/>
  <c r="N426" i="7" s="1"/>
  <c r="J454" i="7"/>
  <c r="M454" i="7" s="1"/>
  <c r="N454" i="7" s="1"/>
  <c r="J773" i="7"/>
  <c r="M773" i="7" s="1"/>
  <c r="N773" i="7" s="1"/>
  <c r="J53" i="7"/>
  <c r="M53" i="7" s="1"/>
  <c r="N53" i="7" s="1"/>
  <c r="J317" i="7"/>
  <c r="M317" i="7" s="1"/>
  <c r="N317" i="7" s="1"/>
  <c r="J637" i="7"/>
  <c r="M637" i="7" s="1"/>
  <c r="N637" i="7" s="1"/>
  <c r="J997" i="7"/>
  <c r="M997" i="7" s="1"/>
  <c r="N997" i="7" s="1"/>
  <c r="J50" i="7"/>
  <c r="M50" i="7" s="1"/>
  <c r="N50" i="7" s="1"/>
  <c r="J429" i="7"/>
  <c r="M429" i="7" s="1"/>
  <c r="N429" i="7" s="1"/>
  <c r="J735" i="7"/>
  <c r="M735" i="7" s="1"/>
  <c r="N735" i="7" s="1"/>
  <c r="J97" i="7"/>
  <c r="M97" i="7" s="1"/>
  <c r="N97" i="7" s="1"/>
  <c r="J548" i="7"/>
  <c r="M548" i="7" s="1"/>
  <c r="N548" i="7" s="1"/>
  <c r="J840" i="7"/>
  <c r="M840" i="7" s="1"/>
  <c r="N840" i="7" s="1"/>
  <c r="J85" i="7"/>
  <c r="M85" i="7" s="1"/>
  <c r="N85" i="7" s="1"/>
  <c r="J408" i="7"/>
  <c r="M408" i="7" s="1"/>
  <c r="N408" i="7" s="1"/>
  <c r="J34" i="7"/>
  <c r="M34" i="7" s="1"/>
  <c r="N34" i="7" s="1"/>
  <c r="J468" i="7"/>
  <c r="M468" i="7" s="1"/>
  <c r="N468" i="7" s="1"/>
  <c r="J420" i="7"/>
  <c r="M420" i="7" s="1"/>
  <c r="N420" i="7" s="1"/>
  <c r="J831" i="7"/>
  <c r="M831" i="7" s="1"/>
  <c r="N831" i="7" s="1"/>
  <c r="J38" i="7"/>
  <c r="M38" i="7" s="1"/>
  <c r="N38" i="7" s="1"/>
  <c r="J394" i="7"/>
  <c r="M394" i="7" s="1"/>
  <c r="N394" i="7" s="1"/>
  <c r="J437" i="7"/>
  <c r="M437" i="7" s="1"/>
  <c r="N437" i="7" s="1"/>
  <c r="J574" i="7"/>
  <c r="M574" i="7" s="1"/>
  <c r="N574" i="7" s="1"/>
  <c r="J879" i="7"/>
  <c r="M879" i="7" s="1"/>
  <c r="N879" i="7" s="1"/>
  <c r="J127" i="7"/>
  <c r="M127" i="7" s="1"/>
  <c r="N127" i="7" s="1"/>
  <c r="J787" i="7"/>
  <c r="M787" i="7" s="1"/>
  <c r="N787" i="7" s="1"/>
  <c r="J387" i="7"/>
  <c r="M387" i="7" s="1"/>
  <c r="N387" i="7" s="1"/>
  <c r="J145" i="7"/>
  <c r="M145" i="7" s="1"/>
  <c r="N145" i="7" s="1"/>
  <c r="J917" i="7"/>
  <c r="M917" i="7" s="1"/>
  <c r="N917" i="7" s="1"/>
  <c r="J705" i="7"/>
  <c r="M705" i="7" s="1"/>
  <c r="N705" i="7" s="1"/>
  <c r="J763" i="7"/>
  <c r="M763" i="7" s="1"/>
  <c r="N763" i="7" s="1"/>
  <c r="J144" i="7"/>
  <c r="M144" i="7" s="1"/>
  <c r="N144" i="7" s="1"/>
  <c r="J943" i="7"/>
  <c r="M943" i="7" s="1"/>
  <c r="N943" i="7" s="1"/>
  <c r="J453" i="7"/>
  <c r="M453" i="7" s="1"/>
  <c r="N453" i="7" s="1"/>
  <c r="J737" i="7"/>
  <c r="M737" i="7" s="1"/>
  <c r="N737" i="7" s="1"/>
  <c r="J170" i="7"/>
  <c r="M170" i="7" s="1"/>
  <c r="N170" i="7" s="1"/>
  <c r="J149" i="7"/>
  <c r="M149" i="7" s="1"/>
  <c r="N149" i="7" s="1"/>
  <c r="J655" i="7"/>
  <c r="M655" i="7" s="1"/>
  <c r="N655" i="7" s="1"/>
  <c r="J362" i="7"/>
  <c r="M362" i="7" s="1"/>
  <c r="N362" i="7" s="1"/>
  <c r="J622" i="7"/>
  <c r="M622" i="7" s="1"/>
  <c r="N622" i="7" s="1"/>
  <c r="J588" i="7"/>
  <c r="M588" i="7" s="1"/>
  <c r="N588" i="7" s="1"/>
  <c r="J633" i="7"/>
  <c r="M633" i="7" s="1"/>
  <c r="N633" i="7" s="1"/>
  <c r="J153" i="7"/>
  <c r="M153" i="7" s="1"/>
  <c r="N153" i="7" s="1"/>
  <c r="J839" i="7"/>
  <c r="M839" i="7" s="1"/>
  <c r="N839" i="7" s="1"/>
  <c r="J924" i="7"/>
  <c r="M924" i="7" s="1"/>
  <c r="N924" i="7" s="1"/>
  <c r="J363" i="7"/>
  <c r="M363" i="7" s="1"/>
  <c r="N363" i="7" s="1"/>
  <c r="J621" i="7"/>
  <c r="M621" i="7" s="1"/>
  <c r="N621" i="7" s="1"/>
  <c r="J1002" i="7"/>
  <c r="M1002" i="7" s="1"/>
  <c r="N1002" i="7" s="1"/>
  <c r="J961" i="7"/>
  <c r="M961" i="7" s="1"/>
  <c r="N961" i="7" s="1"/>
  <c r="J106" i="7"/>
  <c r="M106" i="7" s="1"/>
  <c r="N106" i="7" s="1"/>
  <c r="J345" i="7"/>
  <c r="M345" i="7" s="1"/>
  <c r="N345" i="7" s="1"/>
  <c r="J713" i="7"/>
  <c r="M713" i="7" s="1"/>
  <c r="N713" i="7" s="1"/>
  <c r="J81" i="7"/>
  <c r="M81" i="7" s="1"/>
  <c r="N81" i="7" s="1"/>
  <c r="J498" i="7"/>
  <c r="M498" i="7" s="1"/>
  <c r="N498" i="7" s="1"/>
  <c r="J684" i="7"/>
  <c r="M684" i="7" s="1"/>
  <c r="N684" i="7" s="1"/>
  <c r="J634" i="7"/>
  <c r="M634" i="7" s="1"/>
  <c r="N634" i="7" s="1"/>
  <c r="J487" i="7"/>
  <c r="M487" i="7" s="1"/>
  <c r="N487" i="7" s="1"/>
  <c r="J245" i="7"/>
  <c r="M245" i="7" s="1"/>
  <c r="N245" i="7" s="1"/>
  <c r="J728" i="7"/>
  <c r="M728" i="7" s="1"/>
  <c r="N728" i="7" s="1"/>
  <c r="J862" i="7"/>
  <c r="M862" i="7" s="1"/>
  <c r="N862" i="7" s="1"/>
  <c r="J935" i="7"/>
  <c r="M935" i="7" s="1"/>
  <c r="N935" i="7" s="1"/>
  <c r="J696" i="7"/>
  <c r="M696" i="7" s="1"/>
  <c r="N696" i="7" s="1"/>
  <c r="J694" i="7"/>
  <c r="M694" i="7" s="1"/>
  <c r="N694" i="7" s="1"/>
  <c r="J135" i="7"/>
  <c r="M135" i="7" s="1"/>
  <c r="N135" i="7" s="1"/>
  <c r="J521" i="7"/>
  <c r="M521" i="7" s="1"/>
  <c r="N521" i="7" s="1"/>
  <c r="J878" i="7"/>
  <c r="M878" i="7" s="1"/>
  <c r="N878" i="7" s="1"/>
  <c r="J71" i="7"/>
  <c r="M71" i="7" s="1"/>
  <c r="N71" i="7" s="1"/>
  <c r="J599" i="7"/>
  <c r="M599" i="7" s="1"/>
  <c r="N599" i="7" s="1"/>
  <c r="J108" i="7"/>
  <c r="M108" i="7" s="1"/>
  <c r="N108" i="7" s="1"/>
  <c r="J624" i="7"/>
  <c r="M624" i="7" s="1"/>
  <c r="N624" i="7" s="1"/>
  <c r="J614" i="7"/>
  <c r="M614" i="7" s="1"/>
  <c r="N614" i="7" s="1"/>
  <c r="J786" i="7"/>
  <c r="M786" i="7" s="1"/>
  <c r="N786" i="7" s="1"/>
  <c r="J827" i="7"/>
  <c r="M827" i="7" s="1"/>
  <c r="N827" i="7" s="1"/>
  <c r="J469" i="7"/>
  <c r="M469" i="7" s="1"/>
  <c r="N469" i="7" s="1"/>
  <c r="J552" i="7"/>
  <c r="M552" i="7" s="1"/>
  <c r="N552" i="7" s="1"/>
  <c r="J74" i="7"/>
  <c r="M74" i="7" s="1"/>
  <c r="N74" i="7" s="1"/>
  <c r="J936" i="7"/>
  <c r="M936" i="7" s="1"/>
  <c r="N936" i="7" s="1"/>
  <c r="J353" i="7"/>
  <c r="M353" i="7" s="1"/>
  <c r="N353" i="7" s="1"/>
  <c r="J609" i="7"/>
  <c r="M609" i="7" s="1"/>
  <c r="N609" i="7" s="1"/>
  <c r="J570" i="7"/>
  <c r="M570" i="7" s="1"/>
  <c r="N570" i="7" s="1"/>
  <c r="J613" i="7"/>
  <c r="M613" i="7" s="1"/>
  <c r="N613" i="7" s="1"/>
  <c r="J14" i="7"/>
  <c r="M14" i="7" s="1"/>
  <c r="N14" i="7" s="1"/>
  <c r="J263" i="7"/>
  <c r="M263" i="7" s="1"/>
  <c r="N263" i="7" s="1"/>
  <c r="J382" i="7"/>
  <c r="M382" i="7" s="1"/>
  <c r="N382" i="7" s="1"/>
  <c r="J732" i="7"/>
  <c r="M732" i="7" s="1"/>
  <c r="N732" i="7" s="1"/>
  <c r="J57" i="7"/>
  <c r="M57" i="7" s="1"/>
  <c r="N57" i="7" s="1"/>
  <c r="J587" i="7"/>
  <c r="M587" i="7" s="1"/>
  <c r="N587" i="7" s="1"/>
  <c r="J193" i="7"/>
  <c r="M193" i="7" s="1"/>
  <c r="N193" i="7" s="1"/>
  <c r="J617" i="7"/>
  <c r="M617" i="7" s="1"/>
  <c r="N617" i="7" s="1"/>
  <c r="J711" i="7"/>
  <c r="M711" i="7" s="1"/>
  <c r="N711" i="7" s="1"/>
  <c r="J741" i="7"/>
  <c r="M741" i="7" s="1"/>
  <c r="N741" i="7" s="1"/>
  <c r="J110" i="7"/>
  <c r="M110" i="7" s="1"/>
  <c r="N110" i="7" s="1"/>
  <c r="J254" i="7"/>
  <c r="M254" i="7" s="1"/>
  <c r="N254" i="7" s="1"/>
  <c r="J418" i="7"/>
  <c r="M418" i="7" s="1"/>
  <c r="N418" i="7" s="1"/>
  <c r="J816" i="7"/>
  <c r="M816" i="7" s="1"/>
  <c r="N816" i="7" s="1"/>
  <c r="J31" i="7"/>
  <c r="M31" i="7" s="1"/>
  <c r="N31" i="7" s="1"/>
  <c r="J131" i="7"/>
  <c r="M131" i="7" s="1"/>
  <c r="N131" i="7" s="1"/>
  <c r="J192" i="7"/>
  <c r="M192" i="7" s="1"/>
  <c r="N192" i="7" s="1"/>
  <c r="J56" i="7"/>
  <c r="M56" i="7" s="1"/>
  <c r="N56" i="7" s="1"/>
  <c r="J1011" i="7"/>
  <c r="M1011" i="7" s="1"/>
  <c r="N1011" i="7" s="1"/>
  <c r="J13" i="7"/>
  <c r="M13" i="7" s="1"/>
  <c r="N13" i="7" s="1"/>
  <c r="J123" i="7"/>
  <c r="M123" i="7" s="1"/>
  <c r="N123" i="7" s="1"/>
  <c r="J931" i="7"/>
  <c r="M931" i="7" s="1"/>
  <c r="N931" i="7" s="1"/>
  <c r="J618" i="7"/>
  <c r="M618" i="7" s="1"/>
  <c r="N618" i="7" s="1"/>
  <c r="J956" i="7"/>
  <c r="M956" i="7" s="1"/>
  <c r="N956" i="7" s="1"/>
  <c r="J20" i="7"/>
  <c r="M20" i="7" s="1"/>
  <c r="N20" i="7" s="1"/>
  <c r="J481" i="7"/>
  <c r="M481" i="7" s="1"/>
  <c r="N481" i="7" s="1"/>
  <c r="J523" i="7"/>
  <c r="M523" i="7" s="1"/>
  <c r="N523" i="7" s="1"/>
  <c r="J67" i="7"/>
  <c r="M67" i="7" s="1"/>
  <c r="N67" i="7" s="1"/>
  <c r="J946" i="7"/>
  <c r="M946" i="7" s="1"/>
  <c r="N946" i="7" s="1"/>
  <c r="J476" i="7"/>
  <c r="M476" i="7" s="1"/>
  <c r="N476" i="7" s="1"/>
  <c r="J803" i="7"/>
  <c r="M803" i="7" s="1"/>
  <c r="N803" i="7" s="1"/>
  <c r="J46" i="7"/>
  <c r="M46" i="7" s="1"/>
  <c r="N46" i="7" s="1"/>
  <c r="J72" i="7"/>
  <c r="M72" i="7" s="1"/>
  <c r="N72" i="7" s="1"/>
  <c r="J49" i="7"/>
  <c r="M49" i="7" s="1"/>
  <c r="N49" i="7" s="1"/>
  <c r="J855" i="7"/>
  <c r="M855" i="7" s="1"/>
  <c r="N855" i="7" s="1"/>
  <c r="J32" i="7"/>
  <c r="M32" i="7" s="1"/>
  <c r="N32" i="7" s="1"/>
  <c r="J101" i="7"/>
  <c r="M101" i="7" s="1"/>
  <c r="N101" i="7" s="1"/>
  <c r="J39" i="7"/>
  <c r="M39" i="7" s="1"/>
  <c r="N39" i="7" s="1"/>
  <c r="J310" i="7"/>
  <c r="M310" i="7" s="1"/>
  <c r="N310" i="7" s="1"/>
  <c r="J80" i="7"/>
  <c r="M80" i="7" s="1"/>
  <c r="N80" i="7" s="1"/>
  <c r="J301" i="7"/>
  <c r="M301" i="7" s="1"/>
  <c r="N301" i="7" s="1"/>
  <c r="J206" i="7"/>
  <c r="M206" i="7" s="1"/>
  <c r="N206" i="7" s="1"/>
  <c r="J647" i="7"/>
  <c r="M647" i="7" s="1"/>
  <c r="N647" i="7" s="1"/>
  <c r="J966" i="7"/>
  <c r="M966" i="7" s="1"/>
  <c r="N966" i="7" s="1"/>
  <c r="J400" i="7"/>
  <c r="M400" i="7" s="1"/>
  <c r="N400" i="7" s="1"/>
  <c r="J777" i="7"/>
  <c r="M777" i="7" s="1"/>
  <c r="N777" i="7" s="1"/>
  <c r="J847" i="7"/>
  <c r="M847" i="7" s="1"/>
  <c r="N847" i="7" s="1"/>
  <c r="J294" i="7"/>
  <c r="M294" i="7" s="1"/>
  <c r="N294" i="7" s="1"/>
  <c r="J70" i="7"/>
  <c r="M70" i="7" s="1"/>
  <c r="N70" i="7" s="1"/>
  <c r="J667" i="7"/>
  <c r="M667" i="7" s="1"/>
  <c r="N667" i="7" s="1"/>
  <c r="J289" i="7"/>
  <c r="M289" i="7" s="1"/>
  <c r="N289" i="7" s="1"/>
  <c r="J444" i="7"/>
  <c r="M444" i="7" s="1"/>
  <c r="N444" i="7" s="1"/>
  <c r="J818" i="7"/>
  <c r="M818" i="7" s="1"/>
  <c r="N818" i="7" s="1"/>
  <c r="J885" i="7"/>
  <c r="M885" i="7" s="1"/>
  <c r="N885" i="7" s="1"/>
  <c r="J369" i="7"/>
  <c r="M369" i="7" s="1"/>
  <c r="N369" i="7" s="1"/>
  <c r="J661" i="7"/>
  <c r="M661" i="7" s="1"/>
  <c r="N661" i="7" s="1"/>
  <c r="J602" i="7"/>
  <c r="M602" i="7" s="1"/>
  <c r="N602" i="7" s="1"/>
  <c r="J768" i="7"/>
  <c r="M768" i="7" s="1"/>
  <c r="N768" i="7" s="1"/>
  <c r="J505" i="7"/>
  <c r="M505" i="7" s="1"/>
  <c r="N505" i="7" s="1"/>
  <c r="J994" i="7"/>
  <c r="M994" i="7" s="1"/>
  <c r="N994" i="7" s="1"/>
  <c r="J770" i="7"/>
  <c r="M770" i="7" s="1"/>
  <c r="N770" i="7" s="1"/>
  <c r="J334" i="7"/>
  <c r="M334" i="7" s="1"/>
  <c r="N334" i="7" s="1"/>
  <c r="J457" i="7"/>
  <c r="M457" i="7" s="1"/>
  <c r="N457" i="7" s="1"/>
  <c r="J278" i="7"/>
  <c r="M278" i="7" s="1"/>
  <c r="N278" i="7" s="1"/>
  <c r="J169" i="7"/>
  <c r="M169" i="7" s="1"/>
  <c r="N169" i="7" s="1"/>
  <c r="J191" i="7"/>
  <c r="M191" i="7" s="1"/>
  <c r="N191" i="7" s="1"/>
  <c r="J202" i="7"/>
  <c r="M202" i="7" s="1"/>
  <c r="N202" i="7" s="1"/>
  <c r="J826" i="7"/>
  <c r="M826" i="7" s="1"/>
  <c r="N826" i="7" s="1"/>
  <c r="J143" i="7"/>
  <c r="M143" i="7" s="1"/>
  <c r="N143" i="7" s="1"/>
  <c r="J373" i="7"/>
  <c r="M373" i="7" s="1"/>
  <c r="N373" i="7" s="1"/>
  <c r="J686" i="7"/>
  <c r="M686" i="7" s="1"/>
  <c r="N686" i="7" s="1"/>
  <c r="J892" i="7"/>
  <c r="M892" i="7" s="1"/>
  <c r="N892" i="7" s="1"/>
  <c r="J171" i="7"/>
  <c r="M171" i="7" s="1"/>
  <c r="N171" i="7" s="1"/>
  <c r="J897" i="7"/>
  <c r="M897" i="7" s="1"/>
  <c r="N897" i="7" s="1"/>
  <c r="J610" i="7"/>
  <c r="M610" i="7" s="1"/>
  <c r="N610" i="7" s="1"/>
  <c r="J693" i="7"/>
  <c r="M693" i="7" s="1"/>
  <c r="N693" i="7" s="1"/>
  <c r="J210" i="7"/>
  <c r="M210" i="7" s="1"/>
  <c r="N210" i="7" s="1"/>
  <c r="J325" i="7"/>
  <c r="M325" i="7" s="1"/>
  <c r="N325" i="7" s="1"/>
  <c r="J431" i="7"/>
  <c r="M431" i="7" s="1"/>
  <c r="N431" i="7" s="1"/>
  <c r="J160" i="7"/>
  <c r="M160" i="7" s="1"/>
  <c r="N160" i="7" s="1"/>
  <c r="J496" i="7"/>
  <c r="M496" i="7" s="1"/>
  <c r="N496" i="7" s="1"/>
  <c r="J771" i="7"/>
  <c r="M771" i="7" s="1"/>
  <c r="N771" i="7" s="1"/>
  <c r="J403" i="7"/>
  <c r="M403" i="7" s="1"/>
  <c r="N403" i="7" s="1"/>
  <c r="J134" i="7"/>
  <c r="M134" i="7" s="1"/>
  <c r="N134" i="7" s="1"/>
  <c r="J756" i="7"/>
  <c r="M756" i="7" s="1"/>
  <c r="N756" i="7" s="1"/>
  <c r="J330" i="7"/>
  <c r="M330" i="7" s="1"/>
  <c r="N330" i="7" s="1"/>
  <c r="J104" i="7"/>
  <c r="M104" i="7" s="1"/>
  <c r="N104" i="7" s="1"/>
  <c r="J122" i="7"/>
  <c r="M122" i="7" s="1"/>
  <c r="N122" i="7" s="1"/>
  <c r="J794" i="7"/>
  <c r="M794" i="7" s="1"/>
  <c r="N794" i="7" s="1"/>
  <c r="J308" i="7"/>
  <c r="M308" i="7" s="1"/>
  <c r="N308" i="7" s="1"/>
  <c r="J699" i="7"/>
  <c r="M699" i="7" s="1"/>
  <c r="N699" i="7" s="1"/>
  <c r="J241" i="7"/>
  <c r="M241" i="7" s="1"/>
  <c r="N241" i="7" s="1"/>
  <c r="J405" i="7"/>
  <c r="M405" i="7" s="1"/>
  <c r="N405" i="7" s="1"/>
  <c r="J307" i="7"/>
  <c r="M307" i="7" s="1"/>
  <c r="N307" i="7" s="1"/>
  <c r="J868" i="7"/>
  <c r="M868" i="7" s="1"/>
  <c r="N868" i="7" s="1"/>
  <c r="J253" i="7"/>
  <c r="M253" i="7" s="1"/>
  <c r="N253" i="7" s="1"/>
  <c r="J336" i="7"/>
  <c r="M336" i="7" s="1"/>
  <c r="N336" i="7" s="1"/>
  <c r="J872" i="7"/>
  <c r="M872" i="7" s="1"/>
  <c r="N872" i="7" s="1"/>
  <c r="J480" i="7"/>
  <c r="M480" i="7" s="1"/>
  <c r="N480" i="7" s="1"/>
  <c r="J638" i="7"/>
  <c r="M638" i="7" s="1"/>
  <c r="N638" i="7" s="1"/>
  <c r="J458" i="7"/>
  <c r="M458" i="7" s="1"/>
  <c r="N458" i="7" s="1"/>
  <c r="J485" i="7"/>
  <c r="M485" i="7" s="1"/>
  <c r="N485" i="7" s="1"/>
  <c r="J219" i="7"/>
  <c r="M219" i="7" s="1"/>
  <c r="N219" i="7" s="1"/>
  <c r="J401" i="7"/>
  <c r="M401" i="7" s="1"/>
  <c r="N401" i="7" s="1"/>
  <c r="J318" i="7"/>
  <c r="M318" i="7" s="1"/>
  <c r="N318" i="7" s="1"/>
  <c r="J87" i="7"/>
  <c r="M87" i="7" s="1"/>
  <c r="N87" i="7" s="1"/>
  <c r="J753" i="7"/>
  <c r="M753" i="7" s="1"/>
  <c r="N753" i="7" s="1"/>
  <c r="J801" i="7"/>
  <c r="M801" i="7" s="1"/>
  <c r="N801" i="7" s="1"/>
  <c r="J805" i="7"/>
  <c r="M805" i="7" s="1"/>
  <c r="N805" i="7" s="1"/>
  <c r="J21" i="7"/>
  <c r="M21" i="7" s="1"/>
  <c r="N21" i="7" s="1"/>
  <c r="J731" i="7"/>
  <c r="M731" i="7" s="1"/>
  <c r="N731" i="7" s="1"/>
  <c r="J48" i="7"/>
  <c r="M48" i="7" s="1"/>
  <c r="N48" i="7" s="1"/>
  <c r="J157" i="7"/>
  <c r="M157" i="7" s="1"/>
  <c r="N157" i="7" s="1"/>
  <c r="J300" i="7"/>
  <c r="M300" i="7" s="1"/>
  <c r="N300" i="7" s="1"/>
  <c r="J404" i="7"/>
  <c r="M404" i="7" s="1"/>
  <c r="N404" i="7" s="1"/>
  <c r="J558" i="7"/>
  <c r="M558" i="7" s="1"/>
  <c r="N558" i="7" s="1"/>
  <c r="J190" i="7"/>
  <c r="M190" i="7" s="1"/>
  <c r="N190" i="7" s="1"/>
  <c r="J578" i="7"/>
  <c r="M578" i="7" s="1"/>
  <c r="N578" i="7" s="1"/>
  <c r="J103" i="7"/>
  <c r="M103" i="7" s="1"/>
  <c r="N103" i="7" s="1"/>
  <c r="J493" i="7"/>
  <c r="M493" i="7" s="1"/>
  <c r="N493" i="7" s="1"/>
  <c r="J640" i="7"/>
  <c r="M640" i="7" s="1"/>
  <c r="N640" i="7" s="1"/>
  <c r="J863" i="7"/>
  <c r="M863" i="7" s="1"/>
  <c r="N863" i="7" s="1"/>
  <c r="J324" i="7"/>
  <c r="M324" i="7" s="1"/>
  <c r="N324" i="7" s="1"/>
  <c r="J608" i="7"/>
  <c r="M608" i="7" s="1"/>
  <c r="N608" i="7" s="1"/>
  <c r="J111" i="7"/>
  <c r="M111" i="7" s="1"/>
  <c r="N111" i="7" s="1"/>
  <c r="J116" i="7"/>
  <c r="M116" i="7" s="1"/>
  <c r="N116" i="7" s="1"/>
  <c r="J940" i="7"/>
  <c r="M940" i="7" s="1"/>
  <c r="N940" i="7" s="1"/>
  <c r="J824" i="7"/>
  <c r="M824" i="7" s="1"/>
  <c r="N824" i="7" s="1"/>
  <c r="J877" i="7"/>
  <c r="M877" i="7" s="1"/>
  <c r="N877" i="7" s="1"/>
  <c r="J84" i="7"/>
  <c r="M84" i="7" s="1"/>
  <c r="N84" i="7" s="1"/>
  <c r="J828" i="7"/>
  <c r="M828" i="7" s="1"/>
  <c r="N828" i="7" s="1"/>
  <c r="J830" i="7"/>
  <c r="M830" i="7" s="1"/>
  <c r="N830" i="7" s="1"/>
  <c r="J455" i="7"/>
  <c r="M455" i="7" s="1"/>
  <c r="N455" i="7" s="1"/>
  <c r="J25" i="7"/>
  <c r="M25" i="7" s="1"/>
  <c r="N25" i="7" s="1"/>
  <c r="J167" i="7"/>
  <c r="M167" i="7" s="1"/>
  <c r="N167" i="7" s="1"/>
  <c r="J677" i="7"/>
  <c r="M677" i="7" s="1"/>
  <c r="N677" i="7" s="1"/>
  <c r="J361" i="7"/>
  <c r="M361" i="7" s="1"/>
  <c r="N361" i="7" s="1"/>
  <c r="J838" i="7"/>
  <c r="M838" i="7" s="1"/>
  <c r="N838" i="7" s="1"/>
  <c r="J109" i="7"/>
  <c r="M109" i="7" s="1"/>
  <c r="N109" i="7" s="1"/>
  <c r="J785" i="7"/>
  <c r="M785" i="7" s="1"/>
  <c r="N785" i="7" s="1"/>
  <c r="J346" i="7"/>
  <c r="M346" i="7" s="1"/>
  <c r="N346" i="7" s="1"/>
  <c r="J524" i="7"/>
  <c r="M524" i="7" s="1"/>
  <c r="N524" i="7" s="1"/>
  <c r="J102" i="7"/>
  <c r="M102" i="7" s="1"/>
  <c r="N102" i="7" s="1"/>
  <c r="J941" i="7"/>
  <c r="M941" i="7" s="1"/>
  <c r="N941" i="7" s="1"/>
  <c r="J316" i="7"/>
  <c r="M316" i="7" s="1"/>
  <c r="N316" i="7" s="1"/>
  <c r="J636" i="7"/>
  <c r="M636" i="7" s="1"/>
  <c r="N636" i="7" s="1"/>
  <c r="J293" i="7"/>
  <c r="M293" i="7" s="1"/>
  <c r="N293" i="7" s="1"/>
  <c r="J923" i="7"/>
  <c r="M923" i="7" s="1"/>
  <c r="N923" i="7" s="1"/>
  <c r="J331" i="7"/>
  <c r="M331" i="7" s="1"/>
  <c r="N331" i="7" s="1"/>
  <c r="J360" i="7"/>
  <c r="M360" i="7" s="1"/>
  <c r="N360" i="7" s="1"/>
  <c r="J975" i="7"/>
  <c r="M975" i="7" s="1"/>
  <c r="N975" i="7" s="1"/>
  <c r="J560" i="7"/>
  <c r="M560" i="7" s="1"/>
  <c r="N560" i="7" s="1"/>
  <c r="J883" i="7"/>
  <c r="M883" i="7" s="1"/>
  <c r="N883" i="7" s="1"/>
  <c r="J986" i="7"/>
  <c r="M986" i="7" s="1"/>
  <c r="N986" i="7" s="1"/>
  <c r="J912" i="7"/>
  <c r="M912" i="7" s="1"/>
  <c r="N912" i="7" s="1"/>
  <c r="J233" i="7"/>
  <c r="M233" i="7" s="1"/>
  <c r="N233" i="7" s="1"/>
  <c r="J652" i="7"/>
  <c r="M652" i="7" s="1"/>
  <c r="N652" i="7" s="1"/>
  <c r="J675" i="7"/>
  <c r="M675" i="7" s="1"/>
  <c r="N675" i="7" s="1"/>
  <c r="J138" i="7"/>
  <c r="M138" i="7" s="1"/>
  <c r="N138" i="7" s="1"/>
  <c r="J90" i="7"/>
  <c r="M90" i="7" s="1"/>
  <c r="N90" i="7" s="1"/>
  <c r="J751" i="7"/>
  <c r="M751" i="7" s="1"/>
  <c r="N751" i="7" s="1"/>
  <c r="J239" i="7"/>
  <c r="M239" i="7" s="1"/>
  <c r="N239" i="7" s="1"/>
  <c r="J876" i="7"/>
  <c r="M876" i="7" s="1"/>
  <c r="N876" i="7" s="1"/>
  <c r="J491" i="7"/>
  <c r="M491" i="7" s="1"/>
  <c r="N491" i="7" s="1"/>
  <c r="J544" i="7"/>
  <c r="M544" i="7" s="1"/>
  <c r="N544" i="7" s="1"/>
  <c r="J867" i="7"/>
  <c r="M867" i="7" s="1"/>
  <c r="N867" i="7" s="1"/>
  <c r="J238" i="7"/>
  <c r="M238" i="7" s="1"/>
  <c r="N238" i="7" s="1"/>
  <c r="J258" i="7"/>
  <c r="M258" i="7" s="1"/>
  <c r="N258" i="7" s="1"/>
  <c r="J69" i="7"/>
  <c r="M69" i="7" s="1"/>
  <c r="N69" i="7" s="1"/>
  <c r="J198" i="7"/>
  <c r="M198" i="7" s="1"/>
  <c r="N198" i="7" s="1"/>
  <c r="J517" i="7"/>
  <c r="M517" i="7" s="1"/>
  <c r="N517" i="7" s="1"/>
  <c r="J486" i="7"/>
  <c r="M486" i="7" s="1"/>
  <c r="N486" i="7" s="1"/>
  <c r="J415" i="7"/>
  <c r="M415" i="7" s="1"/>
  <c r="N415" i="7" s="1"/>
  <c r="J208" i="7"/>
  <c r="M208" i="7" s="1"/>
  <c r="N208" i="7" s="1"/>
  <c r="J141" i="7"/>
  <c r="M141" i="7" s="1"/>
  <c r="N141" i="7" s="1"/>
  <c r="J899" i="7"/>
  <c r="M899" i="7" s="1"/>
  <c r="N899" i="7" s="1"/>
  <c r="J440" i="7"/>
  <c r="M440" i="7" s="1"/>
  <c r="N440" i="7" s="1"/>
  <c r="J573" i="7"/>
  <c r="M573" i="7" s="1"/>
  <c r="N573" i="7" s="1"/>
  <c r="J537" i="7"/>
  <c r="M537" i="7" s="1"/>
  <c r="N537" i="7" s="1"/>
  <c r="J996" i="7"/>
  <c r="M996" i="7" s="1"/>
  <c r="N996" i="7" s="1"/>
  <c r="J988" i="7"/>
  <c r="M988" i="7" s="1"/>
  <c r="N988" i="7" s="1"/>
  <c r="J495" i="7"/>
  <c r="M495" i="7" s="1"/>
  <c r="N495" i="7" s="1"/>
  <c r="J260" i="7"/>
  <c r="M260" i="7" s="1"/>
  <c r="N260" i="7" s="1"/>
  <c r="J414" i="7"/>
  <c r="M414" i="7" s="1"/>
  <c r="N414" i="7" s="1"/>
  <c r="J59" i="7"/>
  <c r="M59" i="7" s="1"/>
  <c r="N59" i="7" s="1"/>
  <c r="J569" i="7"/>
  <c r="M569" i="7" s="1"/>
  <c r="N569" i="7" s="1"/>
  <c r="J379" i="7"/>
  <c r="M379" i="7" s="1"/>
  <c r="N379" i="7" s="1"/>
  <c r="J113" i="7"/>
  <c r="M113" i="7" s="1"/>
  <c r="N113" i="7" s="1"/>
  <c r="J551" i="7"/>
  <c r="M551" i="7" s="1"/>
  <c r="N551" i="7" s="1"/>
  <c r="J223" i="7"/>
  <c r="M223" i="7" s="1"/>
  <c r="N223" i="7" s="1"/>
  <c r="J884" i="7"/>
  <c r="M884" i="7" s="1"/>
  <c r="N884" i="7" s="1"/>
  <c r="J51" i="7"/>
  <c r="M51" i="7" s="1"/>
  <c r="N51" i="7" s="1"/>
  <c r="J568" i="7"/>
  <c r="M568" i="7" s="1"/>
  <c r="N568" i="7" s="1"/>
  <c r="J564" i="7"/>
  <c r="M564" i="7" s="1"/>
  <c r="N564" i="7" s="1"/>
  <c r="J262" i="7"/>
  <c r="M262" i="7" s="1"/>
  <c r="N262" i="7" s="1"/>
  <c r="J99" i="7"/>
  <c r="M99" i="7" s="1"/>
  <c r="N99" i="7" s="1"/>
  <c r="J649" i="7"/>
  <c r="M649" i="7" s="1"/>
  <c r="N649" i="7" s="1"/>
  <c r="J915" i="7"/>
  <c r="M915" i="7" s="1"/>
  <c r="N915" i="7" s="1"/>
  <c r="J861" i="7"/>
  <c r="M861" i="7" s="1"/>
  <c r="N861" i="7" s="1"/>
  <c r="J224" i="7"/>
  <c r="M224" i="7" s="1"/>
  <c r="N224" i="7" s="1"/>
  <c r="J473" i="7"/>
  <c r="M473" i="7" s="1"/>
  <c r="N473" i="7" s="1"/>
  <c r="J368" i="7"/>
  <c r="M368" i="7" s="1"/>
  <c r="N368" i="7" s="1"/>
  <c r="J898" i="7"/>
  <c r="M898" i="7" s="1"/>
  <c r="N898" i="7" s="1"/>
  <c r="J546" i="7"/>
  <c r="M546" i="7" s="1"/>
  <c r="N546" i="7" s="1"/>
  <c r="J594" i="7"/>
  <c r="M594" i="7" s="1"/>
  <c r="N594" i="7" s="1"/>
  <c r="J906" i="7"/>
  <c r="M906" i="7" s="1"/>
  <c r="N906" i="7" s="1"/>
  <c r="J381" i="7"/>
  <c r="M381" i="7" s="1"/>
  <c r="N381" i="7" s="1"/>
  <c r="J683" i="7"/>
  <c r="M683" i="7" s="1"/>
  <c r="N683" i="7" s="1"/>
  <c r="J312" i="7"/>
  <c r="M312" i="7" s="1"/>
  <c r="N312" i="7" s="1"/>
  <c r="J561" i="7"/>
  <c r="M561" i="7" s="1"/>
  <c r="N561" i="7" s="1"/>
  <c r="J736" i="7"/>
  <c r="M736" i="7" s="1"/>
  <c r="N736" i="7" s="1"/>
  <c r="J139" i="7"/>
  <c r="M139" i="7" s="1"/>
  <c r="N139" i="7" s="1"/>
  <c r="J446" i="7"/>
  <c r="M446" i="7" s="1"/>
  <c r="N446" i="7" s="1"/>
  <c r="J780" i="7"/>
  <c r="M780" i="7" s="1"/>
  <c r="N780" i="7" s="1"/>
  <c r="J451" i="7"/>
  <c r="M451" i="7" s="1"/>
  <c r="N451" i="7" s="1"/>
  <c r="J76" i="7"/>
  <c r="M76" i="7" s="1"/>
  <c r="N76" i="7" s="1"/>
  <c r="J886" i="7"/>
  <c r="M886" i="7" s="1"/>
  <c r="N886" i="7" s="1"/>
  <c r="J37" i="7"/>
  <c r="M37" i="7" s="1"/>
  <c r="N37" i="7" s="1"/>
  <c r="J124" i="7"/>
  <c r="M124" i="7" s="1"/>
  <c r="N124" i="7" s="1"/>
  <c r="J603" i="7"/>
  <c r="M603" i="7" s="1"/>
  <c r="N603" i="7" s="1"/>
  <c r="J998" i="7"/>
  <c r="M998" i="7" s="1"/>
  <c r="N998" i="7" s="1"/>
  <c r="J590" i="7"/>
  <c r="M590" i="7" s="1"/>
  <c r="N590" i="7" s="1"/>
  <c r="J799" i="7"/>
  <c r="M799" i="7" s="1"/>
  <c r="N799" i="7" s="1"/>
  <c r="J668" i="7"/>
  <c r="M668" i="7" s="1"/>
  <c r="N668" i="7" s="1"/>
  <c r="J499" i="7"/>
  <c r="M499" i="7" s="1"/>
  <c r="N499" i="7" s="1"/>
  <c r="J374" i="7"/>
  <c r="M374" i="7" s="1"/>
  <c r="N374" i="7" s="1"/>
  <c r="J689" i="7"/>
  <c r="M689" i="7" s="1"/>
  <c r="N689" i="7" s="1"/>
  <c r="J55" i="7"/>
  <c r="M55" i="7" s="1"/>
  <c r="N55" i="7" s="1"/>
  <c r="J875" i="7"/>
  <c r="M875" i="7" s="1"/>
  <c r="N875" i="7" s="1"/>
  <c r="J463" i="7"/>
  <c r="M463" i="7" s="1"/>
  <c r="N463" i="7" s="1"/>
  <c r="J503" i="7"/>
  <c r="M503" i="7" s="1"/>
  <c r="N503" i="7" s="1"/>
  <c r="J954" i="7"/>
  <c r="M954" i="7" s="1"/>
  <c r="N954" i="7" s="1"/>
  <c r="J475" i="7"/>
  <c r="M475" i="7" s="1"/>
  <c r="N475" i="7" s="1"/>
  <c r="J251" i="7"/>
  <c r="M251" i="7" s="1"/>
  <c r="N251" i="7" s="1"/>
  <c r="J516" i="7"/>
  <c r="M516" i="7" s="1"/>
  <c r="N516" i="7" s="1"/>
  <c r="J656" i="7"/>
  <c r="M656" i="7" s="1"/>
  <c r="N656" i="7" s="1"/>
  <c r="J184" i="7"/>
  <c r="M184" i="7" s="1"/>
  <c r="N184" i="7" s="1"/>
  <c r="J951" i="7"/>
  <c r="M951" i="7" s="1"/>
  <c r="N951" i="7" s="1"/>
  <c r="J896" i="7"/>
  <c r="M896" i="7" s="1"/>
  <c r="N896" i="7" s="1"/>
  <c r="J60" i="7"/>
  <c r="M60" i="7" s="1"/>
  <c r="N60" i="7" s="1"/>
  <c r="J464" i="7"/>
  <c r="M464" i="7" s="1"/>
  <c r="N464" i="7" s="1"/>
  <c r="J188" i="7"/>
  <c r="M188" i="7" s="1"/>
  <c r="N188" i="7" s="1"/>
  <c r="J424" i="7"/>
  <c r="M424" i="7" s="1"/>
  <c r="N424" i="7" s="1"/>
  <c r="J797" i="7"/>
  <c r="M797" i="7" s="1"/>
  <c r="N797" i="7" s="1"/>
  <c r="J240" i="7"/>
  <c r="M240" i="7" s="1"/>
  <c r="N240" i="7" s="1"/>
  <c r="J205" i="7"/>
  <c r="M205" i="7" s="1"/>
  <c r="N205" i="7" s="1"/>
  <c r="J270" i="7"/>
  <c r="M270" i="7" s="1"/>
  <c r="N270" i="7" s="1"/>
  <c r="J54" i="7"/>
  <c r="M54" i="7" s="1"/>
  <c r="N54" i="7" s="1"/>
  <c r="J320" i="7"/>
  <c r="M320" i="7" s="1"/>
  <c r="N320" i="7" s="1"/>
  <c r="J132" i="7"/>
  <c r="M132" i="7" s="1"/>
  <c r="N132" i="7" s="1"/>
  <c r="J563" i="7"/>
  <c r="M563" i="7" s="1"/>
  <c r="N563" i="7" s="1"/>
  <c r="J766" i="7"/>
  <c r="M766" i="7" s="1"/>
  <c r="N766" i="7" s="1"/>
  <c r="J860" i="7"/>
  <c r="M860" i="7" s="1"/>
  <c r="N860" i="7" s="1"/>
  <c r="J796" i="7"/>
  <c r="M796" i="7" s="1"/>
  <c r="N796" i="7" s="1"/>
  <c r="J852" i="7"/>
  <c r="M852" i="7" s="1"/>
  <c r="N852" i="7" s="1"/>
  <c r="J864" i="7"/>
  <c r="M864" i="7" s="1"/>
  <c r="N864" i="7" s="1"/>
  <c r="J969" i="7"/>
  <c r="M969" i="7" s="1"/>
  <c r="N969" i="7" s="1"/>
  <c r="J435" i="7"/>
  <c r="M435" i="7" s="1"/>
  <c r="N435" i="7" s="1"/>
  <c r="J36" i="7"/>
  <c r="M36" i="7" s="1"/>
  <c r="N36" i="7" s="1"/>
  <c r="J15" i="7"/>
  <c r="M15" i="7" s="1"/>
  <c r="N15" i="7" s="1"/>
  <c r="J140" i="7"/>
  <c r="M140" i="7" s="1"/>
  <c r="N140" i="7" s="1"/>
  <c r="J226" i="7"/>
  <c r="M226" i="7" s="1"/>
  <c r="N226" i="7" s="1"/>
  <c r="J528" i="7"/>
  <c r="M528" i="7" s="1"/>
  <c r="N528" i="7" s="1"/>
  <c r="J793" i="7"/>
  <c r="M793" i="7" s="1"/>
  <c r="N793" i="7" s="1"/>
  <c r="J615" i="7"/>
  <c r="M615" i="7" s="1"/>
  <c r="N615" i="7" s="1"/>
  <c r="J575" i="7"/>
  <c r="M575" i="7" s="1"/>
  <c r="N575" i="7" s="1"/>
  <c r="J412" i="7"/>
  <c r="M412" i="7" s="1"/>
  <c r="N412" i="7" s="1"/>
  <c r="J597" i="7"/>
  <c r="M597" i="7" s="1"/>
  <c r="N597" i="7" s="1"/>
  <c r="J168" i="7"/>
  <c r="M168" i="7" s="1"/>
  <c r="N168" i="7" s="1"/>
  <c r="J511" i="7"/>
  <c r="M511" i="7" s="1"/>
  <c r="N511" i="7" s="1"/>
  <c r="J23" i="7"/>
  <c r="M23" i="7" s="1"/>
  <c r="N23" i="7" s="1"/>
  <c r="J919" i="7"/>
  <c r="M919" i="7" s="1"/>
  <c r="N919" i="7" s="1"/>
  <c r="J42" i="7"/>
  <c r="M42" i="7" s="1"/>
  <c r="N42" i="7" s="1"/>
  <c r="J68" i="7"/>
  <c r="M68" i="7" s="1"/>
  <c r="N68" i="7" s="1"/>
  <c r="J92" i="7"/>
  <c r="M92" i="7" s="1"/>
  <c r="N92" i="7" s="1"/>
  <c r="J478" i="7"/>
  <c r="M478" i="7" s="1"/>
  <c r="N478" i="7" s="1"/>
  <c r="J748" i="7"/>
  <c r="M748" i="7" s="1"/>
  <c r="N748" i="7" s="1"/>
  <c r="J63" i="7"/>
  <c r="M63" i="7" s="1"/>
  <c r="N63" i="7" s="1"/>
  <c r="J83" i="7"/>
  <c r="M83" i="7" s="1"/>
  <c r="N83" i="7" s="1"/>
  <c r="N9" i="7" l="1"/>
  <c r="O92" i="7" s="1"/>
  <c r="M10" i="7"/>
  <c r="O644" i="7" l="1"/>
  <c r="O1066" i="7"/>
  <c r="O1401" i="7"/>
  <c r="O1632" i="7"/>
  <c r="R1632" i="7" s="1"/>
  <c r="O1627" i="7"/>
  <c r="O1691" i="7"/>
  <c r="O2311" i="7"/>
  <c r="O2284" i="7"/>
  <c r="O488" i="7"/>
  <c r="O372" i="7"/>
  <c r="O2052" i="7"/>
  <c r="O2666" i="7"/>
  <c r="R2666" i="7" s="1"/>
  <c r="O510" i="7"/>
  <c r="O2225" i="7"/>
  <c r="Q2225" i="7" s="1"/>
  <c r="O2086" i="7"/>
  <c r="O2224" i="7"/>
  <c r="Q2224" i="7" s="1"/>
  <c r="O2142" i="7"/>
  <c r="O1325" i="7"/>
  <c r="R1325" i="7" s="1"/>
  <c r="O2431" i="7"/>
  <c r="O159" i="7"/>
  <c r="O2183" i="7"/>
  <c r="O1150" i="7"/>
  <c r="Q1150" i="7" s="1"/>
  <c r="O2691" i="7"/>
  <c r="O1910" i="7"/>
  <c r="O2935" i="7"/>
  <c r="O2586" i="7"/>
  <c r="O2368" i="7"/>
  <c r="O1641" i="7"/>
  <c r="O2148" i="7"/>
  <c r="O2937" i="7"/>
  <c r="R2937" i="7" s="1"/>
  <c r="O1453" i="7"/>
  <c r="O1819" i="7"/>
  <c r="O1602" i="7"/>
  <c r="O2888" i="7"/>
  <c r="O3075" i="7"/>
  <c r="O2780" i="7"/>
  <c r="Q2780" i="7" s="1"/>
  <c r="O970" i="7"/>
  <c r="O1245" i="7"/>
  <c r="O3043" i="7"/>
  <c r="O1590" i="7"/>
  <c r="O2912" i="7"/>
  <c r="O1672" i="7"/>
  <c r="Q1672" i="7" s="1"/>
  <c r="O738" i="7"/>
  <c r="O727" i="7"/>
  <c r="O1886" i="7"/>
  <c r="O2210" i="7"/>
  <c r="Q2210" i="7" s="1"/>
  <c r="O600" i="7"/>
  <c r="O2884" i="7"/>
  <c r="S2884" i="7" s="1"/>
  <c r="O2162" i="7"/>
  <c r="O2790" i="7"/>
  <c r="S2790" i="7" s="1"/>
  <c r="O3059" i="7"/>
  <c r="O3015" i="7"/>
  <c r="Q3015" i="7" s="1"/>
  <c r="O2600" i="7"/>
  <c r="O2850" i="7"/>
  <c r="S2850" i="7" s="1"/>
  <c r="O2497" i="7"/>
  <c r="O1469" i="7"/>
  <c r="S1469" i="7" s="1"/>
  <c r="O1295" i="7"/>
  <c r="O279" i="7"/>
  <c r="O2624" i="7"/>
  <c r="O2188" i="7"/>
  <c r="O357" i="7"/>
  <c r="O3064" i="7"/>
  <c r="O1830" i="7"/>
  <c r="O2812" i="7"/>
  <c r="Q2812" i="7" s="1"/>
  <c r="O1836" i="7"/>
  <c r="O2867" i="7"/>
  <c r="O982" i="7"/>
  <c r="O1080" i="7"/>
  <c r="Q1080" i="7" s="1"/>
  <c r="O52" i="7"/>
  <c r="O1649" i="7"/>
  <c r="O1300" i="7"/>
  <c r="O1640" i="7"/>
  <c r="O2708" i="7"/>
  <c r="O1189" i="7"/>
  <c r="Q1189" i="7" s="1"/>
  <c r="O1967" i="7"/>
  <c r="O1827" i="7"/>
  <c r="S1827" i="7" s="1"/>
  <c r="O1537" i="7"/>
  <c r="O304" i="7"/>
  <c r="O2622" i="7"/>
  <c r="O1996" i="7"/>
  <c r="R1996" i="7" s="1"/>
  <c r="O2889" i="7"/>
  <c r="O2115" i="7"/>
  <c r="R2115" i="7" s="1"/>
  <c r="O2606" i="7"/>
  <c r="O1945" i="7"/>
  <c r="S1945" i="7" s="1"/>
  <c r="O1878" i="7"/>
  <c r="O989" i="7"/>
  <c r="O1349" i="7"/>
  <c r="O2642" i="7"/>
  <c r="R2642" i="7" s="1"/>
  <c r="O798" i="7"/>
  <c r="O2218" i="7"/>
  <c r="O1877" i="7"/>
  <c r="O462" i="7"/>
  <c r="O1766" i="7"/>
  <c r="O2193" i="7"/>
  <c r="O1767" i="7"/>
  <c r="O2595" i="7"/>
  <c r="O2527" i="7"/>
  <c r="O396" i="7"/>
  <c r="O2466" i="7"/>
  <c r="O148" i="7"/>
  <c r="O1233" i="7"/>
  <c r="O2833" i="7"/>
  <c r="O322" i="7"/>
  <c r="O1801" i="7"/>
  <c r="S1801" i="7" s="1"/>
  <c r="O1350" i="7"/>
  <c r="O1371" i="7"/>
  <c r="O1269" i="7"/>
  <c r="O1299" i="7"/>
  <c r="O529" i="7"/>
  <c r="O1163" i="7"/>
  <c r="R1163" i="7" s="1"/>
  <c r="O2039" i="7"/>
  <c r="O1497" i="7"/>
  <c r="O1413" i="7"/>
  <c r="O1450" i="7"/>
  <c r="O1638" i="7"/>
  <c r="O1212" i="7"/>
  <c r="O2071" i="7"/>
  <c r="O2338" i="7"/>
  <c r="O1261" i="7"/>
  <c r="O2165" i="7"/>
  <c r="R2165" i="7" s="1"/>
  <c r="O2240" i="7"/>
  <c r="O12" i="7"/>
  <c r="O1922" i="7"/>
  <c r="O527" i="7"/>
  <c r="Q527" i="7" s="1"/>
  <c r="O1713" i="7"/>
  <c r="O1761" i="7"/>
  <c r="S1761" i="7" s="1"/>
  <c r="O2549" i="7"/>
  <c r="O2964" i="7"/>
  <c r="S2964" i="7" s="1"/>
  <c r="O1492" i="7"/>
  <c r="O2415" i="7"/>
  <c r="R2415" i="7" s="1"/>
  <c r="O2533" i="7"/>
  <c r="O1885" i="7"/>
  <c r="O2774" i="7"/>
  <c r="O2886" i="7"/>
  <c r="O321" i="7"/>
  <c r="O2684" i="7"/>
  <c r="O1976" i="7"/>
  <c r="O1745" i="7"/>
  <c r="O704" i="7"/>
  <c r="O2485" i="7"/>
  <c r="Q2485" i="7" s="1"/>
  <c r="O536" i="7"/>
  <c r="O2198" i="7"/>
  <c r="O2273" i="7"/>
  <c r="O1210" i="7"/>
  <c r="O995" i="7"/>
  <c r="O1965" i="7"/>
  <c r="S1965" i="7" s="1"/>
  <c r="O930" i="7"/>
  <c r="O2125" i="7"/>
  <c r="Q2125" i="7" s="1"/>
  <c r="O2599" i="7"/>
  <c r="O2992" i="7"/>
  <c r="O3069" i="7"/>
  <c r="O1369" i="7"/>
  <c r="O406" i="7"/>
  <c r="O742" i="7"/>
  <c r="O1849" i="7"/>
  <c r="O327" i="7"/>
  <c r="O314" i="7"/>
  <c r="O93" i="7"/>
  <c r="O1417" i="7"/>
  <c r="O107" i="7"/>
  <c r="O2007" i="7"/>
  <c r="O1898" i="7"/>
  <c r="O2139" i="7"/>
  <c r="O1095" i="7"/>
  <c r="R1095" i="7" s="1"/>
  <c r="O1938" i="7"/>
  <c r="O2122" i="7"/>
  <c r="O873" i="7"/>
  <c r="O196" i="7"/>
  <c r="O2426" i="7"/>
  <c r="O1614" i="7"/>
  <c r="O663" i="7"/>
  <c r="O1523" i="7"/>
  <c r="R1523" i="7" s="1"/>
  <c r="O2207" i="7"/>
  <c r="O2034" i="7"/>
  <c r="S2034" i="7" s="1"/>
  <c r="O1451" i="7"/>
  <c r="O1994" i="7"/>
  <c r="R1994" i="7" s="1"/>
  <c r="O390" i="7"/>
  <c r="O252" i="7"/>
  <c r="O2686" i="7"/>
  <c r="O2883" i="7"/>
  <c r="Q2883" i="7" s="1"/>
  <c r="O2990" i="7"/>
  <c r="O2371" i="7"/>
  <c r="O3011" i="7"/>
  <c r="O1786" i="7"/>
  <c r="O2169" i="7"/>
  <c r="O3025" i="7"/>
  <c r="Q3025" i="7" s="1"/>
  <c r="O1809" i="7"/>
  <c r="O1359" i="7"/>
  <c r="S1359" i="7" s="1"/>
  <c r="O1110" i="7"/>
  <c r="O1620" i="7"/>
  <c r="Q1620" i="7" s="1"/>
  <c r="O1064" i="7"/>
  <c r="O2082" i="7"/>
  <c r="S2082" i="7" s="1"/>
  <c r="O2934" i="7"/>
  <c r="O1732" i="7"/>
  <c r="O2221" i="7"/>
  <c r="O2928" i="7"/>
  <c r="S2928" i="7" s="1"/>
  <c r="O1076" i="7"/>
  <c r="O342" i="7"/>
  <c r="O1317" i="7"/>
  <c r="O3012" i="7"/>
  <c r="O2182" i="7"/>
  <c r="O2551" i="7"/>
  <c r="O781" i="7"/>
  <c r="O1275" i="7"/>
  <c r="O764" i="7"/>
  <c r="O2236" i="7"/>
  <c r="Q2236" i="7" s="1"/>
  <c r="O643" i="7"/>
  <c r="O981" i="7"/>
  <c r="O2417" i="7"/>
  <c r="O1816" i="7"/>
  <c r="O2363" i="7"/>
  <c r="O2827" i="7"/>
  <c r="S2827" i="7" s="1"/>
  <c r="O1162" i="7"/>
  <c r="O1862" i="7"/>
  <c r="Q1862" i="7" s="1"/>
  <c r="O1861" i="7"/>
  <c r="O2981" i="7"/>
  <c r="O2540" i="7"/>
  <c r="O2789" i="7"/>
  <c r="O1681" i="7"/>
  <c r="O3068" i="7"/>
  <c r="O2106" i="7"/>
  <c r="O2412" i="7"/>
  <c r="Q2412" i="7" s="1"/>
  <c r="O1845" i="7"/>
  <c r="O1235" i="7"/>
  <c r="R1235" i="7" s="1"/>
  <c r="O2913" i="7"/>
  <c r="O1176" i="7"/>
  <c r="O183" i="7"/>
  <c r="O592" i="7"/>
  <c r="O2669" i="7"/>
  <c r="O2531" i="7"/>
  <c r="R2531" i="7" s="1"/>
  <c r="O865" i="7"/>
  <c r="O186" i="7"/>
  <c r="O265" i="7"/>
  <c r="O1709" i="7"/>
  <c r="R1709" i="7" s="1"/>
  <c r="O1314" i="7"/>
  <c r="O2335" i="7"/>
  <c r="Q2335" i="7" s="1"/>
  <c r="O2329" i="7"/>
  <c r="O1677" i="7"/>
  <c r="R1677" i="7" s="1"/>
  <c r="O1449" i="7"/>
  <c r="O744" i="7"/>
  <c r="O1865" i="7"/>
  <c r="O2657" i="7"/>
  <c r="R2657" i="7" s="1"/>
  <c r="O2444" i="7"/>
  <c r="O1193" i="7"/>
  <c r="O2740" i="7"/>
  <c r="O2160" i="7"/>
  <c r="O2796" i="7"/>
  <c r="O3056" i="7"/>
  <c r="O2653" i="7"/>
  <c r="O1306" i="7"/>
  <c r="O1194" i="7"/>
  <c r="O1776" i="7"/>
  <c r="O2459" i="7"/>
  <c r="O601" i="7"/>
  <c r="O3086" i="7"/>
  <c r="O1904" i="7"/>
  <c r="O2208" i="7"/>
  <c r="O1392" i="7"/>
  <c r="O2791" i="7"/>
  <c r="O1394" i="7"/>
  <c r="R1394" i="7" s="1"/>
  <c r="O1208" i="7"/>
  <c r="O660" i="7"/>
  <c r="O2296" i="7"/>
  <c r="O1995" i="7"/>
  <c r="R1995" i="7" s="1"/>
  <c r="O2100" i="7"/>
  <c r="O1439" i="7"/>
  <c r="O1648" i="7"/>
  <c r="O1568" i="7"/>
  <c r="O2763" i="7"/>
  <c r="O820" i="7"/>
  <c r="O1318" i="7"/>
  <c r="O2448" i="7"/>
  <c r="O1032" i="7"/>
  <c r="O1277" i="7"/>
  <c r="R1277" i="7" s="1"/>
  <c r="O1924" i="7"/>
  <c r="O1890" i="7"/>
  <c r="O2957" i="7"/>
  <c r="O1844" i="7"/>
  <c r="O1263" i="7"/>
  <c r="O1133" i="7"/>
  <c r="O2233" i="7"/>
  <c r="O3087" i="7"/>
  <c r="O3001" i="7"/>
  <c r="O2555" i="7"/>
  <c r="R2555" i="7" s="1"/>
  <c r="O1253" i="7"/>
  <c r="O611" i="7"/>
  <c r="O2043" i="7"/>
  <c r="O2764" i="7"/>
  <c r="O288" i="7"/>
  <c r="O2745" i="7"/>
  <c r="O1052" i="7"/>
  <c r="O2661" i="7"/>
  <c r="O1017" i="7"/>
  <c r="O1756" i="7"/>
  <c r="Q1756" i="7" s="1"/>
  <c r="O2300" i="7"/>
  <c r="O2766" i="7"/>
  <c r="O1891" i="7"/>
  <c r="O195" i="7"/>
  <c r="O2213" i="7"/>
  <c r="O836" i="7"/>
  <c r="O1637" i="7"/>
  <c r="O177" i="7"/>
  <c r="O434" i="7"/>
  <c r="O1650" i="7"/>
  <c r="O1678" i="7"/>
  <c r="O1740" i="7"/>
  <c r="Q1740" i="7" s="1"/>
  <c r="O2738" i="7"/>
  <c r="O1518" i="7"/>
  <c r="R1518" i="7" s="1"/>
  <c r="O1259" i="7"/>
  <c r="O1686" i="7"/>
  <c r="O1288" i="7"/>
  <c r="O1952" i="7"/>
  <c r="O974" i="7"/>
  <c r="O2712" i="7"/>
  <c r="O2170" i="7"/>
  <c r="O2029" i="7"/>
  <c r="O18" i="7"/>
  <c r="O370" i="7"/>
  <c r="O1824" i="7"/>
  <c r="O709" i="7"/>
  <c r="O1566" i="7"/>
  <c r="O2860" i="7"/>
  <c r="O2246" i="7"/>
  <c r="O1481" i="7"/>
  <c r="Q1481" i="7" s="1"/>
  <c r="O197" i="7"/>
  <c r="O2070" i="7"/>
  <c r="O562" i="7"/>
  <c r="O1345" i="7"/>
  <c r="Q1345" i="7" s="1"/>
  <c r="O2330" i="7"/>
  <c r="O719" i="7"/>
  <c r="O2598" i="7"/>
  <c r="O94" i="7"/>
  <c r="O2857" i="7"/>
  <c r="O1171" i="7"/>
  <c r="O659" i="7"/>
  <c r="O1881" i="7"/>
  <c r="S1881" i="7" s="1"/>
  <c r="O1023" i="7"/>
  <c r="O1070" i="7"/>
  <c r="R1070" i="7" s="1"/>
  <c r="O1506" i="7"/>
  <c r="O925" i="7"/>
  <c r="O2882" i="7"/>
  <c r="O2733" i="7"/>
  <c r="Q2733" i="7" s="1"/>
  <c r="O1255" i="7"/>
  <c r="O2810" i="7"/>
  <c r="O2147" i="7"/>
  <c r="O163" i="7"/>
  <c r="O1989" i="7"/>
  <c r="O2822" i="7"/>
  <c r="S2822" i="7" s="1"/>
  <c r="O497" i="7"/>
  <c r="O1829" i="7"/>
  <c r="S1829" i="7" s="1"/>
  <c r="O2561" i="7"/>
  <c r="O790" i="7"/>
  <c r="O2237" i="7"/>
  <c r="O40" i="7"/>
  <c r="O2634" i="7"/>
  <c r="O91" i="7"/>
  <c r="O1639" i="7"/>
  <c r="O2401" i="7"/>
  <c r="O2772" i="7"/>
  <c r="O2430" i="7"/>
  <c r="O2482" i="7"/>
  <c r="O1699" i="7"/>
  <c r="O2030" i="7"/>
  <c r="O2380" i="7"/>
  <c r="O2755" i="7"/>
  <c r="O1293" i="7"/>
  <c r="O436" i="7"/>
  <c r="O1821" i="7"/>
  <c r="R1821" i="7" s="1"/>
  <c r="O2847" i="7"/>
  <c r="O2973" i="7"/>
  <c r="Q2973" i="7" s="1"/>
  <c r="O181" i="7"/>
  <c r="O1248" i="7"/>
  <c r="O1252" i="7"/>
  <c r="O993" i="7"/>
  <c r="O1606" i="7"/>
  <c r="O96" i="7"/>
  <c r="O1425" i="7"/>
  <c r="O670" i="7"/>
  <c r="O1932" i="7"/>
  <c r="O2683" i="7"/>
  <c r="Q2683" i="7" s="1"/>
  <c r="O247" i="7"/>
  <c r="O1083" i="7"/>
  <c r="S1083" i="7" s="1"/>
  <c r="O269" i="7"/>
  <c r="O1029" i="7"/>
  <c r="O977" i="7"/>
  <c r="O1357" i="7"/>
  <c r="R1357" i="7" s="1"/>
  <c r="O417" i="7"/>
  <c r="O2088" i="7"/>
  <c r="O174" i="7"/>
  <c r="O566" i="7"/>
  <c r="O1447" i="7"/>
  <c r="O3000" i="7"/>
  <c r="R3000" i="7" s="1"/>
  <c r="O1213" i="7"/>
  <c r="O2687" i="7"/>
  <c r="O413" i="7"/>
  <c r="O2038" i="7"/>
  <c r="O2880" i="7"/>
  <c r="O2583" i="7"/>
  <c r="O1722" i="7"/>
  <c r="O297" i="7"/>
  <c r="O1943" i="7"/>
  <c r="O2108" i="7"/>
  <c r="O2099" i="7"/>
  <c r="O531" i="7"/>
  <c r="O1818" i="7"/>
  <c r="O1298" i="7"/>
  <c r="O2393" i="7"/>
  <c r="O1872" i="7"/>
  <c r="O1105" i="7"/>
  <c r="O1950" i="7"/>
  <c r="O1224" i="7"/>
  <c r="O1787" i="7"/>
  <c r="O2662" i="7"/>
  <c r="O2892" i="7"/>
  <c r="S2892" i="7" s="1"/>
  <c r="O1573" i="7"/>
  <c r="O1121" i="7"/>
  <c r="O2779" i="7"/>
  <c r="O894" i="7"/>
  <c r="O155" i="7"/>
  <c r="O3049" i="7"/>
  <c r="R3049" i="7" s="1"/>
  <c r="O749" i="7"/>
  <c r="O1515" i="7"/>
  <c r="S1515" i="7" s="1"/>
  <c r="O2172" i="7"/>
  <c r="O1959" i="7"/>
  <c r="Q1959" i="7" s="1"/>
  <c r="O2943" i="7"/>
  <c r="O2075" i="7"/>
  <c r="R2075" i="7" s="1"/>
  <c r="O2241" i="7"/>
  <c r="O1428" i="7"/>
  <c r="O1134" i="7"/>
  <c r="O2915" i="7"/>
  <c r="O1135" i="7"/>
  <c r="O2724" i="7"/>
  <c r="R2724" i="7" s="1"/>
  <c r="O2922" i="7"/>
  <c r="O1132" i="7"/>
  <c r="Q1132" i="7" s="1"/>
  <c r="O1772" i="7"/>
  <c r="O1211" i="7"/>
  <c r="Q1211" i="7" s="1"/>
  <c r="O2129" i="7"/>
  <c r="O1908" i="7"/>
  <c r="O2647" i="7"/>
  <c r="O3066" i="7"/>
  <c r="O1014" i="7"/>
  <c r="O2254" i="7"/>
  <c r="S2254" i="7" s="1"/>
  <c r="O2832" i="7"/>
  <c r="O1769" i="7"/>
  <c r="O565" i="7"/>
  <c r="O1888" i="7"/>
  <c r="O2206" i="7"/>
  <c r="O2905" i="7"/>
  <c r="O538" i="7"/>
  <c r="O1334" i="7"/>
  <c r="O2655" i="7"/>
  <c r="O1793" i="7"/>
  <c r="R1793" i="7" s="1"/>
  <c r="O2993" i="7"/>
  <c r="O1419" i="7"/>
  <c r="S1419" i="7" s="1"/>
  <c r="O2765" i="7"/>
  <c r="O2895" i="7"/>
  <c r="O681" i="7"/>
  <c r="O2673" i="7"/>
  <c r="Q2673" i="7" s="1"/>
  <c r="O2587" i="7"/>
  <c r="O2693" i="7"/>
  <c r="R2693" i="7" s="1"/>
  <c r="O2608" i="7"/>
  <c r="O2688" i="7"/>
  <c r="Q2688" i="7" s="1"/>
  <c r="O2434" i="7"/>
  <c r="O1875" i="7"/>
  <c r="S1875" i="7" s="1"/>
  <c r="O246" i="7"/>
  <c r="O1676" i="7"/>
  <c r="Q1676" i="7" s="1"/>
  <c r="O1265" i="7"/>
  <c r="O3058" i="7"/>
  <c r="O2887" i="7"/>
  <c r="O2542" i="7"/>
  <c r="O95" i="7"/>
  <c r="O1436" i="7"/>
  <c r="R1436" i="7" s="1"/>
  <c r="O3057" i="7"/>
  <c r="O1141" i="7"/>
  <c r="O1426" i="7"/>
  <c r="O2266" i="7"/>
  <c r="O1493" i="7"/>
  <c r="O2313" i="7"/>
  <c r="R2313" i="7" s="1"/>
  <c r="O2317" i="7"/>
  <c r="O789" i="7"/>
  <c r="O2260" i="7"/>
  <c r="O1240" i="7"/>
  <c r="R1240" i="7" s="1"/>
  <c r="O992" i="7"/>
  <c r="O266" i="7"/>
  <c r="O2027" i="7"/>
  <c r="O120" i="7"/>
  <c r="O1928" i="7"/>
  <c r="O1540" i="7"/>
  <c r="S1540" i="7" s="1"/>
  <c r="O2904" i="7"/>
  <c r="O1043" i="7"/>
  <c r="O776" i="7"/>
  <c r="O1842" i="7"/>
  <c r="O2530" i="7"/>
  <c r="O2331" i="7"/>
  <c r="O2921" i="7"/>
  <c r="O889" i="7"/>
  <c r="O2499" i="7"/>
  <c r="O1748" i="7"/>
  <c r="O1015" i="7"/>
  <c r="O2522" i="7"/>
  <c r="O1957" i="7"/>
  <c r="O2343" i="7"/>
  <c r="O2036" i="7"/>
  <c r="O1621" i="7"/>
  <c r="O2557" i="7"/>
  <c r="O2253" i="7"/>
  <c r="O2138" i="7"/>
  <c r="O1476" i="7"/>
  <c r="O399" i="7"/>
  <c r="O3008" i="7"/>
  <c r="O2816" i="7"/>
  <c r="O2289" i="7"/>
  <c r="R2289" i="7" s="1"/>
  <c r="O2336" i="7"/>
  <c r="O3045" i="7"/>
  <c r="R3045" i="7" s="1"/>
  <c r="O607" i="7"/>
  <c r="O1271" i="7"/>
  <c r="O2383" i="7"/>
  <c r="O606" i="7"/>
  <c r="O2098" i="7"/>
  <c r="O2291" i="7"/>
  <c r="O657" i="7"/>
  <c r="O1221" i="7"/>
  <c r="Q1221" i="7" s="1"/>
  <c r="O2696" i="7"/>
  <c r="O2140" i="7"/>
  <c r="Q2140" i="7" s="1"/>
  <c r="O3024" i="7"/>
  <c r="O1108" i="7"/>
  <c r="O3009" i="7"/>
  <c r="O2057" i="7"/>
  <c r="Q2057" i="7" s="1"/>
  <c r="O1441" i="7"/>
  <c r="O1079" i="7"/>
  <c r="O1902" i="7"/>
  <c r="O2223" i="7"/>
  <c r="O1501" i="7"/>
  <c r="O1137" i="7"/>
  <c r="Q1137" i="7" s="1"/>
  <c r="O2378" i="7"/>
  <c r="O1895" i="7"/>
  <c r="O2327" i="7"/>
  <c r="O2694" i="7"/>
  <c r="O2110" i="7"/>
  <c r="O1028" i="7"/>
  <c r="O1312" i="7"/>
  <c r="O2397" i="7"/>
  <c r="Q2397" i="7" s="1"/>
  <c r="O3054" i="7"/>
  <c r="O1733" i="7"/>
  <c r="S1733" i="7" s="1"/>
  <c r="O2347" i="7"/>
  <c r="O2794" i="7"/>
  <c r="R2794" i="7" s="1"/>
  <c r="O1047" i="7"/>
  <c r="O2069" i="7"/>
  <c r="R2069" i="7" s="1"/>
  <c r="O341" i="7"/>
  <c r="O3013" i="7"/>
  <c r="O2731" i="7"/>
  <c r="O712" i="7"/>
  <c r="O1219" i="7"/>
  <c r="O129" i="7"/>
  <c r="O964" i="7"/>
  <c r="O1583" i="7"/>
  <c r="Q1583" i="7" s="1"/>
  <c r="O2925" i="7"/>
  <c r="O2190" i="7"/>
  <c r="O2988" i="7"/>
  <c r="O1012" i="7"/>
  <c r="Q1012" i="7" s="1"/>
  <c r="O1207" i="7"/>
  <c r="O1332" i="7"/>
  <c r="R1332" i="7" s="1"/>
  <c r="O701" i="7"/>
  <c r="O2983" i="7"/>
  <c r="O433" i="7"/>
  <c r="O2986" i="7"/>
  <c r="O658" i="7"/>
  <c r="O513" i="7"/>
  <c r="O991" i="7"/>
  <c r="O1448" i="7"/>
  <c r="Q1448" i="7" s="1"/>
  <c r="O2105" i="7"/>
  <c r="O2650" i="7"/>
  <c r="R2650" i="7" s="1"/>
  <c r="O1643" i="7"/>
  <c r="O3006" i="7"/>
  <c r="R3006" i="7" s="1"/>
  <c r="O1003" i="7"/>
  <c r="O2836" i="7"/>
  <c r="S2836" i="7" s="1"/>
  <c r="O173" i="7"/>
  <c r="O2000" i="7"/>
  <c r="Q2000" i="7" s="1"/>
  <c r="O1442" i="7"/>
  <c r="O2242" i="7"/>
  <c r="O2962" i="7"/>
  <c r="O2831" i="7"/>
  <c r="S2831" i="7" s="1"/>
  <c r="O2028" i="7"/>
  <c r="O1694" i="7"/>
  <c r="R1694" i="7" s="1"/>
  <c r="O1505" i="7"/>
  <c r="O349" i="7"/>
  <c r="O1578" i="7"/>
  <c r="O2640" i="7"/>
  <c r="R2640" i="7" s="1"/>
  <c r="O2226" i="7"/>
  <c r="O1361" i="7"/>
  <c r="R1361" i="7" s="1"/>
  <c r="O1067" i="7"/>
  <c r="O817" i="7"/>
  <c r="O1437" i="7"/>
  <c r="O714" i="7"/>
  <c r="O1814" i="7"/>
  <c r="O1701" i="7"/>
  <c r="S1701" i="7" s="1"/>
  <c r="O628" i="7"/>
  <c r="O2500" i="7"/>
  <c r="O2802" i="7"/>
  <c r="O1409" i="7"/>
  <c r="O721" i="7"/>
  <c r="O1569" i="7"/>
  <c r="S1569" i="7" s="1"/>
  <c r="O2881" i="7"/>
  <c r="O2861" i="7"/>
  <c r="S2861" i="7" s="1"/>
  <c r="O1230" i="7"/>
  <c r="O926" i="7"/>
  <c r="O1184" i="7"/>
  <c r="O1038" i="7"/>
  <c r="S1038" i="7" s="1"/>
  <c r="O2215" i="7"/>
  <c r="O842" i="7"/>
  <c r="O2054" i="7"/>
  <c r="O1969" i="7"/>
  <c r="S1969" i="7" s="1"/>
  <c r="O1174" i="7"/>
  <c r="O2870" i="7"/>
  <c r="R2870" i="7" s="1"/>
  <c r="O154" i="7"/>
  <c r="O215" i="7"/>
  <c r="O901" i="7"/>
  <c r="O150" i="7"/>
  <c r="O1730" i="7"/>
  <c r="O1652" i="7"/>
  <c r="Q1652" i="7" s="1"/>
  <c r="O843" i="7"/>
  <c r="O880" i="7"/>
  <c r="O470" i="7"/>
  <c r="O2384" i="7"/>
  <c r="Q2384" i="7" s="1"/>
  <c r="O1396" i="7"/>
  <c r="O723" i="7"/>
  <c r="O2781" i="7"/>
  <c r="O1421" i="7"/>
  <c r="Q1421" i="7" s="1"/>
  <c r="O1604" i="7"/>
  <c r="O147" i="7"/>
  <c r="O2189" i="7"/>
  <c r="O682" i="7"/>
  <c r="O1062" i="7"/>
  <c r="O1010" i="7"/>
  <c r="O1971" i="7"/>
  <c r="O3036" i="7"/>
  <c r="R3036" i="7" s="1"/>
  <c r="O441" i="7"/>
  <c r="O900" i="7"/>
  <c r="O1593" i="7"/>
  <c r="O581" i="7"/>
  <c r="O234" i="7"/>
  <c r="O230" i="7"/>
  <c r="O543" i="7"/>
  <c r="O29" i="7"/>
  <c r="O105" i="7"/>
  <c r="O849" i="7"/>
  <c r="O274" i="7"/>
  <c r="O866" i="7"/>
  <c r="O821" i="7"/>
  <c r="O916" i="7"/>
  <c r="O835" i="7"/>
  <c r="O268" i="7"/>
  <c r="O22" i="7"/>
  <c r="O895" i="7"/>
  <c r="O710" i="7"/>
  <c r="O47" i="7"/>
  <c r="O100" i="7"/>
  <c r="O255" i="7"/>
  <c r="O166" i="7"/>
  <c r="O501" i="7"/>
  <c r="O305" i="7"/>
  <c r="O271" i="7"/>
  <c r="O242" i="7"/>
  <c r="O539" i="7"/>
  <c r="O515" i="7"/>
  <c r="O809" i="7"/>
  <c r="O716" i="7"/>
  <c r="O267" i="7"/>
  <c r="O416" i="7"/>
  <c r="O952" i="7"/>
  <c r="O813" i="7"/>
  <c r="O508" i="7"/>
  <c r="O236" i="7"/>
  <c r="O426" i="7"/>
  <c r="O317" i="7"/>
  <c r="O429" i="7"/>
  <c r="O2946" i="7"/>
  <c r="O3003" i="7"/>
  <c r="O2932" i="7"/>
  <c r="O3046" i="7"/>
  <c r="O1963" i="7"/>
  <c r="O1289" i="7"/>
  <c r="O1444" i="7"/>
  <c r="O2460" i="7"/>
  <c r="O850" i="7"/>
  <c r="O1126" i="7"/>
  <c r="O2961" i="7"/>
  <c r="O2351" i="7"/>
  <c r="O2859" i="7"/>
  <c r="O2400" i="7"/>
  <c r="O2390" i="7"/>
  <c r="O2286" i="7"/>
  <c r="O2046" i="7"/>
  <c r="O1153" i="7"/>
  <c r="O2896" i="7"/>
  <c r="O1687" i="7"/>
  <c r="O443" i="7"/>
  <c r="O1591" i="7"/>
  <c r="O2211" i="7"/>
  <c r="O2220" i="7"/>
  <c r="O819" i="7"/>
  <c r="O2725" i="7"/>
  <c r="R2725" i="7" s="1"/>
  <c r="O1665" i="7"/>
  <c r="O1365" i="7"/>
  <c r="O1470" i="7"/>
  <c r="O1430" i="7"/>
  <c r="Q1430" i="7" s="1"/>
  <c r="O718" i="7"/>
  <c r="O1739" i="7"/>
  <c r="O662" i="7"/>
  <c r="O1241" i="7"/>
  <c r="O1854" i="7"/>
  <c r="O2709" i="7"/>
  <c r="Q2709" i="7" s="1"/>
  <c r="O1204" i="7"/>
  <c r="O1725" i="7"/>
  <c r="S1725" i="7" s="1"/>
  <c r="O1454" i="7"/>
  <c r="O2501" i="7"/>
  <c r="Q2501" i="7" s="1"/>
  <c r="O26" i="7"/>
  <c r="O1524" i="7"/>
  <c r="O1081" i="7"/>
  <c r="O1747" i="7"/>
  <c r="S1747" i="7" s="1"/>
  <c r="O189" i="7"/>
  <c r="O2665" i="7"/>
  <c r="O2451" i="7"/>
  <c r="O1352" i="7"/>
  <c r="O888" i="7"/>
  <c r="O3040" i="7"/>
  <c r="O2856" i="7"/>
  <c r="O483" i="7"/>
  <c r="O2609" i="7"/>
  <c r="O2443" i="7"/>
  <c r="Q2443" i="7" s="1"/>
  <c r="O2159" i="7"/>
  <c r="O1961" i="7"/>
  <c r="S1961" i="7" s="1"/>
  <c r="O672" i="7"/>
  <c r="O326" i="7"/>
  <c r="O1031" i="7"/>
  <c r="O653" i="7"/>
  <c r="O2554" i="7"/>
  <c r="O1947" i="7"/>
  <c r="O1272" i="7"/>
  <c r="O1909" i="7"/>
  <c r="O2094" i="7"/>
  <c r="O841" i="7"/>
  <c r="O1185" i="7"/>
  <c r="O890" i="7"/>
  <c r="O1438" i="7"/>
  <c r="O2679" i="7"/>
  <c r="Q2679" i="7" s="1"/>
  <c r="O298" i="7"/>
  <c r="O2230" i="7"/>
  <c r="O2045" i="7"/>
  <c r="O1086" i="7"/>
  <c r="O1087" i="7"/>
  <c r="O2914" i="7"/>
  <c r="Q2914" i="7" s="1"/>
  <c r="O2800" i="7"/>
  <c r="O2356" i="7"/>
  <c r="O2589" i="7"/>
  <c r="O2692" i="7"/>
  <c r="R2692" i="7" s="1"/>
  <c r="O913" i="7"/>
  <c r="O942" i="7"/>
  <c r="O2819" i="7"/>
  <c r="O2325" i="7"/>
  <c r="S2325" i="7" s="1"/>
  <c r="O2667" i="7"/>
  <c r="O1004" i="7"/>
  <c r="O367" i="7"/>
  <c r="O1256" i="7"/>
  <c r="O2386" i="7"/>
  <c r="O2753" i="7"/>
  <c r="O448" i="7"/>
  <c r="O2314" i="7"/>
  <c r="O598" i="7"/>
  <c r="O1655" i="7"/>
  <c r="O158" i="7"/>
  <c r="O959" i="7"/>
  <c r="O384" i="7"/>
  <c r="O1239" i="7"/>
  <c r="Q1239" i="7" s="1"/>
  <c r="O2504" i="7"/>
  <c r="O2944" i="7"/>
  <c r="R2944" i="7" s="1"/>
  <c r="O837" i="7"/>
  <c r="O2660" i="7"/>
  <c r="R2660" i="7" s="1"/>
  <c r="O1889" i="7"/>
  <c r="O375" i="7"/>
  <c r="O1348" i="7"/>
  <c r="O2178" i="7"/>
  <c r="O2316" i="7"/>
  <c r="O1354" i="7"/>
  <c r="R1354" i="7" s="1"/>
  <c r="O1929" i="7"/>
  <c r="O1496" i="7"/>
  <c r="S1496" i="7" s="1"/>
  <c r="O2908" i="7"/>
  <c r="O2751" i="7"/>
  <c r="O1414" i="7"/>
  <c r="O207" i="7"/>
  <c r="O2059" i="7"/>
  <c r="O2940" i="7"/>
  <c r="S2940" i="7" s="1"/>
  <c r="O119" i="7"/>
  <c r="O1057" i="7"/>
  <c r="Q1057" i="7" s="1"/>
  <c r="O2607" i="7"/>
  <c r="O582" i="7"/>
  <c r="O591" i="7"/>
  <c r="O490" i="7"/>
  <c r="O2461" i="7"/>
  <c r="O2232" i="7"/>
  <c r="O2084" i="7"/>
  <c r="O2137" i="7"/>
  <c r="O856" i="7"/>
  <c r="O702" i="7"/>
  <c r="O82" i="7"/>
  <c r="O125" i="7"/>
  <c r="O1429" i="7"/>
  <c r="O2628" i="7"/>
  <c r="S2628" i="7" s="1"/>
  <c r="O422" i="7"/>
  <c r="O2373" i="7"/>
  <c r="Q2373" i="7" s="1"/>
  <c r="O2255" i="7"/>
  <c r="O834" i="7"/>
  <c r="O2720" i="7"/>
  <c r="O1097" i="7"/>
  <c r="O1794" i="7"/>
  <c r="O2953" i="7"/>
  <c r="S2953" i="7" s="1"/>
  <c r="O1777" i="7"/>
  <c r="O1782" i="7"/>
  <c r="R1782" i="7" s="1"/>
  <c r="O2565" i="7"/>
  <c r="O377" i="7"/>
  <c r="O1435" i="7"/>
  <c r="O2494" i="7"/>
  <c r="S2494" i="7" s="1"/>
  <c r="O1599" i="7"/>
  <c r="O2735" i="7"/>
  <c r="S2735" i="7" s="1"/>
  <c r="O2222" i="7"/>
  <c r="O1209" i="7"/>
  <c r="Q1209" i="7" s="1"/>
  <c r="O2825" i="7"/>
  <c r="O1443" i="7"/>
  <c r="S1443" i="7" s="1"/>
  <c r="O2645" i="7"/>
  <c r="O3027" i="7"/>
  <c r="Q3027" i="7" s="1"/>
  <c r="O1305" i="7"/>
  <c r="O1024" i="7"/>
  <c r="O1084" i="7"/>
  <c r="O3048" i="7"/>
  <c r="O3060" i="7"/>
  <c r="O2697" i="7"/>
  <c r="O2715" i="7"/>
  <c r="O1363" i="7"/>
  <c r="O905" i="7"/>
  <c r="O1276" i="7"/>
  <c r="O1202" i="7"/>
  <c r="O2906" i="7"/>
  <c r="O840" i="7"/>
  <c r="O468" i="7"/>
  <c r="O394" i="7"/>
  <c r="O127" i="7"/>
  <c r="O917" i="7"/>
  <c r="O943" i="7"/>
  <c r="O149" i="7"/>
  <c r="O588" i="7"/>
  <c r="O924" i="7"/>
  <c r="O961" i="7"/>
  <c r="O81" i="7"/>
  <c r="O487" i="7"/>
  <c r="O935" i="7"/>
  <c r="O521" i="7"/>
  <c r="O108" i="7"/>
  <c r="O827" i="7"/>
  <c r="O936" i="7"/>
  <c r="O613" i="7"/>
  <c r="O732" i="7"/>
  <c r="O617" i="7"/>
  <c r="O254" i="7"/>
  <c r="O131" i="7"/>
  <c r="O13" i="7"/>
  <c r="O956" i="7"/>
  <c r="O67" i="7"/>
  <c r="O46" i="7"/>
  <c r="O32" i="7"/>
  <c r="O80" i="7"/>
  <c r="O966" i="7"/>
  <c r="O294" i="7"/>
  <c r="O444" i="7"/>
  <c r="O661" i="7"/>
  <c r="O994" i="7"/>
  <c r="O278" i="7"/>
  <c r="O826" i="7"/>
  <c r="O892" i="7"/>
  <c r="O693" i="7"/>
  <c r="O160" i="7"/>
  <c r="O134" i="7"/>
  <c r="O122" i="7"/>
  <c r="O241" i="7"/>
  <c r="O253" i="7"/>
  <c r="O638" i="7"/>
  <c r="O401" i="7"/>
  <c r="O801" i="7"/>
  <c r="O48" i="7"/>
  <c r="O558" i="7"/>
  <c r="O493" i="7"/>
  <c r="O608" i="7"/>
  <c r="O824" i="7"/>
  <c r="O830" i="7"/>
  <c r="O677" i="7"/>
  <c r="O785" i="7"/>
  <c r="O941" i="7"/>
  <c r="O923" i="7"/>
  <c r="O560" i="7"/>
  <c r="O233" i="7"/>
  <c r="O90" i="7"/>
  <c r="O491" i="7"/>
  <c r="O258" i="7"/>
  <c r="O486" i="7"/>
  <c r="O899" i="7"/>
  <c r="O996" i="7"/>
  <c r="O414" i="7"/>
  <c r="O113" i="7"/>
  <c r="O51" i="7"/>
  <c r="O99" i="7"/>
  <c r="O224" i="7"/>
  <c r="O546" i="7"/>
  <c r="O683" i="7"/>
  <c r="O139" i="7"/>
  <c r="O76" i="7"/>
  <c r="O603" i="7"/>
  <c r="O668" i="7"/>
  <c r="O55" i="7"/>
  <c r="O954" i="7"/>
  <c r="O656" i="7"/>
  <c r="O60" i="7"/>
  <c r="O797" i="7"/>
  <c r="O54" i="7"/>
  <c r="O766" i="7"/>
  <c r="O864" i="7"/>
  <c r="O15" i="7"/>
  <c r="O793" i="7"/>
  <c r="O597" i="7"/>
  <c r="O919" i="7"/>
  <c r="O478" i="7"/>
  <c r="O1297" i="7"/>
  <c r="Q1297" i="7" s="1"/>
  <c r="O1152" i="7"/>
  <c r="O2514" i="7"/>
  <c r="O1267" i="7"/>
  <c r="O1934" i="7"/>
  <c r="O2112" i="7"/>
  <c r="O2815" i="7"/>
  <c r="O2980" i="7"/>
  <c r="O28" i="7"/>
  <c r="O1718" i="7"/>
  <c r="O2486" i="7"/>
  <c r="S2486" i="7" s="1"/>
  <c r="O2429" i="7"/>
  <c r="O769" i="7"/>
  <c r="O2158" i="7"/>
  <c r="O117" i="7"/>
  <c r="O629" i="7"/>
  <c r="O1975" i="7"/>
  <c r="Q1975" i="7" s="1"/>
  <c r="O2629" i="7"/>
  <c r="O673" i="7"/>
  <c r="O646" i="7"/>
  <c r="O2705" i="7"/>
  <c r="O371" i="7"/>
  <c r="O356" i="7"/>
  <c r="O291" i="7"/>
  <c r="O2907" i="7"/>
  <c r="Q2907" i="7" s="1"/>
  <c r="O152" i="7"/>
  <c r="O631" i="7"/>
  <c r="O1358" i="7"/>
  <c r="O1859" i="7"/>
  <c r="Q1859" i="7" s="1"/>
  <c r="O2385" i="7"/>
  <c r="O596" i="7"/>
  <c r="O1916" i="7"/>
  <c r="O2341" i="7"/>
  <c r="R2341" i="7" s="1"/>
  <c r="O2550" i="7"/>
  <c r="O2399" i="7"/>
  <c r="Q2399" i="7" s="1"/>
  <c r="O185" i="7"/>
  <c r="O784" i="7"/>
  <c r="O35" i="7"/>
  <c r="O947" i="7"/>
  <c r="O692" i="7"/>
  <c r="O33" i="7"/>
  <c r="O833" i="7"/>
  <c r="O625" i="7"/>
  <c r="O616" i="7"/>
  <c r="O999" i="7"/>
  <c r="O121" i="7"/>
  <c r="O295" i="7"/>
  <c r="O482" i="7"/>
  <c r="O948" i="7"/>
  <c r="O937" i="7"/>
  <c r="O1008" i="7"/>
  <c r="O928" i="7"/>
  <c r="O19" i="7"/>
  <c r="O50" i="7"/>
  <c r="O34" i="7"/>
  <c r="O879" i="7"/>
  <c r="O705" i="7"/>
  <c r="O655" i="7"/>
  <c r="O363" i="7"/>
  <c r="O713" i="7"/>
  <c r="O862" i="7"/>
  <c r="O624" i="7"/>
  <c r="O74" i="7"/>
  <c r="O382" i="7"/>
  <c r="O110" i="7"/>
  <c r="O1011" i="7"/>
  <c r="O523" i="7"/>
  <c r="O855" i="7"/>
  <c r="O647" i="7"/>
  <c r="O289" i="7"/>
  <c r="O505" i="7"/>
  <c r="O202" i="7"/>
  <c r="O610" i="7"/>
  <c r="O403" i="7"/>
  <c r="O699" i="7"/>
  <c r="O480" i="7"/>
  <c r="O753" i="7"/>
  <c r="O404" i="7"/>
  <c r="O324" i="7"/>
  <c r="O877" i="7"/>
  <c r="O361" i="7"/>
  <c r="O316" i="7"/>
  <c r="O883" i="7"/>
  <c r="O138" i="7"/>
  <c r="O69" i="7"/>
  <c r="O141" i="7"/>
  <c r="O260" i="7"/>
  <c r="O884" i="7"/>
  <c r="O861" i="7"/>
  <c r="O381" i="7"/>
  <c r="O451" i="7"/>
  <c r="O998" i="7"/>
  <c r="O875" i="7"/>
  <c r="O184" i="7"/>
  <c r="O270" i="7"/>
  <c r="O852" i="7"/>
  <c r="O528" i="7"/>
  <c r="O168" i="7"/>
  <c r="O748" i="7"/>
  <c r="O1791" i="7"/>
  <c r="O1197" i="7"/>
  <c r="R1197" i="7" s="1"/>
  <c r="O1424" i="7"/>
  <c r="O1603" i="7"/>
  <c r="O1920" i="7"/>
  <c r="O2013" i="7"/>
  <c r="O1284" i="7"/>
  <c r="O2201" i="7"/>
  <c r="R2201" i="7" s="1"/>
  <c r="O2014" i="7"/>
  <c r="O1988" i="7"/>
  <c r="R1988" i="7" s="1"/>
  <c r="O2015" i="7"/>
  <c r="O1340" i="7"/>
  <c r="O1925" i="7"/>
  <c r="O2508" i="7"/>
  <c r="O2773" i="7"/>
  <c r="O1459" i="7"/>
  <c r="O1495" i="7"/>
  <c r="O136" i="7"/>
  <c r="O2851" i="7"/>
  <c r="O792" i="7"/>
  <c r="O967" i="7"/>
  <c r="O1310" i="7"/>
  <c r="S1310" i="7" s="1"/>
  <c r="O2369" i="7"/>
  <c r="O1897" i="7"/>
  <c r="R1897" i="7" s="1"/>
  <c r="O2247" i="7"/>
  <c r="O2875" i="7"/>
  <c r="S2875" i="7" s="1"/>
  <c r="O1839" i="7"/>
  <c r="O1104" i="7"/>
  <c r="Q1104" i="7" s="1"/>
  <c r="O2019" i="7"/>
  <c r="O2924" i="7"/>
  <c r="O1812" i="7"/>
  <c r="O2467" i="7"/>
  <c r="S2467" i="7" s="1"/>
  <c r="O1463" i="7"/>
  <c r="O2835" i="7"/>
  <c r="O1330" i="7"/>
  <c r="O2698" i="7"/>
  <c r="S2698" i="7" s="1"/>
  <c r="O1954" i="7"/>
  <c r="O1146" i="7"/>
  <c r="R1146" i="7" s="1"/>
  <c r="O1195" i="7"/>
  <c r="O1851" i="7"/>
  <c r="R1851" i="7" s="1"/>
  <c r="O1538" i="7"/>
  <c r="O1596" i="7"/>
  <c r="O1997" i="7"/>
  <c r="O1866" i="7"/>
  <c r="O2714" i="7"/>
  <c r="O1037" i="7"/>
  <c r="O2710" i="7"/>
  <c r="O2243" i="7"/>
  <c r="O1586" i="7"/>
  <c r="O2063" i="7"/>
  <c r="S2063" i="7" s="1"/>
  <c r="O1723" i="7"/>
  <c r="O1102" i="7"/>
  <c r="O2703" i="7"/>
  <c r="O1797" i="7"/>
  <c r="O2271" i="7"/>
  <c r="O2073" i="7"/>
  <c r="O1264" i="7"/>
  <c r="O1528" i="7"/>
  <c r="O2116" i="7"/>
  <c r="O2016" i="7"/>
  <c r="O1089" i="7"/>
  <c r="O550" i="7"/>
  <c r="O1720" i="7"/>
  <c r="O2065" i="7"/>
  <c r="O1473" i="7"/>
  <c r="O1942" i="7"/>
  <c r="O1955" i="7"/>
  <c r="O1832" i="7"/>
  <c r="Q1832" i="7" s="1"/>
  <c r="O1784" i="7"/>
  <c r="O1984" i="7"/>
  <c r="O2238" i="7"/>
  <c r="O2123" i="7"/>
  <c r="O2985" i="7"/>
  <c r="O250" i="7"/>
  <c r="O2658" i="7"/>
  <c r="O1798" i="7"/>
  <c r="O2411" i="7"/>
  <c r="O1949" i="7"/>
  <c r="O1802" i="7"/>
  <c r="O2593" i="7"/>
  <c r="O1858" i="7"/>
  <c r="O2145" i="7"/>
  <c r="Q2145" i="7" s="1"/>
  <c r="O2746" i="7"/>
  <c r="O2842" i="7"/>
  <c r="R2842" i="7" s="1"/>
  <c r="O2333" i="7"/>
  <c r="O695" i="7"/>
  <c r="O2348" i="7"/>
  <c r="O2718" i="7"/>
  <c r="O589" i="7"/>
  <c r="O303" i="7"/>
  <c r="O2838" i="7"/>
  <c r="O1319" i="7"/>
  <c r="O2435" i="7"/>
  <c r="O2090" i="7"/>
  <c r="O1375" i="7"/>
  <c r="O2848" i="7"/>
  <c r="S2848" i="7" s="1"/>
  <c r="O2146" i="7"/>
  <c r="O1775" i="7"/>
  <c r="R1775" i="7" s="1"/>
  <c r="O595" i="7"/>
  <c r="O494" i="7"/>
  <c r="O822" i="7"/>
  <c r="O1907" i="7"/>
  <c r="S1907" i="7" s="1"/>
  <c r="O213" i="7"/>
  <c r="O3083" i="7"/>
  <c r="R3083" i="7" s="1"/>
  <c r="O2217" i="7"/>
  <c r="O2620" i="7"/>
  <c r="Q2620" i="7" s="1"/>
  <c r="O1181" i="7"/>
  <c r="O1867" i="7"/>
  <c r="R1867" i="7" s="1"/>
  <c r="O1636" i="7"/>
  <c r="O309" i="7"/>
  <c r="O630" i="7"/>
  <c r="O1274" i="7"/>
  <c r="Q1274" i="7" s="1"/>
  <c r="O829" i="7"/>
  <c r="O1667" i="7"/>
  <c r="R1667" i="7" s="1"/>
  <c r="O512" i="7"/>
  <c r="O2427" i="7"/>
  <c r="O2702" i="7"/>
  <c r="O3074" i="7"/>
  <c r="O554" i="7"/>
  <c r="O502" i="7"/>
  <c r="O1799" i="7"/>
  <c r="O2109" i="7"/>
  <c r="Q2109" i="7" s="1"/>
  <c r="O604" i="7"/>
  <c r="O275" i="7"/>
  <c r="O130" i="7"/>
  <c r="O2989" i="7"/>
  <c r="Q2989" i="7" s="1"/>
  <c r="O2563" i="7"/>
  <c r="O2405" i="7"/>
  <c r="S2405" i="7" s="1"/>
  <c r="O2537" i="7"/>
  <c r="O2730" i="7"/>
  <c r="O2175" i="7"/>
  <c r="O1935" i="7"/>
  <c r="R1935" i="7" s="1"/>
  <c r="O1542" i="7"/>
  <c r="O557" i="7"/>
  <c r="O2450" i="7"/>
  <c r="O908" i="7"/>
  <c r="O162" i="7"/>
  <c r="O175" i="7"/>
  <c r="O410" i="7"/>
  <c r="O409" i="7"/>
  <c r="O276" i="7"/>
  <c r="O214" i="7"/>
  <c r="O479" i="7"/>
  <c r="O920" i="7"/>
  <c r="O460" i="7"/>
  <c r="O687" i="7"/>
  <c r="O955" i="7"/>
  <c r="O755" i="7"/>
  <c r="O227" i="7"/>
  <c r="O739" i="7"/>
  <c r="O976" i="7"/>
  <c r="O454" i="7"/>
  <c r="O735" i="7"/>
  <c r="O420" i="7"/>
  <c r="O145" i="7"/>
  <c r="O170" i="7"/>
  <c r="O839" i="7"/>
  <c r="O498" i="7"/>
  <c r="O696" i="7"/>
  <c r="O599" i="7"/>
  <c r="O353" i="7"/>
  <c r="O57" i="7"/>
  <c r="O418" i="7"/>
  <c r="O123" i="7"/>
  <c r="O946" i="7"/>
  <c r="O101" i="7"/>
  <c r="O400" i="7"/>
  <c r="O818" i="7"/>
  <c r="O770" i="7"/>
  <c r="O143" i="7"/>
  <c r="O210" i="7"/>
  <c r="O756" i="7"/>
  <c r="O405" i="7"/>
  <c r="O458" i="7"/>
  <c r="O805" i="7"/>
  <c r="O190" i="7"/>
  <c r="O940" i="7"/>
  <c r="O167" i="7"/>
  <c r="O102" i="7"/>
  <c r="O975" i="7"/>
  <c r="O751" i="7"/>
  <c r="O238" i="7"/>
  <c r="O440" i="7"/>
  <c r="O59" i="7"/>
  <c r="O568" i="7"/>
  <c r="O473" i="7"/>
  <c r="O312" i="7"/>
  <c r="O886" i="7"/>
  <c r="O689" i="7"/>
  <c r="O516" i="7"/>
  <c r="O424" i="7"/>
  <c r="O320" i="7"/>
  <c r="O969" i="7"/>
  <c r="O615" i="7"/>
  <c r="O857" i="7"/>
  <c r="O1601" i="7"/>
  <c r="R1601" i="7" s="1"/>
  <c r="O1750" i="7"/>
  <c r="O2083" i="7"/>
  <c r="O1405" i="7"/>
  <c r="O2529" i="7"/>
  <c r="O2503" i="7"/>
  <c r="O2470" i="7"/>
  <c r="R2470" i="7" s="1"/>
  <c r="O3071" i="7"/>
  <c r="O1489" i="7"/>
  <c r="R1489" i="7" s="1"/>
  <c r="O1790" i="7"/>
  <c r="O386" i="7"/>
  <c r="O1069" i="7"/>
  <c r="O2204" i="7"/>
  <c r="R2204" i="7" s="1"/>
  <c r="O1331" i="7"/>
  <c r="O1587" i="7"/>
  <c r="O1531" i="7"/>
  <c r="O1504" i="7"/>
  <c r="S1504" i="7" s="1"/>
  <c r="O64" i="7"/>
  <c r="O3076" i="7"/>
  <c r="O1377" i="7"/>
  <c r="O2496" i="7"/>
  <c r="R2496" i="7" s="1"/>
  <c r="O2428" i="7"/>
  <c r="O648" i="7"/>
  <c r="O691" i="7"/>
  <c r="O547" i="7"/>
  <c r="O3079" i="7"/>
  <c r="O679" i="7"/>
  <c r="O402" i="7"/>
  <c r="O549" i="7"/>
  <c r="O1398" i="7"/>
  <c r="O1629" i="7"/>
  <c r="O1106" i="7"/>
  <c r="O16" i="7"/>
  <c r="O344" i="7"/>
  <c r="O1944" i="7"/>
  <c r="O1544" i="7"/>
  <c r="O311" i="7"/>
  <c r="O1534" i="7"/>
  <c r="O2651" i="7"/>
  <c r="O235" i="7"/>
  <c r="O891" i="7"/>
  <c r="O1998" i="7"/>
  <c r="O1597" i="7"/>
  <c r="O1788" i="7"/>
  <c r="O1408" i="7"/>
  <c r="R1408" i="7" s="1"/>
  <c r="O2117" i="7"/>
  <c r="O1906" i="7"/>
  <c r="O2423" i="7"/>
  <c r="O1021" i="7"/>
  <c r="O980" i="7"/>
  <c r="O2153" i="7"/>
  <c r="O1118" i="7"/>
  <c r="O2567" i="7"/>
  <c r="R2567" i="7" s="1"/>
  <c r="O1623" i="7"/>
  <c r="O767" i="7"/>
  <c r="O2295" i="7"/>
  <c r="O806" i="7"/>
  <c r="O2449" i="7"/>
  <c r="O1336" i="7"/>
  <c r="O61" i="7"/>
  <c r="O779" i="7"/>
  <c r="O1752" i="7"/>
  <c r="O1828" i="7"/>
  <c r="O1335" i="7"/>
  <c r="O2478" i="7"/>
  <c r="O1455" i="7"/>
  <c r="O1054" i="7"/>
  <c r="O2154" i="7"/>
  <c r="O2685" i="7"/>
  <c r="O2133" i="7"/>
  <c r="O2643" i="7"/>
  <c r="O2603" i="7"/>
  <c r="O199" i="7"/>
  <c r="O1290" i="7"/>
  <c r="O425" i="7"/>
  <c r="O1201" i="7"/>
  <c r="O3032" i="7"/>
  <c r="Q3032" i="7" s="1"/>
  <c r="O3016" i="7"/>
  <c r="O328" i="7"/>
  <c r="O2421" i="7"/>
  <c r="O761" i="7"/>
  <c r="O1850" i="7"/>
  <c r="O2265" i="7"/>
  <c r="O1728" i="7"/>
  <c r="O2187" i="7"/>
  <c r="O2091" i="7"/>
  <c r="O1581" i="7"/>
  <c r="R1581" i="7" s="1"/>
  <c r="O2267" i="7"/>
  <c r="O2130" i="7"/>
  <c r="O2387" i="7"/>
  <c r="O2097" i="7"/>
  <c r="Q2097" i="7" s="1"/>
  <c r="O2491" i="7"/>
  <c r="O1192" i="7"/>
  <c r="O1302" i="7"/>
  <c r="O854" i="7"/>
  <c r="O1431" i="7"/>
  <c r="O1594" i="7"/>
  <c r="O2732" i="7"/>
  <c r="O2126" i="7"/>
  <c r="O2149" i="7"/>
  <c r="O2107" i="7"/>
  <c r="O3062" i="7"/>
  <c r="O2968" i="7"/>
  <c r="O1186" i="7"/>
  <c r="O2269" i="7"/>
  <c r="S2269" i="7" s="1"/>
  <c r="O2930" i="7"/>
  <c r="O2475" i="7"/>
  <c r="O3033" i="7"/>
  <c r="O1562" i="7"/>
  <c r="R1562" i="7" s="1"/>
  <c r="O1355" i="7"/>
  <c r="O1980" i="7"/>
  <c r="O2476" i="7"/>
  <c r="O2801" i="7"/>
  <c r="R2801" i="7" s="1"/>
  <c r="O1913" i="7"/>
  <c r="O2898" i="7"/>
  <c r="O2354" i="7"/>
  <c r="O232" i="7"/>
  <c r="O1683" i="7"/>
  <c r="O2630" i="7"/>
  <c r="O2374" i="7"/>
  <c r="O2344" i="7"/>
  <c r="O1966" i="7"/>
  <c r="O2062" i="7"/>
  <c r="S2062" i="7" s="1"/>
  <c r="O1834" i="7"/>
  <c r="O2675" i="7"/>
  <c r="O2759" i="7"/>
  <c r="O2004" i="7"/>
  <c r="R2004" i="7" s="1"/>
  <c r="O2664" i="7"/>
  <c r="O1762" i="7"/>
  <c r="O1532" i="7"/>
  <c r="O1736" i="7"/>
  <c r="R1736" i="7" s="1"/>
  <c r="O1053" i="7"/>
  <c r="O2310" i="7"/>
  <c r="O1705" i="7"/>
  <c r="O1456" i="7"/>
  <c r="O2144" i="7"/>
  <c r="O1386" i="7"/>
  <c r="O1541" i="7"/>
  <c r="O2584" i="7"/>
  <c r="O2005" i="7"/>
  <c r="O2477" i="7"/>
  <c r="S2477" i="7" s="1"/>
  <c r="O1142" i="7"/>
  <c r="O1860" i="7"/>
  <c r="R1860" i="7" s="1"/>
  <c r="O2840" i="7"/>
  <c r="O2564" i="7"/>
  <c r="O2656" i="7"/>
  <c r="O1307" i="7"/>
  <c r="O1217" i="7"/>
  <c r="O2025" i="7"/>
  <c r="O2739" i="7"/>
  <c r="O2131" i="7"/>
  <c r="S2131" i="7" s="1"/>
  <c r="O2513" i="7"/>
  <c r="O2398" i="7"/>
  <c r="Q2398" i="7" s="1"/>
  <c r="O1427" i="7"/>
  <c r="O2469" i="7"/>
  <c r="S2469" i="7" s="1"/>
  <c r="O1172" i="7"/>
  <c r="O733" i="7"/>
  <c r="O972" i="7"/>
  <c r="O2367" i="7"/>
  <c r="S2367" i="7" s="1"/>
  <c r="O1487" i="7"/>
  <c r="O1993" i="7"/>
  <c r="R1993" i="7" s="1"/>
  <c r="O2809" i="7"/>
  <c r="O1893" i="7"/>
  <c r="O1946" i="7"/>
  <c r="O2632" i="7"/>
  <c r="R2632" i="7" s="1"/>
  <c r="O1785" i="7"/>
  <c r="O2806" i="7"/>
  <c r="S2806" i="7" s="1"/>
  <c r="O1218" i="7"/>
  <c r="O2061" i="7"/>
  <c r="R2061" i="7" s="1"/>
  <c r="O359" i="7"/>
  <c r="O2509" i="7"/>
  <c r="S2509" i="7" s="1"/>
  <c r="O1226" i="7"/>
  <c r="O1651" i="7"/>
  <c r="O1729" i="7"/>
  <c r="O2601" i="7"/>
  <c r="R2601" i="7" s="1"/>
  <c r="O1058" i="7"/>
  <c r="O89" i="7"/>
  <c r="O1939" i="7"/>
  <c r="O393" i="7"/>
  <c r="O1030" i="7"/>
  <c r="O2878" i="7"/>
  <c r="S2878" i="7" s="1"/>
  <c r="O203" i="7"/>
  <c r="O332" i="7"/>
  <c r="O2994" i="7"/>
  <c r="O1880" i="7"/>
  <c r="O2282" i="7"/>
  <c r="O2678" i="7"/>
  <c r="O720" i="7"/>
  <c r="O2058" i="7"/>
  <c r="O364" i="7"/>
  <c r="O2346" i="7"/>
  <c r="S2346" i="7" s="1"/>
  <c r="O612" i="7"/>
  <c r="O1156" i="7"/>
  <c r="O2364" i="7"/>
  <c r="O2553" i="7"/>
  <c r="R2553" i="7" s="1"/>
  <c r="O2484" i="7"/>
  <c r="O2404" i="7"/>
  <c r="O572" i="7"/>
  <c r="O605" i="7"/>
  <c r="O2297" i="7"/>
  <c r="O1117" i="7"/>
  <c r="O2798" i="7"/>
  <c r="O1679" i="7"/>
  <c r="R1679" i="7" s="1"/>
  <c r="O1160" i="7"/>
  <c r="O1510" i="7"/>
  <c r="S1510" i="7" s="1"/>
  <c r="O2649" i="7"/>
  <c r="O2394" i="7"/>
  <c r="O2538" i="7"/>
  <c r="O2984" i="7"/>
  <c r="O1556" i="7"/>
  <c r="O2235" i="7"/>
  <c r="O2596" i="7"/>
  <c r="O2979" i="7"/>
  <c r="O471" i="7"/>
  <c r="O1674" i="7"/>
  <c r="O2023" i="7"/>
  <c r="O1894" i="7"/>
  <c r="O2808" i="7"/>
  <c r="O2277" i="7"/>
  <c r="R2277" i="7" s="1"/>
  <c r="O2646" i="7"/>
  <c r="O1517" i="7"/>
  <c r="R1517" i="7" s="1"/>
  <c r="O1384" i="7"/>
  <c r="O2135" i="7"/>
  <c r="S2135" i="7" s="1"/>
  <c r="O559" i="7"/>
  <c r="O1783" i="7"/>
  <c r="O2623" i="7"/>
  <c r="O1059" i="7"/>
  <c r="O3065" i="7"/>
  <c r="O1852" i="7"/>
  <c r="O1114" i="7"/>
  <c r="O2305" i="7"/>
  <c r="O1552" i="7"/>
  <c r="O1367" i="7"/>
  <c r="O2258" i="7"/>
  <c r="O1486" i="7"/>
  <c r="O506" i="7"/>
  <c r="O2804" i="7"/>
  <c r="Q2804" i="7" s="1"/>
  <c r="O1746" i="7"/>
  <c r="O2056" i="7"/>
  <c r="O2863" i="7"/>
  <c r="O2078" i="7"/>
  <c r="O2872" i="7"/>
  <c r="O2719" i="7"/>
  <c r="O3026" i="7"/>
  <c r="O1333" i="7"/>
  <c r="O1813" i="7"/>
  <c r="O2552" i="7"/>
  <c r="Q2552" i="7" s="1"/>
  <c r="O1803" i="7"/>
  <c r="O2095" i="7"/>
  <c r="S2095" i="7" s="1"/>
  <c r="O2051" i="7"/>
  <c r="O2770" i="7"/>
  <c r="S2770" i="7" s="1"/>
  <c r="O2829" i="7"/>
  <c r="O893" i="7"/>
  <c r="O1622" i="7"/>
  <c r="O1373" i="7"/>
  <c r="O3007" i="7"/>
  <c r="O1175" i="7"/>
  <c r="O1972" i="7"/>
  <c r="O1478" i="7"/>
  <c r="O2754" i="7"/>
  <c r="O1811" i="7"/>
  <c r="S1811" i="7" s="1"/>
  <c r="O1685" i="7"/>
  <c r="O2974" i="7"/>
  <c r="R2974" i="7" s="1"/>
  <c r="O1712" i="7"/>
  <c r="O2010" i="7"/>
  <c r="S2010" i="7" s="1"/>
  <c r="O1635" i="7"/>
  <c r="O1262" i="7"/>
  <c r="O1926" i="7"/>
  <c r="O2941" i="7"/>
  <c r="O2799" i="7"/>
  <c r="O1662" i="7"/>
  <c r="Q1662" i="7" s="1"/>
  <c r="O1883" i="7"/>
  <c r="O2787" i="7"/>
  <c r="Q2787" i="7" s="1"/>
  <c r="O2179" i="7"/>
  <c r="O2942" i="7"/>
  <c r="O2951" i="7"/>
  <c r="O2837" i="7"/>
  <c r="S2837" i="7" s="1"/>
  <c r="O1796" i="7"/>
  <c r="O2571" i="7"/>
  <c r="Q2571" i="7" s="1"/>
  <c r="O1128" i="7"/>
  <c r="O2933" i="7"/>
  <c r="O1403" i="7"/>
  <c r="O1452" i="7"/>
  <c r="O1817" i="7"/>
  <c r="O1815" i="7"/>
  <c r="Q1815" i="7" s="1"/>
  <c r="O1042" i="7"/>
  <c r="O1474" i="7"/>
  <c r="O859" i="7"/>
  <c r="O2818" i="7"/>
  <c r="O1887" i="7"/>
  <c r="O2049" i="7"/>
  <c r="O2726" i="7"/>
  <c r="O2970" i="7"/>
  <c r="R2970" i="7" s="1"/>
  <c r="O1316" i="7"/>
  <c r="O1951" i="7"/>
  <c r="Q1951" i="7" s="1"/>
  <c r="O1933" i="7"/>
  <c r="O1013" i="7"/>
  <c r="R1013" i="7" s="1"/>
  <c r="O2581" i="7"/>
  <c r="O2952" i="7"/>
  <c r="O1257" i="7"/>
  <c r="O1502" i="7"/>
  <c r="O2877" i="7"/>
  <c r="O2849" i="7"/>
  <c r="Q2849" i="7" s="1"/>
  <c r="O1480" i="7"/>
  <c r="O178" i="7"/>
  <c r="O1631" i="7"/>
  <c r="O1180" i="7"/>
  <c r="Q1180" i="7" s="1"/>
  <c r="O2104" i="7"/>
  <c r="O2998" i="7"/>
  <c r="S2998" i="7" s="1"/>
  <c r="O2902" i="7"/>
  <c r="O2783" i="7"/>
  <c r="Q2783" i="7" s="1"/>
  <c r="O2155" i="7"/>
  <c r="O2332" i="7"/>
  <c r="R2332" i="7" s="1"/>
  <c r="O1703" i="7"/>
  <c r="O2515" i="7"/>
  <c r="S2515" i="7" s="1"/>
  <c r="O1647" i="7"/>
  <c r="O2900" i="7"/>
  <c r="S2900" i="7" s="1"/>
  <c r="O2017" i="7"/>
  <c r="O2458" i="7"/>
  <c r="O1519" i="7"/>
  <c r="O98" i="7"/>
  <c r="O222" i="7"/>
  <c r="O2483" i="7"/>
  <c r="O1124" i="7"/>
  <c r="O1561" i="7"/>
  <c r="S1561" i="7" s="1"/>
  <c r="O3023" i="7"/>
  <c r="O283" i="7"/>
  <c r="O66" i="7"/>
  <c r="O1567" i="7"/>
  <c r="O1395" i="7"/>
  <c r="O1019" i="7"/>
  <c r="O990" i="7"/>
  <c r="O2768" i="7"/>
  <c r="R2768" i="7" s="1"/>
  <c r="O1755" i="7"/>
  <c r="O541" i="7"/>
  <c r="O808" i="7"/>
  <c r="O1022" i="7"/>
  <c r="O452" i="7"/>
  <c r="O1896" i="7"/>
  <c r="O2002" i="7"/>
  <c r="O2361" i="7"/>
  <c r="O1136" i="7"/>
  <c r="O2402" i="7"/>
  <c r="O1044" i="7"/>
  <c r="O1294" i="7"/>
  <c r="O2813" i="7"/>
  <c r="O1727" i="7"/>
  <c r="R1727" i="7" s="1"/>
  <c r="O24" i="7"/>
  <c r="O2701" i="7"/>
  <c r="Q2701" i="7" s="1"/>
  <c r="O1458" i="7"/>
  <c r="O2292" i="7"/>
  <c r="O1380" i="7"/>
  <c r="O1225" i="7"/>
  <c r="O1710" i="7"/>
  <c r="O2304" i="7"/>
  <c r="R2304" i="7" s="1"/>
  <c r="O2216" i="7"/>
  <c r="O2616" i="7"/>
  <c r="O2663" i="7"/>
  <c r="O2929" i="7"/>
  <c r="O62" i="7"/>
  <c r="O3029" i="7"/>
  <c r="O1198" i="7"/>
  <c r="O2321" i="7"/>
  <c r="R2321" i="7" s="1"/>
  <c r="O1982" i="7"/>
  <c r="O1999" i="7"/>
  <c r="O2722" i="7"/>
  <c r="O2546" i="7"/>
  <c r="O2713" i="7"/>
  <c r="O2203" i="7"/>
  <c r="O1242" i="7"/>
  <c r="O2668" i="7"/>
  <c r="O27" i="7"/>
  <c r="O853" i="7"/>
  <c r="O2244" i="7"/>
  <c r="O812" i="7"/>
  <c r="O1205" i="7"/>
  <c r="O1823" i="7"/>
  <c r="Q1823" i="7" s="1"/>
  <c r="O2699" i="7"/>
  <c r="O1707" i="7"/>
  <c r="O1143" i="7"/>
  <c r="O2676" i="7"/>
  <c r="O1041" i="7"/>
  <c r="O1731" i="7"/>
  <c r="S1731" i="7" s="1"/>
  <c r="O2001" i="7"/>
  <c r="O2200" i="7"/>
  <c r="O2102" i="7"/>
  <c r="O2558" i="7"/>
  <c r="S2558" i="7" s="1"/>
  <c r="O1247" i="7"/>
  <c r="O1508" i="7"/>
  <c r="O156" i="7"/>
  <c r="O3017" i="7"/>
  <c r="Q3017" i="7" s="1"/>
  <c r="O2299" i="7"/>
  <c r="O118" i="7"/>
  <c r="O2407" i="7"/>
  <c r="O2743" i="7"/>
  <c r="O340" i="7"/>
  <c r="O2066" i="7"/>
  <c r="O1575" i="7"/>
  <c r="O1960" i="7"/>
  <c r="O1778" i="7"/>
  <c r="O2103" i="7"/>
  <c r="O343" i="7"/>
  <c r="O2874" i="7"/>
  <c r="R2874" i="7" s="1"/>
  <c r="O685" i="7"/>
  <c r="O2176" i="7"/>
  <c r="O2674" i="7"/>
  <c r="O1992" i="7"/>
  <c r="R1992" i="7" s="1"/>
  <c r="O1309" i="7"/>
  <c r="O1584" i="7"/>
  <c r="O2340" i="7"/>
  <c r="O2033" i="7"/>
  <c r="R2033" i="7" s="1"/>
  <c r="O1045" i="7"/>
  <c r="O2524" i="7"/>
  <c r="O978" i="7"/>
  <c r="O1800" i="7"/>
  <c r="O2958" i="7"/>
  <c r="O1751" i="7"/>
  <c r="R1751" i="7" s="1"/>
  <c r="O2762" i="7"/>
  <c r="O1324" i="7"/>
  <c r="O1130" i="7"/>
  <c r="O2523" i="7"/>
  <c r="R2523" i="7" s="1"/>
  <c r="O1078" i="7"/>
  <c r="O2706" i="7"/>
  <c r="R2706" i="7" s="1"/>
  <c r="O1433" i="7"/>
  <c r="O1773" i="7"/>
  <c r="O2315" i="7"/>
  <c r="O1964" i="7"/>
  <c r="O1347" i="7"/>
  <c r="O1072" i="7"/>
  <c r="O1991" i="7"/>
  <c r="O2257" i="7"/>
  <c r="R2257" i="7" s="1"/>
  <c r="O2824" i="7"/>
  <c r="O1368" i="7"/>
  <c r="O2638" i="7"/>
  <c r="O1123" i="7"/>
  <c r="O1576" i="7"/>
  <c r="O1530" i="7"/>
  <c r="O2927" i="7"/>
  <c r="O1494" i="7"/>
  <c r="O1366" i="7"/>
  <c r="O1445" i="7"/>
  <c r="S1445" i="7" s="1"/>
  <c r="O2248" i="7"/>
  <c r="O2493" i="7"/>
  <c r="Q2493" i="7" s="1"/>
  <c r="O1918" i="7"/>
  <c r="O1726" i="7"/>
  <c r="R1726" i="7" s="1"/>
  <c r="O1196" i="7"/>
  <c r="O1065" i="7"/>
  <c r="R1065" i="7" s="1"/>
  <c r="O1035" i="7"/>
  <c r="O2452" i="7"/>
  <c r="O1600" i="7"/>
  <c r="O2128" i="7"/>
  <c r="O2727" i="7"/>
  <c r="O2566" i="7"/>
  <c r="O1941" i="7"/>
  <c r="O1549" i="7"/>
  <c r="Q1549" i="7" s="1"/>
  <c r="O2161" i="7"/>
  <c r="O2576" i="7"/>
  <c r="R2576" i="7" s="1"/>
  <c r="O1055" i="7"/>
  <c r="O2442" i="7"/>
  <c r="S2442" i="7" s="1"/>
  <c r="O2910" i="7"/>
  <c r="O2436" i="7"/>
  <c r="R2436" i="7" s="1"/>
  <c r="O1215" i="7"/>
  <c r="O2987" i="7"/>
  <c r="Q2987" i="7" s="1"/>
  <c r="O1535" i="7"/>
  <c r="O2516" i="7"/>
  <c r="R2516" i="7" s="1"/>
  <c r="O2465" i="7"/>
  <c r="O1488" i="7"/>
  <c r="O2521" i="7"/>
  <c r="O1351" i="7"/>
  <c r="O1168" i="7"/>
  <c r="O1040" i="7"/>
  <c r="R1040" i="7" s="1"/>
  <c r="O2807" i="7"/>
  <c r="O2205" i="7"/>
  <c r="O1973" i="7"/>
  <c r="O2641" i="7"/>
  <c r="O979" i="7"/>
  <c r="O1006" i="7"/>
  <c r="O2456" i="7"/>
  <c r="O1770" i="7"/>
  <c r="S1770" i="7" s="1"/>
  <c r="O380" i="7"/>
  <c r="O2118" i="7"/>
  <c r="O2396" i="7"/>
  <c r="O1161" i="7"/>
  <c r="S1161" i="7" s="1"/>
  <c r="O1165" i="7"/>
  <c r="O846" i="7"/>
  <c r="O313" i="7"/>
  <c r="O2711" i="7"/>
  <c r="O3077" i="7"/>
  <c r="O1618" i="7"/>
  <c r="Q1618" i="7" s="1"/>
  <c r="O2287" i="7"/>
  <c r="O1093" i="7"/>
  <c r="O2672" i="7"/>
  <c r="O1633" i="7"/>
  <c r="S1633" i="7" s="1"/>
  <c r="O1512" i="7"/>
  <c r="O428" i="7"/>
  <c r="O2008" i="7"/>
  <c r="O1848" i="7"/>
  <c r="O2518" i="7"/>
  <c r="O1287" i="7"/>
  <c r="O2539" i="7"/>
  <c r="O2101" i="7"/>
  <c r="O1387" i="7"/>
  <c r="O1702" i="7"/>
  <c r="Q1702" i="7" s="1"/>
  <c r="O1005" i="7"/>
  <c r="O740" i="7"/>
  <c r="O1164" i="7"/>
  <c r="O1323" i="7"/>
  <c r="O2068" i="7"/>
  <c r="O1203" i="7"/>
  <c r="Q1203" i="7" s="1"/>
  <c r="O2250" i="7"/>
  <c r="O2891" i="7"/>
  <c r="O2955" i="7"/>
  <c r="O2480" i="7"/>
  <c r="O2575" i="7"/>
  <c r="O1937" i="7"/>
  <c r="O2487" i="7"/>
  <c r="O2164" i="7"/>
  <c r="R2164" i="7" s="1"/>
  <c r="O1617" i="7"/>
  <c r="O2741" i="7"/>
  <c r="O1490" i="7"/>
  <c r="O1760" i="7"/>
  <c r="O632" i="7"/>
  <c r="O1771" i="7"/>
  <c r="O1956" i="7"/>
  <c r="O347" i="7"/>
  <c r="O1715" i="7"/>
  <c r="O2690" i="7"/>
  <c r="O1693" i="7"/>
  <c r="O1868" i="7"/>
  <c r="R1868" i="7" s="1"/>
  <c r="O2350" i="7"/>
  <c r="O1147" i="7"/>
  <c r="O2463" i="7"/>
  <c r="O2454" i="7"/>
  <c r="S2454" i="7" s="1"/>
  <c r="O911" i="7"/>
  <c r="O44" i="7"/>
  <c r="O2127" i="7"/>
  <c r="O1050" i="7"/>
  <c r="O2279" i="7"/>
  <c r="O2736" i="7"/>
  <c r="R2736" i="7" s="1"/>
  <c r="O542" i="7"/>
  <c r="O430" i="7"/>
  <c r="O2797" i="7"/>
  <c r="O1659" i="7"/>
  <c r="O1670" i="7"/>
  <c r="O1923" i="7"/>
  <c r="S1923" i="7" s="1"/>
  <c r="O2498" i="7"/>
  <c r="O1338" i="7"/>
  <c r="O1228" i="7"/>
  <c r="O1113" i="7"/>
  <c r="R1113" i="7" s="1"/>
  <c r="O442" i="7"/>
  <c r="O2089" i="7"/>
  <c r="O1520" i="7"/>
  <c r="O1708" i="7"/>
  <c r="S1708" i="7" s="1"/>
  <c r="O2750" i="7"/>
  <c r="O2031" i="7"/>
  <c r="O1046" i="7"/>
  <c r="O1376" i="7"/>
  <c r="Q1376" i="7" s="1"/>
  <c r="O1970" i="7"/>
  <c r="O1940" i="7"/>
  <c r="Q1940" i="7" s="1"/>
  <c r="O1498" i="7"/>
  <c r="O1158" i="7"/>
  <c r="O2076" i="7"/>
  <c r="O3063" i="7"/>
  <c r="S3063" i="7" s="1"/>
  <c r="O1656" i="7"/>
  <c r="O2545" i="7"/>
  <c r="R2545" i="7" s="1"/>
  <c r="O2174" i="7"/>
  <c r="O1738" i="7"/>
  <c r="S1738" i="7" s="1"/>
  <c r="O2526" i="7"/>
  <c r="O1479" i="7"/>
  <c r="O1684" i="7"/>
  <c r="O1822" i="7"/>
  <c r="O2438" i="7"/>
  <c r="O1870" i="7"/>
  <c r="O2511" i="7"/>
  <c r="O1075" i="7"/>
  <c r="S1075" i="7" s="1"/>
  <c r="O1475" i="7"/>
  <c r="O1661" i="7"/>
  <c r="O2758" i="7"/>
  <c r="O2312" i="7"/>
  <c r="O3084" i="7"/>
  <c r="O1857" i="7"/>
  <c r="S1857" i="7" s="1"/>
  <c r="O1884" i="7"/>
  <c r="O1056" i="7"/>
  <c r="O1653" i="7"/>
  <c r="O1559" i="7"/>
  <c r="O2447" i="7"/>
  <c r="O3038" i="7"/>
  <c r="S3038" i="7" s="1"/>
  <c r="O2544" i="7"/>
  <c r="O1322" i="7"/>
  <c r="O1039" i="7"/>
  <c r="O1846" i="7"/>
  <c r="Q1846" i="7" s="1"/>
  <c r="O1090" i="7"/>
  <c r="O2821" i="7"/>
  <c r="Q2821" i="7" s="1"/>
  <c r="O2288" i="7"/>
  <c r="O2938" i="7"/>
  <c r="O1978" i="7"/>
  <c r="O1155" i="7"/>
  <c r="O1282" i="7"/>
  <c r="O1780" i="7"/>
  <c r="O1173" i="7"/>
  <c r="O1873" i="7"/>
  <c r="O1460" i="7"/>
  <c r="O2252" i="7"/>
  <c r="Q2252" i="7" s="1"/>
  <c r="O2635" i="7"/>
  <c r="O3053" i="7"/>
  <c r="R3053" i="7" s="1"/>
  <c r="O1260" i="7"/>
  <c r="O1060" i="7"/>
  <c r="O2830" i="7"/>
  <c r="O1068" i="7"/>
  <c r="O2445" i="7"/>
  <c r="O3021" i="7"/>
  <c r="Q3021" i="7" s="1"/>
  <c r="O2439" i="7"/>
  <c r="O2441" i="7"/>
  <c r="O1246" i="7"/>
  <c r="O3019" i="7"/>
  <c r="O2639" i="7"/>
  <c r="O1921" i="7"/>
  <c r="R1921" i="7" s="1"/>
  <c r="O2926" i="7"/>
  <c r="O1882" i="7"/>
  <c r="O2418" i="7"/>
  <c r="O1237" i="7"/>
  <c r="O1915" i="7"/>
  <c r="O1250" i="7"/>
  <c r="O2157" i="7"/>
  <c r="O1440" i="7"/>
  <c r="S1440" i="7" s="1"/>
  <c r="O1139" i="7"/>
  <c r="O2080" i="7"/>
  <c r="O2748" i="7"/>
  <c r="O1073" i="7"/>
  <c r="O1138" i="7"/>
  <c r="O3031" i="7"/>
  <c r="O1223" i="7"/>
  <c r="O2823" i="7"/>
  <c r="S2823" i="7" s="1"/>
  <c r="O1624" i="7"/>
  <c r="O1749" i="7"/>
  <c r="O2568" i="7"/>
  <c r="O1388" i="7"/>
  <c r="O1825" i="7"/>
  <c r="O1912" i="7"/>
  <c r="S1912" i="7" s="1"/>
  <c r="O903" i="7"/>
  <c r="O2721" i="7"/>
  <c r="O2472" i="7"/>
  <c r="O1977" i="7"/>
  <c r="O2306" i="7"/>
  <c r="O1190" i="7"/>
  <c r="S1190" i="7" s="1"/>
  <c r="O1372" i="7"/>
  <c r="O2965" i="7"/>
  <c r="S2965" i="7" s="1"/>
  <c r="O1696" i="7"/>
  <c r="O1808" i="7"/>
  <c r="O2489" i="7"/>
  <c r="O1580" i="7"/>
  <c r="O365" i="7"/>
  <c r="O1320" i="7"/>
  <c r="O77" i="7"/>
  <c r="O1983" i="7"/>
  <c r="O1589" i="7"/>
  <c r="O545" i="7"/>
  <c r="O366" i="7"/>
  <c r="O228" i="7"/>
  <c r="O1326" i="7"/>
  <c r="O339" i="7"/>
  <c r="O2274" i="7"/>
  <c r="O2294" i="7"/>
  <c r="O1036" i="7"/>
  <c r="O2588" i="7"/>
  <c r="O2392" i="7"/>
  <c r="O2976" i="7"/>
  <c r="O2326" i="7"/>
  <c r="O2355" i="7"/>
  <c r="O2186" i="7"/>
  <c r="O945" i="7"/>
  <c r="O1091" i="7"/>
  <c r="O2682" i="7"/>
  <c r="S2682" i="7" s="1"/>
  <c r="O378" i="7"/>
  <c r="O2547" i="7"/>
  <c r="O1536" i="7"/>
  <c r="O987" i="7"/>
  <c r="O1735" i="7"/>
  <c r="O2410" i="7"/>
  <c r="O2788" i="7"/>
  <c r="O1364" i="7"/>
  <c r="O2280" i="7"/>
  <c r="O1308" i="7"/>
  <c r="O1763" i="7"/>
  <c r="O1292" i="7"/>
  <c r="O1129" i="7"/>
  <c r="O2901" i="7"/>
  <c r="S2901" i="7" s="1"/>
  <c r="O2087" i="7"/>
  <c r="O1234" i="7"/>
  <c r="O1362" i="7"/>
  <c r="O3050" i="7"/>
  <c r="O2021" i="7"/>
  <c r="O1689" i="7"/>
  <c r="O2866" i="7"/>
  <c r="O3037" i="7"/>
  <c r="O958" i="7"/>
  <c r="O1714" i="7"/>
  <c r="O2409" i="7"/>
  <c r="O2795" i="7"/>
  <c r="Q2795" i="7" s="1"/>
  <c r="O1406" i="7"/>
  <c r="O2742" i="7"/>
  <c r="S2742" i="7" s="1"/>
  <c r="O2359" i="7"/>
  <c r="O212" i="7"/>
  <c r="O939" i="7"/>
  <c r="O1120" i="7"/>
  <c r="O2414" i="7"/>
  <c r="O844" i="7"/>
  <c r="O2353" i="7"/>
  <c r="O1521" i="7"/>
  <c r="O1619" i="7"/>
  <c r="O1564" i="7"/>
  <c r="S1564" i="7" s="1"/>
  <c r="O2037" i="7"/>
  <c r="O1378" i="7"/>
  <c r="O957" i="7"/>
  <c r="O795" i="7"/>
  <c r="O2556" i="7"/>
  <c r="O2416" i="7"/>
  <c r="Q2416" i="7" s="1"/>
  <c r="O2920" i="7"/>
  <c r="O1337" i="7"/>
  <c r="O395" i="7"/>
  <c r="O1278" i="7"/>
  <c r="S1278" i="7" s="1"/>
  <c r="O2119" i="7"/>
  <c r="O715" i="7"/>
  <c r="O2512" i="7"/>
  <c r="O2602" i="7"/>
  <c r="Q2602" i="7" s="1"/>
  <c r="O583" i="7"/>
  <c r="O2318" i="7"/>
  <c r="O2729" i="7"/>
  <c r="O1625" i="7"/>
  <c r="O2041" i="7"/>
  <c r="O2784" i="7"/>
  <c r="O2239" i="7"/>
  <c r="O2619" i="7"/>
  <c r="Q2619" i="7" s="1"/>
  <c r="O2249" i="7"/>
  <c r="O2510" i="7"/>
  <c r="S2510" i="7" s="1"/>
  <c r="O1612" i="7"/>
  <c r="O1183" i="7"/>
  <c r="O2113" i="7"/>
  <c r="O1899" i="7"/>
  <c r="O1903" i="7"/>
  <c r="O1127" i="7"/>
  <c r="O2319" i="7"/>
  <c r="O2574" i="7"/>
  <c r="S2574" i="7" s="1"/>
  <c r="O639" i="7"/>
  <c r="O2864" i="7"/>
  <c r="O2168" i="7"/>
  <c r="O2403" i="7"/>
  <c r="O2302" i="7"/>
  <c r="O1563" i="7"/>
  <c r="O2055" i="7"/>
  <c r="O1533" i="7"/>
  <c r="O1831" i="7"/>
  <c r="O1391" i="7"/>
  <c r="O666" i="7"/>
  <c r="O1085" i="7"/>
  <c r="O2081" i="7"/>
  <c r="O2457" i="7"/>
  <c r="Q2457" i="7" s="1"/>
  <c r="O2303" i="7"/>
  <c r="O427" i="7"/>
  <c r="O504" i="7"/>
  <c r="O1159" i="7"/>
  <c r="O2379" i="7"/>
  <c r="O1304" i="7"/>
  <c r="Q1304" i="7" s="1"/>
  <c r="O2728" i="7"/>
  <c r="O1236" i="7"/>
  <c r="O1098" i="7"/>
  <c r="O1432" i="7"/>
  <c r="O778" i="7"/>
  <c r="O791" i="7"/>
  <c r="O1280" i="7"/>
  <c r="O2202" i="7"/>
  <c r="S2202" i="7" s="1"/>
  <c r="O1397" i="7"/>
  <c r="O944" i="7"/>
  <c r="O391" i="7"/>
  <c r="O2520" i="7"/>
  <c r="O1254" i="7"/>
  <c r="O2560" i="7"/>
  <c r="O1698" i="7"/>
  <c r="O2360" i="7"/>
  <c r="O461" i="7"/>
  <c r="O1737" i="7"/>
  <c r="S1737" i="7" s="1"/>
  <c r="O229" i="7"/>
  <c r="O2814" i="7"/>
  <c r="O762" i="7"/>
  <c r="O1178" i="7"/>
  <c r="O932" i="7"/>
  <c r="O1390" i="7"/>
  <c r="O2192" i="7"/>
  <c r="O1697" i="7"/>
  <c r="R1697" i="7" s="1"/>
  <c r="O2406" i="7"/>
  <c r="O2433" i="7"/>
  <c r="O2408" i="7"/>
  <c r="O209" i="7"/>
  <c r="O2541" i="7"/>
  <c r="O754" i="7"/>
  <c r="O1551" i="7"/>
  <c r="O1864" i="7"/>
  <c r="R1864" i="7" s="1"/>
  <c r="O1467" i="7"/>
  <c r="O1514" i="7"/>
  <c r="R1514" i="7" s="1"/>
  <c r="O918" i="7"/>
  <c r="O3052" i="7"/>
  <c r="R3052" i="7" s="1"/>
  <c r="O2024" i="7"/>
  <c r="O2854" i="7"/>
  <c r="O1900" i="7"/>
  <c r="O2909" i="7"/>
  <c r="Q2909" i="7" s="1"/>
  <c r="O2671" i="7"/>
  <c r="O2931" i="7"/>
  <c r="O745" i="7"/>
  <c r="O1220" i="7"/>
  <c r="Q1220" i="7" s="1"/>
  <c r="O1327" i="7"/>
  <c r="O2528" i="7"/>
  <c r="O1613" i="7"/>
  <c r="O1806" i="7"/>
  <c r="O553" i="7"/>
  <c r="O2580" i="7"/>
  <c r="R2580" i="7" s="1"/>
  <c r="O259" i="7"/>
  <c r="O392" i="7"/>
  <c r="O2771" i="7"/>
  <c r="O2873" i="7"/>
  <c r="O2040" i="7"/>
  <c r="O1547" i="7"/>
  <c r="O3004" i="7"/>
  <c r="O2156" i="7"/>
  <c r="O2828" i="7"/>
  <c r="O1471" i="7"/>
  <c r="O1356" i="7"/>
  <c r="O1792" i="7"/>
  <c r="S1792" i="7" s="1"/>
  <c r="O1668" i="7"/>
  <c r="O2704" i="7"/>
  <c r="O323" i="7"/>
  <c r="O2120" i="7"/>
  <c r="Q2120" i="7" s="1"/>
  <c r="O1088" i="7"/>
  <c r="O2975" i="7"/>
  <c r="S2975" i="7" s="1"/>
  <c r="O2026" i="7"/>
  <c r="O1592" i="7"/>
  <c r="O88" i="7"/>
  <c r="O1410" i="7"/>
  <c r="S1410" i="7" s="1"/>
  <c r="O2173" i="7"/>
  <c r="O1483" i="7"/>
  <c r="S1483" i="7" s="1"/>
  <c r="O2592" i="7"/>
  <c r="O1958" i="7"/>
  <c r="Q1958" i="7" s="1"/>
  <c r="O1826" i="7"/>
  <c r="O774" i="7"/>
  <c r="O180" i="7"/>
  <c r="O2124" i="7"/>
  <c r="R2124" i="7" s="1"/>
  <c r="O1101" i="7"/>
  <c r="O2395" i="7"/>
  <c r="S2395" i="7" s="1"/>
  <c r="O2166" i="7"/>
  <c r="O2855" i="7"/>
  <c r="O1285" i="7"/>
  <c r="O783" i="7"/>
  <c r="O2871" i="7"/>
  <c r="O1418" i="7"/>
  <c r="R1418" i="7" s="1"/>
  <c r="O1339" i="7"/>
  <c r="O1382" i="7"/>
  <c r="S1382" i="7" s="1"/>
  <c r="O2894" i="7"/>
  <c r="O2381" i="7"/>
  <c r="S2381" i="7" s="1"/>
  <c r="O914" i="7"/>
  <c r="O2320" i="7"/>
  <c r="R2320" i="7" s="1"/>
  <c r="O2044" i="7"/>
  <c r="O1753" i="7"/>
  <c r="O2817" i="7"/>
  <c r="O1757" i="7"/>
  <c r="S1757" i="7" s="1"/>
  <c r="O2747" i="7"/>
  <c r="O1579" i="7"/>
  <c r="O2322" i="7"/>
  <c r="O2345" i="7"/>
  <c r="O86" i="7"/>
  <c r="O1383" i="7"/>
  <c r="S1383" i="7" s="1"/>
  <c r="O2633" i="7"/>
  <c r="O1610" i="7"/>
  <c r="Q1610" i="7" s="1"/>
  <c r="O2869" i="7"/>
  <c r="O1608" i="7"/>
  <c r="O1077" i="7"/>
  <c r="O358" i="7"/>
  <c r="O2769" i="7"/>
  <c r="O703" i="7"/>
  <c r="O2334" i="7"/>
  <c r="O1251" i="7"/>
  <c r="R1251" i="7" s="1"/>
  <c r="O319" i="7"/>
  <c r="O1630" i="7"/>
  <c r="O3005" i="7"/>
  <c r="O2605" i="7"/>
  <c r="Q2605" i="7" s="1"/>
  <c r="O2967" i="7"/>
  <c r="O2853" i="7"/>
  <c r="O2446" i="7"/>
  <c r="O1341" i="7"/>
  <c r="R1341" i="7" s="1"/>
  <c r="O2652" i="7"/>
  <c r="O650" i="7"/>
  <c r="O2464" i="7"/>
  <c r="O2737" i="7"/>
  <c r="O2862" i="7"/>
  <c r="O973" i="7"/>
  <c r="O724" i="7"/>
  <c r="O1499" i="7"/>
  <c r="R1499" i="7" s="1"/>
  <c r="O1177" i="7"/>
  <c r="O337" i="7"/>
  <c r="O3072" i="7"/>
  <c r="O1464" i="7"/>
  <c r="O2362" i="7"/>
  <c r="O1734" i="7"/>
  <c r="O2680" i="7"/>
  <c r="O2977" i="7"/>
  <c r="O1876" i="7"/>
  <c r="O2377" i="7"/>
  <c r="S2377" i="7" s="1"/>
  <c r="O2167" i="7"/>
  <c r="O2923" i="7"/>
  <c r="Q2923" i="7" s="1"/>
  <c r="O2868" i="7"/>
  <c r="O2536" i="7"/>
  <c r="R2536" i="7" s="1"/>
  <c r="O350" i="7"/>
  <c r="O2919" i="7"/>
  <c r="O2209" i="7"/>
  <c r="O1423" i="7"/>
  <c r="O1666" i="7"/>
  <c r="O1856" i="7"/>
  <c r="R1856" i="7" s="1"/>
  <c r="O3034" i="7"/>
  <c r="O2468" i="7"/>
  <c r="O1020" i="7"/>
  <c r="O1838" i="7"/>
  <c r="O2591" i="7"/>
  <c r="O2194" i="7"/>
  <c r="O3061" i="7"/>
  <c r="O1001" i="7"/>
  <c r="O902" i="7"/>
  <c r="O2805" i="7"/>
  <c r="Q2805" i="7" s="1"/>
  <c r="O1187" i="7"/>
  <c r="O438" i="7"/>
  <c r="O2585" i="7"/>
  <c r="O352" i="7"/>
  <c r="O2323" i="7"/>
  <c r="O2048" i="7"/>
  <c r="O2577" i="7"/>
  <c r="O1527" i="7"/>
  <c r="O2506" i="7"/>
  <c r="O2227" i="7"/>
  <c r="O1016" i="7"/>
  <c r="O1100" i="7"/>
  <c r="O1744" i="7"/>
  <c r="O929" i="7"/>
  <c r="O2370" i="7"/>
  <c r="O2283" i="7"/>
  <c r="O2471" i="7"/>
  <c r="O1657" i="7"/>
  <c r="Q1657" i="7" s="1"/>
  <c r="O285" i="7"/>
  <c r="O706" i="7"/>
  <c r="O2971" i="7"/>
  <c r="O2839" i="7"/>
  <c r="O2231" i="7"/>
  <c r="O2009" i="7"/>
  <c r="S2009" i="7" s="1"/>
  <c r="O489" i="7"/>
  <c r="O2644" i="7"/>
  <c r="O459" i="7"/>
  <c r="O1979" i="7"/>
  <c r="S1979" i="7" s="1"/>
  <c r="O1342" i="7"/>
  <c r="O2462" i="7"/>
  <c r="O1968" i="7"/>
  <c r="O2507" i="7"/>
  <c r="O1820" i="7"/>
  <c r="O2918" i="7"/>
  <c r="S2918" i="7" s="1"/>
  <c r="O2134" i="7"/>
  <c r="O1781" i="7"/>
  <c r="R1781" i="7" s="1"/>
  <c r="O2152" i="7"/>
  <c r="O2948" i="7"/>
  <c r="O2328" i="7"/>
  <c r="O388" i="7"/>
  <c r="O1660" i="7"/>
  <c r="O3067" i="7"/>
  <c r="O2752" i="7"/>
  <c r="O2301" i="7"/>
  <c r="O2228" i="7"/>
  <c r="O2440" i="7"/>
  <c r="Q2440" i="7" s="1"/>
  <c r="O2916" i="7"/>
  <c r="O2067" i="7"/>
  <c r="R2067" i="7" s="1"/>
  <c r="O2011" i="7"/>
  <c r="O2826" i="7"/>
  <c r="O1990" i="7"/>
  <c r="O2612" i="7"/>
  <c r="R2612" i="7" s="1"/>
  <c r="O1892" i="7"/>
  <c r="O1151" i="7"/>
  <c r="O2757" i="7"/>
  <c r="O1644" i="7"/>
  <c r="O2654" i="7"/>
  <c r="O376" i="7"/>
  <c r="O1227" i="7"/>
  <c r="O2479" i="7"/>
  <c r="O904" i="7"/>
  <c r="O593" i="7"/>
  <c r="O963" i="7"/>
  <c r="O1109" i="7"/>
  <c r="O146" i="7"/>
  <c r="O1588" i="7"/>
  <c r="Q1588" i="7" s="1"/>
  <c r="O1658" i="7"/>
  <c r="O3014" i="7"/>
  <c r="S3014" i="7" s="1"/>
  <c r="O2285" i="7"/>
  <c r="O922" i="7"/>
  <c r="O1522" i="7"/>
  <c r="O126" i="7"/>
  <c r="O2936" i="7"/>
  <c r="O2195" i="7"/>
  <c r="O2132" i="7"/>
  <c r="O2111" i="7"/>
  <c r="O2614" i="7"/>
  <c r="O1214" i="7"/>
  <c r="O1855" i="7"/>
  <c r="O2365" i="7"/>
  <c r="O678" i="7"/>
  <c r="O1283" i="7"/>
  <c r="O1420" i="7"/>
  <c r="O726" i="7"/>
  <c r="O851" i="7"/>
  <c r="O164" i="7"/>
  <c r="O445" i="7"/>
  <c r="O2959" i="7"/>
  <c r="O1243" i="7"/>
  <c r="O641" i="7"/>
  <c r="O2978" i="7"/>
  <c r="O2793" i="7"/>
  <c r="O492" i="7"/>
  <c r="O1901" i="7"/>
  <c r="Q1901" i="7" s="1"/>
  <c r="O2032" i="7"/>
  <c r="O2995" i="7"/>
  <c r="O3010" i="7"/>
  <c r="O2845" i="7"/>
  <c r="O519" i="7"/>
  <c r="O2517" i="7"/>
  <c r="R2517" i="7" s="1"/>
  <c r="O811" i="7"/>
  <c r="O411" i="7"/>
  <c r="O261" i="7"/>
  <c r="O1539" i="7"/>
  <c r="O217" i="7"/>
  <c r="O927" i="7"/>
  <c r="O2841" i="7"/>
  <c r="O535" i="7"/>
  <c r="O804" i="7"/>
  <c r="O746" i="7"/>
  <c r="O264" i="7"/>
  <c r="O2716" i="7"/>
  <c r="R2716" i="7" s="1"/>
  <c r="O1841" i="7"/>
  <c r="O2858" i="7"/>
  <c r="O2648" i="7"/>
  <c r="O3088" i="7"/>
  <c r="O3082" i="7"/>
  <c r="O2079" i="7"/>
  <c r="O182" i="7"/>
  <c r="O1071" i="7"/>
  <c r="O518" i="7"/>
  <c r="O2615" i="7"/>
  <c r="O514" i="7"/>
  <c r="O1222" i="7"/>
  <c r="O584" i="7"/>
  <c r="O1301" i="7"/>
  <c r="R1301" i="7" s="1"/>
  <c r="O1199" i="7"/>
  <c r="O1553" i="7"/>
  <c r="S1553" i="7" s="1"/>
  <c r="O1706" i="7"/>
  <c r="O1115" i="7"/>
  <c r="O3047" i="7"/>
  <c r="O654" i="7"/>
  <c r="O2947" i="7"/>
  <c r="O1393" i="7"/>
  <c r="O3051" i="7"/>
  <c r="O2611" i="7"/>
  <c r="O2212" i="7"/>
  <c r="O1266" i="7"/>
  <c r="R1266" i="7" s="1"/>
  <c r="O1869" i="7"/>
  <c r="O348" i="7"/>
  <c r="O1051" i="7"/>
  <c r="O1273" i="7"/>
  <c r="Q1273" i="7" s="1"/>
  <c r="O1229" i="7"/>
  <c r="O2050" i="7"/>
  <c r="S2050" i="7" s="1"/>
  <c r="O3030" i="7"/>
  <c r="O2064" i="7"/>
  <c r="Q2064" i="7" s="1"/>
  <c r="O2543" i="7"/>
  <c r="O1389" i="7"/>
  <c r="R1389" i="7" s="1"/>
  <c r="O1167" i="7"/>
  <c r="O1807" i="7"/>
  <c r="O1082" i="7"/>
  <c r="O2492" i="7"/>
  <c r="O1416" i="7"/>
  <c r="O2012" i="7"/>
  <c r="Q2012" i="7" s="1"/>
  <c r="O1491" i="7"/>
  <c r="O2885" i="7"/>
  <c r="S2885" i="7" s="1"/>
  <c r="O456" i="7"/>
  <c r="O1704" i="7"/>
  <c r="S1704" i="7" s="1"/>
  <c r="O2006" i="7"/>
  <c r="O717" i="7"/>
  <c r="O1381" i="7"/>
  <c r="O1879" i="7"/>
  <c r="Q1879" i="7" s="1"/>
  <c r="O432" i="7"/>
  <c r="O2290" i="7"/>
  <c r="O2473" i="7"/>
  <c r="O1974" i="7"/>
  <c r="R1974" i="7" s="1"/>
  <c r="O1874" i="7"/>
  <c r="O1291" i="7"/>
  <c r="O2570" i="7"/>
  <c r="O2196" i="7"/>
  <c r="Q2196" i="7" s="1"/>
  <c r="O2744" i="7"/>
  <c r="O2969" i="7"/>
  <c r="Q2969" i="7" s="1"/>
  <c r="O2488" i="7"/>
  <c r="O1422" i="7"/>
  <c r="Q1422" i="7" s="1"/>
  <c r="O1711" i="7"/>
  <c r="O257" i="7"/>
  <c r="O1049" i="7"/>
  <c r="O1328" i="7"/>
  <c r="Q1328" i="7" s="1"/>
  <c r="O1400" i="7"/>
  <c r="O2018" i="7"/>
  <c r="R2018" i="7" s="1"/>
  <c r="O1503" i="7"/>
  <c r="O1434" i="7"/>
  <c r="O651" i="7"/>
  <c r="O522" i="7"/>
  <c r="O1741" i="7"/>
  <c r="O1107" i="7"/>
  <c r="Q1107" i="7" s="1"/>
  <c r="O1270" i="7"/>
  <c r="O1472" i="7"/>
  <c r="Q1472" i="7" s="1"/>
  <c r="O2956" i="7"/>
  <c r="O2945" i="7"/>
  <c r="O2085" i="7"/>
  <c r="O2749" i="7"/>
  <c r="O2627" i="7"/>
  <c r="O1511" i="7"/>
  <c r="O2256" i="7"/>
  <c r="O187" i="7"/>
  <c r="O142" i="7"/>
  <c r="O1191" i="7"/>
  <c r="R1191" i="7" s="1"/>
  <c r="O1917" i="7"/>
  <c r="O1557" i="7"/>
  <c r="R1557" i="7" s="1"/>
  <c r="O231" i="7"/>
  <c r="O921" i="7"/>
  <c r="O1462" i="7"/>
  <c r="O2760" i="7"/>
  <c r="O1374" i="7"/>
  <c r="O1948" i="7"/>
  <c r="S1948" i="7" s="1"/>
  <c r="O1238" i="7"/>
  <c r="O1116" i="7"/>
  <c r="O577" i="7"/>
  <c r="O2579" i="7"/>
  <c r="O671" i="7"/>
  <c r="O2197" i="7"/>
  <c r="Q2197" i="7" s="1"/>
  <c r="O874" i="7"/>
  <c r="O1346" i="7"/>
  <c r="Q1346" i="7" s="1"/>
  <c r="O2519" i="7"/>
  <c r="Q2519" i="7" s="1"/>
  <c r="O1154" i="7"/>
  <c r="S1154" i="7" s="1"/>
  <c r="O2756" i="7"/>
  <c r="O3081" i="7"/>
  <c r="R3081" i="7" s="1"/>
  <c r="O1805" i="7"/>
  <c r="R1805" i="7" s="1"/>
  <c r="O1682" i="7"/>
  <c r="S1682" i="7" s="1"/>
  <c r="O1663" i="7"/>
  <c r="O1609" i="7"/>
  <c r="Q1609" i="7" s="1"/>
  <c r="O960" i="7"/>
  <c r="O3018" i="7"/>
  <c r="R3018" i="7" s="1"/>
  <c r="O2786" i="7"/>
  <c r="O823" i="7"/>
  <c r="O2191" i="7"/>
  <c r="O280" i="7"/>
  <c r="O734" i="7"/>
  <c r="O1407" i="7"/>
  <c r="R1407" i="7" s="1"/>
  <c r="O2852" i="7"/>
  <c r="O965" i="7"/>
  <c r="O2185" i="7"/>
  <c r="O750" i="7"/>
  <c r="O3078" i="7"/>
  <c r="O576" i="7"/>
  <c r="O1122" i="7"/>
  <c r="O1571" i="7"/>
  <c r="R1571" i="7" s="1"/>
  <c r="O1513" i="7"/>
  <c r="O2534" i="7"/>
  <c r="Q2534" i="7" s="1"/>
  <c r="O2707" i="7"/>
  <c r="O825" i="7"/>
  <c r="O1412" i="7"/>
  <c r="O1111" i="7"/>
  <c r="O848" i="7"/>
  <c r="O1179" i="7"/>
  <c r="R1179" i="7" s="1"/>
  <c r="O2734" i="7"/>
  <c r="O2424" i="7"/>
  <c r="S2424" i="7" s="1"/>
  <c r="O2966" i="7"/>
  <c r="O1582" i="7"/>
  <c r="Q1582" i="7" s="1"/>
  <c r="O2777" i="7"/>
  <c r="O1281" i="7"/>
  <c r="R1281" i="7" s="1"/>
  <c r="O1574" i="7"/>
  <c r="O421" i="7"/>
  <c r="O1654" i="7"/>
  <c r="R1654" i="7" s="1"/>
  <c r="O1144" i="7"/>
  <c r="O2077" i="7"/>
  <c r="O2700" i="7"/>
  <c r="O1758" i="7"/>
  <c r="O2782" i="7"/>
  <c r="S2782" i="7" s="1"/>
  <c r="O2234" i="7"/>
  <c r="O2245" i="7"/>
  <c r="O2893" i="7"/>
  <c r="O2293" i="7"/>
  <c r="O2357" i="7"/>
  <c r="O1034" i="7"/>
  <c r="O2150" i="7"/>
  <c r="O1206" i="7"/>
  <c r="S1206" i="7" s="1"/>
  <c r="O484" i="7"/>
  <c r="O2659" i="7"/>
  <c r="S2659" i="7" s="1"/>
  <c r="O133" i="7"/>
  <c r="O953" i="7"/>
  <c r="O2096" i="7"/>
  <c r="O1402" i="7"/>
  <c r="O2003" i="7"/>
  <c r="O1605" i="7"/>
  <c r="O423" i="7"/>
  <c r="O194" i="7"/>
  <c r="O1370" i="7"/>
  <c r="Q1370" i="7" s="1"/>
  <c r="O179" i="7"/>
  <c r="O1986" i="7"/>
  <c r="O1092" i="7"/>
  <c r="S1092" i="7" s="1"/>
  <c r="O2876" i="7"/>
  <c r="O1810" i="7"/>
  <c r="S1810" i="7" s="1"/>
  <c r="O2843" i="7"/>
  <c r="Q2843" i="7" s="1"/>
  <c r="O1200" i="7"/>
  <c r="Q1200" i="7" s="1"/>
  <c r="O1399" i="7"/>
  <c r="O2803" i="7"/>
  <c r="S2803" i="7" s="1"/>
  <c r="O2897" i="7"/>
  <c r="Q2897" i="7" s="1"/>
  <c r="O1545" i="7"/>
  <c r="O3055" i="7"/>
  <c r="O2775" i="7"/>
  <c r="O2767" i="7"/>
  <c r="O2562" i="7"/>
  <c r="O2613" i="7"/>
  <c r="O1936" i="7"/>
  <c r="Q1936" i="7" s="1"/>
  <c r="O1927" i="7"/>
  <c r="O1871" i="7"/>
  <c r="O1634" i="7"/>
  <c r="R1634" i="7" s="1"/>
  <c r="O2276" i="7"/>
  <c r="Q2276" i="7" s="1"/>
  <c r="O128" i="7"/>
  <c r="O2309" i="7"/>
  <c r="Q2309" i="7" s="1"/>
  <c r="O2844" i="7"/>
  <c r="S2844" i="7" s="1"/>
  <c r="O2092" i="7"/>
  <c r="Q2092" i="7" s="1"/>
  <c r="O281" i="7"/>
  <c r="O3028" i="7"/>
  <c r="S3028" i="7" s="1"/>
  <c r="O2375" i="7"/>
  <c r="O1700" i="7"/>
  <c r="O2022" i="7"/>
  <c r="O2349" i="7"/>
  <c r="R2349" i="7" s="1"/>
  <c r="O1911" i="7"/>
  <c r="O1169" i="7"/>
  <c r="Q1169" i="7" s="1"/>
  <c r="O385" i="7"/>
  <c r="O1216" i="7"/>
  <c r="O2047" i="7"/>
  <c r="O137" i="7"/>
  <c r="O2578" i="7"/>
  <c r="O1500" i="7"/>
  <c r="Q1500" i="7" s="1"/>
  <c r="O2199" i="7"/>
  <c r="O1840" i="7"/>
  <c r="R1840" i="7" s="1"/>
  <c r="O2548" i="7"/>
  <c r="O579" i="7"/>
  <c r="O1231" i="7"/>
  <c r="S1231" i="7" s="1"/>
  <c r="O1779" i="7"/>
  <c r="R1779" i="7" s="1"/>
  <c r="O2181" i="7"/>
  <c r="O1768" i="7"/>
  <c r="Q1768" i="7" s="1"/>
  <c r="O466" i="7"/>
  <c r="O3080" i="7"/>
  <c r="O1112" i="7"/>
  <c r="O669" i="7"/>
  <c r="O1303" i="7"/>
  <c r="O2785" i="7"/>
  <c r="Q2785" i="7" s="1"/>
  <c r="O1343" i="7"/>
  <c r="O910" i="7"/>
  <c r="O708" i="7"/>
  <c r="O2308" i="7"/>
  <c r="Q2308" i="7" s="1"/>
  <c r="O419" i="7"/>
  <c r="O1690" i="7"/>
  <c r="S1690" i="7" s="1"/>
  <c r="O1096" i="7"/>
  <c r="R1096" i="7" s="1"/>
  <c r="O1558" i="7"/>
  <c r="Q1558" i="7" s="1"/>
  <c r="O1063" i="7"/>
  <c r="O688" i="7"/>
  <c r="O1166" i="7"/>
  <c r="O758" i="7"/>
  <c r="O765" i="7"/>
  <c r="O165" i="7"/>
  <c r="O520" i="7"/>
  <c r="O620" i="7"/>
  <c r="O30" i="7"/>
  <c r="O355" i="7"/>
  <c r="O881" i="7"/>
  <c r="O623" i="7"/>
  <c r="O642" i="7"/>
  <c r="O882" i="7"/>
  <c r="O302" i="7"/>
  <c r="O161" i="7"/>
  <c r="O284" i="7"/>
  <c r="O172" i="7"/>
  <c r="O949" i="7"/>
  <c r="O950" i="7"/>
  <c r="O41" i="7"/>
  <c r="O757" i="7"/>
  <c r="O282" i="7"/>
  <c r="O983" i="7"/>
  <c r="O112" i="7"/>
  <c r="O315" i="7"/>
  <c r="O909" i="7"/>
  <c r="O934" i="7"/>
  <c r="O556" i="7"/>
  <c r="O968" i="7"/>
  <c r="O759" i="7"/>
  <c r="O65" i="7"/>
  <c r="O933" i="7"/>
  <c r="O75" i="7"/>
  <c r="O477" i="7"/>
  <c r="O58" i="7"/>
  <c r="O43" i="7"/>
  <c r="O985" i="7"/>
  <c r="O773" i="7"/>
  <c r="O997" i="7"/>
  <c r="O97" i="7"/>
  <c r="O1759" i="7"/>
  <c r="O2597" i="7"/>
  <c r="Q2597" i="7" s="1"/>
  <c r="O1962" i="7"/>
  <c r="O2939" i="7"/>
  <c r="O2270" i="7"/>
  <c r="S2270" i="7" s="1"/>
  <c r="O1140" i="7"/>
  <c r="O2474" i="7"/>
  <c r="O984" i="7"/>
  <c r="O674" i="7"/>
  <c r="O79" i="7"/>
  <c r="O2626" i="7"/>
  <c r="R2626" i="7" s="1"/>
  <c r="O1061" i="7"/>
  <c r="O2761" i="7"/>
  <c r="O2617" i="7"/>
  <c r="O2677" i="7"/>
  <c r="O2999" i="7"/>
  <c r="O1311" i="7"/>
  <c r="O532" i="7"/>
  <c r="O1546" i="7"/>
  <c r="O292" i="7"/>
  <c r="O3039" i="7"/>
  <c r="Q3039" i="7" s="1"/>
  <c r="O1482" i="7"/>
  <c r="O2268" i="7"/>
  <c r="O619" i="7"/>
  <c r="O450" i="7"/>
  <c r="O2949" i="7"/>
  <c r="Q2949" i="7" s="1"/>
  <c r="O2053" i="7"/>
  <c r="O2307" i="7"/>
  <c r="O1007" i="7"/>
  <c r="O2569" i="7"/>
  <c r="O1119" i="7"/>
  <c r="O664" i="7"/>
  <c r="O2637" i="7"/>
  <c r="S2637" i="7" s="1"/>
  <c r="O729" i="7"/>
  <c r="O555" i="7"/>
  <c r="O2903" i="7"/>
  <c r="O2275" i="7"/>
  <c r="O1296" i="7"/>
  <c r="O2834" i="7"/>
  <c r="O2251" i="7"/>
  <c r="O1646" i="7"/>
  <c r="O1719" i="7"/>
  <c r="O2846" i="7"/>
  <c r="O2996" i="7"/>
  <c r="O2631" i="7"/>
  <c r="O290" i="7"/>
  <c r="O2425" i="7"/>
  <c r="R2425" i="7" s="1"/>
  <c r="O2261" i="7"/>
  <c r="O870" i="7"/>
  <c r="O2177" i="7"/>
  <c r="O1258" i="7"/>
  <c r="O2950" i="7"/>
  <c r="O383" i="7"/>
  <c r="O1577" i="7"/>
  <c r="O2298" i="7"/>
  <c r="O507" i="7"/>
  <c r="O2264" i="7"/>
  <c r="R2264" i="7" s="1"/>
  <c r="O2453" i="7"/>
  <c r="O1669" i="7"/>
  <c r="S1669" i="7" s="1"/>
  <c r="O1847" i="7"/>
  <c r="Q1847" i="7" s="1"/>
  <c r="O2505" i="7"/>
  <c r="O1048" i="7"/>
  <c r="O1764" i="7"/>
  <c r="S1764" i="7" s="1"/>
  <c r="O1789" i="7"/>
  <c r="O2342" i="7"/>
  <c r="Q2342" i="7" s="1"/>
  <c r="O2820" i="7"/>
  <c r="R2820" i="7" s="1"/>
  <c r="O2610" i="7"/>
  <c r="O2890" i="7"/>
  <c r="O1094" i="7"/>
  <c r="Q1094" i="7" s="1"/>
  <c r="O1930" i="7"/>
  <c r="O2376" i="7"/>
  <c r="O722" i="7"/>
  <c r="O810" i="7"/>
  <c r="O2262" i="7"/>
  <c r="O272" i="7"/>
  <c r="O1742" i="7"/>
  <c r="O1509" i="7"/>
  <c r="R1509" i="7" s="1"/>
  <c r="O1692" i="7"/>
  <c r="O1025" i="7"/>
  <c r="O299" i="7"/>
  <c r="O1675" i="7"/>
  <c r="O540" i="7"/>
  <c r="O306" i="7"/>
  <c r="O871" i="7"/>
  <c r="O2811" i="7"/>
  <c r="O1626" i="7"/>
  <c r="O2899" i="7"/>
  <c r="S2899" i="7" s="1"/>
  <c r="O221" i="7"/>
  <c r="O447" i="7"/>
  <c r="O2278" i="7"/>
  <c r="O2358" i="7"/>
  <c r="S2358" i="7" s="1"/>
  <c r="O398" i="7"/>
  <c r="O1835" i="7"/>
  <c r="O1863" i="7"/>
  <c r="O1595" i="7"/>
  <c r="O2960" i="7"/>
  <c r="Q2960" i="7" s="1"/>
  <c r="O752" i="7"/>
  <c r="O1642" i="7"/>
  <c r="O1795" i="7"/>
  <c r="O1009" i="7"/>
  <c r="O201" i="7"/>
  <c r="O1026" i="7"/>
  <c r="O2352" i="7"/>
  <c r="Q2352" i="7" s="1"/>
  <c r="O333" i="7"/>
  <c r="O2502" i="7"/>
  <c r="R2502" i="7" s="1"/>
  <c r="O1774" i="7"/>
  <c r="O114" i="7"/>
  <c r="O690" i="7"/>
  <c r="O329" i="7"/>
  <c r="O807" i="7"/>
  <c r="O2594" i="7"/>
  <c r="R2594" i="7" s="1"/>
  <c r="O1461" i="7"/>
  <c r="O1244" i="7"/>
  <c r="Q1244" i="7" s="1"/>
  <c r="O2339" i="7"/>
  <c r="O1329" i="7"/>
  <c r="R1329" i="7" s="1"/>
  <c r="O2723" i="7"/>
  <c r="O2121" i="7"/>
  <c r="R2121" i="7" s="1"/>
  <c r="O1529" i="7"/>
  <c r="O287" i="7"/>
  <c r="O1673" i="7"/>
  <c r="O782" i="7"/>
  <c r="O1565" i="7"/>
  <c r="O2865" i="7"/>
  <c r="S2865" i="7" s="1"/>
  <c r="O1188" i="7"/>
  <c r="O1099" i="7"/>
  <c r="R1099" i="7" s="1"/>
  <c r="O1033" i="7"/>
  <c r="O2717" i="7"/>
  <c r="Q2717" i="7" s="1"/>
  <c r="O1457" i="7"/>
  <c r="O2490" i="7"/>
  <c r="O585" i="7"/>
  <c r="O225" i="7"/>
  <c r="O1525" i="7"/>
  <c r="O1688" i="7"/>
  <c r="Q1688" i="7" s="1"/>
  <c r="O248" i="7"/>
  <c r="O1598" i="7"/>
  <c r="Q1598" i="7" s="1"/>
  <c r="O354" i="7"/>
  <c r="O204" i="7"/>
  <c r="O1754" i="7"/>
  <c r="Q1754" i="7" s="1"/>
  <c r="O2572" i="7"/>
  <c r="S2572" i="7" s="1"/>
  <c r="O815" i="7"/>
  <c r="O1321" i="7"/>
  <c r="O1344" i="7"/>
  <c r="O1616" i="7"/>
  <c r="O2778" i="7"/>
  <c r="O2972" i="7"/>
  <c r="O2184" i="7"/>
  <c r="O1103" i="7"/>
  <c r="S1103" i="7" s="1"/>
  <c r="O243" i="7"/>
  <c r="O1249" i="7"/>
  <c r="R1249" i="7" s="1"/>
  <c r="O1131" i="7"/>
  <c r="R1131" i="7" s="1"/>
  <c r="O2695" i="7"/>
  <c r="Q2695" i="7" s="1"/>
  <c r="O1724" i="7"/>
  <c r="O1931" i="7"/>
  <c r="Q1931" i="7" s="1"/>
  <c r="O2214" i="7"/>
  <c r="O2219" i="7"/>
  <c r="O2582" i="7"/>
  <c r="O700" i="7"/>
  <c r="O2604" i="7"/>
  <c r="O1905" i="7"/>
  <c r="R1905" i="7" s="1"/>
  <c r="O2337" i="7"/>
  <c r="R2337" i="7" s="1"/>
  <c r="O2917" i="7"/>
  <c r="S2917" i="7" s="1"/>
  <c r="O17" i="7"/>
  <c r="O1615" i="7"/>
  <c r="O211" i="7"/>
  <c r="O2792" i="7"/>
  <c r="O1953" i="7"/>
  <c r="O408" i="7"/>
  <c r="O831" i="7"/>
  <c r="O574" i="7"/>
  <c r="O387" i="7"/>
  <c r="O763" i="7"/>
  <c r="O737" i="7"/>
  <c r="O362" i="7"/>
  <c r="O153" i="7"/>
  <c r="O621" i="7"/>
  <c r="O345" i="7"/>
  <c r="O684" i="7"/>
  <c r="O728" i="7"/>
  <c r="O694" i="7"/>
  <c r="O71" i="7"/>
  <c r="O614" i="7"/>
  <c r="O552" i="7"/>
  <c r="O609" i="7"/>
  <c r="O263" i="7"/>
  <c r="O587" i="7"/>
  <c r="O741" i="7"/>
  <c r="O816" i="7"/>
  <c r="O56" i="7"/>
  <c r="O931" i="7"/>
  <c r="O481" i="7"/>
  <c r="O476" i="7"/>
  <c r="O49" i="7"/>
  <c r="O39" i="7"/>
  <c r="O206" i="7"/>
  <c r="O777" i="7"/>
  <c r="O667" i="7"/>
  <c r="O885" i="7"/>
  <c r="O768" i="7"/>
  <c r="O334" i="7"/>
  <c r="O191" i="7"/>
  <c r="O373" i="7"/>
  <c r="O897" i="7"/>
  <c r="O325" i="7"/>
  <c r="O771" i="7"/>
  <c r="O330" i="7"/>
  <c r="O308" i="7"/>
  <c r="O307" i="7"/>
  <c r="O872" i="7"/>
  <c r="O485" i="7"/>
  <c r="O87" i="7"/>
  <c r="O21" i="7"/>
  <c r="O300" i="7"/>
  <c r="O578" i="7"/>
  <c r="O863" i="7"/>
  <c r="O116" i="7"/>
  <c r="O84" i="7"/>
  <c r="O25" i="7"/>
  <c r="O838" i="7"/>
  <c r="O524" i="7"/>
  <c r="O636" i="7"/>
  <c r="O360" i="7"/>
  <c r="O986" i="7"/>
  <c r="O675" i="7"/>
  <c r="O239" i="7"/>
  <c r="O867" i="7"/>
  <c r="O198" i="7"/>
  <c r="O208" i="7"/>
  <c r="O573" i="7"/>
  <c r="O495" i="7"/>
  <c r="O569" i="7"/>
  <c r="O223" i="7"/>
  <c r="O564" i="7"/>
  <c r="O915" i="7"/>
  <c r="O368" i="7"/>
  <c r="O906" i="7"/>
  <c r="O561" i="7"/>
  <c r="O780" i="7"/>
  <c r="O37" i="7"/>
  <c r="O590" i="7"/>
  <c r="O374" i="7"/>
  <c r="O463" i="7"/>
  <c r="O251" i="7"/>
  <c r="O951" i="7"/>
  <c r="O188" i="7"/>
  <c r="O205" i="7"/>
  <c r="O132" i="7"/>
  <c r="O796" i="7"/>
  <c r="O435" i="7"/>
  <c r="O226" i="7"/>
  <c r="O575" i="7"/>
  <c r="O511" i="7"/>
  <c r="O68" i="7"/>
  <c r="O63" i="7"/>
  <c r="O2136" i="7"/>
  <c r="O1981" i="7"/>
  <c r="O2163" i="7"/>
  <c r="O2573" i="7"/>
  <c r="S2573" i="7" s="1"/>
  <c r="O1664" i="7"/>
  <c r="Q1664" i="7" s="1"/>
  <c r="O1843" i="7"/>
  <c r="Q1843" i="7" s="1"/>
  <c r="O743" i="7"/>
  <c r="O697" i="7"/>
  <c r="O3020" i="7"/>
  <c r="R3020" i="7" s="1"/>
  <c r="O249" i="7"/>
  <c r="O1554" i="7"/>
  <c r="O1411" i="7"/>
  <c r="O2389" i="7"/>
  <c r="O2422" i="7"/>
  <c r="S2422" i="7" s="1"/>
  <c r="O1628" i="7"/>
  <c r="O2559" i="7"/>
  <c r="O1507" i="7"/>
  <c r="R1507" i="7" s="1"/>
  <c r="O1232" i="7"/>
  <c r="Q1232" i="7" s="1"/>
  <c r="O2151" i="7"/>
  <c r="O2963" i="7"/>
  <c r="S2963" i="7" s="1"/>
  <c r="O1484" i="7"/>
  <c r="Q1484" i="7" s="1"/>
  <c r="O571" i="7"/>
  <c r="O1279" i="7"/>
  <c r="R1279" i="7" s="1"/>
  <c r="O3085" i="7"/>
  <c r="O277" i="7"/>
  <c r="O1313" i="7"/>
  <c r="R1313" i="7" s="1"/>
  <c r="O1477" i="7"/>
  <c r="O1804" i="7"/>
  <c r="Q1804" i="7" s="1"/>
  <c r="O580" i="7"/>
  <c r="O1404" i="7"/>
  <c r="Q1404" i="7" s="1"/>
  <c r="O2590" i="7"/>
  <c r="O2481" i="7"/>
  <c r="O2074" i="7"/>
  <c r="O2035" i="7"/>
  <c r="R2035" i="7" s="1"/>
  <c r="O772" i="7"/>
  <c r="O832" i="7"/>
  <c r="O676" i="7"/>
  <c r="O665" i="7"/>
  <c r="O730" i="7"/>
  <c r="O115" i="7"/>
  <c r="O971" i="7"/>
  <c r="O962" i="7"/>
  <c r="O788" i="7"/>
  <c r="O626" i="7"/>
  <c r="O465" i="7"/>
  <c r="O407" i="7"/>
  <c r="O500" i="7"/>
  <c r="O73" i="7"/>
  <c r="O887" i="7"/>
  <c r="O567" i="7"/>
  <c r="O467" i="7"/>
  <c r="O775" i="7"/>
  <c r="O53" i="7"/>
  <c r="O548" i="7"/>
  <c r="O38" i="7"/>
  <c r="O787" i="7"/>
  <c r="O453" i="7"/>
  <c r="O633" i="7"/>
  <c r="O106" i="7"/>
  <c r="O634" i="7"/>
  <c r="O135" i="7"/>
  <c r="O469" i="7"/>
  <c r="O570" i="7"/>
  <c r="O193" i="7"/>
  <c r="O31" i="7"/>
  <c r="O618" i="7"/>
  <c r="O803" i="7"/>
  <c r="O310" i="7"/>
  <c r="O847" i="7"/>
  <c r="O369" i="7"/>
  <c r="O457" i="7"/>
  <c r="O686" i="7"/>
  <c r="O431" i="7"/>
  <c r="O104" i="7"/>
  <c r="O868" i="7"/>
  <c r="O219" i="7"/>
  <c r="O731" i="7"/>
  <c r="O103" i="7"/>
  <c r="O111" i="7"/>
  <c r="O455" i="7"/>
  <c r="O346" i="7"/>
  <c r="O331" i="7"/>
  <c r="O912" i="7"/>
  <c r="O544" i="7"/>
  <c r="O517" i="7"/>
  <c r="O537" i="7"/>
  <c r="O379" i="7"/>
  <c r="O262" i="7"/>
  <c r="O898" i="7"/>
  <c r="O736" i="7"/>
  <c r="O124" i="7"/>
  <c r="O499" i="7"/>
  <c r="O475" i="7"/>
  <c r="O464" i="7"/>
  <c r="O563" i="7"/>
  <c r="O36" i="7"/>
  <c r="O412" i="7"/>
  <c r="O42" i="7"/>
  <c r="O351" i="7"/>
  <c r="O1027" i="7"/>
  <c r="Q1027" i="7" s="1"/>
  <c r="O938" i="7"/>
  <c r="O707" i="7"/>
  <c r="O2636" i="7"/>
  <c r="R2636" i="7" s="1"/>
  <c r="O1446" i="7"/>
  <c r="Q1446" i="7" s="1"/>
  <c r="O237" i="7"/>
  <c r="O907" i="7"/>
  <c r="O2413" i="7"/>
  <c r="O2419" i="7"/>
  <c r="O1572" i="7"/>
  <c r="O3041" i="7"/>
  <c r="O2060" i="7"/>
  <c r="R2060" i="7" s="1"/>
  <c r="O1018" i="7"/>
  <c r="Q1018" i="7" s="1"/>
  <c r="O1415" i="7"/>
  <c r="R1415" i="7" s="1"/>
  <c r="O2391" i="7"/>
  <c r="O2263" i="7"/>
  <c r="O2229" i="7"/>
  <c r="R2229" i="7" s="1"/>
  <c r="O3035" i="7"/>
  <c r="S3035" i="7" s="1"/>
  <c r="O2982" i="7"/>
  <c r="O1485" i="7"/>
  <c r="R1485" i="7" s="1"/>
  <c r="O2382" i="7"/>
  <c r="Q2382" i="7" s="1"/>
  <c r="O1833" i="7"/>
  <c r="O2272" i="7"/>
  <c r="O1560" i="7"/>
  <c r="O1149" i="7"/>
  <c r="O1671" i="7"/>
  <c r="O2776" i="7"/>
  <c r="R2776" i="7" s="1"/>
  <c r="O2621" i="7"/>
  <c r="O530" i="7"/>
  <c r="O680" i="7"/>
  <c r="O814" i="7"/>
  <c r="O698" i="7"/>
  <c r="O1743" i="7"/>
  <c r="Q1743" i="7" s="1"/>
  <c r="O3002" i="7"/>
  <c r="O2042" i="7"/>
  <c r="S2042" i="7" s="1"/>
  <c r="O2143" i="7"/>
  <c r="O747" i="7"/>
  <c r="O2093" i="7"/>
  <c r="O1145" i="7"/>
  <c r="O760" i="7"/>
  <c r="O1125" i="7"/>
  <c r="O2259" i="7"/>
  <c r="O1570" i="7"/>
  <c r="R1570" i="7" s="1"/>
  <c r="O218" i="7"/>
  <c r="O1555" i="7"/>
  <c r="R1555" i="7" s="1"/>
  <c r="O1680" i="7"/>
  <c r="Q1680" i="7" s="1"/>
  <c r="O1543" i="7"/>
  <c r="Q1543" i="7" s="1"/>
  <c r="O2420" i="7"/>
  <c r="R2420" i="7" s="1"/>
  <c r="O2954" i="7"/>
  <c r="S2954" i="7" s="1"/>
  <c r="O2525" i="7"/>
  <c r="O1468" i="7"/>
  <c r="S1468" i="7" s="1"/>
  <c r="O1645" i="7"/>
  <c r="S1645" i="7" s="1"/>
  <c r="O3073" i="7"/>
  <c r="R3073" i="7" s="1"/>
  <c r="O2681" i="7"/>
  <c r="O1315" i="7"/>
  <c r="O1170" i="7"/>
  <c r="S1170" i="7" s="1"/>
  <c r="O1987" i="7"/>
  <c r="S1987" i="7" s="1"/>
  <c r="O1182" i="7"/>
  <c r="O1716" i="7"/>
  <c r="R1716" i="7" s="1"/>
  <c r="O2625" i="7"/>
  <c r="R2625" i="7" s="1"/>
  <c r="O2281" i="7"/>
  <c r="O1353" i="7"/>
  <c r="O1721" i="7"/>
  <c r="R1721" i="7" s="1"/>
  <c r="O2455" i="7"/>
  <c r="Q2455" i="7" s="1"/>
  <c r="O2991" i="7"/>
  <c r="O2437" i="7"/>
  <c r="S2437" i="7" s="1"/>
  <c r="O1919" i="7"/>
  <c r="O1695" i="7"/>
  <c r="O2114" i="7"/>
  <c r="R2114" i="7" s="1"/>
  <c r="O1385" i="7"/>
  <c r="O1717" i="7"/>
  <c r="R1717" i="7" s="1"/>
  <c r="O2670" i="7"/>
  <c r="S2670" i="7" s="1"/>
  <c r="O1157" i="7"/>
  <c r="Q1157" i="7" s="1"/>
  <c r="O3044" i="7"/>
  <c r="O526" i="7"/>
  <c r="O2911" i="7"/>
  <c r="Q2911" i="7" s="1"/>
  <c r="O2180" i="7"/>
  <c r="O1148" i="7"/>
  <c r="R1148" i="7" s="1"/>
  <c r="O1914" i="7"/>
  <c r="Q1914" i="7" s="1"/>
  <c r="O635" i="7"/>
  <c r="O1074" i="7"/>
  <c r="R1074" i="7" s="1"/>
  <c r="O1379" i="7"/>
  <c r="S1379" i="7" s="1"/>
  <c r="O2532" i="7"/>
  <c r="R2532" i="7" s="1"/>
  <c r="O1516" i="7"/>
  <c r="Q1516" i="7" s="1"/>
  <c r="O525" i="7"/>
  <c r="O1268" i="7"/>
  <c r="R1268" i="7" s="1"/>
  <c r="O1611" i="7"/>
  <c r="R1611" i="7" s="1"/>
  <c r="O2432" i="7"/>
  <c r="O244" i="7"/>
  <c r="O2618" i="7"/>
  <c r="O509" i="7"/>
  <c r="O1550" i="7"/>
  <c r="O2689" i="7"/>
  <c r="Q2689" i="7" s="1"/>
  <c r="O335" i="7"/>
  <c r="O1837" i="7"/>
  <c r="R1837" i="7" s="1"/>
  <c r="O2535" i="7"/>
  <c r="R2535" i="7" s="1"/>
  <c r="O2171" i="7"/>
  <c r="Q2171" i="7" s="1"/>
  <c r="O2495" i="7"/>
  <c r="O1465" i="7"/>
  <c r="R1465" i="7" s="1"/>
  <c r="O1360" i="7"/>
  <c r="O1548" i="7"/>
  <c r="R1548" i="7" s="1"/>
  <c r="O1765" i="7"/>
  <c r="O3042" i="7"/>
  <c r="R3042" i="7" s="1"/>
  <c r="O1853" i="7"/>
  <c r="O1607" i="7"/>
  <c r="S1607" i="7" s="1"/>
  <c r="O1286" i="7"/>
  <c r="O3070" i="7"/>
  <c r="S3070" i="7" s="1"/>
  <c r="O858" i="7"/>
  <c r="O1585" i="7"/>
  <c r="O2366" i="7"/>
  <c r="Q2366" i="7" s="1"/>
  <c r="O296" i="7"/>
  <c r="O2072" i="7"/>
  <c r="O845" i="7"/>
  <c r="O533" i="7"/>
  <c r="O627" i="7"/>
  <c r="O220" i="7"/>
  <c r="O2141" i="7"/>
  <c r="R2141" i="7" s="1"/>
  <c r="O2372" i="7"/>
  <c r="R2372" i="7" s="1"/>
  <c r="O397" i="7"/>
  <c r="O2324" i="7"/>
  <c r="R2324" i="7" s="1"/>
  <c r="O1985" i="7"/>
  <c r="S1985" i="7" s="1"/>
  <c r="O2020" i="7"/>
  <c r="O800" i="7"/>
  <c r="O2997" i="7"/>
  <c r="Q2997" i="7" s="1"/>
  <c r="O1526" i="7"/>
  <c r="O2388" i="7"/>
  <c r="R2388" i="7" s="1"/>
  <c r="O725" i="7"/>
  <c r="O472" i="7"/>
  <c r="O3022" i="7"/>
  <c r="R3022" i="7" s="1"/>
  <c r="O1466" i="7"/>
  <c r="Q1466" i="7" s="1"/>
  <c r="O2879" i="7"/>
  <c r="S2879" i="7" s="1"/>
  <c r="O273" i="7"/>
  <c r="O869" i="7"/>
  <c r="O338" i="7"/>
  <c r="O200" i="7"/>
  <c r="O151" i="7"/>
  <c r="O78" i="7"/>
  <c r="O256" i="7"/>
  <c r="O474" i="7"/>
  <c r="O586" i="7"/>
  <c r="O439" i="7"/>
  <c r="O389" i="7"/>
  <c r="O1000" i="7"/>
  <c r="O176" i="7"/>
  <c r="O286" i="7"/>
  <c r="O45" i="7"/>
  <c r="O449" i="7"/>
  <c r="O802" i="7"/>
  <c r="O216" i="7"/>
  <c r="O534" i="7"/>
  <c r="O645" i="7"/>
  <c r="O637" i="7"/>
  <c r="O85" i="7"/>
  <c r="O437" i="7"/>
  <c r="O144" i="7"/>
  <c r="O622" i="7"/>
  <c r="O1002" i="7"/>
  <c r="O245" i="7"/>
  <c r="O878" i="7"/>
  <c r="O786" i="7"/>
  <c r="O14" i="7"/>
  <c r="O711" i="7"/>
  <c r="O192" i="7"/>
  <c r="O20" i="7"/>
  <c r="O72" i="7"/>
  <c r="O301" i="7"/>
  <c r="O70" i="7"/>
  <c r="O602" i="7"/>
  <c r="O169" i="7"/>
  <c r="O171" i="7"/>
  <c r="O496" i="7"/>
  <c r="O794" i="7"/>
  <c r="O336" i="7"/>
  <c r="O318" i="7"/>
  <c r="O157" i="7"/>
  <c r="O640" i="7"/>
  <c r="O828" i="7"/>
  <c r="O109" i="7"/>
  <c r="O293" i="7"/>
  <c r="O652" i="7"/>
  <c r="O876" i="7"/>
  <c r="O415" i="7"/>
  <c r="O988" i="7"/>
  <c r="O551" i="7"/>
  <c r="O649" i="7"/>
  <c r="O594" i="7"/>
  <c r="O446" i="7"/>
  <c r="O799" i="7"/>
  <c r="O503" i="7"/>
  <c r="O896" i="7"/>
  <c r="O240" i="7"/>
  <c r="O860" i="7"/>
  <c r="O140" i="7"/>
  <c r="O23" i="7"/>
  <c r="O83" i="7"/>
  <c r="R2017" i="7"/>
  <c r="Q1624" i="7"/>
  <c r="R2428" i="7"/>
  <c r="Q2007" i="7"/>
  <c r="Q2368" i="7"/>
  <c r="S2371" i="7"/>
  <c r="R1735" i="7"/>
  <c r="R2624" i="7"/>
  <c r="S1129" i="7"/>
  <c r="S2503" i="7"/>
  <c r="Q1124" i="7"/>
  <c r="S1587" i="7"/>
  <c r="Q2311" i="7"/>
  <c r="Q2406" i="7"/>
  <c r="Q1398" i="7"/>
  <c r="R1938" i="7"/>
  <c r="R2426" i="7"/>
  <c r="R1710" i="7"/>
  <c r="R2216" i="7"/>
  <c r="R1451" i="7"/>
  <c r="Q2663" i="7"/>
  <c r="S1589" i="7"/>
  <c r="Q1198" i="7"/>
  <c r="Q2699" i="7"/>
  <c r="R1462" i="7"/>
  <c r="R2912" i="7"/>
  <c r="Q1091" i="7"/>
  <c r="R1886" i="7"/>
  <c r="Q2087" i="7"/>
  <c r="R1362" i="7"/>
  <c r="R1861" i="7"/>
  <c r="R2540" i="7"/>
  <c r="S1681" i="7"/>
  <c r="R2913" i="7"/>
  <c r="R2249" i="7"/>
  <c r="R2464" i="7"/>
  <c r="Q3061" i="7"/>
  <c r="Q1778" i="7"/>
  <c r="S1989" i="7"/>
  <c r="R2609" i="7"/>
  <c r="Q1265" i="7"/>
  <c r="R2569" i="7"/>
  <c r="R2752" i="7"/>
  <c r="R1296" i="7"/>
  <c r="Q2757" i="7"/>
  <c r="S2634" i="7"/>
  <c r="S1213" i="7"/>
  <c r="Q1722" i="7"/>
  <c r="S2456" i="7"/>
  <c r="R2797" i="7"/>
  <c r="Q1048" i="7"/>
  <c r="S2958" i="7"/>
  <c r="S2762" i="7"/>
  <c r="R1930" i="7"/>
  <c r="R1606" i="7"/>
  <c r="R3033" i="7"/>
  <c r="R1420" i="7"/>
  <c r="R2315" i="7"/>
  <c r="S1347" i="7"/>
  <c r="Q2667" i="7"/>
  <c r="S1215" i="7"/>
  <c r="S1414" i="7"/>
  <c r="R1529" i="7"/>
  <c r="Q1599" i="7"/>
  <c r="R1874" i="7"/>
  <c r="R1718" i="7"/>
  <c r="R1112" i="7"/>
  <c r="R1142" i="7"/>
  <c r="S2910" i="7"/>
  <c r="R1172" i="7"/>
  <c r="R1105" i="7"/>
  <c r="Q2287" i="7"/>
  <c r="R2084" i="7"/>
  <c r="S2250" i="7"/>
  <c r="Q2463" i="7"/>
  <c r="R2473" i="7"/>
  <c r="R2570" i="7"/>
  <c r="Q2887" i="7"/>
  <c r="R2154" i="7"/>
  <c r="R2036" i="7"/>
  <c r="S2150" i="7"/>
  <c r="Q1972" i="7"/>
  <c r="R2389" i="7"/>
  <c r="R1653" i="7"/>
  <c r="R2447" i="7"/>
  <c r="R1593" i="7"/>
  <c r="S1825" i="7"/>
  <c r="S1041" i="7"/>
  <c r="R2980" i="7"/>
  <c r="S2385" i="7"/>
  <c r="Q1887" i="7"/>
  <c r="Q1380" i="7"/>
  <c r="Q2431" i="7"/>
  <c r="R2691" i="7"/>
  <c r="Q1982" i="7"/>
  <c r="R3043" i="7"/>
  <c r="Q2866" i="7"/>
  <c r="S1335" i="7"/>
  <c r="S3005" i="7"/>
  <c r="Q2113" i="7"/>
  <c r="Q2723" i="7"/>
  <c r="Q1114" i="7"/>
  <c r="R1954" i="7"/>
  <c r="R1663" i="7"/>
  <c r="S2098" i="7"/>
  <c r="S2258" i="7"/>
  <c r="Q2703" i="7"/>
  <c r="R3024" i="7"/>
  <c r="R1264" i="7"/>
  <c r="R2116" i="7"/>
  <c r="Q1089" i="7"/>
  <c r="R1720" i="7"/>
  <c r="S1473" i="7"/>
  <c r="S1955" i="7"/>
  <c r="S2110" i="7"/>
  <c r="S2238" i="7"/>
  <c r="R2985" i="7"/>
  <c r="Q1219" i="7"/>
  <c r="R1970" i="7"/>
  <c r="S1375" i="7"/>
  <c r="R1656" i="7"/>
  <c r="R2105" i="7"/>
  <c r="R2136" i="7"/>
  <c r="S2526" i="7"/>
  <c r="Q1684" i="7"/>
  <c r="Q1181" i="7"/>
  <c r="R1578" i="7"/>
  <c r="S1685" i="7"/>
  <c r="R1927" i="7"/>
  <c r="Q1628" i="7"/>
  <c r="R1799" i="7"/>
  <c r="R2544" i="7"/>
  <c r="R2288" i="7"/>
  <c r="R1396" i="7"/>
  <c r="R2537" i="7"/>
  <c r="Q1604" i="7"/>
  <c r="R1460" i="7"/>
  <c r="S2590" i="7"/>
  <c r="S1971" i="7"/>
  <c r="S2550" i="7"/>
  <c r="Q2581" i="7"/>
  <c r="Q2639" i="7"/>
  <c r="R1139" i="7"/>
  <c r="R1703" i="7"/>
  <c r="S2813" i="7"/>
  <c r="R1327" i="7"/>
  <c r="S1326" i="7"/>
  <c r="R2274" i="7"/>
  <c r="S2326" i="7"/>
  <c r="R2186" i="7"/>
  <c r="R2934" i="7"/>
  <c r="Q2221" i="7"/>
  <c r="S1076" i="7"/>
  <c r="Q1242" i="7"/>
  <c r="R2182" i="7"/>
  <c r="S2295" i="7"/>
  <c r="Q2044" i="7"/>
  <c r="Q1877" i="7"/>
  <c r="S1077" i="7"/>
  <c r="Q2796" i="7"/>
  <c r="S2102" i="7"/>
  <c r="R2300" i="7"/>
  <c r="S2459" i="7"/>
  <c r="S1350" i="7"/>
  <c r="S1269" i="7"/>
  <c r="Q2133" i="7"/>
  <c r="Q2296" i="7"/>
  <c r="Q1247" i="7"/>
  <c r="Q2071" i="7"/>
  <c r="R1876" i="7"/>
  <c r="Q2533" i="7"/>
  <c r="Q1666" i="7"/>
  <c r="Q1976" i="7"/>
  <c r="R2213" i="7"/>
  <c r="R1728" i="7"/>
  <c r="Q1016" i="7"/>
  <c r="R1744" i="7"/>
  <c r="Q2231" i="7"/>
  <c r="S2046" i="7"/>
  <c r="R2228" i="7"/>
  <c r="Q1431" i="7"/>
  <c r="S3062" i="7"/>
  <c r="S2930" i="7"/>
  <c r="R2476" i="7"/>
  <c r="R2354" i="7"/>
  <c r="R1966" i="7"/>
  <c r="S1217" i="7"/>
  <c r="S1164" i="7"/>
  <c r="S1493" i="7"/>
  <c r="S1047" i="7"/>
  <c r="R1442" i="7"/>
  <c r="R1883" i="7"/>
  <c r="Q1257" i="7"/>
  <c r="S1309" i="7"/>
  <c r="Q1991" i="7"/>
  <c r="R2386" i="7"/>
  <c r="R1381" i="7"/>
  <c r="Q2715" i="7"/>
  <c r="S1833" i="7"/>
  <c r="S3054" i="7"/>
  <c r="S1063" i="7"/>
  <c r="R2465" i="7"/>
  <c r="R2396" i="7"/>
  <c r="S2662" i="7"/>
  <c r="S1573" i="7"/>
  <c r="S2282" i="7"/>
  <c r="Q2943" i="7"/>
  <c r="R1134" i="7"/>
  <c r="S2922" i="7"/>
  <c r="R1051" i="7"/>
  <c r="R2297" i="7"/>
  <c r="S1777" i="7"/>
  <c r="Q2565" i="7"/>
  <c r="S1715" i="7"/>
  <c r="S1953" i="7"/>
  <c r="R2027" i="7"/>
  <c r="S2347" i="7"/>
  <c r="Q2627" i="7"/>
  <c r="R2816" i="7"/>
  <c r="Q1228" i="7"/>
  <c r="S2357" i="7"/>
  <c r="S2174" i="7"/>
  <c r="Q2215" i="7"/>
  <c r="S1343" i="7"/>
  <c r="S1933" i="7"/>
  <c r="S2926" i="7"/>
  <c r="R2157" i="7"/>
  <c r="S2319" i="7"/>
  <c r="R1032" i="7"/>
  <c r="S1924" i="7"/>
  <c r="S2167" i="7"/>
  <c r="Q2868" i="7"/>
  <c r="S2303" i="7"/>
  <c r="S1253" i="7"/>
  <c r="S1397" i="7"/>
  <c r="R2323" i="7"/>
  <c r="R2738" i="7"/>
  <c r="R1259" i="7"/>
  <c r="Q1824" i="7"/>
  <c r="S1968" i="7"/>
  <c r="Q2330" i="7"/>
  <c r="Q1854" i="7"/>
  <c r="R2882" i="7"/>
  <c r="Q2916" i="7"/>
  <c r="Q2261" i="7"/>
  <c r="Q1045" i="7"/>
  <c r="Q2732" i="7"/>
  <c r="Q2936" i="7"/>
  <c r="S1185" i="7"/>
  <c r="S1438" i="7"/>
  <c r="S1252" i="7"/>
  <c r="S1932" i="7"/>
  <c r="R1913" i="7"/>
  <c r="Q2824" i="7"/>
  <c r="Q2504" i="7"/>
  <c r="Q2841" i="7"/>
  <c r="Q1535" i="7"/>
  <c r="R1026" i="7"/>
  <c r="S1168" i="7"/>
  <c r="R1973" i="7"/>
  <c r="Q1841" i="7"/>
  <c r="Q2316" i="7"/>
  <c r="S1058" i="7"/>
  <c r="R2339" i="7"/>
  <c r="R1673" i="7"/>
  <c r="Q2068" i="7"/>
  <c r="Q2364" i="7"/>
  <c r="S1772" i="7"/>
  <c r="Q2720" i="7"/>
  <c r="Q2832" i="7"/>
  <c r="S1491" i="7"/>
  <c r="R2222" i="7"/>
  <c r="Q2825" i="7"/>
  <c r="R2214" i="7"/>
  <c r="Q2604" i="7"/>
  <c r="Q1791" i="7"/>
  <c r="R1741" i="7"/>
  <c r="S1270" i="7"/>
  <c r="Q2530" i="7"/>
  <c r="R1917" i="7"/>
  <c r="S1839" i="7"/>
  <c r="Q2019" i="7"/>
  <c r="R1463" i="7"/>
  <c r="R2498" i="7"/>
  <c r="S1552" i="7"/>
  <c r="Q2756" i="7"/>
  <c r="S2191" i="7"/>
  <c r="S2271" i="7"/>
  <c r="Q2852" i="7"/>
  <c r="R1441" i="7"/>
  <c r="Q1498" i="7"/>
  <c r="Q2076" i="7"/>
  <c r="R2962" i="7"/>
  <c r="S2438" i="7"/>
  <c r="S3055" i="7"/>
  <c r="R2226" i="7"/>
  <c r="R1437" i="7"/>
  <c r="Q3084" i="7"/>
  <c r="R1635" i="7"/>
  <c r="R2022" i="7"/>
  <c r="Q2181" i="7"/>
  <c r="Q2563" i="7"/>
  <c r="Q1128" i="7"/>
  <c r="S1042" i="7"/>
  <c r="S2635" i="7"/>
  <c r="Q1542" i="7"/>
  <c r="Q2418" i="7"/>
  <c r="Q2104" i="7"/>
  <c r="Q2155" i="7"/>
  <c r="Q2209" i="7"/>
  <c r="Q1647" i="7"/>
  <c r="Q1519" i="7"/>
  <c r="Q1223" i="7"/>
  <c r="S1849" i="7"/>
  <c r="R1627" i="7"/>
  <c r="S1044" i="7"/>
  <c r="Q1467" i="7"/>
  <c r="Q1696" i="7"/>
  <c r="Q1900" i="7"/>
  <c r="S2935" i="7"/>
  <c r="Q1453" i="7"/>
  <c r="Q2169" i="7"/>
  <c r="S2423" i="7"/>
  <c r="Q2771" i="7"/>
  <c r="Q1118" i="7"/>
  <c r="S2021" i="7"/>
  <c r="Q2449" i="7"/>
  <c r="Q1300" i="7"/>
  <c r="Q2414" i="7"/>
  <c r="Q2119" i="7"/>
  <c r="R1767" i="7"/>
  <c r="Q2334" i="7"/>
  <c r="Q1455" i="7"/>
  <c r="Q1233" i="7"/>
  <c r="Q1903" i="7"/>
  <c r="R2100" i="7"/>
  <c r="Q1638" i="7"/>
  <c r="R2763" i="7"/>
  <c r="S1261" i="7"/>
  <c r="S2680" i="7"/>
  <c r="Q1831" i="7"/>
  <c r="R1201" i="7"/>
  <c r="R2549" i="7"/>
  <c r="Q3001" i="7"/>
  <c r="S2407" i="7"/>
  <c r="Q2591" i="7"/>
  <c r="S2273" i="7"/>
  <c r="R2599" i="7"/>
  <c r="Q2946" i="7"/>
  <c r="S2939" i="7"/>
  <c r="Q2617" i="7"/>
  <c r="Q1482" i="7"/>
  <c r="Q2598" i="7"/>
  <c r="Q1660" i="7"/>
  <c r="R2147" i="7"/>
  <c r="S2654" i="7"/>
  <c r="Q1227" i="7"/>
  <c r="R1522" i="7"/>
  <c r="S2820" i="7"/>
  <c r="S2614" i="7"/>
  <c r="R2800" i="7"/>
  <c r="Q2589" i="7"/>
  <c r="R2032" i="7"/>
  <c r="Q1213" i="7"/>
  <c r="R1213" i="7"/>
  <c r="Q1863" i="7"/>
  <c r="S1722" i="7"/>
  <c r="R1722" i="7"/>
  <c r="R2144" i="7"/>
  <c r="Q1142" i="7"/>
  <c r="S1142" i="7"/>
  <c r="R2910" i="7"/>
  <c r="Q2910" i="7"/>
  <c r="Q1172" i="7"/>
  <c r="S1172" i="7"/>
  <c r="S2287" i="7"/>
  <c r="R2287" i="7"/>
  <c r="S1929" i="7"/>
  <c r="R2539" i="7"/>
  <c r="S1565" i="7"/>
  <c r="Q2084" i="7"/>
  <c r="S2084" i="7"/>
  <c r="R2250" i="7"/>
  <c r="Q2250" i="7"/>
  <c r="R1869" i="7"/>
  <c r="Q2955" i="7"/>
  <c r="S3030" i="7"/>
  <c r="R1014" i="7"/>
  <c r="R1754" i="7"/>
  <c r="R1082" i="7"/>
  <c r="S1693" i="7"/>
  <c r="Q2473" i="7"/>
  <c r="S2473" i="7"/>
  <c r="Q1874" i="7"/>
  <c r="S1874" i="7"/>
  <c r="S2887" i="7"/>
  <c r="R2887" i="7"/>
  <c r="S2127" i="7"/>
  <c r="Q2127" i="7"/>
  <c r="R2127" i="7"/>
  <c r="Q1426" i="7"/>
  <c r="R1426" i="7"/>
  <c r="S1426" i="7"/>
  <c r="Q1384" i="7"/>
  <c r="R1384" i="7"/>
  <c r="S1384" i="7"/>
  <c r="Q2060" i="7"/>
  <c r="S2060" i="7"/>
  <c r="S1415" i="7"/>
  <c r="S2851" i="7"/>
  <c r="Q2851" i="7"/>
  <c r="R2851" i="7"/>
  <c r="S2499" i="7"/>
  <c r="Q2499" i="7"/>
  <c r="R2499" i="7"/>
  <c r="S1374" i="7"/>
  <c r="Q1374" i="7"/>
  <c r="R1374" i="7"/>
  <c r="S2557" i="7"/>
  <c r="Q2557" i="7"/>
  <c r="R2557" i="7"/>
  <c r="R1195" i="7"/>
  <c r="Q1195" i="7"/>
  <c r="S1195" i="7"/>
  <c r="R2710" i="7"/>
  <c r="S2710" i="7"/>
  <c r="Q2710" i="7"/>
  <c r="R1645" i="7"/>
  <c r="Q1645" i="7"/>
  <c r="R1170" i="7"/>
  <c r="Q1170" i="7"/>
  <c r="Q2625" i="7"/>
  <c r="S2625" i="7"/>
  <c r="S2455" i="7"/>
  <c r="R2455" i="7"/>
  <c r="Q1412" i="7"/>
  <c r="R1412" i="7"/>
  <c r="S1412" i="7"/>
  <c r="R2670" i="7"/>
  <c r="Q2670" i="7"/>
  <c r="R2658" i="7"/>
  <c r="S2658" i="7"/>
  <c r="Q2658" i="7"/>
  <c r="S2911" i="7"/>
  <c r="R2911" i="7"/>
  <c r="S2731" i="7"/>
  <c r="Q2731" i="7"/>
  <c r="R2731" i="7"/>
  <c r="Q2077" i="7"/>
  <c r="R2077" i="7"/>
  <c r="S2077" i="7"/>
  <c r="S2863" i="7"/>
  <c r="Q2863" i="7"/>
  <c r="R2863" i="7"/>
  <c r="R2333" i="7"/>
  <c r="S2333" i="7"/>
  <c r="Q2333" i="7"/>
  <c r="S2893" i="7"/>
  <c r="Q2893" i="7"/>
  <c r="R2893" i="7"/>
  <c r="R3026" i="7"/>
  <c r="S3026" i="7"/>
  <c r="Q3026" i="7"/>
  <c r="S2829" i="7"/>
  <c r="Q2829" i="7"/>
  <c r="R2829" i="7"/>
  <c r="Q1152" i="7"/>
  <c r="R1152" i="7"/>
  <c r="S1152" i="7"/>
  <c r="Q1986" i="7"/>
  <c r="R1986" i="7"/>
  <c r="S1986" i="7"/>
  <c r="R1267" i="7"/>
  <c r="S1267" i="7"/>
  <c r="Q1267" i="7"/>
  <c r="R1664" i="7"/>
  <c r="Q2112" i="7"/>
  <c r="R2112" i="7"/>
  <c r="S2112" i="7"/>
  <c r="Q3020" i="7"/>
  <c r="S3020" i="7"/>
  <c r="S2613" i="7"/>
  <c r="Q2613" i="7"/>
  <c r="R2613" i="7"/>
  <c r="Q1814" i="7"/>
  <c r="R1814" i="7"/>
  <c r="S1814" i="7"/>
  <c r="R2802" i="7"/>
  <c r="S2802" i="7"/>
  <c r="Q2802" i="7"/>
  <c r="Q2375" i="7"/>
  <c r="R2375" i="7"/>
  <c r="S2375" i="7"/>
  <c r="Q2881" i="7"/>
  <c r="R2881" i="7"/>
  <c r="S2881" i="7"/>
  <c r="S2629" i="7"/>
  <c r="Q2629" i="7"/>
  <c r="R2629" i="7"/>
  <c r="Q1911" i="7"/>
  <c r="R1911" i="7"/>
  <c r="S1911" i="7"/>
  <c r="R1174" i="7"/>
  <c r="S1174" i="7"/>
  <c r="Q1174" i="7"/>
  <c r="S1279" i="7"/>
  <c r="S2951" i="7"/>
  <c r="Q2951" i="7"/>
  <c r="R2951" i="7"/>
  <c r="S2781" i="7"/>
  <c r="Q2781" i="7"/>
  <c r="R2781" i="7"/>
  <c r="R1466" i="7"/>
  <c r="S2175" i="7"/>
  <c r="Q2175" i="7"/>
  <c r="R2175" i="7"/>
  <c r="S2445" i="7"/>
  <c r="Q2445" i="7"/>
  <c r="R2445" i="7"/>
  <c r="R1915" i="7"/>
  <c r="S1915" i="7"/>
  <c r="Q1915" i="7"/>
  <c r="R2902" i="7"/>
  <c r="S2902" i="7"/>
  <c r="Q2902" i="7"/>
  <c r="Q3031" i="7"/>
  <c r="Q1750" i="7"/>
  <c r="R1750" i="7"/>
  <c r="S1750" i="7"/>
  <c r="Q1405" i="7"/>
  <c r="R1405" i="7"/>
  <c r="S1405" i="7"/>
  <c r="Q1790" i="7"/>
  <c r="R1790" i="7"/>
  <c r="S1790" i="7"/>
  <c r="R1755" i="7"/>
  <c r="S1755" i="7"/>
  <c r="Q1755" i="7"/>
  <c r="R1377" i="7"/>
  <c r="Q1377" i="7"/>
  <c r="S1377" i="7"/>
  <c r="Q1417" i="7"/>
  <c r="R1417" i="7"/>
  <c r="S1417" i="7"/>
  <c r="Q1136" i="7"/>
  <c r="R1136" i="7"/>
  <c r="S1136" i="7"/>
  <c r="Q2052" i="7"/>
  <c r="R2052" i="7"/>
  <c r="S2052" i="7"/>
  <c r="S1106" i="7"/>
  <c r="Q1106" i="7"/>
  <c r="R1106" i="7"/>
  <c r="R2122" i="7"/>
  <c r="R2142" i="7"/>
  <c r="S2142" i="7"/>
  <c r="Q2142" i="7"/>
  <c r="Q1534" i="7"/>
  <c r="R1534" i="7"/>
  <c r="S1534" i="7"/>
  <c r="Q2024" i="7"/>
  <c r="R2024" i="7"/>
  <c r="S2024" i="7"/>
  <c r="S2671" i="7"/>
  <c r="Q2671" i="7"/>
  <c r="R2671" i="7"/>
  <c r="R2990" i="7"/>
  <c r="S2990" i="7"/>
  <c r="Q2990" i="7"/>
  <c r="Q1602" i="7"/>
  <c r="R1602" i="7"/>
  <c r="S1602" i="7"/>
  <c r="S2392" i="7"/>
  <c r="Q2392" i="7"/>
  <c r="R2392" i="7"/>
  <c r="S1536" i="7"/>
  <c r="Q1536" i="7"/>
  <c r="R1536" i="7"/>
  <c r="S1317" i="7"/>
  <c r="R1317" i="7"/>
  <c r="Q1317" i="7"/>
  <c r="R3012" i="7"/>
  <c r="R1088" i="7"/>
  <c r="S1088" i="7"/>
  <c r="Q1088" i="7"/>
  <c r="S1275" i="7"/>
  <c r="R2417" i="7"/>
  <c r="S2417" i="7"/>
  <c r="Q2417" i="7"/>
  <c r="R1816" i="7"/>
  <c r="R2363" i="7"/>
  <c r="S2363" i="7"/>
  <c r="Q2363" i="7"/>
  <c r="S2789" i="7"/>
  <c r="R2106" i="7"/>
  <c r="S2106" i="7"/>
  <c r="Q2106" i="7"/>
  <c r="S2871" i="7"/>
  <c r="Q2871" i="7"/>
  <c r="R2871" i="7"/>
  <c r="R1205" i="7"/>
  <c r="S1205" i="7"/>
  <c r="Q1205" i="7"/>
  <c r="R2381" i="7"/>
  <c r="R2322" i="7"/>
  <c r="S2322" i="7"/>
  <c r="Q2322" i="7"/>
  <c r="Q2920" i="7"/>
  <c r="R2920" i="7"/>
  <c r="S2920" i="7"/>
  <c r="Q2740" i="7"/>
  <c r="R2740" i="7"/>
  <c r="S2740" i="7"/>
  <c r="Q2769" i="7"/>
  <c r="R2769" i="7"/>
  <c r="S2769" i="7"/>
  <c r="R1194" i="7"/>
  <c r="S1194" i="7"/>
  <c r="Q1194" i="7"/>
  <c r="Q2459" i="7"/>
  <c r="Q1350" i="7"/>
  <c r="R1269" i="7"/>
  <c r="R2133" i="7"/>
  <c r="R2296" i="7"/>
  <c r="Q1413" i="7"/>
  <c r="R1413" i="7"/>
  <c r="S1413" i="7"/>
  <c r="Q2603" i="7"/>
  <c r="R2603" i="7"/>
  <c r="S2603" i="7"/>
  <c r="S2071" i="7"/>
  <c r="R2071" i="7"/>
  <c r="R1263" i="7"/>
  <c r="S1263" i="7"/>
  <c r="Q1263" i="7"/>
  <c r="Q1492" i="7"/>
  <c r="R1492" i="7"/>
  <c r="S1492" i="7"/>
  <c r="S1666" i="7"/>
  <c r="R1666" i="7"/>
  <c r="S1976" i="7"/>
  <c r="R1976" i="7"/>
  <c r="Q2213" i="7"/>
  <c r="S2213" i="7"/>
  <c r="R1637" i="7"/>
  <c r="S1637" i="7"/>
  <c r="Q1637" i="7"/>
  <c r="Q1728" i="7"/>
  <c r="S1728" i="7"/>
  <c r="R1016" i="7"/>
  <c r="Q1744" i="7"/>
  <c r="S1744" i="7"/>
  <c r="S2971" i="7"/>
  <c r="Q2971" i="7"/>
  <c r="R2971" i="7"/>
  <c r="S2231" i="7"/>
  <c r="R2231" i="7"/>
  <c r="Q2091" i="7"/>
  <c r="R2091" i="7"/>
  <c r="S2091" i="7"/>
  <c r="Q2857" i="7"/>
  <c r="R2857" i="7"/>
  <c r="S2857" i="7"/>
  <c r="Q2228" i="7"/>
  <c r="S2228" i="7"/>
  <c r="R1309" i="7"/>
  <c r="Q1081" i="7"/>
  <c r="R1081" i="7"/>
  <c r="S1081" i="7"/>
  <c r="Q2451" i="7"/>
  <c r="R2340" i="7"/>
  <c r="R1431" i="7"/>
  <c r="S1431" i="7"/>
  <c r="R2285" i="7"/>
  <c r="Q2847" i="7"/>
  <c r="R1186" i="7"/>
  <c r="S1186" i="7"/>
  <c r="Q1186" i="7"/>
  <c r="R2930" i="7"/>
  <c r="Q2930" i="7"/>
  <c r="R1078" i="7"/>
  <c r="Q2476" i="7"/>
  <c r="S2476" i="7"/>
  <c r="R1243" i="7"/>
  <c r="Q1243" i="7"/>
  <c r="S1243" i="7"/>
  <c r="S1991" i="7"/>
  <c r="R2978" i="7"/>
  <c r="S2978" i="7"/>
  <c r="Q2978" i="7"/>
  <c r="R1626" i="7"/>
  <c r="S1966" i="7"/>
  <c r="S1941" i="7"/>
  <c r="Q2840" i="7"/>
  <c r="S2840" i="7"/>
  <c r="R2840" i="7"/>
  <c r="Q1217" i="7"/>
  <c r="R1217" i="7"/>
  <c r="R1946" i="7"/>
  <c r="Q2396" i="7"/>
  <c r="S2396" i="7"/>
  <c r="S1729" i="7"/>
  <c r="R2662" i="7"/>
  <c r="Q2662" i="7"/>
  <c r="Q1573" i="7"/>
  <c r="S2723" i="7"/>
  <c r="R2282" i="7"/>
  <c r="Q2282" i="7"/>
  <c r="Q1164" i="7"/>
  <c r="S2943" i="7"/>
  <c r="R2943" i="7"/>
  <c r="Q1428" i="7"/>
  <c r="Q1134" i="7"/>
  <c r="S1134" i="7"/>
  <c r="R2922" i="7"/>
  <c r="Q2922" i="7"/>
  <c r="Q1051" i="7"/>
  <c r="S1051" i="7"/>
  <c r="Q2297" i="7"/>
  <c r="S2297" i="7"/>
  <c r="R1777" i="7"/>
  <c r="Q1777" i="7"/>
  <c r="R2778" i="7"/>
  <c r="S2778" i="7"/>
  <c r="Q2778" i="7"/>
  <c r="R1715" i="7"/>
  <c r="Q1715" i="7"/>
  <c r="S2655" i="7"/>
  <c r="Q2655" i="7"/>
  <c r="R2655" i="7"/>
  <c r="Q2596" i="7"/>
  <c r="R2596" i="7"/>
  <c r="S2596" i="7"/>
  <c r="Q2993" i="7"/>
  <c r="R2993" i="7"/>
  <c r="S2993" i="7"/>
  <c r="S1131" i="7"/>
  <c r="Q2582" i="7"/>
  <c r="S2582" i="7"/>
  <c r="R2582" i="7"/>
  <c r="Q3060" i="7"/>
  <c r="R3060" i="7"/>
  <c r="S3060" i="7"/>
  <c r="R2697" i="7"/>
  <c r="R2646" i="7"/>
  <c r="S2646" i="7"/>
  <c r="Q2646" i="7"/>
  <c r="Q1424" i="7"/>
  <c r="R1424" i="7"/>
  <c r="S1424" i="7"/>
  <c r="Q2317" i="7"/>
  <c r="R2317" i="7"/>
  <c r="S2317" i="7"/>
  <c r="Q2260" i="7"/>
  <c r="R2260" i="7"/>
  <c r="S2260" i="7"/>
  <c r="Q1833" i="7"/>
  <c r="Q2921" i="7"/>
  <c r="R2921" i="7"/>
  <c r="S2921" i="7"/>
  <c r="Q1670" i="7"/>
  <c r="R1670" i="7"/>
  <c r="S1670" i="7"/>
  <c r="S2621" i="7"/>
  <c r="Q2621" i="7"/>
  <c r="R2621" i="7"/>
  <c r="R3002" i="7"/>
  <c r="S3002" i="7"/>
  <c r="Q3002" i="7"/>
  <c r="R2138" i="7"/>
  <c r="S2138" i="7"/>
  <c r="Q2138" i="7"/>
  <c r="S2336" i="7"/>
  <c r="Q2336" i="7"/>
  <c r="R2336" i="7"/>
  <c r="S2525" i="7"/>
  <c r="Q2525" i="7"/>
  <c r="R2525" i="7"/>
  <c r="R3009" i="7"/>
  <c r="Q1902" i="7"/>
  <c r="R1902" i="7"/>
  <c r="S1902" i="7"/>
  <c r="R1501" i="7"/>
  <c r="S1501" i="7"/>
  <c r="Q1501" i="7"/>
  <c r="Q2378" i="7"/>
  <c r="R2378" i="7"/>
  <c r="S2378" i="7"/>
  <c r="Q1312" i="7"/>
  <c r="R1312" i="7"/>
  <c r="S1312" i="7"/>
  <c r="Q2347" i="7"/>
  <c r="R1047" i="7"/>
  <c r="R2750" i="7"/>
  <c r="S2750" i="7"/>
  <c r="Q2750" i="7"/>
  <c r="S2432" i="7"/>
  <c r="Q2432" i="7"/>
  <c r="R2432" i="7"/>
  <c r="Q1550" i="7"/>
  <c r="R1550" i="7"/>
  <c r="S1550" i="7"/>
  <c r="R2146" i="7"/>
  <c r="S2146" i="7"/>
  <c r="Q2146" i="7"/>
  <c r="Q2096" i="7"/>
  <c r="R2096" i="7"/>
  <c r="S2096" i="7"/>
  <c r="Q1360" i="7"/>
  <c r="R1360" i="7"/>
  <c r="S1360" i="7"/>
  <c r="R1643" i="7"/>
  <c r="S1643" i="7"/>
  <c r="Q1643" i="7"/>
  <c r="Q1622" i="7"/>
  <c r="R1622" i="7"/>
  <c r="S1622" i="7"/>
  <c r="S1442" i="7"/>
  <c r="R1399" i="7"/>
  <c r="S1399" i="7"/>
  <c r="Q1399" i="7"/>
  <c r="S2980" i="7"/>
  <c r="S2767" i="7"/>
  <c r="Q2767" i="7"/>
  <c r="R2767" i="7"/>
  <c r="S1559" i="7"/>
  <c r="S2047" i="7"/>
  <c r="Q2047" i="7"/>
  <c r="R2047" i="7"/>
  <c r="R1500" i="7"/>
  <c r="S2199" i="7"/>
  <c r="Q2199" i="7"/>
  <c r="R2199" i="7"/>
  <c r="R1039" i="7"/>
  <c r="S1039" i="7"/>
  <c r="Q1039" i="7"/>
  <c r="S1090" i="7"/>
  <c r="R1090" i="7"/>
  <c r="Q1090" i="7"/>
  <c r="R2571" i="7"/>
  <c r="R1477" i="7"/>
  <c r="S1477" i="7"/>
  <c r="Q1477" i="7"/>
  <c r="Q2405" i="7"/>
  <c r="S1173" i="7"/>
  <c r="Q1173" i="7"/>
  <c r="R1173" i="7"/>
  <c r="Q2730" i="7"/>
  <c r="Q2189" i="7"/>
  <c r="R2189" i="7"/>
  <c r="S2189" i="7"/>
  <c r="R1062" i="7"/>
  <c r="Q1062" i="7"/>
  <c r="S1062" i="7"/>
  <c r="R2726" i="7"/>
  <c r="S2726" i="7"/>
  <c r="Q2726" i="7"/>
  <c r="S1316" i="7"/>
  <c r="R1316" i="7"/>
  <c r="Q1316" i="7"/>
  <c r="R2074" i="7"/>
  <c r="S2074" i="7"/>
  <c r="Q2074" i="7"/>
  <c r="Q1063" i="7"/>
  <c r="Q1246" i="7"/>
  <c r="S1246" i="7"/>
  <c r="R1246" i="7"/>
  <c r="S1480" i="7"/>
  <c r="Q1480" i="7"/>
  <c r="R1480" i="7"/>
  <c r="Q1631" i="7"/>
  <c r="R1631" i="7"/>
  <c r="S1631" i="7"/>
  <c r="Q2748" i="7"/>
  <c r="R2748" i="7"/>
  <c r="S2748" i="7"/>
  <c r="Q1401" i="7"/>
  <c r="R1401" i="7"/>
  <c r="S1401" i="7"/>
  <c r="R1531" i="7"/>
  <c r="S1531" i="7"/>
  <c r="Q1531" i="7"/>
  <c r="Q2568" i="7"/>
  <c r="R2568" i="7"/>
  <c r="S2568" i="7"/>
  <c r="Q3079" i="7"/>
  <c r="R3079" i="7"/>
  <c r="S3079" i="7"/>
  <c r="S2408" i="7"/>
  <c r="Q2408" i="7"/>
  <c r="R2408" i="7"/>
  <c r="Q2472" i="7"/>
  <c r="R2472" i="7"/>
  <c r="S2472" i="7"/>
  <c r="R2306" i="7"/>
  <c r="S2306" i="7"/>
  <c r="Q2306" i="7"/>
  <c r="S1544" i="7"/>
  <c r="Q1544" i="7"/>
  <c r="R1544" i="7"/>
  <c r="Q2489" i="7"/>
  <c r="R2489" i="7"/>
  <c r="S2489" i="7"/>
  <c r="S1788" i="7"/>
  <c r="Q1788" i="7"/>
  <c r="R1788" i="7"/>
  <c r="R1613" i="7"/>
  <c r="S1613" i="7"/>
  <c r="Q1613" i="7"/>
  <c r="R1036" i="7"/>
  <c r="Q1036" i="7"/>
  <c r="S1036" i="7"/>
  <c r="Q1110" i="7"/>
  <c r="R1110" i="7"/>
  <c r="S1110" i="7"/>
  <c r="R1064" i="7"/>
  <c r="S1064" i="7"/>
  <c r="Q1064" i="7"/>
  <c r="R2162" i="7"/>
  <c r="S2162" i="7"/>
  <c r="Q2162" i="7"/>
  <c r="S3059" i="7"/>
  <c r="Q3059" i="7"/>
  <c r="R3059" i="7"/>
  <c r="Q2600" i="7"/>
  <c r="R2600" i="7"/>
  <c r="S2600" i="7"/>
  <c r="Q2497" i="7"/>
  <c r="R2497" i="7"/>
  <c r="S2497" i="7"/>
  <c r="R1295" i="7"/>
  <c r="S1295" i="7"/>
  <c r="Q1295" i="7"/>
  <c r="Q2867" i="7"/>
  <c r="Q1406" i="7"/>
  <c r="R1406" i="7"/>
  <c r="S1406" i="7"/>
  <c r="Q2359" i="7"/>
  <c r="R2359" i="7"/>
  <c r="S2359" i="7"/>
  <c r="Q1967" i="7"/>
  <c r="R1967" i="7"/>
  <c r="S1967" i="7"/>
  <c r="Q1752" i="7"/>
  <c r="R1752" i="7"/>
  <c r="S1752" i="7"/>
  <c r="R1619" i="7"/>
  <c r="S1619" i="7"/>
  <c r="Q1619" i="7"/>
  <c r="R2037" i="7"/>
  <c r="Q1878" i="7"/>
  <c r="R1878" i="7"/>
  <c r="S1878" i="7"/>
  <c r="R2633" i="7"/>
  <c r="S2869" i="7"/>
  <c r="Q2869" i="7"/>
  <c r="R2869" i="7"/>
  <c r="R1766" i="7"/>
  <c r="Q2653" i="7"/>
  <c r="Q2041" i="7"/>
  <c r="R2041" i="7"/>
  <c r="S2041" i="7"/>
  <c r="S2239" i="7"/>
  <c r="Q2239" i="7"/>
  <c r="R2239" i="7"/>
  <c r="Q2001" i="7"/>
  <c r="R2001" i="7"/>
  <c r="S2001" i="7"/>
  <c r="Q2208" i="7"/>
  <c r="R2208" i="7"/>
  <c r="S2208" i="7"/>
  <c r="R1392" i="7"/>
  <c r="S2791" i="7"/>
  <c r="Q2791" i="7"/>
  <c r="R2791" i="7"/>
  <c r="S2039" i="7"/>
  <c r="Q2039" i="7"/>
  <c r="R2039" i="7"/>
  <c r="S1648" i="7"/>
  <c r="Q1648" i="7"/>
  <c r="R1648" i="7"/>
  <c r="Q3072" i="7"/>
  <c r="R3072" i="7"/>
  <c r="S3072" i="7"/>
  <c r="S1318" i="7"/>
  <c r="Q1318" i="7"/>
  <c r="R1318" i="7"/>
  <c r="Q1922" i="7"/>
  <c r="R1922" i="7"/>
  <c r="S1922" i="7"/>
  <c r="Q2043" i="7"/>
  <c r="R2043" i="7"/>
  <c r="S2043" i="7"/>
  <c r="Q1020" i="7"/>
  <c r="R1020" i="7"/>
  <c r="S1020" i="7"/>
  <c r="S1052" i="7"/>
  <c r="Q1052" i="7"/>
  <c r="R1052" i="7"/>
  <c r="R1017" i="7"/>
  <c r="S1017" i="7"/>
  <c r="Q1017" i="7"/>
  <c r="S1698" i="7"/>
  <c r="Q1698" i="7"/>
  <c r="R1698" i="7"/>
  <c r="Q3069" i="7"/>
  <c r="R3069" i="7"/>
  <c r="S3069" i="7"/>
  <c r="Q2932" i="7"/>
  <c r="R2932" i="7"/>
  <c r="S2932" i="7"/>
  <c r="R1963" i="7"/>
  <c r="S1963" i="7"/>
  <c r="Q1963" i="7"/>
  <c r="Q1444" i="7"/>
  <c r="R1444" i="7"/>
  <c r="S1444" i="7"/>
  <c r="S2859" i="7"/>
  <c r="Q2859" i="7"/>
  <c r="R2859" i="7"/>
  <c r="S2390" i="7"/>
  <c r="Q2390" i="7"/>
  <c r="R2390" i="7"/>
  <c r="Q2211" i="7"/>
  <c r="R2211" i="7"/>
  <c r="S2211" i="7"/>
  <c r="R1023" i="7"/>
  <c r="Q1023" i="7"/>
  <c r="S1023" i="7"/>
  <c r="Q1204" i="7"/>
  <c r="R1204" i="7"/>
  <c r="S1204" i="7"/>
  <c r="Q2251" i="7"/>
  <c r="R2251" i="7"/>
  <c r="S2251" i="7"/>
  <c r="R1989" i="7"/>
  <c r="Q2237" i="7"/>
  <c r="R2237" i="7"/>
  <c r="S2237" i="7"/>
  <c r="Q2177" i="7"/>
  <c r="R2177" i="7"/>
  <c r="S2177" i="7"/>
  <c r="S2609" i="7"/>
  <c r="R1577" i="7"/>
  <c r="S1577" i="7"/>
  <c r="Q1577" i="7"/>
  <c r="R2482" i="7"/>
  <c r="S2482" i="7"/>
  <c r="Q2482" i="7"/>
  <c r="Q2149" i="7"/>
  <c r="R2149" i="7"/>
  <c r="S2149" i="7"/>
  <c r="R1789" i="7"/>
  <c r="S1789" i="7"/>
  <c r="Q1789" i="7"/>
  <c r="R1248" i="7"/>
  <c r="S1130" i="7"/>
  <c r="Q1130" i="7"/>
  <c r="R1130" i="7"/>
  <c r="S1855" i="7"/>
  <c r="Q1855" i="7"/>
  <c r="R1855" i="7"/>
  <c r="R1433" i="7"/>
  <c r="S1433" i="7"/>
  <c r="Q1433" i="7"/>
  <c r="Q1742" i="7"/>
  <c r="R1742" i="7"/>
  <c r="S1742" i="7"/>
  <c r="S2819" i="7"/>
  <c r="Q2819" i="7"/>
  <c r="R2819" i="7"/>
  <c r="S1576" i="7"/>
  <c r="Q1576" i="7"/>
  <c r="R1576" i="7"/>
  <c r="R2278" i="7"/>
  <c r="S2278" i="7"/>
  <c r="Q2278" i="7"/>
  <c r="Q2248" i="7"/>
  <c r="R2248" i="7"/>
  <c r="S2248" i="7"/>
  <c r="S1600" i="7"/>
  <c r="Q1600" i="7"/>
  <c r="R1600" i="7"/>
  <c r="R1541" i="7"/>
  <c r="S1541" i="7"/>
  <c r="Q1541" i="7"/>
  <c r="Q2099" i="7"/>
  <c r="R2099" i="7"/>
  <c r="S2099" i="7"/>
  <c r="S2739" i="7"/>
  <c r="Q2739" i="7"/>
  <c r="R2739" i="7"/>
  <c r="R2393" i="7"/>
  <c r="S1348" i="7"/>
  <c r="R1348" i="7"/>
  <c r="Q1348" i="7"/>
  <c r="Q1785" i="7"/>
  <c r="S1218" i="7"/>
  <c r="S1224" i="7"/>
  <c r="R3077" i="7"/>
  <c r="Q3077" i="7"/>
  <c r="S3077" i="7"/>
  <c r="S2672" i="7"/>
  <c r="Q2908" i="7"/>
  <c r="S2908" i="7"/>
  <c r="R2908" i="7"/>
  <c r="S1512" i="7"/>
  <c r="R1461" i="7"/>
  <c r="S1461" i="7"/>
  <c r="Q1461" i="7"/>
  <c r="R2779" i="7"/>
  <c r="Q2008" i="7"/>
  <c r="R2008" i="7"/>
  <c r="S2008" i="7"/>
  <c r="Q2059" i="7"/>
  <c r="R2607" i="7"/>
  <c r="Q2172" i="7"/>
  <c r="R2172" i="7"/>
  <c r="S2172" i="7"/>
  <c r="R2461" i="7"/>
  <c r="Q1188" i="7"/>
  <c r="R1033" i="7"/>
  <c r="R1457" i="7"/>
  <c r="S1457" i="7"/>
  <c r="Q1457" i="7"/>
  <c r="R1525" i="7"/>
  <c r="S1525" i="7"/>
  <c r="Q1525" i="7"/>
  <c r="S1229" i="7"/>
  <c r="S2487" i="7"/>
  <c r="Q2487" i="7"/>
  <c r="R2487" i="7"/>
  <c r="R1617" i="7"/>
  <c r="S1490" i="7"/>
  <c r="Q2649" i="7"/>
  <c r="R2649" i="7"/>
  <c r="S2649" i="7"/>
  <c r="S1794" i="7"/>
  <c r="Q1794" i="7"/>
  <c r="R1794" i="7"/>
  <c r="R1167" i="7"/>
  <c r="Q2206" i="7"/>
  <c r="Q1416" i="7"/>
  <c r="Q2184" i="7"/>
  <c r="R2184" i="7"/>
  <c r="S2184" i="7"/>
  <c r="R2006" i="7"/>
  <c r="S2006" i="7"/>
  <c r="Q2006" i="7"/>
  <c r="S2350" i="7"/>
  <c r="S1724" i="7"/>
  <c r="Q1724" i="7"/>
  <c r="R1724" i="7"/>
  <c r="Q2587" i="7"/>
  <c r="R2587" i="7"/>
  <c r="S2587" i="7"/>
  <c r="Q2608" i="7"/>
  <c r="R2608" i="7"/>
  <c r="S2608" i="7"/>
  <c r="Q2434" i="7"/>
  <c r="R2434" i="7"/>
  <c r="S2434" i="7"/>
  <c r="Q2744" i="7"/>
  <c r="S2488" i="7"/>
  <c r="Q1711" i="7"/>
  <c r="R1711" i="7"/>
  <c r="S1711" i="7"/>
  <c r="Q1049" i="7"/>
  <c r="Q1400" i="7"/>
  <c r="S1503" i="7"/>
  <c r="S1284" i="7"/>
  <c r="R1284" i="7"/>
  <c r="Q1284" i="7"/>
  <c r="R2413" i="7"/>
  <c r="R2014" i="7"/>
  <c r="S2014" i="7"/>
  <c r="Q2014" i="7"/>
  <c r="S2015" i="7"/>
  <c r="Q2015" i="7"/>
  <c r="R2015" i="7"/>
  <c r="R1925" i="7"/>
  <c r="S1925" i="7"/>
  <c r="Q1925" i="7"/>
  <c r="S2773" i="7"/>
  <c r="Q2773" i="7"/>
  <c r="R2773" i="7"/>
  <c r="Q2085" i="7"/>
  <c r="R2085" i="7"/>
  <c r="S2085" i="7"/>
  <c r="S2623" i="7"/>
  <c r="Q2623" i="7"/>
  <c r="R2623" i="7"/>
  <c r="R2369" i="7"/>
  <c r="S2369" i="7"/>
  <c r="Q2369" i="7"/>
  <c r="S1560" i="7"/>
  <c r="Q1560" i="7"/>
  <c r="R1560" i="7"/>
  <c r="Q1671" i="7"/>
  <c r="R1671" i="7"/>
  <c r="S1671" i="7"/>
  <c r="R1015" i="7"/>
  <c r="Q1015" i="7"/>
  <c r="S1015" i="7"/>
  <c r="R1957" i="7"/>
  <c r="S1957" i="7"/>
  <c r="Q1957" i="7"/>
  <c r="R1114" i="7"/>
  <c r="S1954" i="7"/>
  <c r="Q2093" i="7"/>
  <c r="R2093" i="7"/>
  <c r="S2093" i="7"/>
  <c r="Q1538" i="7"/>
  <c r="R1538" i="7"/>
  <c r="S1538" i="7"/>
  <c r="Q1997" i="7"/>
  <c r="R1997" i="7"/>
  <c r="S1997" i="7"/>
  <c r="S1663" i="7"/>
  <c r="R2098" i="7"/>
  <c r="Q2258" i="7"/>
  <c r="S2703" i="7"/>
  <c r="S3024" i="7"/>
  <c r="Q1264" i="7"/>
  <c r="S2116" i="7"/>
  <c r="S1089" i="7"/>
  <c r="S1520" i="7"/>
  <c r="Q1520" i="7"/>
  <c r="R1520" i="7"/>
  <c r="S1720" i="7"/>
  <c r="R1473" i="7"/>
  <c r="Q1955" i="7"/>
  <c r="R2110" i="7"/>
  <c r="Q2238" i="7"/>
  <c r="Q2985" i="7"/>
  <c r="Q3044" i="7"/>
  <c r="R3044" i="7"/>
  <c r="S3044" i="7"/>
  <c r="R2411" i="7"/>
  <c r="S2411" i="7"/>
  <c r="Q2411" i="7"/>
  <c r="S1802" i="7"/>
  <c r="Q1802" i="7"/>
  <c r="R1802" i="7"/>
  <c r="S1654" i="7"/>
  <c r="R1219" i="7"/>
  <c r="R1516" i="7"/>
  <c r="S1046" i="7"/>
  <c r="Q1046" i="7"/>
  <c r="R1046" i="7"/>
  <c r="S1268" i="7"/>
  <c r="Q2988" i="7"/>
  <c r="R2988" i="7"/>
  <c r="S2988" i="7"/>
  <c r="Q1970" i="7"/>
  <c r="R2838" i="7"/>
  <c r="S2838" i="7"/>
  <c r="Q2838" i="7"/>
  <c r="Q1375" i="7"/>
  <c r="Q2535" i="7"/>
  <c r="S1656" i="7"/>
  <c r="Q2105" i="7"/>
  <c r="S2136" i="7"/>
  <c r="R1765" i="7"/>
  <c r="S1765" i="7"/>
  <c r="Q1765" i="7"/>
  <c r="Q2526" i="7"/>
  <c r="Q2217" i="7"/>
  <c r="R2217" i="7"/>
  <c r="S2217" i="7"/>
  <c r="S1684" i="7"/>
  <c r="R2843" i="7"/>
  <c r="S1286" i="7"/>
  <c r="Q1286" i="7"/>
  <c r="R1286" i="7"/>
  <c r="S1181" i="7"/>
  <c r="S1636" i="7"/>
  <c r="Q1636" i="7"/>
  <c r="R1636" i="7"/>
  <c r="S1578" i="7"/>
  <c r="S2366" i="7"/>
  <c r="Q1685" i="7"/>
  <c r="Q1067" i="7"/>
  <c r="S1067" i="7"/>
  <c r="R1067" i="7"/>
  <c r="Q1927" i="7"/>
  <c r="Q2072" i="7"/>
  <c r="R2072" i="7"/>
  <c r="S2072" i="7"/>
  <c r="S1634" i="7"/>
  <c r="R2844" i="7"/>
  <c r="R2010" i="7"/>
  <c r="S1628" i="7"/>
  <c r="Q1569" i="7"/>
  <c r="S1507" i="7"/>
  <c r="S2372" i="7"/>
  <c r="S2151" i="7"/>
  <c r="Q2151" i="7"/>
  <c r="R2151" i="7"/>
  <c r="S1799" i="7"/>
  <c r="Q2578" i="7"/>
  <c r="R2578" i="7"/>
  <c r="S2578" i="7"/>
  <c r="Q2544" i="7"/>
  <c r="Q2179" i="7"/>
  <c r="R2179" i="7"/>
  <c r="S2179" i="7"/>
  <c r="S1730" i="7"/>
  <c r="Q1730" i="7"/>
  <c r="R1730" i="7"/>
  <c r="Q2288" i="7"/>
  <c r="Q1396" i="7"/>
  <c r="Q1978" i="7"/>
  <c r="R1978" i="7"/>
  <c r="S1978" i="7"/>
  <c r="R1303" i="7"/>
  <c r="S1303" i="7"/>
  <c r="Q1303" i="7"/>
  <c r="S2537" i="7"/>
  <c r="S1604" i="7"/>
  <c r="S1460" i="7"/>
  <c r="Q2590" i="7"/>
  <c r="S1916" i="7"/>
  <c r="Q1916" i="7"/>
  <c r="R1916" i="7"/>
  <c r="R2830" i="7"/>
  <c r="S2830" i="7"/>
  <c r="Q2830" i="7"/>
  <c r="R1971" i="7"/>
  <c r="R2550" i="7"/>
  <c r="S2581" i="7"/>
  <c r="R2639" i="7"/>
  <c r="S2877" i="7"/>
  <c r="Q2877" i="7"/>
  <c r="R2877" i="7"/>
  <c r="Q1139" i="7"/>
  <c r="Q1703" i="7"/>
  <c r="Q1069" i="7"/>
  <c r="R1069" i="7"/>
  <c r="S1069" i="7"/>
  <c r="R1395" i="7"/>
  <c r="S1395" i="7"/>
  <c r="Q1395" i="7"/>
  <c r="Q2192" i="7"/>
  <c r="R2192" i="7"/>
  <c r="S2192" i="7"/>
  <c r="Q2813" i="7"/>
  <c r="S2541" i="7"/>
  <c r="Q2541" i="7"/>
  <c r="R2541" i="7"/>
  <c r="Q1551" i="7"/>
  <c r="R1551" i="7"/>
  <c r="S1551" i="7"/>
  <c r="S1372" i="7"/>
  <c r="Q1372" i="7"/>
  <c r="R1372" i="7"/>
  <c r="S2207" i="7"/>
  <c r="Q2207" i="7"/>
  <c r="R2207" i="7"/>
  <c r="R1998" i="7"/>
  <c r="S1998" i="7"/>
  <c r="Q1998" i="7"/>
  <c r="S1327" i="7"/>
  <c r="Q2117" i="7"/>
  <c r="R2117" i="7"/>
  <c r="S2117" i="7"/>
  <c r="Q1326" i="7"/>
  <c r="S3011" i="7"/>
  <c r="Q3011" i="7"/>
  <c r="R3011" i="7"/>
  <c r="S2274" i="7"/>
  <c r="R3075" i="7"/>
  <c r="S3075" i="7"/>
  <c r="Q3075" i="7"/>
  <c r="Q2326" i="7"/>
  <c r="S2186" i="7"/>
  <c r="R2722" i="7"/>
  <c r="S2722" i="7"/>
  <c r="Q2722" i="7"/>
  <c r="S2934" i="7"/>
  <c r="Q2713" i="7"/>
  <c r="R2713" i="7"/>
  <c r="S2713" i="7"/>
  <c r="R2221" i="7"/>
  <c r="Q1076" i="7"/>
  <c r="Q1623" i="7"/>
  <c r="R1623" i="7"/>
  <c r="S1623" i="7"/>
  <c r="S1242" i="7"/>
  <c r="S2182" i="7"/>
  <c r="R2026" i="7"/>
  <c r="S2026" i="7"/>
  <c r="Q2026" i="7"/>
  <c r="Q2173" i="7"/>
  <c r="R2173" i="7"/>
  <c r="S2173" i="7"/>
  <c r="Q2592" i="7"/>
  <c r="R2592" i="7"/>
  <c r="S2592" i="7"/>
  <c r="S1826" i="7"/>
  <c r="Q1826" i="7"/>
  <c r="R1826" i="7"/>
  <c r="Q1830" i="7"/>
  <c r="R1830" i="7"/>
  <c r="S1830" i="7"/>
  <c r="Q1836" i="7"/>
  <c r="R1836" i="7"/>
  <c r="S1836" i="7"/>
  <c r="Q2295" i="7"/>
  <c r="R2166" i="7"/>
  <c r="S2166" i="7"/>
  <c r="Q2166" i="7"/>
  <c r="Q2244" i="7"/>
  <c r="R2244" i="7"/>
  <c r="S2244" i="7"/>
  <c r="Q1845" i="7"/>
  <c r="R1845" i="7"/>
  <c r="S1845" i="7"/>
  <c r="Q2708" i="7"/>
  <c r="R2708" i="7"/>
  <c r="S2708" i="7"/>
  <c r="R2894" i="7"/>
  <c r="S2894" i="7"/>
  <c r="Q2894" i="7"/>
  <c r="R2044" i="7"/>
  <c r="Q2817" i="7"/>
  <c r="R2817" i="7"/>
  <c r="S2817" i="7"/>
  <c r="Q1314" i="7"/>
  <c r="R1314" i="7"/>
  <c r="S1314" i="7"/>
  <c r="R2329" i="7"/>
  <c r="S2329" i="7"/>
  <c r="Q2329" i="7"/>
  <c r="S1349" i="7"/>
  <c r="R1349" i="7"/>
  <c r="Q1349" i="7"/>
  <c r="R1877" i="7"/>
  <c r="Q1077" i="7"/>
  <c r="R2796" i="7"/>
  <c r="Q2527" i="7"/>
  <c r="R2527" i="7"/>
  <c r="S2527" i="7"/>
  <c r="Q1041" i="7"/>
  <c r="R2446" i="7"/>
  <c r="S2446" i="7"/>
  <c r="Q2446" i="7"/>
  <c r="S1612" i="7"/>
  <c r="Q1612" i="7"/>
  <c r="R1612" i="7"/>
  <c r="Q1208" i="7"/>
  <c r="R1208" i="7"/>
  <c r="S1208" i="7"/>
  <c r="R2862" i="7"/>
  <c r="S2862" i="7"/>
  <c r="Q2862" i="7"/>
  <c r="R2102" i="7"/>
  <c r="Q2319" i="7"/>
  <c r="S1177" i="7"/>
  <c r="Q1177" i="7"/>
  <c r="R1177" i="7"/>
  <c r="Q2168" i="7"/>
  <c r="R2168" i="7"/>
  <c r="S2168" i="7"/>
  <c r="Q2362" i="7"/>
  <c r="R2362" i="7"/>
  <c r="S2362" i="7"/>
  <c r="S2055" i="7"/>
  <c r="Q2055" i="7"/>
  <c r="R2055" i="7"/>
  <c r="Q1032" i="7"/>
  <c r="Q1924" i="7"/>
  <c r="Q2167" i="7"/>
  <c r="S2868" i="7"/>
  <c r="Q2303" i="7"/>
  <c r="R2379" i="7"/>
  <c r="S2379" i="7"/>
  <c r="Q2379" i="7"/>
  <c r="R1253" i="7"/>
  <c r="R3034" i="7"/>
  <c r="S3034" i="7"/>
  <c r="Q3034" i="7"/>
  <c r="S1098" i="7"/>
  <c r="R1098" i="7"/>
  <c r="Q1098" i="7"/>
  <c r="R1397" i="7"/>
  <c r="Q2585" i="7"/>
  <c r="R2585" i="7"/>
  <c r="S2585" i="7"/>
  <c r="S2323" i="7"/>
  <c r="Q2506" i="7"/>
  <c r="R2506" i="7"/>
  <c r="S2506" i="7"/>
  <c r="S2738" i="7"/>
  <c r="S1259" i="7"/>
  <c r="Q2370" i="7"/>
  <c r="R2370" i="7"/>
  <c r="S2370" i="7"/>
  <c r="S2471" i="7"/>
  <c r="Q2471" i="7"/>
  <c r="R2471" i="7"/>
  <c r="R1824" i="7"/>
  <c r="S2999" i="7"/>
  <c r="Q2999" i="7"/>
  <c r="R2999" i="7"/>
  <c r="Q2896" i="7"/>
  <c r="S2896" i="7"/>
  <c r="R2896" i="7"/>
  <c r="Q1968" i="7"/>
  <c r="R2330" i="7"/>
  <c r="R2134" i="7"/>
  <c r="S2134" i="7"/>
  <c r="Q2134" i="7"/>
  <c r="Q2152" i="7"/>
  <c r="R2152" i="7"/>
  <c r="S2152" i="7"/>
  <c r="S2328" i="7"/>
  <c r="Q2328" i="7"/>
  <c r="R2328" i="7"/>
  <c r="R2674" i="7"/>
  <c r="S2674" i="7"/>
  <c r="Q2674" i="7"/>
  <c r="R1854" i="7"/>
  <c r="S2903" i="7"/>
  <c r="Q2903" i="7"/>
  <c r="R2903" i="7"/>
  <c r="S2882" i="7"/>
  <c r="R2916" i="7"/>
  <c r="Q1719" i="7"/>
  <c r="R1719" i="7"/>
  <c r="S1719" i="7"/>
  <c r="Q2996" i="7"/>
  <c r="R2996" i="7"/>
  <c r="S2996" i="7"/>
  <c r="R2261" i="7"/>
  <c r="S1302" i="7"/>
  <c r="Q1302" i="7"/>
  <c r="R1302" i="7"/>
  <c r="R1045" i="7"/>
  <c r="S2453" i="7"/>
  <c r="Q2453" i="7"/>
  <c r="R2453" i="7"/>
  <c r="R2732" i="7"/>
  <c r="R2030" i="7"/>
  <c r="S2030" i="7"/>
  <c r="Q2030" i="7"/>
  <c r="S2755" i="7"/>
  <c r="Q2755" i="7"/>
  <c r="R2755" i="7"/>
  <c r="R2936" i="7"/>
  <c r="Q1185" i="7"/>
  <c r="Q1438" i="7"/>
  <c r="R1252" i="7"/>
  <c r="Q2045" i="7"/>
  <c r="R2045" i="7"/>
  <c r="S2045" i="7"/>
  <c r="S1087" i="7"/>
  <c r="Q1087" i="7"/>
  <c r="R1087" i="7"/>
  <c r="Q1932" i="7"/>
  <c r="R1355" i="7"/>
  <c r="S1355" i="7"/>
  <c r="Q1355" i="7"/>
  <c r="S1913" i="7"/>
  <c r="R2824" i="7"/>
  <c r="R1683" i="7"/>
  <c r="S1683" i="7"/>
  <c r="Q1683" i="7"/>
  <c r="R2638" i="7"/>
  <c r="S2638" i="7"/>
  <c r="Q2638" i="7"/>
  <c r="Q1834" i="7"/>
  <c r="R1834" i="7"/>
  <c r="S1834" i="7"/>
  <c r="Q1918" i="7"/>
  <c r="R1918" i="7"/>
  <c r="S1918" i="7"/>
  <c r="R1053" i="7"/>
  <c r="S1053" i="7"/>
  <c r="Q1053" i="7"/>
  <c r="R2960" i="7"/>
  <c r="Q1943" i="7"/>
  <c r="R1943" i="7"/>
  <c r="S1943" i="7"/>
  <c r="R2504" i="7"/>
  <c r="R2841" i="7"/>
  <c r="Q2656" i="7"/>
  <c r="R2656" i="7"/>
  <c r="S2656" i="7"/>
  <c r="R1535" i="7"/>
  <c r="S1818" i="7"/>
  <c r="Q1818" i="7"/>
  <c r="R1818" i="7"/>
  <c r="S1026" i="7"/>
  <c r="Q2521" i="7"/>
  <c r="R2521" i="7"/>
  <c r="S2521" i="7"/>
  <c r="Q1168" i="7"/>
  <c r="S2807" i="7"/>
  <c r="Q2807" i="7"/>
  <c r="R2807" i="7"/>
  <c r="S1973" i="7"/>
  <c r="Q2809" i="7"/>
  <c r="R2809" i="7"/>
  <c r="S2809" i="7"/>
  <c r="R1841" i="7"/>
  <c r="Q1774" i="7"/>
  <c r="R1774" i="7"/>
  <c r="S1774" i="7"/>
  <c r="R2316" i="7"/>
  <c r="S1226" i="7"/>
  <c r="Q1226" i="7"/>
  <c r="R1226" i="7"/>
  <c r="R1058" i="7"/>
  <c r="R1939" i="7"/>
  <c r="S1939" i="7"/>
  <c r="Q1939" i="7"/>
  <c r="S1030" i="7"/>
  <c r="R1030" i="7"/>
  <c r="Q1030" i="7"/>
  <c r="S2339" i="7"/>
  <c r="Q2518" i="7"/>
  <c r="S2518" i="7"/>
  <c r="R2518" i="7"/>
  <c r="S1673" i="7"/>
  <c r="S1706" i="7"/>
  <c r="Q1706" i="7"/>
  <c r="R1706" i="7"/>
  <c r="S3047" i="7"/>
  <c r="Q3047" i="7"/>
  <c r="R3047" i="7"/>
  <c r="R2068" i="7"/>
  <c r="S2947" i="7"/>
  <c r="Q2947" i="7"/>
  <c r="R2947" i="7"/>
  <c r="S3051" i="7"/>
  <c r="Q3051" i="7"/>
  <c r="R3051" i="7"/>
  <c r="Q2212" i="7"/>
  <c r="R2212" i="7"/>
  <c r="S2212" i="7"/>
  <c r="R2364" i="7"/>
  <c r="R1429" i="7"/>
  <c r="S1429" i="7"/>
  <c r="Q1429" i="7"/>
  <c r="Q1772" i="7"/>
  <c r="R2798" i="7"/>
  <c r="S2798" i="7"/>
  <c r="Q2798" i="7"/>
  <c r="R2720" i="7"/>
  <c r="S2832" i="7"/>
  <c r="S1956" i="7"/>
  <c r="Q1956" i="7"/>
  <c r="R1956" i="7"/>
  <c r="Q1344" i="7"/>
  <c r="R1344" i="7"/>
  <c r="S1344" i="7"/>
  <c r="S1435" i="7"/>
  <c r="R1435" i="7"/>
  <c r="Q1435" i="7"/>
  <c r="R1491" i="7"/>
  <c r="Q2735" i="7"/>
  <c r="S2222" i="7"/>
  <c r="S1209" i="7"/>
  <c r="R2825" i="7"/>
  <c r="R1443" i="7"/>
  <c r="S2023" i="7"/>
  <c r="Q2023" i="7"/>
  <c r="R2023" i="7"/>
  <c r="S2214" i="7"/>
  <c r="Q2808" i="7"/>
  <c r="R2808" i="7"/>
  <c r="S2808" i="7"/>
  <c r="Q1084" i="7"/>
  <c r="R1084" i="7"/>
  <c r="S1084" i="7"/>
  <c r="R2604" i="7"/>
  <c r="S2337" i="7"/>
  <c r="S1202" i="7"/>
  <c r="Q1202" i="7"/>
  <c r="R1202" i="7"/>
  <c r="S1517" i="7"/>
  <c r="R1791" i="7"/>
  <c r="S1197" i="7"/>
  <c r="S1920" i="7"/>
  <c r="Q1920" i="7"/>
  <c r="R1920" i="7"/>
  <c r="S2279" i="7"/>
  <c r="Q2279" i="7"/>
  <c r="R2279" i="7"/>
  <c r="S1741" i="7"/>
  <c r="Q1270" i="7"/>
  <c r="Q2956" i="7"/>
  <c r="R2956" i="7"/>
  <c r="S2956" i="7"/>
  <c r="R1495" i="7"/>
  <c r="Q1495" i="7"/>
  <c r="S1495" i="7"/>
  <c r="Q3035" i="7"/>
  <c r="Q2904" i="7"/>
  <c r="S2904" i="7"/>
  <c r="R2904" i="7"/>
  <c r="S1485" i="7"/>
  <c r="Q1310" i="7"/>
  <c r="R2530" i="7"/>
  <c r="S1917" i="7"/>
  <c r="Q1839" i="7"/>
  <c r="R1104" i="7"/>
  <c r="R2019" i="7"/>
  <c r="S1812" i="7"/>
  <c r="Q1812" i="7"/>
  <c r="R1812" i="7"/>
  <c r="Q1463" i="7"/>
  <c r="S2498" i="7"/>
  <c r="Q1330" i="7"/>
  <c r="R1330" i="7"/>
  <c r="S1330" i="7"/>
  <c r="Q1552" i="7"/>
  <c r="R2519" i="7"/>
  <c r="R2756" i="7"/>
  <c r="S1805" i="7"/>
  <c r="R1680" i="7"/>
  <c r="Q2383" i="7"/>
  <c r="R2383" i="7"/>
  <c r="S2383" i="7"/>
  <c r="Q1586" i="7"/>
  <c r="R1586" i="7"/>
  <c r="S1586" i="7"/>
  <c r="R1723" i="7"/>
  <c r="S1723" i="7"/>
  <c r="Q1723" i="7"/>
  <c r="Q2191" i="7"/>
  <c r="Q2271" i="7"/>
  <c r="S2852" i="7"/>
  <c r="S1441" i="7"/>
  <c r="S3078" i="7"/>
  <c r="Q3078" i="7"/>
  <c r="R3078" i="7"/>
  <c r="S1122" i="7"/>
  <c r="Q1122" i="7"/>
  <c r="R1122" i="7"/>
  <c r="R1513" i="7"/>
  <c r="S1513" i="7"/>
  <c r="Q1513" i="7"/>
  <c r="S2707" i="7"/>
  <c r="Q2707" i="7"/>
  <c r="R2707" i="7"/>
  <c r="Q1695" i="7"/>
  <c r="R1695" i="7"/>
  <c r="S1695" i="7"/>
  <c r="R1385" i="7"/>
  <c r="Q1385" i="7"/>
  <c r="S1385" i="7"/>
  <c r="R2734" i="7"/>
  <c r="S2734" i="7"/>
  <c r="Q2734" i="7"/>
  <c r="R2966" i="7"/>
  <c r="S2966" i="7"/>
  <c r="Q2966" i="7"/>
  <c r="Q2777" i="7"/>
  <c r="R2777" i="7"/>
  <c r="S2777" i="7"/>
  <c r="Q1574" i="7"/>
  <c r="R1574" i="7"/>
  <c r="S1574" i="7"/>
  <c r="Q1858" i="7"/>
  <c r="R1858" i="7"/>
  <c r="S1858" i="7"/>
  <c r="R2746" i="7"/>
  <c r="S2746" i="7"/>
  <c r="Q2746" i="7"/>
  <c r="Q1758" i="7"/>
  <c r="R1758" i="7"/>
  <c r="S1758" i="7"/>
  <c r="S2925" i="7"/>
  <c r="Q2925" i="7"/>
  <c r="R2925" i="7"/>
  <c r="Q2872" i="7"/>
  <c r="S2872" i="7"/>
  <c r="R2872" i="7"/>
  <c r="R1207" i="7"/>
  <c r="S1207" i="7"/>
  <c r="Q1207" i="7"/>
  <c r="R1498" i="7"/>
  <c r="R2435" i="7"/>
  <c r="S2435" i="7"/>
  <c r="Q2435" i="7"/>
  <c r="R2076" i="7"/>
  <c r="Q2051" i="7"/>
  <c r="R2051" i="7"/>
  <c r="S2051" i="7"/>
  <c r="Q1853" i="7"/>
  <c r="R1853" i="7"/>
  <c r="S1853" i="7"/>
  <c r="S2962" i="7"/>
  <c r="Q2438" i="7"/>
  <c r="R2897" i="7"/>
  <c r="R1505" i="7"/>
  <c r="S1505" i="7"/>
  <c r="Q1505" i="7"/>
  <c r="Q3055" i="7"/>
  <c r="S2226" i="7"/>
  <c r="S1475" i="7"/>
  <c r="R1475" i="7"/>
  <c r="Q1475" i="7"/>
  <c r="S1437" i="7"/>
  <c r="R2158" i="7"/>
  <c r="S2158" i="7"/>
  <c r="Q2158" i="7"/>
  <c r="R3084" i="7"/>
  <c r="S1635" i="7"/>
  <c r="Q1884" i="7"/>
  <c r="R1884" i="7"/>
  <c r="S1884" i="7"/>
  <c r="S2022" i="7"/>
  <c r="S1184" i="7"/>
  <c r="Q1184" i="7"/>
  <c r="R1184" i="7"/>
  <c r="R1038" i="7"/>
  <c r="R2054" i="7"/>
  <c r="S2054" i="7"/>
  <c r="Q2054" i="7"/>
  <c r="R1484" i="7"/>
  <c r="Q2548" i="7"/>
  <c r="R2548" i="7"/>
  <c r="S2548" i="7"/>
  <c r="R1231" i="7"/>
  <c r="R2181" i="7"/>
  <c r="S1796" i="7"/>
  <c r="Q1796" i="7"/>
  <c r="R1796" i="7"/>
  <c r="R2563" i="7"/>
  <c r="S1358" i="7"/>
  <c r="Q1358" i="7"/>
  <c r="R1358" i="7"/>
  <c r="R1128" i="7"/>
  <c r="Q1403" i="7"/>
  <c r="R1403" i="7"/>
  <c r="S1403" i="7"/>
  <c r="Q1042" i="7"/>
  <c r="Q2635" i="7"/>
  <c r="R1542" i="7"/>
  <c r="R2450" i="7"/>
  <c r="S2450" i="7"/>
  <c r="Q2450" i="7"/>
  <c r="R2418" i="7"/>
  <c r="R2104" i="7"/>
  <c r="R2155" i="7"/>
  <c r="S1138" i="7"/>
  <c r="Q1138" i="7"/>
  <c r="R1138" i="7"/>
  <c r="Q1440" i="7" l="1"/>
  <c r="R1180" i="7"/>
  <c r="R2849" i="7"/>
  <c r="R2399" i="7"/>
  <c r="R2308" i="7"/>
  <c r="R2252" i="7"/>
  <c r="R1815" i="7"/>
  <c r="S1667" i="7"/>
  <c r="R1274" i="7"/>
  <c r="R2000" i="7"/>
  <c r="S3083" i="7"/>
  <c r="R1012" i="7"/>
  <c r="R1376" i="7"/>
  <c r="R1583" i="7"/>
  <c r="S2842" i="7"/>
  <c r="R2145" i="7"/>
  <c r="Q1708" i="7"/>
  <c r="R2804" i="7"/>
  <c r="S2642" i="7"/>
  <c r="S1677" i="7"/>
  <c r="R2335" i="7"/>
  <c r="S1709" i="7"/>
  <c r="R1150" i="7"/>
  <c r="S1523" i="7"/>
  <c r="R2384" i="7"/>
  <c r="R2787" i="7"/>
  <c r="R1811" i="7"/>
  <c r="S2640" i="7"/>
  <c r="R2836" i="7"/>
  <c r="R1907" i="7"/>
  <c r="R1448" i="7"/>
  <c r="Q1775" i="7"/>
  <c r="R2848" i="7"/>
  <c r="Q1332" i="7"/>
  <c r="R2012" i="7"/>
  <c r="R3038" i="7"/>
  <c r="R2309" i="7"/>
  <c r="R527" i="7"/>
  <c r="R1951" i="7"/>
  <c r="S2341" i="7"/>
  <c r="S2870" i="7"/>
  <c r="Q2861" i="7"/>
  <c r="Q2831" i="7"/>
  <c r="R2620" i="7"/>
  <c r="S2650" i="7"/>
  <c r="Q2095" i="7"/>
  <c r="R2140" i="7"/>
  <c r="Q1633" i="7"/>
  <c r="Q2601" i="7"/>
  <c r="Q2944" i="7"/>
  <c r="S2576" i="7"/>
  <c r="R2780" i="7"/>
  <c r="R3025" i="7"/>
  <c r="Q1065" i="7"/>
  <c r="S1273" i="7"/>
  <c r="S2716" i="7"/>
  <c r="R2785" i="7"/>
  <c r="R1232" i="7"/>
  <c r="Q1206" i="7"/>
  <c r="S2534" i="7"/>
  <c r="S1571" i="7"/>
  <c r="S1557" i="7"/>
  <c r="Q1191" i="7"/>
  <c r="S2502" i="7"/>
  <c r="S527" i="7"/>
  <c r="S1013" i="7"/>
  <c r="Q1690" i="7"/>
  <c r="R1421" i="7"/>
  <c r="R1859" i="7"/>
  <c r="Q2837" i="7"/>
  <c r="R1846" i="7"/>
  <c r="R2109" i="7"/>
  <c r="R1975" i="7"/>
  <c r="Q1361" i="7"/>
  <c r="Q1810" i="7"/>
  <c r="S3006" i="7"/>
  <c r="R2057" i="7"/>
  <c r="Q2063" i="7"/>
  <c r="S1113" i="7"/>
  <c r="S3081" i="7"/>
  <c r="Q1154" i="7"/>
  <c r="R1346" i="7"/>
  <c r="R2254" i="7"/>
  <c r="Q1515" i="7"/>
  <c r="R1083" i="7"/>
  <c r="R1961" i="7"/>
  <c r="S2415" i="7"/>
  <c r="Q2536" i="7"/>
  <c r="R2923" i="7"/>
  <c r="R2377" i="7"/>
  <c r="Q1277" i="7"/>
  <c r="Q2574" i="7"/>
  <c r="R2605" i="7"/>
  <c r="S1251" i="7"/>
  <c r="R1823" i="7"/>
  <c r="Q1382" i="7"/>
  <c r="Q1235" i="7"/>
  <c r="R2412" i="7"/>
  <c r="R1080" i="7"/>
  <c r="R2812" i="7"/>
  <c r="R1862" i="7"/>
  <c r="R1958" i="7"/>
  <c r="R1483" i="7"/>
  <c r="R2236" i="7"/>
  <c r="Q2975" i="7"/>
  <c r="S1994" i="7"/>
  <c r="Q2965" i="7"/>
  <c r="R2224" i="7"/>
  <c r="R2225" i="7"/>
  <c r="S2666" i="7"/>
  <c r="Q1912" i="7"/>
  <c r="Q1504" i="7"/>
  <c r="Q2823" i="7"/>
  <c r="S1489" i="7"/>
  <c r="S2277" i="7"/>
  <c r="S3027" i="7"/>
  <c r="Q1249" i="7"/>
  <c r="R1057" i="7"/>
  <c r="Q2061" i="7"/>
  <c r="Q2806" i="7"/>
  <c r="Q1993" i="7"/>
  <c r="Q2692" i="7"/>
  <c r="Q1694" i="7"/>
  <c r="Q2972" i="7"/>
  <c r="R2972" i="7"/>
  <c r="Q2945" i="7"/>
  <c r="R2945" i="7"/>
  <c r="Q1434" i="7"/>
  <c r="R1434" i="7"/>
  <c r="S1115" i="7"/>
  <c r="R1115" i="7"/>
  <c r="Q2959" i="7"/>
  <c r="R2959" i="7"/>
  <c r="Q2111" i="7"/>
  <c r="S2111" i="7"/>
  <c r="Q2479" i="7"/>
  <c r="S2479" i="7"/>
  <c r="S2462" i="7"/>
  <c r="Q2462" i="7"/>
  <c r="R2048" i="7"/>
  <c r="Q2048" i="7"/>
  <c r="R2441" i="7"/>
  <c r="S2441" i="7"/>
  <c r="R1760" i="7"/>
  <c r="Q1760" i="7"/>
  <c r="Q2741" i="7"/>
  <c r="S2741" i="7"/>
  <c r="Q1175" i="7"/>
  <c r="S1175" i="7"/>
  <c r="R1373" i="7"/>
  <c r="Q1373" i="7"/>
  <c r="R2078" i="7"/>
  <c r="S2078" i="7"/>
  <c r="R2056" i="7"/>
  <c r="Q2056" i="7"/>
  <c r="R1852" i="7"/>
  <c r="Q1852" i="7"/>
  <c r="R2984" i="7"/>
  <c r="S2984" i="7"/>
  <c r="Q1456" i="7"/>
  <c r="R1456" i="7"/>
  <c r="Q2344" i="7"/>
  <c r="S2344" i="7"/>
  <c r="S2898" i="7"/>
  <c r="R2898" i="7"/>
  <c r="Q2475" i="7"/>
  <c r="R2475" i="7"/>
  <c r="R2968" i="7"/>
  <c r="S2968" i="7"/>
  <c r="R2107" i="7"/>
  <c r="Q2107" i="7"/>
  <c r="S2651" i="7"/>
  <c r="Q2651" i="7"/>
  <c r="Q2529" i="7"/>
  <c r="R2529" i="7"/>
  <c r="Q3074" i="7"/>
  <c r="S3074" i="7"/>
  <c r="R2123" i="7"/>
  <c r="S2123" i="7"/>
  <c r="R1942" i="7"/>
  <c r="Q1942" i="7"/>
  <c r="R2065" i="7"/>
  <c r="S2065" i="7"/>
  <c r="R2016" i="7"/>
  <c r="Q2016" i="7"/>
  <c r="Q1528" i="7"/>
  <c r="R1528" i="7"/>
  <c r="R2073" i="7"/>
  <c r="Q2073" i="7"/>
  <c r="S1797" i="7"/>
  <c r="Q1797" i="7"/>
  <c r="R1102" i="7"/>
  <c r="Q1102" i="7"/>
  <c r="Q2013" i="7"/>
  <c r="R2013" i="7"/>
  <c r="R1603" i="7"/>
  <c r="S1603" i="7"/>
  <c r="R2906" i="7"/>
  <c r="S2906" i="7"/>
  <c r="R1024" i="7"/>
  <c r="S1024" i="7"/>
  <c r="R2232" i="7"/>
  <c r="Q2232" i="7"/>
  <c r="R1028" i="7"/>
  <c r="S1028" i="7"/>
  <c r="S2694" i="7"/>
  <c r="Q2694" i="7"/>
  <c r="R2291" i="7"/>
  <c r="S2291" i="7"/>
  <c r="Q2253" i="7"/>
  <c r="R2253" i="7"/>
  <c r="S1621" i="7"/>
  <c r="Q1621" i="7"/>
  <c r="Q1043" i="7"/>
  <c r="S1043" i="7"/>
  <c r="S2895" i="7"/>
  <c r="Q2895" i="7"/>
  <c r="R2905" i="7"/>
  <c r="S2905" i="7"/>
  <c r="R1888" i="7"/>
  <c r="Q1888" i="7"/>
  <c r="Q1615" i="7"/>
  <c r="R1615" i="7"/>
  <c r="S2376" i="7"/>
  <c r="Q2376" i="7"/>
  <c r="Q1144" i="7"/>
  <c r="R1144" i="7"/>
  <c r="R2195" i="7"/>
  <c r="S2195" i="7"/>
  <c r="Q2839" i="7"/>
  <c r="S2839" i="7"/>
  <c r="S2931" i="7"/>
  <c r="Q2931" i="7"/>
  <c r="Q1234" i="7"/>
  <c r="S1234" i="7"/>
  <c r="Q1056" i="7"/>
  <c r="R1056" i="7"/>
  <c r="R2480" i="7"/>
  <c r="S2480" i="7"/>
  <c r="R2101" i="7"/>
  <c r="S2101" i="7"/>
  <c r="R1093" i="7"/>
  <c r="Q1093" i="7"/>
  <c r="R2205" i="7"/>
  <c r="Q2205" i="7"/>
  <c r="R1530" i="7"/>
  <c r="S1530" i="7"/>
  <c r="S2066" i="7"/>
  <c r="Q2066" i="7"/>
  <c r="R2361" i="7"/>
  <c r="S2361" i="7"/>
  <c r="Q1022" i="7"/>
  <c r="R1022" i="7"/>
  <c r="R2952" i="7"/>
  <c r="Q2952" i="7"/>
  <c r="S2818" i="7"/>
  <c r="Q2818" i="7"/>
  <c r="S1921" i="7"/>
  <c r="R3021" i="7"/>
  <c r="S2970" i="7"/>
  <c r="Q2879" i="7"/>
  <c r="Q1313" i="7"/>
  <c r="R1662" i="7"/>
  <c r="S2349" i="7"/>
  <c r="R2092" i="7"/>
  <c r="S2974" i="7"/>
  <c r="Q1075" i="7"/>
  <c r="Q2803" i="7"/>
  <c r="Q1738" i="7"/>
  <c r="Q3063" i="7"/>
  <c r="Q2659" i="7"/>
  <c r="Q1281" i="7"/>
  <c r="R1582" i="7"/>
  <c r="Q2424" i="7"/>
  <c r="Q1179" i="7"/>
  <c r="S1407" i="7"/>
  <c r="R2197" i="7"/>
  <c r="S1107" i="7"/>
  <c r="Q2135" i="7"/>
  <c r="S1726" i="7"/>
  <c r="S2067" i="7"/>
  <c r="S2440" i="7"/>
  <c r="S2805" i="7"/>
  <c r="Q2202" i="7"/>
  <c r="S1601" i="7"/>
  <c r="S2332" i="7"/>
  <c r="R2998" i="7"/>
  <c r="Q2698" i="7"/>
  <c r="S2398" i="7"/>
  <c r="R1200" i="7"/>
  <c r="S1211" i="7"/>
  <c r="R1345" i="7"/>
  <c r="Q1518" i="7"/>
  <c r="R1740" i="7"/>
  <c r="S1132" i="7"/>
  <c r="Q3049" i="7"/>
  <c r="R1914" i="7"/>
  <c r="S2114" i="7"/>
  <c r="S1465" i="7"/>
  <c r="R1843" i="7"/>
  <c r="R1526" i="7"/>
  <c r="S1526" i="7"/>
  <c r="S1145" i="7"/>
  <c r="R1145" i="7"/>
  <c r="R1149" i="7"/>
  <c r="S1149" i="7"/>
  <c r="R2272" i="7"/>
  <c r="Q2272" i="7"/>
  <c r="S2982" i="7"/>
  <c r="R2982" i="7"/>
  <c r="R2481" i="7"/>
  <c r="S2481" i="7"/>
  <c r="Q3085" i="7"/>
  <c r="R3085" i="7"/>
  <c r="R1411" i="7"/>
  <c r="S1411" i="7"/>
  <c r="R1981" i="7"/>
  <c r="S1981" i="7"/>
  <c r="Q2792" i="7"/>
  <c r="R2792" i="7"/>
  <c r="R2219" i="7"/>
  <c r="Q2219" i="7"/>
  <c r="S1616" i="7"/>
  <c r="Q1616" i="7"/>
  <c r="R1321" i="7"/>
  <c r="Q1321" i="7"/>
  <c r="R1595" i="7"/>
  <c r="S1595" i="7"/>
  <c r="Q2811" i="7"/>
  <c r="R2811" i="7"/>
  <c r="S1025" i="7"/>
  <c r="Q1025" i="7"/>
  <c r="R2505" i="7"/>
  <c r="S2505" i="7"/>
  <c r="Q2505" i="7"/>
  <c r="R2298" i="7"/>
  <c r="S2298" i="7"/>
  <c r="Q1258" i="7"/>
  <c r="R1258" i="7"/>
  <c r="Q2631" i="7"/>
  <c r="S2631" i="7"/>
  <c r="R2846" i="7"/>
  <c r="S2846" i="7"/>
  <c r="Q1646" i="7"/>
  <c r="R1646" i="7"/>
  <c r="R2834" i="7"/>
  <c r="S2834" i="7"/>
  <c r="R1311" i="7"/>
  <c r="S1311" i="7"/>
  <c r="Q1759" i="7"/>
  <c r="R1759" i="7"/>
  <c r="R1216" i="7"/>
  <c r="Q1216" i="7"/>
  <c r="Q1700" i="7"/>
  <c r="R1700" i="7"/>
  <c r="Q1871" i="7"/>
  <c r="R1871" i="7"/>
  <c r="Q2562" i="7"/>
  <c r="R2562" i="7"/>
  <c r="S1545" i="7"/>
  <c r="R1545" i="7"/>
  <c r="S1605" i="7"/>
  <c r="Q1605" i="7"/>
  <c r="R1605" i="7"/>
  <c r="Q1034" i="7"/>
  <c r="R1034" i="7"/>
  <c r="Q2293" i="7"/>
  <c r="R2293" i="7"/>
  <c r="R2245" i="7"/>
  <c r="Q2245" i="7"/>
  <c r="S2245" i="7"/>
  <c r="S1609" i="7"/>
  <c r="R1609" i="7"/>
  <c r="Q1511" i="7"/>
  <c r="R1511" i="7"/>
  <c r="Q2749" i="7"/>
  <c r="R2749" i="7"/>
  <c r="S2611" i="7"/>
  <c r="Q2611" i="7"/>
  <c r="R1393" i="7"/>
  <c r="Q1393" i="7"/>
  <c r="Q1071" i="7"/>
  <c r="S1071" i="7"/>
  <c r="S2079" i="7"/>
  <c r="Q2079" i="7"/>
  <c r="Q3088" i="7"/>
  <c r="R3088" i="7"/>
  <c r="S2845" i="7"/>
  <c r="Q2845" i="7"/>
  <c r="S2995" i="7"/>
  <c r="Q2995" i="7"/>
  <c r="Q2793" i="7"/>
  <c r="R2793" i="7"/>
  <c r="R1283" i="7"/>
  <c r="S1283" i="7"/>
  <c r="Q1644" i="7"/>
  <c r="S1644" i="7"/>
  <c r="R1151" i="7"/>
  <c r="Q1151" i="7"/>
  <c r="Q3067" i="7"/>
  <c r="R3067" i="7"/>
  <c r="Q2948" i="7"/>
  <c r="R2948" i="7"/>
  <c r="Q2507" i="7"/>
  <c r="R2507" i="7"/>
  <c r="Q2283" i="7"/>
  <c r="R2283" i="7"/>
  <c r="Q1527" i="7"/>
  <c r="R1527" i="7"/>
  <c r="R1423" i="7"/>
  <c r="S1423" i="7"/>
  <c r="Q2919" i="7"/>
  <c r="S2919" i="7"/>
  <c r="R2919" i="7"/>
  <c r="R2977" i="7"/>
  <c r="S2977" i="7"/>
  <c r="Q2853" i="7"/>
  <c r="S2853" i="7"/>
  <c r="R1630" i="7"/>
  <c r="S1630" i="7"/>
  <c r="S1608" i="7"/>
  <c r="R1608" i="7"/>
  <c r="S2345" i="7"/>
  <c r="R2345" i="7"/>
  <c r="S1579" i="7"/>
  <c r="Q1579" i="7"/>
  <c r="S1753" i="7"/>
  <c r="Q1753" i="7"/>
  <c r="Q2704" i="7"/>
  <c r="S2704" i="7"/>
  <c r="Q1471" i="7"/>
  <c r="S1471" i="7"/>
  <c r="Q2156" i="7"/>
  <c r="R2156" i="7"/>
  <c r="R2433" i="7"/>
  <c r="S2433" i="7"/>
  <c r="S1390" i="7"/>
  <c r="R1390" i="7"/>
  <c r="S1178" i="7"/>
  <c r="Q1178" i="7"/>
  <c r="R2814" i="7"/>
  <c r="Q2814" i="7"/>
  <c r="Q2520" i="7"/>
  <c r="R2520" i="7"/>
  <c r="S1432" i="7"/>
  <c r="Q1432" i="7"/>
  <c r="S1236" i="7"/>
  <c r="Q1236" i="7"/>
  <c r="R1304" i="7"/>
  <c r="S1304" i="7"/>
  <c r="R1159" i="7"/>
  <c r="Q1159" i="7"/>
  <c r="R1085" i="7"/>
  <c r="S1085" i="7"/>
  <c r="Q1085" i="7"/>
  <c r="R1563" i="7"/>
  <c r="S1563" i="7"/>
  <c r="R2403" i="7"/>
  <c r="S2403" i="7"/>
  <c r="Q2864" i="7"/>
  <c r="S2864" i="7"/>
  <c r="R1183" i="7"/>
  <c r="Q1183" i="7"/>
  <c r="Q2510" i="7"/>
  <c r="R2510" i="7"/>
  <c r="R1337" i="7"/>
  <c r="S1337" i="7"/>
  <c r="Q1714" i="7"/>
  <c r="S1714" i="7"/>
  <c r="R2355" i="7"/>
  <c r="Q2355" i="7"/>
  <c r="Q2976" i="7"/>
  <c r="S2976" i="7"/>
  <c r="R2588" i="7"/>
  <c r="S2588" i="7"/>
  <c r="R2294" i="7"/>
  <c r="Q2294" i="7"/>
  <c r="R1983" i="7"/>
  <c r="Q1983" i="7"/>
  <c r="S1983" i="7"/>
  <c r="Q1320" i="7"/>
  <c r="S1320" i="7"/>
  <c r="Q1808" i="7"/>
  <c r="S1808" i="7"/>
  <c r="Q2721" i="7"/>
  <c r="S2721" i="7"/>
  <c r="R2080" i="7"/>
  <c r="Q2080" i="7"/>
  <c r="Q1250" i="7"/>
  <c r="S1250" i="7"/>
  <c r="Q1237" i="7"/>
  <c r="R1237" i="7"/>
  <c r="Q3019" i="7"/>
  <c r="R3019" i="7"/>
  <c r="R1873" i="7"/>
  <c r="Q1873" i="7"/>
  <c r="Q1780" i="7"/>
  <c r="S1780" i="7"/>
  <c r="R1780" i="7"/>
  <c r="S2938" i="7"/>
  <c r="Q2938" i="7"/>
  <c r="R1322" i="7"/>
  <c r="S1322" i="7"/>
  <c r="R1559" i="7"/>
  <c r="Q1559" i="7"/>
  <c r="R1857" i="7"/>
  <c r="Q1857" i="7"/>
  <c r="R2312" i="7"/>
  <c r="Q2312" i="7"/>
  <c r="R1870" i="7"/>
  <c r="Q1870" i="7"/>
  <c r="S1870" i="7"/>
  <c r="R1822" i="7"/>
  <c r="S1822" i="7"/>
  <c r="Q1822" i="7"/>
  <c r="Q1479" i="7"/>
  <c r="S1479" i="7"/>
  <c r="Q1158" i="7"/>
  <c r="R1158" i="7"/>
  <c r="Q2031" i="7"/>
  <c r="R2031" i="7"/>
  <c r="S2031" i="7"/>
  <c r="R2089" i="7"/>
  <c r="S2089" i="7"/>
  <c r="R1338" i="7"/>
  <c r="Q1338" i="7"/>
  <c r="S1659" i="7"/>
  <c r="R1659" i="7"/>
  <c r="S1050" i="7"/>
  <c r="R1050" i="7"/>
  <c r="R1937" i="7"/>
  <c r="S1937" i="7"/>
  <c r="R1323" i="7"/>
  <c r="S1323" i="7"/>
  <c r="S1351" i="7"/>
  <c r="R1351" i="7"/>
  <c r="S1488" i="7"/>
  <c r="Q1488" i="7"/>
  <c r="S2987" i="7"/>
  <c r="R2987" i="7"/>
  <c r="Q2566" i="7"/>
  <c r="S2566" i="7"/>
  <c r="R2128" i="7"/>
  <c r="S2128" i="7"/>
  <c r="S1123" i="7"/>
  <c r="R1123" i="7"/>
  <c r="S1964" i="7"/>
  <c r="R1964" i="7"/>
  <c r="Q1800" i="7"/>
  <c r="R1800" i="7"/>
  <c r="R2176" i="7"/>
  <c r="S2176" i="7"/>
  <c r="S2874" i="7"/>
  <c r="Q2874" i="7"/>
  <c r="Q1960" i="7"/>
  <c r="S1960" i="7"/>
  <c r="R1960" i="7"/>
  <c r="Q2676" i="7"/>
  <c r="S2676" i="7"/>
  <c r="R2668" i="7"/>
  <c r="S2668" i="7"/>
  <c r="Q2203" i="7"/>
  <c r="S2203" i="7"/>
  <c r="R2546" i="7"/>
  <c r="Q2546" i="7"/>
  <c r="Q1999" i="7"/>
  <c r="S1999" i="7"/>
  <c r="R1999" i="7"/>
  <c r="R3029" i="7"/>
  <c r="S3029" i="7"/>
  <c r="Q3029" i="7"/>
  <c r="S1294" i="7"/>
  <c r="R1294" i="7"/>
  <c r="R2458" i="7"/>
  <c r="S2458" i="7"/>
  <c r="Q1474" i="7"/>
  <c r="R1474" i="7"/>
  <c r="Q2933" i="7"/>
  <c r="S2933" i="7"/>
  <c r="S2941" i="7"/>
  <c r="Q2941" i="7"/>
  <c r="Q1262" i="7"/>
  <c r="R1262" i="7"/>
  <c r="Q1478" i="7"/>
  <c r="R1478" i="7"/>
  <c r="R1333" i="7"/>
  <c r="S1333" i="7"/>
  <c r="S1486" i="7"/>
  <c r="Q1486" i="7"/>
  <c r="R1367" i="7"/>
  <c r="S1367" i="7"/>
  <c r="Q2305" i="7"/>
  <c r="R2305" i="7"/>
  <c r="Q1783" i="7"/>
  <c r="R1783" i="7"/>
  <c r="S1674" i="7"/>
  <c r="Q1674" i="7"/>
  <c r="S2394" i="7"/>
  <c r="R2394" i="7"/>
  <c r="Q1117" i="7"/>
  <c r="R1117" i="7"/>
  <c r="Q2404" i="7"/>
  <c r="R2404" i="7"/>
  <c r="R2678" i="7"/>
  <c r="S2678" i="7"/>
  <c r="Q1880" i="7"/>
  <c r="R1880" i="7"/>
  <c r="S1651" i="7"/>
  <c r="Q1651" i="7"/>
  <c r="Q1893" i="7"/>
  <c r="R1893" i="7"/>
  <c r="Q2564" i="7"/>
  <c r="R2564" i="7"/>
  <c r="Q1860" i="7"/>
  <c r="S1860" i="7"/>
  <c r="S1762" i="7"/>
  <c r="R1762" i="7"/>
  <c r="S2675" i="7"/>
  <c r="Q2675" i="7"/>
  <c r="R2097" i="7"/>
  <c r="S2097" i="7"/>
  <c r="S2643" i="7"/>
  <c r="Q2643" i="7"/>
  <c r="Q2685" i="7"/>
  <c r="S2685" i="7"/>
  <c r="Q1054" i="7"/>
  <c r="S1054" i="7"/>
  <c r="S1828" i="7"/>
  <c r="R1828" i="7"/>
  <c r="S1597" i="7"/>
  <c r="Q1597" i="7"/>
  <c r="Q3076" i="7"/>
  <c r="S3076" i="7"/>
  <c r="Q2083" i="7"/>
  <c r="S2083" i="7"/>
  <c r="S2730" i="7"/>
  <c r="R2730" i="7"/>
  <c r="S2718" i="7"/>
  <c r="Q2718" i="7"/>
  <c r="Q2593" i="7"/>
  <c r="S2593" i="7"/>
  <c r="S1949" i="7"/>
  <c r="R1949" i="7"/>
  <c r="R1798" i="7"/>
  <c r="S1798" i="7"/>
  <c r="R1832" i="7"/>
  <c r="S1832" i="7"/>
  <c r="R2243" i="7"/>
  <c r="S2243" i="7"/>
  <c r="S1037" i="7"/>
  <c r="R1037" i="7"/>
  <c r="R1866" i="7"/>
  <c r="Q1866" i="7"/>
  <c r="Q1596" i="7"/>
  <c r="R1596" i="7"/>
  <c r="Q2467" i="7"/>
  <c r="R2467" i="7"/>
  <c r="Q2924" i="7"/>
  <c r="S2924" i="7"/>
  <c r="R2924" i="7"/>
  <c r="R1459" i="7"/>
  <c r="S1459" i="7"/>
  <c r="R2508" i="7"/>
  <c r="S2508" i="7"/>
  <c r="Q1340" i="7"/>
  <c r="S1340" i="7"/>
  <c r="Q2815" i="7"/>
  <c r="R2815" i="7"/>
  <c r="Q1276" i="7"/>
  <c r="S1276" i="7"/>
  <c r="Q2697" i="7"/>
  <c r="S2697" i="7"/>
  <c r="Q1097" i="7"/>
  <c r="R1097" i="7"/>
  <c r="S2751" i="7"/>
  <c r="Q2751" i="7"/>
  <c r="R2751" i="7"/>
  <c r="R2178" i="7"/>
  <c r="S2178" i="7"/>
  <c r="R1239" i="7"/>
  <c r="S1239" i="7"/>
  <c r="Q1655" i="7"/>
  <c r="R1655" i="7"/>
  <c r="Q2314" i="7"/>
  <c r="S2314" i="7"/>
  <c r="Q2356" i="7"/>
  <c r="R2356" i="7"/>
  <c r="R2230" i="7"/>
  <c r="S2230" i="7"/>
  <c r="R1352" i="7"/>
  <c r="Q1352" i="7"/>
  <c r="S1352" i="7"/>
  <c r="Q2665" i="7"/>
  <c r="R2665" i="7"/>
  <c r="S1524" i="7"/>
  <c r="Q1524" i="7"/>
  <c r="R1739" i="7"/>
  <c r="S1739" i="7"/>
  <c r="S1365" i="7"/>
  <c r="R1365" i="7"/>
  <c r="R1591" i="7"/>
  <c r="Q1591" i="7"/>
  <c r="Q1687" i="7"/>
  <c r="R1687" i="7"/>
  <c r="S1153" i="7"/>
  <c r="Q1153" i="7"/>
  <c r="S2286" i="7"/>
  <c r="Q2286" i="7"/>
  <c r="Q1126" i="7"/>
  <c r="R1126" i="7"/>
  <c r="S3003" i="7"/>
  <c r="Q3003" i="7"/>
  <c r="Q1409" i="7"/>
  <c r="S1409" i="7"/>
  <c r="R1409" i="7"/>
  <c r="R2500" i="7"/>
  <c r="Q2500" i="7"/>
  <c r="S2500" i="7"/>
  <c r="S2986" i="7"/>
  <c r="Q2986" i="7"/>
  <c r="S2190" i="7"/>
  <c r="Q2190" i="7"/>
  <c r="S2794" i="7"/>
  <c r="Q2794" i="7"/>
  <c r="S2397" i="7"/>
  <c r="R2397" i="7"/>
  <c r="S1137" i="7"/>
  <c r="R1137" i="7"/>
  <c r="S1079" i="7"/>
  <c r="R1079" i="7"/>
  <c r="S1221" i="7"/>
  <c r="R1221" i="7"/>
  <c r="R3008" i="7"/>
  <c r="Q3008" i="7"/>
  <c r="R1476" i="7"/>
  <c r="Q1476" i="7"/>
  <c r="R2343" i="7"/>
  <c r="Q2343" i="7"/>
  <c r="R2522" i="7"/>
  <c r="S2522" i="7"/>
  <c r="Q1748" i="7"/>
  <c r="S1748" i="7"/>
  <c r="R1842" i="7"/>
  <c r="S1842" i="7"/>
  <c r="Q1240" i="7"/>
  <c r="S1240" i="7"/>
  <c r="S1141" i="7"/>
  <c r="Q1141" i="7"/>
  <c r="R1141" i="7"/>
  <c r="Q1334" i="7"/>
  <c r="R1334" i="7"/>
  <c r="S3066" i="7"/>
  <c r="R3066" i="7"/>
  <c r="S1908" i="7"/>
  <c r="Q1908" i="7"/>
  <c r="R1428" i="7"/>
  <c r="S1428" i="7"/>
  <c r="R1950" i="7"/>
  <c r="S1950" i="7"/>
  <c r="R2038" i="7"/>
  <c r="S2038" i="7"/>
  <c r="Q2687" i="7"/>
  <c r="S2687" i="7"/>
  <c r="Q1029" i="7"/>
  <c r="R1029" i="7"/>
  <c r="S1029" i="7"/>
  <c r="Q1248" i="7"/>
  <c r="S1248" i="7"/>
  <c r="S2973" i="7"/>
  <c r="R2973" i="7"/>
  <c r="S1821" i="7"/>
  <c r="Q1821" i="7"/>
  <c r="R1293" i="7"/>
  <c r="Q1293" i="7"/>
  <c r="Q2380" i="7"/>
  <c r="R2380" i="7"/>
  <c r="R1699" i="7"/>
  <c r="Q1699" i="7"/>
  <c r="R2401" i="7"/>
  <c r="S2401" i="7"/>
  <c r="R2822" i="7"/>
  <c r="Q2822" i="7"/>
  <c r="R1881" i="7"/>
  <c r="Q1881" i="7"/>
  <c r="S2860" i="7"/>
  <c r="Q2860" i="7"/>
  <c r="Q2029" i="7"/>
  <c r="R2029" i="7"/>
  <c r="Q2712" i="7"/>
  <c r="S2712" i="7"/>
  <c r="R2712" i="7"/>
  <c r="S1952" i="7"/>
  <c r="R1952" i="7"/>
  <c r="Q1952" i="7"/>
  <c r="R1686" i="7"/>
  <c r="Q1686" i="7"/>
  <c r="S1686" i="7"/>
  <c r="S2661" i="7"/>
  <c r="Q2661" i="7"/>
  <c r="R1890" i="7"/>
  <c r="S1890" i="7"/>
  <c r="Q1890" i="7"/>
  <c r="Q1392" i="7"/>
  <c r="S1392" i="7"/>
  <c r="Q1306" i="7"/>
  <c r="S1306" i="7"/>
  <c r="R1306" i="7"/>
  <c r="Q2160" i="7"/>
  <c r="S2160" i="7"/>
  <c r="S1176" i="7"/>
  <c r="R1176" i="7"/>
  <c r="Q1176" i="7"/>
  <c r="R3068" i="7"/>
  <c r="Q3068" i="7"/>
  <c r="Q2789" i="7"/>
  <c r="R2789" i="7"/>
  <c r="Q2981" i="7"/>
  <c r="R2981" i="7"/>
  <c r="Q1816" i="7"/>
  <c r="S1816" i="7"/>
  <c r="R1275" i="7"/>
  <c r="Q1275" i="7"/>
  <c r="Q2551" i="7"/>
  <c r="S2551" i="7"/>
  <c r="Q3012" i="7"/>
  <c r="S3012" i="7"/>
  <c r="S1786" i="7"/>
  <c r="R1786" i="7"/>
  <c r="Q1786" i="7"/>
  <c r="R2034" i="7"/>
  <c r="Q2034" i="7"/>
  <c r="Q1614" i="7"/>
  <c r="S1614" i="7"/>
  <c r="S2122" i="7"/>
  <c r="Q2122" i="7"/>
  <c r="R1965" i="7"/>
  <c r="Q1965" i="7"/>
  <c r="Q1210" i="7"/>
  <c r="S1210" i="7"/>
  <c r="S2198" i="7"/>
  <c r="R2198" i="7"/>
  <c r="Q2198" i="7"/>
  <c r="S1745" i="7"/>
  <c r="R1745" i="7"/>
  <c r="Q1745" i="7"/>
  <c r="Q1885" i="7"/>
  <c r="S1885" i="7"/>
  <c r="R1450" i="7"/>
  <c r="Q1450" i="7"/>
  <c r="S1450" i="7"/>
  <c r="S2218" i="7"/>
  <c r="R2218" i="7"/>
  <c r="S2867" i="7"/>
  <c r="R2867" i="7"/>
  <c r="Q3064" i="7"/>
  <c r="S3064" i="7"/>
  <c r="R3064" i="7"/>
  <c r="S2210" i="7"/>
  <c r="R2210" i="7"/>
  <c r="R1590" i="7"/>
  <c r="Q1590" i="7"/>
  <c r="S1590" i="7"/>
  <c r="Q2888" i="7"/>
  <c r="R2888" i="7"/>
  <c r="S2888" i="7"/>
  <c r="R1641" i="7"/>
  <c r="Q1641" i="7"/>
  <c r="R1910" i="7"/>
  <c r="Q1910" i="7"/>
  <c r="S1325" i="7"/>
  <c r="Q1325" i="7"/>
  <c r="Q2284" i="7"/>
  <c r="S2284" i="7"/>
  <c r="R1691" i="7"/>
  <c r="Q1691" i="7"/>
  <c r="R1066" i="7"/>
  <c r="S1066" i="7"/>
  <c r="R1440" i="7"/>
  <c r="T1440" i="7" s="1" a="1"/>
  <c r="S1180" i="7"/>
  <c r="T1180" i="7" s="1" a="1"/>
  <c r="S2849" i="7"/>
  <c r="Q1013" i="7"/>
  <c r="S1951" i="7"/>
  <c r="Q2341" i="7"/>
  <c r="R1690" i="7"/>
  <c r="S2308" i="7"/>
  <c r="T2308" i="7" s="1" a="1"/>
  <c r="S2252" i="7"/>
  <c r="T2252" i="7" s="1" a="1"/>
  <c r="S1815" i="7"/>
  <c r="T1815" i="7" s="1" a="1"/>
  <c r="S2785" i="7"/>
  <c r="R2837" i="7"/>
  <c r="S1846" i="7"/>
  <c r="S2109" i="7"/>
  <c r="Q2963" i="7"/>
  <c r="Q2349" i="7"/>
  <c r="R2861" i="7"/>
  <c r="T2861" i="7" s="1" a="1"/>
  <c r="S2092" i="7"/>
  <c r="T2092" i="7" s="1" a="1"/>
  <c r="Q2974" i="7"/>
  <c r="T2974" i="7" s="1" a="1"/>
  <c r="V2974" i="7" s="1"/>
  <c r="S1274" i="7"/>
  <c r="T1274" i="7" s="1" a="1"/>
  <c r="R1075" i="7"/>
  <c r="R2803" i="7"/>
  <c r="R2831" i="7"/>
  <c r="S2620" i="7"/>
  <c r="Q2573" i="7"/>
  <c r="S3042" i="7"/>
  <c r="R1738" i="7"/>
  <c r="R2095" i="7"/>
  <c r="R2171" i="7"/>
  <c r="R2659" i="7"/>
  <c r="T2659" i="7" s="1" a="1"/>
  <c r="S2057" i="7"/>
  <c r="Q1407" i="7"/>
  <c r="S2140" i="7"/>
  <c r="S1555" i="7"/>
  <c r="Q3081" i="7"/>
  <c r="T3081" i="7" s="1" a="1"/>
  <c r="V3081" i="7" s="1"/>
  <c r="R1154" i="7"/>
  <c r="S1346" i="7"/>
  <c r="T1346" i="7" s="1" a="1"/>
  <c r="S2253" i="7"/>
  <c r="R1743" i="7"/>
  <c r="S1104" i="7"/>
  <c r="T1104" i="7" s="1" a="1"/>
  <c r="Q1557" i="7"/>
  <c r="T1557" i="7" s="1" a="1"/>
  <c r="U1557" i="7" s="1"/>
  <c r="S1191" i="7"/>
  <c r="T1191" i="7" s="1" a="1"/>
  <c r="R1310" i="7"/>
  <c r="T1310" i="7" s="1" a="1"/>
  <c r="R1107" i="7"/>
  <c r="R2135" i="7"/>
  <c r="Q1197" i="7"/>
  <c r="T1197" i="7" s="1" a="1"/>
  <c r="V1197" i="7" s="1"/>
  <c r="Q1517" i="7"/>
  <c r="T1517" i="7" s="1" a="1"/>
  <c r="U1517" i="7" s="1"/>
  <c r="Q2917" i="7"/>
  <c r="S1905" i="7"/>
  <c r="Q1443" i="7"/>
  <c r="T1443" i="7" s="1" a="1"/>
  <c r="T1443" i="7" s="1"/>
  <c r="R1209" i="7"/>
  <c r="T1209" i="7" s="1" a="1"/>
  <c r="R2735" i="7"/>
  <c r="T2735" i="7" s="1" a="1"/>
  <c r="S2012" i="7"/>
  <c r="T2012" i="7" s="1" a="1"/>
  <c r="Q2254" i="7"/>
  <c r="T2254" i="7" s="1" a="1"/>
  <c r="V2254" i="7" s="1"/>
  <c r="S1760" i="7"/>
  <c r="R1598" i="7"/>
  <c r="R1273" i="7"/>
  <c r="R1211" i="7"/>
  <c r="T1211" i="7" s="1" a="1"/>
  <c r="R1515" i="7"/>
  <c r="T1515" i="7" s="1" a="1"/>
  <c r="V1515" i="7" s="1"/>
  <c r="Q2101" i="7"/>
  <c r="R1633" i="7"/>
  <c r="T1633" i="7" s="1" a="1"/>
  <c r="V1633" i="7" s="1"/>
  <c r="S2601" i="7"/>
  <c r="T2601" i="7" s="1" a="1"/>
  <c r="Q2716" i="7"/>
  <c r="T2716" i="7" s="1" a="1"/>
  <c r="S2944" i="7"/>
  <c r="Q2576" i="7"/>
  <c r="S1456" i="7"/>
  <c r="Q1726" i="7"/>
  <c r="T1726" i="7" s="1" a="1"/>
  <c r="Q2358" i="7"/>
  <c r="R2344" i="7"/>
  <c r="Q2899" i="7"/>
  <c r="Q2898" i="7"/>
  <c r="S2959" i="7"/>
  <c r="Q1083" i="7"/>
  <c r="Q2968" i="7"/>
  <c r="R2111" i="7"/>
  <c r="Q2195" i="7"/>
  <c r="Q1764" i="7"/>
  <c r="Q1961" i="7"/>
  <c r="R2479" i="7"/>
  <c r="S2425" i="7"/>
  <c r="Q2067" i="7"/>
  <c r="R2440" i="7"/>
  <c r="S1345" i="7"/>
  <c r="R2462" i="7"/>
  <c r="R2839" i="7"/>
  <c r="S2626" i="7"/>
  <c r="S1518" i="7"/>
  <c r="S1740" i="7"/>
  <c r="S2048" i="7"/>
  <c r="R2805" i="7"/>
  <c r="T2805" i="7" s="1" a="1"/>
  <c r="R2202" i="7"/>
  <c r="T2202" i="7" s="1" a="1"/>
  <c r="T2202" i="7" s="1"/>
  <c r="R2066" i="7"/>
  <c r="Q2415" i="7"/>
  <c r="S2536" i="7"/>
  <c r="S2923" i="7"/>
  <c r="Q2377" i="7"/>
  <c r="S1277" i="7"/>
  <c r="R2574" i="7"/>
  <c r="S2605" i="7"/>
  <c r="R2676" i="7"/>
  <c r="R2160" i="7"/>
  <c r="Q1608" i="7"/>
  <c r="Q1337" i="7"/>
  <c r="Q1828" i="7"/>
  <c r="R2551" i="7"/>
  <c r="R2704" i="7"/>
  <c r="R2203" i="7"/>
  <c r="S2355" i="7"/>
  <c r="R2976" i="7"/>
  <c r="S2294" i="7"/>
  <c r="S1641" i="7"/>
  <c r="R1320" i="7"/>
  <c r="R1808" i="7"/>
  <c r="R1614" i="7"/>
  <c r="R2721" i="7"/>
  <c r="Q1294" i="7"/>
  <c r="R2284" i="7"/>
  <c r="Q1390" i="7"/>
  <c r="S2814" i="7"/>
  <c r="R2083" i="7"/>
  <c r="Q2332" i="7"/>
  <c r="T2332" i="7" s="1" a="1"/>
  <c r="Q2998" i="7"/>
  <c r="T2998" i="7" s="1" a="1"/>
  <c r="S2952" i="7"/>
  <c r="Q2441" i="7"/>
  <c r="R1558" i="7"/>
  <c r="R2818" i="7"/>
  <c r="R1404" i="7"/>
  <c r="S3022" i="7"/>
  <c r="S2384" i="7"/>
  <c r="T2384" i="7" s="1" a="1"/>
  <c r="V2384" i="7" s="1"/>
  <c r="R1768" i="7"/>
  <c r="S2787" i="7"/>
  <c r="T2787" i="7" s="1" a="1"/>
  <c r="U2787" i="7" s="1"/>
  <c r="Q3038" i="7"/>
  <c r="T3038" i="7" s="1" a="1"/>
  <c r="R3074" i="7"/>
  <c r="S1056" i="7"/>
  <c r="R1569" i="7"/>
  <c r="T1569" i="7" s="1" a="1"/>
  <c r="Q2010" i="7"/>
  <c r="T2010" i="7" s="1" a="1"/>
  <c r="R2276" i="7"/>
  <c r="Q1811" i="7"/>
  <c r="T1811" i="7" s="1" a="1"/>
  <c r="Q2640" i="7"/>
  <c r="T2640" i="7" s="1" a="1"/>
  <c r="R1175" i="7"/>
  <c r="S1373" i="7"/>
  <c r="Q2836" i="7"/>
  <c r="T2836" i="7" s="1" a="1"/>
  <c r="Q1907" i="7"/>
  <c r="T1907" i="7" s="1" a="1"/>
  <c r="S1448" i="7"/>
  <c r="T1448" i="7" s="1" a="1"/>
  <c r="U1448" i="7" s="1"/>
  <c r="S1775" i="7"/>
  <c r="T1775" i="7" s="1" a="1"/>
  <c r="Q2848" i="7"/>
  <c r="T2848" i="7" s="1" a="1"/>
  <c r="R2689" i="7"/>
  <c r="S1332" i="7"/>
  <c r="T1332" i="7" s="1" a="1"/>
  <c r="S1611" i="7"/>
  <c r="S2056" i="7"/>
  <c r="Q2123" i="7"/>
  <c r="Q1028" i="7"/>
  <c r="R2694" i="7"/>
  <c r="S1942" i="7"/>
  <c r="Q2065" i="7"/>
  <c r="S2016" i="7"/>
  <c r="S1528" i="7"/>
  <c r="S2073" i="7"/>
  <c r="R1797" i="7"/>
  <c r="S1102" i="7"/>
  <c r="Q2291" i="7"/>
  <c r="R1543" i="7"/>
  <c r="Q1682" i="7"/>
  <c r="R2698" i="7"/>
  <c r="R1621" i="7"/>
  <c r="S1852" i="7"/>
  <c r="R1043" i="7"/>
  <c r="S2018" i="7"/>
  <c r="R1328" i="7"/>
  <c r="Q2277" i="7"/>
  <c r="T2277" i="7" s="1" a="1"/>
  <c r="R2969" i="7"/>
  <c r="R2196" i="7"/>
  <c r="R3027" i="7"/>
  <c r="T3027" i="7" s="1" a="1"/>
  <c r="T3027" i="7" s="1"/>
  <c r="Q2885" i="7"/>
  <c r="Q2905" i="7"/>
  <c r="S1888" i="7"/>
  <c r="Q2984" i="7"/>
  <c r="R2741" i="7"/>
  <c r="Q2480" i="7"/>
  <c r="R1132" i="7"/>
  <c r="T1132" i="7" s="1" a="1"/>
  <c r="T1132" i="7" s="1"/>
  <c r="S1099" i="7"/>
  <c r="S2232" i="7"/>
  <c r="S1057" i="7"/>
  <c r="T1057" i="7" s="1" a="1"/>
  <c r="T1057" i="7" s="1"/>
  <c r="S3049" i="7"/>
  <c r="Q1329" i="7"/>
  <c r="S1093" i="7"/>
  <c r="S2061" i="7"/>
  <c r="R2806" i="7"/>
  <c r="S1993" i="7"/>
  <c r="S2205" i="7"/>
  <c r="R2398" i="7"/>
  <c r="S1065" i="7"/>
  <c r="Q1762" i="7"/>
  <c r="Q1530" i="7"/>
  <c r="R1901" i="7"/>
  <c r="S2692" i="7"/>
  <c r="Q1964" i="7"/>
  <c r="S2475" i="7"/>
  <c r="S2107" i="7"/>
  <c r="S1699" i="7"/>
  <c r="R1644" i="7"/>
  <c r="Q2176" i="7"/>
  <c r="S1591" i="7"/>
  <c r="R2286" i="7"/>
  <c r="R1210" i="7"/>
  <c r="R2457" i="7"/>
  <c r="R1054" i="7"/>
  <c r="R2602" i="7"/>
  <c r="Q1278" i="7"/>
  <c r="R1610" i="7"/>
  <c r="Q1564" i="7"/>
  <c r="S3068" i="7"/>
  <c r="S2981" i="7"/>
  <c r="R1471" i="7"/>
  <c r="S1910" i="7"/>
  <c r="R3076" i="7"/>
  <c r="R1178" i="7"/>
  <c r="Q1066" i="7"/>
  <c r="S1700" i="7"/>
  <c r="S1871" i="7"/>
  <c r="R2986" i="7"/>
  <c r="R2593" i="7"/>
  <c r="Q1079" i="7"/>
  <c r="Q2089" i="7"/>
  <c r="Q1037" i="7"/>
  <c r="S1476" i="7"/>
  <c r="S1511" i="7"/>
  <c r="R1276" i="7"/>
  <c r="R2695" i="7"/>
  <c r="Q2394" i="7"/>
  <c r="Q2509" i="7"/>
  <c r="R2352" i="7"/>
  <c r="R1153" i="7"/>
  <c r="R1885" i="7"/>
  <c r="Q2545" i="7"/>
  <c r="S2736" i="7"/>
  <c r="R2314" i="7"/>
  <c r="S1691" i="7"/>
  <c r="S2141" i="7"/>
  <c r="S1837" i="7"/>
  <c r="R1835" i="7"/>
  <c r="S1835" i="7"/>
  <c r="R2053" i="7"/>
  <c r="S2053" i="7"/>
  <c r="R1546" i="7"/>
  <c r="Q1546" i="7"/>
  <c r="S1779" i="7"/>
  <c r="Q1779" i="7"/>
  <c r="Q2775" i="7"/>
  <c r="S2775" i="7"/>
  <c r="Q1111" i="7"/>
  <c r="R1111" i="7"/>
  <c r="R1807" i="7"/>
  <c r="Q1807" i="7"/>
  <c r="Q2517" i="7"/>
  <c r="S2517" i="7"/>
  <c r="Q1514" i="7"/>
  <c r="S1514" i="7"/>
  <c r="S2416" i="7"/>
  <c r="R2416" i="7"/>
  <c r="R2682" i="7"/>
  <c r="Q2682" i="7"/>
  <c r="S3031" i="7"/>
  <c r="R3031" i="7"/>
  <c r="S2821" i="7"/>
  <c r="R2821" i="7"/>
  <c r="R1147" i="7"/>
  <c r="S1147" i="7"/>
  <c r="S1287" i="7"/>
  <c r="R1287" i="7"/>
  <c r="Q1770" i="7"/>
  <c r="R1770" i="7"/>
  <c r="S1549" i="7"/>
  <c r="R1549" i="7"/>
  <c r="Q1072" i="7"/>
  <c r="S1072" i="7"/>
  <c r="S1324" i="7"/>
  <c r="Q1324" i="7"/>
  <c r="R1324" i="7"/>
  <c r="R3017" i="7"/>
  <c r="S3017" i="7"/>
  <c r="Q2304" i="7"/>
  <c r="S2304" i="7"/>
  <c r="S1502" i="7"/>
  <c r="R1502" i="7"/>
  <c r="R2770" i="7"/>
  <c r="Q2770" i="7"/>
  <c r="Q1059" i="7"/>
  <c r="S1059" i="7"/>
  <c r="Q2979" i="7"/>
  <c r="R2979" i="7"/>
  <c r="R2235" i="7"/>
  <c r="Q2235" i="7"/>
  <c r="R2346" i="7"/>
  <c r="Q2346" i="7"/>
  <c r="R2025" i="7"/>
  <c r="Q2025" i="7"/>
  <c r="R1386" i="7"/>
  <c r="Q1386" i="7"/>
  <c r="S2630" i="7"/>
  <c r="R2630" i="7"/>
  <c r="S2126" i="7"/>
  <c r="Q2126" i="7"/>
  <c r="R2187" i="7"/>
  <c r="S2187" i="7"/>
  <c r="R3032" i="7"/>
  <c r="S3032" i="7"/>
  <c r="Q1021" i="7"/>
  <c r="S1021" i="7"/>
  <c r="Q1935" i="7"/>
  <c r="S1935" i="7"/>
  <c r="Q1867" i="7"/>
  <c r="S1867" i="7"/>
  <c r="Q1851" i="7"/>
  <c r="S1851" i="7"/>
  <c r="Q1146" i="7"/>
  <c r="S1146" i="7"/>
  <c r="Q1897" i="7"/>
  <c r="S1897" i="7"/>
  <c r="Q2201" i="7"/>
  <c r="S2201" i="7"/>
  <c r="R1297" i="7"/>
  <c r="S1297" i="7"/>
  <c r="S2373" i="7"/>
  <c r="R2373" i="7"/>
  <c r="S2914" i="7"/>
  <c r="R2914" i="7"/>
  <c r="Q3036" i="7"/>
  <c r="S3036" i="7"/>
  <c r="R1969" i="7"/>
  <c r="Q1969" i="7"/>
  <c r="R1701" i="7"/>
  <c r="Q1701" i="7"/>
  <c r="R2281" i="7"/>
  <c r="S2281" i="7"/>
  <c r="S1315" i="7"/>
  <c r="Q1315" i="7"/>
  <c r="Q2391" i="7"/>
  <c r="R2391" i="7"/>
  <c r="R3041" i="7"/>
  <c r="Q3041" i="7"/>
  <c r="R2963" i="7"/>
  <c r="R2573" i="7"/>
  <c r="Q3042" i="7"/>
  <c r="T3042" i="7" s="1" a="1"/>
  <c r="V3042" i="7" s="1"/>
  <c r="S2171" i="7"/>
  <c r="Q1555" i="7"/>
  <c r="T1555" i="7" s="1" a="1"/>
  <c r="V1555" i="7" s="1"/>
  <c r="S1743" i="7"/>
  <c r="R2917" i="7"/>
  <c r="Q1905" i="7"/>
  <c r="T1905" i="7" s="1" a="1"/>
  <c r="V1905" i="7" s="1"/>
  <c r="S1598" i="7"/>
  <c r="Q2502" i="7"/>
  <c r="T2502" i="7" s="1" a="1"/>
  <c r="V2502" i="7" s="1"/>
  <c r="R2358" i="7"/>
  <c r="R2899" i="7"/>
  <c r="R2376" i="7"/>
  <c r="R1764" i="7"/>
  <c r="Q2425" i="7"/>
  <c r="T2425" i="7" s="1" a="1"/>
  <c r="T2425" i="7" s="1"/>
  <c r="Q2626" i="7"/>
  <c r="S1558" i="7"/>
  <c r="S1404" i="7"/>
  <c r="Q3022" i="7"/>
  <c r="T3022" i="7" s="1" a="1"/>
  <c r="S1768" i="7"/>
  <c r="S2309" i="7"/>
  <c r="T2309" i="7" s="1" a="1"/>
  <c r="S2276" i="7"/>
  <c r="S1843" i="7"/>
  <c r="S2689" i="7"/>
  <c r="Q1611" i="7"/>
  <c r="S1144" i="7"/>
  <c r="S1543" i="7"/>
  <c r="R1682" i="7"/>
  <c r="Q2018" i="7"/>
  <c r="T2018" i="7" s="1" a="1"/>
  <c r="S1328" i="7"/>
  <c r="S2969" i="7"/>
  <c r="S2196" i="7"/>
  <c r="S1249" i="7"/>
  <c r="T1249" i="7" s="1" a="1"/>
  <c r="T1249" i="7" s="1"/>
  <c r="R2885" i="7"/>
  <c r="Q1099" i="7"/>
  <c r="Q1115" i="7"/>
  <c r="S1329" i="7"/>
  <c r="S1901" i="7"/>
  <c r="Q2298" i="7"/>
  <c r="S1151" i="7"/>
  <c r="Q2834" i="7"/>
  <c r="Q1979" i="7"/>
  <c r="S1759" i="7"/>
  <c r="Q1423" i="7"/>
  <c r="S2457" i="7"/>
  <c r="R2558" i="7"/>
  <c r="S2602" i="7"/>
  <c r="R1278" i="7"/>
  <c r="S1610" i="7"/>
  <c r="R1564" i="7"/>
  <c r="R1234" i="7"/>
  <c r="S2156" i="7"/>
  <c r="Q2433" i="7"/>
  <c r="Q2458" i="7"/>
  <c r="R1250" i="7"/>
  <c r="S1474" i="7"/>
  <c r="S2571" i="7"/>
  <c r="T2571" i="7" s="1" a="1"/>
  <c r="S1500" i="7"/>
  <c r="T1500" i="7" s="1" a="1"/>
  <c r="S1169" i="7"/>
  <c r="R2941" i="7"/>
  <c r="Q2422" i="7"/>
  <c r="Q1411" i="7"/>
  <c r="S2562" i="7"/>
  <c r="S1200" i="7"/>
  <c r="T1200" i="7" s="1" a="1"/>
  <c r="R1092" i="7"/>
  <c r="S1158" i="7"/>
  <c r="Q2078" i="7"/>
  <c r="Q1074" i="7"/>
  <c r="R1486" i="7"/>
  <c r="Q1367" i="7"/>
  <c r="S2305" i="7"/>
  <c r="S2382" i="7"/>
  <c r="S1783" i="7"/>
  <c r="Q1050" i="7"/>
  <c r="S2219" i="7"/>
  <c r="R1674" i="7"/>
  <c r="S2695" i="7"/>
  <c r="R1244" i="7"/>
  <c r="R1651" i="7"/>
  <c r="Q1351" i="7"/>
  <c r="R1488" i="7"/>
  <c r="Q2128" i="7"/>
  <c r="Q1835" i="7"/>
  <c r="S1509" i="7"/>
  <c r="R3014" i="7"/>
  <c r="S3067" i="7"/>
  <c r="S1781" i="7"/>
  <c r="Q2187" i="7"/>
  <c r="Q2977" i="7"/>
  <c r="Q2345" i="7"/>
  <c r="R1579" i="7"/>
  <c r="R1753" i="7"/>
  <c r="Q2381" i="7"/>
  <c r="T2381" i="7" s="1" a="1"/>
  <c r="R1714" i="7"/>
  <c r="Q2668" i="7"/>
  <c r="S2546" i="7"/>
  <c r="R1021" i="7"/>
  <c r="Q2588" i="7"/>
  <c r="R1597" i="7"/>
  <c r="S2080" i="7"/>
  <c r="Q1502" i="7"/>
  <c r="S3019" i="7"/>
  <c r="S1873" i="7"/>
  <c r="R2938" i="7"/>
  <c r="R2775" i="7"/>
  <c r="S1478" i="7"/>
  <c r="R3070" i="7"/>
  <c r="S2545" i="7"/>
  <c r="R2718" i="7"/>
  <c r="S1111" i="7"/>
  <c r="R1987" i="7"/>
  <c r="Q2243" i="7"/>
  <c r="Q1570" i="7"/>
  <c r="Q2042" i="7"/>
  <c r="Q1948" i="7"/>
  <c r="Q1659" i="7"/>
  <c r="R1059" i="7"/>
  <c r="Q2736" i="7"/>
  <c r="Q1147" i="7"/>
  <c r="S2979" i="7"/>
  <c r="S2235" i="7"/>
  <c r="Q1287" i="7"/>
  <c r="S2025" i="7"/>
  <c r="S1386" i="7"/>
  <c r="Q2630" i="7"/>
  <c r="R2126" i="7"/>
  <c r="R1072" i="7"/>
  <c r="Q3066" i="7"/>
  <c r="Q1950" i="7"/>
  <c r="S1466" i="7"/>
  <c r="T1466" i="7" s="1" a="1"/>
  <c r="Q1279" i="7"/>
  <c r="T1279" i="7" s="1" a="1"/>
  <c r="T1279" i="7" s="1"/>
  <c r="S1664" i="7"/>
  <c r="T1664" i="7" s="1" a="1"/>
  <c r="Q1415" i="7"/>
  <c r="T1415" i="7" s="1" a="1"/>
  <c r="U1415" i="7" s="1"/>
  <c r="S1754" i="7"/>
  <c r="T1754" i="7" s="1" a="1"/>
  <c r="Q2820" i="7"/>
  <c r="T2820" i="7" s="1" a="1"/>
  <c r="S2365" i="7"/>
  <c r="Q2365" i="7"/>
  <c r="R2422" i="7"/>
  <c r="Q1981" i="7"/>
  <c r="S1074" i="7"/>
  <c r="R2382" i="7"/>
  <c r="S2792" i="7"/>
  <c r="S1244" i="7"/>
  <c r="S2352" i="7"/>
  <c r="S2811" i="7"/>
  <c r="Q1509" i="7"/>
  <c r="T1509" i="7" s="1" a="1"/>
  <c r="R2631" i="7"/>
  <c r="Q2637" i="7"/>
  <c r="Q2053" i="7"/>
  <c r="S1546" i="7"/>
  <c r="Q2141" i="7"/>
  <c r="Q3070" i="7"/>
  <c r="Q1837" i="7"/>
  <c r="T1837" i="7" s="1" a="1"/>
  <c r="S2293" i="7"/>
  <c r="S1717" i="7"/>
  <c r="S1721" i="7"/>
  <c r="Q2281" i="7"/>
  <c r="Q1987" i="7"/>
  <c r="R1315" i="7"/>
  <c r="S1570" i="7"/>
  <c r="R2042" i="7"/>
  <c r="R1948" i="7"/>
  <c r="S3041" i="7"/>
  <c r="S1807" i="7"/>
  <c r="Q2121" i="7"/>
  <c r="R2365" i="7"/>
  <c r="S2532" i="7"/>
  <c r="Q1717" i="7"/>
  <c r="Q1721" i="7"/>
  <c r="S2391" i="7"/>
  <c r="S2121" i="7"/>
  <c r="Q1260" i="7"/>
  <c r="R1260" i="7"/>
  <c r="R1452" i="7"/>
  <c r="Q1452" i="7"/>
  <c r="S2702" i="7"/>
  <c r="R2702" i="7"/>
  <c r="S2758" i="7"/>
  <c r="Q2758" i="7"/>
  <c r="R1402" i="7"/>
  <c r="Q1402" i="7"/>
  <c r="S1319" i="7"/>
  <c r="Q1319" i="7"/>
  <c r="R2327" i="7"/>
  <c r="Q2327" i="7"/>
  <c r="R2185" i="7"/>
  <c r="S2185" i="7"/>
  <c r="Q1116" i="7"/>
  <c r="R1116" i="7"/>
  <c r="S2331" i="7"/>
  <c r="R2331" i="7"/>
  <c r="S1363" i="7"/>
  <c r="Q1363" i="7"/>
  <c r="R3048" i="7"/>
  <c r="Q3048" i="7"/>
  <c r="R1894" i="7"/>
  <c r="S1894" i="7"/>
  <c r="R2543" i="7"/>
  <c r="Q2543" i="7"/>
  <c r="R2575" i="7"/>
  <c r="Q2575" i="7"/>
  <c r="Q1135" i="7"/>
  <c r="R1135" i="7"/>
  <c r="S1199" i="7"/>
  <c r="Q1199" i="7"/>
  <c r="R1165" i="7"/>
  <c r="S1165" i="7"/>
  <c r="R1298" i="7"/>
  <c r="S1298" i="7"/>
  <c r="S1661" i="7"/>
  <c r="R1661" i="7"/>
  <c r="R2514" i="7"/>
  <c r="S2514" i="7"/>
  <c r="Q2719" i="7"/>
  <c r="S2719" i="7"/>
  <c r="Q1108" i="7"/>
  <c r="S1108" i="7"/>
  <c r="R2452" i="7"/>
  <c r="Q2452" i="7"/>
  <c r="R2583" i="7"/>
  <c r="S2583" i="7"/>
  <c r="R2088" i="7"/>
  <c r="S2088" i="7"/>
  <c r="Q1214" i="7"/>
  <c r="R1214" i="7"/>
  <c r="S2610" i="7"/>
  <c r="R2610" i="7"/>
  <c r="R2772" i="7"/>
  <c r="Q2772" i="7"/>
  <c r="R3040" i="7"/>
  <c r="S3040" i="7"/>
  <c r="R1171" i="7"/>
  <c r="Q1171" i="7"/>
  <c r="Q1055" i="7"/>
  <c r="S1055" i="7"/>
  <c r="S1773" i="7"/>
  <c r="Q1773" i="7"/>
  <c r="S2810" i="7"/>
  <c r="R2810" i="7"/>
  <c r="S2070" i="7"/>
  <c r="Q2070" i="7"/>
  <c r="S2170" i="7"/>
  <c r="R2170" i="7"/>
  <c r="S2766" i="7"/>
  <c r="Q2766" i="7"/>
  <c r="Q2743" i="7"/>
  <c r="R2743" i="7"/>
  <c r="R1844" i="7"/>
  <c r="Q1844" i="7"/>
  <c r="R1290" i="7"/>
  <c r="Q1290" i="7"/>
  <c r="S1497" i="7"/>
  <c r="R1497" i="7"/>
  <c r="R2737" i="7"/>
  <c r="S2737" i="7"/>
  <c r="S1299" i="7"/>
  <c r="R1299" i="7"/>
  <c r="S1371" i="7"/>
  <c r="Q1371" i="7"/>
  <c r="R1904" i="7"/>
  <c r="Q1904" i="7"/>
  <c r="Q2967" i="7"/>
  <c r="R2967" i="7"/>
  <c r="R1776" i="7"/>
  <c r="Q1776" i="7"/>
  <c r="S2466" i="7"/>
  <c r="Q2466" i="7"/>
  <c r="R1926" i="7"/>
  <c r="S1926" i="7"/>
  <c r="R1784" i="7"/>
  <c r="S1784" i="7"/>
  <c r="R1160" i="7"/>
  <c r="S1160" i="7"/>
  <c r="Q3082" i="7"/>
  <c r="S3082" i="7"/>
  <c r="R1642" i="7"/>
  <c r="S1642" i="7"/>
  <c r="Q2374" i="7"/>
  <c r="S2374" i="7"/>
  <c r="Q1086" i="7"/>
  <c r="R1086" i="7"/>
  <c r="R1594" i="7"/>
  <c r="S1594" i="7"/>
  <c r="Q1988" i="7"/>
  <c r="S1988" i="7"/>
  <c r="S2413" i="7"/>
  <c r="Q2413" i="7"/>
  <c r="Q1503" i="7"/>
  <c r="R1503" i="7"/>
  <c r="R1400" i="7"/>
  <c r="S1400" i="7"/>
  <c r="S1049" i="7"/>
  <c r="R1049" i="7"/>
  <c r="R1422" i="7"/>
  <c r="S1422" i="7"/>
  <c r="R2488" i="7"/>
  <c r="Q2488" i="7"/>
  <c r="R2744" i="7"/>
  <c r="S2744" i="7"/>
  <c r="R1875" i="7"/>
  <c r="Q1875" i="7"/>
  <c r="R2688" i="7"/>
  <c r="S2688" i="7"/>
  <c r="Q2693" i="7"/>
  <c r="S2693" i="7"/>
  <c r="R2673" i="7"/>
  <c r="S2673" i="7"/>
  <c r="S1931" i="7"/>
  <c r="R1931" i="7"/>
  <c r="Q2350" i="7"/>
  <c r="R2350" i="7"/>
  <c r="R1704" i="7"/>
  <c r="Q1704" i="7"/>
  <c r="S1793" i="7"/>
  <c r="Q1793" i="7"/>
  <c r="Q1103" i="7"/>
  <c r="R1103" i="7"/>
  <c r="R1416" i="7"/>
  <c r="S1416" i="7"/>
  <c r="S2206" i="7"/>
  <c r="R2206" i="7"/>
  <c r="Q1167" i="7"/>
  <c r="S1167" i="7"/>
  <c r="R2953" i="7"/>
  <c r="Q2953" i="7"/>
  <c r="R2064" i="7"/>
  <c r="S2064" i="7"/>
  <c r="R1490" i="7"/>
  <c r="Q1490" i="7"/>
  <c r="S1617" i="7"/>
  <c r="Q1617" i="7"/>
  <c r="Q1229" i="7"/>
  <c r="R1229" i="7"/>
  <c r="R1688" i="7"/>
  <c r="S1688" i="7"/>
  <c r="R2628" i="7"/>
  <c r="Q2628" i="7"/>
  <c r="R1203" i="7"/>
  <c r="S1203" i="7"/>
  <c r="Q1033" i="7"/>
  <c r="S1033" i="7"/>
  <c r="R1188" i="7"/>
  <c r="S1188" i="7"/>
  <c r="Q2461" i="7"/>
  <c r="S2461" i="7"/>
  <c r="R1959" i="7"/>
  <c r="S1959" i="7"/>
  <c r="Q2607" i="7"/>
  <c r="S2607" i="7"/>
  <c r="R1702" i="7"/>
  <c r="S1702" i="7"/>
  <c r="R2940" i="7"/>
  <c r="Q2940" i="7"/>
  <c r="R2059" i="7"/>
  <c r="S2059" i="7"/>
  <c r="Q2779" i="7"/>
  <c r="S2779" i="7"/>
  <c r="Q1512" i="7"/>
  <c r="R1512" i="7"/>
  <c r="R2672" i="7"/>
  <c r="Q2672" i="7"/>
  <c r="R1618" i="7"/>
  <c r="S1618" i="7"/>
  <c r="R1224" i="7"/>
  <c r="Q1224" i="7"/>
  <c r="Q1218" i="7"/>
  <c r="R1218" i="7"/>
  <c r="S1785" i="7"/>
  <c r="R1785" i="7"/>
  <c r="S2393" i="7"/>
  <c r="Q2393" i="7"/>
  <c r="R2367" i="7"/>
  <c r="Q2367" i="7"/>
  <c r="Q2469" i="7"/>
  <c r="R2469" i="7"/>
  <c r="R2131" i="7"/>
  <c r="Q2131" i="7"/>
  <c r="Q1820" i="7"/>
  <c r="S1820" i="7"/>
  <c r="S2118" i="7"/>
  <c r="R2118" i="7"/>
  <c r="R1650" i="7"/>
  <c r="Q1650" i="7"/>
  <c r="Q1212" i="7"/>
  <c r="R1212" i="7"/>
  <c r="R1280" i="7"/>
  <c r="Q1280" i="7"/>
  <c r="S2478" i="7"/>
  <c r="R2478" i="7"/>
  <c r="Q2891" i="7"/>
  <c r="R2891" i="7"/>
  <c r="Q1193" i="7"/>
  <c r="R1193" i="7"/>
  <c r="Q2108" i="7"/>
  <c r="R2108" i="7"/>
  <c r="Q2727" i="7"/>
  <c r="S2727" i="7"/>
  <c r="S2310" i="7"/>
  <c r="Q2310" i="7"/>
  <c r="R1196" i="7"/>
  <c r="Q1196" i="7"/>
  <c r="R2664" i="7"/>
  <c r="S2664" i="7"/>
  <c r="Q2759" i="7"/>
  <c r="S2759" i="7"/>
  <c r="Q2927" i="7"/>
  <c r="R2927" i="7"/>
  <c r="S3010" i="7"/>
  <c r="R3010" i="7"/>
  <c r="Q1447" i="7"/>
  <c r="S1447" i="7"/>
  <c r="R2299" i="7"/>
  <c r="S2299" i="7"/>
  <c r="Q2477" i="7"/>
  <c r="R2477" i="7"/>
  <c r="Q2400" i="7"/>
  <c r="R2400" i="7"/>
  <c r="R2351" i="7"/>
  <c r="Q2351" i="7"/>
  <c r="R2460" i="7"/>
  <c r="S2460" i="7"/>
  <c r="Q1289" i="7"/>
  <c r="R1289" i="7"/>
  <c r="S3046" i="7"/>
  <c r="Q3046" i="7"/>
  <c r="R2227" i="7"/>
  <c r="Q2227" i="7"/>
  <c r="Q1369" i="7"/>
  <c r="S1369" i="7"/>
  <c r="Q2360" i="7"/>
  <c r="S2360" i="7"/>
  <c r="R2560" i="7"/>
  <c r="S2560" i="7"/>
  <c r="R1187" i="7"/>
  <c r="S1187" i="7"/>
  <c r="R1575" i="7"/>
  <c r="S1575" i="7"/>
  <c r="R1850" i="7"/>
  <c r="Q1850" i="7"/>
  <c r="R2745" i="7"/>
  <c r="S2745" i="7"/>
  <c r="R2468" i="7"/>
  <c r="Q2468" i="7"/>
  <c r="R2728" i="7"/>
  <c r="S2728" i="7"/>
  <c r="R3016" i="7"/>
  <c r="Q3016" i="7"/>
  <c r="R2301" i="7"/>
  <c r="S2301" i="7"/>
  <c r="S2130" i="7"/>
  <c r="Q2130" i="7"/>
  <c r="S1031" i="7"/>
  <c r="R1031" i="7"/>
  <c r="R2011" i="7"/>
  <c r="S2011" i="7"/>
  <c r="R2220" i="7"/>
  <c r="Q2220" i="7"/>
  <c r="Q1470" i="7"/>
  <c r="S1470" i="7"/>
  <c r="R2448" i="7"/>
  <c r="S2448" i="7"/>
  <c r="Q1143" i="7"/>
  <c r="R1143" i="7"/>
  <c r="S1449" i="7"/>
  <c r="R1449" i="7"/>
  <c r="Q2491" i="7"/>
  <c r="S2491" i="7"/>
  <c r="R2729" i="7"/>
  <c r="S2729" i="7"/>
  <c r="S1521" i="7"/>
  <c r="R1521" i="7"/>
  <c r="R2512" i="7"/>
  <c r="S2512" i="7"/>
  <c r="R1378" i="7"/>
  <c r="S1378" i="7"/>
  <c r="S2302" i="7"/>
  <c r="R2302" i="7"/>
  <c r="Q2102" i="7"/>
  <c r="T2102" i="7" s="1" a="1"/>
  <c r="U2102" i="7" s="1"/>
  <c r="R2113" i="7"/>
  <c r="S1183" i="7"/>
  <c r="R2853" i="7"/>
  <c r="S2154" i="7"/>
  <c r="Q3005" i="7"/>
  <c r="Q1630" i="7"/>
  <c r="S1703" i="7"/>
  <c r="T1703" i="7" s="1" a="1"/>
  <c r="S1139" i="7"/>
  <c r="T1139" i="7" s="1" a="1"/>
  <c r="V1139" i="7" s="1"/>
  <c r="S1237" i="7"/>
  <c r="S2639" i="7"/>
  <c r="T2639" i="7" s="1" a="1"/>
  <c r="R2581" i="7"/>
  <c r="T2581" i="7" s="1" a="1"/>
  <c r="Q2550" i="7"/>
  <c r="T2550" i="7" s="1" a="1"/>
  <c r="Q1971" i="7"/>
  <c r="T1971" i="7" s="1" a="1"/>
  <c r="V1971" i="7" s="1"/>
  <c r="Q2481" i="7"/>
  <c r="R2590" i="7"/>
  <c r="T2590" i="7" s="1" a="1"/>
  <c r="Q1460" i="7"/>
  <c r="T1460" i="7" s="1" a="1"/>
  <c r="R1604" i="7"/>
  <c r="T1604" i="7" s="1" a="1"/>
  <c r="Q2537" i="7"/>
  <c r="T2537" i="7" s="1" a="1"/>
  <c r="R2933" i="7"/>
  <c r="S1396" i="7"/>
  <c r="T1396" i="7" s="1" a="1"/>
  <c r="S2288" i="7"/>
  <c r="T2288" i="7" s="1" a="1"/>
  <c r="Q1526" i="7"/>
  <c r="S3085" i="7"/>
  <c r="Q1322" i="7"/>
  <c r="S2544" i="7"/>
  <c r="T2544" i="7" s="1" a="1"/>
  <c r="Q1799" i="7"/>
  <c r="T1799" i="7" s="1" a="1"/>
  <c r="S1216" i="7"/>
  <c r="Q2372" i="7"/>
  <c r="T2372" i="7" s="1" a="1"/>
  <c r="Q1507" i="7"/>
  <c r="T1507" i="7" s="1" a="1"/>
  <c r="U1507" i="7" s="1"/>
  <c r="S1262" i="7"/>
  <c r="R1628" i="7"/>
  <c r="T1628" i="7" s="1" a="1"/>
  <c r="Q2844" i="7"/>
  <c r="T2844" i="7" s="1" a="1"/>
  <c r="S2312" i="7"/>
  <c r="Q1634" i="7"/>
  <c r="T1634" i="7" s="1" a="1"/>
  <c r="S1927" i="7"/>
  <c r="T1927" i="7" s="1" a="1"/>
  <c r="R1685" i="7"/>
  <c r="T1685" i="7" s="1" a="1"/>
  <c r="V1685" i="7" s="1"/>
  <c r="R2366" i="7"/>
  <c r="T2366" i="7" s="1" a="1"/>
  <c r="Q1578" i="7"/>
  <c r="T1578" i="7" s="1" a="1"/>
  <c r="Q1545" i="7"/>
  <c r="S2815" i="7"/>
  <c r="R1181" i="7"/>
  <c r="T1181" i="7" s="1" a="1"/>
  <c r="S2843" i="7"/>
  <c r="T2843" i="7" s="1" a="1"/>
  <c r="R1684" i="7"/>
  <c r="T1684" i="7" s="1" a="1"/>
  <c r="R1479" i="7"/>
  <c r="R2526" i="7"/>
  <c r="T2526" i="7" s="1" a="1"/>
  <c r="Q2136" i="7"/>
  <c r="T2136" i="7" s="1" a="1"/>
  <c r="S2105" i="7"/>
  <c r="T2105" i="7" s="1" a="1"/>
  <c r="Q1656" i="7"/>
  <c r="T1656" i="7" s="1" a="1"/>
  <c r="S2535" i="7"/>
  <c r="T2535" i="7" s="1" a="1"/>
  <c r="R1375" i="7"/>
  <c r="T1375" i="7" s="1" a="1"/>
  <c r="T1375" i="7" s="1"/>
  <c r="Q1333" i="7"/>
  <c r="S1034" i="7"/>
  <c r="S1970" i="7"/>
  <c r="T1970" i="7" s="1" a="1"/>
  <c r="R2190" i="7"/>
  <c r="Q1268" i="7"/>
  <c r="T1268" i="7" s="1" a="1"/>
  <c r="S1516" i="7"/>
  <c r="T1516" i="7" s="1" a="1"/>
  <c r="S1219" i="7"/>
  <c r="T1219" i="7" s="1" a="1"/>
  <c r="Q1654" i="7"/>
  <c r="T1654" i="7" s="1" a="1"/>
  <c r="Q1949" i="7"/>
  <c r="Q1798" i="7"/>
  <c r="S2985" i="7"/>
  <c r="T2985" i="7" s="1" a="1"/>
  <c r="R2238" i="7"/>
  <c r="T2238" i="7" s="1" a="1"/>
  <c r="Q2110" i="7"/>
  <c r="T2110" i="7" s="1" a="1"/>
  <c r="U2110" i="7" s="1"/>
  <c r="R1955" i="7"/>
  <c r="T1955" i="7" s="1" a="1"/>
  <c r="V1955" i="7" s="1"/>
  <c r="Q1473" i="7"/>
  <c r="T1473" i="7" s="1" a="1"/>
  <c r="U1473" i="7" s="1"/>
  <c r="Q1720" i="7"/>
  <c r="T1720" i="7" s="1" a="1"/>
  <c r="R1089" i="7"/>
  <c r="T1089" i="7" s="1" a="1"/>
  <c r="Q2116" i="7"/>
  <c r="T2116" i="7" s="1" a="1"/>
  <c r="S1264" i="7"/>
  <c r="T1264" i="7" s="1" a="1"/>
  <c r="Q3024" i="7"/>
  <c r="T3024" i="7" s="1" a="1"/>
  <c r="R2703" i="7"/>
  <c r="T2703" i="7" s="1" a="1"/>
  <c r="R2258" i="7"/>
  <c r="T2258" i="7" s="1" a="1"/>
  <c r="T2258" i="7" s="1"/>
  <c r="Q2098" i="7"/>
  <c r="T2098" i="7" s="1" a="1"/>
  <c r="V2098" i="7" s="1"/>
  <c r="Q1663" i="7"/>
  <c r="T1663" i="7" s="1" a="1"/>
  <c r="S1866" i="7"/>
  <c r="S1596" i="7"/>
  <c r="Q1145" i="7"/>
  <c r="Q1954" i="7"/>
  <c r="T1954" i="7" s="1" a="1"/>
  <c r="S1338" i="7"/>
  <c r="S1114" i="7"/>
  <c r="T1114" i="7" s="1" a="1"/>
  <c r="S2343" i="7"/>
  <c r="Q2522" i="7"/>
  <c r="R1748" i="7"/>
  <c r="Q1149" i="7"/>
  <c r="S2272" i="7"/>
  <c r="Q1842" i="7"/>
  <c r="Q2982" i="7"/>
  <c r="S2749" i="7"/>
  <c r="Q1459" i="7"/>
  <c r="Q2508" i="7"/>
  <c r="R1340" i="7"/>
  <c r="R1215" i="7"/>
  <c r="R2727" i="7"/>
  <c r="R2310" i="7"/>
  <c r="S1196" i="7"/>
  <c r="Q2664" i="7"/>
  <c r="R2759" i="7"/>
  <c r="S2927" i="7"/>
  <c r="Q3010" i="7"/>
  <c r="R1447" i="7"/>
  <c r="Q1995" i="7"/>
  <c r="Q1163" i="7"/>
  <c r="S2619" i="7"/>
  <c r="R2699" i="7"/>
  <c r="R1827" i="7"/>
  <c r="S2913" i="7"/>
  <c r="R2742" i="7"/>
  <c r="R2795" i="7"/>
  <c r="R1681" i="7"/>
  <c r="S2540" i="7"/>
  <c r="Q1861" i="7"/>
  <c r="S1362" i="7"/>
  <c r="S2087" i="7"/>
  <c r="Q1469" i="7"/>
  <c r="R2850" i="7"/>
  <c r="R3015" i="7"/>
  <c r="R2790" i="7"/>
  <c r="R2884" i="7"/>
  <c r="Q1886" i="7"/>
  <c r="R1091" i="7"/>
  <c r="Q2912" i="7"/>
  <c r="Q2082" i="7"/>
  <c r="S1620" i="7"/>
  <c r="Q1359" i="7"/>
  <c r="Q2580" i="7"/>
  <c r="S2321" i="7"/>
  <c r="S1198" i="7"/>
  <c r="R2883" i="7"/>
  <c r="R1589" i="7"/>
  <c r="R2663" i="7"/>
  <c r="S1451" i="7"/>
  <c r="S2216" i="7"/>
  <c r="Q1710" i="7"/>
  <c r="S2426" i="7"/>
  <c r="R1190" i="7"/>
  <c r="S1938" i="7"/>
  <c r="Q1727" i="7"/>
  <c r="R1398" i="7"/>
  <c r="S2406" i="7"/>
  <c r="R2311" i="7"/>
  <c r="Q2496" i="7"/>
  <c r="S2768" i="7"/>
  <c r="R1587" i="7"/>
  <c r="S2204" i="7"/>
  <c r="S1124" i="7"/>
  <c r="R2503" i="7"/>
  <c r="Q2900" i="7"/>
  <c r="R2783" i="7"/>
  <c r="R1257" i="7"/>
  <c r="S2035" i="7"/>
  <c r="S2989" i="7"/>
  <c r="R1652" i="7"/>
  <c r="Q1883" i="7"/>
  <c r="S2324" i="7"/>
  <c r="R3054" i="7"/>
  <c r="Q2954" i="7"/>
  <c r="Q3045" i="7"/>
  <c r="S2289" i="7"/>
  <c r="Q2229" i="7"/>
  <c r="S2027" i="7"/>
  <c r="R1493" i="7"/>
  <c r="R1446" i="7"/>
  <c r="R1953" i="7"/>
  <c r="R2733" i="7"/>
  <c r="S2709" i="7"/>
  <c r="T2450" i="7" a="1"/>
  <c r="V2450" i="7" s="1"/>
  <c r="T2158" i="7" a="1"/>
  <c r="V2158" i="7" s="1"/>
  <c r="T1475" i="7" a="1"/>
  <c r="T1475" i="7" s="1"/>
  <c r="T1505" i="7" a="1"/>
  <c r="V1505" i="7" s="1"/>
  <c r="T2435" i="7" a="1"/>
  <c r="V2435" i="7" s="1"/>
  <c r="T1207" i="7" a="1"/>
  <c r="U1207" i="7" s="1"/>
  <c r="T2746" i="7" a="1"/>
  <c r="T2966" i="7" a="1"/>
  <c r="V2966" i="7" s="1"/>
  <c r="T2734" i="7" a="1"/>
  <c r="U2734" i="7" s="1"/>
  <c r="T1513" i="7" a="1"/>
  <c r="U1513" i="7" s="1"/>
  <c r="T1723" i="7" a="1"/>
  <c r="V1723" i="7" s="1"/>
  <c r="T1435" i="7" a="1"/>
  <c r="V1435" i="7" s="1"/>
  <c r="T2798" i="7" a="1"/>
  <c r="T2798" i="7" s="1"/>
  <c r="T1429" i="7" a="1"/>
  <c r="V1429" i="7" s="1"/>
  <c r="T1030" i="7" a="1"/>
  <c r="V1030" i="7" s="1"/>
  <c r="T1939" i="7" a="1"/>
  <c r="T1939" i="7" s="1"/>
  <c r="T1053" i="7" a="1"/>
  <c r="T1053" i="7" s="1"/>
  <c r="T2638" i="7" a="1"/>
  <c r="U2638" i="7" s="1"/>
  <c r="T1683" i="7" a="1"/>
  <c r="T1683" i="7" s="1"/>
  <c r="T1355" i="7" a="1"/>
  <c r="U1355" i="7" s="1"/>
  <c r="T2030" i="7" a="1"/>
  <c r="V2030" i="7" s="1"/>
  <c r="T2134" i="7" a="1"/>
  <c r="U2134" i="7" s="1"/>
  <c r="T1098" i="7" a="1"/>
  <c r="V1098" i="7" s="1"/>
  <c r="T3034" i="7" a="1"/>
  <c r="V3034" i="7" s="1"/>
  <c r="T2379" i="7" a="1"/>
  <c r="T2379" i="7" s="1"/>
  <c r="T1612" i="7" a="1"/>
  <c r="U1612" i="7" s="1"/>
  <c r="T2894" i="7" a="1"/>
  <c r="T2894" i="7" s="1"/>
  <c r="T2166" i="7" a="1"/>
  <c r="U2166" i="7" s="1"/>
  <c r="T2026" i="7" a="1"/>
  <c r="V2026" i="7" s="1"/>
  <c r="T2722" i="7" a="1"/>
  <c r="V2722" i="7" s="1"/>
  <c r="T3075" i="7" a="1"/>
  <c r="T3075" i="7" s="1"/>
  <c r="T1998" i="7" a="1"/>
  <c r="U1998" i="7" s="1"/>
  <c r="T1395" i="7" a="1"/>
  <c r="T1395" i="7" s="1"/>
  <c r="T1916" i="7" a="1"/>
  <c r="T1916" i="7" s="1"/>
  <c r="T1730" i="7" a="1"/>
  <c r="V1730" i="7" s="1"/>
  <c r="T1636" i="7" a="1"/>
  <c r="V1636" i="7" s="1"/>
  <c r="T1802" i="7" a="1"/>
  <c r="U1802" i="7" s="1"/>
  <c r="T1520" i="7" a="1"/>
  <c r="U1520" i="7" s="1"/>
  <c r="T1015" i="7" a="1"/>
  <c r="U1015" i="7" s="1"/>
  <c r="T1560" i="7" a="1"/>
  <c r="U1560" i="7" s="1"/>
  <c r="T1724" i="7" a="1"/>
  <c r="V1724" i="7" s="1"/>
  <c r="T1794" i="7" a="1"/>
  <c r="V1794" i="7" s="1"/>
  <c r="T2739" i="7" a="1"/>
  <c r="T2739" i="7" s="1"/>
  <c r="T1600" i="7" a="1"/>
  <c r="U1600" i="7" s="1"/>
  <c r="T1576" i="7" a="1"/>
  <c r="U1576" i="7" s="1"/>
  <c r="T1349" i="7" a="1"/>
  <c r="V1349" i="7" s="1"/>
  <c r="T2877" i="7" a="1"/>
  <c r="T2877" i="7" s="1"/>
  <c r="T2151" i="7" a="1"/>
  <c r="T2151" i="7" s="1"/>
  <c r="T1286" i="7" a="1"/>
  <c r="T1286" i="7" s="1"/>
  <c r="T1046" i="7" a="1"/>
  <c r="U1046" i="7" s="1"/>
  <c r="T2623" i="7" a="1"/>
  <c r="V2623" i="7" s="1"/>
  <c r="T2773" i="7" a="1"/>
  <c r="V2773" i="7" s="1"/>
  <c r="T2015" i="7" a="1"/>
  <c r="T2015" i="7" s="1"/>
  <c r="T2487" i="7" a="1"/>
  <c r="U2487" i="7" s="1"/>
  <c r="T3077" i="7" a="1"/>
  <c r="U3077" i="7" s="1"/>
  <c r="Q2157" i="7"/>
  <c r="S2157" i="7"/>
  <c r="R2926" i="7"/>
  <c r="Q2926" i="7"/>
  <c r="R1933" i="7"/>
  <c r="Q1933" i="7"/>
  <c r="R1068" i="7"/>
  <c r="Q1068" i="7"/>
  <c r="Q3053" i="7"/>
  <c r="S3053" i="7"/>
  <c r="R1343" i="7"/>
  <c r="Q1343" i="7"/>
  <c r="S1155" i="7"/>
  <c r="Q1155" i="7"/>
  <c r="Q2388" i="7"/>
  <c r="S2388" i="7"/>
  <c r="S2907" i="7"/>
  <c r="R2907" i="7"/>
  <c r="R1985" i="7"/>
  <c r="Q1985" i="7"/>
  <c r="S2215" i="7"/>
  <c r="R2215" i="7"/>
  <c r="Q1230" i="7"/>
  <c r="R1230" i="7"/>
  <c r="Q2559" i="7"/>
  <c r="S2559" i="7"/>
  <c r="Q1712" i="7"/>
  <c r="S1712" i="7"/>
  <c r="R2486" i="7"/>
  <c r="Q2486" i="7"/>
  <c r="R1585" i="7"/>
  <c r="Q1585" i="7"/>
  <c r="Q2028" i="7"/>
  <c r="S2028" i="7"/>
  <c r="Q1934" i="7"/>
  <c r="S1934" i="7"/>
  <c r="Q2163" i="7"/>
  <c r="S2163" i="7"/>
  <c r="R2174" i="7"/>
  <c r="Q2174" i="7"/>
  <c r="R1803" i="7"/>
  <c r="Q1803" i="7"/>
  <c r="S2983" i="7"/>
  <c r="R2983" i="7"/>
  <c r="R2357" i="7"/>
  <c r="Q2357" i="7"/>
  <c r="R2234" i="7"/>
  <c r="Q2234" i="7"/>
  <c r="R1379" i="7"/>
  <c r="Q1379" i="7"/>
  <c r="Q2069" i="7"/>
  <c r="S2069" i="7"/>
  <c r="R1733" i="7"/>
  <c r="Q1733" i="7"/>
  <c r="S1984" i="7"/>
  <c r="R1984" i="7"/>
  <c r="S1895" i="7"/>
  <c r="R1895" i="7"/>
  <c r="S2223" i="7"/>
  <c r="R2223" i="7"/>
  <c r="Q3009" i="7"/>
  <c r="S3009" i="7"/>
  <c r="Q2696" i="7"/>
  <c r="S2696" i="7"/>
  <c r="Q2420" i="7"/>
  <c r="S2420" i="7"/>
  <c r="S1228" i="7"/>
  <c r="R1228" i="7"/>
  <c r="Q2816" i="7"/>
  <c r="S2816" i="7"/>
  <c r="Q2579" i="7"/>
  <c r="S2579" i="7"/>
  <c r="R1923" i="7"/>
  <c r="Q1923" i="7"/>
  <c r="Q2776" i="7"/>
  <c r="S2776" i="7"/>
  <c r="Q3065" i="7"/>
  <c r="S3065" i="7"/>
  <c r="S2627" i="7"/>
  <c r="R2627" i="7"/>
  <c r="S1472" i="7"/>
  <c r="R1472" i="7"/>
  <c r="Q2313" i="7"/>
  <c r="S2313" i="7"/>
  <c r="S2565" i="7"/>
  <c r="R2565" i="7"/>
  <c r="Q1679" i="7"/>
  <c r="S1679" i="7"/>
  <c r="Q2553" i="7"/>
  <c r="S2553" i="7"/>
  <c r="Q2241" i="7"/>
  <c r="S2241" i="7"/>
  <c r="R2994" i="7"/>
  <c r="Q2994" i="7"/>
  <c r="R1787" i="7"/>
  <c r="Q1787" i="7"/>
  <c r="Q1872" i="7"/>
  <c r="S1872" i="7"/>
  <c r="Q2465" i="7"/>
  <c r="S2465" i="7"/>
  <c r="Q2636" i="7"/>
  <c r="S2636" i="7"/>
  <c r="S2715" i="7"/>
  <c r="R2715" i="7"/>
  <c r="S1381" i="7"/>
  <c r="Q1381" i="7"/>
  <c r="R2494" i="7"/>
  <c r="Q2494" i="7"/>
  <c r="R1771" i="7"/>
  <c r="Q1771" i="7"/>
  <c r="Q2129" i="7"/>
  <c r="S2129" i="7"/>
  <c r="S2915" i="7"/>
  <c r="R2915" i="7"/>
  <c r="S1301" i="7"/>
  <c r="Q1301" i="7"/>
  <c r="Q2892" i="7"/>
  <c r="R2892" i="7"/>
  <c r="R1161" i="7"/>
  <c r="Q1161" i="7"/>
  <c r="S1040" i="7"/>
  <c r="Q1040" i="7"/>
  <c r="Q2436" i="7"/>
  <c r="S2436" i="7"/>
  <c r="Q2161" i="7"/>
  <c r="S2161" i="7"/>
  <c r="R1445" i="7"/>
  <c r="Q1445" i="7"/>
  <c r="Q2386" i="7"/>
  <c r="S2386" i="7"/>
  <c r="S1980" i="7"/>
  <c r="R1980" i="7"/>
  <c r="Q1562" i="7"/>
  <c r="S1562" i="7"/>
  <c r="Q1272" i="7"/>
  <c r="S1272" i="7"/>
  <c r="S1658" i="7"/>
  <c r="R1658" i="7"/>
  <c r="R1747" i="7"/>
  <c r="Q1747" i="7"/>
  <c r="R1255" i="7"/>
  <c r="Q1255" i="7"/>
  <c r="R2918" i="7"/>
  <c r="Q2918" i="7"/>
  <c r="R1305" i="7"/>
  <c r="S1305" i="7"/>
  <c r="S1389" i="7"/>
  <c r="Q1389" i="7"/>
  <c r="Q2724" i="7"/>
  <c r="S2724" i="7"/>
  <c r="R1121" i="7"/>
  <c r="Q1121" i="7"/>
  <c r="R1487" i="7"/>
  <c r="S1487" i="7"/>
  <c r="S1532" i="7"/>
  <c r="R1532" i="7"/>
  <c r="Q2354" i="7"/>
  <c r="S2354" i="7"/>
  <c r="R3062" i="7"/>
  <c r="Q3062" i="7"/>
  <c r="Q2856" i="7"/>
  <c r="R2856" i="7"/>
  <c r="R2387" i="7"/>
  <c r="Q2387" i="7"/>
  <c r="R2046" i="7"/>
  <c r="Q2046" i="7"/>
  <c r="Q1288" i="7"/>
  <c r="S1288" i="7"/>
  <c r="Q2577" i="7"/>
  <c r="S2577" i="7"/>
  <c r="R2194" i="7"/>
  <c r="Q2194" i="7"/>
  <c r="S2533" i="7"/>
  <c r="R2533" i="7"/>
  <c r="Q1876" i="7"/>
  <c r="S1876" i="7"/>
  <c r="R1247" i="7"/>
  <c r="S1247" i="7"/>
  <c r="S1027" i="7"/>
  <c r="R1027" i="7"/>
  <c r="S3039" i="7"/>
  <c r="R3039" i="7"/>
  <c r="Q2961" i="7"/>
  <c r="S2961" i="7"/>
  <c r="S2597" i="7"/>
  <c r="R2597" i="7"/>
  <c r="Q2300" i="7"/>
  <c r="S2300" i="7"/>
  <c r="Q1856" i="7"/>
  <c r="S1856" i="7"/>
  <c r="S2957" i="7"/>
  <c r="R2957" i="7"/>
  <c r="Q2338" i="7"/>
  <c r="S2338" i="7"/>
  <c r="S1100" i="7"/>
  <c r="R1100" i="7"/>
  <c r="Q2684" i="7"/>
  <c r="S2684" i="7"/>
  <c r="Q2165" i="7"/>
  <c r="S2165" i="7"/>
  <c r="Q3056" i="7"/>
  <c r="S3056" i="7"/>
  <c r="R1335" i="7"/>
  <c r="Q1335" i="7"/>
  <c r="S1707" i="7"/>
  <c r="Q1707" i="7"/>
  <c r="Q2747" i="7"/>
  <c r="S2747" i="7"/>
  <c r="Q2669" i="7"/>
  <c r="R2669" i="7"/>
  <c r="R1336" i="7"/>
  <c r="Q1336" i="7"/>
  <c r="S2409" i="7"/>
  <c r="Q2409" i="7"/>
  <c r="S2866" i="7"/>
  <c r="R2866" i="7"/>
  <c r="Q2827" i="7"/>
  <c r="R2827" i="7"/>
  <c r="R1410" i="7"/>
  <c r="Q1410" i="7"/>
  <c r="R2120" i="7"/>
  <c r="S2120" i="7"/>
  <c r="R1792" i="7"/>
  <c r="Q1792" i="7"/>
  <c r="R1672" i="7"/>
  <c r="S1672" i="7"/>
  <c r="Q3043" i="7"/>
  <c r="S3043" i="7"/>
  <c r="R1982" i="7"/>
  <c r="S1982" i="7"/>
  <c r="R1906" i="7"/>
  <c r="Q1906" i="7"/>
  <c r="S2686" i="7"/>
  <c r="Q2686" i="7"/>
  <c r="Q2691" i="7"/>
  <c r="S2691" i="7"/>
  <c r="R2431" i="7"/>
  <c r="S2431" i="7"/>
  <c r="R1380" i="7"/>
  <c r="S1380" i="7"/>
  <c r="S1095" i="7"/>
  <c r="Q1095" i="7"/>
  <c r="R2402" i="7"/>
  <c r="Q2402" i="7"/>
  <c r="R1896" i="7"/>
  <c r="S1896" i="7"/>
  <c r="Q1632" i="7"/>
  <c r="S1632" i="7"/>
  <c r="S2470" i="7"/>
  <c r="Q2470" i="7"/>
  <c r="Q1073" i="7"/>
  <c r="S1073" i="7"/>
  <c r="Q1882" i="7"/>
  <c r="S1882" i="7"/>
  <c r="Q1166" i="7"/>
  <c r="S1166" i="7"/>
  <c r="R1166" i="7"/>
  <c r="Q1096" i="7"/>
  <c r="S1096" i="7"/>
  <c r="S1887" i="7"/>
  <c r="R1887" i="7"/>
  <c r="R2385" i="7"/>
  <c r="Q2385" i="7"/>
  <c r="Q1639" i="7"/>
  <c r="S1639" i="7"/>
  <c r="R1757" i="7"/>
  <c r="Q1757" i="7"/>
  <c r="Q1418" i="7"/>
  <c r="S1418" i="7"/>
  <c r="R1689" i="7"/>
  <c r="Q1689" i="7"/>
  <c r="S1592" i="7"/>
  <c r="R1592" i="7"/>
  <c r="S1356" i="7"/>
  <c r="R1356" i="7"/>
  <c r="R1245" i="7"/>
  <c r="S1245" i="7"/>
  <c r="Q2937" i="7"/>
  <c r="S2937" i="7"/>
  <c r="S1580" i="7"/>
  <c r="R1580" i="7"/>
  <c r="Q2292" i="7"/>
  <c r="S2292" i="7"/>
  <c r="R1825" i="7"/>
  <c r="Q1825" i="7"/>
  <c r="Q1567" i="7"/>
  <c r="S1567" i="7"/>
  <c r="R2515" i="7"/>
  <c r="Q2515" i="7"/>
  <c r="S1593" i="7"/>
  <c r="Q1593" i="7"/>
  <c r="R2049" i="7"/>
  <c r="Q2049" i="7"/>
  <c r="R1282" i="7"/>
  <c r="Q1282" i="7"/>
  <c r="R3080" i="7"/>
  <c r="S3080" i="7"/>
  <c r="S2942" i="7"/>
  <c r="R2942" i="7"/>
  <c r="R2020" i="7"/>
  <c r="S2020" i="7"/>
  <c r="Q2447" i="7"/>
  <c r="S2447" i="7"/>
  <c r="S1653" i="7"/>
  <c r="Q1653" i="7"/>
  <c r="R3028" i="7"/>
  <c r="Q3028" i="7"/>
  <c r="S2389" i="7"/>
  <c r="Q2389" i="7"/>
  <c r="R1554" i="7"/>
  <c r="Q1554" i="7"/>
  <c r="S2754" i="7"/>
  <c r="Q2754" i="7"/>
  <c r="R2511" i="7"/>
  <c r="Q2511" i="7"/>
  <c r="Q3007" i="7"/>
  <c r="R3007" i="7"/>
  <c r="R1607" i="7"/>
  <c r="Q1607" i="7"/>
  <c r="R1370" i="7"/>
  <c r="S1370" i="7"/>
  <c r="Q1548" i="7"/>
  <c r="S1548" i="7"/>
  <c r="R2552" i="7"/>
  <c r="S2552" i="7"/>
  <c r="S1813" i="7"/>
  <c r="R1813" i="7"/>
  <c r="S2618" i="7"/>
  <c r="Q2618" i="7"/>
  <c r="R2348" i="7"/>
  <c r="Q2348" i="7"/>
  <c r="R2700" i="7"/>
  <c r="S2700" i="7"/>
  <c r="Q1148" i="7"/>
  <c r="S1148" i="7"/>
  <c r="S1157" i="7"/>
  <c r="R1157" i="7"/>
  <c r="R1035" i="7"/>
  <c r="Q1035" i="7"/>
  <c r="Q2531" i="7"/>
  <c r="S2531" i="7"/>
  <c r="S1162" i="7"/>
  <c r="R1162" i="7"/>
  <c r="Q2828" i="7"/>
  <c r="R2828" i="7"/>
  <c r="Q1408" i="7"/>
  <c r="S1408" i="7"/>
  <c r="R1977" i="7"/>
  <c r="Q1977" i="7"/>
  <c r="Q3071" i="7"/>
  <c r="S3071" i="7"/>
  <c r="R2439" i="7"/>
  <c r="Q2439" i="7"/>
  <c r="S1804" i="7"/>
  <c r="R1804" i="7"/>
  <c r="S2997" i="7"/>
  <c r="R2997" i="7"/>
  <c r="S2799" i="7"/>
  <c r="R2799" i="7"/>
  <c r="R2427" i="7"/>
  <c r="Q2427" i="7"/>
  <c r="S1936" i="7"/>
  <c r="R1936" i="7"/>
  <c r="S1972" i="7"/>
  <c r="R1972" i="7"/>
  <c r="Q2876" i="7"/>
  <c r="R2876" i="7"/>
  <c r="Q2003" i="7"/>
  <c r="S2003" i="7"/>
  <c r="R2150" i="7"/>
  <c r="Q2150" i="7"/>
  <c r="R2782" i="7"/>
  <c r="Q2782" i="7"/>
  <c r="Q2180" i="7"/>
  <c r="S2180" i="7"/>
  <c r="S1746" i="7"/>
  <c r="R1746" i="7"/>
  <c r="Q1746" i="7"/>
  <c r="R2437" i="7"/>
  <c r="Q2437" i="7"/>
  <c r="R1353" i="7"/>
  <c r="S1353" i="7"/>
  <c r="Q1353" i="7"/>
  <c r="R1182" i="7"/>
  <c r="Q1182" i="7"/>
  <c r="Q2681" i="7"/>
  <c r="S2681" i="7"/>
  <c r="R2786" i="7"/>
  <c r="Q2786" i="7"/>
  <c r="R1271" i="7"/>
  <c r="Q1271" i="7"/>
  <c r="S1271" i="7"/>
  <c r="Q1125" i="7"/>
  <c r="R1125" i="7"/>
  <c r="S1125" i="7"/>
  <c r="S2143" i="7"/>
  <c r="R2143" i="7"/>
  <c r="Q2143" i="7"/>
  <c r="Q2036" i="7"/>
  <c r="S2036" i="7"/>
  <c r="Q2760" i="7"/>
  <c r="S2760" i="7"/>
  <c r="R2760" i="7"/>
  <c r="S2247" i="7"/>
  <c r="R2247" i="7"/>
  <c r="Q2247" i="7"/>
  <c r="Q2256" i="7"/>
  <c r="S2256" i="7"/>
  <c r="R2256" i="7"/>
  <c r="S1928" i="7"/>
  <c r="R1928" i="7"/>
  <c r="Q1928" i="7"/>
  <c r="S1018" i="7"/>
  <c r="R1018" i="7"/>
  <c r="R2419" i="7"/>
  <c r="Q2419" i="7"/>
  <c r="S2419" i="7"/>
  <c r="R2266" i="7"/>
  <c r="Q2266" i="7"/>
  <c r="S2266" i="7"/>
  <c r="Q1436" i="7"/>
  <c r="S1436" i="7"/>
  <c r="S3058" i="7"/>
  <c r="R3058" i="7"/>
  <c r="S1291" i="7"/>
  <c r="Q1291" i="7"/>
  <c r="S2290" i="7"/>
  <c r="R2290" i="7"/>
  <c r="Q3037" i="7"/>
  <c r="S3037" i="7"/>
  <c r="R3037" i="7"/>
  <c r="R1819" i="7"/>
  <c r="Q1819" i="7"/>
  <c r="S1819" i="7"/>
  <c r="R1019" i="7"/>
  <c r="S1019" i="7"/>
  <c r="Q1019" i="7"/>
  <c r="S1817" i="7"/>
  <c r="Q1817" i="7"/>
  <c r="Q2705" i="7"/>
  <c r="S2705" i="7"/>
  <c r="R2705" i="7"/>
  <c r="R2429" i="7"/>
  <c r="Q2429" i="7"/>
  <c r="S2429" i="7"/>
  <c r="R2242" i="7"/>
  <c r="Q2242" i="7"/>
  <c r="S2242" i="7"/>
  <c r="R2090" i="7"/>
  <c r="Q2090" i="7"/>
  <c r="S2090" i="7"/>
  <c r="Q3013" i="7"/>
  <c r="S3013" i="7"/>
  <c r="R3013" i="7"/>
  <c r="R1919" i="7"/>
  <c r="Q1919" i="7"/>
  <c r="Q1716" i="7"/>
  <c r="S1716" i="7"/>
  <c r="R1468" i="7"/>
  <c r="Q1468" i="7"/>
  <c r="R2259" i="7"/>
  <c r="S2259" i="7"/>
  <c r="Q2835" i="7"/>
  <c r="S2835" i="7"/>
  <c r="Q2875" i="7"/>
  <c r="R2875" i="7"/>
  <c r="Q1540" i="7"/>
  <c r="R1540" i="7"/>
  <c r="Q1572" i="7"/>
  <c r="R1572" i="7"/>
  <c r="R3057" i="7"/>
  <c r="Q3057" i="7"/>
  <c r="Q2570" i="7"/>
  <c r="S2570" i="7"/>
  <c r="S2463" i="7"/>
  <c r="R2463" i="7"/>
  <c r="R1419" i="7"/>
  <c r="Q1419" i="7"/>
  <c r="R2690" i="7"/>
  <c r="Q2690" i="7"/>
  <c r="R2492" i="7"/>
  <c r="Q2492" i="7"/>
  <c r="Q2538" i="7"/>
  <c r="S2538" i="7"/>
  <c r="R2538" i="7"/>
  <c r="Q1510" i="7"/>
  <c r="R1510" i="7"/>
  <c r="S2647" i="7"/>
  <c r="R2647" i="7"/>
  <c r="Q2647" i="7"/>
  <c r="R2484" i="7"/>
  <c r="S2484" i="7"/>
  <c r="S2717" i="7"/>
  <c r="R2717" i="7"/>
  <c r="R2865" i="7"/>
  <c r="Q2865" i="7"/>
  <c r="R2058" i="7"/>
  <c r="Q2058" i="7"/>
  <c r="Q1222" i="7"/>
  <c r="S1222" i="7"/>
  <c r="S2615" i="7"/>
  <c r="R2615" i="7"/>
  <c r="Q2615" i="7"/>
  <c r="Q1496" i="7"/>
  <c r="R1496" i="7"/>
  <c r="S2711" i="7"/>
  <c r="R2711" i="7"/>
  <c r="Q2711" i="7"/>
  <c r="Q1105" i="7"/>
  <c r="S1105" i="7"/>
  <c r="Q2641" i="7"/>
  <c r="S2641" i="7"/>
  <c r="R2641" i="7"/>
  <c r="R2513" i="7"/>
  <c r="Q2513" i="7"/>
  <c r="S2513" i="7"/>
  <c r="S1307" i="7"/>
  <c r="Q1307" i="7"/>
  <c r="R1307" i="7"/>
  <c r="R1795" i="7"/>
  <c r="Q1795" i="7"/>
  <c r="S1795" i="7"/>
  <c r="R2005" i="7"/>
  <c r="Q2005" i="7"/>
  <c r="Q2584" i="7"/>
  <c r="S2584" i="7"/>
  <c r="R2584" i="7"/>
  <c r="Q2616" i="7"/>
  <c r="S2616" i="7"/>
  <c r="R2616" i="7"/>
  <c r="Q1112" i="7"/>
  <c r="S1112" i="7"/>
  <c r="Q1718" i="7"/>
  <c r="S1718" i="7"/>
  <c r="S1940" i="7"/>
  <c r="R1940" i="7"/>
  <c r="Q2991" i="7"/>
  <c r="R2991" i="7"/>
  <c r="S3018" i="7"/>
  <c r="Q3018" i="7"/>
  <c r="S1238" i="7"/>
  <c r="R1238" i="7"/>
  <c r="Q2263" i="7"/>
  <c r="S2263" i="7"/>
  <c r="S2542" i="7"/>
  <c r="R2542" i="7"/>
  <c r="Q2645" i="7"/>
  <c r="R2645" i="7"/>
  <c r="R1599" i="7"/>
  <c r="S1599" i="7"/>
  <c r="R2572" i="7"/>
  <c r="Q2572" i="7"/>
  <c r="Q2255" i="7"/>
  <c r="S2255" i="7"/>
  <c r="R2137" i="7"/>
  <c r="S2137" i="7"/>
  <c r="S1529" i="7"/>
  <c r="Q1529" i="7"/>
  <c r="R1414" i="7"/>
  <c r="Q1414" i="7"/>
  <c r="R2648" i="7"/>
  <c r="Q2648" i="7"/>
  <c r="R1889" i="7"/>
  <c r="S1889" i="7"/>
  <c r="S2667" i="7"/>
  <c r="R2667" i="7"/>
  <c r="Q2257" i="7"/>
  <c r="S2257" i="7"/>
  <c r="R1347" i="7"/>
  <c r="Q1347" i="7"/>
  <c r="Q2315" i="7"/>
  <c r="S2315" i="7"/>
  <c r="Q1420" i="7"/>
  <c r="S1420" i="7"/>
  <c r="Q3033" i="7"/>
  <c r="S3033" i="7"/>
  <c r="Q1606" i="7"/>
  <c r="S1606" i="7"/>
  <c r="Q1930" i="7"/>
  <c r="S1930" i="7"/>
  <c r="R2762" i="7"/>
  <c r="Q2762" i="7"/>
  <c r="Q1751" i="7"/>
  <c r="S1751" i="7"/>
  <c r="S2342" i="7"/>
  <c r="R2342" i="7"/>
  <c r="R2958" i="7"/>
  <c r="Q2958" i="7"/>
  <c r="R1048" i="7"/>
  <c r="S1048" i="7"/>
  <c r="R1060" i="7"/>
  <c r="S1060" i="7"/>
  <c r="S2495" i="7"/>
  <c r="R2495" i="7"/>
  <c r="S3073" i="7"/>
  <c r="Q3073" i="7"/>
  <c r="Q2797" i="7"/>
  <c r="S2797" i="7"/>
  <c r="R2454" i="7"/>
  <c r="Q2454" i="7"/>
  <c r="S1769" i="7"/>
  <c r="Q1769" i="7"/>
  <c r="S2490" i="7"/>
  <c r="R2490" i="7"/>
  <c r="R1848" i="7"/>
  <c r="S1848" i="7"/>
  <c r="R2456" i="7"/>
  <c r="Q2456" i="7"/>
  <c r="R1705" i="7"/>
  <c r="Q1705" i="7"/>
  <c r="S1705" i="7"/>
  <c r="S2880" i="7"/>
  <c r="Q2880" i="7"/>
  <c r="S1494" i="7"/>
  <c r="R1494" i="7"/>
  <c r="Q1494" i="7"/>
  <c r="R1256" i="7"/>
  <c r="S1256" i="7"/>
  <c r="Q1256" i="7"/>
  <c r="Q1368" i="7"/>
  <c r="S1368" i="7"/>
  <c r="R1368" i="7"/>
  <c r="Q1692" i="7"/>
  <c r="R1692" i="7"/>
  <c r="Q1425" i="7"/>
  <c r="S1425" i="7"/>
  <c r="R1425" i="7"/>
  <c r="R2269" i="7"/>
  <c r="Q2269" i="7"/>
  <c r="R2890" i="7"/>
  <c r="Q2890" i="7"/>
  <c r="S2890" i="7"/>
  <c r="S1909" i="7"/>
  <c r="R1909" i="7"/>
  <c r="Q1909" i="7"/>
  <c r="Q2554" i="7"/>
  <c r="S2554" i="7"/>
  <c r="R2554" i="7"/>
  <c r="Q2524" i="7"/>
  <c r="S2524" i="7"/>
  <c r="R2524" i="7"/>
  <c r="S2430" i="7"/>
  <c r="R2430" i="7"/>
  <c r="Q2430" i="7"/>
  <c r="S2159" i="7"/>
  <c r="R2159" i="7"/>
  <c r="Q2159" i="7"/>
  <c r="R2950" i="7"/>
  <c r="Q2950" i="7"/>
  <c r="S2950" i="7"/>
  <c r="S1584" i="7"/>
  <c r="R1584" i="7"/>
  <c r="Q1584" i="7"/>
  <c r="Q2561" i="7"/>
  <c r="S2561" i="7"/>
  <c r="R2561" i="7"/>
  <c r="Q1892" i="7"/>
  <c r="S1892" i="7"/>
  <c r="R1892" i="7"/>
  <c r="R1990" i="7"/>
  <c r="Q1990" i="7"/>
  <c r="S1990" i="7"/>
  <c r="S1192" i="7"/>
  <c r="R1192" i="7"/>
  <c r="Q1192" i="7"/>
  <c r="S1454" i="7"/>
  <c r="R1454" i="7"/>
  <c r="Q1454" i="7"/>
  <c r="Q2275" i="7"/>
  <c r="S2275" i="7"/>
  <c r="R2275" i="7"/>
  <c r="Q1506" i="7"/>
  <c r="S1506" i="7"/>
  <c r="R1506" i="7"/>
  <c r="R1241" i="7"/>
  <c r="S1241" i="7"/>
  <c r="Q1241" i="7"/>
  <c r="R1119" i="7"/>
  <c r="S1119" i="7"/>
  <c r="Q1119" i="7"/>
  <c r="Q2307" i="7"/>
  <c r="S2307" i="7"/>
  <c r="R2307" i="7"/>
  <c r="R1665" i="7"/>
  <c r="Q1665" i="7"/>
  <c r="S1665" i="7"/>
  <c r="Q2268" i="7"/>
  <c r="S2268" i="7"/>
  <c r="R2268" i="7"/>
  <c r="Q2267" i="7"/>
  <c r="S2267" i="7"/>
  <c r="R2267" i="7"/>
  <c r="R2246" i="7"/>
  <c r="Q2246" i="7"/>
  <c r="S2246" i="7"/>
  <c r="Q2644" i="7"/>
  <c r="S2644" i="7"/>
  <c r="R2644" i="7"/>
  <c r="S2677" i="7"/>
  <c r="R2677" i="7"/>
  <c r="Q2677" i="7"/>
  <c r="Q1840" i="7"/>
  <c r="S1840" i="7"/>
  <c r="S2714" i="7"/>
  <c r="R2714" i="7"/>
  <c r="S2765" i="7"/>
  <c r="R2765" i="7"/>
  <c r="Q2765" i="7"/>
  <c r="S1156" i="7"/>
  <c r="R1156" i="7"/>
  <c r="Q1156" i="7"/>
  <c r="Q1427" i="7"/>
  <c r="S1427" i="7"/>
  <c r="R1427" i="7"/>
  <c r="S1539" i="7"/>
  <c r="Q1539" i="7"/>
  <c r="R2753" i="7"/>
  <c r="Q2753" i="7"/>
  <c r="S2753" i="7"/>
  <c r="S1675" i="7"/>
  <c r="R1675" i="7"/>
  <c r="S2706" i="7"/>
  <c r="Q2706" i="7"/>
  <c r="R2132" i="7"/>
  <c r="S2132" i="7"/>
  <c r="S1847" i="7"/>
  <c r="R1847" i="7"/>
  <c r="Q1109" i="7"/>
  <c r="S1109" i="7"/>
  <c r="R2634" i="7"/>
  <c r="Q2634" i="7"/>
  <c r="S2757" i="7"/>
  <c r="R2757" i="7"/>
  <c r="R2826" i="7"/>
  <c r="Q2826" i="7"/>
  <c r="Q1296" i="7"/>
  <c r="S1296" i="7"/>
  <c r="Q2752" i="7"/>
  <c r="S2752" i="7"/>
  <c r="Q2569" i="7"/>
  <c r="S2569" i="7"/>
  <c r="S2949" i="7"/>
  <c r="R2949" i="7"/>
  <c r="S1342" i="7"/>
  <c r="R1342" i="7"/>
  <c r="Q1566" i="7"/>
  <c r="S1566" i="7"/>
  <c r="R2209" i="7"/>
  <c r="S2209" i="7"/>
  <c r="Q1133" i="7"/>
  <c r="S1133" i="7"/>
  <c r="Q2081" i="7"/>
  <c r="S2081" i="7"/>
  <c r="R1391" i="7"/>
  <c r="Q1391" i="7"/>
  <c r="Q1898" i="7"/>
  <c r="S1898" i="7"/>
  <c r="R1898" i="7"/>
  <c r="R1265" i="7"/>
  <c r="S1265" i="7"/>
  <c r="R2858" i="7"/>
  <c r="Q2858" i="7"/>
  <c r="S2858" i="7"/>
  <c r="Q1366" i="7"/>
  <c r="R1366" i="7"/>
  <c r="S2262" i="7"/>
  <c r="R2262" i="7"/>
  <c r="S1947" i="7"/>
  <c r="Q1947" i="7"/>
  <c r="R1947" i="7"/>
  <c r="Q1061" i="7"/>
  <c r="S1061" i="7"/>
  <c r="R1061" i="7"/>
  <c r="S1140" i="7"/>
  <c r="R1140" i="7"/>
  <c r="Q1140" i="7"/>
  <c r="S1778" i="7"/>
  <c r="R1778" i="7"/>
  <c r="Q2992" i="7"/>
  <c r="S2992" i="7"/>
  <c r="R2992" i="7"/>
  <c r="R1891" i="7"/>
  <c r="Q1891" i="7"/>
  <c r="R3061" i="7"/>
  <c r="S3061" i="7"/>
  <c r="R2764" i="7"/>
  <c r="Q2764" i="7"/>
  <c r="S2764" i="7"/>
  <c r="S2774" i="7"/>
  <c r="Q2774" i="7"/>
  <c r="R2774" i="7"/>
  <c r="Q2233" i="7"/>
  <c r="S2233" i="7"/>
  <c r="R2233" i="7"/>
  <c r="R1713" i="7"/>
  <c r="Q1713" i="7"/>
  <c r="S1713" i="7"/>
  <c r="S1533" i="7"/>
  <c r="Q1533" i="7"/>
  <c r="R1734" i="7"/>
  <c r="Q1734" i="7"/>
  <c r="R1508" i="7"/>
  <c r="S1508" i="7"/>
  <c r="Q1568" i="7"/>
  <c r="S1568" i="7"/>
  <c r="Q1439" i="7"/>
  <c r="S1439" i="7"/>
  <c r="Q1127" i="7"/>
  <c r="R1127" i="7"/>
  <c r="R1899" i="7"/>
  <c r="S1899" i="7"/>
  <c r="R2652" i="7"/>
  <c r="Q2652" i="7"/>
  <c r="R2200" i="7"/>
  <c r="S2200" i="7"/>
  <c r="Q3086" i="7"/>
  <c r="S3086" i="7"/>
  <c r="Q2833" i="7"/>
  <c r="R2833" i="7"/>
  <c r="S2833" i="7"/>
  <c r="R1625" i="7"/>
  <c r="Q1625" i="7"/>
  <c r="S1625" i="7"/>
  <c r="R2318" i="7"/>
  <c r="Q2318" i="7"/>
  <c r="S2318" i="7"/>
  <c r="Q2595" i="7"/>
  <c r="S2595" i="7"/>
  <c r="R2595" i="7"/>
  <c r="Q2193" i="7"/>
  <c r="S2193" i="7"/>
  <c r="R2193" i="7"/>
  <c r="Q2444" i="7"/>
  <c r="S2444" i="7"/>
  <c r="R2444" i="7"/>
  <c r="Q1865" i="7"/>
  <c r="S1865" i="7"/>
  <c r="R1865" i="7"/>
  <c r="Q2556" i="7"/>
  <c r="S2556" i="7"/>
  <c r="R2556" i="7"/>
  <c r="Q2606" i="7"/>
  <c r="R2606" i="7"/>
  <c r="S2606" i="7"/>
  <c r="Q2889" i="7"/>
  <c r="S2889" i="7"/>
  <c r="R2889" i="7"/>
  <c r="R2622" i="7"/>
  <c r="Q2622" i="7"/>
  <c r="S2622" i="7"/>
  <c r="R1537" i="7"/>
  <c r="Q1537" i="7"/>
  <c r="S1537" i="7"/>
  <c r="S1556" i="7"/>
  <c r="R1556" i="7"/>
  <c r="Q1556" i="7"/>
  <c r="Q3000" i="7"/>
  <c r="S3000" i="7"/>
  <c r="Q2103" i="7"/>
  <c r="S2103" i="7"/>
  <c r="R1678" i="7"/>
  <c r="S1678" i="7"/>
  <c r="Q1678" i="7"/>
  <c r="Q2265" i="7"/>
  <c r="S2265" i="7"/>
  <c r="R2265" i="7"/>
  <c r="R2421" i="7"/>
  <c r="Q2421" i="7"/>
  <c r="R2964" i="7"/>
  <c r="Q2964" i="7"/>
  <c r="Q2240" i="7"/>
  <c r="S2240" i="7"/>
  <c r="S1464" i="7"/>
  <c r="R1464" i="7"/>
  <c r="S1499" i="7"/>
  <c r="Q1499" i="7"/>
  <c r="Q2464" i="7"/>
  <c r="S2464" i="7"/>
  <c r="Q2249" i="7"/>
  <c r="S2249" i="7"/>
  <c r="Q2784" i="7"/>
  <c r="S2784" i="7"/>
  <c r="S2653" i="7"/>
  <c r="R2653" i="7"/>
  <c r="Q1766" i="7"/>
  <c r="S1766" i="7"/>
  <c r="Q2633" i="7"/>
  <c r="S2633" i="7"/>
  <c r="Q2037" i="7"/>
  <c r="S2037" i="7"/>
  <c r="R2353" i="7"/>
  <c r="Q2353" i="7"/>
  <c r="Q1462" i="7"/>
  <c r="S1462" i="7"/>
  <c r="R2094" i="7"/>
  <c r="Q2094" i="7"/>
  <c r="S2094" i="7"/>
  <c r="R1962" i="7"/>
  <c r="Q1962" i="7"/>
  <c r="S1962" i="7"/>
  <c r="Q1838" i="7"/>
  <c r="S1838" i="7"/>
  <c r="R1838" i="7"/>
  <c r="R1387" i="7"/>
  <c r="Q1387" i="7"/>
  <c r="S1387" i="7"/>
  <c r="R2886" i="7"/>
  <c r="Q2886" i="7"/>
  <c r="S2474" i="7"/>
  <c r="Q2474" i="7"/>
  <c r="R1339" i="7"/>
  <c r="Q1339" i="7"/>
  <c r="S1339" i="7"/>
  <c r="S1285" i="7"/>
  <c r="Q1285" i="7"/>
  <c r="R1285" i="7"/>
  <c r="R1101" i="7"/>
  <c r="Q1101" i="7"/>
  <c r="S1101" i="7"/>
  <c r="Q2188" i="7"/>
  <c r="S2188" i="7"/>
  <c r="R2188" i="7"/>
  <c r="S1292" i="7"/>
  <c r="R1292" i="7"/>
  <c r="Q1292" i="7"/>
  <c r="R1364" i="7"/>
  <c r="S1364" i="7"/>
  <c r="Q1668" i="7"/>
  <c r="R1668" i="7"/>
  <c r="S1668" i="7"/>
  <c r="Q1732" i="7"/>
  <c r="S1732" i="7"/>
  <c r="R1732" i="7"/>
  <c r="R1547" i="7"/>
  <c r="Q1547" i="7"/>
  <c r="S1547" i="7"/>
  <c r="S1809" i="7"/>
  <c r="Q1809" i="7"/>
  <c r="R1809" i="7"/>
  <c r="S1649" i="7"/>
  <c r="Q1649" i="7"/>
  <c r="S3050" i="7"/>
  <c r="R3050" i="7"/>
  <c r="Q3050" i="7"/>
  <c r="Q2855" i="7"/>
  <c r="S2855" i="7"/>
  <c r="R2855" i="7"/>
  <c r="Q2280" i="7"/>
  <c r="S2280" i="7"/>
  <c r="R2280" i="7"/>
  <c r="Q2788" i="7"/>
  <c r="S2788" i="7"/>
  <c r="R2788" i="7"/>
  <c r="R3004" i="7"/>
  <c r="S3004" i="7"/>
  <c r="Q3004" i="7"/>
  <c r="Q1806" i="7"/>
  <c r="S1806" i="7"/>
  <c r="R1806" i="7"/>
  <c r="R2148" i="7"/>
  <c r="Q2148" i="7"/>
  <c r="S2148" i="7"/>
  <c r="Q2929" i="7"/>
  <c r="S2929" i="7"/>
  <c r="R2929" i="7"/>
  <c r="S2854" i="7"/>
  <c r="R2854" i="7"/>
  <c r="Q2854" i="7"/>
  <c r="Q1225" i="7"/>
  <c r="R1225" i="7"/>
  <c r="S1225" i="7"/>
  <c r="Q1944" i="7"/>
  <c r="R1944" i="7"/>
  <c r="R1629" i="7"/>
  <c r="Q1629" i="7"/>
  <c r="S1629" i="7"/>
  <c r="Q1388" i="7"/>
  <c r="R1388" i="7"/>
  <c r="S1388" i="7"/>
  <c r="R1749" i="7"/>
  <c r="Q1749" i="7"/>
  <c r="S1749" i="7"/>
  <c r="R1849" i="7"/>
  <c r="Q1849" i="7"/>
  <c r="S2483" i="7"/>
  <c r="R2483" i="7"/>
  <c r="Q2483" i="7"/>
  <c r="Q1640" i="7"/>
  <c r="S1640" i="7"/>
  <c r="R2040" i="7"/>
  <c r="Q2040" i="7"/>
  <c r="S2040" i="7"/>
  <c r="S1220" i="7"/>
  <c r="R1220" i="7"/>
  <c r="S2183" i="7"/>
  <c r="R2183" i="7"/>
  <c r="Q2183" i="7"/>
  <c r="Q1458" i="7"/>
  <c r="S1458" i="7"/>
  <c r="R1458" i="7"/>
  <c r="R2002" i="7"/>
  <c r="Q2002" i="7"/>
  <c r="S2002" i="7"/>
  <c r="S3023" i="7"/>
  <c r="R3023" i="7"/>
  <c r="Q3023" i="7"/>
  <c r="Q2528" i="7"/>
  <c r="S2528" i="7"/>
  <c r="R2528" i="7"/>
  <c r="R2086" i="7"/>
  <c r="Q2086" i="7"/>
  <c r="S2086" i="7"/>
  <c r="R1331" i="7"/>
  <c r="Q1331" i="7"/>
  <c r="S1331" i="7"/>
  <c r="S1763" i="7"/>
  <c r="Q1763" i="7"/>
  <c r="R1763" i="7"/>
  <c r="R2586" i="7"/>
  <c r="S2586" i="7"/>
  <c r="Q2586" i="7"/>
  <c r="R2139" i="7"/>
  <c r="Q2139" i="7"/>
  <c r="S2139" i="7"/>
  <c r="S2155" i="7"/>
  <c r="T2155" i="7" s="1" a="1"/>
  <c r="S2104" i="7"/>
  <c r="T2104" i="7" s="1" a="1"/>
  <c r="S2418" i="7"/>
  <c r="T2418" i="7" s="1" a="1"/>
  <c r="Q1921" i="7"/>
  <c r="S2399" i="7"/>
  <c r="T2399" i="7" s="1" a="1"/>
  <c r="S3021" i="7"/>
  <c r="S1542" i="7"/>
  <c r="T1542" i="7" s="1" a="1"/>
  <c r="Q2970" i="7"/>
  <c r="R2879" i="7"/>
  <c r="R2635" i="7"/>
  <c r="T2635" i="7" s="1" a="1"/>
  <c r="R1042" i="7"/>
  <c r="T1042" i="7" s="1" a="1"/>
  <c r="S1421" i="7"/>
  <c r="S1859" i="7"/>
  <c r="S1128" i="7"/>
  <c r="T1128" i="7" s="1" a="1"/>
  <c r="S2563" i="7"/>
  <c r="T2563" i="7" s="1" a="1"/>
  <c r="S1313" i="7"/>
  <c r="S2181" i="7"/>
  <c r="T2181" i="7" s="1" a="1"/>
  <c r="Q1231" i="7"/>
  <c r="T1231" i="7" s="1" a="1"/>
  <c r="Q2870" i="7"/>
  <c r="T2870" i="7" s="1" a="1"/>
  <c r="S1484" i="7"/>
  <c r="T1484" i="7" s="1" a="1"/>
  <c r="S1662" i="7"/>
  <c r="Q1038" i="7"/>
  <c r="T1038" i="7" s="1" a="1"/>
  <c r="S1232" i="7"/>
  <c r="T1232" i="7" s="1" a="1"/>
  <c r="Q2022" i="7"/>
  <c r="T2022" i="7" s="1" a="1"/>
  <c r="S1975" i="7"/>
  <c r="Q1635" i="7"/>
  <c r="T1635" i="7" s="1" a="1"/>
  <c r="S3084" i="7"/>
  <c r="T3084" i="7" s="1" a="1"/>
  <c r="Q1667" i="7"/>
  <c r="T1667" i="7" s="1" a="1"/>
  <c r="Q1437" i="7"/>
  <c r="T1437" i="7" s="1" a="1"/>
  <c r="S1361" i="7"/>
  <c r="Q2226" i="7"/>
  <c r="T2226" i="7" s="1" a="1"/>
  <c r="R3055" i="7"/>
  <c r="T3055" i="7" s="1" a="1"/>
  <c r="S2897" i="7"/>
  <c r="T2897" i="7" s="1" a="1"/>
  <c r="R2438" i="7"/>
  <c r="T2438" i="7" s="1" a="1"/>
  <c r="Q2962" i="7"/>
  <c r="T2962" i="7" s="1" a="1"/>
  <c r="R1810" i="7"/>
  <c r="S2000" i="7"/>
  <c r="T2000" i="7" s="1" a="1"/>
  <c r="Q3083" i="7"/>
  <c r="T3083" i="7" s="1" a="1"/>
  <c r="Q3006" i="7"/>
  <c r="Q2650" i="7"/>
  <c r="Q1465" i="7"/>
  <c r="R3063" i="7"/>
  <c r="S2076" i="7"/>
  <c r="T2076" i="7" s="1" a="1"/>
  <c r="R1206" i="7"/>
  <c r="S1498" i="7"/>
  <c r="T1498" i="7" s="1" a="1"/>
  <c r="S1012" i="7"/>
  <c r="T1012" i="7" s="1" a="1"/>
  <c r="S1376" i="7"/>
  <c r="T1376" i="7" s="1" a="1"/>
  <c r="S1583" i="7"/>
  <c r="T1583" i="7" s="1" a="1"/>
  <c r="Q2842" i="7"/>
  <c r="T2842" i="7" s="1" a="1"/>
  <c r="S2145" i="7"/>
  <c r="T2145" i="7" s="1" a="1"/>
  <c r="S1914" i="7"/>
  <c r="S1281" i="7"/>
  <c r="S1582" i="7"/>
  <c r="R2424" i="7"/>
  <c r="S1179" i="7"/>
  <c r="Q2114" i="7"/>
  <c r="R1708" i="7"/>
  <c r="T1708" i="7" s="1" a="1"/>
  <c r="U1708" i="7" s="1"/>
  <c r="R2534" i="7"/>
  <c r="T2534" i="7" s="1" a="1"/>
  <c r="Q1571" i="7"/>
  <c r="T1571" i="7" s="1" a="1"/>
  <c r="S2804" i="7"/>
  <c r="T2804" i="7" s="1" a="1"/>
  <c r="Q1441" i="7"/>
  <c r="T1441" i="7" s="1" a="1"/>
  <c r="R2852" i="7"/>
  <c r="T2852" i="7" s="1" a="1"/>
  <c r="R2271" i="7"/>
  <c r="T2271" i="7" s="1" a="1"/>
  <c r="R2191" i="7"/>
  <c r="T2191" i="7" s="1" a="1"/>
  <c r="R2063" i="7"/>
  <c r="Q1113" i="7"/>
  <c r="S1680" i="7"/>
  <c r="T1680" i="7" s="1" a="1"/>
  <c r="Q1805" i="7"/>
  <c r="T1805" i="7" s="1" a="1"/>
  <c r="S2756" i="7"/>
  <c r="T2756" i="7" s="1" a="1"/>
  <c r="S2519" i="7"/>
  <c r="T2519" i="7" s="1" a="1"/>
  <c r="S2197" i="7"/>
  <c r="R1552" i="7"/>
  <c r="T1552" i="7" s="1" a="1"/>
  <c r="Q2498" i="7"/>
  <c r="T2498" i="7" s="1" a="1"/>
  <c r="S1463" i="7"/>
  <c r="T1463" i="7" s="1" a="1"/>
  <c r="S2019" i="7"/>
  <c r="T2019" i="7" s="1" a="1"/>
  <c r="R1839" i="7"/>
  <c r="T1839" i="7" s="1" a="1"/>
  <c r="Q1917" i="7"/>
  <c r="T1917" i="7" s="1" a="1"/>
  <c r="S2530" i="7"/>
  <c r="T2530" i="7" s="1" a="1"/>
  <c r="Q1485" i="7"/>
  <c r="T1485" i="7" s="1" a="1"/>
  <c r="R3035" i="7"/>
  <c r="T3035" i="7" s="1" a="1"/>
  <c r="S2945" i="7"/>
  <c r="R1270" i="7"/>
  <c r="T1270" i="7" s="1" a="1"/>
  <c r="Q1741" i="7"/>
  <c r="T1741" i="7" s="1" a="1"/>
  <c r="S1434" i="7"/>
  <c r="S2013" i="7"/>
  <c r="Q1603" i="7"/>
  <c r="S1791" i="7"/>
  <c r="T1791" i="7" s="1" a="1"/>
  <c r="Q2906" i="7"/>
  <c r="S1615" i="7"/>
  <c r="Q2337" i="7"/>
  <c r="T2337" i="7" s="1" a="1"/>
  <c r="S2604" i="7"/>
  <c r="T2604" i="7" s="1" a="1"/>
  <c r="Q1024" i="7"/>
  <c r="Q2214" i="7"/>
  <c r="T2214" i="7" s="1" a="1"/>
  <c r="R2895" i="7"/>
  <c r="S2825" i="7"/>
  <c r="T2825" i="7" s="1" a="1"/>
  <c r="Q2222" i="7"/>
  <c r="T2222" i="7" s="1" a="1"/>
  <c r="Q1491" i="7"/>
  <c r="T1491" i="7" s="1" a="1"/>
  <c r="S2972" i="7"/>
  <c r="R1616" i="7"/>
  <c r="S1321" i="7"/>
  <c r="R2832" i="7"/>
  <c r="T2832" i="7" s="1" a="1"/>
  <c r="S1097" i="7"/>
  <c r="S2720" i="7"/>
  <c r="T2720" i="7" s="1" a="1"/>
  <c r="S1117" i="7"/>
  <c r="R1908" i="7"/>
  <c r="S2404" i="7"/>
  <c r="R1772" i="7"/>
  <c r="T1772" i="7" s="1" a="1"/>
  <c r="S2364" i="7"/>
  <c r="T2364" i="7" s="1" a="1"/>
  <c r="R2611" i="7"/>
  <c r="S1393" i="7"/>
  <c r="S2068" i="7"/>
  <c r="T2068" i="7" s="1" a="1"/>
  <c r="Q1323" i="7"/>
  <c r="Q1673" i="7"/>
  <c r="T1673" i="7" s="1" a="1"/>
  <c r="Q2678" i="7"/>
  <c r="S1880" i="7"/>
  <c r="Q2339" i="7"/>
  <c r="T2339" i="7" s="1" a="1"/>
  <c r="R1071" i="7"/>
  <c r="R2079" i="7"/>
  <c r="Q1058" i="7"/>
  <c r="T1058" i="7" s="1" a="1"/>
  <c r="S3088" i="7"/>
  <c r="S2316" i="7"/>
  <c r="T2316" i="7" s="1" a="1"/>
  <c r="Q2178" i="7"/>
  <c r="S1841" i="7"/>
  <c r="T1841" i="7" s="1" a="1"/>
  <c r="S1893" i="7"/>
  <c r="Q1973" i="7"/>
  <c r="T1973" i="7" s="1" a="1"/>
  <c r="R1168" i="7"/>
  <c r="T1168" i="7" s="1" a="1"/>
  <c r="Q1026" i="7"/>
  <c r="T1026" i="7" s="1" a="1"/>
  <c r="S1535" i="7"/>
  <c r="T1535" i="7" s="1" a="1"/>
  <c r="S2564" i="7"/>
  <c r="S2841" i="7"/>
  <c r="T2841" i="7" s="1" a="1"/>
  <c r="S2504" i="7"/>
  <c r="T2504" i="7" s="1" a="1"/>
  <c r="R2566" i="7"/>
  <c r="S2960" i="7"/>
  <c r="T2960" i="7" s="1" a="1"/>
  <c r="Q1595" i="7"/>
  <c r="S1655" i="7"/>
  <c r="Q2038" i="7"/>
  <c r="R2675" i="7"/>
  <c r="R2845" i="7"/>
  <c r="R2995" i="7"/>
  <c r="Q1123" i="7"/>
  <c r="S2793" i="7"/>
  <c r="S2824" i="7"/>
  <c r="T2824" i="7" s="1" a="1"/>
  <c r="Q1913" i="7"/>
  <c r="T1913" i="7" s="1" a="1"/>
  <c r="R1025" i="7"/>
  <c r="S2356" i="7"/>
  <c r="R1932" i="7"/>
  <c r="T1932" i="7" s="1" a="1"/>
  <c r="Q1283" i="7"/>
  <c r="Q2230" i="7"/>
  <c r="Q1252" i="7"/>
  <c r="T1252" i="7" s="1" a="1"/>
  <c r="R1438" i="7"/>
  <c r="T1438" i="7" s="1" a="1"/>
  <c r="R1185" i="7"/>
  <c r="T1185" i="7" s="1" a="1"/>
  <c r="U1185" i="7" s="1"/>
  <c r="S2936" i="7"/>
  <c r="T2936" i="7" s="1" a="1"/>
  <c r="S1800" i="7"/>
  <c r="S2380" i="7"/>
  <c r="S2732" i="7"/>
  <c r="T2732" i="7" s="1" a="1"/>
  <c r="S1045" i="7"/>
  <c r="T1045" i="7" s="1" a="1"/>
  <c r="Q2401" i="7"/>
  <c r="S1258" i="7"/>
  <c r="S2261" i="7"/>
  <c r="T2261" i="7" s="1" a="1"/>
  <c r="S2665" i="7"/>
  <c r="Q2846" i="7"/>
  <c r="S1646" i="7"/>
  <c r="S2916" i="7"/>
  <c r="T2916" i="7" s="1" a="1"/>
  <c r="Q2882" i="7"/>
  <c r="T2882" i="7" s="1" a="1"/>
  <c r="S1854" i="7"/>
  <c r="T1854" i="7" s="1" a="1"/>
  <c r="Q1739" i="7"/>
  <c r="S2948" i="7"/>
  <c r="Q1365" i="7"/>
  <c r="S2330" i="7"/>
  <c r="T2330" i="7" s="1" a="1"/>
  <c r="R1968" i="7"/>
  <c r="T1968" i="7" s="1" a="1"/>
  <c r="S1687" i="7"/>
  <c r="Q1311" i="7"/>
  <c r="S1824" i="7"/>
  <c r="T1824" i="7" s="1" a="1"/>
  <c r="S2029" i="7"/>
  <c r="S1126" i="7"/>
  <c r="S2283" i="7"/>
  <c r="Q1259" i="7"/>
  <c r="T1259" i="7" s="1" a="1"/>
  <c r="Q2738" i="7"/>
  <c r="T2738" i="7" s="1" a="1"/>
  <c r="R3003" i="7"/>
  <c r="S1527" i="7"/>
  <c r="Q2323" i="7"/>
  <c r="T2323" i="7" s="1" a="1"/>
  <c r="S2520" i="7"/>
  <c r="Q1397" i="7"/>
  <c r="T1397" i="7" s="1" a="1"/>
  <c r="R2661" i="7"/>
  <c r="R1432" i="7"/>
  <c r="R1236" i="7"/>
  <c r="Q1253" i="7"/>
  <c r="T1253" i="7" s="1" a="1"/>
  <c r="S1159" i="7"/>
  <c r="R2303" i="7"/>
  <c r="T2303" i="7" s="1" a="1"/>
  <c r="R2868" i="7"/>
  <c r="T2868" i="7" s="1" a="1"/>
  <c r="R2167" i="7"/>
  <c r="T2167" i="7" s="1" a="1"/>
  <c r="U2167" i="7" s="1"/>
  <c r="R1924" i="7"/>
  <c r="T1924" i="7" s="1" a="1"/>
  <c r="S1032" i="7"/>
  <c r="T1032" i="7" s="1" a="1"/>
  <c r="U1032" i="7" s="1"/>
  <c r="Q1563" i="7"/>
  <c r="Q2403" i="7"/>
  <c r="R2864" i="7"/>
  <c r="R2643" i="7"/>
  <c r="R2319" i="7"/>
  <c r="T2319" i="7" s="1" a="1"/>
  <c r="S2113" i="7"/>
  <c r="Q2154" i="7"/>
  <c r="R3005" i="7"/>
  <c r="R1041" i="7"/>
  <c r="T1041" i="7" s="1" a="1"/>
  <c r="Q1251" i="7"/>
  <c r="S2796" i="7"/>
  <c r="T2796" i="7" s="1" a="1"/>
  <c r="R1077" i="7"/>
  <c r="T1077" i="7" s="1" a="1"/>
  <c r="S1877" i="7"/>
  <c r="T1877" i="7" s="1" a="1"/>
  <c r="Q2642" i="7"/>
  <c r="T2642" i="7" s="1" a="1"/>
  <c r="Q1677" i="7"/>
  <c r="T1677" i="7" s="1" a="1"/>
  <c r="S2335" i="7"/>
  <c r="T2335" i="7" s="1" a="1"/>
  <c r="Q1709" i="7"/>
  <c r="T1709" i="7" s="1" a="1"/>
  <c r="S2044" i="7"/>
  <c r="T2044" i="7" s="1" a="1"/>
  <c r="S1823" i="7"/>
  <c r="R1382" i="7"/>
  <c r="S1235" i="7"/>
  <c r="S2412" i="7"/>
  <c r="S1080" i="7"/>
  <c r="R2295" i="7"/>
  <c r="T2295" i="7" s="1" a="1"/>
  <c r="U2295" i="7" s="1"/>
  <c r="S2812" i="7"/>
  <c r="S1862" i="7"/>
  <c r="S1958" i="7"/>
  <c r="Q1483" i="7"/>
  <c r="S2236" i="7"/>
  <c r="R2975" i="7"/>
  <c r="Q2182" i="7"/>
  <c r="T2182" i="7" s="1" a="1"/>
  <c r="R1242" i="7"/>
  <c r="T1242" i="7" s="1" a="1"/>
  <c r="R1076" i="7"/>
  <c r="T1076" i="7" s="1" a="1"/>
  <c r="S2221" i="7"/>
  <c r="T2221" i="7" s="1" a="1"/>
  <c r="Q2934" i="7"/>
  <c r="T2934" i="7" s="1" a="1"/>
  <c r="Q2186" i="7"/>
  <c r="T2186" i="7" s="1" a="1"/>
  <c r="R2326" i="7"/>
  <c r="T2326" i="7" s="1" a="1"/>
  <c r="S2780" i="7"/>
  <c r="T2780" i="7" s="1" a="1"/>
  <c r="S3025" i="7"/>
  <c r="Q2274" i="7"/>
  <c r="T2274" i="7" s="1" a="1"/>
  <c r="R1326" i="7"/>
  <c r="T1326" i="7" s="1" a="1"/>
  <c r="Q1327" i="7"/>
  <c r="T1327" i="7" s="1" a="1"/>
  <c r="R2931" i="7"/>
  <c r="Q1994" i="7"/>
  <c r="S1150" i="7"/>
  <c r="T1150" i="7" s="1" a="1"/>
  <c r="Q1523" i="7"/>
  <c r="T1523" i="7" s="1" a="1"/>
  <c r="R2651" i="7"/>
  <c r="R2965" i="7"/>
  <c r="S2224" i="7"/>
  <c r="S2225" i="7"/>
  <c r="Q2666" i="7"/>
  <c r="T2666" i="7" s="1" a="1"/>
  <c r="R2813" i="7"/>
  <c r="T2813" i="7" s="1" a="1"/>
  <c r="U2813" i="7" s="1"/>
  <c r="R1912" i="7"/>
  <c r="Q2361" i="7"/>
  <c r="S1022" i="7"/>
  <c r="R1504" i="7"/>
  <c r="R2823" i="7"/>
  <c r="Q1489" i="7"/>
  <c r="S2529" i="7"/>
  <c r="Q1601" i="7"/>
  <c r="Q1215" i="7"/>
  <c r="S2108" i="7"/>
  <c r="Q1031" i="7"/>
  <c r="R1109" i="7"/>
  <c r="Q2609" i="7"/>
  <c r="T2609" i="7" s="1" a="1"/>
  <c r="Q1989" i="7"/>
  <c r="T1989" i="7" s="1" a="1"/>
  <c r="S2826" i="7"/>
  <c r="Q2011" i="7"/>
  <c r="R2491" i="7"/>
  <c r="Q2301" i="7"/>
  <c r="R1470" i="7"/>
  <c r="R2130" i="7"/>
  <c r="S2220" i="7"/>
  <c r="Q1342" i="7"/>
  <c r="R1979" i="7"/>
  <c r="R2860" i="7"/>
  <c r="R1566" i="7"/>
  <c r="S2400" i="7"/>
  <c r="S2351" i="7"/>
  <c r="Q2460" i="7"/>
  <c r="S1289" i="7"/>
  <c r="R3046" i="7"/>
  <c r="S2227" i="7"/>
  <c r="R1369" i="7"/>
  <c r="R2360" i="7"/>
  <c r="Q2560" i="7"/>
  <c r="Q1187" i="7"/>
  <c r="Q1575" i="7"/>
  <c r="S1850" i="7"/>
  <c r="Q2745" i="7"/>
  <c r="S2468" i="7"/>
  <c r="Q2728" i="7"/>
  <c r="S3016" i="7"/>
  <c r="R1133" i="7"/>
  <c r="R2081" i="7"/>
  <c r="S1391" i="7"/>
  <c r="R2240" i="7"/>
  <c r="Q2448" i="7"/>
  <c r="Q2302" i="7"/>
  <c r="Q1464" i="7"/>
  <c r="Q2558" i="7"/>
  <c r="S1995" i="7"/>
  <c r="S1163" i="7"/>
  <c r="R2619" i="7"/>
  <c r="R2784" i="7"/>
  <c r="Q2729" i="7"/>
  <c r="S1143" i="7"/>
  <c r="Q2512" i="7"/>
  <c r="Q1449" i="7"/>
  <c r="Q1378" i="7"/>
  <c r="Q1521" i="7"/>
  <c r="S2353" i="7"/>
  <c r="S2699" i="7"/>
  <c r="Q1827" i="7"/>
  <c r="Q2913" i="7"/>
  <c r="T2913" i="7" s="1" a="1"/>
  <c r="Q2742" i="7"/>
  <c r="S2795" i="7"/>
  <c r="Q1681" i="7"/>
  <c r="T1681" i="7" s="1" a="1"/>
  <c r="Q2540" i="7"/>
  <c r="T2540" i="7" s="1" a="1"/>
  <c r="S1861" i="7"/>
  <c r="Q1362" i="7"/>
  <c r="R2087" i="7"/>
  <c r="R1469" i="7"/>
  <c r="Q2850" i="7"/>
  <c r="S3015" i="7"/>
  <c r="Q2790" i="7"/>
  <c r="Q2884" i="7"/>
  <c r="S1886" i="7"/>
  <c r="S1091" i="7"/>
  <c r="S2912" i="7"/>
  <c r="R2082" i="7"/>
  <c r="R1620" i="7"/>
  <c r="R1359" i="7"/>
  <c r="S2580" i="7"/>
  <c r="Q2321" i="7"/>
  <c r="T2321" i="7" s="1" a="1"/>
  <c r="R1198" i="7"/>
  <c r="S2883" i="7"/>
  <c r="Q1589" i="7"/>
  <c r="S2663" i="7"/>
  <c r="Q1451" i="7"/>
  <c r="Q2216" i="7"/>
  <c r="S1710" i="7"/>
  <c r="Q2426" i="7"/>
  <c r="T2426" i="7" s="1" a="1"/>
  <c r="Q1190" i="7"/>
  <c r="Q1938" i="7"/>
  <c r="S1727" i="7"/>
  <c r="S1398" i="7"/>
  <c r="R2406" i="7"/>
  <c r="S2311" i="7"/>
  <c r="S2496" i="7"/>
  <c r="Q2768" i="7"/>
  <c r="Q1587" i="7"/>
  <c r="Q2204" i="7"/>
  <c r="R1124" i="7"/>
  <c r="Q2503" i="7"/>
  <c r="R2900" i="7"/>
  <c r="S2783" i="7"/>
  <c r="S1257" i="7"/>
  <c r="Q2035" i="7"/>
  <c r="R1063" i="7"/>
  <c r="T1063" i="7" s="1" a="1"/>
  <c r="S1068" i="7"/>
  <c r="S1260" i="7"/>
  <c r="S1452" i="7"/>
  <c r="R1155" i="7"/>
  <c r="R2405" i="7"/>
  <c r="T2405" i="7" s="1" a="1"/>
  <c r="R2989" i="7"/>
  <c r="S1652" i="7"/>
  <c r="S1883" i="7"/>
  <c r="Q2324" i="7"/>
  <c r="R1169" i="7"/>
  <c r="S1230" i="7"/>
  <c r="Q1926" i="7"/>
  <c r="Q2702" i="7"/>
  <c r="R2559" i="7"/>
  <c r="R1712" i="7"/>
  <c r="R2758" i="7"/>
  <c r="Q1661" i="7"/>
  <c r="S1585" i="7"/>
  <c r="Q2980" i="7"/>
  <c r="T2980" i="7" s="1" a="1"/>
  <c r="S1694" i="7"/>
  <c r="R2028" i="7"/>
  <c r="R1934" i="7"/>
  <c r="Q1442" i="7"/>
  <c r="T1442" i="7" s="1" a="1"/>
  <c r="Q1092" i="7"/>
  <c r="T1092" i="7" s="1" a="1"/>
  <c r="R2163" i="7"/>
  <c r="Q2514" i="7"/>
  <c r="S1402" i="7"/>
  <c r="S1803" i="7"/>
  <c r="Q2983" i="7"/>
  <c r="R1319" i="7"/>
  <c r="R2719" i="7"/>
  <c r="S2234" i="7"/>
  <c r="Q2532" i="7"/>
  <c r="Q1047" i="7"/>
  <c r="T1047" i="7" s="1" a="1"/>
  <c r="R2347" i="7"/>
  <c r="T2347" i="7" s="1" a="1"/>
  <c r="Q3054" i="7"/>
  <c r="Q1984" i="7"/>
  <c r="Q1784" i="7"/>
  <c r="S2327" i="7"/>
  <c r="Q1895" i="7"/>
  <c r="Q2223" i="7"/>
  <c r="Q2185" i="7"/>
  <c r="R1108" i="7"/>
  <c r="R2696" i="7"/>
  <c r="R2954" i="7"/>
  <c r="S3045" i="7"/>
  <c r="Q2289" i="7"/>
  <c r="S3008" i="7"/>
  <c r="R2579" i="7"/>
  <c r="S1116" i="7"/>
  <c r="Q2331" i="7"/>
  <c r="R3065" i="7"/>
  <c r="R1833" i="7"/>
  <c r="T1833" i="7" s="1" a="1"/>
  <c r="S2229" i="7"/>
  <c r="Q2027" i="7"/>
  <c r="Q1493" i="7"/>
  <c r="S1446" i="7"/>
  <c r="Q1953" i="7"/>
  <c r="R1363" i="7"/>
  <c r="S3048" i="7"/>
  <c r="Q1305" i="7"/>
  <c r="Q1894" i="7"/>
  <c r="Q1131" i="7"/>
  <c r="T1131" i="7" s="1" a="1"/>
  <c r="S1334" i="7"/>
  <c r="S2543" i="7"/>
  <c r="S1771" i="7"/>
  <c r="Q1160" i="7"/>
  <c r="S2575" i="7"/>
  <c r="R2129" i="7"/>
  <c r="S2891" i="7"/>
  <c r="S1135" i="7"/>
  <c r="Q2915" i="7"/>
  <c r="R2241" i="7"/>
  <c r="R1199" i="7"/>
  <c r="R2723" i="7"/>
  <c r="T2723" i="7" s="1" a="1"/>
  <c r="S2994" i="7"/>
  <c r="S1121" i="7"/>
  <c r="R1573" i="7"/>
  <c r="T1573" i="7" s="1" a="1"/>
  <c r="R3082" i="7"/>
  <c r="S1787" i="7"/>
  <c r="Q1165" i="7"/>
  <c r="Q2118" i="7"/>
  <c r="R1872" i="7"/>
  <c r="Q1487" i="7"/>
  <c r="Q1298" i="7"/>
  <c r="R1055" i="7"/>
  <c r="R2161" i="7"/>
  <c r="Q1642" i="7"/>
  <c r="S2452" i="7"/>
  <c r="S1035" i="7"/>
  <c r="Q1532" i="7"/>
  <c r="Q2583" i="7"/>
  <c r="T2583" i="7" s="1" a="1"/>
  <c r="R2687" i="7"/>
  <c r="Q1966" i="7"/>
  <c r="T1966" i="7" s="1" a="1"/>
  <c r="R2374" i="7"/>
  <c r="Q2088" i="7"/>
  <c r="R1991" i="7"/>
  <c r="T1991" i="7" s="1" a="1"/>
  <c r="Q1980" i="7"/>
  <c r="R1773" i="7"/>
  <c r="S1086" i="7"/>
  <c r="S1214" i="7"/>
  <c r="Q2610" i="7"/>
  <c r="R1272" i="7"/>
  <c r="S1293" i="7"/>
  <c r="Q3014" i="7"/>
  <c r="Q1658" i="7"/>
  <c r="Q1594" i="7"/>
  <c r="S2772" i="7"/>
  <c r="R1639" i="7"/>
  <c r="S2856" i="7"/>
  <c r="Q3040" i="7"/>
  <c r="Q2810" i="7"/>
  <c r="T2810" i="7" s="1" a="1"/>
  <c r="S1255" i="7"/>
  <c r="S2733" i="7"/>
  <c r="R2709" i="7"/>
  <c r="S2387" i="7"/>
  <c r="S1171" i="7"/>
  <c r="R1820" i="7"/>
  <c r="R2070" i="7"/>
  <c r="Q2170" i="7"/>
  <c r="R2961" i="7"/>
  <c r="R1288" i="7"/>
  <c r="Q1100" i="7"/>
  <c r="S1016" i="7"/>
  <c r="T1016" i="7" s="1" a="1"/>
  <c r="V1016" i="7" s="1"/>
  <c r="S1650" i="7"/>
  <c r="R2577" i="7"/>
  <c r="R2766" i="7"/>
  <c r="S1280" i="7"/>
  <c r="S2194" i="7"/>
  <c r="R2684" i="7"/>
  <c r="S2743" i="7"/>
  <c r="S1844" i="7"/>
  <c r="Q2957" i="7"/>
  <c r="Q2299" i="7"/>
  <c r="S1290" i="7"/>
  <c r="R2338" i="7"/>
  <c r="S1212" i="7"/>
  <c r="Q1497" i="7"/>
  <c r="Q2737" i="7"/>
  <c r="Q1299" i="7"/>
  <c r="R1371" i="7"/>
  <c r="S1904" i="7"/>
  <c r="S2967" i="7"/>
  <c r="S1776" i="7"/>
  <c r="R2466" i="7"/>
  <c r="Q2478" i="7"/>
  <c r="R3056" i="7"/>
  <c r="S1193" i="7"/>
  <c r="Q2218" i="7"/>
  <c r="R1707" i="7"/>
  <c r="R2747" i="7"/>
  <c r="S2669" i="7"/>
  <c r="S1336" i="7"/>
  <c r="R2409" i="7"/>
  <c r="S1689" i="7"/>
  <c r="Q1162" i="7"/>
  <c r="Q1592" i="7"/>
  <c r="Q1356" i="7"/>
  <c r="S2828" i="7"/>
  <c r="Q1245" i="7"/>
  <c r="S1906" i="7"/>
  <c r="R2686" i="7"/>
  <c r="Q1580" i="7"/>
  <c r="R2292" i="7"/>
  <c r="S1977" i="7"/>
  <c r="S2402" i="7"/>
  <c r="Q1896" i="7"/>
  <c r="R1567" i="7"/>
  <c r="R3071" i="7"/>
  <c r="R1073" i="7"/>
  <c r="R1882" i="7"/>
  <c r="S2439" i="7"/>
  <c r="Q1060" i="7"/>
  <c r="S2049" i="7"/>
  <c r="R1817" i="7"/>
  <c r="S1282" i="7"/>
  <c r="Q3080" i="7"/>
  <c r="Q2942" i="7"/>
  <c r="Q2020" i="7"/>
  <c r="Q2799" i="7"/>
  <c r="S2427" i="7"/>
  <c r="S1554" i="7"/>
  <c r="R2754" i="7"/>
  <c r="S2511" i="7"/>
  <c r="S3007" i="7"/>
  <c r="S2876" i="7"/>
  <c r="R2003" i="7"/>
  <c r="Q2495" i="7"/>
  <c r="Q1813" i="7"/>
  <c r="R2618" i="7"/>
  <c r="S2348" i="7"/>
  <c r="Q2700" i="7"/>
  <c r="R2180" i="7"/>
  <c r="S1919" i="7"/>
  <c r="S2991" i="7"/>
  <c r="S1182" i="7"/>
  <c r="R2681" i="7"/>
  <c r="S2786" i="7"/>
  <c r="Q2714" i="7"/>
  <c r="Q2259" i="7"/>
  <c r="R2835" i="7"/>
  <c r="Q1238" i="7"/>
  <c r="R2263" i="7"/>
  <c r="S1572" i="7"/>
  <c r="S3057" i="7"/>
  <c r="Q2542" i="7"/>
  <c r="Q3058" i="7"/>
  <c r="R1291" i="7"/>
  <c r="Q2290" i="7"/>
  <c r="S2645" i="7"/>
  <c r="S2690" i="7"/>
  <c r="S2492" i="7"/>
  <c r="R1769" i="7"/>
  <c r="R2255" i="7"/>
  <c r="Q2484" i="7"/>
  <c r="Q2490" i="7"/>
  <c r="Q2137" i="7"/>
  <c r="S2058" i="7"/>
  <c r="R1222" i="7"/>
  <c r="Q1848" i="7"/>
  <c r="S2648" i="7"/>
  <c r="Q1889" i="7"/>
  <c r="S2005" i="7"/>
  <c r="R1539" i="7"/>
  <c r="R2880" i="7"/>
  <c r="S1366" i="7"/>
  <c r="Q1675" i="7"/>
  <c r="S1692" i="7"/>
  <c r="Q2262" i="7"/>
  <c r="Q2132" i="7"/>
  <c r="R2103" i="7"/>
  <c r="R2474" i="7"/>
  <c r="S1891" i="7"/>
  <c r="S2421" i="7"/>
  <c r="S2886" i="7"/>
  <c r="R1533" i="7"/>
  <c r="S1734" i="7"/>
  <c r="Q1508" i="7"/>
  <c r="R1568" i="7"/>
  <c r="R1439" i="7"/>
  <c r="S1127" i="7"/>
  <c r="Q1899" i="7"/>
  <c r="S2652" i="7"/>
  <c r="Q2200" i="7"/>
  <c r="R3086" i="7"/>
  <c r="R1640" i="7"/>
  <c r="R1649" i="7"/>
  <c r="Q1364" i="7"/>
  <c r="S1944" i="7"/>
  <c r="T2819" i="7" a="1"/>
  <c r="T2819" i="7" s="1"/>
  <c r="T1855" i="7" a="1"/>
  <c r="T1855" i="7" s="1"/>
  <c r="T1130" i="7" a="1"/>
  <c r="T1130" i="7" s="1"/>
  <c r="T1577" i="7" a="1"/>
  <c r="U1577" i="7" s="1"/>
  <c r="T1963" i="7" a="1"/>
  <c r="U1963" i="7" s="1"/>
  <c r="T1017" i="7" a="1"/>
  <c r="V1017" i="7" s="1"/>
  <c r="T2791" i="7" a="1"/>
  <c r="T2791" i="7" s="1"/>
  <c r="T2239" i="7" a="1"/>
  <c r="T2239" i="7" s="1"/>
  <c r="T1619" i="7" a="1"/>
  <c r="V1619" i="7" s="1"/>
  <c r="T1295" i="7" a="1"/>
  <c r="T2162" i="7" a="1"/>
  <c r="V2162" i="7" s="1"/>
  <c r="T1064" i="7" a="1"/>
  <c r="T1064" i="7" s="1"/>
  <c r="T1613" i="7" a="1"/>
  <c r="T1613" i="7" s="1"/>
  <c r="T2306" i="7" a="1"/>
  <c r="T2306" i="7" s="1"/>
  <c r="T1531" i="7" a="1"/>
  <c r="T1531" i="7" s="1"/>
  <c r="T1480" i="7" a="1"/>
  <c r="U1480" i="7" s="1"/>
  <c r="T2074" i="7" a="1"/>
  <c r="V2074" i="7" s="1"/>
  <c r="T1173" i="7" a="1"/>
  <c r="T1173" i="7" s="1"/>
  <c r="T1477" i="7" a="1"/>
  <c r="U1477" i="7" s="1"/>
  <c r="T1090" i="7" a="1"/>
  <c r="V1090" i="7" s="1"/>
  <c r="T2767" i="7" a="1"/>
  <c r="V2767" i="7" s="1"/>
  <c r="T2146" i="7" a="1"/>
  <c r="V2146" i="7" s="1"/>
  <c r="T3002" i="7" a="1"/>
  <c r="U3002" i="7" s="1"/>
  <c r="T2621" i="7" a="1"/>
  <c r="V2621" i="7" s="1"/>
  <c r="T2646" i="7" a="1"/>
  <c r="T2646" i="7" s="1"/>
  <c r="T1777" i="7" a="1"/>
  <c r="V1777" i="7" s="1"/>
  <c r="T1051" i="7" a="1"/>
  <c r="U1051" i="7" s="1"/>
  <c r="T2922" i="7" a="1"/>
  <c r="U2922" i="7" s="1"/>
  <c r="T1134" i="7" a="1"/>
  <c r="T2396" i="7" a="1"/>
  <c r="T2978" i="7" a="1"/>
  <c r="U2978" i="7" s="1"/>
  <c r="T1186" i="7" a="1"/>
  <c r="T1186" i="7" s="1"/>
  <c r="T2228" i="7" a="1"/>
  <c r="T1728" i="7" a="1"/>
  <c r="V1728" i="7" s="1"/>
  <c r="T1263" i="7" a="1"/>
  <c r="V1263" i="7" s="1"/>
  <c r="T1194" i="7" a="1"/>
  <c r="T2322" i="7" a="1"/>
  <c r="V2322" i="7" s="1"/>
  <c r="T1317" i="7" a="1"/>
  <c r="U1317" i="7" s="1"/>
  <c r="T1536" i="7" a="1"/>
  <c r="T1536" i="7" s="1"/>
  <c r="T2990" i="7" a="1"/>
  <c r="V2990" i="7" s="1"/>
  <c r="T1106" i="7" a="1"/>
  <c r="V1106" i="7" s="1"/>
  <c r="T1377" i="7" a="1"/>
  <c r="T1377" i="7" s="1"/>
  <c r="T1755" i="7" a="1"/>
  <c r="V1755" i="7" s="1"/>
  <c r="T1915" i="7" a="1"/>
  <c r="V1915" i="7" s="1"/>
  <c r="T2781" i="7" a="1"/>
  <c r="V2781" i="7" s="1"/>
  <c r="T2629" i="7" a="1"/>
  <c r="V2629" i="7" s="1"/>
  <c r="T2802" i="7" a="1"/>
  <c r="V2802" i="7" s="1"/>
  <c r="T1267" i="7" a="1"/>
  <c r="T1267" i="7" s="1"/>
  <c r="T3026" i="7" a="1"/>
  <c r="V3026" i="7" s="1"/>
  <c r="S1676" i="7"/>
  <c r="R1676" i="7"/>
  <c r="Q1974" i="7"/>
  <c r="S1974" i="7"/>
  <c r="S1879" i="7"/>
  <c r="R1879" i="7"/>
  <c r="Q1868" i="7"/>
  <c r="S1868" i="7"/>
  <c r="S1082" i="7"/>
  <c r="Q1082" i="7"/>
  <c r="R3030" i="7"/>
  <c r="Q3030" i="7"/>
  <c r="Q1869" i="7"/>
  <c r="S1869" i="7"/>
  <c r="R1565" i="7"/>
  <c r="Q1565" i="7"/>
  <c r="Q2539" i="7"/>
  <c r="S2539" i="7"/>
  <c r="R1929" i="7"/>
  <c r="Q1929" i="7"/>
  <c r="Q2632" i="7"/>
  <c r="S2632" i="7"/>
  <c r="Q2660" i="7"/>
  <c r="S2660" i="7"/>
  <c r="R1693" i="7"/>
  <c r="Q1693" i="7"/>
  <c r="Q2164" i="7"/>
  <c r="S2164" i="7"/>
  <c r="R1553" i="7"/>
  <c r="Q1553" i="7"/>
  <c r="Q1354" i="7"/>
  <c r="S1354" i="7"/>
  <c r="R1669" i="7"/>
  <c r="Q1669" i="7"/>
  <c r="S1588" i="7"/>
  <c r="R1588" i="7"/>
  <c r="Q2033" i="7"/>
  <c r="S2033" i="7"/>
  <c r="S2443" i="7"/>
  <c r="R2443" i="7"/>
  <c r="R1227" i="7"/>
  <c r="S1227" i="7"/>
  <c r="R2654" i="7"/>
  <c r="Q2654" i="7"/>
  <c r="R1829" i="7"/>
  <c r="Q1829" i="7"/>
  <c r="Q2612" i="7"/>
  <c r="S2612" i="7"/>
  <c r="Q2147" i="7"/>
  <c r="S2147" i="7"/>
  <c r="S2501" i="7"/>
  <c r="R2501" i="7"/>
  <c r="R1725" i="7"/>
  <c r="Q1725" i="7"/>
  <c r="Q1992" i="7"/>
  <c r="S1992" i="7"/>
  <c r="S1070" i="7"/>
  <c r="Q1070" i="7"/>
  <c r="S1660" i="7"/>
  <c r="R1660" i="7"/>
  <c r="S1430" i="7"/>
  <c r="R1430" i="7"/>
  <c r="S2598" i="7"/>
  <c r="R2598" i="7"/>
  <c r="Q2725" i="7"/>
  <c r="S2725" i="7"/>
  <c r="R1482" i="7"/>
  <c r="S1482" i="7"/>
  <c r="S1481" i="7"/>
  <c r="R1481" i="7"/>
  <c r="S1581" i="7"/>
  <c r="Q1581" i="7"/>
  <c r="R2009" i="7"/>
  <c r="Q2009" i="7"/>
  <c r="Q1014" i="7"/>
  <c r="S1014" i="7"/>
  <c r="Q2594" i="7"/>
  <c r="S2594" i="7"/>
  <c r="S2493" i="7"/>
  <c r="R2493" i="7"/>
  <c r="Q2032" i="7"/>
  <c r="S2032" i="7"/>
  <c r="Q2800" i="7"/>
  <c r="S2800" i="7"/>
  <c r="S2679" i="7"/>
  <c r="R2679" i="7"/>
  <c r="Q1522" i="7"/>
  <c r="S1522" i="7"/>
  <c r="S2955" i="7"/>
  <c r="R2955" i="7"/>
  <c r="Q2144" i="7"/>
  <c r="S2144" i="7"/>
  <c r="R2325" i="7"/>
  <c r="Q2325" i="7"/>
  <c r="R2614" i="7"/>
  <c r="Q2614" i="7"/>
  <c r="R2617" i="7"/>
  <c r="S2617" i="7"/>
  <c r="S1657" i="7"/>
  <c r="R1657" i="7"/>
  <c r="Q2939" i="7"/>
  <c r="R2939" i="7"/>
  <c r="S2946" i="7"/>
  <c r="R2946" i="7"/>
  <c r="R2125" i="7"/>
  <c r="S2125" i="7"/>
  <c r="R2273" i="7"/>
  <c r="Q2273" i="7"/>
  <c r="R2591" i="7"/>
  <c r="S2591" i="7"/>
  <c r="R2407" i="7"/>
  <c r="Q2407" i="7"/>
  <c r="R3001" i="7"/>
  <c r="S3001" i="7"/>
  <c r="Q2549" i="7"/>
  <c r="S2549" i="7"/>
  <c r="R1831" i="7"/>
  <c r="S1831" i="7"/>
  <c r="R2680" i="7"/>
  <c r="Q2680" i="7"/>
  <c r="R1261" i="7"/>
  <c r="Q1261" i="7"/>
  <c r="Q2763" i="7"/>
  <c r="S2763" i="7"/>
  <c r="R1638" i="7"/>
  <c r="S1638" i="7"/>
  <c r="Q2523" i="7"/>
  <c r="S2523" i="7"/>
  <c r="R2270" i="7"/>
  <c r="Q2270" i="7"/>
  <c r="Q2599" i="7"/>
  <c r="S2599" i="7"/>
  <c r="S2485" i="7"/>
  <c r="R2485" i="7"/>
  <c r="Q2555" i="7"/>
  <c r="S2555" i="7"/>
  <c r="Q1201" i="7"/>
  <c r="S1201" i="7"/>
  <c r="S1863" i="7"/>
  <c r="R1863" i="7"/>
  <c r="Q2761" i="7"/>
  <c r="S2761" i="7"/>
  <c r="R2761" i="7"/>
  <c r="S1254" i="7"/>
  <c r="R1254" i="7"/>
  <c r="Q1254" i="7"/>
  <c r="Q3087" i="7"/>
  <c r="S3087" i="7"/>
  <c r="R3087" i="7"/>
  <c r="R1737" i="7"/>
  <c r="Q1737" i="7"/>
  <c r="S2589" i="7"/>
  <c r="R2589" i="7"/>
  <c r="R1761" i="7"/>
  <c r="Q1761" i="7"/>
  <c r="R1120" i="7"/>
  <c r="S1120" i="7"/>
  <c r="Q1120" i="7"/>
  <c r="R1300" i="7"/>
  <c r="S1300" i="7"/>
  <c r="R2449" i="7"/>
  <c r="S2449" i="7"/>
  <c r="R2021" i="7"/>
  <c r="Q2021" i="7"/>
  <c r="Q2901" i="7"/>
  <c r="R2901" i="7"/>
  <c r="Q1308" i="7"/>
  <c r="S1308" i="7"/>
  <c r="R1308" i="7"/>
  <c r="R2410" i="7"/>
  <c r="S2410" i="7"/>
  <c r="Q2410" i="7"/>
  <c r="R2928" i="7"/>
  <c r="Q2928" i="7"/>
  <c r="R2153" i="7"/>
  <c r="S2153" i="7"/>
  <c r="Q2153" i="7"/>
  <c r="R2873" i="7"/>
  <c r="Q2873" i="7"/>
  <c r="S2873" i="7"/>
  <c r="R2169" i="7"/>
  <c r="S2169" i="7"/>
  <c r="S1756" i="7"/>
  <c r="R1756" i="7"/>
  <c r="Q2547" i="7"/>
  <c r="S2547" i="7"/>
  <c r="R2547" i="7"/>
  <c r="S1453" i="7"/>
  <c r="R1453" i="7"/>
  <c r="Q2935" i="7"/>
  <c r="R2935" i="7"/>
  <c r="R1467" i="7"/>
  <c r="S1467" i="7"/>
  <c r="R1044" i="7"/>
  <c r="Q1044" i="7"/>
  <c r="S1627" i="7"/>
  <c r="Q1627" i="7"/>
  <c r="R1519" i="7"/>
  <c r="S1519" i="7"/>
  <c r="R1118" i="7"/>
  <c r="S1118" i="7"/>
  <c r="R1900" i="7"/>
  <c r="S1900" i="7"/>
  <c r="S1697" i="7"/>
  <c r="Q1697" i="7"/>
  <c r="R1647" i="7"/>
  <c r="S1647" i="7"/>
  <c r="R2423" i="7"/>
  <c r="Q2423" i="7"/>
  <c r="R1696" i="7"/>
  <c r="S1696" i="7"/>
  <c r="R1223" i="7"/>
  <c r="S1223" i="7"/>
  <c r="T2333" i="7" a="1"/>
  <c r="U2333" i="7" s="1"/>
  <c r="T2863" i="7" a="1"/>
  <c r="U2863" i="7" s="1"/>
  <c r="T2455" i="7" a="1"/>
  <c r="U2455" i="7" s="1"/>
  <c r="T2710" i="7" a="1"/>
  <c r="U2710" i="7" s="1"/>
  <c r="T1195" i="7" a="1"/>
  <c r="V1195" i="7" s="1"/>
  <c r="T2557" i="7" a="1"/>
  <c r="V2557" i="7" s="1"/>
  <c r="T2499" i="7" a="1"/>
  <c r="U2499" i="7" s="1"/>
  <c r="T2851" i="7" a="1"/>
  <c r="T2851" i="7" s="1"/>
  <c r="T2127" i="7" a="1"/>
  <c r="T2127" i="7" s="1"/>
  <c r="T2250" i="7" a="1"/>
  <c r="T2250" i="7" s="1"/>
  <c r="T2910" i="7" a="1"/>
  <c r="T2910" i="7" s="1"/>
  <c r="Q2100" i="7"/>
  <c r="S2100" i="7"/>
  <c r="S1903" i="7"/>
  <c r="R1903" i="7"/>
  <c r="Q1394" i="7"/>
  <c r="S1394" i="7"/>
  <c r="S1341" i="7"/>
  <c r="Q1341" i="7"/>
  <c r="R1801" i="7"/>
  <c r="Q1801" i="7"/>
  <c r="R1731" i="7"/>
  <c r="Q1731" i="7"/>
  <c r="R1233" i="7"/>
  <c r="S1233" i="7"/>
  <c r="R1455" i="7"/>
  <c r="S1455" i="7"/>
  <c r="S2334" i="7"/>
  <c r="R2334" i="7"/>
  <c r="Q1767" i="7"/>
  <c r="S1767" i="7"/>
  <c r="S2119" i="7"/>
  <c r="R2119" i="7"/>
  <c r="Q2657" i="7"/>
  <c r="S2657" i="7"/>
  <c r="R1383" i="7"/>
  <c r="Q1383" i="7"/>
  <c r="R1945" i="7"/>
  <c r="Q1945" i="7"/>
  <c r="Q2115" i="7"/>
  <c r="S2115" i="7"/>
  <c r="Q1996" i="7"/>
  <c r="S1996" i="7"/>
  <c r="Q2320" i="7"/>
  <c r="S2320" i="7"/>
  <c r="S1189" i="7"/>
  <c r="R1189" i="7"/>
  <c r="R2395" i="7"/>
  <c r="Q2395" i="7"/>
  <c r="R1129" i="7"/>
  <c r="Q1129" i="7"/>
  <c r="S2414" i="7"/>
  <c r="R2414" i="7"/>
  <c r="Q2624" i="7"/>
  <c r="S2624" i="7"/>
  <c r="Q1735" i="7"/>
  <c r="S1735" i="7"/>
  <c r="Q2124" i="7"/>
  <c r="S2124" i="7"/>
  <c r="Q2567" i="7"/>
  <c r="S2567" i="7"/>
  <c r="S2771" i="7"/>
  <c r="R2771" i="7"/>
  <c r="R2371" i="7"/>
  <c r="Q2371" i="7"/>
  <c r="S2368" i="7"/>
  <c r="R2368" i="7"/>
  <c r="S2909" i="7"/>
  <c r="R2909" i="7"/>
  <c r="Q3052" i="7"/>
  <c r="S3052" i="7"/>
  <c r="Q1864" i="7"/>
  <c r="S1864" i="7"/>
  <c r="S2701" i="7"/>
  <c r="R2701" i="7"/>
  <c r="S2007" i="7"/>
  <c r="R2007" i="7"/>
  <c r="Q2428" i="7"/>
  <c r="S2428" i="7"/>
  <c r="S1624" i="7"/>
  <c r="R1624" i="7"/>
  <c r="R1561" i="7"/>
  <c r="Q1561" i="7"/>
  <c r="Q2017" i="7"/>
  <c r="S2017" i="7"/>
  <c r="T2054" i="7" a="1"/>
  <c r="V2054" i="7" s="1"/>
  <c r="T2329" i="7" a="1"/>
  <c r="V2329" i="7" s="1"/>
  <c r="T2849" i="7" a="1"/>
  <c r="V2849" i="7" s="1"/>
  <c r="T2674" i="7" a="1"/>
  <c r="U2674" i="7" s="1"/>
  <c r="T1403" i="7" a="1"/>
  <c r="T2548" i="7" a="1"/>
  <c r="T1884" i="7" a="1"/>
  <c r="T1853" i="7" a="1"/>
  <c r="T2051" i="7" a="1"/>
  <c r="T2872" i="7" a="1"/>
  <c r="T1758" i="7" a="1"/>
  <c r="T1858" i="7" a="1"/>
  <c r="T1574" i="7" a="1"/>
  <c r="T2777" i="7" a="1"/>
  <c r="T1695" i="7" a="1"/>
  <c r="T1586" i="7" a="1"/>
  <c r="T2383" i="7" a="1"/>
  <c r="T1330" i="7" a="1"/>
  <c r="T2904" i="7" a="1"/>
  <c r="T2956" i="7" a="1"/>
  <c r="T1084" i="7" a="1"/>
  <c r="T2808" i="7" a="1"/>
  <c r="T1344" i="7" a="1"/>
  <c r="T2212" i="7" a="1"/>
  <c r="T2518" i="7" a="1"/>
  <c r="T1774" i="7" a="1"/>
  <c r="T2809" i="7" a="1"/>
  <c r="T2521" i="7" a="1"/>
  <c r="T2656" i="7" a="1"/>
  <c r="T1943" i="7" a="1"/>
  <c r="T1918" i="7" a="1"/>
  <c r="T1834" i="7" a="1"/>
  <c r="T2045" i="7" a="1"/>
  <c r="T2996" i="7" a="1"/>
  <c r="T1719" i="7" a="1"/>
  <c r="T2152" i="7" a="1"/>
  <c r="T2896" i="7" a="1"/>
  <c r="T2370" i="7" a="1"/>
  <c r="T2506" i="7" a="1"/>
  <c r="T2585" i="7" a="1"/>
  <c r="T2362" i="7" a="1"/>
  <c r="T2168" i="7" a="1"/>
  <c r="T1208" i="7" a="1"/>
  <c r="T2527" i="7" a="1"/>
  <c r="T1314" i="7" a="1"/>
  <c r="T2817" i="7" a="1"/>
  <c r="T2708" i="7" a="1"/>
  <c r="T1845" i="7" a="1"/>
  <c r="T2244" i="7" a="1"/>
  <c r="T1836" i="7" a="1"/>
  <c r="T1830" i="7" a="1"/>
  <c r="T2592" i="7" a="1"/>
  <c r="T2173" i="7" a="1"/>
  <c r="T1623" i="7" a="1"/>
  <c r="T2713" i="7" a="1"/>
  <c r="T2117" i="7" a="1"/>
  <c r="T1551" i="7" a="1"/>
  <c r="T2192" i="7" a="1"/>
  <c r="T1069" i="7" a="1"/>
  <c r="T2099" i="7" a="1"/>
  <c r="T2237" i="7" a="1"/>
  <c r="T2251" i="7" a="1"/>
  <c r="T1204" i="7" a="1"/>
  <c r="T2211" i="7" a="1"/>
  <c r="T1444" i="7" a="1"/>
  <c r="T2932" i="7" a="1"/>
  <c r="T3069" i="7" a="1"/>
  <c r="T1020" i="7" a="1"/>
  <c r="T2043" i="7" a="1"/>
  <c r="T2001" i="7" a="1"/>
  <c r="T1878" i="7" a="1"/>
  <c r="T1752" i="7" a="1"/>
  <c r="T1967" i="7" a="1"/>
  <c r="T2359" i="7" a="1"/>
  <c r="T1406" i="7" a="1"/>
  <c r="T2497" i="7" a="1"/>
  <c r="T2600" i="7" a="1"/>
  <c r="T1110" i="7" a="1"/>
  <c r="T2489" i="7" a="1"/>
  <c r="T2472" i="7" a="1"/>
  <c r="T3079" i="7" a="1"/>
  <c r="T2568" i="7" a="1"/>
  <c r="T1401" i="7" a="1"/>
  <c r="T2748" i="7" a="1"/>
  <c r="T1631" i="7" a="1"/>
  <c r="T1246" i="7" a="1"/>
  <c r="T1622" i="7" a="1"/>
  <c r="T1360" i="7" a="1"/>
  <c r="T1550" i="7" a="1"/>
  <c r="T2921" i="7" a="1"/>
  <c r="T2260" i="7" a="1"/>
  <c r="T3060" i="7" a="1"/>
  <c r="T2582" i="7" a="1"/>
  <c r="T2993" i="7" a="1"/>
  <c r="T2857" i="7" a="1"/>
  <c r="T1413" i="7" a="1"/>
  <c r="T2740" i="7" a="1"/>
  <c r="T2920" i="7" a="1"/>
  <c r="T1602" i="7" a="1"/>
  <c r="T2024" i="7" a="1"/>
  <c r="T2052" i="7" a="1"/>
  <c r="T1136" i="7" a="1"/>
  <c r="T1790" i="7" a="1"/>
  <c r="T1750" i="7" a="1"/>
  <c r="T1911" i="7" a="1"/>
  <c r="T2881" i="7" a="1"/>
  <c r="T1814" i="7" a="1"/>
  <c r="T2060" i="7" a="1"/>
  <c r="T1384" i="7" a="1"/>
  <c r="T1426" i="7" a="1"/>
  <c r="T1874" i="7" a="1"/>
  <c r="T2473" i="7" a="1"/>
  <c r="T2084" i="7" a="1"/>
  <c r="T1172" i="7" a="1"/>
  <c r="T1142" i="7" a="1"/>
  <c r="T1213" i="7" a="1"/>
  <c r="T2943" i="7" a="1"/>
  <c r="T1431" i="7" a="1"/>
  <c r="T2231" i="7" a="1"/>
  <c r="T1976" i="7" a="1"/>
  <c r="T1666" i="7" a="1"/>
  <c r="T2071" i="7" a="1"/>
  <c r="T1138" i="7" a="1"/>
  <c r="T1358" i="7" a="1"/>
  <c r="T1796" i="7" a="1"/>
  <c r="T1184" i="7" a="1"/>
  <c r="T1738" i="7" a="1"/>
  <c r="T2925" i="7" a="1"/>
  <c r="T1385" i="7" a="1"/>
  <c r="T2707" i="7" a="1"/>
  <c r="T1122" i="7" a="1"/>
  <c r="T3078" i="7" a="1"/>
  <c r="T1812" i="7" a="1"/>
  <c r="T1495" i="7" a="1"/>
  <c r="T2279" i="7" a="1"/>
  <c r="T1920" i="7" a="1"/>
  <c r="T1202" i="7" a="1"/>
  <c r="T2023" i="7" a="1"/>
  <c r="T1956" i="7" a="1"/>
  <c r="T3051" i="7" a="1"/>
  <c r="T2947" i="7" a="1"/>
  <c r="T3047" i="7" a="1"/>
  <c r="T1706" i="7" a="1"/>
  <c r="T1226" i="7" a="1"/>
  <c r="T2807" i="7" a="1"/>
  <c r="T1818" i="7" a="1"/>
  <c r="T1087" i="7" a="1"/>
  <c r="T2755" i="7" a="1"/>
  <c r="T2453" i="7" a="1"/>
  <c r="T1302" i="7" a="1"/>
  <c r="T2903" i="7" a="1"/>
  <c r="T2328" i="7" a="1"/>
  <c r="T2999" i="7" a="1"/>
  <c r="T2471" i="7" a="1"/>
  <c r="T2055" i="7" a="1"/>
  <c r="T1177" i="7" a="1"/>
  <c r="T2862" i="7" a="1"/>
  <c r="T2446" i="7" a="1"/>
  <c r="T1826" i="7" a="1"/>
  <c r="T3011" i="7" a="1"/>
  <c r="T2207" i="7" a="1"/>
  <c r="T1372" i="7" a="1"/>
  <c r="T2541" i="7" a="1"/>
  <c r="T2830" i="7" a="1"/>
  <c r="T1303" i="7" a="1"/>
  <c r="T1978" i="7" a="1"/>
  <c r="T2179" i="7" a="1"/>
  <c r="T2578" i="7" a="1"/>
  <c r="T2072" i="7" a="1"/>
  <c r="T1067" i="7" a="1"/>
  <c r="T2217" i="7" a="1"/>
  <c r="T1765" i="7" a="1"/>
  <c r="T2838" i="7" a="1"/>
  <c r="T2988" i="7" a="1"/>
  <c r="T2411" i="7" a="1"/>
  <c r="T3044" i="7" a="1"/>
  <c r="T1997" i="7" a="1"/>
  <c r="T1538" i="7" a="1"/>
  <c r="T2093" i="7" a="1"/>
  <c r="T1957" i="7" a="1"/>
  <c r="T1671" i="7" a="1"/>
  <c r="T2369" i="7" a="1"/>
  <c r="T2085" i="7" a="1"/>
  <c r="T1925" i="7" a="1"/>
  <c r="T2014" i="7" a="1"/>
  <c r="T1284" i="7" a="1"/>
  <c r="T1711" i="7" a="1"/>
  <c r="T2434" i="7" a="1"/>
  <c r="T2608" i="7" a="1"/>
  <c r="T2587" i="7" a="1"/>
  <c r="T2006" i="7" a="1"/>
  <c r="T2184" i="7" a="1"/>
  <c r="T2649" i="7" a="1"/>
  <c r="T1525" i="7" a="1"/>
  <c r="T1457" i="7" a="1"/>
  <c r="T2172" i="7" a="1"/>
  <c r="T2008" i="7" a="1"/>
  <c r="T1461" i="7" a="1"/>
  <c r="T2908" i="7" a="1"/>
  <c r="T1348" i="7" a="1"/>
  <c r="T1541" i="7" a="1"/>
  <c r="T2248" i="7" a="1"/>
  <c r="T2278" i="7" a="1"/>
  <c r="T1742" i="7" a="1"/>
  <c r="T1433" i="7" a="1"/>
  <c r="T1789" i="7" a="1"/>
  <c r="T2149" i="7" a="1"/>
  <c r="T2482" i="7" a="1"/>
  <c r="T2177" i="7" a="1"/>
  <c r="T1023" i="7" a="1"/>
  <c r="T2390" i="7" a="1"/>
  <c r="T2859" i="7" a="1"/>
  <c r="T1698" i="7" a="1"/>
  <c r="T1052" i="7" a="1"/>
  <c r="T1922" i="7" a="1"/>
  <c r="T1318" i="7" a="1"/>
  <c r="T3072" i="7" a="1"/>
  <c r="T1648" i="7" a="1"/>
  <c r="T2039" i="7" a="1"/>
  <c r="T2208" i="7" a="1"/>
  <c r="T2041" i="7" a="1"/>
  <c r="T2869" i="7" a="1"/>
  <c r="T3059" i="7" a="1"/>
  <c r="T1036" i="7" a="1"/>
  <c r="T1788" i="7" a="1"/>
  <c r="T1544" i="7" a="1"/>
  <c r="T2408" i="7" a="1"/>
  <c r="T1316" i="7" a="1"/>
  <c r="T2726" i="7" a="1"/>
  <c r="T1062" i="7" a="1"/>
  <c r="T2189" i="7" a="1"/>
  <c r="T1039" i="7" a="1"/>
  <c r="T2199" i="7" a="1"/>
  <c r="T2047" i="7" a="1"/>
  <c r="T1399" i="7" a="1"/>
  <c r="T1643" i="7" a="1"/>
  <c r="T2096" i="7" a="1"/>
  <c r="T2432" i="7" a="1"/>
  <c r="T1074" i="7" a="1"/>
  <c r="T2750" i="7" a="1"/>
  <c r="T1312" i="7" a="1"/>
  <c r="T2378" i="7" a="1"/>
  <c r="T1501" i="7" a="1"/>
  <c r="T1902" i="7" a="1"/>
  <c r="T2525" i="7" a="1"/>
  <c r="T2336" i="7" a="1"/>
  <c r="T2138" i="7" a="1"/>
  <c r="T1670" i="7" a="1"/>
  <c r="T2317" i="7" a="1"/>
  <c r="T1424" i="7" a="1"/>
  <c r="T2596" i="7" a="1"/>
  <c r="T2655" i="7" a="1"/>
  <c r="T1715" i="7" a="1"/>
  <c r="T2778" i="7" a="1"/>
  <c r="T2297" i="7" a="1"/>
  <c r="T2282" i="7" a="1"/>
  <c r="T2662" i="7" a="1"/>
  <c r="T1217" i="7" a="1"/>
  <c r="T2840" i="7" a="1"/>
  <c r="T1243" i="7" a="1"/>
  <c r="T2476" i="7" a="1"/>
  <c r="T2930" i="7" a="1"/>
  <c r="T1081" i="7" a="1"/>
  <c r="T2091" i="7" a="1"/>
  <c r="T2971" i="7" a="1"/>
  <c r="T1744" i="7" a="1"/>
  <c r="T1637" i="7" a="1"/>
  <c r="T2213" i="7" a="1"/>
  <c r="T1492" i="7" a="1"/>
  <c r="T2603" i="7" a="1"/>
  <c r="T2769" i="7" a="1"/>
  <c r="T1205" i="7" a="1"/>
  <c r="T2871" i="7" a="1"/>
  <c r="T2106" i="7" a="1"/>
  <c r="T2363" i="7" a="1"/>
  <c r="T2417" i="7" a="1"/>
  <c r="T1088" i="7" a="1"/>
  <c r="T2392" i="7" a="1"/>
  <c r="T2671" i="7" a="1"/>
  <c r="T1534" i="7" a="1"/>
  <c r="T2142" i="7" a="1"/>
  <c r="T1417" i="7" a="1"/>
  <c r="T1405" i="7" a="1"/>
  <c r="T2902" i="7" a="1"/>
  <c r="T2445" i="7" a="1"/>
  <c r="T2175" i="7" a="1"/>
  <c r="T2951" i="7" a="1"/>
  <c r="T1174" i="7" a="1"/>
  <c r="T2375" i="7" a="1"/>
  <c r="T2613" i="7" a="1"/>
  <c r="T3020" i="7" a="1"/>
  <c r="T2112" i="7" a="1"/>
  <c r="T1986" i="7" a="1"/>
  <c r="T1152" i="7" a="1"/>
  <c r="T2829" i="7" a="1"/>
  <c r="T2893" i="7" a="1"/>
  <c r="T2077" i="7" a="1"/>
  <c r="T2731" i="7" a="1"/>
  <c r="T2911" i="7" a="1"/>
  <c r="T2658" i="7" a="1"/>
  <c r="T2670" i="7" a="1"/>
  <c r="T1412" i="7" a="1"/>
  <c r="T2625" i="7" a="1"/>
  <c r="T1170" i="7" a="1"/>
  <c r="T1645" i="7" a="1"/>
  <c r="T1374" i="7" a="1"/>
  <c r="T2887" i="7" a="1"/>
  <c r="T2287" i="7" a="1"/>
  <c r="T1722" i="7" a="1"/>
  <c r="Q1782" i="7"/>
  <c r="S1782" i="7"/>
  <c r="R2050" i="7"/>
  <c r="Q2050" i="7"/>
  <c r="Q1266" i="7"/>
  <c r="S1266" i="7"/>
  <c r="Q2075" i="7"/>
  <c r="S2075" i="7"/>
  <c r="R2878" i="7"/>
  <c r="Q2878" i="7"/>
  <c r="R1729" i="7"/>
  <c r="Q1729" i="7"/>
  <c r="Q1946" i="7"/>
  <c r="S1946" i="7"/>
  <c r="Q2516" i="7"/>
  <c r="S2516" i="7"/>
  <c r="R2442" i="7"/>
  <c r="Q2442" i="7"/>
  <c r="R1941" i="7"/>
  <c r="Q1941" i="7"/>
  <c r="Q1736" i="7"/>
  <c r="S1736" i="7"/>
  <c r="Q2004" i="7"/>
  <c r="S2004" i="7"/>
  <c r="R2062" i="7"/>
  <c r="Q2062" i="7"/>
  <c r="Q1626" i="7"/>
  <c r="S1626" i="7"/>
  <c r="S1357" i="7"/>
  <c r="Q1357" i="7"/>
  <c r="Q2801" i="7"/>
  <c r="S2801" i="7"/>
  <c r="S2683" i="7"/>
  <c r="R2683" i="7"/>
  <c r="S1078" i="7"/>
  <c r="Q1078" i="7"/>
  <c r="R1094" i="7"/>
  <c r="S1094" i="7"/>
  <c r="S2847" i="7"/>
  <c r="R2847" i="7"/>
  <c r="Q2285" i="7"/>
  <c r="S2285" i="7"/>
  <c r="Q2264" i="7"/>
  <c r="S2264" i="7"/>
  <c r="Q2340" i="7"/>
  <c r="S2340" i="7"/>
  <c r="S2451" i="7"/>
  <c r="R2451" i="7"/>
  <c r="Q1937" i="7"/>
  <c r="R1164" i="7"/>
  <c r="T1164" i="7" s="1" a="1"/>
  <c r="R2509" i="7"/>
  <c r="T2509" i="7" s="1" a="1"/>
  <c r="R1524" i="7"/>
  <c r="Q1309" i="7"/>
  <c r="T1309" i="7" s="1" a="1"/>
  <c r="R2637" i="7"/>
  <c r="Q1781" i="7"/>
  <c r="S2507" i="7"/>
  <c r="S2296" i="7"/>
  <c r="T2296" i="7" s="1" a="1"/>
  <c r="S2133" i="7"/>
  <c r="T2133" i="7" s="1" a="1"/>
  <c r="Q1269" i="7"/>
  <c r="T1269" i="7" s="1" a="1"/>
  <c r="R1350" i="7"/>
  <c r="T1350" i="7" s="1" a="1"/>
  <c r="R2685" i="7"/>
  <c r="R2459" i="7"/>
  <c r="T2459" i="7" s="1" a="1"/>
  <c r="S908" i="7"/>
  <c r="R908" i="7"/>
  <c r="Q908" i="7"/>
  <c r="S919" i="7"/>
  <c r="R919" i="7"/>
  <c r="Q919" i="7"/>
  <c r="S793" i="7"/>
  <c r="Q793" i="7"/>
  <c r="R793" i="7"/>
  <c r="S291" i="7"/>
  <c r="Q291" i="7"/>
  <c r="R291" i="7"/>
  <c r="S766" i="7"/>
  <c r="Q766" i="7"/>
  <c r="R766" i="7"/>
  <c r="S205" i="7"/>
  <c r="R205" i="7"/>
  <c r="Q205" i="7"/>
  <c r="S281" i="7"/>
  <c r="Q281" i="7"/>
  <c r="R281" i="7"/>
  <c r="S533" i="7"/>
  <c r="Q533" i="7"/>
  <c r="R533" i="7"/>
  <c r="S630" i="7"/>
  <c r="Q630" i="7"/>
  <c r="R630" i="7"/>
  <c r="S784" i="7"/>
  <c r="Q784" i="7"/>
  <c r="R784" i="7"/>
  <c r="S178" i="7"/>
  <c r="R178" i="7"/>
  <c r="Q178" i="7"/>
  <c r="S772" i="7"/>
  <c r="Q772" i="7"/>
  <c r="R772" i="7"/>
  <c r="S441" i="7"/>
  <c r="R441" i="7"/>
  <c r="Q441" i="7"/>
  <c r="S1010" i="7"/>
  <c r="R1010" i="7"/>
  <c r="Q1010" i="7"/>
  <c r="S528" i="7"/>
  <c r="Q528" i="7"/>
  <c r="R528" i="7"/>
  <c r="S669" i="7"/>
  <c r="Q669" i="7"/>
  <c r="R669" i="7"/>
  <c r="S152" i="7"/>
  <c r="Q152" i="7"/>
  <c r="R152" i="7"/>
  <c r="S901" i="7"/>
  <c r="R901" i="7"/>
  <c r="Q901" i="7"/>
  <c r="S371" i="7"/>
  <c r="R371" i="7"/>
  <c r="Q371" i="7"/>
  <c r="S229" i="7"/>
  <c r="R229" i="7"/>
  <c r="Q229" i="7"/>
  <c r="S563" i="7"/>
  <c r="Q563" i="7"/>
  <c r="R563" i="7"/>
  <c r="S240" i="7"/>
  <c r="Q240" i="7"/>
  <c r="R240" i="7"/>
  <c r="S951" i="7"/>
  <c r="R951" i="7"/>
  <c r="Q951" i="7"/>
  <c r="S512" i="7"/>
  <c r="Q512" i="7"/>
  <c r="R512" i="7"/>
  <c r="S829" i="7"/>
  <c r="Q829" i="7"/>
  <c r="R829" i="7"/>
  <c r="S309" i="7"/>
  <c r="R309" i="7"/>
  <c r="Q309" i="7"/>
  <c r="S668" i="7"/>
  <c r="Q668" i="7"/>
  <c r="R668" i="7"/>
  <c r="S799" i="7"/>
  <c r="Q799" i="7"/>
  <c r="R799" i="7"/>
  <c r="S886" i="7"/>
  <c r="R886" i="7"/>
  <c r="Q886" i="7"/>
  <c r="S736" i="7"/>
  <c r="Q736" i="7"/>
  <c r="R736" i="7"/>
  <c r="S484" i="7"/>
  <c r="R484" i="7"/>
  <c r="Q484" i="7"/>
  <c r="S898" i="7"/>
  <c r="R898" i="7"/>
  <c r="Q898" i="7"/>
  <c r="Q244" i="7"/>
  <c r="R244" i="7"/>
  <c r="R964" i="7"/>
  <c r="Q964" i="7"/>
  <c r="Q635" i="7"/>
  <c r="R635" i="7"/>
  <c r="R988" i="7"/>
  <c r="Q988" i="7"/>
  <c r="Q141" i="7"/>
  <c r="R141" i="7"/>
  <c r="S576" i="7"/>
  <c r="Q576" i="7"/>
  <c r="R576" i="7"/>
  <c r="Q734" i="7"/>
  <c r="R734" i="7"/>
  <c r="S751" i="7"/>
  <c r="Q751" i="7"/>
  <c r="R751" i="7"/>
  <c r="R912" i="7"/>
  <c r="Q912" i="7"/>
  <c r="S185" i="7"/>
  <c r="R185" i="7"/>
  <c r="Q185" i="7"/>
  <c r="S708" i="7"/>
  <c r="Q708" i="7"/>
  <c r="R708" i="7"/>
  <c r="S502" i="7"/>
  <c r="R502" i="7"/>
  <c r="Q502" i="7"/>
  <c r="S184" i="7"/>
  <c r="R184" i="7"/>
  <c r="Q184" i="7"/>
  <c r="R858" i="7"/>
  <c r="Q858" i="7"/>
  <c r="R234" i="7"/>
  <c r="Q234" i="7"/>
  <c r="S869" i="7"/>
  <c r="R869" i="7"/>
  <c r="Q869" i="7"/>
  <c r="S226" i="7"/>
  <c r="R226" i="7"/>
  <c r="Q226" i="7"/>
  <c r="S130" i="7"/>
  <c r="Q130" i="7"/>
  <c r="R130" i="7"/>
  <c r="S864" i="7"/>
  <c r="R864" i="7"/>
  <c r="Q864" i="7"/>
  <c r="S320" i="7"/>
  <c r="R320" i="7"/>
  <c r="Q320" i="7"/>
  <c r="S656" i="7"/>
  <c r="Q656" i="7"/>
  <c r="R656" i="7"/>
  <c r="S817" i="7"/>
  <c r="Q817" i="7"/>
  <c r="R817" i="7"/>
  <c r="S893" i="7"/>
  <c r="R893" i="7"/>
  <c r="Q893" i="7"/>
  <c r="Q595" i="7"/>
  <c r="R595" i="7"/>
  <c r="S701" i="7"/>
  <c r="Q701" i="7"/>
  <c r="R701" i="7"/>
  <c r="S649" i="7"/>
  <c r="Q649" i="7"/>
  <c r="R649" i="7"/>
  <c r="S341" i="7"/>
  <c r="R341" i="7"/>
  <c r="Q341" i="7"/>
  <c r="S415" i="7"/>
  <c r="R415" i="7"/>
  <c r="Q415" i="7"/>
  <c r="S442" i="7"/>
  <c r="R442" i="7"/>
  <c r="Q442" i="7"/>
  <c r="Q607" i="7"/>
  <c r="R607" i="7"/>
  <c r="R360" i="7"/>
  <c r="Q360" i="7"/>
  <c r="Q814" i="7"/>
  <c r="R814" i="7"/>
  <c r="R231" i="7"/>
  <c r="Q231" i="7"/>
  <c r="S967" i="7"/>
  <c r="R967" i="7"/>
  <c r="Q967" i="7"/>
  <c r="Q120" i="7"/>
  <c r="R120" i="7"/>
  <c r="Q559" i="7"/>
  <c r="R559" i="7"/>
  <c r="Q237" i="7"/>
  <c r="R237" i="7"/>
  <c r="R211" i="7"/>
  <c r="Q211" i="7"/>
  <c r="Q700" i="7"/>
  <c r="R700" i="7"/>
  <c r="S401" i="7"/>
  <c r="R401" i="7"/>
  <c r="Q401" i="7"/>
  <c r="S336" i="7"/>
  <c r="R336" i="7"/>
  <c r="Q336" i="7"/>
  <c r="Q699" i="7"/>
  <c r="R699" i="7"/>
  <c r="S815" i="7"/>
  <c r="Q815" i="7"/>
  <c r="R815" i="7"/>
  <c r="R431" i="7"/>
  <c r="Q431" i="7"/>
  <c r="R204" i="7"/>
  <c r="Q204" i="7"/>
  <c r="Q143" i="7"/>
  <c r="R143" i="7"/>
  <c r="Q278" i="7"/>
  <c r="R278" i="7"/>
  <c r="R856" i="7"/>
  <c r="Q856" i="7"/>
  <c r="Q612" i="7"/>
  <c r="R612" i="7"/>
  <c r="R885" i="7"/>
  <c r="Q885" i="7"/>
  <c r="Q667" i="7"/>
  <c r="R667" i="7"/>
  <c r="Q165" i="7"/>
  <c r="R165" i="7"/>
  <c r="Q137" i="7"/>
  <c r="R137" i="7"/>
  <c r="S296" i="7"/>
  <c r="Q296" i="7"/>
  <c r="R296" i="7"/>
  <c r="Q557" i="7"/>
  <c r="R557" i="7"/>
  <c r="R880" i="7"/>
  <c r="Q880" i="7"/>
  <c r="Q554" i="7"/>
  <c r="R554" i="7"/>
  <c r="S769" i="7"/>
  <c r="Q769" i="7"/>
  <c r="R769" i="7"/>
  <c r="Q124" i="7"/>
  <c r="R124" i="7"/>
  <c r="R861" i="7"/>
  <c r="Q861" i="7"/>
  <c r="S825" i="7"/>
  <c r="Q825" i="7"/>
  <c r="R825" i="7"/>
  <c r="Q652" i="7"/>
  <c r="R652" i="7"/>
  <c r="S316" i="7"/>
  <c r="R316" i="7"/>
  <c r="Q316" i="7"/>
  <c r="S187" i="7"/>
  <c r="R187" i="7"/>
  <c r="Q187" i="7"/>
  <c r="S992" i="7"/>
  <c r="R992" i="7"/>
  <c r="Q992" i="7"/>
  <c r="S190" i="7"/>
  <c r="R190" i="7"/>
  <c r="Q190" i="7"/>
  <c r="S681" i="7"/>
  <c r="Q681" i="7"/>
  <c r="R681" i="7"/>
  <c r="S241" i="7"/>
  <c r="Q241" i="7"/>
  <c r="R241" i="7"/>
  <c r="S496" i="7"/>
  <c r="R496" i="7"/>
  <c r="Q496" i="7"/>
  <c r="S605" i="7"/>
  <c r="Q605" i="7"/>
  <c r="R605" i="7"/>
  <c r="S125" i="7"/>
  <c r="Q125" i="7"/>
  <c r="R125" i="7"/>
  <c r="S740" i="7"/>
  <c r="Q740" i="7"/>
  <c r="R740" i="7"/>
  <c r="S777" i="7"/>
  <c r="Q777" i="7"/>
  <c r="R777" i="7"/>
  <c r="S428" i="7"/>
  <c r="R428" i="7"/>
  <c r="Q428" i="7"/>
  <c r="S690" i="7"/>
  <c r="Q690" i="7"/>
  <c r="R690" i="7"/>
  <c r="S1006" i="7"/>
  <c r="R1006" i="7"/>
  <c r="Q1006" i="7"/>
  <c r="S804" i="7"/>
  <c r="Q804" i="7"/>
  <c r="R804" i="7"/>
  <c r="S476" i="7"/>
  <c r="R476" i="7"/>
  <c r="Q476" i="7"/>
  <c r="S618" i="7"/>
  <c r="Q618" i="7"/>
  <c r="R618" i="7"/>
  <c r="S598" i="7"/>
  <c r="Q598" i="7"/>
  <c r="R598" i="7"/>
  <c r="S1011" i="7"/>
  <c r="R1011" i="7"/>
  <c r="Q1011" i="7"/>
  <c r="S566" i="7"/>
  <c r="Q566" i="7"/>
  <c r="R566" i="7"/>
  <c r="S232" i="7"/>
  <c r="R232" i="7"/>
  <c r="Q232" i="7"/>
  <c r="S418" i="7"/>
  <c r="R418" i="7"/>
  <c r="Q418" i="7"/>
  <c r="S272" i="7"/>
  <c r="Q272" i="7"/>
  <c r="R272" i="7"/>
  <c r="S993" i="7"/>
  <c r="R993" i="7"/>
  <c r="Q993" i="7"/>
  <c r="S126" i="7"/>
  <c r="Q126" i="7"/>
  <c r="R126" i="7"/>
  <c r="S978" i="7"/>
  <c r="R978" i="7"/>
  <c r="Q978" i="7"/>
  <c r="S963" i="7"/>
  <c r="R963" i="7"/>
  <c r="Q963" i="7"/>
  <c r="S790" i="7"/>
  <c r="Q790" i="7"/>
  <c r="R790" i="7"/>
  <c r="S786" i="7"/>
  <c r="Q786" i="7"/>
  <c r="R786" i="7"/>
  <c r="S135" i="7"/>
  <c r="Q135" i="7"/>
  <c r="R135" i="7"/>
  <c r="S388" i="7"/>
  <c r="R388" i="7"/>
  <c r="Q388" i="7"/>
  <c r="S487" i="7"/>
  <c r="R487" i="7"/>
  <c r="Q487" i="7"/>
  <c r="S132" i="7"/>
  <c r="Q132" i="7"/>
  <c r="R132" i="7"/>
  <c r="Q597" i="7"/>
  <c r="R597" i="7"/>
  <c r="S220" i="7"/>
  <c r="R220" i="7"/>
  <c r="Q220" i="7"/>
  <c r="R446" i="7"/>
  <c r="Q446" i="7"/>
  <c r="Q550" i="7"/>
  <c r="R550" i="7"/>
  <c r="Q524" i="7"/>
  <c r="R524" i="7"/>
  <c r="Q651" i="7"/>
  <c r="R651" i="7"/>
  <c r="S485" i="7"/>
  <c r="R485" i="7"/>
  <c r="Q485" i="7"/>
  <c r="S210" i="7"/>
  <c r="R210" i="7"/>
  <c r="Q210" i="7"/>
  <c r="R994" i="7"/>
  <c r="Q994" i="7"/>
  <c r="Q514" i="7"/>
  <c r="R514" i="7"/>
  <c r="S359" i="7"/>
  <c r="R359" i="7"/>
  <c r="Q359" i="7"/>
  <c r="S855" i="7"/>
  <c r="R855" i="7"/>
  <c r="Q855" i="7"/>
  <c r="Q297" i="7"/>
  <c r="R297" i="7"/>
  <c r="R447" i="7"/>
  <c r="Q447" i="7"/>
  <c r="R942" i="7"/>
  <c r="Q942" i="7"/>
  <c r="Q810" i="7"/>
  <c r="R810" i="7"/>
  <c r="Q613" i="7"/>
  <c r="R613" i="7"/>
  <c r="R383" i="7"/>
  <c r="Q383" i="7"/>
  <c r="Q624" i="7"/>
  <c r="R624" i="7"/>
  <c r="S935" i="7"/>
  <c r="R935" i="7"/>
  <c r="Q935" i="7"/>
  <c r="Q819" i="7"/>
  <c r="R819" i="7"/>
  <c r="R459" i="7"/>
  <c r="Q459" i="7"/>
  <c r="S370" i="7"/>
  <c r="R370" i="7"/>
  <c r="Q370" i="7"/>
  <c r="S1002" i="7"/>
  <c r="R1002" i="7"/>
  <c r="Q1002" i="7"/>
  <c r="Q588" i="7"/>
  <c r="R588" i="7"/>
  <c r="R438" i="7"/>
  <c r="Q438" i="7"/>
  <c r="Q149" i="7"/>
  <c r="R149" i="7"/>
  <c r="Q737" i="7"/>
  <c r="R737" i="7"/>
  <c r="S705" i="7"/>
  <c r="Q705" i="7"/>
  <c r="R705" i="7"/>
  <c r="R879" i="7"/>
  <c r="Q879" i="7"/>
  <c r="S118" i="7"/>
  <c r="Q118" i="7"/>
  <c r="R118" i="7"/>
  <c r="R997" i="7"/>
  <c r="Q997" i="7"/>
  <c r="Q773" i="7"/>
  <c r="R773" i="7"/>
  <c r="S236" i="7"/>
  <c r="Q236" i="7"/>
  <c r="R236" i="7"/>
  <c r="Q534" i="7"/>
  <c r="R534" i="7"/>
  <c r="S216" i="7"/>
  <c r="R216" i="7"/>
  <c r="Q216" i="7"/>
  <c r="R887" i="7"/>
  <c r="Q887" i="7"/>
  <c r="Q809" i="7"/>
  <c r="R809" i="7"/>
  <c r="R989" i="7"/>
  <c r="Q989" i="7"/>
  <c r="Q539" i="7"/>
  <c r="R539" i="7"/>
  <c r="S271" i="7"/>
  <c r="Q271" i="7"/>
  <c r="R271" i="7"/>
  <c r="Q275" i="7"/>
  <c r="R275" i="7"/>
  <c r="R860" i="7"/>
  <c r="Q860" i="7"/>
  <c r="Q250" i="7"/>
  <c r="R250" i="7"/>
  <c r="Q116" i="7"/>
  <c r="R116" i="7"/>
  <c r="Q756" i="7"/>
  <c r="R756" i="7"/>
  <c r="Q119" i="7"/>
  <c r="R119" i="7"/>
  <c r="R201" i="7"/>
  <c r="Q201" i="7"/>
  <c r="R448" i="7"/>
  <c r="Q448" i="7"/>
  <c r="R851" i="7"/>
  <c r="Q851" i="7"/>
  <c r="Q507" i="7"/>
  <c r="R507" i="7"/>
  <c r="Q662" i="7"/>
  <c r="R662" i="7"/>
  <c r="R443" i="7"/>
  <c r="Q443" i="7"/>
  <c r="R984" i="7"/>
  <c r="Q984" i="7"/>
  <c r="R930" i="7"/>
  <c r="Q930" i="7"/>
  <c r="Q778" i="7"/>
  <c r="R778" i="7"/>
  <c r="S787" i="7"/>
  <c r="Q787" i="7"/>
  <c r="R787" i="7"/>
  <c r="S735" i="7"/>
  <c r="Q735" i="7"/>
  <c r="R735" i="7"/>
  <c r="R985" i="7"/>
  <c r="Q985" i="7"/>
  <c r="R416" i="7"/>
  <c r="Q416" i="7"/>
  <c r="Q715" i="7"/>
  <c r="R715" i="7"/>
  <c r="S186" i="7"/>
  <c r="R186" i="7"/>
  <c r="Q186" i="7"/>
  <c r="S939" i="7"/>
  <c r="R939" i="7"/>
  <c r="Q939" i="7"/>
  <c r="S121" i="7"/>
  <c r="Q121" i="7"/>
  <c r="R121" i="7"/>
  <c r="S783" i="7"/>
  <c r="Q783" i="7"/>
  <c r="R783" i="7"/>
  <c r="S774" i="7"/>
  <c r="Q774" i="7"/>
  <c r="R774" i="7"/>
  <c r="S764" i="7"/>
  <c r="Q764" i="7"/>
  <c r="R764" i="7"/>
  <c r="S479" i="7"/>
  <c r="R479" i="7"/>
  <c r="Q479" i="7"/>
  <c r="S949" i="7"/>
  <c r="R949" i="7"/>
  <c r="Q949" i="7"/>
  <c r="S980" i="7"/>
  <c r="R980" i="7"/>
  <c r="Q980" i="7"/>
  <c r="S553" i="7"/>
  <c r="Q553" i="7"/>
  <c r="R553" i="7"/>
  <c r="S835" i="7"/>
  <c r="Q835" i="7"/>
  <c r="R835" i="7"/>
  <c r="S409" i="7"/>
  <c r="R409" i="7"/>
  <c r="Q409" i="7"/>
  <c r="S918" i="7"/>
  <c r="R918" i="7"/>
  <c r="Q918" i="7"/>
  <c r="S730" i="7"/>
  <c r="Q730" i="7"/>
  <c r="R730" i="7"/>
  <c r="S549" i="7"/>
  <c r="Q549" i="7"/>
  <c r="R549" i="7"/>
  <c r="S881" i="7"/>
  <c r="R881" i="7"/>
  <c r="Q881" i="7"/>
  <c r="S355" i="7"/>
  <c r="R355" i="7"/>
  <c r="Q355" i="7"/>
  <c r="S283" i="7"/>
  <c r="Q283" i="7"/>
  <c r="R283" i="7"/>
  <c r="S543" i="7"/>
  <c r="Q543" i="7"/>
  <c r="R543" i="7"/>
  <c r="S168" i="7"/>
  <c r="Q168" i="7"/>
  <c r="R168" i="7"/>
  <c r="S910" i="7"/>
  <c r="R910" i="7"/>
  <c r="Q910" i="7"/>
  <c r="S466" i="7"/>
  <c r="R466" i="7"/>
  <c r="Q466" i="7"/>
  <c r="S154" i="7"/>
  <c r="Q154" i="7"/>
  <c r="R154" i="7"/>
  <c r="R475" i="7"/>
  <c r="Q475" i="7"/>
  <c r="S938" i="7"/>
  <c r="R938" i="7"/>
  <c r="Q938" i="7"/>
  <c r="R207" i="7"/>
  <c r="Q207" i="7"/>
  <c r="R221" i="7"/>
  <c r="Q221" i="7"/>
  <c r="S870" i="7"/>
  <c r="R870" i="7"/>
  <c r="Q870" i="7"/>
  <c r="S345" i="7"/>
  <c r="R345" i="7"/>
  <c r="Q345" i="7"/>
  <c r="S391" i="7"/>
  <c r="R391" i="7"/>
  <c r="Q391" i="7"/>
  <c r="S437" i="7"/>
  <c r="R437" i="7"/>
  <c r="Q437" i="7"/>
  <c r="S529" i="7"/>
  <c r="Q529" i="7"/>
  <c r="R529" i="7"/>
  <c r="S462" i="7"/>
  <c r="R462" i="7"/>
  <c r="Q462" i="7"/>
  <c r="R407" i="7"/>
  <c r="Q407" i="7"/>
  <c r="R853" i="7"/>
  <c r="Q853" i="7"/>
  <c r="Q616" i="7"/>
  <c r="R616" i="7"/>
  <c r="R895" i="7"/>
  <c r="Q895" i="7"/>
  <c r="Q161" i="7"/>
  <c r="R161" i="7"/>
  <c r="R365" i="7"/>
  <c r="Q365" i="7"/>
  <c r="Q754" i="7"/>
  <c r="R754" i="7"/>
  <c r="S547" i="7"/>
  <c r="Q547" i="7"/>
  <c r="R547" i="7"/>
  <c r="Q762" i="7"/>
  <c r="R762" i="7"/>
  <c r="S575" i="7"/>
  <c r="Q575" i="7"/>
  <c r="R575" i="7"/>
  <c r="R843" i="7"/>
  <c r="Q843" i="7"/>
  <c r="S385" i="7"/>
  <c r="R385" i="7"/>
  <c r="Q385" i="7"/>
  <c r="Q251" i="7"/>
  <c r="R251" i="7"/>
  <c r="Q689" i="7"/>
  <c r="R689" i="7"/>
  <c r="R213" i="7"/>
  <c r="Q213" i="7"/>
  <c r="R494" i="7"/>
  <c r="Q494" i="7"/>
  <c r="S561" i="7"/>
  <c r="Q561" i="7"/>
  <c r="R561" i="7"/>
  <c r="S335" i="7"/>
  <c r="R335" i="7"/>
  <c r="Q335" i="7"/>
  <c r="S368" i="7"/>
  <c r="R368" i="7"/>
  <c r="Q368" i="7"/>
  <c r="S589" i="7"/>
  <c r="Q589" i="7"/>
  <c r="R589" i="7"/>
  <c r="S884" i="7"/>
  <c r="R884" i="7"/>
  <c r="Q884" i="7"/>
  <c r="S421" i="7"/>
  <c r="R421" i="7"/>
  <c r="Q421" i="7"/>
  <c r="S495" i="7"/>
  <c r="R495" i="7"/>
  <c r="Q495" i="7"/>
  <c r="S899" i="7"/>
  <c r="R899" i="7"/>
  <c r="Q899" i="7"/>
  <c r="S258" i="7"/>
  <c r="Q258" i="7"/>
  <c r="R258" i="7"/>
  <c r="S280" i="7"/>
  <c r="Q280" i="7"/>
  <c r="R280" i="7"/>
  <c r="S606" i="7"/>
  <c r="Q606" i="7"/>
  <c r="R606" i="7"/>
  <c r="S218" i="7"/>
  <c r="R218" i="7"/>
  <c r="Q218" i="7"/>
  <c r="S975" i="7"/>
  <c r="R975" i="7"/>
  <c r="Q975" i="7"/>
  <c r="S941" i="7"/>
  <c r="R941" i="7"/>
  <c r="Q941" i="7"/>
  <c r="S785" i="7"/>
  <c r="Q785" i="7"/>
  <c r="R785" i="7"/>
  <c r="S167" i="7"/>
  <c r="Q167" i="7"/>
  <c r="R167" i="7"/>
  <c r="R472" i="7"/>
  <c r="Q472" i="7"/>
  <c r="Q782" i="7"/>
  <c r="R782" i="7"/>
  <c r="S936" i="7"/>
  <c r="R936" i="7"/>
  <c r="Q936" i="7"/>
  <c r="S461" i="7"/>
  <c r="R461" i="7"/>
  <c r="Q461" i="7"/>
  <c r="S426" i="7"/>
  <c r="R426" i="7"/>
  <c r="Q426" i="7"/>
  <c r="S687" i="7"/>
  <c r="Q687" i="7"/>
  <c r="R687" i="7"/>
  <c r="R920" i="7"/>
  <c r="Q920" i="7"/>
  <c r="R392" i="7"/>
  <c r="Q392" i="7"/>
  <c r="R196" i="7"/>
  <c r="Q196" i="7"/>
  <c r="R932" i="7"/>
  <c r="Q932" i="7"/>
  <c r="R470" i="7"/>
  <c r="Q470" i="7"/>
  <c r="S896" i="7"/>
  <c r="R896" i="7"/>
  <c r="Q896" i="7"/>
  <c r="S179" i="7"/>
  <c r="R179" i="7"/>
  <c r="Q179" i="7"/>
  <c r="S139" i="7"/>
  <c r="Q139" i="7"/>
  <c r="R139" i="7"/>
  <c r="S546" i="7"/>
  <c r="Q546" i="7"/>
  <c r="R546" i="7"/>
  <c r="S568" i="7"/>
  <c r="Q568" i="7"/>
  <c r="R568" i="7"/>
  <c r="S526" i="7"/>
  <c r="Q526" i="7"/>
  <c r="R526" i="7"/>
  <c r="S198" i="7"/>
  <c r="R198" i="7"/>
  <c r="Q198" i="7"/>
  <c r="S657" i="7"/>
  <c r="Q657" i="7"/>
  <c r="R657" i="7"/>
  <c r="S883" i="7"/>
  <c r="R883" i="7"/>
  <c r="Q883" i="7"/>
  <c r="S346" i="7"/>
  <c r="R346" i="7"/>
  <c r="Q346" i="7"/>
  <c r="S776" i="7"/>
  <c r="Q776" i="7"/>
  <c r="R776" i="7"/>
  <c r="S940" i="7"/>
  <c r="R940" i="7"/>
  <c r="Q940" i="7"/>
  <c r="S907" i="7"/>
  <c r="R907" i="7"/>
  <c r="Q907" i="7"/>
  <c r="S707" i="7"/>
  <c r="Q707" i="7"/>
  <c r="R707" i="7"/>
  <c r="S558" i="7"/>
  <c r="Q558" i="7"/>
  <c r="R558" i="7"/>
  <c r="S432" i="7"/>
  <c r="R432" i="7"/>
  <c r="Q432" i="7"/>
  <c r="S458" i="7"/>
  <c r="R458" i="7"/>
  <c r="Q458" i="7"/>
  <c r="S868" i="7"/>
  <c r="R868" i="7"/>
  <c r="Q868" i="7"/>
  <c r="S538" i="7"/>
  <c r="Q538" i="7"/>
  <c r="R538" i="7"/>
  <c r="S330" i="7"/>
  <c r="R330" i="7"/>
  <c r="Q330" i="7"/>
  <c r="S325" i="7"/>
  <c r="R325" i="7"/>
  <c r="Q325" i="7"/>
  <c r="S892" i="7"/>
  <c r="R892" i="7"/>
  <c r="Q892" i="7"/>
  <c r="S572" i="7"/>
  <c r="Q572" i="7"/>
  <c r="R572" i="7"/>
  <c r="S457" i="7"/>
  <c r="R457" i="7"/>
  <c r="Q457" i="7"/>
  <c r="S654" i="7"/>
  <c r="Q654" i="7"/>
  <c r="R654" i="7"/>
  <c r="S490" i="7"/>
  <c r="R490" i="7"/>
  <c r="Q490" i="7"/>
  <c r="S818" i="7"/>
  <c r="Q818" i="7"/>
  <c r="R818" i="7"/>
  <c r="S294" i="7"/>
  <c r="Q294" i="7"/>
  <c r="R294" i="7"/>
  <c r="S894" i="7"/>
  <c r="R894" i="7"/>
  <c r="Q894" i="7"/>
  <c r="S301" i="7"/>
  <c r="Q301" i="7"/>
  <c r="R301" i="7"/>
  <c r="S114" i="7"/>
  <c r="Q114" i="7"/>
  <c r="R114" i="7"/>
  <c r="S972" i="7"/>
  <c r="R972" i="7"/>
  <c r="Q972" i="7"/>
  <c r="R333" i="7"/>
  <c r="Q333" i="7"/>
  <c r="S1001" i="7"/>
  <c r="R1001" i="7"/>
  <c r="Q1001" i="7"/>
  <c r="Q112" i="7"/>
  <c r="R112" i="7"/>
  <c r="Q545" i="7"/>
  <c r="R545" i="7"/>
  <c r="Q620" i="7"/>
  <c r="R620" i="7"/>
  <c r="S503" i="7"/>
  <c r="R503" i="7"/>
  <c r="Q503" i="7"/>
  <c r="S513" i="7"/>
  <c r="Q513" i="7"/>
  <c r="R513" i="7"/>
  <c r="S129" i="7"/>
  <c r="Q129" i="7"/>
  <c r="R129" i="7"/>
  <c r="S750" i="7"/>
  <c r="Q750" i="7"/>
  <c r="R750" i="7"/>
  <c r="S331" i="7"/>
  <c r="R331" i="7"/>
  <c r="Q331" i="7"/>
  <c r="S792" i="7"/>
  <c r="Q792" i="7"/>
  <c r="R792" i="7"/>
  <c r="S324" i="7"/>
  <c r="R324" i="7"/>
  <c r="Q324" i="7"/>
  <c r="S300" i="7"/>
  <c r="Q300" i="7"/>
  <c r="R300" i="7"/>
  <c r="S638" i="7"/>
  <c r="Q638" i="7"/>
  <c r="R638" i="7"/>
  <c r="S122" i="7"/>
  <c r="Q122" i="7"/>
  <c r="R122" i="7"/>
  <c r="S693" i="7"/>
  <c r="Q693" i="7"/>
  <c r="R693" i="7"/>
  <c r="S202" i="7"/>
  <c r="R202" i="7"/>
  <c r="Q202" i="7"/>
  <c r="S505" i="7"/>
  <c r="R505" i="7"/>
  <c r="Q505" i="7"/>
  <c r="S289" i="7"/>
  <c r="Q289" i="7"/>
  <c r="R289" i="7"/>
  <c r="S518" i="7"/>
  <c r="Q518" i="7"/>
  <c r="R518" i="7"/>
  <c r="S380" i="7"/>
  <c r="R380" i="7"/>
  <c r="Q380" i="7"/>
  <c r="Q746" i="7"/>
  <c r="R746" i="7"/>
  <c r="S927" i="7"/>
  <c r="R927" i="7"/>
  <c r="Q927" i="7"/>
  <c r="R384" i="7"/>
  <c r="Q384" i="7"/>
  <c r="R398" i="7"/>
  <c r="Q398" i="7"/>
  <c r="S367" i="7"/>
  <c r="R367" i="7"/>
  <c r="Q367" i="7"/>
  <c r="Q540" i="7"/>
  <c r="R540" i="7"/>
  <c r="Q816" i="7"/>
  <c r="R816" i="7"/>
  <c r="Q247" i="7"/>
  <c r="R247" i="7"/>
  <c r="Q678" i="7"/>
  <c r="R678" i="7"/>
  <c r="Q841" i="7"/>
  <c r="R841" i="7"/>
  <c r="R353" i="7"/>
  <c r="Q353" i="7"/>
  <c r="R854" i="7"/>
  <c r="Q854" i="7"/>
  <c r="R888" i="7"/>
  <c r="Q888" i="7"/>
  <c r="S827" i="7"/>
  <c r="Q827" i="7"/>
  <c r="R827" i="7"/>
  <c r="Q694" i="7"/>
  <c r="R694" i="7"/>
  <c r="R862" i="7"/>
  <c r="Q862" i="7"/>
  <c r="R498" i="7"/>
  <c r="Q498" i="7"/>
  <c r="S292" i="7"/>
  <c r="Q292" i="7"/>
  <c r="R292" i="7"/>
  <c r="S706" i="7"/>
  <c r="Q706" i="7"/>
  <c r="R706" i="7"/>
  <c r="S621" i="7"/>
  <c r="Q621" i="7"/>
  <c r="R621" i="7"/>
  <c r="S434" i="7"/>
  <c r="R434" i="7"/>
  <c r="Q434" i="7"/>
  <c r="Q269" i="7"/>
  <c r="R269" i="7"/>
  <c r="S140" i="7"/>
  <c r="Q140" i="7"/>
  <c r="R140" i="7"/>
  <c r="S491" i="7"/>
  <c r="R491" i="7"/>
  <c r="Q491" i="7"/>
  <c r="Q246" i="7"/>
  <c r="R246" i="7"/>
  <c r="R348" i="7"/>
  <c r="Q348" i="7"/>
  <c r="S979" i="7"/>
  <c r="R979" i="7"/>
  <c r="Q979" i="7"/>
  <c r="S123" i="7"/>
  <c r="Q123" i="7"/>
  <c r="R123" i="7"/>
  <c r="S726" i="7"/>
  <c r="Q726" i="7"/>
  <c r="R726" i="7"/>
  <c r="S593" i="7"/>
  <c r="Q593" i="7"/>
  <c r="R593" i="7"/>
  <c r="S728" i="7"/>
  <c r="Q728" i="7"/>
  <c r="R728" i="7"/>
  <c r="S929" i="7"/>
  <c r="R929" i="7"/>
  <c r="Q929" i="7"/>
  <c r="S170" i="7"/>
  <c r="R170" i="7"/>
  <c r="Q170" i="7"/>
  <c r="S321" i="7"/>
  <c r="R321" i="7"/>
  <c r="Q321" i="7"/>
  <c r="S420" i="7"/>
  <c r="R420" i="7"/>
  <c r="Q420" i="7"/>
  <c r="S156" i="7"/>
  <c r="Q156" i="7"/>
  <c r="R156" i="7"/>
  <c r="Q660" i="7"/>
  <c r="R660" i="7"/>
  <c r="Q567" i="7"/>
  <c r="R567" i="7"/>
  <c r="R358" i="7"/>
  <c r="Q358" i="7"/>
  <c r="S795" i="7"/>
  <c r="Q795" i="7"/>
  <c r="R795" i="7"/>
  <c r="Q295" i="7"/>
  <c r="R295" i="7"/>
  <c r="S501" i="7"/>
  <c r="R501" i="7"/>
  <c r="Q501" i="7"/>
  <c r="S357" i="7"/>
  <c r="R357" i="7"/>
  <c r="Q357" i="7"/>
  <c r="S626" i="7"/>
  <c r="Q626" i="7"/>
  <c r="R626" i="7"/>
  <c r="R342" i="7"/>
  <c r="Q342" i="7"/>
  <c r="Q738" i="7"/>
  <c r="R738" i="7"/>
  <c r="R439" i="7"/>
  <c r="Q439" i="7"/>
  <c r="S276" i="7"/>
  <c r="Q276" i="7"/>
  <c r="R276" i="7"/>
  <c r="Q586" i="7"/>
  <c r="R586" i="7"/>
  <c r="R882" i="7"/>
  <c r="Q882" i="7"/>
  <c r="S642" i="7"/>
  <c r="Q642" i="7"/>
  <c r="R642" i="7"/>
  <c r="Q510" i="7"/>
  <c r="R510" i="7"/>
  <c r="R410" i="7"/>
  <c r="Q410" i="7"/>
  <c r="Q691" i="7"/>
  <c r="R691" i="7"/>
  <c r="S541" i="7"/>
  <c r="Q541" i="7"/>
  <c r="R541" i="7"/>
  <c r="Q742" i="7"/>
  <c r="R742" i="7"/>
  <c r="R93" i="7"/>
  <c r="Q93" i="7"/>
  <c r="Q47" i="7"/>
  <c r="R47" i="7"/>
  <c r="R86" i="7"/>
  <c r="Q86" i="7"/>
  <c r="Q50" i="7"/>
  <c r="R50" i="7"/>
  <c r="S81" i="7"/>
  <c r="R81" i="7"/>
  <c r="Q81" i="7"/>
  <c r="Q14" i="7"/>
  <c r="R14" i="7"/>
  <c r="Q67" i="7"/>
  <c r="R67" i="7"/>
  <c r="S89" i="7"/>
  <c r="R89" i="7"/>
  <c r="Q89" i="7"/>
  <c r="Q21" i="7"/>
  <c r="R21" i="7"/>
  <c r="Q25" i="7"/>
  <c r="R25" i="7"/>
  <c r="Q99" i="7"/>
  <c r="R99" i="7"/>
  <c r="Q68" i="7"/>
  <c r="R68" i="7"/>
  <c r="Q16" i="7"/>
  <c r="R16" i="7"/>
  <c r="R88" i="7"/>
  <c r="Q88" i="7"/>
  <c r="S75" i="7"/>
  <c r="R75" i="7"/>
  <c r="Q75" i="7"/>
  <c r="Q34" i="7"/>
  <c r="R34" i="7"/>
  <c r="Q108" i="7"/>
  <c r="R108" i="7"/>
  <c r="Q110" i="7"/>
  <c r="R110" i="7"/>
  <c r="S49" i="7"/>
  <c r="Q49" i="7"/>
  <c r="R49" i="7"/>
  <c r="R70" i="7"/>
  <c r="Q70" i="7"/>
  <c r="Q44" i="7"/>
  <c r="R44" i="7"/>
  <c r="S105" i="7"/>
  <c r="Q105" i="7"/>
  <c r="R105" i="7"/>
  <c r="Q28" i="7"/>
  <c r="R28" i="7"/>
  <c r="S92" i="7"/>
  <c r="R92" i="7"/>
  <c r="Q92" i="7"/>
  <c r="R83" i="7"/>
  <c r="Q83" i="7"/>
  <c r="S958" i="7"/>
  <c r="R958" i="7"/>
  <c r="Q958" i="7"/>
  <c r="S983" i="7"/>
  <c r="R983" i="7"/>
  <c r="Q983" i="7"/>
  <c r="S305" i="7"/>
  <c r="R305" i="7"/>
  <c r="Q305" i="7"/>
  <c r="S914" i="7"/>
  <c r="R914" i="7"/>
  <c r="Q914" i="7"/>
  <c r="S304" i="7"/>
  <c r="R304" i="7"/>
  <c r="Q304" i="7"/>
  <c r="S482" i="7"/>
  <c r="R482" i="7"/>
  <c r="Q482" i="7"/>
  <c r="S395" i="7"/>
  <c r="R395" i="7"/>
  <c r="Q395" i="7"/>
  <c r="S759" i="7"/>
  <c r="Q759" i="7"/>
  <c r="R759" i="7"/>
  <c r="S227" i="7"/>
  <c r="R227" i="7"/>
  <c r="Q227" i="7"/>
  <c r="S601" i="7"/>
  <c r="Q601" i="7"/>
  <c r="R601" i="7"/>
  <c r="S477" i="7"/>
  <c r="R477" i="7"/>
  <c r="Q477" i="7"/>
  <c r="S976" i="7"/>
  <c r="R976" i="7"/>
  <c r="Q976" i="7"/>
  <c r="S973" i="7"/>
  <c r="R973" i="7"/>
  <c r="Q973" i="7"/>
  <c r="S337" i="7"/>
  <c r="R337" i="7"/>
  <c r="Q337" i="7"/>
  <c r="S429" i="7"/>
  <c r="R429" i="7"/>
  <c r="Q429" i="7"/>
  <c r="S468" i="7"/>
  <c r="R468" i="7"/>
  <c r="Q468" i="7"/>
  <c r="S394" i="7"/>
  <c r="R394" i="7"/>
  <c r="Q394" i="7"/>
  <c r="S917" i="7"/>
  <c r="R917" i="7"/>
  <c r="Q917" i="7"/>
  <c r="S144" i="7"/>
  <c r="Q144" i="7"/>
  <c r="R144" i="7"/>
  <c r="S536" i="7"/>
  <c r="Q536" i="7"/>
  <c r="R536" i="7"/>
  <c r="S944" i="7"/>
  <c r="R944" i="7"/>
  <c r="Q944" i="7"/>
  <c r="S633" i="7"/>
  <c r="Q633" i="7"/>
  <c r="R633" i="7"/>
  <c r="S709" i="7"/>
  <c r="Q709" i="7"/>
  <c r="R709" i="7"/>
  <c r="S634" i="7"/>
  <c r="Q634" i="7"/>
  <c r="R634" i="7"/>
  <c r="S925" i="7"/>
  <c r="R925" i="7"/>
  <c r="Q925" i="7"/>
  <c r="S376" i="7"/>
  <c r="R376" i="7"/>
  <c r="Q376" i="7"/>
  <c r="S570" i="7"/>
  <c r="Q570" i="7"/>
  <c r="R570" i="7"/>
  <c r="S617" i="7"/>
  <c r="Q617" i="7"/>
  <c r="R617" i="7"/>
  <c r="S299" i="7"/>
  <c r="Q299" i="7"/>
  <c r="R299" i="7"/>
  <c r="S192" i="7"/>
  <c r="R192" i="7"/>
  <c r="Q192" i="7"/>
  <c r="S956" i="7"/>
  <c r="R956" i="7"/>
  <c r="Q956" i="7"/>
  <c r="S406" i="7"/>
  <c r="R406" i="7"/>
  <c r="Q406" i="7"/>
  <c r="S332" i="7"/>
  <c r="R332" i="7"/>
  <c r="Q332" i="7"/>
  <c r="Q702" i="7"/>
  <c r="R702" i="7"/>
  <c r="Q160" i="7"/>
  <c r="R160" i="7"/>
  <c r="R219" i="7"/>
  <c r="Q219" i="7"/>
  <c r="Q522" i="7"/>
  <c r="R522" i="7"/>
  <c r="S399" i="7"/>
  <c r="R399" i="7"/>
  <c r="Q399" i="7"/>
  <c r="S525" i="7"/>
  <c r="Q525" i="7"/>
  <c r="R525" i="7"/>
  <c r="S926" i="7"/>
  <c r="R926" i="7"/>
  <c r="Q926" i="7"/>
  <c r="R962" i="7"/>
  <c r="Q962" i="7"/>
  <c r="S285" i="7"/>
  <c r="Q285" i="7"/>
  <c r="R285" i="7"/>
  <c r="S857" i="7"/>
  <c r="R857" i="7"/>
  <c r="Q857" i="7"/>
  <c r="S698" i="7"/>
  <c r="Q698" i="7"/>
  <c r="R698" i="7"/>
  <c r="S369" i="7"/>
  <c r="R369" i="7"/>
  <c r="Q369" i="7"/>
  <c r="S1004" i="7"/>
  <c r="R1004" i="7"/>
  <c r="Q1004" i="7"/>
  <c r="S552" i="7"/>
  <c r="Q552" i="7"/>
  <c r="R552" i="7"/>
  <c r="S177" i="7"/>
  <c r="R177" i="7"/>
  <c r="Q177" i="7"/>
  <c r="S387" i="7"/>
  <c r="R387" i="7"/>
  <c r="Q387" i="7"/>
  <c r="S317" i="7"/>
  <c r="R317" i="7"/>
  <c r="Q317" i="7"/>
  <c r="S933" i="7"/>
  <c r="R933" i="7"/>
  <c r="Q933" i="7"/>
  <c r="S265" i="7"/>
  <c r="Q265" i="7"/>
  <c r="R265" i="7"/>
  <c r="S166" i="7"/>
  <c r="Q166" i="7"/>
  <c r="R166" i="7"/>
  <c r="S1000" i="7"/>
  <c r="R1000" i="7"/>
  <c r="Q1000" i="7"/>
  <c r="S625" i="7"/>
  <c r="Q625" i="7"/>
  <c r="R625" i="7"/>
  <c r="S339" i="7"/>
  <c r="R339" i="7"/>
  <c r="Q339" i="7"/>
  <c r="S159" i="7"/>
  <c r="Q159" i="7"/>
  <c r="R159" i="7"/>
  <c r="S209" i="7"/>
  <c r="R209" i="7"/>
  <c r="Q209" i="7"/>
  <c r="S665" i="7"/>
  <c r="Q665" i="7"/>
  <c r="R665" i="7"/>
  <c r="S42" i="7"/>
  <c r="Q42" i="7"/>
  <c r="R42" i="7"/>
  <c r="S100" i="7"/>
  <c r="Q100" i="7"/>
  <c r="R100" i="7"/>
  <c r="S85" i="7"/>
  <c r="R85" i="7"/>
  <c r="Q85" i="7"/>
  <c r="S96" i="7"/>
  <c r="R96" i="7"/>
  <c r="Q96" i="7"/>
  <c r="S30" i="7"/>
  <c r="Q30" i="7"/>
  <c r="R30" i="7"/>
  <c r="S102" i="7"/>
  <c r="Q102" i="7"/>
  <c r="R102" i="7"/>
  <c r="S98" i="7"/>
  <c r="Q98" i="7"/>
  <c r="R98" i="7"/>
  <c r="S52" i="7"/>
  <c r="Q52" i="7"/>
  <c r="R52" i="7"/>
  <c r="S79" i="7"/>
  <c r="R79" i="7"/>
  <c r="Q79" i="7"/>
  <c r="S56" i="7"/>
  <c r="Q56" i="7"/>
  <c r="R56" i="7"/>
  <c r="S35" i="7"/>
  <c r="Q35" i="7"/>
  <c r="R35" i="7"/>
  <c r="S69" i="7"/>
  <c r="Q69" i="7"/>
  <c r="R69" i="7"/>
  <c r="S15" i="7"/>
  <c r="Q15" i="7"/>
  <c r="R15" i="7"/>
  <c r="S569" i="7"/>
  <c r="Q569" i="7"/>
  <c r="R569" i="7"/>
  <c r="S171" i="7"/>
  <c r="R171" i="7"/>
  <c r="Q171" i="7"/>
  <c r="S959" i="7"/>
  <c r="R959" i="7"/>
  <c r="Q959" i="7"/>
  <c r="S922" i="7"/>
  <c r="R922" i="7"/>
  <c r="Q922" i="7"/>
  <c r="S974" i="7"/>
  <c r="R974" i="7"/>
  <c r="Q974" i="7"/>
  <c r="S340" i="7"/>
  <c r="R340" i="7"/>
  <c r="Q340" i="7"/>
  <c r="S952" i="7"/>
  <c r="R952" i="7"/>
  <c r="Q952" i="7"/>
  <c r="S286" i="7"/>
  <c r="Q286" i="7"/>
  <c r="R286" i="7"/>
  <c r="S389" i="7"/>
  <c r="R389" i="7"/>
  <c r="Q389" i="7"/>
  <c r="S891" i="7"/>
  <c r="R891" i="7"/>
  <c r="Q891" i="7"/>
  <c r="S256" i="7"/>
  <c r="Q256" i="7"/>
  <c r="R256" i="7"/>
  <c r="S62" i="7"/>
  <c r="Q62" i="7"/>
  <c r="R62" i="7"/>
  <c r="S91" i="7"/>
  <c r="R91" i="7"/>
  <c r="Q91" i="7"/>
  <c r="S111" i="7"/>
  <c r="Q111" i="7"/>
  <c r="R111" i="7"/>
  <c r="S41" i="7"/>
  <c r="Q41" i="7"/>
  <c r="R41" i="7"/>
  <c r="S57" i="7"/>
  <c r="Q57" i="7"/>
  <c r="R57" i="7"/>
  <c r="S109" i="7"/>
  <c r="Q109" i="7"/>
  <c r="R109" i="7"/>
  <c r="S645" i="7"/>
  <c r="Q645" i="7"/>
  <c r="R645" i="7"/>
  <c r="S242" i="7"/>
  <c r="Q242" i="7"/>
  <c r="R242" i="7"/>
  <c r="S987" i="7"/>
  <c r="R987" i="7"/>
  <c r="Q987" i="7"/>
  <c r="S971" i="7"/>
  <c r="R971" i="7"/>
  <c r="Q971" i="7"/>
  <c r="S402" i="7"/>
  <c r="R402" i="7"/>
  <c r="Q402" i="7"/>
  <c r="S66" i="7"/>
  <c r="Q66" i="7"/>
  <c r="R66" i="7"/>
  <c r="S18" i="7"/>
  <c r="Q18" i="7"/>
  <c r="R18" i="7"/>
  <c r="S104" i="7"/>
  <c r="Q104" i="7"/>
  <c r="R104" i="7"/>
  <c r="S107" i="7"/>
  <c r="Q107" i="7"/>
  <c r="R107" i="7"/>
  <c r="S94" i="7"/>
  <c r="R94" i="7"/>
  <c r="Q94" i="7"/>
  <c r="S17" i="7"/>
  <c r="Q17" i="7"/>
  <c r="R17" i="7"/>
  <c r="S63" i="7"/>
  <c r="Q63" i="7"/>
  <c r="R63" i="7"/>
  <c r="S230" i="7"/>
  <c r="R230" i="7"/>
  <c r="Q230" i="7"/>
  <c r="S200" i="7"/>
  <c r="R200" i="7"/>
  <c r="Q200" i="7"/>
  <c r="S412" i="7"/>
  <c r="R412" i="7"/>
  <c r="Q412" i="7"/>
  <c r="S435" i="7"/>
  <c r="R435" i="7"/>
  <c r="Q435" i="7"/>
  <c r="S571" i="7"/>
  <c r="Q571" i="7"/>
  <c r="R571" i="7"/>
  <c r="S673" i="7"/>
  <c r="Q673" i="7"/>
  <c r="R673" i="7"/>
  <c r="S721" i="7"/>
  <c r="Q721" i="7"/>
  <c r="R721" i="7"/>
  <c r="S627" i="7"/>
  <c r="Q627" i="7"/>
  <c r="R627" i="7"/>
  <c r="S845" i="7"/>
  <c r="R845" i="7"/>
  <c r="Q845" i="7"/>
  <c r="S676" i="7"/>
  <c r="Q676" i="7"/>
  <c r="R676" i="7"/>
  <c r="S151" i="7"/>
  <c r="Q151" i="7"/>
  <c r="R151" i="7"/>
  <c r="S765" i="7"/>
  <c r="Q765" i="7"/>
  <c r="R765" i="7"/>
  <c r="S900" i="7"/>
  <c r="R900" i="7"/>
  <c r="Q900" i="7"/>
  <c r="S511" i="7"/>
  <c r="Q511" i="7"/>
  <c r="R511" i="7"/>
  <c r="S615" i="7"/>
  <c r="Q615" i="7"/>
  <c r="R615" i="7"/>
  <c r="S147" i="7"/>
  <c r="Q147" i="7"/>
  <c r="R147" i="7"/>
  <c r="S631" i="7"/>
  <c r="Q631" i="7"/>
  <c r="R631" i="7"/>
  <c r="S969" i="7"/>
  <c r="R969" i="7"/>
  <c r="Q969" i="7"/>
  <c r="S356" i="7"/>
  <c r="R356" i="7"/>
  <c r="Q356" i="7"/>
  <c r="S796" i="7"/>
  <c r="Q796" i="7"/>
  <c r="R796" i="7"/>
  <c r="S397" i="7"/>
  <c r="R397" i="7"/>
  <c r="Q397" i="7"/>
  <c r="S270" i="7"/>
  <c r="Q270" i="7"/>
  <c r="R270" i="7"/>
  <c r="S188" i="7"/>
  <c r="R188" i="7"/>
  <c r="Q188" i="7"/>
  <c r="S516" i="7"/>
  <c r="Q516" i="7"/>
  <c r="R516" i="7"/>
  <c r="S463" i="7"/>
  <c r="R463" i="7"/>
  <c r="Q463" i="7"/>
  <c r="S249" i="7"/>
  <c r="Q249" i="7"/>
  <c r="R249" i="7"/>
  <c r="S743" i="7"/>
  <c r="Q743" i="7"/>
  <c r="R743" i="7"/>
  <c r="S1003" i="7"/>
  <c r="R1003" i="7"/>
  <c r="Q1003" i="7"/>
  <c r="S603" i="7"/>
  <c r="Q603" i="7"/>
  <c r="R603" i="7"/>
  <c r="S451" i="7"/>
  <c r="R451" i="7"/>
  <c r="Q451" i="7"/>
  <c r="S953" i="7"/>
  <c r="R953" i="7"/>
  <c r="Q953" i="7"/>
  <c r="S381" i="7"/>
  <c r="R381" i="7"/>
  <c r="Q381" i="7"/>
  <c r="S224" i="7"/>
  <c r="R224" i="7"/>
  <c r="Q224" i="7"/>
  <c r="S695" i="7"/>
  <c r="Q695" i="7"/>
  <c r="R695" i="7"/>
  <c r="S551" i="7"/>
  <c r="Q551" i="7"/>
  <c r="R551" i="7"/>
  <c r="S260" i="7"/>
  <c r="Q260" i="7"/>
  <c r="R260" i="7"/>
  <c r="S573" i="7"/>
  <c r="Q573" i="7"/>
  <c r="R573" i="7"/>
  <c r="S517" i="7"/>
  <c r="Q517" i="7"/>
  <c r="R517" i="7"/>
  <c r="S965" i="7"/>
  <c r="R965" i="7"/>
  <c r="Q965" i="7"/>
  <c r="S876" i="7"/>
  <c r="R876" i="7"/>
  <c r="Q876" i="7"/>
  <c r="S138" i="7"/>
  <c r="Q138" i="7"/>
  <c r="R138" i="7"/>
  <c r="S760" i="7"/>
  <c r="Q760" i="7"/>
  <c r="R760" i="7"/>
  <c r="S478" i="7"/>
  <c r="R478" i="7"/>
  <c r="Q478" i="7"/>
  <c r="S273" i="7"/>
  <c r="Q273" i="7"/>
  <c r="R273" i="7"/>
  <c r="S800" i="7"/>
  <c r="Q800" i="7"/>
  <c r="R800" i="7"/>
  <c r="S629" i="7"/>
  <c r="Q629" i="7"/>
  <c r="R629" i="7"/>
  <c r="S128" i="7"/>
  <c r="Q128" i="7"/>
  <c r="R128" i="7"/>
  <c r="S748" i="7"/>
  <c r="Q748" i="7"/>
  <c r="R748" i="7"/>
  <c r="S644" i="7"/>
  <c r="Q644" i="7"/>
  <c r="R644" i="7"/>
  <c r="S682" i="7"/>
  <c r="Q682" i="7"/>
  <c r="R682" i="7"/>
  <c r="S725" i="7"/>
  <c r="Q725" i="7"/>
  <c r="R725" i="7"/>
  <c r="S215" i="7"/>
  <c r="R215" i="7"/>
  <c r="Q215" i="7"/>
  <c r="S646" i="7"/>
  <c r="Q646" i="7"/>
  <c r="R646" i="7"/>
  <c r="S424" i="7"/>
  <c r="R424" i="7"/>
  <c r="Q424" i="7"/>
  <c r="S628" i="7"/>
  <c r="Q628" i="7"/>
  <c r="R628" i="7"/>
  <c r="S349" i="7"/>
  <c r="R349" i="7"/>
  <c r="Q349" i="7"/>
  <c r="S822" i="7"/>
  <c r="Q822" i="7"/>
  <c r="R822" i="7"/>
  <c r="S312" i="7"/>
  <c r="R312" i="7"/>
  <c r="Q312" i="7"/>
  <c r="S509" i="7"/>
  <c r="Q509" i="7"/>
  <c r="R509" i="7"/>
  <c r="S223" i="7"/>
  <c r="R223" i="7"/>
  <c r="Q223" i="7"/>
  <c r="S996" i="7"/>
  <c r="R996" i="7"/>
  <c r="Q996" i="7"/>
  <c r="S238" i="7"/>
  <c r="Q238" i="7"/>
  <c r="R238" i="7"/>
  <c r="S960" i="7"/>
  <c r="R960" i="7"/>
  <c r="Q960" i="7"/>
  <c r="S671" i="7"/>
  <c r="Q671" i="7"/>
  <c r="R671" i="7"/>
  <c r="S293" i="7"/>
  <c r="Q293" i="7"/>
  <c r="R293" i="7"/>
  <c r="S530" i="7"/>
  <c r="Q530" i="7"/>
  <c r="R530" i="7"/>
  <c r="S830" i="7"/>
  <c r="Q830" i="7"/>
  <c r="R830" i="7"/>
  <c r="S877" i="7"/>
  <c r="R877" i="7"/>
  <c r="Q877" i="7"/>
  <c r="S542" i="7"/>
  <c r="Q542" i="7"/>
  <c r="R542" i="7"/>
  <c r="S608" i="7"/>
  <c r="Q608" i="7"/>
  <c r="R608" i="7"/>
  <c r="S351" i="7"/>
  <c r="R351" i="7"/>
  <c r="Q351" i="7"/>
  <c r="S905" i="7"/>
  <c r="R905" i="7"/>
  <c r="Q905" i="7"/>
  <c r="S753" i="7"/>
  <c r="Q753" i="7"/>
  <c r="R753" i="7"/>
  <c r="S717" i="7"/>
  <c r="Q717" i="7"/>
  <c r="R717" i="7"/>
  <c r="S307" i="7"/>
  <c r="R307" i="7"/>
  <c r="Q307" i="7"/>
  <c r="S794" i="7"/>
  <c r="Q794" i="7"/>
  <c r="R794" i="7"/>
  <c r="S403" i="7"/>
  <c r="R403" i="7"/>
  <c r="Q403" i="7"/>
  <c r="S610" i="7"/>
  <c r="Q610" i="7"/>
  <c r="R610" i="7"/>
  <c r="S834" i="7"/>
  <c r="Q834" i="7"/>
  <c r="R834" i="7"/>
  <c r="S191" i="7"/>
  <c r="R191" i="7"/>
  <c r="Q191" i="7"/>
  <c r="S770" i="7"/>
  <c r="Q770" i="7"/>
  <c r="R770" i="7"/>
  <c r="S768" i="7"/>
  <c r="Q768" i="7"/>
  <c r="R768" i="7"/>
  <c r="S582" i="7"/>
  <c r="Q582" i="7"/>
  <c r="R582" i="7"/>
  <c r="S749" i="7"/>
  <c r="Q749" i="7"/>
  <c r="R749" i="7"/>
  <c r="S847" i="7"/>
  <c r="R847" i="7"/>
  <c r="Q847" i="7"/>
  <c r="S419" i="7"/>
  <c r="R419" i="7"/>
  <c r="Q419" i="7"/>
  <c r="S464" i="7"/>
  <c r="R464" i="7"/>
  <c r="Q464" i="7"/>
  <c r="S832" i="7"/>
  <c r="Q832" i="7"/>
  <c r="R832" i="7"/>
  <c r="S859" i="7"/>
  <c r="R859" i="7"/>
  <c r="Q859" i="7"/>
  <c r="S604" i="7"/>
  <c r="Q604" i="7"/>
  <c r="R604" i="7"/>
  <c r="S117" i="7"/>
  <c r="Q117" i="7"/>
  <c r="R117" i="7"/>
  <c r="S374" i="7"/>
  <c r="R374" i="7"/>
  <c r="Q374" i="7"/>
  <c r="S133" i="7"/>
  <c r="Q133" i="7"/>
  <c r="R133" i="7"/>
  <c r="S379" i="7"/>
  <c r="R379" i="7"/>
  <c r="Q379" i="7"/>
  <c r="S544" i="7"/>
  <c r="Q544" i="7"/>
  <c r="R544" i="7"/>
  <c r="S560" i="7"/>
  <c r="Q560" i="7"/>
  <c r="R560" i="7"/>
  <c r="S361" i="7"/>
  <c r="R361" i="7"/>
  <c r="Q361" i="7"/>
  <c r="S136" i="7"/>
  <c r="Q136" i="7"/>
  <c r="R136" i="7"/>
  <c r="S863" i="7"/>
  <c r="R863" i="7"/>
  <c r="Q863" i="7"/>
  <c r="S731" i="7"/>
  <c r="Q731" i="7"/>
  <c r="R731" i="7"/>
  <c r="S480" i="7"/>
  <c r="R480" i="7"/>
  <c r="Q480" i="7"/>
  <c r="S565" i="7"/>
  <c r="Q565" i="7"/>
  <c r="R565" i="7"/>
  <c r="S897" i="7"/>
  <c r="R897" i="7"/>
  <c r="Q897" i="7"/>
  <c r="S422" i="7"/>
  <c r="R422" i="7"/>
  <c r="Q422" i="7"/>
  <c r="S661" i="7"/>
  <c r="Q661" i="7"/>
  <c r="R661" i="7"/>
  <c r="S720" i="7"/>
  <c r="Q720" i="7"/>
  <c r="R720" i="7"/>
  <c r="S203" i="7"/>
  <c r="R203" i="7"/>
  <c r="Q203" i="7"/>
  <c r="S393" i="7"/>
  <c r="R393" i="7"/>
  <c r="Q393" i="7"/>
  <c r="S846" i="7"/>
  <c r="R846" i="7"/>
  <c r="Q846" i="7"/>
  <c r="S733" i="7"/>
  <c r="Q733" i="7"/>
  <c r="R733" i="7"/>
  <c r="S531" i="7"/>
  <c r="Q531" i="7"/>
  <c r="R531" i="7"/>
  <c r="S523" i="7"/>
  <c r="Q523" i="7"/>
  <c r="R523" i="7"/>
  <c r="S261" i="7"/>
  <c r="Q261" i="7"/>
  <c r="R261" i="7"/>
  <c r="S413" i="7"/>
  <c r="R413" i="7"/>
  <c r="Q413" i="7"/>
  <c r="S131" i="7"/>
  <c r="Q131" i="7"/>
  <c r="R131" i="7"/>
  <c r="S871" i="7"/>
  <c r="R871" i="7"/>
  <c r="Q871" i="7"/>
  <c r="S913" i="7"/>
  <c r="R913" i="7"/>
  <c r="Q913" i="7"/>
  <c r="S711" i="7"/>
  <c r="Q711" i="7"/>
  <c r="R711" i="7"/>
  <c r="S193" i="7"/>
  <c r="R193" i="7"/>
  <c r="Q193" i="7"/>
  <c r="S732" i="7"/>
  <c r="Q732" i="7"/>
  <c r="R732" i="7"/>
  <c r="S609" i="7"/>
  <c r="Q609" i="7"/>
  <c r="R609" i="7"/>
  <c r="S146" i="7"/>
  <c r="Q146" i="7"/>
  <c r="R146" i="7"/>
  <c r="S483" i="7"/>
  <c r="R483" i="7"/>
  <c r="Q483" i="7"/>
  <c r="S497" i="7"/>
  <c r="R497" i="7"/>
  <c r="Q497" i="7"/>
  <c r="S599" i="7"/>
  <c r="Q599" i="7"/>
  <c r="R599" i="7"/>
  <c r="S696" i="7"/>
  <c r="Q696" i="7"/>
  <c r="R696" i="7"/>
  <c r="S718" i="7"/>
  <c r="Q718" i="7"/>
  <c r="R718" i="7"/>
  <c r="S758" i="7"/>
  <c r="Q758" i="7"/>
  <c r="R758" i="7"/>
  <c r="S162" i="7"/>
  <c r="Q162" i="7"/>
  <c r="R162" i="7"/>
  <c r="S579" i="7"/>
  <c r="Q579" i="7"/>
  <c r="R579" i="7"/>
  <c r="S875" i="7"/>
  <c r="R875" i="7"/>
  <c r="Q875" i="7"/>
  <c r="S262" i="7"/>
  <c r="Q262" i="7"/>
  <c r="R262" i="7"/>
  <c r="S874" i="7"/>
  <c r="R874" i="7"/>
  <c r="Q874" i="7"/>
  <c r="S828" i="7"/>
  <c r="Q828" i="7"/>
  <c r="R828" i="7"/>
  <c r="S404" i="7"/>
  <c r="R404" i="7"/>
  <c r="Q404" i="7"/>
  <c r="S243" i="7"/>
  <c r="Q243" i="7"/>
  <c r="R243" i="7"/>
  <c r="S826" i="7"/>
  <c r="Q826" i="7"/>
  <c r="R826" i="7"/>
  <c r="S444" i="7"/>
  <c r="R444" i="7"/>
  <c r="Q444" i="7"/>
  <c r="S647" i="7"/>
  <c r="Q647" i="7"/>
  <c r="R647" i="7"/>
  <c r="S264" i="7"/>
  <c r="Q264" i="7"/>
  <c r="R264" i="7"/>
  <c r="S946" i="7"/>
  <c r="R946" i="7"/>
  <c r="Q946" i="7"/>
  <c r="S931" i="7"/>
  <c r="R931" i="7"/>
  <c r="Q931" i="7"/>
  <c r="S174" i="7"/>
  <c r="R174" i="7"/>
  <c r="Q174" i="7"/>
  <c r="S164" i="7"/>
  <c r="Q164" i="7"/>
  <c r="R164" i="7"/>
  <c r="S181" i="7"/>
  <c r="R181" i="7"/>
  <c r="Q181" i="7"/>
  <c r="S653" i="7"/>
  <c r="Q653" i="7"/>
  <c r="R653" i="7"/>
  <c r="S469" i="7"/>
  <c r="R469" i="7"/>
  <c r="Q469" i="7"/>
  <c r="S555" i="7"/>
  <c r="Q555" i="7"/>
  <c r="R555" i="7"/>
  <c r="S684" i="7"/>
  <c r="Q684" i="7"/>
  <c r="R684" i="7"/>
  <c r="S685" i="7"/>
  <c r="Q685" i="7"/>
  <c r="R685" i="7"/>
  <c r="S489" i="7"/>
  <c r="R489" i="7"/>
  <c r="Q489" i="7"/>
  <c r="S674" i="7"/>
  <c r="Q674" i="7"/>
  <c r="R674" i="7"/>
  <c r="S924" i="7"/>
  <c r="R924" i="7"/>
  <c r="Q924" i="7"/>
  <c r="S836" i="7"/>
  <c r="Q836" i="7"/>
  <c r="R836" i="7"/>
  <c r="S902" i="7"/>
  <c r="R902" i="7"/>
  <c r="Q902" i="7"/>
  <c r="S791" i="7"/>
  <c r="Q791" i="7"/>
  <c r="R791" i="7"/>
  <c r="S761" i="7"/>
  <c r="Q761" i="7"/>
  <c r="R761" i="7"/>
  <c r="S145" i="7"/>
  <c r="Q145" i="7"/>
  <c r="R145" i="7"/>
  <c r="S427" i="7"/>
  <c r="R427" i="7"/>
  <c r="Q427" i="7"/>
  <c r="S548" i="7"/>
  <c r="Q548" i="7"/>
  <c r="R548" i="7"/>
  <c r="S820" i="7"/>
  <c r="Q820" i="7"/>
  <c r="R820" i="7"/>
  <c r="S724" i="7"/>
  <c r="Q724" i="7"/>
  <c r="R724" i="7"/>
  <c r="S508" i="7"/>
  <c r="Q508" i="7"/>
  <c r="R508" i="7"/>
  <c r="S322" i="7"/>
  <c r="R322" i="7"/>
  <c r="Q322" i="7"/>
  <c r="S267" i="7"/>
  <c r="Q267" i="7"/>
  <c r="R267" i="7"/>
  <c r="S802" i="7"/>
  <c r="Q802" i="7"/>
  <c r="R802" i="7"/>
  <c r="S515" i="7"/>
  <c r="Q515" i="7"/>
  <c r="R515" i="7"/>
  <c r="S957" i="7"/>
  <c r="R957" i="7"/>
  <c r="Q957" i="7"/>
  <c r="S500" i="7"/>
  <c r="R500" i="7"/>
  <c r="Q500" i="7"/>
  <c r="S592" i="7"/>
  <c r="Q592" i="7"/>
  <c r="R592" i="7"/>
  <c r="S581" i="7"/>
  <c r="Q581" i="7"/>
  <c r="R581" i="7"/>
  <c r="S194" i="7"/>
  <c r="R194" i="7"/>
  <c r="Q194" i="7"/>
  <c r="S577" i="7"/>
  <c r="Q577" i="7"/>
  <c r="R577" i="7"/>
  <c r="S805" i="7"/>
  <c r="Q805" i="7"/>
  <c r="R805" i="7"/>
  <c r="S225" i="7"/>
  <c r="R225" i="7"/>
  <c r="Q225" i="7"/>
  <c r="S807" i="7"/>
  <c r="Q807" i="7"/>
  <c r="R807" i="7"/>
  <c r="S217" i="7"/>
  <c r="R217" i="7"/>
  <c r="Q217" i="7"/>
  <c r="S306" i="7"/>
  <c r="R306" i="7"/>
  <c r="Q306" i="7"/>
  <c r="S263" i="7"/>
  <c r="Q263" i="7"/>
  <c r="R263" i="7"/>
  <c r="S163" i="7"/>
  <c r="Q163" i="7"/>
  <c r="R163" i="7"/>
  <c r="S719" i="7"/>
  <c r="Q719" i="7"/>
  <c r="R719" i="7"/>
  <c r="S343" i="7"/>
  <c r="R343" i="7"/>
  <c r="Q343" i="7"/>
  <c r="S153" i="7"/>
  <c r="Q153" i="7"/>
  <c r="R153" i="7"/>
  <c r="S362" i="7"/>
  <c r="R362" i="7"/>
  <c r="Q362" i="7"/>
  <c r="S328" i="7"/>
  <c r="R328" i="7"/>
  <c r="Q328" i="7"/>
  <c r="S831" i="7"/>
  <c r="Q831" i="7"/>
  <c r="R831" i="7"/>
  <c r="S199" i="7"/>
  <c r="R199" i="7"/>
  <c r="Q199" i="7"/>
  <c r="S467" i="7"/>
  <c r="R467" i="7"/>
  <c r="Q467" i="7"/>
  <c r="S396" i="7"/>
  <c r="R396" i="7"/>
  <c r="Q396" i="7"/>
  <c r="S798" i="7"/>
  <c r="Q798" i="7"/>
  <c r="R798" i="7"/>
  <c r="S909" i="7"/>
  <c r="R909" i="7"/>
  <c r="Q909" i="7"/>
  <c r="S212" i="7"/>
  <c r="R212" i="7"/>
  <c r="Q212" i="7"/>
  <c r="S465" i="7"/>
  <c r="R465" i="7"/>
  <c r="Q465" i="7"/>
  <c r="S806" i="7"/>
  <c r="Q806" i="7"/>
  <c r="R806" i="7"/>
  <c r="S643" i="7"/>
  <c r="Q643" i="7"/>
  <c r="R643" i="7"/>
  <c r="S323" i="7"/>
  <c r="R323" i="7"/>
  <c r="Q323" i="7"/>
  <c r="S710" i="7"/>
  <c r="Q710" i="7"/>
  <c r="R710" i="7"/>
  <c r="S945" i="7"/>
  <c r="R945" i="7"/>
  <c r="Q945" i="7"/>
  <c r="S833" i="7"/>
  <c r="Q833" i="7"/>
  <c r="R833" i="7"/>
  <c r="S228" i="7"/>
  <c r="R228" i="7"/>
  <c r="Q228" i="7"/>
  <c r="S302" i="7"/>
  <c r="Q302" i="7"/>
  <c r="R302" i="7"/>
  <c r="S115" i="7"/>
  <c r="Q115" i="7"/>
  <c r="R115" i="7"/>
  <c r="S692" i="7"/>
  <c r="Q692" i="7"/>
  <c r="R692" i="7"/>
  <c r="S344" i="7"/>
  <c r="R344" i="7"/>
  <c r="Q344" i="7"/>
  <c r="S274" i="7"/>
  <c r="Q274" i="7"/>
  <c r="R274" i="7"/>
  <c r="S849" i="7"/>
  <c r="R849" i="7"/>
  <c r="Q849" i="7"/>
  <c r="S314" i="7"/>
  <c r="R314" i="7"/>
  <c r="Q314" i="7"/>
  <c r="S222" i="7"/>
  <c r="R222" i="7"/>
  <c r="Q222" i="7"/>
  <c r="S338" i="7"/>
  <c r="R338" i="7"/>
  <c r="Q338" i="7"/>
  <c r="S596" i="7"/>
  <c r="Q596" i="7"/>
  <c r="R596" i="7"/>
  <c r="S723" i="7"/>
  <c r="Q723" i="7"/>
  <c r="R723" i="7"/>
  <c r="S277" i="7"/>
  <c r="Q277" i="7"/>
  <c r="R277" i="7"/>
  <c r="S954" i="7"/>
  <c r="R954" i="7"/>
  <c r="Q954" i="7"/>
  <c r="S823" i="7"/>
  <c r="Q823" i="7"/>
  <c r="R823" i="7"/>
  <c r="S686" i="7"/>
  <c r="Q686" i="7"/>
  <c r="R686" i="7"/>
  <c r="S535" i="7"/>
  <c r="Q535" i="7"/>
  <c r="R535" i="7"/>
  <c r="S722" i="7"/>
  <c r="Q722" i="7"/>
  <c r="R722" i="7"/>
  <c r="S245" i="7"/>
  <c r="Q245" i="7"/>
  <c r="R245" i="7"/>
  <c r="S363" i="7"/>
  <c r="R363" i="7"/>
  <c r="Q363" i="7"/>
  <c r="S943" i="7"/>
  <c r="R943" i="7"/>
  <c r="Q943" i="7"/>
  <c r="S425" i="7"/>
  <c r="R425" i="7"/>
  <c r="Q425" i="7"/>
  <c r="S148" i="7"/>
  <c r="Q148" i="7"/>
  <c r="R148" i="7"/>
  <c r="S934" i="7"/>
  <c r="R934" i="7"/>
  <c r="Q934" i="7"/>
  <c r="S460" i="7"/>
  <c r="R460" i="7"/>
  <c r="Q460" i="7"/>
  <c r="S279" i="7"/>
  <c r="Q279" i="7"/>
  <c r="R279" i="7"/>
  <c r="S378" i="7"/>
  <c r="R378" i="7"/>
  <c r="Q378" i="7"/>
  <c r="S284" i="7"/>
  <c r="Q284" i="7"/>
  <c r="R284" i="7"/>
  <c r="S745" i="7"/>
  <c r="Q745" i="7"/>
  <c r="R745" i="7"/>
  <c r="S474" i="7"/>
  <c r="R474" i="7"/>
  <c r="Q474" i="7"/>
  <c r="S623" i="7"/>
  <c r="Q623" i="7"/>
  <c r="R623" i="7"/>
  <c r="S808" i="7"/>
  <c r="Q808" i="7"/>
  <c r="R808" i="7"/>
  <c r="S520" i="7"/>
  <c r="Q520" i="7"/>
  <c r="R520" i="7"/>
  <c r="S580" i="7"/>
  <c r="Q580" i="7"/>
  <c r="R580" i="7"/>
  <c r="S852" i="7"/>
  <c r="R852" i="7"/>
  <c r="Q852" i="7"/>
  <c r="S797" i="7"/>
  <c r="Q797" i="7"/>
  <c r="R797" i="7"/>
  <c r="S714" i="7"/>
  <c r="Q714" i="7"/>
  <c r="R714" i="7"/>
  <c r="S173" i="7"/>
  <c r="R173" i="7"/>
  <c r="Q173" i="7"/>
  <c r="S590" i="7"/>
  <c r="Q590" i="7"/>
  <c r="R590" i="7"/>
  <c r="S780" i="7"/>
  <c r="Q780" i="7"/>
  <c r="R780" i="7"/>
  <c r="S658" i="7"/>
  <c r="Q658" i="7"/>
  <c r="R658" i="7"/>
  <c r="S906" i="7"/>
  <c r="R906" i="7"/>
  <c r="Q906" i="7"/>
  <c r="S303" i="7"/>
  <c r="R303" i="7"/>
  <c r="Q303" i="7"/>
  <c r="S564" i="7"/>
  <c r="Q564" i="7"/>
  <c r="R564" i="7"/>
  <c r="S113" i="7"/>
  <c r="Q113" i="7"/>
  <c r="R113" i="7"/>
  <c r="S414" i="7"/>
  <c r="R414" i="7"/>
  <c r="Q414" i="7"/>
  <c r="S537" i="7"/>
  <c r="Q537" i="7"/>
  <c r="R537" i="7"/>
  <c r="S486" i="7"/>
  <c r="R486" i="7"/>
  <c r="Q486" i="7"/>
  <c r="S867" i="7"/>
  <c r="R867" i="7"/>
  <c r="Q867" i="7"/>
  <c r="S239" i="7"/>
  <c r="Q239" i="7"/>
  <c r="R239" i="7"/>
  <c r="S233" i="7"/>
  <c r="R233" i="7"/>
  <c r="Q233" i="7"/>
  <c r="S747" i="7"/>
  <c r="Q747" i="7"/>
  <c r="R747" i="7"/>
  <c r="S923" i="7"/>
  <c r="R923" i="7"/>
  <c r="Q923" i="7"/>
  <c r="S680" i="7"/>
  <c r="Q680" i="7"/>
  <c r="R680" i="7"/>
  <c r="S921" i="7"/>
  <c r="R921" i="7"/>
  <c r="Q921" i="7"/>
  <c r="S142" i="7"/>
  <c r="Q142" i="7"/>
  <c r="R142" i="7"/>
  <c r="S677" i="7"/>
  <c r="Q677" i="7"/>
  <c r="R677" i="7"/>
  <c r="S411" i="7"/>
  <c r="R411" i="7"/>
  <c r="Q411" i="7"/>
  <c r="S562" i="7"/>
  <c r="Q562" i="7"/>
  <c r="R562" i="7"/>
  <c r="S611" i="7"/>
  <c r="Q611" i="7"/>
  <c r="R611" i="7"/>
  <c r="S703" i="7"/>
  <c r="Q703" i="7"/>
  <c r="R703" i="7"/>
  <c r="S176" i="7"/>
  <c r="R176" i="7"/>
  <c r="Q176" i="7"/>
  <c r="S727" i="7"/>
  <c r="Q727" i="7"/>
  <c r="R727" i="7"/>
  <c r="S390" i="7"/>
  <c r="R390" i="7"/>
  <c r="Q390" i="7"/>
  <c r="S488" i="7"/>
  <c r="R488" i="7"/>
  <c r="Q488" i="7"/>
  <c r="S688" i="7"/>
  <c r="Q688" i="7"/>
  <c r="R688" i="7"/>
  <c r="S842" i="7"/>
  <c r="R842" i="7"/>
  <c r="Q842" i="7"/>
  <c r="S697" i="7"/>
  <c r="Q697" i="7"/>
  <c r="R697" i="7"/>
  <c r="S998" i="7"/>
  <c r="R998" i="7"/>
  <c r="Q998" i="7"/>
  <c r="S433" i="7"/>
  <c r="R433" i="7"/>
  <c r="Q433" i="7"/>
  <c r="S915" i="7"/>
  <c r="R915" i="7"/>
  <c r="Q915" i="7"/>
  <c r="S712" i="7"/>
  <c r="Q712" i="7"/>
  <c r="R712" i="7"/>
  <c r="S440" i="7"/>
  <c r="R440" i="7"/>
  <c r="Q440" i="7"/>
  <c r="S506" i="7"/>
  <c r="R506" i="7"/>
  <c r="Q506" i="7"/>
  <c r="S986" i="7"/>
  <c r="R986" i="7"/>
  <c r="Q986" i="7"/>
  <c r="S636" i="7"/>
  <c r="Q636" i="7"/>
  <c r="R636" i="7"/>
  <c r="S889" i="7"/>
  <c r="R889" i="7"/>
  <c r="Q889" i="7"/>
  <c r="S824" i="7"/>
  <c r="Q824" i="7"/>
  <c r="R824" i="7"/>
  <c r="S789" i="7"/>
  <c r="Q789" i="7"/>
  <c r="R789" i="7"/>
  <c r="S640" i="7"/>
  <c r="Q640" i="7"/>
  <c r="R640" i="7"/>
  <c r="S578" i="7"/>
  <c r="Q578" i="7"/>
  <c r="R578" i="7"/>
  <c r="S157" i="7"/>
  <c r="Q157" i="7"/>
  <c r="R157" i="7"/>
  <c r="S318" i="7"/>
  <c r="R318" i="7"/>
  <c r="Q318" i="7"/>
  <c r="S872" i="7"/>
  <c r="R872" i="7"/>
  <c r="Q872" i="7"/>
  <c r="S456" i="7"/>
  <c r="R456" i="7"/>
  <c r="Q456" i="7"/>
  <c r="S377" i="7"/>
  <c r="R377" i="7"/>
  <c r="Q377" i="7"/>
  <c r="S771" i="7"/>
  <c r="Q771" i="7"/>
  <c r="R771" i="7"/>
  <c r="S632" i="7"/>
  <c r="Q632" i="7"/>
  <c r="R632" i="7"/>
  <c r="S248" i="7"/>
  <c r="Q248" i="7"/>
  <c r="R248" i="7"/>
  <c r="S169" i="7"/>
  <c r="R169" i="7"/>
  <c r="Q169" i="7"/>
  <c r="S585" i="7"/>
  <c r="Q585" i="7"/>
  <c r="R585" i="7"/>
  <c r="S602" i="7"/>
  <c r="Q602" i="7"/>
  <c r="R602" i="7"/>
  <c r="S364" i="7"/>
  <c r="R364" i="7"/>
  <c r="Q364" i="7"/>
  <c r="S1005" i="7"/>
  <c r="R1005" i="7"/>
  <c r="Q1005" i="7"/>
  <c r="S400" i="7"/>
  <c r="R400" i="7"/>
  <c r="Q400" i="7"/>
  <c r="S966" i="7"/>
  <c r="R966" i="7"/>
  <c r="Q966" i="7"/>
  <c r="S329" i="7"/>
  <c r="R329" i="7"/>
  <c r="Q329" i="7"/>
  <c r="S375" i="7"/>
  <c r="R375" i="7"/>
  <c r="Q375" i="7"/>
  <c r="S594" i="7"/>
  <c r="Q594" i="7"/>
  <c r="R594" i="7"/>
  <c r="S878" i="7"/>
  <c r="R878" i="7"/>
  <c r="Q878" i="7"/>
  <c r="S1008" i="7"/>
  <c r="R1008" i="7"/>
  <c r="Q1008" i="7"/>
  <c r="S600" i="7"/>
  <c r="Q600" i="7"/>
  <c r="R600" i="7"/>
  <c r="S903" i="7"/>
  <c r="R903" i="7"/>
  <c r="Q903" i="7"/>
  <c r="S150" i="7"/>
  <c r="Q150" i="7"/>
  <c r="R150" i="7"/>
  <c r="S423" i="7"/>
  <c r="R423" i="7"/>
  <c r="Q423" i="7"/>
  <c r="S473" i="7"/>
  <c r="R473" i="7"/>
  <c r="Q473" i="7"/>
  <c r="S848" i="7"/>
  <c r="R848" i="7"/>
  <c r="Q848" i="7"/>
  <c r="S675" i="7"/>
  <c r="Q675" i="7"/>
  <c r="R675" i="7"/>
  <c r="S838" i="7"/>
  <c r="Q838" i="7"/>
  <c r="R838" i="7"/>
  <c r="S266" i="7"/>
  <c r="Q266" i="7"/>
  <c r="R266" i="7"/>
  <c r="S257" i="7"/>
  <c r="Q257" i="7"/>
  <c r="R257" i="7"/>
  <c r="S801" i="7"/>
  <c r="Q801" i="7"/>
  <c r="R801" i="7"/>
  <c r="S405" i="7"/>
  <c r="R405" i="7"/>
  <c r="Q405" i="7"/>
  <c r="S134" i="7"/>
  <c r="Q134" i="7"/>
  <c r="R134" i="7"/>
  <c r="S354" i="7"/>
  <c r="R354" i="7"/>
  <c r="Q354" i="7"/>
  <c r="S334" i="7"/>
  <c r="R334" i="7"/>
  <c r="Q334" i="7"/>
  <c r="S591" i="7"/>
  <c r="Q591" i="7"/>
  <c r="R591" i="7"/>
  <c r="S155" i="7"/>
  <c r="Q155" i="7"/>
  <c r="R155" i="7"/>
  <c r="S182" i="7"/>
  <c r="R182" i="7"/>
  <c r="Q182" i="7"/>
  <c r="S310" i="7"/>
  <c r="R310" i="7"/>
  <c r="Q310" i="7"/>
  <c r="S1009" i="7"/>
  <c r="R1009" i="7"/>
  <c r="Q1009" i="7"/>
  <c r="S752" i="7"/>
  <c r="Q752" i="7"/>
  <c r="R752" i="7"/>
  <c r="S158" i="7"/>
  <c r="Q158" i="7"/>
  <c r="R158" i="7"/>
  <c r="S519" i="7"/>
  <c r="Q519" i="7"/>
  <c r="R519" i="7"/>
  <c r="S492" i="7"/>
  <c r="R492" i="7"/>
  <c r="Q492" i="7"/>
  <c r="S977" i="7"/>
  <c r="R977" i="7"/>
  <c r="Q977" i="7"/>
  <c r="S445" i="7"/>
  <c r="R445" i="7"/>
  <c r="Q445" i="7"/>
  <c r="S670" i="7"/>
  <c r="Q670" i="7"/>
  <c r="R670" i="7"/>
  <c r="S587" i="7"/>
  <c r="Q587" i="7"/>
  <c r="R587" i="7"/>
  <c r="S436" i="7"/>
  <c r="R436" i="7"/>
  <c r="Q436" i="7"/>
  <c r="S326" i="7"/>
  <c r="R326" i="7"/>
  <c r="Q326" i="7"/>
  <c r="S904" i="7"/>
  <c r="R904" i="7"/>
  <c r="Q904" i="7"/>
  <c r="S290" i="7"/>
  <c r="Q290" i="7"/>
  <c r="R290" i="7"/>
  <c r="S521" i="7"/>
  <c r="Q521" i="7"/>
  <c r="R521" i="7"/>
  <c r="S664" i="7"/>
  <c r="Q664" i="7"/>
  <c r="R664" i="7"/>
  <c r="S1007" i="7"/>
  <c r="R1007" i="7"/>
  <c r="Q1007" i="7"/>
  <c r="S619" i="7"/>
  <c r="Q619" i="7"/>
  <c r="R619" i="7"/>
  <c r="S532" i="7"/>
  <c r="Q532" i="7"/>
  <c r="R532" i="7"/>
  <c r="S850" i="7"/>
  <c r="R850" i="7"/>
  <c r="Q850" i="7"/>
  <c r="S839" i="7"/>
  <c r="Q839" i="7"/>
  <c r="R839" i="7"/>
  <c r="S352" i="7"/>
  <c r="R352" i="7"/>
  <c r="Q352" i="7"/>
  <c r="S255" i="7"/>
  <c r="Q255" i="7"/>
  <c r="R255" i="7"/>
  <c r="S683" i="7"/>
  <c r="Q683" i="7"/>
  <c r="R683" i="7"/>
  <c r="S430" i="7"/>
  <c r="R430" i="7"/>
  <c r="Q430" i="7"/>
  <c r="S347" i="7"/>
  <c r="R347" i="7"/>
  <c r="Q347" i="7"/>
  <c r="S584" i="7"/>
  <c r="Q584" i="7"/>
  <c r="R584" i="7"/>
  <c r="S481" i="7"/>
  <c r="R481" i="7"/>
  <c r="Q481" i="7"/>
  <c r="S641" i="7"/>
  <c r="Q641" i="7"/>
  <c r="R641" i="7"/>
  <c r="S382" i="7"/>
  <c r="R382" i="7"/>
  <c r="Q382" i="7"/>
  <c r="S614" i="7"/>
  <c r="Q614" i="7"/>
  <c r="R614" i="7"/>
  <c r="S713" i="7"/>
  <c r="Q713" i="7"/>
  <c r="R713" i="7"/>
  <c r="S995" i="7"/>
  <c r="R995" i="7"/>
  <c r="Q995" i="7"/>
  <c r="S453" i="7"/>
  <c r="R453" i="7"/>
  <c r="Q453" i="7"/>
  <c r="S574" i="7"/>
  <c r="Q574" i="7"/>
  <c r="R574" i="7"/>
  <c r="S840" i="7"/>
  <c r="Q840" i="7"/>
  <c r="R840" i="7"/>
  <c r="S454" i="7"/>
  <c r="R454" i="7"/>
  <c r="Q454" i="7"/>
  <c r="S813" i="7"/>
  <c r="Q813" i="7"/>
  <c r="R813" i="7"/>
  <c r="S319" i="7"/>
  <c r="R319" i="7"/>
  <c r="Q319" i="7"/>
  <c r="S968" i="7"/>
  <c r="R968" i="7"/>
  <c r="Q968" i="7"/>
  <c r="S955" i="7"/>
  <c r="R955" i="7"/>
  <c r="Q955" i="7"/>
  <c r="S779" i="7"/>
  <c r="Q779" i="7"/>
  <c r="R779" i="7"/>
  <c r="S982" i="7"/>
  <c r="R982" i="7"/>
  <c r="Q982" i="7"/>
  <c r="S767" i="7"/>
  <c r="Q767" i="7"/>
  <c r="R767" i="7"/>
  <c r="S781" i="7"/>
  <c r="Q781" i="7"/>
  <c r="R781" i="7"/>
  <c r="S788" i="7"/>
  <c r="Q788" i="7"/>
  <c r="R788" i="7"/>
  <c r="S214" i="7"/>
  <c r="R214" i="7"/>
  <c r="Q214" i="7"/>
  <c r="S268" i="7"/>
  <c r="Q268" i="7"/>
  <c r="R268" i="7"/>
  <c r="S366" i="7"/>
  <c r="R366" i="7"/>
  <c r="Q366" i="7"/>
  <c r="S916" i="7"/>
  <c r="R916" i="7"/>
  <c r="Q916" i="7"/>
  <c r="S663" i="7"/>
  <c r="Q663" i="7"/>
  <c r="R663" i="7"/>
  <c r="S866" i="7"/>
  <c r="R866" i="7"/>
  <c r="Q866" i="7"/>
  <c r="S372" i="7"/>
  <c r="R372" i="7"/>
  <c r="Q372" i="7"/>
  <c r="S679" i="7"/>
  <c r="Q679" i="7"/>
  <c r="R679" i="7"/>
  <c r="S452" i="7"/>
  <c r="R452" i="7"/>
  <c r="Q452" i="7"/>
  <c r="S327" i="7"/>
  <c r="R327" i="7"/>
  <c r="Q327" i="7"/>
  <c r="S39" i="7"/>
  <c r="Q39" i="7"/>
  <c r="R39" i="7"/>
  <c r="S77" i="7"/>
  <c r="R77" i="7"/>
  <c r="Q77" i="7"/>
  <c r="S27" i="7"/>
  <c r="Q27" i="7"/>
  <c r="R27" i="7"/>
  <c r="S58" i="7"/>
  <c r="Q58" i="7"/>
  <c r="R58" i="7"/>
  <c r="S38" i="7"/>
  <c r="Q38" i="7"/>
  <c r="R38" i="7"/>
  <c r="S26" i="7"/>
  <c r="Q26" i="7"/>
  <c r="R26" i="7"/>
  <c r="S31" i="7"/>
  <c r="Q31" i="7"/>
  <c r="R31" i="7"/>
  <c r="S32" i="7"/>
  <c r="Q32" i="7"/>
  <c r="R32" i="7"/>
  <c r="S82" i="7"/>
  <c r="R82" i="7"/>
  <c r="Q82" i="7"/>
  <c r="S95" i="7"/>
  <c r="R95" i="7"/>
  <c r="Q95" i="7"/>
  <c r="S90" i="7"/>
  <c r="R90" i="7"/>
  <c r="Q90" i="7"/>
  <c r="S55" i="7"/>
  <c r="Q55" i="7"/>
  <c r="R55" i="7"/>
  <c r="S64" i="7"/>
  <c r="Q64" i="7"/>
  <c r="R64" i="7"/>
  <c r="S22" i="7"/>
  <c r="Q22" i="7"/>
  <c r="R22" i="7"/>
  <c r="S45" i="7"/>
  <c r="Q45" i="7"/>
  <c r="R45" i="7"/>
  <c r="S53" i="7"/>
  <c r="Q53" i="7"/>
  <c r="R53" i="7"/>
  <c r="S106" i="7"/>
  <c r="Q106" i="7"/>
  <c r="R106" i="7"/>
  <c r="S74" i="7"/>
  <c r="R74" i="7"/>
  <c r="Q74" i="7"/>
  <c r="S20" i="7"/>
  <c r="Q20" i="7"/>
  <c r="R20" i="7"/>
  <c r="S78" i="7"/>
  <c r="R78" i="7"/>
  <c r="Q78" i="7"/>
  <c r="S87" i="7"/>
  <c r="R87" i="7"/>
  <c r="Q87" i="7"/>
  <c r="S84" i="7"/>
  <c r="R84" i="7"/>
  <c r="Q84" i="7"/>
  <c r="S51" i="7"/>
  <c r="Q51" i="7"/>
  <c r="R51" i="7"/>
  <c r="S36" i="7"/>
  <c r="Q36" i="7"/>
  <c r="R36" i="7"/>
  <c r="S12" i="7"/>
  <c r="Q12" i="7"/>
  <c r="R12" i="7"/>
  <c r="S180" i="7"/>
  <c r="R180" i="7"/>
  <c r="Q180" i="7"/>
  <c r="S282" i="7"/>
  <c r="Q282" i="7"/>
  <c r="R282" i="7"/>
  <c r="S812" i="7"/>
  <c r="Q812" i="7"/>
  <c r="R812" i="7"/>
  <c r="S183" i="7"/>
  <c r="R183" i="7"/>
  <c r="Q183" i="7"/>
  <c r="S844" i="7"/>
  <c r="R844" i="7"/>
  <c r="Q844" i="7"/>
  <c r="S865" i="7"/>
  <c r="R865" i="7"/>
  <c r="Q865" i="7"/>
  <c r="S744" i="7"/>
  <c r="Q744" i="7"/>
  <c r="R744" i="7"/>
  <c r="S755" i="7"/>
  <c r="Q755" i="7"/>
  <c r="R755" i="7"/>
  <c r="S716" i="7"/>
  <c r="Q716" i="7"/>
  <c r="R716" i="7"/>
  <c r="S937" i="7"/>
  <c r="R937" i="7"/>
  <c r="Q937" i="7"/>
  <c r="S739" i="7"/>
  <c r="Q739" i="7"/>
  <c r="R739" i="7"/>
  <c r="S650" i="7"/>
  <c r="Q650" i="7"/>
  <c r="R650" i="7"/>
  <c r="S775" i="7"/>
  <c r="Q775" i="7"/>
  <c r="R775" i="7"/>
  <c r="S639" i="7"/>
  <c r="Q639" i="7"/>
  <c r="R639" i="7"/>
  <c r="S637" i="7"/>
  <c r="Q637" i="7"/>
  <c r="R637" i="7"/>
  <c r="S666" i="7"/>
  <c r="Q666" i="7"/>
  <c r="R666" i="7"/>
  <c r="S350" i="7"/>
  <c r="R350" i="7"/>
  <c r="Q350" i="7"/>
  <c r="S127" i="7"/>
  <c r="Q127" i="7"/>
  <c r="R127" i="7"/>
  <c r="S763" i="7"/>
  <c r="Q763" i="7"/>
  <c r="R763" i="7"/>
  <c r="S288" i="7"/>
  <c r="Q288" i="7"/>
  <c r="R288" i="7"/>
  <c r="S655" i="7"/>
  <c r="Q655" i="7"/>
  <c r="R655" i="7"/>
  <c r="S195" i="7"/>
  <c r="R195" i="7"/>
  <c r="Q195" i="7"/>
  <c r="S961" i="7"/>
  <c r="R961" i="7"/>
  <c r="Q961" i="7"/>
  <c r="S197" i="7"/>
  <c r="R197" i="7"/>
  <c r="Q197" i="7"/>
  <c r="S659" i="7"/>
  <c r="Q659" i="7"/>
  <c r="R659" i="7"/>
  <c r="S189" i="7"/>
  <c r="R189" i="7"/>
  <c r="Q189" i="7"/>
  <c r="S672" i="7"/>
  <c r="Q672" i="7"/>
  <c r="R672" i="7"/>
  <c r="S890" i="7"/>
  <c r="R890" i="7"/>
  <c r="Q890" i="7"/>
  <c r="S741" i="7"/>
  <c r="Q741" i="7"/>
  <c r="R741" i="7"/>
  <c r="S417" i="7"/>
  <c r="R417" i="7"/>
  <c r="Q417" i="7"/>
  <c r="S811" i="7"/>
  <c r="Q811" i="7"/>
  <c r="R811" i="7"/>
  <c r="S803" i="7"/>
  <c r="Q803" i="7"/>
  <c r="R803" i="7"/>
  <c r="S313" i="7"/>
  <c r="R313" i="7"/>
  <c r="Q313" i="7"/>
  <c r="S287" i="7"/>
  <c r="Q287" i="7"/>
  <c r="R287" i="7"/>
  <c r="S373" i="7"/>
  <c r="R373" i="7"/>
  <c r="Q373" i="7"/>
  <c r="S308" i="7"/>
  <c r="R308" i="7"/>
  <c r="Q308" i="7"/>
  <c r="S911" i="7"/>
  <c r="R911" i="7"/>
  <c r="Q911" i="7"/>
  <c r="S455" i="7"/>
  <c r="R455" i="7"/>
  <c r="Q455" i="7"/>
  <c r="S208" i="7"/>
  <c r="R208" i="7"/>
  <c r="Q208" i="7"/>
  <c r="S991" i="7"/>
  <c r="R991" i="7"/>
  <c r="Q991" i="7"/>
  <c r="S648" i="7"/>
  <c r="Q648" i="7"/>
  <c r="R648" i="7"/>
  <c r="S556" i="7"/>
  <c r="Q556" i="7"/>
  <c r="R556" i="7"/>
  <c r="S471" i="7"/>
  <c r="R471" i="7"/>
  <c r="Q471" i="7"/>
  <c r="S499" i="7"/>
  <c r="R499" i="7"/>
  <c r="Q499" i="7"/>
  <c r="S253" i="7"/>
  <c r="Q253" i="7"/>
  <c r="R253" i="7"/>
  <c r="S837" i="7"/>
  <c r="Q837" i="7"/>
  <c r="R837" i="7"/>
  <c r="S298" i="7"/>
  <c r="Q298" i="7"/>
  <c r="R298" i="7"/>
  <c r="S450" i="7"/>
  <c r="R450" i="7"/>
  <c r="Q450" i="7"/>
  <c r="S704" i="7"/>
  <c r="Q704" i="7"/>
  <c r="R704" i="7"/>
  <c r="S408" i="7"/>
  <c r="R408" i="7"/>
  <c r="Q408" i="7"/>
  <c r="S928" i="7"/>
  <c r="R928" i="7"/>
  <c r="Q928" i="7"/>
  <c r="S948" i="7"/>
  <c r="R948" i="7"/>
  <c r="Q948" i="7"/>
  <c r="S315" i="7"/>
  <c r="R315" i="7"/>
  <c r="Q315" i="7"/>
  <c r="S981" i="7"/>
  <c r="R981" i="7"/>
  <c r="Q981" i="7"/>
  <c r="S950" i="7"/>
  <c r="R950" i="7"/>
  <c r="Q950" i="7"/>
  <c r="S970" i="7"/>
  <c r="R970" i="7"/>
  <c r="Q970" i="7"/>
  <c r="S252" i="7"/>
  <c r="Q252" i="7"/>
  <c r="R252" i="7"/>
  <c r="S311" i="7"/>
  <c r="R311" i="7"/>
  <c r="Q311" i="7"/>
  <c r="S947" i="7"/>
  <c r="R947" i="7"/>
  <c r="Q947" i="7"/>
  <c r="S990" i="7"/>
  <c r="R990" i="7"/>
  <c r="Q990" i="7"/>
  <c r="S24" i="7"/>
  <c r="Q24" i="7"/>
  <c r="R24" i="7"/>
  <c r="S65" i="7"/>
  <c r="Q65" i="7"/>
  <c r="R65" i="7"/>
  <c r="S71" i="7"/>
  <c r="R71" i="7"/>
  <c r="Q71" i="7"/>
  <c r="S72" i="7"/>
  <c r="R72" i="7"/>
  <c r="Q72" i="7"/>
  <c r="S48" i="7"/>
  <c r="Q48" i="7"/>
  <c r="R48" i="7"/>
  <c r="S37" i="7"/>
  <c r="Q37" i="7"/>
  <c r="R37" i="7"/>
  <c r="S33" i="7"/>
  <c r="Q33" i="7"/>
  <c r="R33" i="7"/>
  <c r="S43" i="7"/>
  <c r="Q43" i="7"/>
  <c r="R43" i="7"/>
  <c r="S40" i="7"/>
  <c r="Q40" i="7"/>
  <c r="R40" i="7"/>
  <c r="S101" i="7"/>
  <c r="Q101" i="7"/>
  <c r="R101" i="7"/>
  <c r="S103" i="7"/>
  <c r="Q103" i="7"/>
  <c r="R103" i="7"/>
  <c r="S60" i="7"/>
  <c r="Q60" i="7"/>
  <c r="R60" i="7"/>
  <c r="S235" i="7"/>
  <c r="Q235" i="7"/>
  <c r="R235" i="7"/>
  <c r="S493" i="7"/>
  <c r="R493" i="7"/>
  <c r="Q493" i="7"/>
  <c r="S206" i="7"/>
  <c r="R206" i="7"/>
  <c r="Q206" i="7"/>
  <c r="S254" i="7"/>
  <c r="Q254" i="7"/>
  <c r="R254" i="7"/>
  <c r="S729" i="7"/>
  <c r="Q729" i="7"/>
  <c r="R729" i="7"/>
  <c r="S622" i="7"/>
  <c r="Q622" i="7"/>
  <c r="R622" i="7"/>
  <c r="S504" i="7"/>
  <c r="R504" i="7"/>
  <c r="Q504" i="7"/>
  <c r="S449" i="7"/>
  <c r="R449" i="7"/>
  <c r="Q449" i="7"/>
  <c r="S757" i="7"/>
  <c r="Q757" i="7"/>
  <c r="R757" i="7"/>
  <c r="S259" i="7"/>
  <c r="Q259" i="7"/>
  <c r="R259" i="7"/>
  <c r="S873" i="7"/>
  <c r="R873" i="7"/>
  <c r="Q873" i="7"/>
  <c r="S386" i="7"/>
  <c r="R386" i="7"/>
  <c r="Q386" i="7"/>
  <c r="S19" i="7"/>
  <c r="Q19" i="7"/>
  <c r="R19" i="7"/>
  <c r="S29" i="7"/>
  <c r="Q29" i="7"/>
  <c r="R29" i="7"/>
  <c r="S54" i="7"/>
  <c r="Q54" i="7"/>
  <c r="R54" i="7"/>
  <c r="S97" i="7"/>
  <c r="R97" i="7"/>
  <c r="Q97" i="7"/>
  <c r="S80" i="7"/>
  <c r="R80" i="7"/>
  <c r="Q80" i="7"/>
  <c r="S23" i="7"/>
  <c r="Q23" i="7"/>
  <c r="R23" i="7"/>
  <c r="S583" i="7"/>
  <c r="Q583" i="7"/>
  <c r="R583" i="7"/>
  <c r="S999" i="7"/>
  <c r="R999" i="7"/>
  <c r="Q999" i="7"/>
  <c r="S172" i="7"/>
  <c r="R172" i="7"/>
  <c r="Q172" i="7"/>
  <c r="S821" i="7"/>
  <c r="Q821" i="7"/>
  <c r="R821" i="7"/>
  <c r="S175" i="7"/>
  <c r="R175" i="7"/>
  <c r="Q175" i="7"/>
  <c r="S61" i="7"/>
  <c r="Q61" i="7"/>
  <c r="R61" i="7"/>
  <c r="S13" i="7"/>
  <c r="Q13" i="7"/>
  <c r="R13" i="7"/>
  <c r="S59" i="7"/>
  <c r="Q59" i="7"/>
  <c r="R59" i="7"/>
  <c r="S73" i="7"/>
  <c r="R73" i="7"/>
  <c r="Q73" i="7"/>
  <c r="S46" i="7"/>
  <c r="Q46" i="7"/>
  <c r="R46" i="7"/>
  <c r="S76" i="7"/>
  <c r="R76" i="7"/>
  <c r="Q76" i="7"/>
  <c r="S244" i="7"/>
  <c r="S964" i="7"/>
  <c r="S635" i="7"/>
  <c r="S988" i="7"/>
  <c r="S141" i="7"/>
  <c r="S734" i="7"/>
  <c r="S912" i="7"/>
  <c r="S858" i="7"/>
  <c r="S234" i="7"/>
  <c r="S595" i="7"/>
  <c r="S607" i="7"/>
  <c r="S360" i="7"/>
  <c r="S814" i="7"/>
  <c r="S231" i="7"/>
  <c r="S120" i="7"/>
  <c r="S559" i="7"/>
  <c r="S237" i="7"/>
  <c r="S211" i="7"/>
  <c r="S700" i="7"/>
  <c r="S699" i="7"/>
  <c r="S431" i="7"/>
  <c r="S204" i="7"/>
  <c r="S143" i="7"/>
  <c r="S278" i="7"/>
  <c r="S856" i="7"/>
  <c r="S612" i="7"/>
  <c r="S885" i="7"/>
  <c r="S667" i="7"/>
  <c r="S165" i="7"/>
  <c r="S137" i="7"/>
  <c r="S557" i="7"/>
  <c r="S880" i="7"/>
  <c r="S554" i="7"/>
  <c r="S124" i="7"/>
  <c r="S861" i="7"/>
  <c r="S652" i="7"/>
  <c r="S597" i="7"/>
  <c r="S446" i="7"/>
  <c r="S550" i="7"/>
  <c r="S524" i="7"/>
  <c r="S651" i="7"/>
  <c r="S994" i="7"/>
  <c r="S514" i="7"/>
  <c r="S297" i="7"/>
  <c r="S447" i="7"/>
  <c r="S942" i="7"/>
  <c r="S810" i="7"/>
  <c r="S613" i="7"/>
  <c r="S383" i="7"/>
  <c r="S624" i="7"/>
  <c r="S819" i="7"/>
  <c r="S459" i="7"/>
  <c r="S588" i="7"/>
  <c r="S438" i="7"/>
  <c r="S149" i="7"/>
  <c r="S737" i="7"/>
  <c r="S879" i="7"/>
  <c r="S997" i="7"/>
  <c r="S773" i="7"/>
  <c r="S534" i="7"/>
  <c r="S887" i="7"/>
  <c r="S809" i="7"/>
  <c r="S989" i="7"/>
  <c r="S539" i="7"/>
  <c r="S275" i="7"/>
  <c r="S860" i="7"/>
  <c r="S250" i="7"/>
  <c r="S116" i="7"/>
  <c r="S756" i="7"/>
  <c r="S119" i="7"/>
  <c r="S201" i="7"/>
  <c r="S448" i="7"/>
  <c r="S851" i="7"/>
  <c r="S507" i="7"/>
  <c r="S662" i="7"/>
  <c r="S443" i="7"/>
  <c r="S984" i="7"/>
  <c r="S930" i="7"/>
  <c r="S778" i="7"/>
  <c r="S985" i="7"/>
  <c r="S416" i="7"/>
  <c r="S715" i="7"/>
  <c r="S475" i="7"/>
  <c r="S207" i="7"/>
  <c r="S221" i="7"/>
  <c r="S407" i="7"/>
  <c r="S853" i="7"/>
  <c r="S616" i="7"/>
  <c r="S895" i="7"/>
  <c r="S161" i="7"/>
  <c r="S365" i="7"/>
  <c r="S754" i="7"/>
  <c r="S762" i="7"/>
  <c r="S843" i="7"/>
  <c r="S251" i="7"/>
  <c r="S689" i="7"/>
  <c r="S213" i="7"/>
  <c r="S494" i="7"/>
  <c r="S472" i="7"/>
  <c r="S782" i="7"/>
  <c r="S920" i="7"/>
  <c r="S392" i="7"/>
  <c r="S196" i="7"/>
  <c r="S932" i="7"/>
  <c r="S470" i="7"/>
  <c r="S333" i="7"/>
  <c r="S112" i="7"/>
  <c r="S545" i="7"/>
  <c r="S620" i="7"/>
  <c r="S746" i="7"/>
  <c r="S384" i="7"/>
  <c r="S398" i="7"/>
  <c r="S540" i="7"/>
  <c r="S816" i="7"/>
  <c r="S247" i="7"/>
  <c r="S678" i="7"/>
  <c r="S841" i="7"/>
  <c r="S353" i="7"/>
  <c r="S854" i="7"/>
  <c r="S888" i="7"/>
  <c r="S694" i="7"/>
  <c r="S862" i="7"/>
  <c r="S498" i="7"/>
  <c r="S269" i="7"/>
  <c r="S246" i="7"/>
  <c r="S348" i="7"/>
  <c r="S660" i="7"/>
  <c r="S567" i="7"/>
  <c r="S358" i="7"/>
  <c r="S295" i="7"/>
  <c r="S342" i="7"/>
  <c r="S738" i="7"/>
  <c r="S439" i="7"/>
  <c r="S586" i="7"/>
  <c r="S882" i="7"/>
  <c r="S510" i="7"/>
  <c r="S410" i="7"/>
  <c r="S691" i="7"/>
  <c r="S742" i="7"/>
  <c r="S93" i="7"/>
  <c r="S47" i="7"/>
  <c r="S86" i="7"/>
  <c r="S50" i="7"/>
  <c r="S14" i="7"/>
  <c r="S67" i="7"/>
  <c r="S21" i="7"/>
  <c r="S25" i="7"/>
  <c r="S99" i="7"/>
  <c r="S68" i="7"/>
  <c r="S16" i="7"/>
  <c r="S88" i="7"/>
  <c r="S34" i="7"/>
  <c r="S108" i="7"/>
  <c r="S110" i="7"/>
  <c r="S70" i="7"/>
  <c r="S44" i="7"/>
  <c r="S28" i="7"/>
  <c r="S83" i="7"/>
  <c r="S702" i="7"/>
  <c r="S160" i="7"/>
  <c r="S219" i="7"/>
  <c r="S522" i="7"/>
  <c r="S962" i="7"/>
  <c r="T1065" i="7" l="1" a="1"/>
  <c r="T2944" i="7" a="1"/>
  <c r="T2095" i="7" a="1"/>
  <c r="T2620" i="7" a="1"/>
  <c r="V2620" i="7" s="1"/>
  <c r="T2341" i="7" a="1"/>
  <c r="T527" i="7" a="1"/>
  <c r="V527" i="7" s="1"/>
  <c r="T3025" i="7" a="1"/>
  <c r="T2650" i="7" a="1"/>
  <c r="T2576" i="7" a="1"/>
  <c r="T2140" i="7" a="1"/>
  <c r="T2831" i="7" a="1"/>
  <c r="T1951" i="7" a="1"/>
  <c r="U1951" i="7" s="1"/>
  <c r="T1273" i="7" a="1"/>
  <c r="T1206" i="7" a="1"/>
  <c r="V1206" i="7" s="1"/>
  <c r="T2785" i="7" a="1"/>
  <c r="T2692" i="7" a="1"/>
  <c r="T1028" i="7" a="1"/>
  <c r="T1828" i="7" a="1"/>
  <c r="T2676" i="7" a="1"/>
  <c r="T2574" i="7" a="1"/>
  <c r="V2574" i="7" s="1"/>
  <c r="T2730" i="7" a="1"/>
  <c r="T2144" i="7" a="1"/>
  <c r="V2144" i="7" s="1"/>
  <c r="T2653" i="7" a="1"/>
  <c r="T2580" i="7" a="1"/>
  <c r="T2912" i="7" a="1"/>
  <c r="T1995" i="7" a="1"/>
  <c r="T2758" i="7" a="1"/>
  <c r="T1975" i="7" a="1"/>
  <c r="V1975" i="7" s="1"/>
  <c r="T2797" i="7" a="1"/>
  <c r="T2463" i="7" a="1"/>
  <c r="V2463" i="7" s="1"/>
  <c r="T1716" i="7" a="1"/>
  <c r="T1148" i="7" a="1"/>
  <c r="T2597" i="7" a="1"/>
  <c r="T3012" i="7" a="1"/>
  <c r="T2697" i="7" a="1"/>
  <c r="T1085" i="7" a="1"/>
  <c r="T2304" i="7" a="1"/>
  <c r="T2753" i="7" a="1"/>
  <c r="U2753" i="7" s="1"/>
  <c r="T2772" i="7" a="1"/>
  <c r="T1543" i="7" a="1"/>
  <c r="T1621" i="7" a="1"/>
  <c r="T1154" i="7" a="1"/>
  <c r="U3034" i="7"/>
  <c r="Z3034" i="7" s="1"/>
  <c r="T1061" i="7" a="1"/>
  <c r="V1061" i="7" s="1"/>
  <c r="T2229" i="7" a="1"/>
  <c r="T2564" i="7" a="1"/>
  <c r="T1880" i="7" a="1"/>
  <c r="T1337" i="7" a="1"/>
  <c r="T2232" i="7" a="1"/>
  <c r="T2065" i="7" a="1"/>
  <c r="T2991" i="7" a="1"/>
  <c r="T2003" i="7" a="1"/>
  <c r="T2003" i="7" s="1"/>
  <c r="T2823" i="7" a="1"/>
  <c r="T2823" i="7" s="1"/>
  <c r="T1912" i="7" a="1"/>
  <c r="T1080" i="7" a="1"/>
  <c r="T1235" i="7" a="1"/>
  <c r="V1235" i="7" s="1"/>
  <c r="T1823" i="7" a="1"/>
  <c r="T1113" i="7" a="1"/>
  <c r="T1810" i="7" a="1"/>
  <c r="T3021" i="7" a="1"/>
  <c r="T3004" i="7" a="1"/>
  <c r="T2159" i="7" a="1"/>
  <c r="T1105" i="7" a="1"/>
  <c r="T2647" i="7" a="1"/>
  <c r="V2647" i="7" s="1"/>
  <c r="T1447" i="7" a="1"/>
  <c r="T2130" i="7" a="1"/>
  <c r="T2301" i="7" a="1"/>
  <c r="U2301" i="7" s="1"/>
  <c r="T2299" i="7" a="1"/>
  <c r="T1280" i="7" a="1"/>
  <c r="T1904" i="7" a="1"/>
  <c r="V1904" i="7" s="1"/>
  <c r="T2602" i="7" a="1"/>
  <c r="T1054" i="7" a="1"/>
  <c r="T1808" i="7" a="1"/>
  <c r="T1601" i="7" a="1"/>
  <c r="T2197" i="7" a="1"/>
  <c r="T1582" i="7" a="1"/>
  <c r="T1797" i="7" a="1"/>
  <c r="V1797" i="7" s="1"/>
  <c r="T2061" i="7" a="1"/>
  <c r="T1483" i="7" a="1"/>
  <c r="T1862" i="7" a="1"/>
  <c r="T1846" i="7" a="1"/>
  <c r="V1846" i="7" s="1"/>
  <c r="T1859" i="7" a="1"/>
  <c r="T1015" i="7"/>
  <c r="T1694" i="7" a="1"/>
  <c r="T2225" i="7" a="1"/>
  <c r="T2965" i="7" a="1"/>
  <c r="V2965" i="7" s="1"/>
  <c r="T2975" i="7" a="1"/>
  <c r="V2975" i="7" s="1"/>
  <c r="T1179" i="7" a="1"/>
  <c r="V1179" i="7" s="1"/>
  <c r="T1914" i="7" a="1"/>
  <c r="T1662" i="7" a="1"/>
  <c r="T2879" i="7" a="1"/>
  <c r="V2879" i="7" s="1"/>
  <c r="T1115" i="7" a="1"/>
  <c r="T1144" i="7" a="1"/>
  <c r="T2107" i="7" a="1"/>
  <c r="T2398" i="7" a="1"/>
  <c r="V2398" i="7" s="1"/>
  <c r="T1993" i="7" a="1"/>
  <c r="T2480" i="7" a="1"/>
  <c r="T2984" i="7" a="1"/>
  <c r="U2984" i="7" s="1"/>
  <c r="T2905" i="7" a="1"/>
  <c r="T2291" i="7" a="1"/>
  <c r="T1528" i="7" a="1"/>
  <c r="T2694" i="7" a="1"/>
  <c r="T2694" i="7" s="1"/>
  <c r="T2123" i="7" a="1"/>
  <c r="V2123" i="7" s="1"/>
  <c r="T1373" i="7" a="1"/>
  <c r="T3074" i="7" a="1"/>
  <c r="T3074" i="7" s="1"/>
  <c r="T2952" i="7" a="1"/>
  <c r="T2605" i="7" a="1"/>
  <c r="T1277" i="7" a="1"/>
  <c r="T2923" i="7" a="1"/>
  <c r="T2415" i="7" a="1"/>
  <c r="T2048" i="7" a="1"/>
  <c r="T1518" i="7" a="1"/>
  <c r="T2067" i="7" a="1"/>
  <c r="T2479" i="7" a="1"/>
  <c r="T2479" i="7" s="1"/>
  <c r="T1083" i="7" a="1"/>
  <c r="T2898" i="7" a="1"/>
  <c r="T1760" i="7" a="1"/>
  <c r="T2135" i="7" a="1"/>
  <c r="T2057" i="7" a="1"/>
  <c r="T1075" i="7" a="1"/>
  <c r="T1690" i="7" a="1"/>
  <c r="T2183" i="7" a="1"/>
  <c r="T2183" i="7" s="1"/>
  <c r="T2037" i="7" a="1"/>
  <c r="T2633" i="7" a="1"/>
  <c r="U2633" i="7" s="1"/>
  <c r="T1713" i="7" a="1"/>
  <c r="T1947" i="7" a="1"/>
  <c r="T1119" i="7" a="1"/>
  <c r="T2342" i="7" a="1"/>
  <c r="T2667" i="7" a="1"/>
  <c r="T1889" i="7" a="1"/>
  <c r="V1889" i="7" s="1"/>
  <c r="T1599" i="7" a="1"/>
  <c r="T1408" i="7" a="1"/>
  <c r="T1567" i="7" a="1"/>
  <c r="T1757" i="7" a="1"/>
  <c r="T2385" i="7" a="1"/>
  <c r="T1096" i="7" a="1"/>
  <c r="U1096" i="7" s="1"/>
  <c r="T2827" i="7" a="1"/>
  <c r="T1228" i="7" a="1"/>
  <c r="T2448" i="7" a="1"/>
  <c r="T2469" i="7" a="1"/>
  <c r="U2469" i="7" s="1"/>
  <c r="T1503" i="7" a="1"/>
  <c r="T1503" i="7" s="1"/>
  <c r="T1146" i="7" a="1"/>
  <c r="T1146" i="7" s="1"/>
  <c r="T2284" i="7" a="1"/>
  <c r="T2551" i="7" a="1"/>
  <c r="T2160" i="7" a="1"/>
  <c r="T2124" i="7" a="1"/>
  <c r="T2124" i="7" s="1"/>
  <c r="T1748" i="7" a="1"/>
  <c r="T2853" i="7" a="1"/>
  <c r="U2853" i="7" s="1"/>
  <c r="T2927" i="7" a="1"/>
  <c r="T1229" i="7" a="1"/>
  <c r="T1875" i="7" a="1"/>
  <c r="T1244" i="7" a="1"/>
  <c r="T3036" i="7" a="1"/>
  <c r="T2201" i="7" a="1"/>
  <c r="V2201" i="7" s="1"/>
  <c r="T1021" i="7" a="1"/>
  <c r="T2630" i="7" a="1"/>
  <c r="T2025" i="7" a="1"/>
  <c r="T2346" i="7" a="1"/>
  <c r="T1072" i="7" a="1"/>
  <c r="T1779" i="7" a="1"/>
  <c r="V1779" i="7" s="1"/>
  <c r="T2141" i="7" a="1"/>
  <c r="T2695" i="7" a="1"/>
  <c r="T3064" i="7" a="1"/>
  <c r="T1428" i="7" a="1"/>
  <c r="T1240" i="7" a="1"/>
  <c r="T2751" i="7" a="1"/>
  <c r="V2751" i="7" s="1"/>
  <c r="T1832" i="7" a="1"/>
  <c r="T3029" i="7" a="1"/>
  <c r="T1304" i="7" a="1"/>
  <c r="T1953" i="7" a="1"/>
  <c r="T1493" i="7" a="1"/>
  <c r="T1587" i="7" a="1"/>
  <c r="T1190" i="7" a="1"/>
  <c r="T1589" i="7" a="1"/>
  <c r="T1886" i="7" a="1"/>
  <c r="U1886" i="7" s="1"/>
  <c r="T1861" i="7" a="1"/>
  <c r="T2113" i="7" a="1"/>
  <c r="T1449" i="7" a="1"/>
  <c r="T2728" i="7" a="1"/>
  <c r="V2728" i="7" s="1"/>
  <c r="T2759" i="7" a="1"/>
  <c r="T2108" i="7" a="1"/>
  <c r="T2610" i="7" a="1"/>
  <c r="U2610" i="7" s="1"/>
  <c r="T1386" i="7" a="1"/>
  <c r="T1111" i="7" a="1"/>
  <c r="U1111" i="7" s="1"/>
  <c r="T1328" i="7" a="1"/>
  <c r="T2963" i="7" a="1"/>
  <c r="T1210" i="7" a="1"/>
  <c r="T2401" i="7" a="1"/>
  <c r="T1950" i="7" a="1"/>
  <c r="T1476" i="7" a="1"/>
  <c r="T2500" i="7" a="1"/>
  <c r="T2286" i="7" a="1"/>
  <c r="T1153" i="7" a="1"/>
  <c r="T1352" i="7" a="1"/>
  <c r="U1352" i="7" s="1"/>
  <c r="T1655" i="7" a="1"/>
  <c r="T1596" i="7" a="1"/>
  <c r="T1262" i="7" a="1"/>
  <c r="T1294" i="7" a="1"/>
  <c r="T1800" i="7" a="1"/>
  <c r="T1479" i="7" a="1"/>
  <c r="T1479" i="7" s="1"/>
  <c r="T2156" i="7" a="1"/>
  <c r="T2562" i="7" a="1"/>
  <c r="V2562" i="7" s="1"/>
  <c r="T1700" i="7" a="1"/>
  <c r="T1759" i="7" a="1"/>
  <c r="T2846" i="7" a="1"/>
  <c r="T3085" i="7" a="1"/>
  <c r="U3085" i="7" s="1"/>
  <c r="T1843" i="7" a="1"/>
  <c r="T1843" i="7" s="1"/>
  <c r="T3049" i="7" a="1"/>
  <c r="T1740" i="7" a="1"/>
  <c r="T2803" i="7" a="1"/>
  <c r="T2803" i="7" s="1"/>
  <c r="T2066" i="7" a="1"/>
  <c r="T2066" i="7" s="1"/>
  <c r="T1093" i="7" a="1"/>
  <c r="T2195" i="7" a="1"/>
  <c r="T2376" i="7" a="1"/>
  <c r="T2016" i="7" a="1"/>
  <c r="T1942" i="7" a="1"/>
  <c r="T2344" i="7" a="1"/>
  <c r="T1852" i="7" a="1"/>
  <c r="V1852" i="7" s="1"/>
  <c r="T2441" i="7" a="1"/>
  <c r="T2111" i="7" a="1"/>
  <c r="T2111" i="7" s="1"/>
  <c r="T2959" i="7" a="1"/>
  <c r="T2806" i="7" a="1"/>
  <c r="T1251" i="7" a="1"/>
  <c r="T2377" i="7" a="1"/>
  <c r="T2837" i="7" a="1"/>
  <c r="T2595" i="7" a="1"/>
  <c r="U2746" i="7"/>
  <c r="T2746" i="7"/>
  <c r="T2689" i="7" a="1"/>
  <c r="U2689" i="7" s="1"/>
  <c r="T1743" i="7" a="1"/>
  <c r="T1345" i="7" a="1"/>
  <c r="T2839" i="7" a="1"/>
  <c r="T1043" i="7" a="1"/>
  <c r="V1043" i="7" s="1"/>
  <c r="T2529" i="7" a="1"/>
  <c r="T1022" i="7" a="1"/>
  <c r="T2224" i="7" a="1"/>
  <c r="T2651" i="7" a="1"/>
  <c r="V2651" i="7" s="1"/>
  <c r="T2931" i="7" a="1"/>
  <c r="U2931" i="7" s="1"/>
  <c r="T2236" i="7" a="1"/>
  <c r="T1958" i="7" a="1"/>
  <c r="T2812" i="7" a="1"/>
  <c r="T2972" i="7" a="1"/>
  <c r="T2895" i="7" a="1"/>
  <c r="V2895" i="7" s="1"/>
  <c r="T1024" i="7" a="1"/>
  <c r="T2906" i="7" a="1"/>
  <c r="T1603" i="7" a="1"/>
  <c r="T1434" i="7" a="1"/>
  <c r="T2114" i="7" a="1"/>
  <c r="T2424" i="7" a="1"/>
  <c r="T2424" i="7" s="1"/>
  <c r="T1281" i="7" a="1"/>
  <c r="U1281" i="7" s="1"/>
  <c r="T3063" i="7" a="1"/>
  <c r="T3063" i="7" s="1"/>
  <c r="T1361" i="7" a="1"/>
  <c r="T1361" i="7" s="1"/>
  <c r="T1313" i="7" a="1"/>
  <c r="T1421" i="7" a="1"/>
  <c r="T2970" i="7" a="1"/>
  <c r="T1921" i="7" a="1"/>
  <c r="T1921" i="7" s="1"/>
  <c r="T1489" i="7" a="1"/>
  <c r="T1504" i="7" a="1"/>
  <c r="T2361" i="7" a="1"/>
  <c r="T1994" i="7" a="1"/>
  <c r="T2412" i="7" a="1"/>
  <c r="T1382" i="7" a="1"/>
  <c r="T1615" i="7" a="1"/>
  <c r="T2013" i="7" a="1"/>
  <c r="T2945" i="7" a="1"/>
  <c r="T2063" i="7" a="1"/>
  <c r="V2063" i="7" s="1"/>
  <c r="T3006" i="7" a="1"/>
  <c r="T2078" i="7" a="1"/>
  <c r="U2078" i="7" s="1"/>
  <c r="T1234" i="7" a="1"/>
  <c r="T2475" i="7" a="1"/>
  <c r="T1530" i="7" a="1"/>
  <c r="T2205" i="7" a="1"/>
  <c r="T2741" i="7" a="1"/>
  <c r="V2741" i="7" s="1"/>
  <c r="T1888" i="7" a="1"/>
  <c r="U1888" i="7" s="1"/>
  <c r="T2698" i="7" a="1"/>
  <c r="T1102" i="7" a="1"/>
  <c r="T2073" i="7" a="1"/>
  <c r="T2056" i="7" a="1"/>
  <c r="T1175" i="7" a="1"/>
  <c r="V1175" i="7" s="1"/>
  <c r="T1056" i="7" a="1"/>
  <c r="T2818" i="7" a="1"/>
  <c r="T2536" i="7" a="1"/>
  <c r="T2462" i="7" a="1"/>
  <c r="V2462" i="7" s="1"/>
  <c r="T2440" i="7" a="1"/>
  <c r="T1961" i="7" a="1"/>
  <c r="U1961" i="7" s="1"/>
  <c r="T2968" i="7" a="1"/>
  <c r="T1456" i="7" a="1"/>
  <c r="T2101" i="7" a="1"/>
  <c r="T1107" i="7" a="1"/>
  <c r="T2253" i="7" a="1"/>
  <c r="T1407" i="7" a="1"/>
  <c r="T2349" i="7" a="1"/>
  <c r="T2109" i="7" a="1"/>
  <c r="T1013" i="7" a="1"/>
  <c r="U1013" i="7" s="1"/>
  <c r="T1756" i="7" a="1"/>
  <c r="T1220" i="7" a="1"/>
  <c r="T1849" i="7" a="1"/>
  <c r="U1849" i="7" s="1"/>
  <c r="T1462" i="7" a="1"/>
  <c r="T1807" i="7" a="1"/>
  <c r="T2139" i="7" a="1"/>
  <c r="T2139" i="7" s="1"/>
  <c r="T2280" i="7" a="1"/>
  <c r="T1387" i="7" a="1"/>
  <c r="V1387" i="7" s="1"/>
  <c r="T1898" i="7" a="1"/>
  <c r="T2275" i="7" a="1"/>
  <c r="T2157" i="7" a="1"/>
  <c r="T2100" i="7" a="1"/>
  <c r="U2739" i="7"/>
  <c r="T2281" i="7" a="1"/>
  <c r="T2053" i="7" a="1"/>
  <c r="T2775" i="7" a="1"/>
  <c r="T2668" i="7" a="1"/>
  <c r="T2433" i="7" a="1"/>
  <c r="V2433" i="7" s="1"/>
  <c r="T1558" i="7" a="1"/>
  <c r="T1885" i="7" a="1"/>
  <c r="T2089" i="7" a="1"/>
  <c r="T2593" i="7" a="1"/>
  <c r="T1390" i="7" a="1"/>
  <c r="T2607" i="7" a="1"/>
  <c r="T2607" i="7" s="1"/>
  <c r="T1959" i="7" a="1"/>
  <c r="T1033" i="7" a="1"/>
  <c r="T1570" i="7" a="1"/>
  <c r="T1987" i="7" a="1"/>
  <c r="T3032" i="7" a="1"/>
  <c r="U3032" i="7" s="1"/>
  <c r="T3017" i="7" a="1"/>
  <c r="U3017" i="7" s="1"/>
  <c r="T1324" i="7" a="1"/>
  <c r="T2517" i="7" a="1"/>
  <c r="T2517" i="7" s="1"/>
  <c r="T1325" i="7" a="1"/>
  <c r="T1325" i="7" s="1"/>
  <c r="T1590" i="7" a="1"/>
  <c r="U1590" i="7" s="1"/>
  <c r="T1275" i="7" a="1"/>
  <c r="V1275" i="7" s="1"/>
  <c r="T2789" i="7" a="1"/>
  <c r="V2789" i="7" s="1"/>
  <c r="T1248" i="7" a="1"/>
  <c r="T1141" i="7" a="1"/>
  <c r="T2397" i="7" a="1"/>
  <c r="T2397" i="7" s="1"/>
  <c r="T2467" i="7" a="1"/>
  <c r="V2467" i="7" s="1"/>
  <c r="T1860" i="7" a="1"/>
  <c r="T1559" i="7" a="1"/>
  <c r="T2919" i="7" a="1"/>
  <c r="V2919" i="7" s="1"/>
  <c r="T2950" i="7" a="1"/>
  <c r="T2187" i="7" a="1"/>
  <c r="T2187" i="7" s="1"/>
  <c r="T2736" i="7" a="1"/>
  <c r="T2196" i="7" a="1"/>
  <c r="T2216" i="7" a="1"/>
  <c r="T2216" i="7" s="1"/>
  <c r="T1359" i="7" a="1"/>
  <c r="T1521" i="7" a="1"/>
  <c r="V1521" i="7" s="1"/>
  <c r="T2011" i="7" a="1"/>
  <c r="T2560" i="7" a="1"/>
  <c r="U2560" i="7" s="1"/>
  <c r="T3046" i="7" a="1"/>
  <c r="T3046" i="7" s="1"/>
  <c r="T2478" i="7" a="1"/>
  <c r="V2478" i="7" s="1"/>
  <c r="T1497" i="7" a="1"/>
  <c r="V1497" i="7" s="1"/>
  <c r="T2088" i="7" a="1"/>
  <c r="V2088" i="7" s="1"/>
  <c r="T2185" i="7" a="1"/>
  <c r="T2121" i="7" a="1"/>
  <c r="T3041" i="7" a="1"/>
  <c r="T1059" i="7" a="1"/>
  <c r="T1610" i="7" a="1"/>
  <c r="T2457" i="7" a="1"/>
  <c r="T2626" i="7" a="1"/>
  <c r="U2626" i="7" s="1"/>
  <c r="T2358" i="7" a="1"/>
  <c r="T1598" i="7" a="1"/>
  <c r="T2917" i="7" a="1"/>
  <c r="T2917" i="7" s="1"/>
  <c r="T1910" i="7" a="1"/>
  <c r="T1641" i="7" a="1"/>
  <c r="T1641" i="7" s="1"/>
  <c r="T2888" i="7" a="1"/>
  <c r="T2888" i="7" s="1"/>
  <c r="T1686" i="7" a="1"/>
  <c r="T1293" i="7" a="1"/>
  <c r="T1591" i="7" a="1"/>
  <c r="V1591" i="7" s="1"/>
  <c r="T1276" i="7" a="1"/>
  <c r="T1340" i="7" a="1"/>
  <c r="U1340" i="7" s="1"/>
  <c r="T1866" i="7" a="1"/>
  <c r="T1037" i="7" a="1"/>
  <c r="T2718" i="7" a="1"/>
  <c r="T1351" i="7" a="1"/>
  <c r="T1338" i="7" a="1"/>
  <c r="T1158" i="7" a="1"/>
  <c r="T1158" i="7" s="1"/>
  <c r="T1250" i="7" a="1"/>
  <c r="T2080" i="7" a="1"/>
  <c r="T1178" i="7" a="1"/>
  <c r="T1178" i="7" s="1"/>
  <c r="T2345" i="7" a="1"/>
  <c r="T2948" i="7" a="1"/>
  <c r="T1151" i="7" a="1"/>
  <c r="T2793" i="7" a="1"/>
  <c r="T1511" i="7" a="1"/>
  <c r="U1511" i="7" s="1"/>
  <c r="T2293" i="7" a="1"/>
  <c r="T1034" i="7" a="1"/>
  <c r="T1034" i="7" s="1"/>
  <c r="T2219" i="7" a="1"/>
  <c r="T1411" i="7" a="1"/>
  <c r="T1411" i="7" s="1"/>
  <c r="T2685" i="7" a="1"/>
  <c r="T1781" i="7" a="1"/>
  <c r="U1781" i="7" s="1"/>
  <c r="T1937" i="7" a="1"/>
  <c r="T1169" i="7" a="1"/>
  <c r="V1169" i="7" s="1"/>
  <c r="T1465" i="7" a="1"/>
  <c r="T3014" i="7" a="1"/>
  <c r="T1446" i="7" a="1"/>
  <c r="T1446" i="7" s="1"/>
  <c r="T2027" i="7" a="1"/>
  <c r="V2027" i="7" s="1"/>
  <c r="T2289" i="7" a="1"/>
  <c r="V2289" i="7" s="1"/>
  <c r="T2954" i="7" a="1"/>
  <c r="U2954" i="7" s="1"/>
  <c r="T2532" i="7" a="1"/>
  <c r="T2324" i="7" a="1"/>
  <c r="U2324" i="7" s="1"/>
  <c r="T1652" i="7" a="1"/>
  <c r="U1652" i="7" s="1"/>
  <c r="T2035" i="7" a="1"/>
  <c r="V2035" i="7" s="1"/>
  <c r="T2783" i="7" a="1"/>
  <c r="U2783" i="7" s="1"/>
  <c r="T2503" i="7" a="1"/>
  <c r="U2503" i="7" s="1"/>
  <c r="T2204" i="7" a="1"/>
  <c r="T2768" i="7" a="1"/>
  <c r="T2311" i="7" a="1"/>
  <c r="V2311" i="7" s="1"/>
  <c r="T1398" i="7" a="1"/>
  <c r="T1398" i="7" s="1"/>
  <c r="T1938" i="7" a="1"/>
  <c r="T2663" i="7" a="1"/>
  <c r="T2663" i="7" s="1"/>
  <c r="T2883" i="7" a="1"/>
  <c r="V2883" i="7" s="1"/>
  <c r="T2082" i="7" a="1"/>
  <c r="V2082" i="7" s="1"/>
  <c r="T1091" i="7" a="1"/>
  <c r="T1091" i="7" s="1"/>
  <c r="T2884" i="7" a="1"/>
  <c r="U2884" i="7" s="1"/>
  <c r="T3015" i="7" a="1"/>
  <c r="V3015" i="7" s="1"/>
  <c r="T1469" i="7" a="1"/>
  <c r="T1469" i="7" s="1"/>
  <c r="T1362" i="7" a="1"/>
  <c r="T2795" i="7" a="1"/>
  <c r="V2795" i="7" s="1"/>
  <c r="T2699" i="7" a="1"/>
  <c r="U2699" i="7" s="1"/>
  <c r="T1163" i="7" a="1"/>
  <c r="V1163" i="7" s="1"/>
  <c r="T1215" i="7" a="1"/>
  <c r="T2154" i="7" a="1"/>
  <c r="V2154" i="7" s="1"/>
  <c r="T1459" i="7" a="1"/>
  <c r="T2982" i="7" a="1"/>
  <c r="T2982" i="7" s="1"/>
  <c r="T1145" i="7" a="1"/>
  <c r="V1145" i="7" s="1"/>
  <c r="T1949" i="7" a="1"/>
  <c r="T1949" i="7" s="1"/>
  <c r="T1333" i="7" a="1"/>
  <c r="T1545" i="7" a="1"/>
  <c r="U1545" i="7" s="1"/>
  <c r="T1659" i="7" a="1"/>
  <c r="T2938" i="7" a="1"/>
  <c r="V2938" i="7" s="1"/>
  <c r="T2588" i="7" a="1"/>
  <c r="T2128" i="7" a="1"/>
  <c r="T1674" i="7" a="1"/>
  <c r="U1674" i="7" s="1"/>
  <c r="T1050" i="7" a="1"/>
  <c r="T1367" i="7" a="1"/>
  <c r="T2941" i="7" a="1"/>
  <c r="T2458" i="7" a="1"/>
  <c r="U2458" i="7" s="1"/>
  <c r="T1423" i="7" a="1"/>
  <c r="T1964" i="7" a="1"/>
  <c r="V1964" i="7" s="1"/>
  <c r="T2721" i="7" a="1"/>
  <c r="V2721" i="7" s="1"/>
  <c r="T1960" i="7" a="1"/>
  <c r="U1960" i="7" s="1"/>
  <c r="T2874" i="7" a="1"/>
  <c r="V2874" i="7" s="1"/>
  <c r="T2987" i="7" a="1"/>
  <c r="T1822" i="7" a="1"/>
  <c r="T1822" i="7" s="1"/>
  <c r="T1857" i="7" a="1"/>
  <c r="T1780" i="7" a="1"/>
  <c r="V1780" i="7" s="1"/>
  <c r="T2510" i="7" a="1"/>
  <c r="T1609" i="7" a="1"/>
  <c r="T1609" i="7" s="1"/>
  <c r="T2245" i="7" a="1"/>
  <c r="T1605" i="7" a="1"/>
  <c r="V1605" i="7" s="1"/>
  <c r="T1909" i="7" a="1"/>
  <c r="U1909" i="7" s="1"/>
  <c r="T2143" i="7" a="1"/>
  <c r="T2477" i="7" a="1"/>
  <c r="U2477" i="7" s="1"/>
  <c r="T2131" i="7" a="1"/>
  <c r="V2131" i="7" s="1"/>
  <c r="T1218" i="7" a="1"/>
  <c r="T1512" i="7" a="1"/>
  <c r="T1512" i="7" s="1"/>
  <c r="T2779" i="7" a="1"/>
  <c r="T2461" i="7" a="1"/>
  <c r="V2461" i="7" s="1"/>
  <c r="T1167" i="7" a="1"/>
  <c r="T1416" i="7" a="1"/>
  <c r="T1103" i="7" a="1"/>
  <c r="T2350" i="7" a="1"/>
  <c r="V2350" i="7" s="1"/>
  <c r="T2693" i="7" a="1"/>
  <c r="T1400" i="7" a="1"/>
  <c r="U1400" i="7" s="1"/>
  <c r="T2413" i="7" a="1"/>
  <c r="T1988" i="7" a="1"/>
  <c r="V1988" i="7" s="1"/>
  <c r="T1717" i="7" a="1"/>
  <c r="U1717" i="7" s="1"/>
  <c r="T1948" i="7" a="1"/>
  <c r="T1721" i="7" a="1"/>
  <c r="T3070" i="7" a="1"/>
  <c r="V3070" i="7" s="1"/>
  <c r="T2352" i="7" a="1"/>
  <c r="T2422" i="7" a="1"/>
  <c r="V2422" i="7" s="1"/>
  <c r="T3066" i="7" a="1"/>
  <c r="U3066" i="7" s="1"/>
  <c r="T1287" i="7" a="1"/>
  <c r="T2243" i="7" a="1"/>
  <c r="T2382" i="7" a="1"/>
  <c r="U2382" i="7" s="1"/>
  <c r="T2885" i="7" a="1"/>
  <c r="U2885" i="7" s="1"/>
  <c r="T1768" i="7" a="1"/>
  <c r="U1768" i="7" s="1"/>
  <c r="T2899" i="7" a="1"/>
  <c r="T1315" i="7" a="1"/>
  <c r="T1701" i="7" a="1"/>
  <c r="T1969" i="7" a="1"/>
  <c r="T2914" i="7" a="1"/>
  <c r="T2373" i="7" a="1"/>
  <c r="T1297" i="7" a="1"/>
  <c r="U1297" i="7" s="1"/>
  <c r="T1897" i="7" a="1"/>
  <c r="T1851" i="7" a="1"/>
  <c r="T1867" i="7" a="1"/>
  <c r="V1867" i="7" s="1"/>
  <c r="T1935" i="7" a="1"/>
  <c r="T2235" i="7" a="1"/>
  <c r="T2770" i="7" a="1"/>
  <c r="T1502" i="7" a="1"/>
  <c r="T1549" i="7" a="1"/>
  <c r="V1549" i="7" s="1"/>
  <c r="T1770" i="7" a="1"/>
  <c r="V1770" i="7" s="1"/>
  <c r="T1147" i="7" a="1"/>
  <c r="T1147" i="7" s="1"/>
  <c r="T2821" i="7" a="1"/>
  <c r="T3031" i="7" a="1"/>
  <c r="T2682" i="7" a="1"/>
  <c r="T2682" i="7" s="1"/>
  <c r="T2416" i="7" a="1"/>
  <c r="T1514" i="7" a="1"/>
  <c r="U1514" i="7" s="1"/>
  <c r="T1835" i="7" a="1"/>
  <c r="T1079" i="7" a="1"/>
  <c r="T1079" i="7" s="1"/>
  <c r="T1762" i="7" a="1"/>
  <c r="V1762" i="7" s="1"/>
  <c r="T1066" i="7" a="1"/>
  <c r="T1691" i="7" a="1"/>
  <c r="U1691" i="7" s="1"/>
  <c r="T2210" i="7" a="1"/>
  <c r="T2210" i="7" s="1"/>
  <c r="T2867" i="7" a="1"/>
  <c r="T1745" i="7" a="1"/>
  <c r="T2198" i="7" a="1"/>
  <c r="T1965" i="7" a="1"/>
  <c r="V1965" i="7" s="1"/>
  <c r="T2122" i="7" a="1"/>
  <c r="T1614" i="7" a="1"/>
  <c r="T2034" i="7" a="1"/>
  <c r="T2034" i="7" s="1"/>
  <c r="T1786" i="7" a="1"/>
  <c r="T1816" i="7" a="1"/>
  <c r="T1176" i="7" a="1"/>
  <c r="V1176" i="7" s="1"/>
  <c r="T1306" i="7" a="1"/>
  <c r="T1392" i="7" a="1"/>
  <c r="T1890" i="7" a="1"/>
  <c r="U1890" i="7" s="1"/>
  <c r="T1952" i="7" a="1"/>
  <c r="T2712" i="7" a="1"/>
  <c r="T1881" i="7" a="1"/>
  <c r="U1881" i="7" s="1"/>
  <c r="T2822" i="7" a="1"/>
  <c r="T1821" i="7" a="1"/>
  <c r="T2973" i="7" a="1"/>
  <c r="T1221" i="7" a="1"/>
  <c r="U1221" i="7" s="1"/>
  <c r="T1137" i="7" a="1"/>
  <c r="T1137" i="7" s="1"/>
  <c r="T2794" i="7" a="1"/>
  <c r="T1409" i="7" a="1"/>
  <c r="T1239" i="7" a="1"/>
  <c r="T2097" i="7" a="1"/>
  <c r="T1329" i="7" a="1"/>
  <c r="T1099" i="7" a="1"/>
  <c r="T2969" i="7" a="1"/>
  <c r="V2969" i="7" s="1"/>
  <c r="T1611" i="7" a="1"/>
  <c r="T2505" i="7" a="1"/>
  <c r="U2505" i="7" s="1"/>
  <c r="T1486" i="7" a="1"/>
  <c r="U1486" i="7" s="1"/>
  <c r="T1546" i="7" a="1"/>
  <c r="T1564" i="7" a="1"/>
  <c r="U1564" i="7" s="1"/>
  <c r="T1029" i="7" a="1"/>
  <c r="T1029" i="7" s="1"/>
  <c r="T1478" i="7" a="1"/>
  <c r="T1753" i="7" a="1"/>
  <c r="T1291" i="7" a="1"/>
  <c r="T2292" i="7" a="1"/>
  <c r="T1299" i="7" a="1"/>
  <c r="T2170" i="7" a="1"/>
  <c r="T2170" i="7" s="1"/>
  <c r="T1658" i="7" a="1"/>
  <c r="T1980" i="7" a="1"/>
  <c r="V1980" i="7" s="1"/>
  <c r="T1642" i="7" a="1"/>
  <c r="T2118" i="7" a="1"/>
  <c r="U2118" i="7" s="1"/>
  <c r="T1199" i="7" a="1"/>
  <c r="T1334" i="7" a="1"/>
  <c r="T1894" i="7" a="1"/>
  <c r="V1894" i="7" s="1"/>
  <c r="T1784" i="7" a="1"/>
  <c r="T3054" i="7" a="1"/>
  <c r="T1319" i="7" a="1"/>
  <c r="T1319" i="7" s="1"/>
  <c r="T2514" i="7" a="1"/>
  <c r="T1926" i="7" a="1"/>
  <c r="V1926" i="7" s="1"/>
  <c r="T2989" i="7" a="1"/>
  <c r="V2989" i="7" s="1"/>
  <c r="T1257" i="7" a="1"/>
  <c r="T1124" i="7" a="1"/>
  <c r="U1124" i="7" s="1"/>
  <c r="T2406" i="7" a="1"/>
  <c r="T1451" i="7" a="1"/>
  <c r="T1198" i="7" a="1"/>
  <c r="T1620" i="7" a="1"/>
  <c r="T2790" i="7" a="1"/>
  <c r="T2850" i="7" a="1"/>
  <c r="U2850" i="7" s="1"/>
  <c r="T2087" i="7" a="1"/>
  <c r="T2742" i="7" a="1"/>
  <c r="T2742" i="7" s="1"/>
  <c r="T1827" i="7" a="1"/>
  <c r="T1378" i="7" a="1"/>
  <c r="U1378" i="7" s="1"/>
  <c r="T2512" i="7" a="1"/>
  <c r="T2729" i="7" a="1"/>
  <c r="U2729" i="7" s="1"/>
  <c r="T2619" i="7" a="1"/>
  <c r="T2745" i="7" a="1"/>
  <c r="T1575" i="7" a="1"/>
  <c r="V1575" i="7" s="1"/>
  <c r="T2460" i="7" a="1"/>
  <c r="T3005" i="7" a="1"/>
  <c r="T2643" i="7" a="1"/>
  <c r="U2643" i="7" s="1"/>
  <c r="T2403" i="7" a="1"/>
  <c r="T1432" i="7" a="1"/>
  <c r="U1432" i="7" s="1"/>
  <c r="T3003" i="7" a="1"/>
  <c r="T1283" i="7" a="1"/>
  <c r="T2995" i="7" a="1"/>
  <c r="T2675" i="7" a="1"/>
  <c r="T2611" i="7" a="1"/>
  <c r="V2611" i="7" s="1"/>
  <c r="T1908" i="7" a="1"/>
  <c r="T1616" i="7" a="1"/>
  <c r="T3068" i="7" a="1"/>
  <c r="T1699" i="7" a="1"/>
  <c r="T2083" i="7" a="1"/>
  <c r="T2017" i="7" a="1"/>
  <c r="T2371" i="7" a="1"/>
  <c r="T1735" i="7" a="1"/>
  <c r="T2657" i="7" a="1"/>
  <c r="T2935" i="7" a="1"/>
  <c r="U2935" i="7" s="1"/>
  <c r="T2449" i="7" a="1"/>
  <c r="T1261" i="7" a="1"/>
  <c r="T1261" i="7" s="1"/>
  <c r="T2946" i="7" a="1"/>
  <c r="T1629" i="7" a="1"/>
  <c r="T1629" i="7" s="1"/>
  <c r="T1809" i="7" a="1"/>
  <c r="T1292" i="7" a="1"/>
  <c r="T2094" i="7" a="1"/>
  <c r="T2964" i="7" a="1"/>
  <c r="U2964" i="7" s="1"/>
  <c r="T2774" i="7" a="1"/>
  <c r="T3045" i="7" a="1"/>
  <c r="T1883" i="7" a="1"/>
  <c r="T2900" i="7" a="1"/>
  <c r="V2900" i="7" s="1"/>
  <c r="T2496" i="7" a="1"/>
  <c r="T1727" i="7" a="1"/>
  <c r="U1727" i="7" s="1"/>
  <c r="T1710" i="7" a="1"/>
  <c r="U1710" i="7" s="1"/>
  <c r="T2727" i="7" a="1"/>
  <c r="V2727" i="7" s="1"/>
  <c r="T1193" i="7" a="1"/>
  <c r="T1193" i="7" s="1"/>
  <c r="T1212" i="7" a="1"/>
  <c r="T1820" i="7" a="1"/>
  <c r="T1820" i="7" s="1"/>
  <c r="T1086" i="7" a="1"/>
  <c r="T1776" i="7" a="1"/>
  <c r="T1844" i="7" a="1"/>
  <c r="U1844" i="7" s="1"/>
  <c r="T2575" i="7" a="1"/>
  <c r="T3048" i="7" a="1"/>
  <c r="T3048" i="7" s="1"/>
  <c r="T2391" i="7" a="1"/>
  <c r="U2391" i="7" s="1"/>
  <c r="T2126" i="7" a="1"/>
  <c r="T2979" i="7" a="1"/>
  <c r="T2979" i="7" s="1"/>
  <c r="T2545" i="7" a="1"/>
  <c r="U2545" i="7" s="1"/>
  <c r="T1278" i="7" a="1"/>
  <c r="V1278" i="7" s="1"/>
  <c r="T1901" i="7" a="1"/>
  <c r="T1901" i="7" s="1"/>
  <c r="T1682" i="7" a="1"/>
  <c r="T2276" i="7" a="1"/>
  <c r="T2276" i="7" s="1"/>
  <c r="T1404" i="7" a="1"/>
  <c r="T1764" i="7" a="1"/>
  <c r="T2171" i="7" a="1"/>
  <c r="T2573" i="7" a="1"/>
  <c r="T2573" i="7" s="1"/>
  <c r="T1450" i="7" a="1"/>
  <c r="T2981" i="7" a="1"/>
  <c r="U2981" i="7" s="1"/>
  <c r="T2860" i="7" a="1"/>
  <c r="V2860" i="7" s="1"/>
  <c r="T2687" i="7" a="1"/>
  <c r="T2343" i="7" a="1"/>
  <c r="T3008" i="7" a="1"/>
  <c r="U3008" i="7" s="1"/>
  <c r="T2986" i="7" a="1"/>
  <c r="T1126" i="7" a="1"/>
  <c r="T1687" i="7" a="1"/>
  <c r="V1687" i="7" s="1"/>
  <c r="T2356" i="7" a="1"/>
  <c r="T2314" i="7" a="1"/>
  <c r="T2314" i="7" s="1"/>
  <c r="T2815" i="7" a="1"/>
  <c r="T2815" i="7" s="1"/>
  <c r="T2924" i="7" a="1"/>
  <c r="T3076" i="7" a="1"/>
  <c r="U3076" i="7" s="1"/>
  <c r="T1597" i="7" a="1"/>
  <c r="U1597" i="7" s="1"/>
  <c r="T1651" i="7" a="1"/>
  <c r="T2394" i="7" a="1"/>
  <c r="V2394" i="7" s="1"/>
  <c r="T1783" i="7" a="1"/>
  <c r="V1783" i="7" s="1"/>
  <c r="T2305" i="7" a="1"/>
  <c r="T2933" i="7" a="1"/>
  <c r="U2933" i="7" s="1"/>
  <c r="T1474" i="7" a="1"/>
  <c r="T1999" i="7" a="1"/>
  <c r="U1999" i="7" s="1"/>
  <c r="T2546" i="7" a="1"/>
  <c r="T2203" i="7" a="1"/>
  <c r="T2176" i="7" a="1"/>
  <c r="T1488" i="7" a="1"/>
  <c r="U1488" i="7" s="1"/>
  <c r="T2031" i="7" a="1"/>
  <c r="T1870" i="7" a="1"/>
  <c r="U1870" i="7" s="1"/>
  <c r="T2312" i="7" a="1"/>
  <c r="T1873" i="7" a="1"/>
  <c r="V1873" i="7" s="1"/>
  <c r="T3019" i="7" a="1"/>
  <c r="T3019" i="7" s="1"/>
  <c r="T1237" i="7" a="1"/>
  <c r="U1237" i="7" s="1"/>
  <c r="T1320" i="7" a="1"/>
  <c r="T1983" i="7" a="1"/>
  <c r="T1983" i="7" s="1"/>
  <c r="T2294" i="7" a="1"/>
  <c r="U2294" i="7" s="1"/>
  <c r="T2976" i="7" a="1"/>
  <c r="U2976" i="7" s="1"/>
  <c r="T2355" i="7" a="1"/>
  <c r="V2355" i="7" s="1"/>
  <c r="T1714" i="7" a="1"/>
  <c r="T1714" i="7" s="1"/>
  <c r="T2814" i="7" a="1"/>
  <c r="V2814" i="7" s="1"/>
  <c r="T1471" i="7" a="1"/>
  <c r="V1471" i="7" s="1"/>
  <c r="T2704" i="7" a="1"/>
  <c r="T1579" i="7" a="1"/>
  <c r="T1608" i="7" a="1"/>
  <c r="T1630" i="7" a="1"/>
  <c r="V1630" i="7" s="1"/>
  <c r="T2977" i="7" a="1"/>
  <c r="V2977" i="7" s="1"/>
  <c r="T3067" i="7" a="1"/>
  <c r="T1644" i="7" a="1"/>
  <c r="V1644" i="7" s="1"/>
  <c r="T1071" i="7" a="1"/>
  <c r="V1071" i="7" s="1"/>
  <c r="T2749" i="7" a="1"/>
  <c r="T1871" i="7" a="1"/>
  <c r="U1871" i="7" s="1"/>
  <c r="T1216" i="7" a="1"/>
  <c r="T2834" i="7" a="1"/>
  <c r="U2834" i="7" s="1"/>
  <c r="T2631" i="7" a="1"/>
  <c r="T2298" i="7" a="1"/>
  <c r="T2298" i="7" s="1"/>
  <c r="T2811" i="7" a="1"/>
  <c r="T2792" i="7" a="1"/>
  <c r="T1981" i="7" a="1"/>
  <c r="V1981" i="7" s="1"/>
  <c r="T2272" i="7" a="1"/>
  <c r="V2272" i="7" s="1"/>
  <c r="T1526" i="7" a="1"/>
  <c r="T2949" i="7" a="1"/>
  <c r="T2949" i="7" s="1"/>
  <c r="T1156" i="7" a="1"/>
  <c r="U1156" i="7" s="1"/>
  <c r="T1840" i="7" a="1"/>
  <c r="U1840" i="7" s="1"/>
  <c r="T2677" i="7" a="1"/>
  <c r="T1192" i="7" a="1"/>
  <c r="U1192" i="7" s="1"/>
  <c r="T2430" i="7" a="1"/>
  <c r="T1692" i="7" a="1"/>
  <c r="V1692" i="7" s="1"/>
  <c r="T1769" i="7" a="1"/>
  <c r="U1769" i="7" s="1"/>
  <c r="T2645" i="7" a="1"/>
  <c r="T1307" i="7" a="1"/>
  <c r="T2615" i="7" a="1"/>
  <c r="T2717" i="7" a="1"/>
  <c r="T1510" i="7" a="1"/>
  <c r="T1510" i="7" s="1"/>
  <c r="T2705" i="7" a="1"/>
  <c r="T1819" i="7" a="1"/>
  <c r="V1819" i="7" s="1"/>
  <c r="T3037" i="7" a="1"/>
  <c r="T1436" i="7" a="1"/>
  <c r="V1436" i="7" s="1"/>
  <c r="T2266" i="7" a="1"/>
  <c r="T2419" i="7" a="1"/>
  <c r="T2419" i="7" s="1"/>
  <c r="T2782" i="7" a="1"/>
  <c r="T2150" i="7" a="1"/>
  <c r="T2876" i="7" a="1"/>
  <c r="T2997" i="7" a="1"/>
  <c r="U2997" i="7" s="1"/>
  <c r="T1157" i="7" a="1"/>
  <c r="T1157" i="7" s="1"/>
  <c r="T1418" i="7" a="1"/>
  <c r="V1418" i="7" s="1"/>
  <c r="T2691" i="7" a="1"/>
  <c r="T3043" i="7" a="1"/>
  <c r="T3043" i="7" s="1"/>
  <c r="T2669" i="7" a="1"/>
  <c r="T3039" i="7" a="1"/>
  <c r="T3039" i="7" s="1"/>
  <c r="T1247" i="7" a="1"/>
  <c r="T2046" i="7" a="1"/>
  <c r="T2715" i="7" a="1"/>
  <c r="T2636" i="7" a="1"/>
  <c r="T2565" i="7" a="1"/>
  <c r="T1472" i="7" a="1"/>
  <c r="V1472" i="7" s="1"/>
  <c r="T2696" i="7" a="1"/>
  <c r="T2696" i="7" s="1"/>
  <c r="T3009" i="7" a="1"/>
  <c r="T2069" i="7" a="1"/>
  <c r="T2069" i="7" s="1"/>
  <c r="T2907" i="7" a="1"/>
  <c r="T2907" i="7" s="1"/>
  <c r="T2507" i="7" a="1"/>
  <c r="V2507" i="7" s="1"/>
  <c r="T2637" i="7" a="1"/>
  <c r="T1524" i="7" a="1"/>
  <c r="V1524" i="7" s="1"/>
  <c r="T2166" i="7"/>
  <c r="T1349" i="7"/>
  <c r="V1612" i="7"/>
  <c r="Z1612" i="7" s="1"/>
  <c r="V1961" i="7"/>
  <c r="V1355" i="7"/>
  <c r="Z1355" i="7" s="1"/>
  <c r="V1683" i="7"/>
  <c r="U2254" i="7"/>
  <c r="Z2254" i="7" s="1"/>
  <c r="V1443" i="7"/>
  <c r="Y1443" i="7" s="1"/>
  <c r="T1505" i="7"/>
  <c r="Y1505" i="7" s="1"/>
  <c r="T2974" i="7"/>
  <c r="Y2974" i="7" s="1"/>
  <c r="T2624" i="7" a="1"/>
  <c r="T1996" i="7" a="1"/>
  <c r="T1394" i="7" a="1"/>
  <c r="U1394" i="7" s="1"/>
  <c r="T1696" i="7" a="1"/>
  <c r="T1696" i="7" s="1"/>
  <c r="T2423" i="7" a="1"/>
  <c r="T2423" i="7" s="1"/>
  <c r="T2547" i="7" a="1"/>
  <c r="T2928" i="7" a="1"/>
  <c r="T2928" i="7" s="1"/>
  <c r="T2021" i="7" a="1"/>
  <c r="T1120" i="7" a="1"/>
  <c r="T1120" i="7" s="1"/>
  <c r="T2485" i="7" a="1"/>
  <c r="T2599" i="7" a="1"/>
  <c r="V2599" i="7" s="1"/>
  <c r="T1638" i="7" a="1"/>
  <c r="T2125" i="7" a="1"/>
  <c r="U2125" i="7" s="1"/>
  <c r="T2032" i="7" a="1"/>
  <c r="T1481" i="7" a="1"/>
  <c r="V1481" i="7" s="1"/>
  <c r="T1992" i="7" a="1"/>
  <c r="T1829" i="7" a="1"/>
  <c r="U1829" i="7" s="1"/>
  <c r="T1553" i="7" a="1"/>
  <c r="T2539" i="7" a="1"/>
  <c r="V2539" i="7" s="1"/>
  <c r="T1944" i="7" a="1"/>
  <c r="U1944" i="7" s="1"/>
  <c r="T1649" i="7" a="1"/>
  <c r="T3086" i="7" a="1"/>
  <c r="V3086" i="7" s="1"/>
  <c r="T1568" i="7" a="1"/>
  <c r="T2262" i="7" a="1"/>
  <c r="T2262" i="7" s="1"/>
  <c r="T1675" i="7" a="1"/>
  <c r="U1675" i="7" s="1"/>
  <c r="T2880" i="7" a="1"/>
  <c r="T2005" i="7" a="1"/>
  <c r="T2648" i="7" a="1"/>
  <c r="T2137" i="7" a="1"/>
  <c r="T2484" i="7" a="1"/>
  <c r="T2690" i="7" a="1"/>
  <c r="T2290" i="7" a="1"/>
  <c r="T3058" i="7" a="1"/>
  <c r="T3057" i="7" a="1"/>
  <c r="U3057" i="7" s="1"/>
  <c r="T2263" i="7" a="1"/>
  <c r="U2263" i="7" s="1"/>
  <c r="T2835" i="7" a="1"/>
  <c r="T2714" i="7" a="1"/>
  <c r="T1813" i="7" a="1"/>
  <c r="T2754" i="7" a="1"/>
  <c r="T2427" i="7" a="1"/>
  <c r="T2020" i="7" a="1"/>
  <c r="T2020" i="7" s="1"/>
  <c r="T3080" i="7" a="1"/>
  <c r="T3080" i="7" s="1"/>
  <c r="T1817" i="7" a="1"/>
  <c r="U1817" i="7" s="1"/>
  <c r="T1060" i="7" a="1"/>
  <c r="T1882" i="7" a="1"/>
  <c r="V1882" i="7" s="1"/>
  <c r="T1896" i="7" a="1"/>
  <c r="T1580" i="7" a="1"/>
  <c r="T1906" i="7" a="1"/>
  <c r="T1592" i="7" a="1"/>
  <c r="T2747" i="7" a="1"/>
  <c r="T2218" i="7" a="1"/>
  <c r="V2218" i="7" s="1"/>
  <c r="T3056" i="7" a="1"/>
  <c r="T2466" i="7" a="1"/>
  <c r="U2466" i="7" s="1"/>
  <c r="T2967" i="7" a="1"/>
  <c r="T1371" i="7" a="1"/>
  <c r="U1371" i="7" s="1"/>
  <c r="T2737" i="7" a="1"/>
  <c r="T1290" i="7" a="1"/>
  <c r="T2957" i="7" a="1"/>
  <c r="T2957" i="7" s="1"/>
  <c r="T2743" i="7" a="1"/>
  <c r="V2743" i="7" s="1"/>
  <c r="T2194" i="7" a="1"/>
  <c r="T2766" i="7" a="1"/>
  <c r="U2766" i="7" s="1"/>
  <c r="T1650" i="7" a="1"/>
  <c r="T1100" i="7" a="1"/>
  <c r="T2961" i="7" a="1"/>
  <c r="T2070" i="7" a="1"/>
  <c r="T1171" i="7" a="1"/>
  <c r="T2709" i="7" a="1"/>
  <c r="T1255" i="7" a="1"/>
  <c r="T1255" i="7" s="1"/>
  <c r="T3040" i="7" a="1"/>
  <c r="T1594" i="7" a="1"/>
  <c r="T1272" i="7" a="1"/>
  <c r="T1272" i="7" s="1"/>
  <c r="T1214" i="7" a="1"/>
  <c r="V1214" i="7" s="1"/>
  <c r="T1773" i="7" a="1"/>
  <c r="T1773" i="7" s="1"/>
  <c r="T2374" i="7" a="1"/>
  <c r="T2374" i="7" s="1"/>
  <c r="T1532" i="7" a="1"/>
  <c r="V1532" i="7" s="1"/>
  <c r="T2452" i="7" a="1"/>
  <c r="T1298" i="7" a="1"/>
  <c r="U1298" i="7" s="1"/>
  <c r="T1872" i="7" a="1"/>
  <c r="T1165" i="7" a="1"/>
  <c r="T3082" i="7" a="1"/>
  <c r="V3082" i="7" s="1"/>
  <c r="T2241" i="7" a="1"/>
  <c r="V2241" i="7" s="1"/>
  <c r="T1135" i="7" a="1"/>
  <c r="T1135" i="7" s="1"/>
  <c r="T2129" i="7" a="1"/>
  <c r="V2129" i="7" s="1"/>
  <c r="T1160" i="7" a="1"/>
  <c r="U1160" i="7" s="1"/>
  <c r="T2543" i="7" a="1"/>
  <c r="T1305" i="7" a="1"/>
  <c r="T1305" i="7" s="1"/>
  <c r="T1363" i="7" a="1"/>
  <c r="T1363" i="7" s="1"/>
  <c r="T2331" i="7" a="1"/>
  <c r="T2331" i="7" s="1"/>
  <c r="T2579" i="7" a="1"/>
  <c r="T2579" i="7" s="1"/>
  <c r="T1108" i="7" a="1"/>
  <c r="U1108" i="7" s="1"/>
  <c r="T2223" i="7" a="1"/>
  <c r="T2223" i="7" s="1"/>
  <c r="T2327" i="7" a="1"/>
  <c r="T2327" i="7" s="1"/>
  <c r="T1984" i="7" a="1"/>
  <c r="U1984" i="7" s="1"/>
  <c r="T2719" i="7" a="1"/>
  <c r="T2983" i="7" a="1"/>
  <c r="U2983" i="7" s="1"/>
  <c r="T1402" i="7" a="1"/>
  <c r="U1402" i="7" s="1"/>
  <c r="T2163" i="7" a="1"/>
  <c r="T2028" i="7" a="1"/>
  <c r="T1661" i="7" a="1"/>
  <c r="T1712" i="7" a="1"/>
  <c r="T2702" i="7" a="1"/>
  <c r="U2702" i="7" s="1"/>
  <c r="T1452" i="7" a="1"/>
  <c r="V1452" i="7" s="1"/>
  <c r="T1143" i="7" a="1"/>
  <c r="T2558" i="7" a="1"/>
  <c r="T2558" i="7" s="1"/>
  <c r="T2302" i="7" a="1"/>
  <c r="U2302" i="7" s="1"/>
  <c r="T3016" i="7" a="1"/>
  <c r="T3016" i="7" s="1"/>
  <c r="T2468" i="7" a="1"/>
  <c r="T2468" i="7" s="1"/>
  <c r="T1850" i="7" a="1"/>
  <c r="V1850" i="7" s="1"/>
  <c r="T1187" i="7" a="1"/>
  <c r="U1187" i="7" s="1"/>
  <c r="T2360" i="7" a="1"/>
  <c r="V2360" i="7" s="1"/>
  <c r="T2227" i="7" a="1"/>
  <c r="T2227" i="7" s="1"/>
  <c r="T1289" i="7" a="1"/>
  <c r="T2351" i="7" a="1"/>
  <c r="T1979" i="7" a="1"/>
  <c r="U1979" i="7" s="1"/>
  <c r="T2220" i="7" a="1"/>
  <c r="T2220" i="7" s="1"/>
  <c r="T1470" i="7" a="1"/>
  <c r="U1470" i="7" s="1"/>
  <c r="T2491" i="7" a="1"/>
  <c r="T1031" i="7" a="1"/>
  <c r="U1031" i="7" s="1"/>
  <c r="T2864" i="7" a="1"/>
  <c r="T2864" i="7" s="1"/>
  <c r="T1563" i="7" a="1"/>
  <c r="V1563" i="7" s="1"/>
  <c r="T1159" i="7" a="1"/>
  <c r="T1236" i="7" a="1"/>
  <c r="U1236" i="7" s="1"/>
  <c r="T2661" i="7" a="1"/>
  <c r="T2520" i="7" a="1"/>
  <c r="V2520" i="7" s="1"/>
  <c r="T1527" i="7" a="1"/>
  <c r="V1527" i="7" s="1"/>
  <c r="T2283" i="7" a="1"/>
  <c r="T2029" i="7" a="1"/>
  <c r="T2029" i="7" s="1"/>
  <c r="T1311" i="7" a="1"/>
  <c r="U1311" i="7" s="1"/>
  <c r="T1365" i="7" a="1"/>
  <c r="V1365" i="7" s="1"/>
  <c r="T1739" i="7" a="1"/>
  <c r="V1739" i="7" s="1"/>
  <c r="T1646" i="7" a="1"/>
  <c r="V1646" i="7" s="1"/>
  <c r="T2665" i="7" a="1"/>
  <c r="U2665" i="7" s="1"/>
  <c r="T1258" i="7" a="1"/>
  <c r="U1258" i="7" s="1"/>
  <c r="T2380" i="7" a="1"/>
  <c r="T2380" i="7" s="1"/>
  <c r="T2230" i="7" a="1"/>
  <c r="V2230" i="7" s="1"/>
  <c r="T1025" i="7" a="1"/>
  <c r="T1025" i="7" s="1"/>
  <c r="T1123" i="7" a="1"/>
  <c r="T1123" i="7" s="1"/>
  <c r="T2845" i="7" a="1"/>
  <c r="V2845" i="7" s="1"/>
  <c r="T2038" i="7" a="1"/>
  <c r="V2038" i="7" s="1"/>
  <c r="T1595" i="7" a="1"/>
  <c r="V1595" i="7" s="1"/>
  <c r="T2566" i="7" a="1"/>
  <c r="V2566" i="7" s="1"/>
  <c r="T1893" i="7" a="1"/>
  <c r="U1893" i="7" s="1"/>
  <c r="T2178" i="7" a="1"/>
  <c r="T2178" i="7" s="1"/>
  <c r="T3088" i="7" a="1"/>
  <c r="U3088" i="7" s="1"/>
  <c r="T2079" i="7" a="1"/>
  <c r="T2678" i="7" a="1"/>
  <c r="T2678" i="7" s="1"/>
  <c r="T1323" i="7" a="1"/>
  <c r="T1393" i="7" a="1"/>
  <c r="U1393" i="7" s="1"/>
  <c r="T2404" i="7" a="1"/>
  <c r="T2404" i="7" s="1"/>
  <c r="T1117" i="7" a="1"/>
  <c r="U1117" i="7" s="1"/>
  <c r="T1097" i="7" a="1"/>
  <c r="V1097" i="7" s="1"/>
  <c r="T1321" i="7" a="1"/>
  <c r="U1321" i="7" s="1"/>
  <c r="T2664" i="7" a="1"/>
  <c r="V2664" i="7" s="1"/>
  <c r="T2310" i="7" a="1"/>
  <c r="U2310" i="7" s="1"/>
  <c r="T2508" i="7" a="1"/>
  <c r="T1842" i="7" a="1"/>
  <c r="V1842" i="7" s="1"/>
  <c r="T1149" i="7" a="1"/>
  <c r="T1149" i="7" s="1"/>
  <c r="T2522" i="7" a="1"/>
  <c r="T2522" i="7" s="1"/>
  <c r="T1798" i="7" a="1"/>
  <c r="U1798" i="7" s="1"/>
  <c r="T2190" i="7" a="1"/>
  <c r="U2190" i="7" s="1"/>
  <c r="T1322" i="7" a="1"/>
  <c r="T1322" i="7" s="1"/>
  <c r="T2481" i="7" a="1"/>
  <c r="V2481" i="7" s="1"/>
  <c r="T1183" i="7" a="1"/>
  <c r="T2367" i="7" a="1"/>
  <c r="T2367" i="7" s="1"/>
  <c r="T2393" i="7" a="1"/>
  <c r="T1785" i="7" a="1"/>
  <c r="T1224" i="7" a="1"/>
  <c r="T1224" i="7" s="1"/>
  <c r="T1618" i="7" a="1"/>
  <c r="V1618" i="7" s="1"/>
  <c r="T2672" i="7" a="1"/>
  <c r="V2672" i="7" s="1"/>
  <c r="T2059" i="7" a="1"/>
  <c r="V2059" i="7" s="1"/>
  <c r="T2940" i="7" a="1"/>
  <c r="T2940" i="7" s="1"/>
  <c r="T1702" i="7" a="1"/>
  <c r="U1702" i="7" s="1"/>
  <c r="T1188" i="7" a="1"/>
  <c r="U1188" i="7" s="1"/>
  <c r="T1203" i="7" a="1"/>
  <c r="T1203" i="7" s="1"/>
  <c r="T2628" i="7" a="1"/>
  <c r="V2628" i="7" s="1"/>
  <c r="T1688" i="7" a="1"/>
  <c r="V1688" i="7" s="1"/>
  <c r="T1617" i="7" a="1"/>
  <c r="U1617" i="7" s="1"/>
  <c r="T1490" i="7" a="1"/>
  <c r="U1490" i="7" s="1"/>
  <c r="T2064" i="7" a="1"/>
  <c r="V2064" i="7" s="1"/>
  <c r="T2206" i="7" a="1"/>
  <c r="U2206" i="7" s="1"/>
  <c r="T2042" i="7" a="1"/>
  <c r="U2042" i="7" s="1"/>
  <c r="T2538" i="7" a="1"/>
  <c r="U2538" i="7" s="1"/>
  <c r="T2528" i="7" a="1"/>
  <c r="V2528" i="7" s="1"/>
  <c r="T2556" i="7" a="1"/>
  <c r="T2556" i="7" s="1"/>
  <c r="T2524" i="7" a="1"/>
  <c r="T2524" i="7" s="1"/>
  <c r="T3033" i="7" a="1"/>
  <c r="V3033" i="7" s="1"/>
  <c r="T3018" i="7" a="1"/>
  <c r="U3018" i="7" s="1"/>
  <c r="T2622" i="7" a="1"/>
  <c r="U2622" i="7" s="1"/>
  <c r="T1899" i="7" a="1"/>
  <c r="V1899" i="7" s="1"/>
  <c r="T2644" i="7" a="1"/>
  <c r="V2644" i="7" s="1"/>
  <c r="T2492" i="7" a="1"/>
  <c r="T2492" i="7" s="1"/>
  <c r="T2402" i="7" a="1"/>
  <c r="U2402" i="7" s="1"/>
  <c r="T2338" i="7" a="1"/>
  <c r="V2338" i="7" s="1"/>
  <c r="T1934" i="7" a="1"/>
  <c r="U1934" i="7" s="1"/>
  <c r="T2365" i="7" a="1"/>
  <c r="U2365" i="7" s="1"/>
  <c r="T2240" i="7" a="1"/>
  <c r="V2240" i="7" s="1"/>
  <c r="T2483" i="7" a="1"/>
  <c r="V2483" i="7" s="1"/>
  <c r="T1388" i="7" a="1"/>
  <c r="T1766" i="7" a="1"/>
  <c r="T2464" i="7" a="1"/>
  <c r="U2464" i="7" s="1"/>
  <c r="T2889" i="7" a="1"/>
  <c r="V2889" i="7" s="1"/>
  <c r="T1625" i="7" a="1"/>
  <c r="T1625" i="7" s="1"/>
  <c r="T2752" i="7" a="1"/>
  <c r="T1892" i="7" a="1"/>
  <c r="V1892" i="7" s="1"/>
  <c r="T1256" i="7" a="1"/>
  <c r="V1256" i="7" s="1"/>
  <c r="T1930" i="7" a="1"/>
  <c r="T1606" i="7" a="1"/>
  <c r="U1606" i="7" s="1"/>
  <c r="T2315" i="7" a="1"/>
  <c r="T2315" i="7" s="1"/>
  <c r="T2865" i="7" a="1"/>
  <c r="U2865" i="7" s="1"/>
  <c r="T1353" i="7" a="1"/>
  <c r="U1353" i="7" s="1"/>
  <c r="T1936" i="7" a="1"/>
  <c r="V1936" i="7" s="1"/>
  <c r="T1804" i="7" a="1"/>
  <c r="U1804" i="7" s="1"/>
  <c r="T2552" i="7" a="1"/>
  <c r="U2552" i="7" s="1"/>
  <c r="T1593" i="7" a="1"/>
  <c r="U1593" i="7" s="1"/>
  <c r="T2515" i="7" a="1"/>
  <c r="T2515" i="7" s="1"/>
  <c r="T2470" i="7" a="1"/>
  <c r="U2470" i="7" s="1"/>
  <c r="T1982" i="7" a="1"/>
  <c r="U1982" i="7" s="1"/>
  <c r="T1792" i="7" a="1"/>
  <c r="T1792" i="7" s="1"/>
  <c r="T1410" i="7" a="1"/>
  <c r="T1410" i="7" s="1"/>
  <c r="T1335" i="7" a="1"/>
  <c r="T1335" i="7" s="1"/>
  <c r="T1876" i="7" a="1"/>
  <c r="V1876" i="7" s="1"/>
  <c r="T2354" i="7" a="1"/>
  <c r="V2354" i="7" s="1"/>
  <c r="T1562" i="7" a="1"/>
  <c r="V1562" i="7" s="1"/>
  <c r="T2465" i="7" a="1"/>
  <c r="V2465" i="7" s="1"/>
  <c r="T2816" i="7" a="1"/>
  <c r="T2816" i="7" s="1"/>
  <c r="T2388" i="7" a="1"/>
  <c r="T2388" i="7" s="1"/>
  <c r="T3053" i="7" a="1"/>
  <c r="U3053" i="7" s="1"/>
  <c r="T2953" i="7" a="1"/>
  <c r="U2953" i="7" s="1"/>
  <c r="T2444" i="7" a="1"/>
  <c r="T2444" i="7" s="1"/>
  <c r="T1101" i="7" a="1"/>
  <c r="U1101" i="7" s="1"/>
  <c r="T1285" i="7" a="1"/>
  <c r="V1285" i="7" s="1"/>
  <c r="T1339" i="7" a="1"/>
  <c r="U1339" i="7" s="1"/>
  <c r="T1838" i="7" a="1"/>
  <c r="U1838" i="7" s="1"/>
  <c r="T3010" i="7" a="1"/>
  <c r="U3010" i="7" s="1"/>
  <c r="T1196" i="7" a="1"/>
  <c r="V1196" i="7" s="1"/>
  <c r="T1793" i="7" a="1"/>
  <c r="V1793" i="7" s="1"/>
  <c r="T1704" i="7" a="1"/>
  <c r="V1704" i="7" s="1"/>
  <c r="T1931" i="7" a="1"/>
  <c r="U1931" i="7" s="1"/>
  <c r="T2673" i="7" a="1"/>
  <c r="U2673" i="7" s="1"/>
  <c r="T2688" i="7" a="1"/>
  <c r="V2688" i="7" s="1"/>
  <c r="T2744" i="7" a="1"/>
  <c r="T2744" i="7" s="1"/>
  <c r="T2488" i="7" a="1"/>
  <c r="U2488" i="7" s="1"/>
  <c r="T1422" i="7" a="1"/>
  <c r="U1422" i="7" s="1"/>
  <c r="T1049" i="7" a="1"/>
  <c r="U1049" i="7" s="1"/>
  <c r="T1109" i="7" a="1"/>
  <c r="T1364" i="7" a="1"/>
  <c r="U1364" i="7" s="1"/>
  <c r="T2474" i="7" a="1"/>
  <c r="U2474" i="7" s="1"/>
  <c r="T1962" i="7" a="1"/>
  <c r="T1962" i="7" s="1"/>
  <c r="T2421" i="7" a="1"/>
  <c r="V2421" i="7" s="1"/>
  <c r="T2200" i="7" a="1"/>
  <c r="T2200" i="7" s="1"/>
  <c r="T1734" i="7" a="1"/>
  <c r="T1734" i="7" s="1"/>
  <c r="T1566" i="7" a="1"/>
  <c r="V1566" i="7" s="1"/>
  <c r="T2267" i="7" a="1"/>
  <c r="T2267" i="7" s="1"/>
  <c r="T1238" i="7" a="1"/>
  <c r="V1238" i="7" s="1"/>
  <c r="T1919" i="7" a="1"/>
  <c r="U1919" i="7" s="1"/>
  <c r="T1162" i="7" a="1"/>
  <c r="U1162" i="7" s="1"/>
  <c r="T2348" i="7" a="1"/>
  <c r="T1282" i="7" a="1"/>
  <c r="U1282" i="7" s="1"/>
  <c r="T1707" i="7" a="1"/>
  <c r="U1707" i="7" s="1"/>
  <c r="T1288" i="7" a="1"/>
  <c r="V1288" i="7" s="1"/>
  <c r="T2387" i="7" a="1"/>
  <c r="T2856" i="7" a="1"/>
  <c r="V2856" i="7" s="1"/>
  <c r="T2733" i="7" a="1"/>
  <c r="V2733" i="7" s="1"/>
  <c r="T1547" i="7" a="1"/>
  <c r="V1547" i="7" s="1"/>
  <c r="T2081" i="7" a="1"/>
  <c r="T1230" i="7" a="1"/>
  <c r="U1230" i="7" s="1"/>
  <c r="V2238" i="7"/>
  <c r="U2238" i="7"/>
  <c r="T1055" i="7" a="1"/>
  <c r="U1055" i="7" s="1"/>
  <c r="T2891" i="7" a="1"/>
  <c r="V2891" i="7" s="1"/>
  <c r="T1116" i="7" a="1"/>
  <c r="T1116" i="7" s="1"/>
  <c r="T1260" i="7" a="1"/>
  <c r="U1260" i="7" s="1"/>
  <c r="T1369" i="7" a="1"/>
  <c r="V1369" i="7" s="1"/>
  <c r="T2400" i="7" a="1"/>
  <c r="T2400" i="7" s="1"/>
  <c r="T527" i="7"/>
  <c r="Y527" i="7" s="1"/>
  <c r="T1762" i="7"/>
  <c r="Y1762" i="7" s="1"/>
  <c r="U1057" i="7"/>
  <c r="U1249" i="7"/>
  <c r="T2623" i="7"/>
  <c r="Y2623" i="7" s="1"/>
  <c r="V1528" i="7"/>
  <c r="V1802" i="7"/>
  <c r="Z1802" i="7" s="1"/>
  <c r="U1916" i="7"/>
  <c r="U1395" i="7"/>
  <c r="V3075" i="7"/>
  <c r="Y3075" i="7" s="1"/>
  <c r="U2377" i="7"/>
  <c r="V2134" i="7"/>
  <c r="Z2134" i="7" s="1"/>
  <c r="T1030" i="7"/>
  <c r="Y1030" i="7" s="1"/>
  <c r="T1429" i="7"/>
  <c r="Y1429" i="7" s="1"/>
  <c r="V1517" i="7"/>
  <c r="Z1517" i="7" s="1"/>
  <c r="V1557" i="7"/>
  <c r="Z1557" i="7" s="1"/>
  <c r="U1555" i="7"/>
  <c r="Z1555" i="7" s="1"/>
  <c r="T2435" i="7"/>
  <c r="Y2435" i="7" s="1"/>
  <c r="U1724" i="7"/>
  <c r="Z1724" i="7" s="1"/>
  <c r="U1132" i="7"/>
  <c r="T2787" i="7"/>
  <c r="U2384" i="7"/>
  <c r="Z2384" i="7" s="1"/>
  <c r="U2894" i="7"/>
  <c r="V2379" i="7"/>
  <c r="T1098" i="7"/>
  <c r="Y1098" i="7" s="1"/>
  <c r="V2202" i="7"/>
  <c r="Y2202" i="7" s="1"/>
  <c r="V2425" i="7"/>
  <c r="Y2425" i="7" s="1"/>
  <c r="U2030" i="7"/>
  <c r="Z2030" i="7" s="1"/>
  <c r="T2638" i="7"/>
  <c r="V1513" i="7"/>
  <c r="Z1513" i="7" s="1"/>
  <c r="T2966" i="7"/>
  <c r="Y2966" i="7" s="1"/>
  <c r="T1600" i="7"/>
  <c r="T1794" i="7"/>
  <c r="Y1794" i="7" s="1"/>
  <c r="T1520" i="7"/>
  <c r="V1473" i="7"/>
  <c r="Z1473" i="7" s="1"/>
  <c r="V1375" i="7"/>
  <c r="Y1375" i="7" s="1"/>
  <c r="V1286" i="7"/>
  <c r="Y1286" i="7" s="1"/>
  <c r="V1998" i="7"/>
  <c r="Z1998" i="7" s="1"/>
  <c r="U2026" i="7"/>
  <c r="Z2026" i="7" s="1"/>
  <c r="V1939" i="7"/>
  <c r="Y1939" i="7" s="1"/>
  <c r="T1515" i="7"/>
  <c r="Y1515" i="7" s="1"/>
  <c r="U2798" i="7"/>
  <c r="T1435" i="7"/>
  <c r="Y1435" i="7" s="1"/>
  <c r="U1905" i="7"/>
  <c r="Z1905" i="7" s="1"/>
  <c r="T1197" i="7"/>
  <c r="Y1197" i="7" s="1"/>
  <c r="U3081" i="7"/>
  <c r="Z3081" i="7" s="1"/>
  <c r="T1723" i="7"/>
  <c r="Y1723" i="7" s="1"/>
  <c r="V1207" i="7"/>
  <c r="Z1207" i="7" s="1"/>
  <c r="T3042" i="7"/>
  <c r="Y3042" i="7" s="1"/>
  <c r="V1475" i="7"/>
  <c r="Y1475" i="7" s="1"/>
  <c r="T2918" i="7" a="1"/>
  <c r="T2918" i="7" s="1"/>
  <c r="T1747" i="7" a="1"/>
  <c r="T2386" i="7" a="1"/>
  <c r="U2386" i="7" s="1"/>
  <c r="T2436" i="7" a="1"/>
  <c r="T2436" i="7" s="1"/>
  <c r="T2892" i="7" a="1"/>
  <c r="V2892" i="7" s="1"/>
  <c r="T2341" i="7"/>
  <c r="U2450" i="7"/>
  <c r="Z2450" i="7" s="1"/>
  <c r="V1132" i="7"/>
  <c r="T1724" i="7"/>
  <c r="Y1724" i="7" s="1"/>
  <c r="V1560" i="7"/>
  <c r="Z1560" i="7" s="1"/>
  <c r="V1520" i="7"/>
  <c r="Z1520" i="7" s="1"/>
  <c r="T1636" i="7"/>
  <c r="Y1636" i="7" s="1"/>
  <c r="T1998" i="7"/>
  <c r="T2026" i="7"/>
  <c r="Y2026" i="7" s="1"/>
  <c r="U1939" i="7"/>
  <c r="U1515" i="7"/>
  <c r="Z1515" i="7" s="1"/>
  <c r="V2798" i="7"/>
  <c r="Y2798" i="7" s="1"/>
  <c r="U1435" i="7"/>
  <c r="Z1435" i="7" s="1"/>
  <c r="T1905" i="7"/>
  <c r="Y1905" i="7" s="1"/>
  <c r="U1197" i="7"/>
  <c r="Z1197" i="7" s="1"/>
  <c r="T3081" i="7"/>
  <c r="Y3081" i="7" s="1"/>
  <c r="U1723" i="7"/>
  <c r="Z1723" i="7" s="1"/>
  <c r="T1207" i="7"/>
  <c r="U3042" i="7"/>
  <c r="Z3042" i="7" s="1"/>
  <c r="U1475" i="7"/>
  <c r="U2158" i="7"/>
  <c r="Z2158" i="7" s="1"/>
  <c r="T2553" i="7" a="1"/>
  <c r="U2553" i="7" s="1"/>
  <c r="T2450" i="7"/>
  <c r="Y2450" i="7" s="1"/>
  <c r="V1576" i="7"/>
  <c r="Z1576" i="7" s="1"/>
  <c r="V1600" i="7"/>
  <c r="Z1600" i="7" s="1"/>
  <c r="U1794" i="7"/>
  <c r="Z1794" i="7" s="1"/>
  <c r="U3027" i="7"/>
  <c r="U2773" i="7"/>
  <c r="Z2773" i="7" s="1"/>
  <c r="T1560" i="7"/>
  <c r="T2098" i="7"/>
  <c r="Y2098" i="7" s="1"/>
  <c r="T2110" i="7"/>
  <c r="U1636" i="7"/>
  <c r="Z1636" i="7" s="1"/>
  <c r="U1685" i="7"/>
  <c r="Z1685" i="7" s="1"/>
  <c r="V2787" i="7"/>
  <c r="Z2787" i="7" s="1"/>
  <c r="T2384" i="7"/>
  <c r="Y2384" i="7" s="1"/>
  <c r="V2894" i="7"/>
  <c r="Y2894" i="7" s="1"/>
  <c r="U2379" i="7"/>
  <c r="U1098" i="7"/>
  <c r="Z1098" i="7" s="1"/>
  <c r="U2202" i="7"/>
  <c r="U2425" i="7"/>
  <c r="T2030" i="7"/>
  <c r="Y2030" i="7" s="1"/>
  <c r="V2638" i="7"/>
  <c r="Z2638" i="7" s="1"/>
  <c r="T1513" i="7"/>
  <c r="U2966" i="7"/>
  <c r="Z2966" i="7" s="1"/>
  <c r="T2158" i="7"/>
  <c r="Y2158" i="7" s="1"/>
  <c r="V2941" i="7"/>
  <c r="V2739" i="7"/>
  <c r="Y2739" i="7" s="1"/>
  <c r="V1249" i="7"/>
  <c r="Y1249" i="7" s="1"/>
  <c r="V1015" i="7"/>
  <c r="V2258" i="7"/>
  <c r="Y2258" i="7" s="1"/>
  <c r="T1730" i="7"/>
  <c r="Y1730" i="7" s="1"/>
  <c r="V1916" i="7"/>
  <c r="Y1916" i="7" s="1"/>
  <c r="V1395" i="7"/>
  <c r="Y1395" i="7" s="1"/>
  <c r="U3075" i="7"/>
  <c r="U2722" i="7"/>
  <c r="Z2722" i="7" s="1"/>
  <c r="V2166" i="7"/>
  <c r="Z2166" i="7" s="1"/>
  <c r="T3034" i="7"/>
  <c r="Y3034" i="7" s="1"/>
  <c r="T2134" i="7"/>
  <c r="U1683" i="7"/>
  <c r="U1053" i="7"/>
  <c r="U1030" i="7"/>
  <c r="Z1030" i="7" s="1"/>
  <c r="U1443" i="7"/>
  <c r="T1517" i="7"/>
  <c r="T1555" i="7"/>
  <c r="Y1555" i="7" s="1"/>
  <c r="T2734" i="7"/>
  <c r="V2746" i="7"/>
  <c r="U2435" i="7"/>
  <c r="Z2435" i="7" s="1"/>
  <c r="U1505" i="7"/>
  <c r="Z1505" i="7" s="1"/>
  <c r="T1576" i="7"/>
  <c r="T2487" i="7"/>
  <c r="V3027" i="7"/>
  <c r="Y3027" i="7" s="1"/>
  <c r="T2773" i="7"/>
  <c r="Y2773" i="7" s="1"/>
  <c r="U2098" i="7"/>
  <c r="Z2098" i="7" s="1"/>
  <c r="T1473" i="7"/>
  <c r="V2110" i="7"/>
  <c r="Z2110" i="7" s="1"/>
  <c r="V1046" i="7"/>
  <c r="Z1046" i="7" s="1"/>
  <c r="U1375" i="7"/>
  <c r="T1685" i="7"/>
  <c r="Y1685" i="7" s="1"/>
  <c r="T1971" i="7"/>
  <c r="Y1971" i="7" s="1"/>
  <c r="U2877" i="7"/>
  <c r="V1057" i="7"/>
  <c r="T1955" i="7"/>
  <c r="Y1955" i="7" s="1"/>
  <c r="T1802" i="7"/>
  <c r="V1448" i="7"/>
  <c r="Z1448" i="7" s="1"/>
  <c r="U2151" i="7"/>
  <c r="U1730" i="7"/>
  <c r="Z1730" i="7" s="1"/>
  <c r="T1139" i="7"/>
  <c r="Y1139" i="7" s="1"/>
  <c r="T2722" i="7"/>
  <c r="Y2722" i="7" s="1"/>
  <c r="U1349" i="7"/>
  <c r="Z1349" i="7" s="1"/>
  <c r="T1612" i="7"/>
  <c r="T1355" i="7"/>
  <c r="V1053" i="7"/>
  <c r="Y1053" i="7" s="1"/>
  <c r="U1429" i="7"/>
  <c r="Z1429" i="7" s="1"/>
  <c r="T2254" i="7"/>
  <c r="Y2254" i="7" s="1"/>
  <c r="T1557" i="7"/>
  <c r="V2734" i="7"/>
  <c r="Z2734" i="7" s="1"/>
  <c r="U2974" i="7"/>
  <c r="Z2974" i="7" s="1"/>
  <c r="T1915" i="7"/>
  <c r="Y1915" i="7" s="1"/>
  <c r="V1185" i="7"/>
  <c r="Z1185" i="7" s="1"/>
  <c r="V1708" i="7"/>
  <c r="Z1708" i="7" s="1"/>
  <c r="T1679" i="7" a="1"/>
  <c r="T1679" i="7" s="1"/>
  <c r="T2313" i="7" a="1"/>
  <c r="T2627" i="7" a="1"/>
  <c r="T2270" i="7" a="1"/>
  <c r="V2270" i="7" s="1"/>
  <c r="T2549" i="7" a="1"/>
  <c r="T2725" i="7" a="1"/>
  <c r="T2725" i="7" s="1"/>
  <c r="T1430" i="7" a="1"/>
  <c r="V1430" i="7" s="1"/>
  <c r="T2776" i="7" a="1"/>
  <c r="V2776" i="7" s="1"/>
  <c r="T2586" i="7" a="1"/>
  <c r="T1763" i="7" a="1"/>
  <c r="V1763" i="7" s="1"/>
  <c r="T1331" i="7" a="1"/>
  <c r="T1331" i="7" s="1"/>
  <c r="T3023" i="7" a="1"/>
  <c r="T2002" i="7" a="1"/>
  <c r="T1225" i="7" a="1"/>
  <c r="T1225" i="7" s="1"/>
  <c r="V2487" i="7"/>
  <c r="Z2487" i="7" s="1"/>
  <c r="T1046" i="7"/>
  <c r="U1286" i="7"/>
  <c r="U1971" i="7"/>
  <c r="Z1971" i="7" s="1"/>
  <c r="V2877" i="7"/>
  <c r="Y2877" i="7" s="1"/>
  <c r="T1732" i="7" a="1"/>
  <c r="U1732" i="7" s="1"/>
  <c r="T1018" i="7" a="1"/>
  <c r="V1018" i="7" s="1"/>
  <c r="T1928" i="7" a="1"/>
  <c r="V1928" i="7" s="1"/>
  <c r="T2256" i="7" a="1"/>
  <c r="V2256" i="7" s="1"/>
  <c r="T2247" i="7" a="1"/>
  <c r="T2247" i="7" s="1"/>
  <c r="T2760" i="7" a="1"/>
  <c r="T2036" i="7" a="1"/>
  <c r="T1125" i="7" a="1"/>
  <c r="U1125" i="7" s="1"/>
  <c r="T2437" i="7" a="1"/>
  <c r="T2437" i="7" s="1"/>
  <c r="U1377" i="7"/>
  <c r="U1755" i="7"/>
  <c r="Z1755" i="7" s="1"/>
  <c r="T1106" i="7"/>
  <c r="Y1106" i="7" s="1"/>
  <c r="T2990" i="7"/>
  <c r="Y2990" i="7" s="1"/>
  <c r="U2322" i="7"/>
  <c r="Z2322" i="7" s="1"/>
  <c r="V1064" i="7"/>
  <c r="Y1064" i="7" s="1"/>
  <c r="T1746" i="7" a="1"/>
  <c r="V1746" i="7" s="1"/>
  <c r="T1972" i="7" a="1"/>
  <c r="T2531" i="7" a="1"/>
  <c r="T2531" i="7" s="1"/>
  <c r="T1548" i="7" a="1"/>
  <c r="U1548" i="7" s="1"/>
  <c r="T1370" i="7" a="1"/>
  <c r="T1607" i="7" a="1"/>
  <c r="T1607" i="7" s="1"/>
  <c r="T2389" i="7" a="1"/>
  <c r="V2389" i="7" s="1"/>
  <c r="T3028" i="7" a="1"/>
  <c r="T3028" i="7" s="1"/>
  <c r="T1653" i="7" a="1"/>
  <c r="T2447" i="7" a="1"/>
  <c r="U2447" i="7" s="1"/>
  <c r="T1825" i="7" a="1"/>
  <c r="T2937" i="7" a="1"/>
  <c r="T1887" i="7" a="1"/>
  <c r="T1887" i="7" s="1"/>
  <c r="T3077" i="7"/>
  <c r="U2015" i="7"/>
  <c r="T1016" i="7"/>
  <c r="Y1016" i="7" s="1"/>
  <c r="V2239" i="7"/>
  <c r="Y2239" i="7" s="1"/>
  <c r="V3077" i="7"/>
  <c r="Z3077" i="7" s="1"/>
  <c r="U2623" i="7"/>
  <c r="Z2623" i="7" s="1"/>
  <c r="T1448" i="7"/>
  <c r="V2151" i="7"/>
  <c r="Y2151" i="7" s="1"/>
  <c r="T2295" i="7"/>
  <c r="U2621" i="7"/>
  <c r="Z2621" i="7" s="1"/>
  <c r="V2306" i="7"/>
  <c r="Y2306" i="7" s="1"/>
  <c r="V1279" i="7"/>
  <c r="Y1279" i="7" s="1"/>
  <c r="V1051" i="7"/>
  <c r="Z1051" i="7" s="1"/>
  <c r="T1777" i="7"/>
  <c r="Y1777" i="7" s="1"/>
  <c r="T2467" i="7"/>
  <c r="Y2467" i="7" s="1"/>
  <c r="T2767" i="7"/>
  <c r="Y2767" i="7" s="1"/>
  <c r="U2433" i="7"/>
  <c r="Z2433" i="7" s="1"/>
  <c r="U1613" i="7"/>
  <c r="V1130" i="7"/>
  <c r="Y1130" i="7" s="1"/>
  <c r="U2819" i="7"/>
  <c r="V2015" i="7"/>
  <c r="Y2015" i="7" s="1"/>
  <c r="V1032" i="7"/>
  <c r="Z1032" i="7" s="1"/>
  <c r="U2127" i="7"/>
  <c r="V2851" i="7"/>
  <c r="Y2851" i="7" s="1"/>
  <c r="T3026" i="7"/>
  <c r="Y3026" i="7" s="1"/>
  <c r="V1267" i="7"/>
  <c r="Y1267" i="7" s="1"/>
  <c r="U2629" i="7"/>
  <c r="Z2629" i="7" s="1"/>
  <c r="T2420" i="7" a="1"/>
  <c r="T2420" i="7" s="1"/>
  <c r="T2215" i="7" a="1"/>
  <c r="T2215" i="7" s="1"/>
  <c r="T1166" i="7" a="1"/>
  <c r="T1166" i="7" s="1"/>
  <c r="T1632" i="7" a="1"/>
  <c r="T1095" i="7" a="1"/>
  <c r="U1095" i="7" s="1"/>
  <c r="T1380" i="7" a="1"/>
  <c r="T2431" i="7" a="1"/>
  <c r="T2431" i="7" s="1"/>
  <c r="T1672" i="7" a="1"/>
  <c r="V1672" i="7" s="1"/>
  <c r="T2120" i="7" a="1"/>
  <c r="U2120" i="7" s="1"/>
  <c r="T2866" i="7" a="1"/>
  <c r="T2165" i="7" a="1"/>
  <c r="U2165" i="7" s="1"/>
  <c r="T1856" i="7" a="1"/>
  <c r="U1856" i="7" s="1"/>
  <c r="T2300" i="7" a="1"/>
  <c r="T2300" i="7" s="1"/>
  <c r="T2724" i="7" a="1"/>
  <c r="T2724" i="7" s="1"/>
  <c r="T1389" i="7" a="1"/>
  <c r="U1389" i="7" s="1"/>
  <c r="T2802" i="7"/>
  <c r="Y2802" i="7" s="1"/>
  <c r="U2781" i="7"/>
  <c r="Z2781" i="7" s="1"/>
  <c r="U1090" i="7"/>
  <c r="Z1090" i="7" s="1"/>
  <c r="T1480" i="7"/>
  <c r="T2086" i="7" a="1"/>
  <c r="T1458" i="7" a="1"/>
  <c r="V1458" i="7" s="1"/>
  <c r="T2040" i="7" a="1"/>
  <c r="V2040" i="7" s="1"/>
  <c r="T1640" i="7" a="1"/>
  <c r="V1640" i="7" s="1"/>
  <c r="T1749" i="7" a="1"/>
  <c r="V1749" i="7" s="1"/>
  <c r="T2854" i="7" a="1"/>
  <c r="T2929" i="7" a="1"/>
  <c r="V2929" i="7" s="1"/>
  <c r="T2148" i="7" a="1"/>
  <c r="T1806" i="7" a="1"/>
  <c r="V1806" i="7" s="1"/>
  <c r="T2788" i="7" a="1"/>
  <c r="U2788" i="7" s="1"/>
  <c r="T2855" i="7" a="1"/>
  <c r="T3050" i="7" a="1"/>
  <c r="V3050" i="7" s="1"/>
  <c r="T2784" i="7" a="1"/>
  <c r="U2784" i="7" s="1"/>
  <c r="T2249" i="7" a="1"/>
  <c r="V2249" i="7" s="1"/>
  <c r="T1464" i="7" a="1"/>
  <c r="T2265" i="7" a="1"/>
  <c r="V2265" i="7" s="1"/>
  <c r="T1678" i="7" a="1"/>
  <c r="V1678" i="7" s="1"/>
  <c r="T2103" i="7" a="1"/>
  <c r="T3000" i="7" a="1"/>
  <c r="U3000" i="7" s="1"/>
  <c r="T1556" i="7" a="1"/>
  <c r="T1537" i="7" a="1"/>
  <c r="T2606" i="7" a="1"/>
  <c r="T1865" i="7" a="1"/>
  <c r="T2193" i="7" a="1"/>
  <c r="T2193" i="7" s="1"/>
  <c r="T2318" i="7" a="1"/>
  <c r="T2833" i="7" a="1"/>
  <c r="T2652" i="7" a="1"/>
  <c r="T2652" i="7" s="1"/>
  <c r="T1127" i="7" a="1"/>
  <c r="U1127" i="7" s="1"/>
  <c r="T1439" i="7" a="1"/>
  <c r="T1439" i="7" s="1"/>
  <c r="T1508" i="7" a="1"/>
  <c r="V1508" i="7" s="1"/>
  <c r="T1533" i="7" a="1"/>
  <c r="T2233" i="7" a="1"/>
  <c r="T2764" i="7" a="1"/>
  <c r="V2764" i="7" s="1"/>
  <c r="T3061" i="7" a="1"/>
  <c r="T3061" i="7" s="1"/>
  <c r="T1891" i="7" a="1"/>
  <c r="T1891" i="7" s="1"/>
  <c r="T2992" i="7" a="1"/>
  <c r="T1778" i="7" a="1"/>
  <c r="T1140" i="7" a="1"/>
  <c r="T1140" i="7" s="1"/>
  <c r="T1366" i="7" a="1"/>
  <c r="T2858" i="7" a="1"/>
  <c r="T2858" i="7" s="1"/>
  <c r="T1129" i="7" a="1"/>
  <c r="U1129" i="7" s="1"/>
  <c r="T1945" i="7" a="1"/>
  <c r="T1945" i="7" s="1"/>
  <c r="T1731" i="7" a="1"/>
  <c r="T1801" i="7" a="1"/>
  <c r="V1801" i="7" s="1"/>
  <c r="T1647" i="7" a="1"/>
  <c r="T1044" i="7" a="1"/>
  <c r="V1044" i="7" s="1"/>
  <c r="T2555" i="7" a="1"/>
  <c r="T1831" i="7" a="1"/>
  <c r="V1831" i="7" s="1"/>
  <c r="T2617" i="7" a="1"/>
  <c r="U2617" i="7" s="1"/>
  <c r="T1522" i="7" a="1"/>
  <c r="T1522" i="7" s="1"/>
  <c r="T2800" i="7" a="1"/>
  <c r="V2800" i="7" s="1"/>
  <c r="T1014" i="7" a="1"/>
  <c r="V1014" i="7" s="1"/>
  <c r="T2009" i="7" a="1"/>
  <c r="T2598" i="7" a="1"/>
  <c r="T2147" i="7" a="1"/>
  <c r="V2147" i="7" s="1"/>
  <c r="T2033" i="7" a="1"/>
  <c r="U2033" i="7" s="1"/>
  <c r="T1669" i="7" a="1"/>
  <c r="T1693" i="7" a="1"/>
  <c r="T2632" i="7" a="1"/>
  <c r="V2632" i="7" s="1"/>
  <c r="T3030" i="7" a="1"/>
  <c r="U3030" i="7" s="1"/>
  <c r="T1082" i="7" a="1"/>
  <c r="U1082" i="7" s="1"/>
  <c r="T1868" i="7" a="1"/>
  <c r="T1868" i="7" s="1"/>
  <c r="T1668" i="7" a="1"/>
  <c r="T2188" i="7" a="1"/>
  <c r="T2188" i="7" s="1"/>
  <c r="T2886" i="7" a="1"/>
  <c r="U2886" i="7" s="1"/>
  <c r="T1265" i="7" a="1"/>
  <c r="U1265" i="7" s="1"/>
  <c r="T1391" i="7" a="1"/>
  <c r="T1391" i="7" s="1"/>
  <c r="T1133" i="7" a="1"/>
  <c r="U1133" i="7" s="1"/>
  <c r="T2209" i="7" a="1"/>
  <c r="V2209" i="7" s="1"/>
  <c r="T1342" i="7" a="1"/>
  <c r="T1342" i="7" s="1"/>
  <c r="T2569" i="7" a="1"/>
  <c r="U2569" i="7" s="1"/>
  <c r="T1296" i="7" a="1"/>
  <c r="U1296" i="7" s="1"/>
  <c r="T2757" i="7" a="1"/>
  <c r="T2634" i="7" a="1"/>
  <c r="T1847" i="7" a="1"/>
  <c r="T2132" i="7" a="1"/>
  <c r="U2132" i="7" s="1"/>
  <c r="T2706" i="7" a="1"/>
  <c r="U2706" i="7" s="1"/>
  <c r="T1539" i="7" a="1"/>
  <c r="T1427" i="7" a="1"/>
  <c r="T1427" i="7" s="1"/>
  <c r="T2765" i="7" a="1"/>
  <c r="T2765" i="7" s="1"/>
  <c r="T2246" i="7" a="1"/>
  <c r="T2268" i="7" a="1"/>
  <c r="T1665" i="7" a="1"/>
  <c r="T2307" i="7" a="1"/>
  <c r="V2307" i="7" s="1"/>
  <c r="T1241" i="7" a="1"/>
  <c r="T1506" i="7" a="1"/>
  <c r="V1506" i="7" s="1"/>
  <c r="T1454" i="7" a="1"/>
  <c r="T1990" i="7" a="1"/>
  <c r="T2561" i="7" a="1"/>
  <c r="U2561" i="7" s="1"/>
  <c r="T1584" i="7" a="1"/>
  <c r="V1584" i="7" s="1"/>
  <c r="T2554" i="7" a="1"/>
  <c r="U2554" i="7" s="1"/>
  <c r="T2890" i="7" a="1"/>
  <c r="T2269" i="7" a="1"/>
  <c r="U2269" i="7" s="1"/>
  <c r="T1425" i="7" a="1"/>
  <c r="V1425" i="7" s="1"/>
  <c r="T1368" i="7" a="1"/>
  <c r="T1494" i="7" a="1"/>
  <c r="T1705" i="7" a="1"/>
  <c r="T2456" i="7" a="1"/>
  <c r="T1848" i="7" a="1"/>
  <c r="T2490" i="7" a="1"/>
  <c r="V2490" i="7" s="1"/>
  <c r="T2454" i="7" a="1"/>
  <c r="T2454" i="7" s="1"/>
  <c r="T3073" i="7" a="1"/>
  <c r="U3073" i="7" s="1"/>
  <c r="T2495" i="7" a="1"/>
  <c r="V2495" i="7" s="1"/>
  <c r="T1048" i="7" a="1"/>
  <c r="V1048" i="7" s="1"/>
  <c r="T1751" i="7" a="1"/>
  <c r="V1751" i="7" s="1"/>
  <c r="T1420" i="7" a="1"/>
  <c r="T1420" i="7" s="1"/>
  <c r="T2257" i="7" a="1"/>
  <c r="V2257" i="7" s="1"/>
  <c r="T1414" i="7" a="1"/>
  <c r="T1529" i="7" a="1"/>
  <c r="U1529" i="7" s="1"/>
  <c r="T2255" i="7" a="1"/>
  <c r="T2572" i="7" a="1"/>
  <c r="T2542" i="7" a="1"/>
  <c r="T1940" i="7" a="1"/>
  <c r="T1718" i="7" a="1"/>
  <c r="T1112" i="7" a="1"/>
  <c r="V1112" i="7" s="1"/>
  <c r="T2616" i="7" a="1"/>
  <c r="T2584" i="7" a="1"/>
  <c r="T1795" i="7" a="1"/>
  <c r="V1795" i="7" s="1"/>
  <c r="T2513" i="7" a="1"/>
  <c r="T2641" i="7" a="1"/>
  <c r="U2641" i="7" s="1"/>
  <c r="T2711" i="7" a="1"/>
  <c r="T1496" i="7" a="1"/>
  <c r="U1496" i="7" s="1"/>
  <c r="T1222" i="7" a="1"/>
  <c r="T1222" i="7" s="1"/>
  <c r="T2058" i="7" a="1"/>
  <c r="T2058" i="7" s="1"/>
  <c r="T1419" i="7" a="1"/>
  <c r="T2570" i="7" a="1"/>
  <c r="T2570" i="7" s="1"/>
  <c r="T1572" i="7" a="1"/>
  <c r="T1572" i="7" s="1"/>
  <c r="T1540" i="7" a="1"/>
  <c r="U1540" i="7" s="1"/>
  <c r="T2875" i="7" a="1"/>
  <c r="T2259" i="7" a="1"/>
  <c r="V2259" i="7" s="1"/>
  <c r="T1468" i="7" a="1"/>
  <c r="V1468" i="7" s="1"/>
  <c r="T3013" i="7" a="1"/>
  <c r="T2090" i="7" a="1"/>
  <c r="T2242" i="7" a="1"/>
  <c r="V2242" i="7" s="1"/>
  <c r="T2429" i="7" a="1"/>
  <c r="T1019" i="7" a="1"/>
  <c r="T1027" i="7" a="1"/>
  <c r="T2533" i="7" a="1"/>
  <c r="U2533" i="7" s="1"/>
  <c r="T2577" i="7" a="1"/>
  <c r="V2577" i="7" s="1"/>
  <c r="T3062" i="7" a="1"/>
  <c r="V3062" i="7" s="1"/>
  <c r="T1787" i="7" a="1"/>
  <c r="T1787" i="7" s="1"/>
  <c r="T2994" i="7" a="1"/>
  <c r="T2994" i="7" s="1"/>
  <c r="T1271" i="7" a="1"/>
  <c r="T2786" i="7" a="1"/>
  <c r="T2681" i="7" a="1"/>
  <c r="T1182" i="7" a="1"/>
  <c r="U1182" i="7" s="1"/>
  <c r="T2180" i="7" a="1"/>
  <c r="T2799" i="7" a="1"/>
  <c r="T2439" i="7" a="1"/>
  <c r="T3071" i="7" a="1"/>
  <c r="T1977" i="7" a="1"/>
  <c r="U1977" i="7" s="1"/>
  <c r="T2828" i="7" a="1"/>
  <c r="T2700" i="7" a="1"/>
  <c r="T2618" i="7" a="1"/>
  <c r="V2618" i="7" s="1"/>
  <c r="T3007" i="7" a="1"/>
  <c r="U3007" i="7" s="1"/>
  <c r="T2511" i="7" a="1"/>
  <c r="T1554" i="7" a="1"/>
  <c r="T2942" i="7" a="1"/>
  <c r="V2942" i="7" s="1"/>
  <c r="T2049" i="7" a="1"/>
  <c r="T1245" i="7" a="1"/>
  <c r="V1245" i="7" s="1"/>
  <c r="T1356" i="7" a="1"/>
  <c r="T1689" i="7" a="1"/>
  <c r="T1689" i="7" s="1"/>
  <c r="T1639" i="7" a="1"/>
  <c r="T1073" i="7" a="1"/>
  <c r="T1073" i="7" s="1"/>
  <c r="T2686" i="7" a="1"/>
  <c r="T2409" i="7" a="1"/>
  <c r="T2409" i="7" s="1"/>
  <c r="T1336" i="7" a="1"/>
  <c r="U1336" i="7" s="1"/>
  <c r="T2684" i="7" a="1"/>
  <c r="T1487" i="7" a="1"/>
  <c r="T1487" i="7" s="1"/>
  <c r="T2161" i="7" a="1"/>
  <c r="V2161" i="7" s="1"/>
  <c r="T2915" i="7" a="1"/>
  <c r="T2915" i="7" s="1"/>
  <c r="T3065" i="7" a="1"/>
  <c r="V3065" i="7" s="1"/>
  <c r="T1895" i="7" a="1"/>
  <c r="V1895" i="7" s="1"/>
  <c r="T2559" i="7" a="1"/>
  <c r="V2559" i="7" s="1"/>
  <c r="T2781" i="7"/>
  <c r="Y2781" i="7" s="1"/>
  <c r="T2322" i="7"/>
  <c r="Y2322" i="7" s="1"/>
  <c r="T1263" i="7"/>
  <c r="Y1263" i="7" s="1"/>
  <c r="U1016" i="7"/>
  <c r="Z1016" i="7" s="1"/>
  <c r="T2922" i="7"/>
  <c r="V3002" i="7"/>
  <c r="Z3002" i="7" s="1"/>
  <c r="U1531" i="7"/>
  <c r="T2162" i="7"/>
  <c r="Y2162" i="7" s="1"/>
  <c r="T1619" i="7"/>
  <c r="Y1619" i="7" s="1"/>
  <c r="U1855" i="7"/>
  <c r="T2333" i="7"/>
  <c r="U2802" i="7"/>
  <c r="Z2802" i="7" s="1"/>
  <c r="U1915" i="7"/>
  <c r="Z1915" i="7" s="1"/>
  <c r="V1377" i="7"/>
  <c r="U1536" i="7"/>
  <c r="U1263" i="7"/>
  <c r="Z1263" i="7" s="1"/>
  <c r="V2922" i="7"/>
  <c r="Z2922" i="7" s="1"/>
  <c r="T2621" i="7"/>
  <c r="Y2621" i="7" s="1"/>
  <c r="T1090" i="7"/>
  <c r="Y1090" i="7" s="1"/>
  <c r="U1173" i="7"/>
  <c r="V1480" i="7"/>
  <c r="V1531" i="7"/>
  <c r="Y1531" i="7" s="1"/>
  <c r="U1064" i="7"/>
  <c r="U2162" i="7"/>
  <c r="Z2162" i="7" s="1"/>
  <c r="U1619" i="7"/>
  <c r="Z1619" i="7" s="1"/>
  <c r="V2791" i="7"/>
  <c r="Y2791" i="7" s="1"/>
  <c r="V1963" i="7"/>
  <c r="Z1963" i="7" s="1"/>
  <c r="V1317" i="7"/>
  <c r="Z1317" i="7" s="1"/>
  <c r="T1317" i="7"/>
  <c r="T1194" i="7"/>
  <c r="V1194" i="7"/>
  <c r="U1728" i="7"/>
  <c r="Z1728" i="7" s="1"/>
  <c r="T1728" i="7"/>
  <c r="Y1728" i="7" s="1"/>
  <c r="U2228" i="7"/>
  <c r="T2228" i="7"/>
  <c r="U2396" i="7"/>
  <c r="V2396" i="7"/>
  <c r="V1134" i="7"/>
  <c r="U1134" i="7"/>
  <c r="U2646" i="7"/>
  <c r="V2646" i="7"/>
  <c r="Y2646" i="7" s="1"/>
  <c r="T2146" i="7"/>
  <c r="Y2146" i="7" s="1"/>
  <c r="U2146" i="7"/>
  <c r="Z2146" i="7" s="1"/>
  <c r="T1477" i="7"/>
  <c r="V1477" i="7"/>
  <c r="Z1477" i="7" s="1"/>
  <c r="T2074" i="7"/>
  <c r="Y2074" i="7" s="1"/>
  <c r="U2074" i="7"/>
  <c r="Z2074" i="7" s="1"/>
  <c r="T1295" i="7"/>
  <c r="U1295" i="7"/>
  <c r="U1017" i="7"/>
  <c r="Z1017" i="7" s="1"/>
  <c r="T1017" i="7"/>
  <c r="Y1017" i="7" s="1"/>
  <c r="T1577" i="7"/>
  <c r="V1577" i="7"/>
  <c r="Z1577" i="7" s="1"/>
  <c r="U1268" i="7"/>
  <c r="T1268" i="7"/>
  <c r="V1396" i="7"/>
  <c r="U1396" i="7"/>
  <c r="V2813" i="7"/>
  <c r="Z2813" i="7" s="1"/>
  <c r="T2813" i="7"/>
  <c r="V2102" i="7"/>
  <c r="Z2102" i="7" s="1"/>
  <c r="T2102" i="7"/>
  <c r="T2710" i="7"/>
  <c r="U3026" i="7"/>
  <c r="Z3026" i="7" s="1"/>
  <c r="U1267" i="7"/>
  <c r="T2629" i="7"/>
  <c r="Y2629" i="7" s="1"/>
  <c r="U1279" i="7"/>
  <c r="T1755" i="7"/>
  <c r="Y1755" i="7" s="1"/>
  <c r="U1106" i="7"/>
  <c r="Z1106" i="7" s="1"/>
  <c r="U1194" i="7"/>
  <c r="U1186" i="7"/>
  <c r="V2978" i="7"/>
  <c r="Z2978" i="7" s="1"/>
  <c r="T2396" i="7"/>
  <c r="T1134" i="7"/>
  <c r="T1051" i="7"/>
  <c r="U1777" i="7"/>
  <c r="Z1777" i="7" s="1"/>
  <c r="U2767" i="7"/>
  <c r="Z2767" i="7" s="1"/>
  <c r="V1613" i="7"/>
  <c r="Y1613" i="7" s="1"/>
  <c r="V1295" i="7"/>
  <c r="U2239" i="7"/>
  <c r="U1130" i="7"/>
  <c r="V2819" i="7"/>
  <c r="Y2819" i="7" s="1"/>
  <c r="V1268" i="7"/>
  <c r="T1396" i="7"/>
  <c r="T2167" i="7"/>
  <c r="U1633" i="7"/>
  <c r="Z1633" i="7" s="1"/>
  <c r="U1077" i="7"/>
  <c r="T1077" i="7"/>
  <c r="V1077" i="7"/>
  <c r="U2303" i="7"/>
  <c r="V2303" i="7"/>
  <c r="T2303" i="7"/>
  <c r="V1772" i="7"/>
  <c r="U1772" i="7"/>
  <c r="T1772" i="7"/>
  <c r="Y1772" i="7" s="1"/>
  <c r="U2271" i="7"/>
  <c r="V2271" i="7"/>
  <c r="T2271" i="7"/>
  <c r="U1042" i="7"/>
  <c r="V1042" i="7"/>
  <c r="T1042" i="7"/>
  <c r="U1991" i="7"/>
  <c r="T1991" i="7"/>
  <c r="V1991" i="7"/>
  <c r="T2723" i="7"/>
  <c r="U2723" i="7"/>
  <c r="V2723" i="7"/>
  <c r="U1326" i="7"/>
  <c r="T1326" i="7"/>
  <c r="V1326" i="7"/>
  <c r="U2326" i="7"/>
  <c r="V2326" i="7"/>
  <c r="T2326" i="7"/>
  <c r="U1076" i="7"/>
  <c r="T1076" i="7"/>
  <c r="V1076" i="7"/>
  <c r="V1041" i="7"/>
  <c r="U1041" i="7"/>
  <c r="T1041" i="7"/>
  <c r="Y1041" i="7" s="1"/>
  <c r="T2319" i="7"/>
  <c r="U2319" i="7"/>
  <c r="V2319" i="7"/>
  <c r="U1924" i="7"/>
  <c r="T1924" i="7"/>
  <c r="V1924" i="7"/>
  <c r="U1968" i="7"/>
  <c r="T1968" i="7"/>
  <c r="V1968" i="7"/>
  <c r="U1438" i="7"/>
  <c r="T1438" i="7"/>
  <c r="V1438" i="7"/>
  <c r="V1932" i="7"/>
  <c r="U1932" i="7"/>
  <c r="T1932" i="7"/>
  <c r="Y1932" i="7" s="1"/>
  <c r="V1168" i="7"/>
  <c r="U1168" i="7"/>
  <c r="T1168" i="7"/>
  <c r="Y1168" i="7" s="1"/>
  <c r="V1270" i="7"/>
  <c r="T1270" i="7"/>
  <c r="U1270" i="7"/>
  <c r="Z1270" i="7" s="1"/>
  <c r="T3035" i="7"/>
  <c r="V3035" i="7"/>
  <c r="U3035" i="7"/>
  <c r="T1839" i="7"/>
  <c r="V1839" i="7"/>
  <c r="U1839" i="7"/>
  <c r="T1463" i="7"/>
  <c r="V1463" i="7"/>
  <c r="U1463" i="7"/>
  <c r="U1552" i="7"/>
  <c r="T1552" i="7"/>
  <c r="V1552" i="7"/>
  <c r="U2191" i="7"/>
  <c r="V2191" i="7"/>
  <c r="T2191" i="7"/>
  <c r="T2438" i="7"/>
  <c r="U2438" i="7"/>
  <c r="V2438" i="7"/>
  <c r="U3055" i="7"/>
  <c r="T3055" i="7"/>
  <c r="V3055" i="7"/>
  <c r="V1361" i="7"/>
  <c r="U2635" i="7"/>
  <c r="V2635" i="7"/>
  <c r="T2635" i="7"/>
  <c r="T2826" i="7" a="1"/>
  <c r="T1121" i="7" a="1"/>
  <c r="V1415" i="7"/>
  <c r="Z1415" i="7" s="1"/>
  <c r="V2499" i="7"/>
  <c r="Z2499" i="7" s="1"/>
  <c r="U2557" i="7"/>
  <c r="Z2557" i="7" s="1"/>
  <c r="T2455" i="7"/>
  <c r="V2333" i="7"/>
  <c r="Z2333" i="7" s="1"/>
  <c r="U2990" i="7"/>
  <c r="Z2990" i="7" s="1"/>
  <c r="V1536" i="7"/>
  <c r="Y1536" i="7" s="1"/>
  <c r="V2228" i="7"/>
  <c r="V1186" i="7"/>
  <c r="Y1186" i="7" s="1"/>
  <c r="T2978" i="7"/>
  <c r="T3002" i="7"/>
  <c r="V1173" i="7"/>
  <c r="Y1173" i="7" s="1"/>
  <c r="U2306" i="7"/>
  <c r="U2791" i="7"/>
  <c r="T1963" i="7"/>
  <c r="V1855" i="7"/>
  <c r="Y1855" i="7" s="1"/>
  <c r="U2258" i="7"/>
  <c r="U1955" i="7"/>
  <c r="Z1955" i="7" s="1"/>
  <c r="T2238" i="7"/>
  <c r="U1139" i="7"/>
  <c r="Z1139" i="7" s="1"/>
  <c r="V2295" i="7"/>
  <c r="Z2295" i="7" s="1"/>
  <c r="T1032" i="7"/>
  <c r="V2167" i="7"/>
  <c r="Z2167" i="7" s="1"/>
  <c r="T1185" i="7"/>
  <c r="T1708" i="7"/>
  <c r="T1697" i="7" a="1"/>
  <c r="T1697" i="7" s="1"/>
  <c r="T1627" i="7" a="1"/>
  <c r="V1627" i="7" s="1"/>
  <c r="T1467" i="7" a="1"/>
  <c r="T1467" i="7" s="1"/>
  <c r="T2589" i="7" a="1"/>
  <c r="T2589" i="7" s="1"/>
  <c r="T2493" i="7" a="1"/>
  <c r="U2493" i="7" s="1"/>
  <c r="T2501" i="7" a="1"/>
  <c r="U2501" i="7" s="1"/>
  <c r="T2353" i="7" a="1"/>
  <c r="T1499" i="7" a="1"/>
  <c r="T2958" i="7" a="1"/>
  <c r="T2762" i="7" a="1"/>
  <c r="T1347" i="7" a="1"/>
  <c r="T1035" i="7" a="1"/>
  <c r="T1445" i="7" a="1"/>
  <c r="T1040" i="7" a="1"/>
  <c r="T1161" i="7" a="1"/>
  <c r="T1301" i="7" a="1"/>
  <c r="T1771" i="7" a="1"/>
  <c r="T2494" i="7" a="1"/>
  <c r="T1381" i="7" a="1"/>
  <c r="T1923" i="7" a="1"/>
  <c r="T1733" i="7" a="1"/>
  <c r="T1379" i="7" a="1"/>
  <c r="T2234" i="7" a="1"/>
  <c r="T2357" i="7" a="1"/>
  <c r="T1803" i="7" a="1"/>
  <c r="T2174" i="7" a="1"/>
  <c r="T1585" i="7" a="1"/>
  <c r="T2486" i="7" a="1"/>
  <c r="T1985" i="7" a="1"/>
  <c r="T1155" i="7" a="1"/>
  <c r="T1343" i="7" a="1"/>
  <c r="T1068" i="7" a="1"/>
  <c r="T1933" i="7" a="1"/>
  <c r="T2926" i="7" a="1"/>
  <c r="T1227" i="7" a="1"/>
  <c r="U1227" i="7" s="1"/>
  <c r="T2443" i="7" a="1"/>
  <c r="U2443" i="7" s="1"/>
  <c r="V1697" i="7"/>
  <c r="T1627" i="7"/>
  <c r="T1223" i="7" a="1"/>
  <c r="U1223" i="7" s="1"/>
  <c r="T1900" i="7" a="1"/>
  <c r="V1900" i="7" s="1"/>
  <c r="T1118" i="7" a="1"/>
  <c r="T1519" i="7" a="1"/>
  <c r="T1453" i="7" a="1"/>
  <c r="T2169" i="7" a="1"/>
  <c r="V2169" i="7" s="1"/>
  <c r="T2873" i="7" a="1"/>
  <c r="U2873" i="7" s="1"/>
  <c r="T2153" i="7" a="1"/>
  <c r="V2153" i="7" s="1"/>
  <c r="T2410" i="7" a="1"/>
  <c r="T2410" i="7" s="1"/>
  <c r="T2901" i="7" a="1"/>
  <c r="T1300" i="7" a="1"/>
  <c r="V1300" i="7" s="1"/>
  <c r="T1761" i="7" a="1"/>
  <c r="T1737" i="7" a="1"/>
  <c r="U1737" i="7" s="1"/>
  <c r="T1254" i="7" a="1"/>
  <c r="U1254" i="7" s="1"/>
  <c r="T1863" i="7" a="1"/>
  <c r="T1863" i="7" s="1"/>
  <c r="T1201" i="7" a="1"/>
  <c r="T2523" i="7" a="1"/>
  <c r="T2523" i="7" s="1"/>
  <c r="T2763" i="7" a="1"/>
  <c r="V2763" i="7" s="1"/>
  <c r="T2680" i="7" a="1"/>
  <c r="T3001" i="7" a="1"/>
  <c r="T2407" i="7" a="1"/>
  <c r="V2407" i="7" s="1"/>
  <c r="T2591" i="7" a="1"/>
  <c r="T2273" i="7" a="1"/>
  <c r="T2273" i="7" s="1"/>
  <c r="T2939" i="7" a="1"/>
  <c r="V2939" i="7" s="1"/>
  <c r="T1657" i="7" a="1"/>
  <c r="T1657" i="7" s="1"/>
  <c r="T2614" i="7" a="1"/>
  <c r="T2614" i="7" s="1"/>
  <c r="T2325" i="7" a="1"/>
  <c r="T2955" i="7" a="1"/>
  <c r="T2955" i="7" s="1"/>
  <c r="T2679" i="7" a="1"/>
  <c r="T2679" i="7" s="1"/>
  <c r="T2594" i="7" a="1"/>
  <c r="T1581" i="7" a="1"/>
  <c r="V1581" i="7" s="1"/>
  <c r="T1482" i="7" a="1"/>
  <c r="T1660" i="7" a="1"/>
  <c r="V1660" i="7" s="1"/>
  <c r="T1070" i="7" a="1"/>
  <c r="T1725" i="7" a="1"/>
  <c r="V1725" i="7" s="1"/>
  <c r="T2612" i="7" a="1"/>
  <c r="T2654" i="7" a="1"/>
  <c r="U2654" i="7" s="1"/>
  <c r="T1588" i="7" a="1"/>
  <c r="V1588" i="7" s="1"/>
  <c r="T1354" i="7" a="1"/>
  <c r="U1354" i="7" s="1"/>
  <c r="T2164" i="7" a="1"/>
  <c r="T2660" i="7" a="1"/>
  <c r="T1929" i="7" a="1"/>
  <c r="V1929" i="7" s="1"/>
  <c r="T1565" i="7" a="1"/>
  <c r="V1565" i="7" s="1"/>
  <c r="T1869" i="7" a="1"/>
  <c r="T1869" i="7" s="1"/>
  <c r="T1879" i="7" a="1"/>
  <c r="V1879" i="7" s="1"/>
  <c r="T1974" i="7" a="1"/>
  <c r="T1676" i="7" a="1"/>
  <c r="V1676" i="7" s="1"/>
  <c r="U1285" i="7"/>
  <c r="Z1285" i="7" s="1"/>
  <c r="V2863" i="7"/>
  <c r="Z2863" i="7" s="1"/>
  <c r="T2502" i="7"/>
  <c r="Y2502" i="7" s="1"/>
  <c r="T1561" i="7" a="1"/>
  <c r="T1624" i="7" a="1"/>
  <c r="V1624" i="7" s="1"/>
  <c r="T2428" i="7" a="1"/>
  <c r="T2007" i="7" a="1"/>
  <c r="T2007" i="7" s="1"/>
  <c r="T2701" i="7" a="1"/>
  <c r="T2701" i="7" s="1"/>
  <c r="T1864" i="7" a="1"/>
  <c r="U1864" i="7" s="1"/>
  <c r="T3052" i="7" a="1"/>
  <c r="T2567" i="7" a="1"/>
  <c r="T2395" i="7" a="1"/>
  <c r="T2320" i="7" a="1"/>
  <c r="T2115" i="7" a="1"/>
  <c r="T1383" i="7" a="1"/>
  <c r="U1383" i="7" s="1"/>
  <c r="T1767" i="7" a="1"/>
  <c r="T1341" i="7" a="1"/>
  <c r="U1341" i="7" s="1"/>
  <c r="T1308" i="7" a="1"/>
  <c r="T3087" i="7" a="1"/>
  <c r="U3087" i="7" s="1"/>
  <c r="T2761" i="7" a="1"/>
  <c r="V2761" i="7" s="1"/>
  <c r="T1195" i="7"/>
  <c r="Y1195" i="7" s="1"/>
  <c r="T2863" i="7"/>
  <c r="T1633" i="7"/>
  <c r="Y1633" i="7" s="1"/>
  <c r="U2910" i="7"/>
  <c r="V2250" i="7"/>
  <c r="Y2250" i="7" s="1"/>
  <c r="V2127" i="7"/>
  <c r="T1415" i="7"/>
  <c r="U2851" i="7"/>
  <c r="T2499" i="7"/>
  <c r="V2455" i="7"/>
  <c r="Z2455" i="7" s="1"/>
  <c r="U2502" i="7"/>
  <c r="Z2502" i="7" s="1"/>
  <c r="T2909" i="7" a="1"/>
  <c r="U2909" i="7" s="1"/>
  <c r="U2849" i="7"/>
  <c r="Z2849" i="7" s="1"/>
  <c r="V2910" i="7"/>
  <c r="Y2910" i="7" s="1"/>
  <c r="U2250" i="7"/>
  <c r="T2557" i="7"/>
  <c r="Y2557" i="7" s="1"/>
  <c r="U1195" i="7"/>
  <c r="Z1195" i="7" s="1"/>
  <c r="V2710" i="7"/>
  <c r="T2849" i="7"/>
  <c r="Y2849" i="7" s="1"/>
  <c r="T2771" i="7" a="1"/>
  <c r="V2771" i="7" s="1"/>
  <c r="T2414" i="7" a="1"/>
  <c r="T2414" i="7" s="1"/>
  <c r="T1189" i="7" a="1"/>
  <c r="U1189" i="7" s="1"/>
  <c r="T2119" i="7" a="1"/>
  <c r="T1903" i="7" a="1"/>
  <c r="V1903" i="7" s="1"/>
  <c r="V1507" i="7"/>
  <c r="Z1507" i="7" s="1"/>
  <c r="T2368" i="7" a="1"/>
  <c r="U2368" i="7" s="1"/>
  <c r="T2334" i="7" a="1"/>
  <c r="U2334" i="7" s="1"/>
  <c r="T1455" i="7" a="1"/>
  <c r="U1455" i="7" s="1"/>
  <c r="T1233" i="7" a="1"/>
  <c r="U1233" i="7" s="1"/>
  <c r="U2771" i="7"/>
  <c r="U2414" i="7"/>
  <c r="T13" i="7" a="1"/>
  <c r="T999" i="7" a="1"/>
  <c r="T583" i="7" a="1"/>
  <c r="T583" i="7" s="1"/>
  <c r="T97" i="7" a="1"/>
  <c r="T54" i="7" a="1"/>
  <c r="T19" i="7" a="1"/>
  <c r="T386" i="7" a="1"/>
  <c r="V386" i="7" s="1"/>
  <c r="T757" i="7" a="1"/>
  <c r="T757" i="7" s="1"/>
  <c r="T449" i="7" a="1"/>
  <c r="T729" i="7" a="1"/>
  <c r="T493" i="7" a="1"/>
  <c r="V493" i="7" s="1"/>
  <c r="T235" i="7" a="1"/>
  <c r="T103" i="7" a="1"/>
  <c r="T40" i="7" a="1"/>
  <c r="T40" i="7" s="1"/>
  <c r="T33" i="7" a="1"/>
  <c r="U33" i="7" s="1"/>
  <c r="T48" i="7" a="1"/>
  <c r="T72" i="7" a="1"/>
  <c r="T24" i="7" a="1"/>
  <c r="T990" i="7" a="1"/>
  <c r="V990" i="7" s="1"/>
  <c r="T311" i="7" a="1"/>
  <c r="T252" i="7" a="1"/>
  <c r="T970" i="7" a="1"/>
  <c r="T981" i="7" a="1"/>
  <c r="T981" i="7" s="1"/>
  <c r="T948" i="7" a="1"/>
  <c r="T408" i="7" a="1"/>
  <c r="T704" i="7" a="1"/>
  <c r="U704" i="7" s="1"/>
  <c r="T450" i="7" a="1"/>
  <c r="V450" i="7" s="1"/>
  <c r="T298" i="7" a="1"/>
  <c r="T253" i="7" a="1"/>
  <c r="T499" i="7" a="1"/>
  <c r="T648" i="7" a="1"/>
  <c r="T648" i="7" s="1"/>
  <c r="T991" i="7" a="1"/>
  <c r="U991" i="7" s="1"/>
  <c r="T455" i="7" a="1"/>
  <c r="V455" i="7" s="1"/>
  <c r="T308" i="7" a="1"/>
  <c r="T811" i="7" a="1"/>
  <c r="T811" i="7" s="1"/>
  <c r="T417" i="7" a="1"/>
  <c r="T741" i="7" a="1"/>
  <c r="T890" i="7" a="1"/>
  <c r="U890" i="7" s="1"/>
  <c r="T672" i="7" a="1"/>
  <c r="U672" i="7" s="1"/>
  <c r="T189" i="7" a="1"/>
  <c r="T659" i="7" a="1"/>
  <c r="T197" i="7" a="1"/>
  <c r="T195" i="7" a="1"/>
  <c r="V195" i="7" s="1"/>
  <c r="T655" i="7" a="1"/>
  <c r="U655" i="7" s="1"/>
  <c r="T763" i="7" a="1"/>
  <c r="V763" i="7" s="1"/>
  <c r="T637" i="7" a="1"/>
  <c r="T775" i="7" a="1"/>
  <c r="T739" i="7" a="1"/>
  <c r="T937" i="7" a="1"/>
  <c r="U937" i="7" s="1"/>
  <c r="T716" i="7" a="1"/>
  <c r="T744" i="7" a="1"/>
  <c r="T865" i="7" a="1"/>
  <c r="U865" i="7" s="1"/>
  <c r="T183" i="7" a="1"/>
  <c r="T812" i="7" a="1"/>
  <c r="U812" i="7" s="1"/>
  <c r="T36" i="7" a="1"/>
  <c r="U36" i="7" s="1"/>
  <c r="T87" i="7" a="1"/>
  <c r="T53" i="7" a="1"/>
  <c r="T22" i="7" a="1"/>
  <c r="T55" i="7" a="1"/>
  <c r="T55" i="7" s="1"/>
  <c r="T90" i="7" a="1"/>
  <c r="V90" i="7" s="1"/>
  <c r="T82" i="7" a="1"/>
  <c r="T32" i="7" a="1"/>
  <c r="T26" i="7" a="1"/>
  <c r="V26" i="7" s="1"/>
  <c r="T58" i="7" a="1"/>
  <c r="V58" i="7" s="1"/>
  <c r="T452" i="7" a="1"/>
  <c r="V452" i="7" s="1"/>
  <c r="T679" i="7" a="1"/>
  <c r="T679" i="7" s="1"/>
  <c r="T372" i="7" a="1"/>
  <c r="T366" i="7" a="1"/>
  <c r="V366" i="7" s="1"/>
  <c r="T268" i="7" a="1"/>
  <c r="V268" i="7" s="1"/>
  <c r="T214" i="7" a="1"/>
  <c r="T214" i="7" s="1"/>
  <c r="T788" i="7" a="1"/>
  <c r="T767" i="7" a="1"/>
  <c r="T982" i="7" a="1"/>
  <c r="T982" i="7" s="1"/>
  <c r="T779" i="7" a="1"/>
  <c r="T955" i="7" a="1"/>
  <c r="T319" i="7" a="1"/>
  <c r="T319" i="7" s="1"/>
  <c r="T813" i="7" a="1"/>
  <c r="V813" i="7" s="1"/>
  <c r="T454" i="7" a="1"/>
  <c r="T454" i="7" s="1"/>
  <c r="T840" i="7" a="1"/>
  <c r="T995" i="7" a="1"/>
  <c r="U995" i="7" s="1"/>
  <c r="T713" i="7" a="1"/>
  <c r="T713" i="7" s="1"/>
  <c r="T430" i="7" a="1"/>
  <c r="T683" i="7" a="1"/>
  <c r="T619" i="7" a="1"/>
  <c r="T1007" i="7" a="1"/>
  <c r="U1007" i="7" s="1"/>
  <c r="T664" i="7" a="1"/>
  <c r="T290" i="7" a="1"/>
  <c r="T904" i="7" a="1"/>
  <c r="T436" i="7" a="1"/>
  <c r="V436" i="7" s="1"/>
  <c r="T587" i="7" a="1"/>
  <c r="T977" i="7" a="1"/>
  <c r="T158" i="7" a="1"/>
  <c r="T158" i="7" s="1"/>
  <c r="T310" i="7" a="1"/>
  <c r="T591" i="7" a="1"/>
  <c r="U591" i="7" s="1"/>
  <c r="T334" i="7" a="1"/>
  <c r="T257" i="7" a="1"/>
  <c r="U257" i="7" s="1"/>
  <c r="T838" i="7" a="1"/>
  <c r="V838" i="7" s="1"/>
  <c r="T473" i="7" a="1"/>
  <c r="V473" i="7" s="1"/>
  <c r="T878" i="7" a="1"/>
  <c r="T594" i="7" a="1"/>
  <c r="T375" i="7" a="1"/>
  <c r="T375" i="7" s="1"/>
  <c r="T966" i="7" a="1"/>
  <c r="T1005" i="7" a="1"/>
  <c r="T585" i="7" a="1"/>
  <c r="T169" i="7" a="1"/>
  <c r="U169" i="7" s="1"/>
  <c r="T248" i="7" a="1"/>
  <c r="T771" i="7" a="1"/>
  <c r="V771" i="7" s="1"/>
  <c r="T377" i="7" a="1"/>
  <c r="T872" i="7" a="1"/>
  <c r="V872" i="7" s="1"/>
  <c r="T578" i="7" a="1"/>
  <c r="U578" i="7" s="1"/>
  <c r="T789" i="7" a="1"/>
  <c r="U789" i="7" s="1"/>
  <c r="T506" i="7" a="1"/>
  <c r="V506" i="7" s="1"/>
  <c r="T433" i="7" a="1"/>
  <c r="T390" i="7" a="1"/>
  <c r="T727" i="7" a="1"/>
  <c r="T727" i="7" s="1"/>
  <c r="T176" i="7" a="1"/>
  <c r="T703" i="7" a="1"/>
  <c r="T562" i="7" a="1"/>
  <c r="T411" i="7" a="1"/>
  <c r="T411" i="7" s="1"/>
  <c r="T677" i="7" a="1"/>
  <c r="T486" i="7" a="1"/>
  <c r="T537" i="7" a="1"/>
  <c r="T414" i="7" a="1"/>
  <c r="T113" i="7" a="1"/>
  <c r="U113" i="7" s="1"/>
  <c r="T906" i="7" a="1"/>
  <c r="T658" i="7" a="1"/>
  <c r="T658" i="7" s="1"/>
  <c r="T590" i="7" a="1"/>
  <c r="T173" i="7" a="1"/>
  <c r="U173" i="7" s="1"/>
  <c r="T714" i="7" a="1"/>
  <c r="T520" i="7" a="1"/>
  <c r="T623" i="7" a="1"/>
  <c r="V623" i="7" s="1"/>
  <c r="T474" i="7" a="1"/>
  <c r="T745" i="7" a="1"/>
  <c r="U745" i="7" s="1"/>
  <c r="T934" i="7" a="1"/>
  <c r="T148" i="7" a="1"/>
  <c r="V148" i="7" s="1"/>
  <c r="T425" i="7" a="1"/>
  <c r="T363" i="7" a="1"/>
  <c r="V363" i="7" s="1"/>
  <c r="T245" i="7" a="1"/>
  <c r="T535" i="7" a="1"/>
  <c r="T535" i="7" s="1"/>
  <c r="T823" i="7" a="1"/>
  <c r="T954" i="7" a="1"/>
  <c r="V954" i="7" s="1"/>
  <c r="T277" i="7" a="1"/>
  <c r="T596" i="7" a="1"/>
  <c r="T596" i="7" s="1"/>
  <c r="T338" i="7" a="1"/>
  <c r="T314" i="7" a="1"/>
  <c r="V314" i="7" s="1"/>
  <c r="T115" i="7" a="1"/>
  <c r="T806" i="7" a="1"/>
  <c r="U806" i="7" s="1"/>
  <c r="T465" i="7" a="1"/>
  <c r="T909" i="7" a="1"/>
  <c r="V909" i="7" s="1"/>
  <c r="T798" i="7" a="1"/>
  <c r="T396" i="7" a="1"/>
  <c r="U396" i="7" s="1"/>
  <c r="T199" i="7" a="1"/>
  <c r="T831" i="7" a="1"/>
  <c r="V831" i="7" s="1"/>
  <c r="T328" i="7" a="1"/>
  <c r="T163" i="7" a="1"/>
  <c r="U163" i="7" s="1"/>
  <c r="T217" i="7" a="1"/>
  <c r="T807" i="7" a="1"/>
  <c r="V807" i="7" s="1"/>
  <c r="T225" i="7" a="1"/>
  <c r="T805" i="7" a="1"/>
  <c r="U805" i="7" s="1"/>
  <c r="T592" i="7" a="1"/>
  <c r="T500" i="7" a="1"/>
  <c r="T500" i="7" s="1"/>
  <c r="T802" i="7" a="1"/>
  <c r="T724" i="7" a="1"/>
  <c r="U724" i="7" s="1"/>
  <c r="T548" i="7" a="1"/>
  <c r="T427" i="7" a="1"/>
  <c r="V427" i="7" s="1"/>
  <c r="T145" i="7" a="1"/>
  <c r="T791" i="7" a="1"/>
  <c r="T791" i="7" s="1"/>
  <c r="T902" i="7" a="1"/>
  <c r="T836" i="7" a="1"/>
  <c r="T836" i="7" s="1"/>
  <c r="T924" i="7" a="1"/>
  <c r="T674" i="7" a="1"/>
  <c r="T674" i="7" s="1"/>
  <c r="T489" i="7" a="1"/>
  <c r="T685" i="7" a="1"/>
  <c r="T685" i="7" s="1"/>
  <c r="T555" i="7" a="1"/>
  <c r="T469" i="7" a="1"/>
  <c r="U469" i="7" s="1"/>
  <c r="T653" i="7" a="1"/>
  <c r="T181" i="7" a="1"/>
  <c r="V181" i="7" s="1"/>
  <c r="T164" i="7" a="1"/>
  <c r="T174" i="7" a="1"/>
  <c r="V174" i="7" s="1"/>
  <c r="T946" i="7" a="1"/>
  <c r="T264" i="7" a="1"/>
  <c r="T264" i="7" s="1"/>
  <c r="T243" i="7" a="1"/>
  <c r="T404" i="7" a="1"/>
  <c r="V404" i="7" s="1"/>
  <c r="T828" i="7" a="1"/>
  <c r="T874" i="7" a="1"/>
  <c r="T874" i="7" s="1"/>
  <c r="T262" i="7" a="1"/>
  <c r="T875" i="7" a="1"/>
  <c r="T875" i="7" s="1"/>
  <c r="T579" i="7" a="1"/>
  <c r="T758" i="7" a="1"/>
  <c r="T758" i="7" s="1"/>
  <c r="T696" i="7" a="1"/>
  <c r="T483" i="7" a="1"/>
  <c r="T146" i="7" a="1"/>
  <c r="T732" i="7" a="1"/>
  <c r="T193" i="7" a="1"/>
  <c r="T711" i="7" a="1"/>
  <c r="V711" i="7" s="1"/>
  <c r="T523" i="7" a="1"/>
  <c r="T733" i="7" a="1"/>
  <c r="T733" i="7" s="1"/>
  <c r="T846" i="7" a="1"/>
  <c r="V846" i="7" s="1"/>
  <c r="T203" i="7" a="1"/>
  <c r="U203" i="7" s="1"/>
  <c r="T720" i="7" a="1"/>
  <c r="T897" i="7" a="1"/>
  <c r="T897" i="7" s="1"/>
  <c r="T565" i="7" a="1"/>
  <c r="T565" i="7" s="1"/>
  <c r="T480" i="7" a="1"/>
  <c r="T731" i="7" a="1"/>
  <c r="T863" i="7" a="1"/>
  <c r="V863" i="7" s="1"/>
  <c r="T136" i="7" a="1"/>
  <c r="T361" i="7" a="1"/>
  <c r="V361" i="7" s="1"/>
  <c r="T560" i="7" a="1"/>
  <c r="T604" i="7" a="1"/>
  <c r="T859" i="7" a="1"/>
  <c r="T832" i="7" a="1"/>
  <c r="T464" i="7" a="1"/>
  <c r="U464" i="7" s="1"/>
  <c r="T847" i="7" a="1"/>
  <c r="V847" i="7" s="1"/>
  <c r="T749" i="7" a="1"/>
  <c r="T768" i="7" a="1"/>
  <c r="V768" i="7" s="1"/>
  <c r="T610" i="7" a="1"/>
  <c r="V610" i="7" s="1"/>
  <c r="T403" i="7" a="1"/>
  <c r="V403" i="7" s="1"/>
  <c r="T794" i="7" a="1"/>
  <c r="T307" i="7" a="1"/>
  <c r="T717" i="7" a="1"/>
  <c r="T351" i="7" a="1"/>
  <c r="T608" i="7" a="1"/>
  <c r="T530" i="7" a="1"/>
  <c r="T530" i="7" s="1"/>
  <c r="T671" i="7" a="1"/>
  <c r="U671" i="7" s="1"/>
  <c r="T960" i="7" a="1"/>
  <c r="T238" i="7" a="1"/>
  <c r="T996" i="7" a="1"/>
  <c r="T682" i="7" a="1"/>
  <c r="T748" i="7" a="1"/>
  <c r="U748" i="7" s="1"/>
  <c r="T629" i="7" a="1"/>
  <c r="T273" i="7" a="1"/>
  <c r="V273" i="7" s="1"/>
  <c r="T478" i="7" a="1"/>
  <c r="T478" i="7" s="1"/>
  <c r="T760" i="7" a="1"/>
  <c r="U760" i="7" s="1"/>
  <c r="T965" i="7" a="1"/>
  <c r="T517" i="7" a="1"/>
  <c r="T260" i="7" a="1"/>
  <c r="T695" i="7" a="1"/>
  <c r="V695" i="7" s="1"/>
  <c r="T224" i="7" a="1"/>
  <c r="T953" i="7" a="1"/>
  <c r="T953" i="7" s="1"/>
  <c r="T249" i="7" a="1"/>
  <c r="V249" i="7" s="1"/>
  <c r="T463" i="7" a="1"/>
  <c r="V463" i="7" s="1"/>
  <c r="T516" i="7" a="1"/>
  <c r="T188" i="7" a="1"/>
  <c r="T270" i="7" a="1"/>
  <c r="V270" i="7" s="1"/>
  <c r="T397" i="7" a="1"/>
  <c r="V397" i="7" s="1"/>
  <c r="T796" i="7" a="1"/>
  <c r="T356" i="7" a="1"/>
  <c r="V356" i="7" s="1"/>
  <c r="T147" i="7" a="1"/>
  <c r="U147" i="7" s="1"/>
  <c r="T511" i="7" a="1"/>
  <c r="U511" i="7" s="1"/>
  <c r="T765" i="7" a="1"/>
  <c r="T676" i="7" a="1"/>
  <c r="V676" i="7" s="1"/>
  <c r="T845" i="7" a="1"/>
  <c r="T627" i="7" a="1"/>
  <c r="T627" i="7" s="1"/>
  <c r="T673" i="7" a="1"/>
  <c r="V673" i="7" s="1"/>
  <c r="T412" i="7" a="1"/>
  <c r="V412" i="7" s="1"/>
  <c r="T230" i="7" a="1"/>
  <c r="V230" i="7" s="1"/>
  <c r="T63" i="7" a="1"/>
  <c r="V63" i="7" s="1"/>
  <c r="T104" i="7" a="1"/>
  <c r="V104" i="7" s="1"/>
  <c r="T66" i="7" a="1"/>
  <c r="V66" i="7" s="1"/>
  <c r="T402" i="7" a="1"/>
  <c r="U402" i="7" s="1"/>
  <c r="T987" i="7" a="1"/>
  <c r="U987" i="7" s="1"/>
  <c r="T242" i="7" a="1"/>
  <c r="U242" i="7" s="1"/>
  <c r="T109" i="7" a="1"/>
  <c r="V109" i="7" s="1"/>
  <c r="T41" i="7" a="1"/>
  <c r="T41" i="7" s="1"/>
  <c r="T256" i="7" a="1"/>
  <c r="T256" i="7" s="1"/>
  <c r="T891" i="7" a="1"/>
  <c r="T891" i="7" s="1"/>
  <c r="T340" i="7" a="1"/>
  <c r="V340" i="7" s="1"/>
  <c r="T922" i="7" a="1"/>
  <c r="V922" i="7" s="1"/>
  <c r="T171" i="7" a="1"/>
  <c r="U171" i="7" s="1"/>
  <c r="T569" i="7" a="1"/>
  <c r="V569" i="7" s="1"/>
  <c r="T69" i="7" a="1"/>
  <c r="V69" i="7" s="1"/>
  <c r="T56" i="7" a="1"/>
  <c r="T56" i="7" s="1"/>
  <c r="T79" i="7" a="1"/>
  <c r="V79" i="7" s="1"/>
  <c r="T52" i="7" a="1"/>
  <c r="V52" i="7" s="1"/>
  <c r="T102" i="7" a="1"/>
  <c r="U102" i="7" s="1"/>
  <c r="T85" i="7" a="1"/>
  <c r="V85" i="7" s="1"/>
  <c r="T100" i="7" a="1"/>
  <c r="T100" i="7" s="1"/>
  <c r="T665" i="7" a="1"/>
  <c r="U665" i="7" s="1"/>
  <c r="T209" i="7" a="1"/>
  <c r="V209" i="7" s="1"/>
  <c r="T159" i="7" a="1"/>
  <c r="V159" i="7" s="1"/>
  <c r="T339" i="7" a="1"/>
  <c r="V339" i="7" s="1"/>
  <c r="T625" i="7" a="1"/>
  <c r="V625" i="7" s="1"/>
  <c r="T1000" i="7" a="1"/>
  <c r="V1000" i="7" s="1"/>
  <c r="T166" i="7" a="1"/>
  <c r="U166" i="7" s="1"/>
  <c r="T317" i="7" a="1"/>
  <c r="T317" i="7" s="1"/>
  <c r="T177" i="7" a="1"/>
  <c r="V177" i="7" s="1"/>
  <c r="T552" i="7" a="1"/>
  <c r="U552" i="7" s="1"/>
  <c r="T1004" i="7" a="1"/>
  <c r="T1004" i="7" s="1"/>
  <c r="T332" i="7" a="1"/>
  <c r="V332" i="7" s="1"/>
  <c r="T956" i="7" a="1"/>
  <c r="U956" i="7" s="1"/>
  <c r="T617" i="7" a="1"/>
  <c r="T925" i="7" a="1"/>
  <c r="T634" i="7" a="1"/>
  <c r="V634" i="7" s="1"/>
  <c r="T633" i="7" a="1"/>
  <c r="T944" i="7" a="1"/>
  <c r="U944" i="7" s="1"/>
  <c r="T536" i="7" a="1"/>
  <c r="T394" i="7" a="1"/>
  <c r="T429" i="7" a="1"/>
  <c r="T429" i="7" s="1"/>
  <c r="T973" i="7" a="1"/>
  <c r="T477" i="7" a="1"/>
  <c r="T601" i="7" a="1"/>
  <c r="T227" i="7" a="1"/>
  <c r="V227" i="7" s="1"/>
  <c r="T759" i="7" a="1"/>
  <c r="T759" i="7" s="1"/>
  <c r="T395" i="7" a="1"/>
  <c r="T304" i="7" a="1"/>
  <c r="T305" i="7" a="1"/>
  <c r="T958" i="7" a="1"/>
  <c r="T49" i="7" a="1"/>
  <c r="T49" i="7" s="1"/>
  <c r="T75" i="7" a="1"/>
  <c r="T81" i="7" a="1"/>
  <c r="T81" i="7" s="1"/>
  <c r="T541" i="7" a="1"/>
  <c r="U541" i="7" s="1"/>
  <c r="T276" i="7" a="1"/>
  <c r="V276" i="7" s="1"/>
  <c r="T501" i="7" a="1"/>
  <c r="T795" i="7" a="1"/>
  <c r="V795" i="7" s="1"/>
  <c r="T321" i="7" a="1"/>
  <c r="T929" i="7" a="1"/>
  <c r="T929" i="7" s="1"/>
  <c r="T728" i="7" a="1"/>
  <c r="V728" i="7" s="1"/>
  <c r="T726" i="7" a="1"/>
  <c r="T726" i="7" s="1"/>
  <c r="T491" i="7" a="1"/>
  <c r="T491" i="7" s="1"/>
  <c r="T140" i="7" a="1"/>
  <c r="U140" i="7" s="1"/>
  <c r="T434" i="7" a="1"/>
  <c r="T621" i="7" a="1"/>
  <c r="V621" i="7" s="1"/>
  <c r="T292" i="7" a="1"/>
  <c r="T927" i="7" a="1"/>
  <c r="V927" i="7" s="1"/>
  <c r="T289" i="7" a="1"/>
  <c r="U289" i="7" s="1"/>
  <c r="T505" i="7" a="1"/>
  <c r="V505" i="7" s="1"/>
  <c r="T122" i="7" a="1"/>
  <c r="V122" i="7" s="1"/>
  <c r="T300" i="7" a="1"/>
  <c r="T300" i="7" s="1"/>
  <c r="T324" i="7" a="1"/>
  <c r="T324" i="7" s="1"/>
  <c r="T792" i="7" a="1"/>
  <c r="T792" i="7" s="1"/>
  <c r="T331" i="7" a="1"/>
  <c r="V331" i="7" s="1"/>
  <c r="T750" i="7" a="1"/>
  <c r="T513" i="7" a="1"/>
  <c r="T513" i="7" s="1"/>
  <c r="T503" i="7" a="1"/>
  <c r="U503" i="7" s="1"/>
  <c r="T972" i="7" a="1"/>
  <c r="U972" i="7" s="1"/>
  <c r="T114" i="7" a="1"/>
  <c r="T818" i="7" a="1"/>
  <c r="V818" i="7" s="1"/>
  <c r="T490" i="7" a="1"/>
  <c r="T490" i="7" s="1"/>
  <c r="T654" i="7" a="1"/>
  <c r="V654" i="7" s="1"/>
  <c r="T457" i="7" a="1"/>
  <c r="T572" i="7" a="1"/>
  <c r="V572" i="7" s="1"/>
  <c r="T892" i="7" a="1"/>
  <c r="V892" i="7" s="1"/>
  <c r="T330" i="7" a="1"/>
  <c r="V330" i="7" s="1"/>
  <c r="T538" i="7" a="1"/>
  <c r="T538" i="7" s="1"/>
  <c r="T868" i="7" a="1"/>
  <c r="V868" i="7" s="1"/>
  <c r="T432" i="7" a="1"/>
  <c r="V432" i="7" s="1"/>
  <c r="T558" i="7" a="1"/>
  <c r="T558" i="7" s="1"/>
  <c r="T940" i="7" a="1"/>
  <c r="T776" i="7" a="1"/>
  <c r="U776" i="7" s="1"/>
  <c r="T346" i="7" a="1"/>
  <c r="V346" i="7" s="1"/>
  <c r="T568" i="7" a="1"/>
  <c r="T568" i="7" s="1"/>
  <c r="T139" i="7" a="1"/>
  <c r="V139" i="7" s="1"/>
  <c r="T179" i="7" a="1"/>
  <c r="T179" i="7" s="1"/>
  <c r="T461" i="7" a="1"/>
  <c r="T461" i="7" s="1"/>
  <c r="T785" i="7" a="1"/>
  <c r="T941" i="7" a="1"/>
  <c r="U941" i="7" s="1"/>
  <c r="T218" i="7" a="1"/>
  <c r="T606" i="7" a="1"/>
  <c r="V606" i="7" s="1"/>
  <c r="T258" i="7" a="1"/>
  <c r="T899" i="7" a="1"/>
  <c r="T899" i="7" s="1"/>
  <c r="T421" i="7" a="1"/>
  <c r="T335" i="7" a="1"/>
  <c r="T561" i="7" a="1"/>
  <c r="T385" i="7" a="1"/>
  <c r="U385" i="7" s="1"/>
  <c r="T575" i="7" a="1"/>
  <c r="T391" i="7" a="1"/>
  <c r="T870" i="7" a="1"/>
  <c r="T910" i="7" a="1"/>
  <c r="T168" i="7" a="1"/>
  <c r="T168" i="7" s="1"/>
  <c r="T283" i="7" a="1"/>
  <c r="U283" i="7" s="1"/>
  <c r="T355" i="7" a="1"/>
  <c r="T730" i="7" a="1"/>
  <c r="T918" i="7" a="1"/>
  <c r="U918" i="7" s="1"/>
  <c r="T553" i="7" a="1"/>
  <c r="T980" i="7" a="1"/>
  <c r="T479" i="7" a="1"/>
  <c r="T764" i="7" a="1"/>
  <c r="V764" i="7" s="1"/>
  <c r="T783" i="7" a="1"/>
  <c r="T186" i="7" a="1"/>
  <c r="T735" i="7" a="1"/>
  <c r="T271" i="7" a="1"/>
  <c r="V271" i="7" s="1"/>
  <c r="T216" i="7" a="1"/>
  <c r="T236" i="7" a="1"/>
  <c r="T236" i="7" s="1"/>
  <c r="T705" i="7" a="1"/>
  <c r="V705" i="7" s="1"/>
  <c r="T1002" i="7" a="1"/>
  <c r="T1002" i="7" s="1"/>
  <c r="T935" i="7" a="1"/>
  <c r="T935" i="7" s="1"/>
  <c r="T359" i="7" a="1"/>
  <c r="U359" i="7" s="1"/>
  <c r="T485" i="7" a="1"/>
  <c r="U485" i="7" s="1"/>
  <c r="T388" i="7" a="1"/>
  <c r="T135" i="7" a="1"/>
  <c r="V135" i="7" s="1"/>
  <c r="T2329" i="7"/>
  <c r="Y2329" i="7" s="1"/>
  <c r="T1507" i="7"/>
  <c r="U2054" i="7"/>
  <c r="Z2054" i="7" s="1"/>
  <c r="T790" i="7" a="1"/>
  <c r="V790" i="7" s="1"/>
  <c r="T963" i="7" a="1"/>
  <c r="T232" i="7" a="1"/>
  <c r="U232" i="7" s="1"/>
  <c r="T566" i="7" a="1"/>
  <c r="T566" i="7" s="1"/>
  <c r="T1011" i="7" a="1"/>
  <c r="V1011" i="7" s="1"/>
  <c r="T598" i="7" a="1"/>
  <c r="T740" i="7" a="1"/>
  <c r="V740" i="7" s="1"/>
  <c r="T605" i="7" a="1"/>
  <c r="U605" i="7" s="1"/>
  <c r="T496" i="7" a="1"/>
  <c r="U496" i="7" s="1"/>
  <c r="T241" i="7" a="1"/>
  <c r="T992" i="7" a="1"/>
  <c r="U992" i="7" s="1"/>
  <c r="T316" i="7" a="1"/>
  <c r="V316" i="7" s="1"/>
  <c r="T825" i="7" a="1"/>
  <c r="T825" i="7" s="1"/>
  <c r="T296" i="7" a="1"/>
  <c r="T401" i="7" a="1"/>
  <c r="V401" i="7" s="1"/>
  <c r="T442" i="7" a="1"/>
  <c r="T341" i="7" a="1"/>
  <c r="T341" i="7" s="1"/>
  <c r="T649" i="7" a="1"/>
  <c r="U649" i="7" s="1"/>
  <c r="T656" i="7" a="1"/>
  <c r="T656" i="7" s="1"/>
  <c r="T320" i="7" a="1"/>
  <c r="T869" i="7" a="1"/>
  <c r="T869" i="7" s="1"/>
  <c r="T502" i="7" a="1"/>
  <c r="T502" i="7" s="1"/>
  <c r="T708" i="7" a="1"/>
  <c r="V708" i="7" s="1"/>
  <c r="T185" i="7" a="1"/>
  <c r="T751" i="7" a="1"/>
  <c r="U751" i="7" s="1"/>
  <c r="T2054" i="7"/>
  <c r="Y2054" i="7" s="1"/>
  <c r="U2329" i="7"/>
  <c r="Z2329" i="7" s="1"/>
  <c r="T913" i="7" a="1"/>
  <c r="T2451" i="7" a="1"/>
  <c r="T2451" i="7" s="1"/>
  <c r="T2847" i="7" a="1"/>
  <c r="U2847" i="7" s="1"/>
  <c r="T2683" i="7" a="1"/>
  <c r="U2683" i="7" s="1"/>
  <c r="T900" i="7" a="1"/>
  <c r="V2674" i="7"/>
  <c r="Z2674" i="7" s="1"/>
  <c r="T2674" i="7"/>
  <c r="T484" i="7" a="1"/>
  <c r="U484" i="7" s="1"/>
  <c r="T736" i="7" a="1"/>
  <c r="V736" i="7" s="1"/>
  <c r="T886" i="7" a="1"/>
  <c r="T886" i="7" s="1"/>
  <c r="T799" i="7" a="1"/>
  <c r="U799" i="7" s="1"/>
  <c r="T512" i="7" a="1"/>
  <c r="T512" i="7" s="1"/>
  <c r="T951" i="7" a="1"/>
  <c r="V951" i="7" s="1"/>
  <c r="T240" i="7" a="1"/>
  <c r="U240" i="7" s="1"/>
  <c r="T371" i="7" a="1"/>
  <c r="V371" i="7" s="1"/>
  <c r="T669" i="7" a="1"/>
  <c r="U669" i="7" s="1"/>
  <c r="T441" i="7" a="1"/>
  <c r="T441" i="7" s="1"/>
  <c r="T772" i="7" a="1"/>
  <c r="T772" i="7" s="1"/>
  <c r="T178" i="7" a="1"/>
  <c r="U178" i="7" s="1"/>
  <c r="T784" i="7" a="1"/>
  <c r="U784" i="7" s="1"/>
  <c r="T533" i="7" a="1"/>
  <c r="T533" i="7" s="1"/>
  <c r="T291" i="7" a="1"/>
  <c r="T291" i="7" s="1"/>
  <c r="T908" i="7" a="1"/>
  <c r="U908" i="7" s="1"/>
  <c r="T2340" i="7" a="1"/>
  <c r="U2340" i="7" s="1"/>
  <c r="T2264" i="7" a="1"/>
  <c r="V2264" i="7" s="1"/>
  <c r="T2285" i="7" a="1"/>
  <c r="V2285" i="7" s="1"/>
  <c r="T1094" i="7" a="1"/>
  <c r="V1094" i="7" s="1"/>
  <c r="T2801" i="7" a="1"/>
  <c r="U2801" i="7" s="1"/>
  <c r="T1626" i="7" a="1"/>
  <c r="U1626" i="7" s="1"/>
  <c r="T2004" i="7" a="1"/>
  <c r="V2004" i="7" s="1"/>
  <c r="T1736" i="7" a="1"/>
  <c r="U1736" i="7" s="1"/>
  <c r="T2516" i="7" a="1"/>
  <c r="U2516" i="7" s="1"/>
  <c r="T1946" i="7" a="1"/>
  <c r="U1946" i="7" s="1"/>
  <c r="T2075" i="7" a="1"/>
  <c r="V2075" i="7" s="1"/>
  <c r="T1266" i="7" a="1"/>
  <c r="U1266" i="7" s="1"/>
  <c r="T1782" i="7" a="1"/>
  <c r="U1782" i="7" s="1"/>
  <c r="T2459" i="7"/>
  <c r="V2459" i="7"/>
  <c r="U2459" i="7"/>
  <c r="U1350" i="7"/>
  <c r="V1350" i="7"/>
  <c r="T1350" i="7"/>
  <c r="V2133" i="7"/>
  <c r="U2133" i="7"/>
  <c r="T2133" i="7"/>
  <c r="Y2133" i="7" s="1"/>
  <c r="V1164" i="7"/>
  <c r="T1164" i="7"/>
  <c r="U1164" i="7"/>
  <c r="Z1164" i="7" s="1"/>
  <c r="T2296" i="7"/>
  <c r="V2296" i="7"/>
  <c r="U2296" i="7"/>
  <c r="V2509" i="7"/>
  <c r="U2509" i="7"/>
  <c r="T2509" i="7"/>
  <c r="Y2509" i="7" s="1"/>
  <c r="T76" i="7" a="1"/>
  <c r="T46" i="7" a="1"/>
  <c r="T73" i="7" a="1"/>
  <c r="T59" i="7" a="1"/>
  <c r="T61" i="7" a="1"/>
  <c r="T175" i="7" a="1"/>
  <c r="T821" i="7" a="1"/>
  <c r="T172" i="7" a="1"/>
  <c r="T23" i="7" a="1"/>
  <c r="T80" i="7" a="1"/>
  <c r="T29" i="7" a="1"/>
  <c r="T873" i="7" a="1"/>
  <c r="T259" i="7" a="1"/>
  <c r="T504" i="7" a="1"/>
  <c r="T622" i="7" a="1"/>
  <c r="T254" i="7" a="1"/>
  <c r="T206" i="7" a="1"/>
  <c r="T60" i="7" a="1"/>
  <c r="T101" i="7" a="1"/>
  <c r="T43" i="7" a="1"/>
  <c r="T37" i="7" a="1"/>
  <c r="T71" i="7" a="1"/>
  <c r="T65" i="7" a="1"/>
  <c r="T947" i="7" a="1"/>
  <c r="T950" i="7" a="1"/>
  <c r="T315" i="7" a="1"/>
  <c r="T928" i="7" a="1"/>
  <c r="T837" i="7" a="1"/>
  <c r="T471" i="7" a="1"/>
  <c r="T556" i="7" a="1"/>
  <c r="T208" i="7" a="1"/>
  <c r="T911" i="7" a="1"/>
  <c r="T373" i="7" a="1"/>
  <c r="T287" i="7" a="1"/>
  <c r="T313" i="7" a="1"/>
  <c r="T803" i="7" a="1"/>
  <c r="T961" i="7" a="1"/>
  <c r="T288" i="7" a="1"/>
  <c r="T127" i="7" a="1"/>
  <c r="T350" i="7" a="1"/>
  <c r="T666" i="7" a="1"/>
  <c r="T639" i="7" a="1"/>
  <c r="T650" i="7" a="1"/>
  <c r="T755" i="7" a="1"/>
  <c r="T844" i="7" a="1"/>
  <c r="T282" i="7" a="1"/>
  <c r="T180" i="7" a="1"/>
  <c r="T12" i="7" a="1"/>
  <c r="T51" i="7" a="1"/>
  <c r="T84" i="7" a="1"/>
  <c r="T78" i="7" a="1"/>
  <c r="T20" i="7" a="1"/>
  <c r="T74" i="7" a="1"/>
  <c r="T106" i="7" a="1"/>
  <c r="T45" i="7" a="1"/>
  <c r="T64" i="7" a="1"/>
  <c r="T95" i="7" a="1"/>
  <c r="T31" i="7" a="1"/>
  <c r="T38" i="7" a="1"/>
  <c r="T27" i="7" a="1"/>
  <c r="T77" i="7" a="1"/>
  <c r="T39" i="7" a="1"/>
  <c r="T327" i="7" a="1"/>
  <c r="T866" i="7" a="1"/>
  <c r="T663" i="7" a="1"/>
  <c r="T916" i="7" a="1"/>
  <c r="T781" i="7" a="1"/>
  <c r="T968" i="7" a="1"/>
  <c r="T574" i="7" a="1"/>
  <c r="T453" i="7" a="1"/>
  <c r="T614" i="7" a="1"/>
  <c r="T382" i="7" a="1"/>
  <c r="T641" i="7" a="1"/>
  <c r="T481" i="7" a="1"/>
  <c r="T584" i="7" a="1"/>
  <c r="T347" i="7" a="1"/>
  <c r="T255" i="7" a="1"/>
  <c r="T352" i="7" a="1"/>
  <c r="T839" i="7" a="1"/>
  <c r="T850" i="7" a="1"/>
  <c r="T532" i="7" a="1"/>
  <c r="T521" i="7" a="1"/>
  <c r="T326" i="7" a="1"/>
  <c r="T670" i="7" a="1"/>
  <c r="T445" i="7" a="1"/>
  <c r="T492" i="7" a="1"/>
  <c r="T519" i="7" a="1"/>
  <c r="T752" i="7" a="1"/>
  <c r="T1009" i="7" a="1"/>
  <c r="T182" i="7" a="1"/>
  <c r="T155" i="7" a="1"/>
  <c r="T354" i="7" a="1"/>
  <c r="T134" i="7" a="1"/>
  <c r="T405" i="7" a="1"/>
  <c r="T801" i="7" a="1"/>
  <c r="T266" i="7" a="1"/>
  <c r="T675" i="7" a="1"/>
  <c r="T848" i="7" a="1"/>
  <c r="T423" i="7" a="1"/>
  <c r="T150" i="7" a="1"/>
  <c r="T903" i="7" a="1"/>
  <c r="T600" i="7" a="1"/>
  <c r="T1008" i="7" a="1"/>
  <c r="T329" i="7" a="1"/>
  <c r="T400" i="7" a="1"/>
  <c r="T364" i="7" a="1"/>
  <c r="T602" i="7" a="1"/>
  <c r="T632" i="7" a="1"/>
  <c r="T456" i="7" a="1"/>
  <c r="T318" i="7" a="1"/>
  <c r="T157" i="7" a="1"/>
  <c r="T640" i="7" a="1"/>
  <c r="T824" i="7" a="1"/>
  <c r="T889" i="7" a="1"/>
  <c r="T636" i="7" a="1"/>
  <c r="T986" i="7" a="1"/>
  <c r="T440" i="7" a="1"/>
  <c r="T712" i="7" a="1"/>
  <c r="T915" i="7" a="1"/>
  <c r="T998" i="7" a="1"/>
  <c r="T697" i="7" a="1"/>
  <c r="T842" i="7" a="1"/>
  <c r="T688" i="7" a="1"/>
  <c r="T488" i="7" a="1"/>
  <c r="T611" i="7" a="1"/>
  <c r="T142" i="7" a="1"/>
  <c r="T921" i="7" a="1"/>
  <c r="T680" i="7" a="1"/>
  <c r="T923" i="7" a="1"/>
  <c r="T747" i="7" a="1"/>
  <c r="T233" i="7" a="1"/>
  <c r="T239" i="7" a="1"/>
  <c r="T867" i="7" a="1"/>
  <c r="T564" i="7" a="1"/>
  <c r="T303" i="7" a="1"/>
  <c r="T780" i="7" a="1"/>
  <c r="T797" i="7" a="1"/>
  <c r="T852" i="7" a="1"/>
  <c r="T580" i="7" a="1"/>
  <c r="T808" i="7" a="1"/>
  <c r="T284" i="7" a="1"/>
  <c r="T378" i="7" a="1"/>
  <c r="T279" i="7" a="1"/>
  <c r="T460" i="7" a="1"/>
  <c r="T943" i="7" a="1"/>
  <c r="T722" i="7" a="1"/>
  <c r="T686" i="7" a="1"/>
  <c r="T723" i="7" a="1"/>
  <c r="T222" i="7" a="1"/>
  <c r="T849" i="7" a="1"/>
  <c r="T274" i="7" a="1"/>
  <c r="T344" i="7" a="1"/>
  <c r="T692" i="7" a="1"/>
  <c r="T302" i="7" a="1"/>
  <c r="T228" i="7" a="1"/>
  <c r="T833" i="7" a="1"/>
  <c r="T945" i="7" a="1"/>
  <c r="T710" i="7" a="1"/>
  <c r="T323" i="7" a="1"/>
  <c r="T643" i="7" a="1"/>
  <c r="T212" i="7" a="1"/>
  <c r="T467" i="7" a="1"/>
  <c r="T362" i="7" a="1"/>
  <c r="T153" i="7" a="1"/>
  <c r="T343" i="7" a="1"/>
  <c r="T719" i="7" a="1"/>
  <c r="T263" i="7" a="1"/>
  <c r="T306" i="7" a="1"/>
  <c r="T577" i="7" a="1"/>
  <c r="T194" i="7" a="1"/>
  <c r="T581" i="7" a="1"/>
  <c r="T957" i="7" a="1"/>
  <c r="T515" i="7" a="1"/>
  <c r="T267" i="7" a="1"/>
  <c r="T322" i="7" a="1"/>
  <c r="T508" i="7" a="1"/>
  <c r="T820" i="7" a="1"/>
  <c r="T761" i="7" a="1"/>
  <c r="T684" i="7" a="1"/>
  <c r="T931" i="7" a="1"/>
  <c r="T647" i="7" a="1"/>
  <c r="T444" i="7" a="1"/>
  <c r="T826" i="7" a="1"/>
  <c r="T162" i="7" a="1"/>
  <c r="T718" i="7" a="1"/>
  <c r="T599" i="7" a="1"/>
  <c r="T497" i="7" a="1"/>
  <c r="T609" i="7" a="1"/>
  <c r="T871" i="7" a="1"/>
  <c r="T131" i="7" a="1"/>
  <c r="T413" i="7" a="1"/>
  <c r="T261" i="7" a="1"/>
  <c r="T531" i="7" a="1"/>
  <c r="T393" i="7" a="1"/>
  <c r="T661" i="7" a="1"/>
  <c r="T422" i="7" a="1"/>
  <c r="T544" i="7" a="1"/>
  <c r="T379" i="7" a="1"/>
  <c r="T133" i="7" a="1"/>
  <c r="T374" i="7" a="1"/>
  <c r="T117" i="7" a="1"/>
  <c r="T419" i="7" a="1"/>
  <c r="T582" i="7" a="1"/>
  <c r="T770" i="7" a="1"/>
  <c r="T191" i="7" a="1"/>
  <c r="T834" i="7" a="1"/>
  <c r="T753" i="7" a="1"/>
  <c r="T905" i="7" a="1"/>
  <c r="T542" i="7" a="1"/>
  <c r="T877" i="7" a="1"/>
  <c r="T830" i="7" a="1"/>
  <c r="T293" i="7" a="1"/>
  <c r="T223" i="7" a="1"/>
  <c r="T509" i="7" a="1"/>
  <c r="T312" i="7" a="1"/>
  <c r="T822" i="7" a="1"/>
  <c r="T349" i="7" a="1"/>
  <c r="T628" i="7" a="1"/>
  <c r="T424" i="7" a="1"/>
  <c r="T646" i="7" a="1"/>
  <c r="T215" i="7" a="1"/>
  <c r="T725" i="7" a="1"/>
  <c r="T644" i="7" a="1"/>
  <c r="T128" i="7" a="1"/>
  <c r="T800" i="7" a="1"/>
  <c r="T138" i="7" a="1"/>
  <c r="T876" i="7" a="1"/>
  <c r="T573" i="7" a="1"/>
  <c r="T551" i="7" a="1"/>
  <c r="T381" i="7" a="1"/>
  <c r="T451" i="7" a="1"/>
  <c r="T603" i="7" a="1"/>
  <c r="T1003" i="7" a="1"/>
  <c r="T743" i="7" a="1"/>
  <c r="T969" i="7" a="1"/>
  <c r="T631" i="7" a="1"/>
  <c r="T615" i="7" a="1"/>
  <c r="T151" i="7" a="1"/>
  <c r="T721" i="7" a="1"/>
  <c r="T571" i="7" a="1"/>
  <c r="T435" i="7" a="1"/>
  <c r="T200" i="7" a="1"/>
  <c r="T17" i="7" a="1"/>
  <c r="T94" i="7" a="1"/>
  <c r="T107" i="7" a="1"/>
  <c r="T18" i="7" a="1"/>
  <c r="T971" i="7" a="1"/>
  <c r="T645" i="7" a="1"/>
  <c r="T57" i="7" a="1"/>
  <c r="T111" i="7" a="1"/>
  <c r="T91" i="7" a="1"/>
  <c r="T62" i="7" a="1"/>
  <c r="T389" i="7" a="1"/>
  <c r="T286" i="7" a="1"/>
  <c r="T952" i="7" a="1"/>
  <c r="T974" i="7" a="1"/>
  <c r="T959" i="7" a="1"/>
  <c r="T15" i="7" a="1"/>
  <c r="T35" i="7" a="1"/>
  <c r="T98" i="7" a="1"/>
  <c r="T30" i="7" a="1"/>
  <c r="T96" i="7" a="1"/>
  <c r="T42" i="7" a="1"/>
  <c r="T265" i="7" a="1"/>
  <c r="T933" i="7" a="1"/>
  <c r="T387" i="7" a="1"/>
  <c r="T369" i="7" a="1"/>
  <c r="T698" i="7" a="1"/>
  <c r="T857" i="7" a="1"/>
  <c r="T285" i="7" a="1"/>
  <c r="T962" i="7" a="1"/>
  <c r="T926" i="7" a="1"/>
  <c r="T525" i="7" a="1"/>
  <c r="T399" i="7" a="1"/>
  <c r="T522" i="7" a="1"/>
  <c r="T160" i="7" a="1"/>
  <c r="T702" i="7" a="1"/>
  <c r="T406" i="7" a="1"/>
  <c r="T192" i="7" a="1"/>
  <c r="T299" i="7" a="1"/>
  <c r="T570" i="7" a="1"/>
  <c r="T376" i="7" a="1"/>
  <c r="T709" i="7" a="1"/>
  <c r="T144" i="7" a="1"/>
  <c r="T917" i="7" a="1"/>
  <c r="T468" i="7" a="1"/>
  <c r="T337" i="7" a="1"/>
  <c r="T976" i="7" a="1"/>
  <c r="T482" i="7" a="1"/>
  <c r="T914" i="7" a="1"/>
  <c r="T983" i="7" a="1"/>
  <c r="T83" i="7" a="1"/>
  <c r="T92" i="7" a="1"/>
  <c r="T28" i="7" a="1"/>
  <c r="T105" i="7" a="1"/>
  <c r="T70" i="7" a="1"/>
  <c r="T110" i="7" a="1"/>
  <c r="T108" i="7" a="1"/>
  <c r="T34" i="7" a="1"/>
  <c r="T88" i="7" a="1"/>
  <c r="T89" i="7" a="1"/>
  <c r="T67" i="7" a="1"/>
  <c r="T14" i="7" a="1"/>
  <c r="T86" i="7" a="1"/>
  <c r="T93" i="7" a="1"/>
  <c r="T691" i="7" a="1"/>
  <c r="T510" i="7" a="1"/>
  <c r="T642" i="7" a="1"/>
  <c r="T882" i="7" a="1"/>
  <c r="T738" i="7" a="1"/>
  <c r="T626" i="7" a="1"/>
  <c r="T357" i="7" a="1"/>
  <c r="T567" i="7" a="1"/>
  <c r="T660" i="7" a="1"/>
  <c r="T156" i="7" a="1"/>
  <c r="T420" i="7" a="1"/>
  <c r="T170" i="7" a="1"/>
  <c r="T593" i="7" a="1"/>
  <c r="T123" i="7" a="1"/>
  <c r="T979" i="7" a="1"/>
  <c r="T246" i="7" a="1"/>
  <c r="T269" i="7" a="1"/>
  <c r="T706" i="7" a="1"/>
  <c r="T694" i="7" a="1"/>
  <c r="T827" i="7" a="1"/>
  <c r="T888" i="7" a="1"/>
  <c r="T854" i="7" a="1"/>
  <c r="T353" i="7" a="1"/>
  <c r="T367" i="7" a="1"/>
  <c r="T380" i="7" a="1"/>
  <c r="T518" i="7" a="1"/>
  <c r="T202" i="7" a="1"/>
  <c r="T693" i="7" a="1"/>
  <c r="T638" i="7" a="1"/>
  <c r="T129" i="7" a="1"/>
  <c r="T1001" i="7" a="1"/>
  <c r="T301" i="7" a="1"/>
  <c r="T894" i="7" a="1"/>
  <c r="T294" i="7" a="1"/>
  <c r="T325" i="7" a="1"/>
  <c r="T458" i="7" a="1"/>
  <c r="T707" i="7" a="1"/>
  <c r="T907" i="7" a="1"/>
  <c r="T883" i="7" a="1"/>
  <c r="T657" i="7" a="1"/>
  <c r="T198" i="7" a="1"/>
  <c r="T526" i="7" a="1"/>
  <c r="T546" i="7" a="1"/>
  <c r="T896" i="7" a="1"/>
  <c r="T687" i="7" a="1"/>
  <c r="T426" i="7" a="1"/>
  <c r="T936" i="7" a="1"/>
  <c r="T782" i="7" a="1"/>
  <c r="T167" i="7" a="1"/>
  <c r="T975" i="7" a="1"/>
  <c r="T280" i="7" a="1"/>
  <c r="T495" i="7" a="1"/>
  <c r="T884" i="7" a="1"/>
  <c r="T589" i="7" a="1"/>
  <c r="T368" i="7" a="1"/>
  <c r="T689" i="7" a="1"/>
  <c r="T251" i="7" a="1"/>
  <c r="T843" i="7" a="1"/>
  <c r="T762" i="7" a="1"/>
  <c r="T547" i="7" a="1"/>
  <c r="T365" i="7" a="1"/>
  <c r="T895" i="7" a="1"/>
  <c r="T853" i="7" a="1"/>
  <c r="T407" i="7" a="1"/>
  <c r="T462" i="7" a="1"/>
  <c r="T529" i="7" a="1"/>
  <c r="T437" i="7" a="1"/>
  <c r="T345" i="7" a="1"/>
  <c r="T221" i="7" a="1"/>
  <c r="T207" i="7" a="1"/>
  <c r="T938" i="7" a="1"/>
  <c r="T154" i="7" a="1"/>
  <c r="T466" i="7" a="1"/>
  <c r="T543" i="7" a="1"/>
  <c r="T881" i="7" a="1"/>
  <c r="T549" i="7" a="1"/>
  <c r="T409" i="7" a="1"/>
  <c r="T835" i="7" a="1"/>
  <c r="T949" i="7" a="1"/>
  <c r="T774" i="7" a="1"/>
  <c r="T121" i="7" a="1"/>
  <c r="T939" i="7" a="1"/>
  <c r="T416" i="7" a="1"/>
  <c r="T985" i="7" a="1"/>
  <c r="T787" i="7" a="1"/>
  <c r="T930" i="7" a="1"/>
  <c r="T984" i="7" a="1"/>
  <c r="T443" i="7" a="1"/>
  <c r="T851" i="7" a="1"/>
  <c r="T448" i="7" a="1"/>
  <c r="T201" i="7" a="1"/>
  <c r="T860" i="7" a="1"/>
  <c r="T539" i="7" a="1"/>
  <c r="T809" i="7" a="1"/>
  <c r="T773" i="7" a="1"/>
  <c r="T118" i="7" a="1"/>
  <c r="T879" i="7" a="1"/>
  <c r="T737" i="7" a="1"/>
  <c r="T149" i="7" a="1"/>
  <c r="T588" i="7" a="1"/>
  <c r="T370" i="7" a="1"/>
  <c r="T819" i="7" a="1"/>
  <c r="T383" i="7" a="1"/>
  <c r="T942" i="7" a="1"/>
  <c r="T447" i="7" a="1"/>
  <c r="T855" i="7" a="1"/>
  <c r="T994" i="7" a="1"/>
  <c r="T210" i="7" a="1"/>
  <c r="T446" i="7" a="1"/>
  <c r="T220" i="7" a="1"/>
  <c r="T597" i="7" a="1"/>
  <c r="T132" i="7" a="1"/>
  <c r="T487" i="7" a="1"/>
  <c r="T786" i="7" a="1"/>
  <c r="T978" i="7" a="1"/>
  <c r="T126" i="7" a="1"/>
  <c r="T993" i="7" a="1"/>
  <c r="T272" i="7" a="1"/>
  <c r="T418" i="7" a="1"/>
  <c r="T618" i="7" a="1"/>
  <c r="T476" i="7" a="1"/>
  <c r="T804" i="7" a="1"/>
  <c r="T1006" i="7" a="1"/>
  <c r="T690" i="7" a="1"/>
  <c r="T428" i="7" a="1"/>
  <c r="T777" i="7" a="1"/>
  <c r="T125" i="7" a="1"/>
  <c r="T681" i="7" a="1"/>
  <c r="T190" i="7" a="1"/>
  <c r="T187" i="7" a="1"/>
  <c r="T124" i="7" a="1"/>
  <c r="T769" i="7" a="1"/>
  <c r="T880" i="7" a="1"/>
  <c r="T137" i="7" a="1"/>
  <c r="T165" i="7" a="1"/>
  <c r="T667" i="7" a="1"/>
  <c r="T612" i="7" a="1"/>
  <c r="T278" i="7" a="1"/>
  <c r="T143" i="7" a="1"/>
  <c r="T815" i="7" a="1"/>
  <c r="T336" i="7" a="1"/>
  <c r="T211" i="7" a="1"/>
  <c r="T967" i="7" a="1"/>
  <c r="T814" i="7" a="1"/>
  <c r="T607" i="7" a="1"/>
  <c r="T415" i="7" a="1"/>
  <c r="T701" i="7" a="1"/>
  <c r="T893" i="7" a="1"/>
  <c r="T817" i="7" a="1"/>
  <c r="T864" i="7" a="1"/>
  <c r="T130" i="7" a="1"/>
  <c r="T226" i="7" a="1"/>
  <c r="T234" i="7" a="1"/>
  <c r="T858" i="7" a="1"/>
  <c r="T184" i="7" a="1"/>
  <c r="T912" i="7" a="1"/>
  <c r="T734" i="7" a="1"/>
  <c r="T576" i="7" a="1"/>
  <c r="T988" i="7" a="1"/>
  <c r="T964" i="7" a="1"/>
  <c r="T898" i="7" a="1"/>
  <c r="T668" i="7" a="1"/>
  <c r="T309" i="7" a="1"/>
  <c r="T829" i="7" a="1"/>
  <c r="T563" i="7" a="1"/>
  <c r="T229" i="7" a="1"/>
  <c r="T901" i="7" a="1"/>
  <c r="T152" i="7" a="1"/>
  <c r="T528" i="7" a="1"/>
  <c r="T1010" i="7" a="1"/>
  <c r="T630" i="7" a="1"/>
  <c r="T281" i="7" a="1"/>
  <c r="T205" i="7" a="1"/>
  <c r="T766" i="7" a="1"/>
  <c r="T793" i="7" a="1"/>
  <c r="T919" i="7" a="1"/>
  <c r="T1078" i="7" a="1"/>
  <c r="T1357" i="7" a="1"/>
  <c r="T2062" i="7" a="1"/>
  <c r="T1941" i="7" a="1"/>
  <c r="T2442" i="7" a="1"/>
  <c r="T1729" i="7" a="1"/>
  <c r="T2878" i="7" a="1"/>
  <c r="T2050" i="7" a="1"/>
  <c r="T1713" i="7"/>
  <c r="T2677" i="7"/>
  <c r="T1119" i="7"/>
  <c r="V2159" i="7"/>
  <c r="T2430" i="7"/>
  <c r="U1947" i="7"/>
  <c r="V2094" i="7"/>
  <c r="V1105" i="7"/>
  <c r="T2717" i="7"/>
  <c r="U1754" i="7"/>
  <c r="V1754" i="7"/>
  <c r="T1754" i="7"/>
  <c r="V1599" i="7"/>
  <c r="T2887" i="7"/>
  <c r="U2887" i="7"/>
  <c r="V2887" i="7"/>
  <c r="V2625" i="7"/>
  <c r="U2625" i="7"/>
  <c r="T2625" i="7"/>
  <c r="V2658" i="7"/>
  <c r="U2658" i="7"/>
  <c r="T2658" i="7"/>
  <c r="T2077" i="7"/>
  <c r="V2077" i="7"/>
  <c r="U2077" i="7"/>
  <c r="T2718" i="7"/>
  <c r="T2293" i="7"/>
  <c r="T2829" i="7"/>
  <c r="U2829" i="7"/>
  <c r="V2829" i="7"/>
  <c r="V1986" i="7"/>
  <c r="T1986" i="7"/>
  <c r="U1986" i="7"/>
  <c r="V2500" i="7"/>
  <c r="U2375" i="7"/>
  <c r="T2375" i="7"/>
  <c r="V2375" i="7"/>
  <c r="U1174" i="7"/>
  <c r="V1174" i="7"/>
  <c r="T1174" i="7"/>
  <c r="V1466" i="7"/>
  <c r="T1466" i="7"/>
  <c r="U1466" i="7"/>
  <c r="U1935" i="7"/>
  <c r="V2445" i="7"/>
  <c r="U2445" i="7"/>
  <c r="T2445" i="7"/>
  <c r="V2142" i="7"/>
  <c r="U2142" i="7"/>
  <c r="T2142" i="7"/>
  <c r="Y2142" i="7" s="1"/>
  <c r="V2304" i="7"/>
  <c r="V2392" i="7"/>
  <c r="U2392" i="7"/>
  <c r="T2392" i="7"/>
  <c r="V1088" i="7"/>
  <c r="T1088" i="7"/>
  <c r="U1088" i="7"/>
  <c r="T2363" i="7"/>
  <c r="V2363" i="7"/>
  <c r="U2363" i="7"/>
  <c r="T2871" i="7"/>
  <c r="U2871" i="7"/>
  <c r="V2871" i="7"/>
  <c r="U1205" i="7"/>
  <c r="T1205" i="7"/>
  <c r="V1205" i="7"/>
  <c r="V2381" i="7"/>
  <c r="U2381" i="7"/>
  <c r="T2381" i="7"/>
  <c r="U2747" i="7"/>
  <c r="V2769" i="7"/>
  <c r="U2769" i="7"/>
  <c r="T2769" i="7"/>
  <c r="V1299" i="7"/>
  <c r="U2603" i="7"/>
  <c r="T2603" i="7"/>
  <c r="V2603" i="7"/>
  <c r="V2198" i="7"/>
  <c r="V2213" i="7"/>
  <c r="U2213" i="7"/>
  <c r="T2213" i="7"/>
  <c r="V2971" i="7"/>
  <c r="T2971" i="7"/>
  <c r="U2971" i="7"/>
  <c r="Z2971" i="7" s="1"/>
  <c r="V1153" i="7"/>
  <c r="T1081" i="7"/>
  <c r="U1081" i="7"/>
  <c r="V1081" i="7"/>
  <c r="T2930" i="7"/>
  <c r="U2930" i="7"/>
  <c r="V2930" i="7"/>
  <c r="T1509" i="7"/>
  <c r="U1509" i="7"/>
  <c r="V1509" i="7"/>
  <c r="U2476" i="7"/>
  <c r="T2476" i="7"/>
  <c r="V2476" i="7"/>
  <c r="T2583" i="7"/>
  <c r="V2583" i="7"/>
  <c r="U2583" i="7"/>
  <c r="V2840" i="7"/>
  <c r="T2840" i="7"/>
  <c r="U2840" i="7"/>
  <c r="U1573" i="7"/>
  <c r="V1573" i="7"/>
  <c r="T1573" i="7"/>
  <c r="U1199" i="7"/>
  <c r="T2297" i="7"/>
  <c r="V2297" i="7"/>
  <c r="U2297" i="7"/>
  <c r="T2778" i="7"/>
  <c r="V2778" i="7"/>
  <c r="U2778" i="7"/>
  <c r="T2655" i="7"/>
  <c r="V2655" i="7"/>
  <c r="U2655" i="7"/>
  <c r="V1131" i="7"/>
  <c r="T1131" i="7"/>
  <c r="U1131" i="7"/>
  <c r="T2219" i="7"/>
  <c r="U2697" i="7"/>
  <c r="U1493" i="7"/>
  <c r="U1240" i="7"/>
  <c r="T1833" i="7"/>
  <c r="U1833" i="7"/>
  <c r="V1833" i="7"/>
  <c r="T1670" i="7"/>
  <c r="U1670" i="7"/>
  <c r="V1670" i="7"/>
  <c r="T2138" i="7"/>
  <c r="V2138" i="7"/>
  <c r="U2138" i="7"/>
  <c r="V2525" i="7"/>
  <c r="U2525" i="7"/>
  <c r="T2525" i="7"/>
  <c r="T2185" i="7"/>
  <c r="T1902" i="7"/>
  <c r="U1902" i="7"/>
  <c r="V1902" i="7"/>
  <c r="T1501" i="7"/>
  <c r="U1501" i="7"/>
  <c r="V1501" i="7"/>
  <c r="U1312" i="7"/>
  <c r="T1312" i="7"/>
  <c r="V1312" i="7"/>
  <c r="T2347" i="7"/>
  <c r="V2347" i="7"/>
  <c r="U2347" i="7"/>
  <c r="U2750" i="7"/>
  <c r="T2750" i="7"/>
  <c r="V2750" i="7"/>
  <c r="V2532" i="7"/>
  <c r="V2432" i="7"/>
  <c r="U2432" i="7"/>
  <c r="T2432" i="7"/>
  <c r="U2986" i="7"/>
  <c r="U1643" i="7"/>
  <c r="V1643" i="7"/>
  <c r="T1643" i="7"/>
  <c r="U1092" i="7"/>
  <c r="V1092" i="7"/>
  <c r="T1092" i="7"/>
  <c r="V1694" i="7"/>
  <c r="T1409" i="7"/>
  <c r="T1700" i="7"/>
  <c r="U2047" i="7"/>
  <c r="T2047" i="7"/>
  <c r="V2047" i="7"/>
  <c r="U1500" i="7"/>
  <c r="V1500" i="7"/>
  <c r="T1500" i="7"/>
  <c r="U1039" i="7"/>
  <c r="V1039" i="7"/>
  <c r="T1039" i="7"/>
  <c r="U2571" i="7"/>
  <c r="T2571" i="7"/>
  <c r="V2571" i="7"/>
  <c r="V2730" i="7"/>
  <c r="U1062" i="7"/>
  <c r="V1062" i="7"/>
  <c r="T1062" i="7"/>
  <c r="V1316" i="7"/>
  <c r="U1316" i="7"/>
  <c r="T1316" i="7"/>
  <c r="T2900" i="7"/>
  <c r="T2204" i="7"/>
  <c r="T2768" i="7"/>
  <c r="V2408" i="7"/>
  <c r="U2408" i="7"/>
  <c r="T2408" i="7"/>
  <c r="U1938" i="7"/>
  <c r="U1544" i="7"/>
  <c r="V1544" i="7"/>
  <c r="T1544" i="7"/>
  <c r="V1451" i="7"/>
  <c r="U1788" i="7"/>
  <c r="V1788" i="7"/>
  <c r="T1788" i="7"/>
  <c r="V1036" i="7"/>
  <c r="T1036" i="7"/>
  <c r="U1036" i="7"/>
  <c r="T2912" i="7"/>
  <c r="T1886" i="7"/>
  <c r="V1886" i="7"/>
  <c r="T2850" i="7"/>
  <c r="V2850" i="7"/>
  <c r="U1362" i="7"/>
  <c r="T2867" i="7"/>
  <c r="U2742" i="7"/>
  <c r="V2742" i="7"/>
  <c r="T1378" i="7"/>
  <c r="V1378" i="7"/>
  <c r="V1610" i="7"/>
  <c r="V2729" i="7"/>
  <c r="T2729" i="7"/>
  <c r="V2041" i="7"/>
  <c r="U2041" i="7"/>
  <c r="T2041" i="7"/>
  <c r="U1995" i="7"/>
  <c r="T1648" i="7"/>
  <c r="U1648" i="7"/>
  <c r="V1648" i="7"/>
  <c r="T1318" i="7"/>
  <c r="V1318" i="7"/>
  <c r="U1318" i="7"/>
  <c r="V1922" i="7"/>
  <c r="T1922" i="7"/>
  <c r="U1922" i="7"/>
  <c r="Z1922" i="7" s="1"/>
  <c r="T2728" i="7"/>
  <c r="U2728" i="7"/>
  <c r="U2745" i="7"/>
  <c r="T1210" i="7"/>
  <c r="T1960" i="7"/>
  <c r="V1960" i="7"/>
  <c r="V1698" i="7"/>
  <c r="T1698" i="7"/>
  <c r="U1698" i="7"/>
  <c r="Z1698" i="7" s="1"/>
  <c r="V3046" i="7"/>
  <c r="U3046" i="7"/>
  <c r="U2390" i="7"/>
  <c r="T2390" i="7"/>
  <c r="V2390" i="7"/>
  <c r="T2860" i="7"/>
  <c r="U2130" i="7"/>
  <c r="U1023" i="7"/>
  <c r="V1023" i="7"/>
  <c r="T1023" i="7"/>
  <c r="V2301" i="7"/>
  <c r="T2301" i="7"/>
  <c r="V2011" i="7"/>
  <c r="V2609" i="7"/>
  <c r="U2609" i="7"/>
  <c r="T2609" i="7"/>
  <c r="V2482" i="7"/>
  <c r="U2482" i="7"/>
  <c r="T2482" i="7"/>
  <c r="Y2482" i="7" s="1"/>
  <c r="V1789" i="7"/>
  <c r="T1789" i="7"/>
  <c r="U1789" i="7"/>
  <c r="Z1789" i="7" s="1"/>
  <c r="T2107" i="7"/>
  <c r="U1433" i="7"/>
  <c r="V1433" i="7"/>
  <c r="T1433" i="7"/>
  <c r="U2692" i="7"/>
  <c r="V1530" i="7"/>
  <c r="V2278" i="7"/>
  <c r="U2278" i="7"/>
  <c r="T2278" i="7"/>
  <c r="T2248" i="7"/>
  <c r="V2248" i="7"/>
  <c r="U2248" i="7"/>
  <c r="V2477" i="7"/>
  <c r="T2477" i="7"/>
  <c r="V1215" i="7"/>
  <c r="T1993" i="7"/>
  <c r="T2061" i="7"/>
  <c r="U2908" i="7"/>
  <c r="V2908" i="7"/>
  <c r="T2908" i="7"/>
  <c r="V1461" i="7"/>
  <c r="T1461" i="7"/>
  <c r="U1461" i="7"/>
  <c r="Z1461" i="7" s="1"/>
  <c r="T2008" i="7"/>
  <c r="U2008" i="7"/>
  <c r="V2008" i="7"/>
  <c r="V1115" i="7"/>
  <c r="V2232" i="7"/>
  <c r="U1525" i="7"/>
  <c r="V1525" i="7"/>
  <c r="T1525" i="7"/>
  <c r="U1229" i="7"/>
  <c r="T2184" i="7"/>
  <c r="V2184" i="7"/>
  <c r="U2184" i="7"/>
  <c r="U2006" i="7"/>
  <c r="V2006" i="7"/>
  <c r="T2006" i="7"/>
  <c r="U2587" i="7"/>
  <c r="T2587" i="7"/>
  <c r="V2587" i="7"/>
  <c r="T2608" i="7"/>
  <c r="V2608" i="7"/>
  <c r="U2608" i="7"/>
  <c r="T2196" i="7"/>
  <c r="V2277" i="7"/>
  <c r="U2277" i="7"/>
  <c r="T2277" i="7"/>
  <c r="T1328" i="7"/>
  <c r="V1503" i="7"/>
  <c r="U1503" i="7"/>
  <c r="T2014" i="7"/>
  <c r="U2014" i="7"/>
  <c r="V2014" i="7"/>
  <c r="T2085" i="7"/>
  <c r="U2085" i="7"/>
  <c r="V2085" i="7"/>
  <c r="T2369" i="7"/>
  <c r="V2369" i="7"/>
  <c r="U2369" i="7"/>
  <c r="T1748" i="7"/>
  <c r="V1621" i="7"/>
  <c r="T2093" i="7"/>
  <c r="V2093" i="7"/>
  <c r="U2093" i="7"/>
  <c r="V1543" i="7"/>
  <c r="U1797" i="7"/>
  <c r="T1797" i="7"/>
  <c r="V2016" i="7"/>
  <c r="T2065" i="7"/>
  <c r="T2123" i="7"/>
  <c r="U2123" i="7"/>
  <c r="T2411" i="7"/>
  <c r="V2411" i="7"/>
  <c r="U2411" i="7"/>
  <c r="V1219" i="7"/>
  <c r="U1219" i="7"/>
  <c r="T1219" i="7"/>
  <c r="U1516" i="7"/>
  <c r="V1516" i="7"/>
  <c r="T1516" i="7"/>
  <c r="T2988" i="7"/>
  <c r="U2988" i="7"/>
  <c r="V2988" i="7"/>
  <c r="V2689" i="7"/>
  <c r="T2689" i="7"/>
  <c r="T1775" i="7"/>
  <c r="U1775" i="7"/>
  <c r="V1775" i="7"/>
  <c r="U1765" i="7"/>
  <c r="V1765" i="7"/>
  <c r="T1765" i="7"/>
  <c r="V1684" i="7"/>
  <c r="T1684" i="7"/>
  <c r="U1684" i="7"/>
  <c r="V2843" i="7"/>
  <c r="T2843" i="7"/>
  <c r="U2843" i="7"/>
  <c r="V1843" i="7"/>
  <c r="U1843" i="7"/>
  <c r="T2640" i="7"/>
  <c r="V2640" i="7"/>
  <c r="U2640" i="7"/>
  <c r="V1811" i="7"/>
  <c r="T1811" i="7"/>
  <c r="U1811" i="7"/>
  <c r="T2072" i="7"/>
  <c r="V2072" i="7"/>
  <c r="U2072" i="7"/>
  <c r="V2309" i="7"/>
  <c r="U2309" i="7"/>
  <c r="T2309" i="7"/>
  <c r="U1628" i="7"/>
  <c r="V1628" i="7"/>
  <c r="T1628" i="7"/>
  <c r="U1262" i="7"/>
  <c r="T1262" i="7"/>
  <c r="V1262" i="7"/>
  <c r="T2578" i="7"/>
  <c r="V2578" i="7"/>
  <c r="U2578" i="7"/>
  <c r="U1978" i="7"/>
  <c r="V1978" i="7"/>
  <c r="T1978" i="7"/>
  <c r="T1303" i="7"/>
  <c r="U1303" i="7"/>
  <c r="V1303" i="7"/>
  <c r="V1604" i="7"/>
  <c r="T1604" i="7"/>
  <c r="U1604" i="7"/>
  <c r="Z1604" i="7" s="1"/>
  <c r="T2818" i="7"/>
  <c r="V2818" i="7"/>
  <c r="U2818" i="7"/>
  <c r="T1558" i="7"/>
  <c r="U1558" i="7"/>
  <c r="V1558" i="7"/>
  <c r="T2581" i="7"/>
  <c r="V2581" i="7"/>
  <c r="U2581" i="7"/>
  <c r="T2639" i="7"/>
  <c r="V2639" i="7"/>
  <c r="U2639" i="7"/>
  <c r="V2998" i="7"/>
  <c r="T2998" i="7"/>
  <c r="U2998" i="7"/>
  <c r="U1601" i="7"/>
  <c r="U1489" i="7"/>
  <c r="V1489" i="7"/>
  <c r="T1489" i="7"/>
  <c r="U1022" i="7"/>
  <c r="V1022" i="7"/>
  <c r="T1022" i="7"/>
  <c r="T1294" i="7"/>
  <c r="V2541" i="7"/>
  <c r="U2541" i="7"/>
  <c r="T2541" i="7"/>
  <c r="Y2541" i="7" s="1"/>
  <c r="U2224" i="7"/>
  <c r="U1523" i="7"/>
  <c r="V1523" i="7"/>
  <c r="T1523" i="7"/>
  <c r="U1150" i="7"/>
  <c r="V1150" i="7"/>
  <c r="T1150" i="7"/>
  <c r="V1327" i="7"/>
  <c r="U1327" i="7"/>
  <c r="T1327" i="7"/>
  <c r="Y1327" i="7" s="1"/>
  <c r="T2274" i="7"/>
  <c r="V2274" i="7"/>
  <c r="U2274" i="7"/>
  <c r="V2780" i="7"/>
  <c r="U2780" i="7"/>
  <c r="T2780" i="7"/>
  <c r="Y2780" i="7" s="1"/>
  <c r="T2934" i="7"/>
  <c r="U2934" i="7"/>
  <c r="V2934" i="7"/>
  <c r="V1242" i="7"/>
  <c r="U1242" i="7"/>
  <c r="T1242" i="7"/>
  <c r="Y1242" i="7" s="1"/>
  <c r="U2236" i="7"/>
  <c r="T2236" i="7"/>
  <c r="V2236" i="7"/>
  <c r="T1862" i="7"/>
  <c r="U1080" i="7"/>
  <c r="V1080" i="7"/>
  <c r="T1080" i="7"/>
  <c r="T1823" i="7"/>
  <c r="U1823" i="7"/>
  <c r="V1823" i="7"/>
  <c r="U2044" i="7"/>
  <c r="T2044" i="7"/>
  <c r="V2044" i="7"/>
  <c r="U2335" i="7"/>
  <c r="T2335" i="7"/>
  <c r="V2335" i="7"/>
  <c r="V2642" i="7"/>
  <c r="U2642" i="7"/>
  <c r="T2642" i="7"/>
  <c r="Y2642" i="7" s="1"/>
  <c r="U1877" i="7"/>
  <c r="V1877" i="7"/>
  <c r="T1877" i="7"/>
  <c r="T2796" i="7"/>
  <c r="V2796" i="7"/>
  <c r="U2796" i="7"/>
  <c r="T2605" i="7"/>
  <c r="V2605" i="7"/>
  <c r="U2605" i="7"/>
  <c r="T2113" i="7"/>
  <c r="V2113" i="7"/>
  <c r="U2113" i="7"/>
  <c r="V1177" i="7"/>
  <c r="T1177" i="7"/>
  <c r="U1177" i="7"/>
  <c r="U2055" i="7"/>
  <c r="T2055" i="7"/>
  <c r="V2055" i="7"/>
  <c r="U2868" i="7"/>
  <c r="V2868" i="7"/>
  <c r="T2868" i="7"/>
  <c r="V1397" i="7"/>
  <c r="T1397" i="7"/>
  <c r="U1397" i="7"/>
  <c r="Z1397" i="7" s="1"/>
  <c r="U2520" i="7"/>
  <c r="V2738" i="7"/>
  <c r="U2738" i="7"/>
  <c r="T2738" i="7"/>
  <c r="V2283" i="7"/>
  <c r="V1126" i="7"/>
  <c r="T2999" i="7"/>
  <c r="U2999" i="7"/>
  <c r="V2999" i="7"/>
  <c r="U1687" i="7"/>
  <c r="T1687" i="7"/>
  <c r="T2330" i="7"/>
  <c r="V2330" i="7"/>
  <c r="U2330" i="7"/>
  <c r="T2948" i="7"/>
  <c r="U2948" i="7"/>
  <c r="V2948" i="7"/>
  <c r="T1739" i="7"/>
  <c r="T2903" i="7"/>
  <c r="U2903" i="7"/>
  <c r="V2903" i="7"/>
  <c r="T1646" i="7"/>
  <c r="V2665" i="7"/>
  <c r="T1302" i="7"/>
  <c r="V1302" i="7"/>
  <c r="U1302" i="7"/>
  <c r="U1045" i="7"/>
  <c r="V1045" i="7"/>
  <c r="T1045" i="7"/>
  <c r="T2732" i="7"/>
  <c r="V2732" i="7"/>
  <c r="U2732" i="7"/>
  <c r="U2755" i="7"/>
  <c r="T2755" i="7"/>
  <c r="V2755" i="7"/>
  <c r="V2376" i="7"/>
  <c r="U1283" i="7"/>
  <c r="T1283" i="7"/>
  <c r="V1283" i="7"/>
  <c r="T1913" i="7"/>
  <c r="U1913" i="7"/>
  <c r="V1913" i="7"/>
  <c r="V2793" i="7"/>
  <c r="U2793" i="7"/>
  <c r="T2793" i="7"/>
  <c r="V2899" i="7"/>
  <c r="T2899" i="7"/>
  <c r="U2899" i="7"/>
  <c r="U1655" i="7"/>
  <c r="V1655" i="7"/>
  <c r="T1655" i="7"/>
  <c r="V2960" i="7"/>
  <c r="T2960" i="7"/>
  <c r="U2960" i="7"/>
  <c r="U2841" i="7"/>
  <c r="V2841" i="7"/>
  <c r="T2841" i="7"/>
  <c r="T1535" i="7"/>
  <c r="U1535" i="7"/>
  <c r="V1535" i="7"/>
  <c r="T1026" i="7"/>
  <c r="U1026" i="7"/>
  <c r="V1026" i="7"/>
  <c r="U1973" i="7"/>
  <c r="V1973" i="7"/>
  <c r="T1973" i="7"/>
  <c r="U1841" i="7"/>
  <c r="V1841" i="7"/>
  <c r="T1841" i="7"/>
  <c r="U2316" i="7"/>
  <c r="T2316" i="7"/>
  <c r="V2316" i="7"/>
  <c r="V3088" i="7"/>
  <c r="T1880" i="7"/>
  <c r="U1880" i="7"/>
  <c r="V1880" i="7"/>
  <c r="T1673" i="7"/>
  <c r="U1673" i="7"/>
  <c r="V1673" i="7"/>
  <c r="U2068" i="7"/>
  <c r="T2068" i="7"/>
  <c r="V2068" i="7"/>
  <c r="V3051" i="7"/>
  <c r="T3051" i="7"/>
  <c r="U3051" i="7"/>
  <c r="T1211" i="7"/>
  <c r="V1211" i="7"/>
  <c r="U1211" i="7"/>
  <c r="T1273" i="7"/>
  <c r="V1273" i="7"/>
  <c r="U1273" i="7"/>
  <c r="T2720" i="7"/>
  <c r="V2720" i="7"/>
  <c r="U2720" i="7"/>
  <c r="V2832" i="7"/>
  <c r="T2832" i="7"/>
  <c r="U2832" i="7"/>
  <c r="T2735" i="7"/>
  <c r="V2735" i="7"/>
  <c r="U2735" i="7"/>
  <c r="V2825" i="7"/>
  <c r="U2825" i="7"/>
  <c r="T2825" i="7"/>
  <c r="V2214" i="7"/>
  <c r="U2214" i="7"/>
  <c r="T2214" i="7"/>
  <c r="V2604" i="7"/>
  <c r="U2604" i="7"/>
  <c r="T2604" i="7"/>
  <c r="T1202" i="7"/>
  <c r="U1202" i="7"/>
  <c r="V1202" i="7"/>
  <c r="T1791" i="7"/>
  <c r="U1791" i="7"/>
  <c r="V1791" i="7"/>
  <c r="U1920" i="7"/>
  <c r="V1920" i="7"/>
  <c r="T1920" i="7"/>
  <c r="U2279" i="7"/>
  <c r="T2279" i="7"/>
  <c r="V2279" i="7"/>
  <c r="U2135" i="7"/>
  <c r="U2945" i="7"/>
  <c r="V2945" i="7"/>
  <c r="T2945" i="7"/>
  <c r="T1485" i="7"/>
  <c r="U1485" i="7"/>
  <c r="V1485" i="7"/>
  <c r="U2530" i="7"/>
  <c r="V2530" i="7"/>
  <c r="T2530" i="7"/>
  <c r="V1917" i="7"/>
  <c r="T1917" i="7"/>
  <c r="U1917" i="7"/>
  <c r="V1812" i="7"/>
  <c r="T1812" i="7"/>
  <c r="U1812" i="7"/>
  <c r="V2197" i="7"/>
  <c r="U2197" i="7"/>
  <c r="T2197" i="7"/>
  <c r="T1154" i="7"/>
  <c r="V1805" i="7"/>
  <c r="T1805" i="7"/>
  <c r="U1805" i="7"/>
  <c r="U1113" i="7"/>
  <c r="T1441" i="7"/>
  <c r="U1441" i="7"/>
  <c r="V1441" i="7"/>
  <c r="V2804" i="7"/>
  <c r="U2804" i="7"/>
  <c r="T2804" i="7"/>
  <c r="U1571" i="7"/>
  <c r="T1571" i="7"/>
  <c r="V1571" i="7"/>
  <c r="U2707" i="7"/>
  <c r="T2707" i="7"/>
  <c r="V2707" i="7"/>
  <c r="U1385" i="7"/>
  <c r="V1385" i="7"/>
  <c r="T1385" i="7"/>
  <c r="U1914" i="7"/>
  <c r="V1914" i="7"/>
  <c r="T1914" i="7"/>
  <c r="T2842" i="7"/>
  <c r="U2842" i="7"/>
  <c r="V2842" i="7"/>
  <c r="T2925" i="7"/>
  <c r="U2925" i="7"/>
  <c r="V2925" i="7"/>
  <c r="V1012" i="7"/>
  <c r="T1012" i="7"/>
  <c r="U1012" i="7"/>
  <c r="U2659" i="7"/>
  <c r="T2659" i="7"/>
  <c r="V2659" i="7"/>
  <c r="U2095" i="7"/>
  <c r="T2095" i="7"/>
  <c r="V2095" i="7"/>
  <c r="U2650" i="7"/>
  <c r="V3006" i="7"/>
  <c r="T3006" i="7"/>
  <c r="U3006" i="7"/>
  <c r="U2000" i="7"/>
  <c r="V2000" i="7"/>
  <c r="T2000" i="7"/>
  <c r="U2962" i="7"/>
  <c r="V2962" i="7"/>
  <c r="T2962" i="7"/>
  <c r="T1075" i="7"/>
  <c r="T1437" i="7"/>
  <c r="U1437" i="7"/>
  <c r="V1437" i="7"/>
  <c r="T3084" i="7"/>
  <c r="U3084" i="7"/>
  <c r="V3084" i="7"/>
  <c r="V2022" i="7"/>
  <c r="U2022" i="7"/>
  <c r="T2022" i="7"/>
  <c r="U1184" i="7"/>
  <c r="V1184" i="7"/>
  <c r="T1184" i="7"/>
  <c r="V2963" i="7"/>
  <c r="U1484" i="7"/>
  <c r="V1484" i="7"/>
  <c r="T1484" i="7"/>
  <c r="U1231" i="7"/>
  <c r="T1231" i="7"/>
  <c r="V1231" i="7"/>
  <c r="T2837" i="7"/>
  <c r="U2837" i="7"/>
  <c r="V2837" i="7"/>
  <c r="U2563" i="7"/>
  <c r="T2563" i="7"/>
  <c r="V2563" i="7"/>
  <c r="U1128" i="7"/>
  <c r="V1128" i="7"/>
  <c r="T1128" i="7"/>
  <c r="U2970" i="7"/>
  <c r="V2970" i="7"/>
  <c r="T2970" i="7"/>
  <c r="V3021" i="7"/>
  <c r="T2104" i="7"/>
  <c r="V2104" i="7"/>
  <c r="U2104" i="7"/>
  <c r="T2155" i="7"/>
  <c r="V2155" i="7"/>
  <c r="U2155" i="7"/>
  <c r="V1666" i="7"/>
  <c r="T1666" i="7"/>
  <c r="U1666" i="7"/>
  <c r="U2231" i="7"/>
  <c r="T2231" i="7"/>
  <c r="V2231" i="7"/>
  <c r="T1431" i="7"/>
  <c r="U1431" i="7"/>
  <c r="V1431" i="7"/>
  <c r="T2352" i="7"/>
  <c r="V2352" i="7"/>
  <c r="U2352" i="7"/>
  <c r="T2943" i="7"/>
  <c r="U2943" i="7"/>
  <c r="V2943" i="7"/>
  <c r="V2139" i="7"/>
  <c r="U1696" i="7"/>
  <c r="V2556" i="7"/>
  <c r="U2644" i="7"/>
  <c r="T2275" i="7"/>
  <c r="V1386" i="7"/>
  <c r="T1386" i="7"/>
  <c r="U1386" i="7"/>
  <c r="U1142" i="7"/>
  <c r="V1142" i="7"/>
  <c r="T1142" i="7"/>
  <c r="V2025" i="7"/>
  <c r="U2025" i="7"/>
  <c r="T2025" i="7"/>
  <c r="T1172" i="7"/>
  <c r="U1172" i="7"/>
  <c r="V1172" i="7"/>
  <c r="T1950" i="7"/>
  <c r="U1950" i="7"/>
  <c r="V1950" i="7"/>
  <c r="U2121" i="7"/>
  <c r="U2346" i="7"/>
  <c r="T2473" i="7"/>
  <c r="V2473" i="7"/>
  <c r="U2473" i="7"/>
  <c r="V3057" i="7"/>
  <c r="T1384" i="7"/>
  <c r="U1384" i="7"/>
  <c r="V1384" i="7"/>
  <c r="U2060" i="7"/>
  <c r="T2060" i="7"/>
  <c r="V2060" i="7"/>
  <c r="V1146" i="7"/>
  <c r="U1146" i="7"/>
  <c r="U1851" i="7"/>
  <c r="V1851" i="7"/>
  <c r="T1851" i="7"/>
  <c r="V1157" i="7"/>
  <c r="U1157" i="7"/>
  <c r="U1911" i="7"/>
  <c r="V1911" i="7"/>
  <c r="T1911" i="7"/>
  <c r="V3080" i="7"/>
  <c r="U1136" i="7"/>
  <c r="V1136" i="7"/>
  <c r="T1136" i="7"/>
  <c r="U2052" i="7"/>
  <c r="T2052" i="7"/>
  <c r="V2052" i="7"/>
  <c r="V1602" i="7"/>
  <c r="T1602" i="7"/>
  <c r="U1602" i="7"/>
  <c r="U1816" i="7"/>
  <c r="V1816" i="7"/>
  <c r="T1816" i="7"/>
  <c r="T2668" i="7"/>
  <c r="V2668" i="7"/>
  <c r="U2668" i="7"/>
  <c r="T2740" i="7"/>
  <c r="V2740" i="7"/>
  <c r="U2740" i="7"/>
  <c r="V1306" i="7"/>
  <c r="U1306" i="7"/>
  <c r="T1306" i="7"/>
  <c r="Y1306" i="7" s="1"/>
  <c r="V1413" i="7"/>
  <c r="T1413" i="7"/>
  <c r="U1413" i="7"/>
  <c r="T2338" i="7"/>
  <c r="U2857" i="7"/>
  <c r="V2857" i="7"/>
  <c r="T2857" i="7"/>
  <c r="T1352" i="7"/>
  <c r="V1352" i="7"/>
  <c r="T2354" i="7"/>
  <c r="U1835" i="7"/>
  <c r="V1835" i="7"/>
  <c r="T1835" i="7"/>
  <c r="U2465" i="7"/>
  <c r="U2993" i="7"/>
  <c r="V2993" i="7"/>
  <c r="T2993" i="7"/>
  <c r="T3060" i="7"/>
  <c r="U3060" i="7"/>
  <c r="V3060" i="7"/>
  <c r="U2260" i="7"/>
  <c r="T2260" i="7"/>
  <c r="V2260" i="7"/>
  <c r="U2921" i="7"/>
  <c r="V2921" i="7"/>
  <c r="T2921" i="7"/>
  <c r="V2696" i="7"/>
  <c r="V2089" i="7"/>
  <c r="U2089" i="7"/>
  <c r="T2089" i="7"/>
  <c r="T1832" i="7"/>
  <c r="U1832" i="7"/>
  <c r="V1832" i="7"/>
  <c r="U2069" i="7"/>
  <c r="U1550" i="7"/>
  <c r="V1550" i="7"/>
  <c r="T1550" i="7"/>
  <c r="T1934" i="7"/>
  <c r="T2028" i="7"/>
  <c r="U2562" i="7"/>
  <c r="U1712" i="7"/>
  <c r="U1857" i="7"/>
  <c r="V1857" i="7"/>
  <c r="T1857" i="7"/>
  <c r="V2388" i="7"/>
  <c r="V2157" i="7"/>
  <c r="U2157" i="7"/>
  <c r="T2157" i="7"/>
  <c r="T2748" i="7"/>
  <c r="V2748" i="7"/>
  <c r="U2748" i="7"/>
  <c r="U1401" i="7"/>
  <c r="V1401" i="7"/>
  <c r="T1401" i="7"/>
  <c r="U2568" i="7"/>
  <c r="T2568" i="7"/>
  <c r="V2568" i="7"/>
  <c r="T3079" i="7"/>
  <c r="U3079" i="7"/>
  <c r="V3079" i="7"/>
  <c r="V2472" i="7"/>
  <c r="U2472" i="7"/>
  <c r="T2472" i="7"/>
  <c r="T1110" i="7"/>
  <c r="U1110" i="7"/>
  <c r="V1110" i="7"/>
  <c r="U2600" i="7"/>
  <c r="T2600" i="7"/>
  <c r="V2600" i="7"/>
  <c r="U1234" i="7"/>
  <c r="T1234" i="7"/>
  <c r="V1234" i="7"/>
  <c r="T3068" i="7"/>
  <c r="U3068" i="7"/>
  <c r="V3068" i="7"/>
  <c r="T1406" i="7"/>
  <c r="U1406" i="7"/>
  <c r="V1406" i="7"/>
  <c r="T1967" i="7"/>
  <c r="U1967" i="7"/>
  <c r="V1967" i="7"/>
  <c r="T2037" i="7"/>
  <c r="U2037" i="7"/>
  <c r="V2037" i="7"/>
  <c r="V2633" i="7"/>
  <c r="T2633" i="7"/>
  <c r="T2240" i="7"/>
  <c r="T1304" i="7"/>
  <c r="V1304" i="7"/>
  <c r="U1304" i="7"/>
  <c r="V1020" i="7"/>
  <c r="T1020" i="7"/>
  <c r="U1020" i="7"/>
  <c r="U2932" i="7"/>
  <c r="V2932" i="7"/>
  <c r="T2932" i="7"/>
  <c r="T2712" i="7"/>
  <c r="V2712" i="7"/>
  <c r="U2712" i="7"/>
  <c r="T2211" i="7"/>
  <c r="V2211" i="7"/>
  <c r="U2211" i="7"/>
  <c r="T2251" i="7"/>
  <c r="V2251" i="7"/>
  <c r="U2251" i="7"/>
  <c r="T1930" i="7"/>
  <c r="U3033" i="7"/>
  <c r="T3033" i="7"/>
  <c r="V2315" i="7"/>
  <c r="T2099" i="7"/>
  <c r="V2099" i="7"/>
  <c r="U2099" i="7"/>
  <c r="U2367" i="7"/>
  <c r="V2367" i="7"/>
  <c r="T1702" i="7"/>
  <c r="V1702" i="7"/>
  <c r="U1959" i="7"/>
  <c r="V1959" i="7"/>
  <c r="T1959" i="7"/>
  <c r="U1203" i="7"/>
  <c r="V1203" i="7"/>
  <c r="V2953" i="7"/>
  <c r="V1875" i="7"/>
  <c r="T1875" i="7"/>
  <c r="U1875" i="7"/>
  <c r="V2488" i="7"/>
  <c r="T1842" i="7"/>
  <c r="U2343" i="7"/>
  <c r="T2343" i="7"/>
  <c r="V2343" i="7"/>
  <c r="V1954" i="7"/>
  <c r="T1954" i="7"/>
  <c r="U1954" i="7"/>
  <c r="U1866" i="7"/>
  <c r="T1866" i="7"/>
  <c r="V1866" i="7"/>
  <c r="T1663" i="7"/>
  <c r="U1663" i="7"/>
  <c r="V1663" i="7"/>
  <c r="U1264" i="7"/>
  <c r="T1264" i="7"/>
  <c r="V1264" i="7"/>
  <c r="U2116" i="7"/>
  <c r="T2116" i="7"/>
  <c r="V2116" i="7"/>
  <c r="U1720" i="7"/>
  <c r="V1720" i="7"/>
  <c r="T1720" i="7"/>
  <c r="V2535" i="7"/>
  <c r="U2535" i="7"/>
  <c r="T2535" i="7"/>
  <c r="T2136" i="7"/>
  <c r="V2136" i="7"/>
  <c r="U2136" i="7"/>
  <c r="U1578" i="7"/>
  <c r="V1578" i="7"/>
  <c r="T1578" i="7"/>
  <c r="U1927" i="7"/>
  <c r="V1927" i="7"/>
  <c r="T1927" i="7"/>
  <c r="T2312" i="7"/>
  <c r="V2312" i="7"/>
  <c r="U2312" i="7"/>
  <c r="U1799" i="7"/>
  <c r="V1799" i="7"/>
  <c r="T1799" i="7"/>
  <c r="T2288" i="7"/>
  <c r="V2288" i="7"/>
  <c r="U2288" i="7"/>
  <c r="U1460" i="7"/>
  <c r="V1460" i="7"/>
  <c r="T1460" i="7"/>
  <c r="U1703" i="7"/>
  <c r="V1703" i="7"/>
  <c r="T1703" i="7"/>
  <c r="U2284" i="7"/>
  <c r="T2284" i="7"/>
  <c r="V2284" i="7"/>
  <c r="T1551" i="7"/>
  <c r="U1551" i="7"/>
  <c r="V1551" i="7"/>
  <c r="T1808" i="7"/>
  <c r="U1808" i="7"/>
  <c r="V1808" i="7"/>
  <c r="U1623" i="7"/>
  <c r="V1623" i="7"/>
  <c r="T1623" i="7"/>
  <c r="U2551" i="7"/>
  <c r="U2592" i="7"/>
  <c r="T2592" i="7"/>
  <c r="V2592" i="7"/>
  <c r="V1836" i="7"/>
  <c r="T1836" i="7"/>
  <c r="U1836" i="7"/>
  <c r="Z1836" i="7" s="1"/>
  <c r="U1845" i="7"/>
  <c r="V1845" i="7"/>
  <c r="T1845" i="7"/>
  <c r="T2708" i="7"/>
  <c r="V2708" i="7"/>
  <c r="U2708" i="7"/>
  <c r="U1314" i="7"/>
  <c r="T1314" i="7"/>
  <c r="V1314" i="7"/>
  <c r="T2160" i="7"/>
  <c r="V2160" i="7"/>
  <c r="U2160" i="7"/>
  <c r="T2676" i="7"/>
  <c r="V2676" i="7"/>
  <c r="U2676" i="7"/>
  <c r="V2510" i="7"/>
  <c r="T2510" i="7"/>
  <c r="U2510" i="7"/>
  <c r="T2574" i="7"/>
  <c r="U2574" i="7"/>
  <c r="T2168" i="7"/>
  <c r="V2168" i="7"/>
  <c r="U2168" i="7"/>
  <c r="T2048" i="7"/>
  <c r="V2048" i="7"/>
  <c r="U2048" i="7"/>
  <c r="U2370" i="7"/>
  <c r="T2370" i="7"/>
  <c r="V2370" i="7"/>
  <c r="V2896" i="7"/>
  <c r="T2896" i="7"/>
  <c r="U2896" i="7"/>
  <c r="T2152" i="7"/>
  <c r="V2152" i="7"/>
  <c r="U2152" i="7"/>
  <c r="T2067" i="7"/>
  <c r="V2067" i="7"/>
  <c r="U2067" i="7"/>
  <c r="T2996" i="7"/>
  <c r="U2996" i="7"/>
  <c r="V2996" i="7"/>
  <c r="T2195" i="7"/>
  <c r="V2195" i="7"/>
  <c r="U2195" i="7"/>
  <c r="T2045" i="7"/>
  <c r="V2045" i="7"/>
  <c r="U2045" i="7"/>
  <c r="U1834" i="7"/>
  <c r="T1834" i="7"/>
  <c r="V1834" i="7"/>
  <c r="T1918" i="7"/>
  <c r="U1918" i="7"/>
  <c r="V1918" i="7"/>
  <c r="U2576" i="7"/>
  <c r="T2576" i="7"/>
  <c r="V2576" i="7"/>
  <c r="T2656" i="7"/>
  <c r="V2656" i="7"/>
  <c r="U2656" i="7"/>
  <c r="T2716" i="7"/>
  <c r="V2716" i="7"/>
  <c r="U2716" i="7"/>
  <c r="U1774" i="7"/>
  <c r="V1774" i="7"/>
  <c r="T1774" i="7"/>
  <c r="V2518" i="7"/>
  <c r="T2518" i="7"/>
  <c r="U2518" i="7"/>
  <c r="V1344" i="7"/>
  <c r="T1344" i="7"/>
  <c r="U1344" i="7"/>
  <c r="V1209" i="7"/>
  <c r="U1209" i="7"/>
  <c r="T1209" i="7"/>
  <c r="T1084" i="7"/>
  <c r="U1084" i="7"/>
  <c r="V1084" i="7"/>
  <c r="U1107" i="7"/>
  <c r="V1107" i="7"/>
  <c r="T1107" i="7"/>
  <c r="U2956" i="7"/>
  <c r="V2956" i="7"/>
  <c r="T2956" i="7"/>
  <c r="V2904" i="7"/>
  <c r="T2904" i="7"/>
  <c r="U2904" i="7"/>
  <c r="T1330" i="7"/>
  <c r="U1330" i="7"/>
  <c r="V1330" i="7"/>
  <c r="V2253" i="7"/>
  <c r="U2383" i="7"/>
  <c r="T2383" i="7"/>
  <c r="V2383" i="7"/>
  <c r="V2057" i="7"/>
  <c r="U2057" i="7"/>
  <c r="T2057" i="7"/>
  <c r="V2777" i="7"/>
  <c r="U2777" i="7"/>
  <c r="T2777" i="7"/>
  <c r="T1574" i="7"/>
  <c r="U1574" i="7"/>
  <c r="V1574" i="7"/>
  <c r="V2872" i="7"/>
  <c r="T2872" i="7"/>
  <c r="U2872" i="7"/>
  <c r="T2171" i="7"/>
  <c r="V2171" i="7"/>
  <c r="U2171" i="7"/>
  <c r="T2051" i="7"/>
  <c r="V2051" i="7"/>
  <c r="U2051" i="7"/>
  <c r="V1853" i="7"/>
  <c r="T1853" i="7"/>
  <c r="U1853" i="7"/>
  <c r="T2620" i="7"/>
  <c r="U2620" i="7"/>
  <c r="V1274" i="7"/>
  <c r="U1274" i="7"/>
  <c r="T1274" i="7"/>
  <c r="V1884" i="7"/>
  <c r="T1884" i="7"/>
  <c r="U1884" i="7"/>
  <c r="T2548" i="7"/>
  <c r="U2548" i="7"/>
  <c r="V2548" i="7"/>
  <c r="U1403" i="7"/>
  <c r="V1403" i="7"/>
  <c r="T1403" i="7"/>
  <c r="U1815" i="7"/>
  <c r="V1815" i="7"/>
  <c r="T1815" i="7"/>
  <c r="U2252" i="7"/>
  <c r="T2252" i="7"/>
  <c r="V2252" i="7"/>
  <c r="U2308" i="7"/>
  <c r="T2308" i="7"/>
  <c r="V2308" i="7"/>
  <c r="T1951" i="7"/>
  <c r="V1951" i="7"/>
  <c r="V1180" i="7"/>
  <c r="T1180" i="7"/>
  <c r="U1180" i="7"/>
  <c r="Z1180" i="7" s="1"/>
  <c r="T219" i="7" a="1"/>
  <c r="T44" i="7" a="1"/>
  <c r="T16" i="7" a="1"/>
  <c r="T68" i="7" a="1"/>
  <c r="T99" i="7" a="1"/>
  <c r="T25" i="7" a="1"/>
  <c r="T21" i="7" a="1"/>
  <c r="T50" i="7" a="1"/>
  <c r="T47" i="7" a="1"/>
  <c r="T742" i="7" a="1"/>
  <c r="T410" i="7" a="1"/>
  <c r="T586" i="7" a="1"/>
  <c r="T439" i="7" a="1"/>
  <c r="T342" i="7" a="1"/>
  <c r="T295" i="7" a="1"/>
  <c r="T358" i="7" a="1"/>
  <c r="T348" i="7" a="1"/>
  <c r="T498" i="7" a="1"/>
  <c r="T862" i="7" a="1"/>
  <c r="T841" i="7" a="1"/>
  <c r="T678" i="7" a="1"/>
  <c r="T247" i="7" a="1"/>
  <c r="T816" i="7" a="1"/>
  <c r="T540" i="7" a="1"/>
  <c r="T398" i="7" a="1"/>
  <c r="T384" i="7" a="1"/>
  <c r="T746" i="7" a="1"/>
  <c r="T620" i="7" a="1"/>
  <c r="T545" i="7" a="1"/>
  <c r="T112" i="7" a="1"/>
  <c r="T333" i="7" a="1"/>
  <c r="T470" i="7" a="1"/>
  <c r="T932" i="7" a="1"/>
  <c r="T196" i="7" a="1"/>
  <c r="T392" i="7" a="1"/>
  <c r="T920" i="7" a="1"/>
  <c r="T472" i="7" a="1"/>
  <c r="T494" i="7" a="1"/>
  <c r="T213" i="7" a="1"/>
  <c r="T754" i="7" a="1"/>
  <c r="T161" i="7" a="1"/>
  <c r="T616" i="7" a="1"/>
  <c r="T475" i="7" a="1"/>
  <c r="T715" i="7" a="1"/>
  <c r="T778" i="7" a="1"/>
  <c r="T662" i="7" a="1"/>
  <c r="T507" i="7" a="1"/>
  <c r="T119" i="7" a="1"/>
  <c r="T756" i="7" a="1"/>
  <c r="T116" i="7" a="1"/>
  <c r="T250" i="7" a="1"/>
  <c r="T275" i="7" a="1"/>
  <c r="T989" i="7" a="1"/>
  <c r="T887" i="7" a="1"/>
  <c r="T534" i="7" a="1"/>
  <c r="T997" i="7" a="1"/>
  <c r="T438" i="7" a="1"/>
  <c r="T459" i="7" a="1"/>
  <c r="T624" i="7" a="1"/>
  <c r="T613" i="7" a="1"/>
  <c r="T810" i="7" a="1"/>
  <c r="T297" i="7" a="1"/>
  <c r="T514" i="7" a="1"/>
  <c r="T651" i="7" a="1"/>
  <c r="T524" i="7" a="1"/>
  <c r="T550" i="7" a="1"/>
  <c r="T652" i="7" a="1"/>
  <c r="T861" i="7" a="1"/>
  <c r="T554" i="7" a="1"/>
  <c r="T557" i="7" a="1"/>
  <c r="T885" i="7" a="1"/>
  <c r="T856" i="7" a="1"/>
  <c r="T204" i="7" a="1"/>
  <c r="T431" i="7" a="1"/>
  <c r="T699" i="7" a="1"/>
  <c r="T700" i="7" a="1"/>
  <c r="T237" i="7" a="1"/>
  <c r="T559" i="7" a="1"/>
  <c r="T120" i="7" a="1"/>
  <c r="T231" i="7" a="1"/>
  <c r="T360" i="7" a="1"/>
  <c r="T595" i="7" a="1"/>
  <c r="T141" i="7" a="1"/>
  <c r="T635" i="7" a="1"/>
  <c r="T244" i="7" a="1"/>
  <c r="V1269" i="7"/>
  <c r="U1269" i="7"/>
  <c r="T1269" i="7"/>
  <c r="U1309" i="7"/>
  <c r="T1309" i="7"/>
  <c r="V1309" i="7"/>
  <c r="U1937" i="7"/>
  <c r="V1937" i="7"/>
  <c r="T1937" i="7"/>
  <c r="U2183" i="7"/>
  <c r="V2183" i="7"/>
  <c r="T1220" i="7"/>
  <c r="T2371" i="7"/>
  <c r="V2371" i="7"/>
  <c r="U2371" i="7"/>
  <c r="T3004" i="7"/>
  <c r="U3004" i="7"/>
  <c r="V3004" i="7"/>
  <c r="U2547" i="7"/>
  <c r="T2547" i="7"/>
  <c r="V2547" i="7"/>
  <c r="T2280" i="7"/>
  <c r="V2280" i="7"/>
  <c r="U2280" i="7"/>
  <c r="U2124" i="7"/>
  <c r="V2124" i="7"/>
  <c r="V1996" i="7"/>
  <c r="T1996" i="7"/>
  <c r="U1996" i="7"/>
  <c r="V2657" i="7"/>
  <c r="U2657" i="7"/>
  <c r="T2657" i="7"/>
  <c r="T2100" i="7"/>
  <c r="T1638" i="7"/>
  <c r="U1638" i="7"/>
  <c r="V1638" i="7"/>
  <c r="U2774" i="7"/>
  <c r="T2774" i="7"/>
  <c r="V2774" i="7"/>
  <c r="V2485" i="7"/>
  <c r="U2485" i="7"/>
  <c r="T2485" i="7"/>
  <c r="U1756" i="7"/>
  <c r="V1756" i="7"/>
  <c r="T1756" i="7"/>
  <c r="U2946" i="7"/>
  <c r="V2946" i="7"/>
  <c r="T2946" i="7"/>
  <c r="T1992" i="7"/>
  <c r="U1992" i="7"/>
  <c r="V1992" i="7"/>
  <c r="V1324" i="7"/>
  <c r="T1324" i="7"/>
  <c r="U1324" i="7"/>
  <c r="T2032" i="7"/>
  <c r="V2032" i="7"/>
  <c r="U2032" i="7"/>
  <c r="V2753" i="7"/>
  <c r="T2753" i="7"/>
  <c r="U1722" i="7"/>
  <c r="V1722" i="7"/>
  <c r="T1722" i="7"/>
  <c r="T2144" i="7"/>
  <c r="U2144" i="7"/>
  <c r="V1307" i="7"/>
  <c r="U1307" i="7"/>
  <c r="T1307" i="7"/>
  <c r="U2287" i="7"/>
  <c r="T2287" i="7"/>
  <c r="V2287" i="7"/>
  <c r="T2751" i="7"/>
  <c r="U2751" i="7"/>
  <c r="U1387" i="7"/>
  <c r="T1387" i="7"/>
  <c r="U1553" i="7"/>
  <c r="V1553" i="7"/>
  <c r="T1553" i="7"/>
  <c r="T2647" i="7"/>
  <c r="U2647" i="7"/>
  <c r="T2290" i="7"/>
  <c r="V2290" i="7"/>
  <c r="U2290" i="7"/>
  <c r="V1291" i="7"/>
  <c r="U1291" i="7"/>
  <c r="T1291" i="7"/>
  <c r="T2266" i="7"/>
  <c r="V2266" i="7"/>
  <c r="U2266" i="7"/>
  <c r="U3041" i="7"/>
  <c r="V3041" i="7"/>
  <c r="T3041" i="7"/>
  <c r="T2797" i="7"/>
  <c r="V2797" i="7"/>
  <c r="U2797" i="7"/>
  <c r="U1659" i="7"/>
  <c r="V1659" i="7"/>
  <c r="T1659" i="7"/>
  <c r="V1462" i="7"/>
  <c r="T1374" i="7"/>
  <c r="U1374" i="7"/>
  <c r="V1374" i="7"/>
  <c r="V2835" i="7"/>
  <c r="T2835" i="7"/>
  <c r="U2835" i="7"/>
  <c r="V1570" i="7"/>
  <c r="T1570" i="7"/>
  <c r="U1570" i="7"/>
  <c r="T2243" i="7"/>
  <c r="V2243" i="7"/>
  <c r="U2243" i="7"/>
  <c r="V1645" i="7"/>
  <c r="T1645" i="7"/>
  <c r="U1645" i="7"/>
  <c r="V1170" i="7"/>
  <c r="T1170" i="7"/>
  <c r="U1170" i="7"/>
  <c r="V1716" i="7"/>
  <c r="T1716" i="7"/>
  <c r="U1716" i="7"/>
  <c r="T2991" i="7"/>
  <c r="U2991" i="7"/>
  <c r="V2991" i="7"/>
  <c r="U1412" i="7"/>
  <c r="V1412" i="7"/>
  <c r="T1412" i="7"/>
  <c r="U2670" i="7"/>
  <c r="T2670" i="7"/>
  <c r="V2670" i="7"/>
  <c r="T2911" i="7"/>
  <c r="U2911" i="7"/>
  <c r="V2911" i="7"/>
  <c r="T1148" i="7"/>
  <c r="U2731" i="7"/>
  <c r="T2731" i="7"/>
  <c r="V2731" i="7"/>
  <c r="T2782" i="7"/>
  <c r="V2782" i="7"/>
  <c r="U2782" i="7"/>
  <c r="T2893" i="7"/>
  <c r="U2893" i="7"/>
  <c r="V2893" i="7"/>
  <c r="V2003" i="7"/>
  <c r="U2003" i="7"/>
  <c r="V2770" i="7"/>
  <c r="U2770" i="7"/>
  <c r="T2770" i="7"/>
  <c r="U1152" i="7"/>
  <c r="V1152" i="7"/>
  <c r="T1152" i="7"/>
  <c r="U2876" i="7"/>
  <c r="V2876" i="7"/>
  <c r="T2876" i="7"/>
  <c r="T2112" i="7"/>
  <c r="V2112" i="7"/>
  <c r="U2112" i="7"/>
  <c r="T3020" i="7"/>
  <c r="U3020" i="7"/>
  <c r="V3020" i="7"/>
  <c r="T2613" i="7"/>
  <c r="V2613" i="7"/>
  <c r="U2613" i="7"/>
  <c r="U1701" i="7"/>
  <c r="V1701" i="7"/>
  <c r="T1701" i="7"/>
  <c r="T2427" i="7"/>
  <c r="V2427" i="7"/>
  <c r="U2427" i="7"/>
  <c r="V2141" i="7"/>
  <c r="U2141" i="7"/>
  <c r="T2141" i="7"/>
  <c r="V2705" i="7"/>
  <c r="U2705" i="7"/>
  <c r="T2705" i="7"/>
  <c r="T2951" i="7"/>
  <c r="U2951" i="7"/>
  <c r="V2951" i="7"/>
  <c r="T2385" i="7"/>
  <c r="V2385" i="7"/>
  <c r="U2385" i="7"/>
  <c r="U2175" i="7"/>
  <c r="T2175" i="7"/>
  <c r="V2175" i="7"/>
  <c r="V1096" i="7"/>
  <c r="T1096" i="7"/>
  <c r="T3036" i="7"/>
  <c r="U3036" i="7"/>
  <c r="V3036" i="7"/>
  <c r="T2902" i="7"/>
  <c r="U2902" i="7"/>
  <c r="V2902" i="7"/>
  <c r="T1405" i="7"/>
  <c r="U1405" i="7"/>
  <c r="V1405" i="7"/>
  <c r="T1567" i="7"/>
  <c r="U1567" i="7"/>
  <c r="V1567" i="7"/>
  <c r="U1417" i="7"/>
  <c r="V1417" i="7"/>
  <c r="T1417" i="7"/>
  <c r="U1898" i="7"/>
  <c r="T1898" i="7"/>
  <c r="V1898" i="7"/>
  <c r="U1534" i="7"/>
  <c r="V1534" i="7"/>
  <c r="T1534" i="7"/>
  <c r="U2691" i="7"/>
  <c r="T2691" i="7"/>
  <c r="V2691" i="7"/>
  <c r="T2671" i="7"/>
  <c r="V2671" i="7"/>
  <c r="U2671" i="7"/>
  <c r="V1408" i="7"/>
  <c r="T1408" i="7"/>
  <c r="U1408" i="7"/>
  <c r="V2588" i="7"/>
  <c r="U2588" i="7"/>
  <c r="T2588" i="7"/>
  <c r="U2546" i="7"/>
  <c r="V2546" i="7"/>
  <c r="T2546" i="7"/>
  <c r="T3012" i="7"/>
  <c r="U3012" i="7"/>
  <c r="V3012" i="7"/>
  <c r="T2417" i="7"/>
  <c r="V2417" i="7"/>
  <c r="U2417" i="7"/>
  <c r="V2827" i="7"/>
  <c r="T2827" i="7"/>
  <c r="U2827" i="7"/>
  <c r="T3037" i="7"/>
  <c r="U3037" i="7"/>
  <c r="V3037" i="7"/>
  <c r="T2106" i="7"/>
  <c r="V2106" i="7"/>
  <c r="U2106" i="7"/>
  <c r="T2669" i="7"/>
  <c r="V2669" i="7"/>
  <c r="U2669" i="7"/>
  <c r="V1757" i="7"/>
  <c r="T1757" i="7"/>
  <c r="U1757" i="7"/>
  <c r="U2478" i="7"/>
  <c r="T2478" i="7"/>
  <c r="T1776" i="7"/>
  <c r="U1776" i="7"/>
  <c r="V1776" i="7"/>
  <c r="V2737" i="7"/>
  <c r="U2737" i="7"/>
  <c r="T2737" i="7"/>
  <c r="V1450" i="7"/>
  <c r="T1450" i="7"/>
  <c r="U1450" i="7"/>
  <c r="T1247" i="7"/>
  <c r="V1247" i="7"/>
  <c r="U1247" i="7"/>
  <c r="V3017" i="7"/>
  <c r="T2299" i="7"/>
  <c r="V2299" i="7"/>
  <c r="U2299" i="7"/>
  <c r="U1492" i="7"/>
  <c r="V1492" i="7"/>
  <c r="T1492" i="7"/>
  <c r="V1885" i="7"/>
  <c r="T1885" i="7"/>
  <c r="U1885" i="7"/>
  <c r="U1280" i="7"/>
  <c r="T1280" i="7"/>
  <c r="V1280" i="7"/>
  <c r="U1637" i="7"/>
  <c r="V1637" i="7"/>
  <c r="T1637" i="7"/>
  <c r="T2597" i="7"/>
  <c r="V2597" i="7"/>
  <c r="U2597" i="7"/>
  <c r="T1744" i="7"/>
  <c r="U1744" i="7"/>
  <c r="V1744" i="7"/>
  <c r="V2170" i="7"/>
  <c r="T2091" i="7"/>
  <c r="V2091" i="7"/>
  <c r="U2091" i="7"/>
  <c r="T2053" i="7"/>
  <c r="U2053" i="7"/>
  <c r="V2053" i="7"/>
  <c r="T2810" i="7"/>
  <c r="V2810" i="7"/>
  <c r="U2810" i="7"/>
  <c r="T2772" i="7"/>
  <c r="V2772" i="7"/>
  <c r="U2772" i="7"/>
  <c r="U1658" i="7"/>
  <c r="V1658" i="7"/>
  <c r="T1658" i="7"/>
  <c r="U1293" i="7"/>
  <c r="T1293" i="7"/>
  <c r="V1293" i="7"/>
  <c r="T2973" i="7"/>
  <c r="U2973" i="7"/>
  <c r="V2973" i="7"/>
  <c r="V1773" i="7"/>
  <c r="V1243" i="7"/>
  <c r="U1243" i="7"/>
  <c r="T1243" i="7"/>
  <c r="T1966" i="7"/>
  <c r="U1966" i="7"/>
  <c r="V1966" i="7"/>
  <c r="T1532" i="7"/>
  <c r="U1642" i="7"/>
  <c r="V1642" i="7"/>
  <c r="T1642" i="7"/>
  <c r="T1217" i="7"/>
  <c r="V1217" i="7"/>
  <c r="U1217" i="7"/>
  <c r="T2118" i="7"/>
  <c r="U2662" i="7"/>
  <c r="T2662" i="7"/>
  <c r="V2662" i="7"/>
  <c r="T2282" i="7"/>
  <c r="V2282" i="7"/>
  <c r="U2282" i="7"/>
  <c r="U1428" i="7"/>
  <c r="V1428" i="7"/>
  <c r="T1428" i="7"/>
  <c r="T2575" i="7"/>
  <c r="V2575" i="7"/>
  <c r="U2575" i="7"/>
  <c r="T1160" i="7"/>
  <c r="V1160" i="7"/>
  <c r="T2565" i="7"/>
  <c r="V2565" i="7"/>
  <c r="U2565" i="7"/>
  <c r="V1715" i="7"/>
  <c r="T1715" i="7"/>
  <c r="U1715" i="7"/>
  <c r="V2596" i="7"/>
  <c r="U2596" i="7"/>
  <c r="T2596" i="7"/>
  <c r="T2695" i="7"/>
  <c r="V2695" i="7"/>
  <c r="U2695" i="7"/>
  <c r="V1305" i="7"/>
  <c r="U3048" i="7"/>
  <c r="U2715" i="7"/>
  <c r="T2715" i="7"/>
  <c r="V2715" i="7"/>
  <c r="U1276" i="7"/>
  <c r="T1276" i="7"/>
  <c r="V1276" i="7"/>
  <c r="U1953" i="7"/>
  <c r="V1953" i="7"/>
  <c r="T1953" i="7"/>
  <c r="V1424" i="7"/>
  <c r="T1424" i="7"/>
  <c r="U1424" i="7"/>
  <c r="V2317" i="7"/>
  <c r="U2317" i="7"/>
  <c r="T2317" i="7"/>
  <c r="V2229" i="7"/>
  <c r="U2229" i="7"/>
  <c r="T2229" i="7"/>
  <c r="V2331" i="7"/>
  <c r="T2305" i="7"/>
  <c r="V2305" i="7"/>
  <c r="U2305" i="7"/>
  <c r="T3008" i="7"/>
  <c r="T2336" i="7"/>
  <c r="V2336" i="7"/>
  <c r="U2336" i="7"/>
  <c r="V1228" i="7"/>
  <c r="U1228" i="7"/>
  <c r="T1228" i="7"/>
  <c r="T2954" i="7"/>
  <c r="V2954" i="7"/>
  <c r="T1221" i="7"/>
  <c r="U2223" i="7"/>
  <c r="T2378" i="7"/>
  <c r="V2378" i="7"/>
  <c r="U2378" i="7"/>
  <c r="U2327" i="7"/>
  <c r="V2327" i="7"/>
  <c r="V3054" i="7"/>
  <c r="T3054" i="7"/>
  <c r="U3054" i="7"/>
  <c r="T1047" i="7"/>
  <c r="U1047" i="7"/>
  <c r="V1047" i="7"/>
  <c r="V1074" i="7"/>
  <c r="T1074" i="7"/>
  <c r="U1074" i="7"/>
  <c r="U2031" i="7"/>
  <c r="T2031" i="7"/>
  <c r="V2031" i="7"/>
  <c r="V2245" i="7"/>
  <c r="U2245" i="7"/>
  <c r="T2245" i="7"/>
  <c r="T2983" i="7"/>
  <c r="T2096" i="7"/>
  <c r="V2096" i="7"/>
  <c r="U2096" i="7"/>
  <c r="U1605" i="7"/>
  <c r="T1605" i="7"/>
  <c r="U2514" i="7"/>
  <c r="V2514" i="7"/>
  <c r="T2514" i="7"/>
  <c r="T1442" i="7"/>
  <c r="U1442" i="7"/>
  <c r="V1442" i="7"/>
  <c r="T1399" i="7"/>
  <c r="U1399" i="7"/>
  <c r="V1399" i="7"/>
  <c r="T2980" i="7"/>
  <c r="U2980" i="7"/>
  <c r="V2980" i="7"/>
  <c r="U2758" i="7"/>
  <c r="T2758" i="7"/>
  <c r="V2758" i="7"/>
  <c r="V1411" i="7"/>
  <c r="U1411" i="7"/>
  <c r="T1926" i="7"/>
  <c r="T2324" i="7"/>
  <c r="U1883" i="7"/>
  <c r="V1883" i="7"/>
  <c r="T1883" i="7"/>
  <c r="U2199" i="7"/>
  <c r="T2199" i="7"/>
  <c r="V2199" i="7"/>
  <c r="V2405" i="7"/>
  <c r="U2405" i="7"/>
  <c r="T2405" i="7"/>
  <c r="T1780" i="7"/>
  <c r="V2189" i="7"/>
  <c r="U2189" i="7"/>
  <c r="T2189" i="7"/>
  <c r="U2726" i="7"/>
  <c r="T2726" i="7"/>
  <c r="V2726" i="7"/>
  <c r="T1063" i="7"/>
  <c r="U1063" i="7"/>
  <c r="V1063" i="7"/>
  <c r="U1250" i="7"/>
  <c r="T1250" i="7"/>
  <c r="V1250" i="7"/>
  <c r="V2503" i="7"/>
  <c r="T2503" i="7"/>
  <c r="U1587" i="7"/>
  <c r="V1587" i="7"/>
  <c r="T1587" i="7"/>
  <c r="U2496" i="7"/>
  <c r="V2496" i="7"/>
  <c r="T2496" i="7"/>
  <c r="V1727" i="7"/>
  <c r="V1190" i="7"/>
  <c r="T1190" i="7"/>
  <c r="U1190" i="7"/>
  <c r="V2426" i="7"/>
  <c r="U2426" i="7"/>
  <c r="T2426" i="7"/>
  <c r="V2216" i="7"/>
  <c r="U1589" i="7"/>
  <c r="V1589" i="7"/>
  <c r="T1589" i="7"/>
  <c r="T2321" i="7"/>
  <c r="V2321" i="7"/>
  <c r="U2321" i="7"/>
  <c r="V2580" i="7"/>
  <c r="U2580" i="7"/>
  <c r="T2580" i="7"/>
  <c r="V1359" i="7"/>
  <c r="U1359" i="7"/>
  <c r="T1359" i="7"/>
  <c r="T1999" i="7"/>
  <c r="T1471" i="7"/>
  <c r="V2884" i="7"/>
  <c r="V3059" i="7"/>
  <c r="T3059" i="7"/>
  <c r="U3059" i="7"/>
  <c r="U1469" i="7"/>
  <c r="U1861" i="7"/>
  <c r="V1861" i="7"/>
  <c r="T1861" i="7"/>
  <c r="V2540" i="7"/>
  <c r="T2540" i="7"/>
  <c r="U2540" i="7"/>
  <c r="U1681" i="7"/>
  <c r="V1681" i="7"/>
  <c r="T1681" i="7"/>
  <c r="U2913" i="7"/>
  <c r="V2913" i="7"/>
  <c r="T2913" i="7"/>
  <c r="U1521" i="7"/>
  <c r="T1521" i="7"/>
  <c r="U1449" i="7"/>
  <c r="V1449" i="7"/>
  <c r="T1449" i="7"/>
  <c r="T2869" i="7"/>
  <c r="U2869" i="7"/>
  <c r="V2869" i="7"/>
  <c r="T2653" i="7"/>
  <c r="V2653" i="7"/>
  <c r="U2653" i="7"/>
  <c r="T1054" i="7"/>
  <c r="U1054" i="7"/>
  <c r="V1054" i="7"/>
  <c r="T2208" i="7"/>
  <c r="V2208" i="7"/>
  <c r="U2208" i="7"/>
  <c r="U2039" i="7"/>
  <c r="T2039" i="7"/>
  <c r="V2039" i="7"/>
  <c r="V2558" i="7"/>
  <c r="U3072" i="7"/>
  <c r="V3072" i="7"/>
  <c r="T3072" i="7"/>
  <c r="V2448" i="7"/>
  <c r="U2448" i="7"/>
  <c r="T2448" i="7"/>
  <c r="V1085" i="7"/>
  <c r="T1085" i="7"/>
  <c r="U1085" i="7"/>
  <c r="U3016" i="7"/>
  <c r="T1052" i="7"/>
  <c r="U1052" i="7"/>
  <c r="V1052" i="7"/>
  <c r="T1575" i="7"/>
  <c r="T2560" i="7"/>
  <c r="U2460" i="7"/>
  <c r="T2460" i="7"/>
  <c r="V2460" i="7"/>
  <c r="V2859" i="7"/>
  <c r="T2859" i="7"/>
  <c r="U2859" i="7"/>
  <c r="V2286" i="7"/>
  <c r="U2286" i="7"/>
  <c r="T2286" i="7"/>
  <c r="V1979" i="7"/>
  <c r="U1591" i="7"/>
  <c r="T1591" i="7"/>
  <c r="V1881" i="7"/>
  <c r="V2097" i="7"/>
  <c r="U2097" i="7"/>
  <c r="T2097" i="7"/>
  <c r="V2834" i="7"/>
  <c r="U1989" i="7"/>
  <c r="V1989" i="7"/>
  <c r="T1989" i="7"/>
  <c r="T2177" i="7"/>
  <c r="V2177" i="7"/>
  <c r="U2177" i="7"/>
  <c r="T1031" i="7"/>
  <c r="V1031" i="7"/>
  <c r="V2149" i="7"/>
  <c r="U2149" i="7"/>
  <c r="T2149" i="7"/>
  <c r="V2342" i="7"/>
  <c r="U2342" i="7"/>
  <c r="T2342" i="7"/>
  <c r="U1248" i="7"/>
  <c r="T1248" i="7"/>
  <c r="V1248" i="7"/>
  <c r="U1742" i="7"/>
  <c r="V1742" i="7"/>
  <c r="T1742" i="7"/>
  <c r="U2667" i="7"/>
  <c r="T2667" i="7"/>
  <c r="V2667" i="7"/>
  <c r="T1447" i="7"/>
  <c r="U1447" i="7"/>
  <c r="V1447" i="7"/>
  <c r="T2927" i="7"/>
  <c r="U2927" i="7"/>
  <c r="V2927" i="7"/>
  <c r="T2759" i="7"/>
  <c r="V2759" i="7"/>
  <c r="U2759" i="7"/>
  <c r="V1065" i="7"/>
  <c r="T1065" i="7"/>
  <c r="U1065" i="7"/>
  <c r="U1541" i="7"/>
  <c r="V1541" i="7"/>
  <c r="T1541" i="7"/>
  <c r="U2108" i="7"/>
  <c r="T2108" i="7"/>
  <c r="V2108" i="7"/>
  <c r="U1860" i="7"/>
  <c r="V1860" i="7"/>
  <c r="T1860" i="7"/>
  <c r="V2987" i="7"/>
  <c r="T2987" i="7"/>
  <c r="U2987" i="7"/>
  <c r="V2205" i="7"/>
  <c r="U2205" i="7"/>
  <c r="T2205" i="7"/>
  <c r="U1348" i="7"/>
  <c r="V1348" i="7"/>
  <c r="T1348" i="7"/>
  <c r="U1218" i="7"/>
  <c r="T1218" i="7"/>
  <c r="V1218" i="7"/>
  <c r="U1093" i="7"/>
  <c r="V1093" i="7"/>
  <c r="T1093" i="7"/>
  <c r="U2779" i="7"/>
  <c r="T2779" i="7"/>
  <c r="V2779" i="7"/>
  <c r="U3049" i="7"/>
  <c r="V3049" i="7"/>
  <c r="T3049" i="7"/>
  <c r="U2172" i="7"/>
  <c r="T2172" i="7"/>
  <c r="V2172" i="7"/>
  <c r="U1099" i="7"/>
  <c r="V1099" i="7"/>
  <c r="T1099" i="7"/>
  <c r="T1457" i="7"/>
  <c r="U1457" i="7"/>
  <c r="V1457" i="7"/>
  <c r="V2480" i="7"/>
  <c r="U2480" i="7"/>
  <c r="T2480" i="7"/>
  <c r="V2649" i="7"/>
  <c r="U2649" i="7"/>
  <c r="T2649" i="7"/>
  <c r="V1167" i="7"/>
  <c r="T1167" i="7"/>
  <c r="U1167" i="7"/>
  <c r="U2905" i="7"/>
  <c r="V2905" i="7"/>
  <c r="T2905" i="7"/>
  <c r="U1103" i="7"/>
  <c r="V1103" i="7"/>
  <c r="T1103" i="7"/>
  <c r="T2693" i="7"/>
  <c r="V2693" i="7"/>
  <c r="U2693" i="7"/>
  <c r="V2434" i="7"/>
  <c r="U2434" i="7"/>
  <c r="T2434" i="7"/>
  <c r="U2969" i="7"/>
  <c r="T1711" i="7"/>
  <c r="U1711" i="7"/>
  <c r="V1711" i="7"/>
  <c r="T2018" i="7"/>
  <c r="V2018" i="7"/>
  <c r="U2018" i="7"/>
  <c r="V1284" i="7"/>
  <c r="U1284" i="7"/>
  <c r="T1284" i="7"/>
  <c r="T1988" i="7"/>
  <c r="U1925" i="7"/>
  <c r="V1925" i="7"/>
  <c r="T1925" i="7"/>
  <c r="T2749" i="7"/>
  <c r="V2749" i="7"/>
  <c r="U2749" i="7"/>
  <c r="U1671" i="7"/>
  <c r="V1671" i="7"/>
  <c r="T1671" i="7"/>
  <c r="U1957" i="7"/>
  <c r="V1957" i="7"/>
  <c r="T1957" i="7"/>
  <c r="V1114" i="7"/>
  <c r="T1114" i="7"/>
  <c r="U1114" i="7"/>
  <c r="V2698" i="7"/>
  <c r="U2698" i="7"/>
  <c r="T2698" i="7"/>
  <c r="V1538" i="7"/>
  <c r="T1538" i="7"/>
  <c r="U1538" i="7"/>
  <c r="V1997" i="7"/>
  <c r="T1997" i="7"/>
  <c r="U1997" i="7"/>
  <c r="T2291" i="7"/>
  <c r="V2291" i="7"/>
  <c r="U2291" i="7"/>
  <c r="T2703" i="7"/>
  <c r="V2703" i="7"/>
  <c r="U2703" i="7"/>
  <c r="V2073" i="7"/>
  <c r="U2073" i="7"/>
  <c r="T2073" i="7"/>
  <c r="U1089" i="7"/>
  <c r="V1089" i="7"/>
  <c r="T1089" i="7"/>
  <c r="U1942" i="7"/>
  <c r="V1942" i="7"/>
  <c r="T1942" i="7"/>
  <c r="V1028" i="7"/>
  <c r="T1028" i="7"/>
  <c r="U1028" i="7"/>
  <c r="T3044" i="7"/>
  <c r="U3044" i="7"/>
  <c r="V3044" i="7"/>
  <c r="T1144" i="7"/>
  <c r="U1144" i="7"/>
  <c r="V1144" i="7"/>
  <c r="T2056" i="7"/>
  <c r="V2056" i="7"/>
  <c r="U2056" i="7"/>
  <c r="V1611" i="7"/>
  <c r="T1611" i="7"/>
  <c r="U1611" i="7"/>
  <c r="T2838" i="7"/>
  <c r="U2838" i="7"/>
  <c r="V2838" i="7"/>
  <c r="U1332" i="7"/>
  <c r="V1332" i="7"/>
  <c r="T1332" i="7"/>
  <c r="V2848" i="7"/>
  <c r="T2848" i="7"/>
  <c r="U2848" i="7"/>
  <c r="V1907" i="7"/>
  <c r="T1907" i="7"/>
  <c r="U1907" i="7"/>
  <c r="U2836" i="7"/>
  <c r="V2836" i="7"/>
  <c r="T2836" i="7"/>
  <c r="T2217" i="7"/>
  <c r="V2217" i="7"/>
  <c r="U2217" i="7"/>
  <c r="T1373" i="7"/>
  <c r="U1373" i="7"/>
  <c r="V1373" i="7"/>
  <c r="T1181" i="7"/>
  <c r="U1181" i="7"/>
  <c r="V1181" i="7"/>
  <c r="T2366" i="7"/>
  <c r="V2366" i="7"/>
  <c r="U2366" i="7"/>
  <c r="T1067" i="7"/>
  <c r="U1067" i="7"/>
  <c r="V1067" i="7"/>
  <c r="U2276" i="7"/>
  <c r="U2010" i="7"/>
  <c r="V2010" i="7"/>
  <c r="T2010" i="7"/>
  <c r="U1569" i="7"/>
  <c r="V1569" i="7"/>
  <c r="T1569" i="7"/>
  <c r="V3038" i="7"/>
  <c r="T3038" i="7"/>
  <c r="U3038" i="7"/>
  <c r="T2179" i="7"/>
  <c r="V2179" i="7"/>
  <c r="U2179" i="7"/>
  <c r="V1768" i="7"/>
  <c r="V2933" i="7"/>
  <c r="V3022" i="7"/>
  <c r="T3022" i="7"/>
  <c r="U3022" i="7"/>
  <c r="V1404" i="7"/>
  <c r="T1404" i="7"/>
  <c r="U1404" i="7"/>
  <c r="T2830" i="7"/>
  <c r="U2830" i="7"/>
  <c r="V2830" i="7"/>
  <c r="T2441" i="7"/>
  <c r="V2441" i="7"/>
  <c r="U2441" i="7"/>
  <c r="V2952" i="7"/>
  <c r="T2952" i="7"/>
  <c r="U2952" i="7"/>
  <c r="V1237" i="7"/>
  <c r="U2332" i="7"/>
  <c r="T2332" i="7"/>
  <c r="V2332" i="7"/>
  <c r="V2529" i="7"/>
  <c r="U2529" i="7"/>
  <c r="T2529" i="7"/>
  <c r="T1390" i="7"/>
  <c r="U1390" i="7"/>
  <c r="V1390" i="7"/>
  <c r="T2361" i="7"/>
  <c r="V2361" i="7"/>
  <c r="U2361" i="7"/>
  <c r="V2666" i="7"/>
  <c r="U2666" i="7"/>
  <c r="T2666" i="7"/>
  <c r="T2225" i="7"/>
  <c r="V2225" i="7"/>
  <c r="U2225" i="7"/>
  <c r="V1372" i="7"/>
  <c r="T1372" i="7"/>
  <c r="U1372" i="7"/>
  <c r="U2207" i="7"/>
  <c r="T2207" i="7"/>
  <c r="V2207" i="7"/>
  <c r="U1994" i="7"/>
  <c r="T1994" i="7"/>
  <c r="V1994" i="7"/>
  <c r="V3011" i="7"/>
  <c r="T3011" i="7"/>
  <c r="U3011" i="7"/>
  <c r="U3025" i="7"/>
  <c r="V3025" i="7"/>
  <c r="T3025" i="7"/>
  <c r="T2186" i="7"/>
  <c r="V2186" i="7"/>
  <c r="U2186" i="7"/>
  <c r="V2221" i="7"/>
  <c r="U2221" i="7"/>
  <c r="T2221" i="7"/>
  <c r="V2182" i="7"/>
  <c r="U2182" i="7"/>
  <c r="T2182" i="7"/>
  <c r="U1483" i="7"/>
  <c r="V1483" i="7"/>
  <c r="T1483" i="7"/>
  <c r="V1826" i="7"/>
  <c r="T1826" i="7"/>
  <c r="U1826" i="7"/>
  <c r="V2812" i="7"/>
  <c r="U2812" i="7"/>
  <c r="T2812" i="7"/>
  <c r="U2412" i="7"/>
  <c r="T2412" i="7"/>
  <c r="V2412" i="7"/>
  <c r="V1828" i="7"/>
  <c r="T1828" i="7"/>
  <c r="U1828" i="7"/>
  <c r="V1709" i="7"/>
  <c r="T1709" i="7"/>
  <c r="U1709" i="7"/>
  <c r="V1677" i="7"/>
  <c r="T1677" i="7"/>
  <c r="U1677" i="7"/>
  <c r="U1337" i="7"/>
  <c r="V1337" i="7"/>
  <c r="T1337" i="7"/>
  <c r="U1608" i="7"/>
  <c r="V1608" i="7"/>
  <c r="T1608" i="7"/>
  <c r="U1251" i="7"/>
  <c r="T1251" i="7"/>
  <c r="V1251" i="7"/>
  <c r="T2154" i="7"/>
  <c r="U2154" i="7"/>
  <c r="U2446" i="7"/>
  <c r="V2446" i="7"/>
  <c r="T2446" i="7"/>
  <c r="T2862" i="7"/>
  <c r="U2862" i="7"/>
  <c r="V2862" i="7"/>
  <c r="T1563" i="7"/>
  <c r="V2923" i="7"/>
  <c r="T2923" i="7"/>
  <c r="U2923" i="7"/>
  <c r="V1253" i="7"/>
  <c r="U1253" i="7"/>
  <c r="T1253" i="7"/>
  <c r="T2805" i="7"/>
  <c r="V2805" i="7"/>
  <c r="U2805" i="7"/>
  <c r="T2323" i="7"/>
  <c r="V2323" i="7"/>
  <c r="U2323" i="7"/>
  <c r="U1740" i="7"/>
  <c r="V1740" i="7"/>
  <c r="T1740" i="7"/>
  <c r="V1259" i="7"/>
  <c r="U1259" i="7"/>
  <c r="T1259" i="7"/>
  <c r="U2471" i="7"/>
  <c r="T2471" i="7"/>
  <c r="V2471" i="7"/>
  <c r="T1824" i="7"/>
  <c r="U1824" i="7"/>
  <c r="V1824" i="7"/>
  <c r="T1311" i="7"/>
  <c r="T1345" i="7"/>
  <c r="U1345" i="7"/>
  <c r="V1345" i="7"/>
  <c r="T2328" i="7"/>
  <c r="V2328" i="7"/>
  <c r="U2328" i="7"/>
  <c r="T1854" i="7"/>
  <c r="U1854" i="7"/>
  <c r="V1854" i="7"/>
  <c r="T2882" i="7"/>
  <c r="U2882" i="7"/>
  <c r="V2882" i="7"/>
  <c r="U2916" i="7"/>
  <c r="V2916" i="7"/>
  <c r="T2916" i="7"/>
  <c r="T2846" i="7"/>
  <c r="U2846" i="7"/>
  <c r="V2846" i="7"/>
  <c r="V2261" i="7"/>
  <c r="U2261" i="7"/>
  <c r="T2261" i="7"/>
  <c r="T2401" i="7"/>
  <c r="V2401" i="7"/>
  <c r="U2401" i="7"/>
  <c r="V2453" i="7"/>
  <c r="U2453" i="7"/>
  <c r="T2453" i="7"/>
  <c r="U2380" i="7"/>
  <c r="V2380" i="7"/>
  <c r="U1800" i="7"/>
  <c r="V1800" i="7"/>
  <c r="T1800" i="7"/>
  <c r="V2936" i="7"/>
  <c r="T2936" i="7"/>
  <c r="U2936" i="7"/>
  <c r="V1252" i="7"/>
  <c r="U1252" i="7"/>
  <c r="T1252" i="7"/>
  <c r="V1087" i="7"/>
  <c r="T1087" i="7"/>
  <c r="U1087" i="7"/>
  <c r="T2959" i="7"/>
  <c r="U2959" i="7"/>
  <c r="V2959" i="7"/>
  <c r="U2824" i="7"/>
  <c r="T2824" i="7"/>
  <c r="V2824" i="7"/>
  <c r="T2344" i="7"/>
  <c r="V2344" i="7"/>
  <c r="U2344" i="7"/>
  <c r="T1595" i="7"/>
  <c r="V1456" i="7"/>
  <c r="T1456" i="7"/>
  <c r="U1456" i="7"/>
  <c r="U2504" i="7"/>
  <c r="V2504" i="7"/>
  <c r="T2504" i="7"/>
  <c r="V2564" i="7"/>
  <c r="U2564" i="7"/>
  <c r="T2564" i="7"/>
  <c r="U1818" i="7"/>
  <c r="V1818" i="7"/>
  <c r="T1818" i="7"/>
  <c r="T2807" i="7"/>
  <c r="V2807" i="7"/>
  <c r="U2807" i="7"/>
  <c r="V1893" i="7"/>
  <c r="T1226" i="7"/>
  <c r="V1226" i="7"/>
  <c r="U1226" i="7"/>
  <c r="V1058" i="7"/>
  <c r="T1058" i="7"/>
  <c r="U1058" i="7"/>
  <c r="T2339" i="7"/>
  <c r="V2339" i="7"/>
  <c r="U2339" i="7"/>
  <c r="U2678" i="7"/>
  <c r="V2678" i="7"/>
  <c r="U1706" i="7"/>
  <c r="V1706" i="7"/>
  <c r="T1706" i="7"/>
  <c r="T3047" i="7"/>
  <c r="U3047" i="7"/>
  <c r="V3047" i="7"/>
  <c r="V2947" i="7"/>
  <c r="T2947" i="7"/>
  <c r="U2947" i="7"/>
  <c r="T2364" i="7"/>
  <c r="V2364" i="7"/>
  <c r="U2364" i="7"/>
  <c r="V1117" i="7"/>
  <c r="U1956" i="7"/>
  <c r="V1956" i="7"/>
  <c r="T1956" i="7"/>
  <c r="U1491" i="7"/>
  <c r="V1491" i="7"/>
  <c r="T1491" i="7"/>
  <c r="V2222" i="7"/>
  <c r="U2222" i="7"/>
  <c r="T2222" i="7"/>
  <c r="U2023" i="7"/>
  <c r="T2023" i="7"/>
  <c r="V2023" i="7"/>
  <c r="U1024" i="7"/>
  <c r="V1024" i="7"/>
  <c r="T1024" i="7"/>
  <c r="T2337" i="7"/>
  <c r="V2337" i="7"/>
  <c r="U2337" i="7"/>
  <c r="T1615" i="7"/>
  <c r="U1615" i="7"/>
  <c r="V1615" i="7"/>
  <c r="T2906" i="7"/>
  <c r="U2906" i="7"/>
  <c r="V2906" i="7"/>
  <c r="U1603" i="7"/>
  <c r="T1603" i="7"/>
  <c r="V1603" i="7"/>
  <c r="V2013" i="7"/>
  <c r="T2013" i="7"/>
  <c r="U2013" i="7"/>
  <c r="V1434" i="7"/>
  <c r="T1434" i="7"/>
  <c r="U1434" i="7"/>
  <c r="V1741" i="7"/>
  <c r="T1741" i="7"/>
  <c r="U1741" i="7"/>
  <c r="V1495" i="7"/>
  <c r="T1495" i="7"/>
  <c r="U1495" i="7"/>
  <c r="U1310" i="7"/>
  <c r="T1310" i="7"/>
  <c r="V1310" i="7"/>
  <c r="V1191" i="7"/>
  <c r="T1191" i="7"/>
  <c r="U1191" i="7"/>
  <c r="T2019" i="7"/>
  <c r="V2019" i="7"/>
  <c r="U2019" i="7"/>
  <c r="U2498" i="7"/>
  <c r="V2498" i="7"/>
  <c r="T2498" i="7"/>
  <c r="V2519" i="7"/>
  <c r="U2519" i="7"/>
  <c r="T2519" i="7"/>
  <c r="T2756" i="7"/>
  <c r="V2756" i="7"/>
  <c r="U2756" i="7"/>
  <c r="T1680" i="7"/>
  <c r="U1680" i="7"/>
  <c r="V1680" i="7"/>
  <c r="U2852" i="7"/>
  <c r="V2852" i="7"/>
  <c r="T2852" i="7"/>
  <c r="V3078" i="7"/>
  <c r="T3078" i="7"/>
  <c r="U3078" i="7"/>
  <c r="V1122" i="7"/>
  <c r="T1122" i="7"/>
  <c r="U1122" i="7"/>
  <c r="V2534" i="7"/>
  <c r="T2534" i="7"/>
  <c r="U2534" i="7"/>
  <c r="T2114" i="7"/>
  <c r="V2114" i="7"/>
  <c r="U2114" i="7"/>
  <c r="U1582" i="7"/>
  <c r="V1582" i="7"/>
  <c r="T1582" i="7"/>
  <c r="T2145" i="7"/>
  <c r="V2145" i="7"/>
  <c r="U2145" i="7"/>
  <c r="T1583" i="7"/>
  <c r="U1583" i="7"/>
  <c r="V1583" i="7"/>
  <c r="V1376" i="7"/>
  <c r="T1376" i="7"/>
  <c r="U1376" i="7"/>
  <c r="U1498" i="7"/>
  <c r="T1498" i="7"/>
  <c r="V1498" i="7"/>
  <c r="U2076" i="7"/>
  <c r="T2076" i="7"/>
  <c r="V2076" i="7"/>
  <c r="U1465" i="7"/>
  <c r="V1465" i="7"/>
  <c r="T1465" i="7"/>
  <c r="U1738" i="7"/>
  <c r="V1738" i="7"/>
  <c r="T1738" i="7"/>
  <c r="V3083" i="7"/>
  <c r="T3083" i="7"/>
  <c r="U3083" i="7"/>
  <c r="V2573" i="7"/>
  <c r="T2831" i="7"/>
  <c r="U2831" i="7"/>
  <c r="V2831" i="7"/>
  <c r="U2897" i="7"/>
  <c r="V2897" i="7"/>
  <c r="T2897" i="7"/>
  <c r="T2226" i="7"/>
  <c r="V2226" i="7"/>
  <c r="U2226" i="7"/>
  <c r="V1667" i="7"/>
  <c r="T1667" i="7"/>
  <c r="U1667" i="7"/>
  <c r="V1635" i="7"/>
  <c r="U1635" i="7"/>
  <c r="T1635" i="7"/>
  <c r="T2861" i="7"/>
  <c r="U2861" i="7"/>
  <c r="V2861" i="7"/>
  <c r="T1232" i="7"/>
  <c r="V1232" i="7"/>
  <c r="U1232" i="7"/>
  <c r="U1038" i="7"/>
  <c r="V1038" i="7"/>
  <c r="T1038" i="7"/>
  <c r="U1662" i="7"/>
  <c r="V1662" i="7"/>
  <c r="T1662" i="7"/>
  <c r="T2870" i="7"/>
  <c r="U2870" i="7"/>
  <c r="V2870" i="7"/>
  <c r="V2181" i="7"/>
  <c r="U2181" i="7"/>
  <c r="T2181" i="7"/>
  <c r="V1796" i="7"/>
  <c r="T1796" i="7"/>
  <c r="U1796" i="7"/>
  <c r="T1358" i="7"/>
  <c r="U1358" i="7"/>
  <c r="V1358" i="7"/>
  <c r="V1859" i="7"/>
  <c r="T1859" i="7"/>
  <c r="U1859" i="7"/>
  <c r="U1690" i="7"/>
  <c r="V1690" i="7"/>
  <c r="T1690" i="7"/>
  <c r="T1542" i="7"/>
  <c r="U1542" i="7"/>
  <c r="V1542" i="7"/>
  <c r="U2399" i="7"/>
  <c r="T2399" i="7"/>
  <c r="V2399" i="7"/>
  <c r="V2418" i="7"/>
  <c r="U2418" i="7"/>
  <c r="T2418" i="7"/>
  <c r="V1440" i="7"/>
  <c r="T1440" i="7"/>
  <c r="U1440" i="7"/>
  <c r="T1138" i="7"/>
  <c r="U1138" i="7"/>
  <c r="V1138" i="7"/>
  <c r="U2071" i="7"/>
  <c r="T2071" i="7"/>
  <c r="V2071" i="7"/>
  <c r="T1976" i="7"/>
  <c r="U1976" i="7"/>
  <c r="V1976" i="7"/>
  <c r="T2631" i="7"/>
  <c r="V2631" i="7"/>
  <c r="U2631" i="7"/>
  <c r="U2811" i="7"/>
  <c r="T2811" i="7"/>
  <c r="V2811" i="7"/>
  <c r="U1244" i="7"/>
  <c r="T1244" i="7"/>
  <c r="V1244" i="7"/>
  <c r="V2928" i="7"/>
  <c r="T2021" i="7"/>
  <c r="U2021" i="7"/>
  <c r="V2021" i="7"/>
  <c r="T2449" i="7"/>
  <c r="V2449" i="7"/>
  <c r="U2449" i="7"/>
  <c r="U2595" i="7"/>
  <c r="T2595" i="7"/>
  <c r="V2595" i="7"/>
  <c r="T2964" i="7"/>
  <c r="U1892" i="7"/>
  <c r="T1892" i="7"/>
  <c r="U2524" i="7"/>
  <c r="V2820" i="7"/>
  <c r="U2820" i="7"/>
  <c r="T2820" i="7"/>
  <c r="V1072" i="7"/>
  <c r="T1072" i="7"/>
  <c r="U1072" i="7"/>
  <c r="U1213" i="7"/>
  <c r="T1213" i="7"/>
  <c r="V1213" i="7"/>
  <c r="V2880" i="7"/>
  <c r="T2880" i="7"/>
  <c r="U2880" i="7"/>
  <c r="U2084" i="7"/>
  <c r="T2084" i="7"/>
  <c r="V2084" i="7"/>
  <c r="U2484" i="7"/>
  <c r="T2484" i="7"/>
  <c r="V2484" i="7"/>
  <c r="T1807" i="7"/>
  <c r="U1807" i="7"/>
  <c r="V1807" i="7"/>
  <c r="V1874" i="7"/>
  <c r="T1874" i="7"/>
  <c r="U1874" i="7"/>
  <c r="T1426" i="7"/>
  <c r="U1426" i="7"/>
  <c r="V1426" i="7"/>
  <c r="T2736" i="7"/>
  <c r="V2736" i="7"/>
  <c r="U2736" i="7"/>
  <c r="V1059" i="7"/>
  <c r="T1059" i="7"/>
  <c r="U1059" i="7"/>
  <c r="T2281" i="7"/>
  <c r="V2281" i="7"/>
  <c r="U2281" i="7"/>
  <c r="V1837" i="7"/>
  <c r="T1837" i="7"/>
  <c r="U1837" i="7"/>
  <c r="V2545" i="7"/>
  <c r="T1664" i="7"/>
  <c r="U1664" i="7"/>
  <c r="V1664" i="7"/>
  <c r="T1814" i="7"/>
  <c r="U1814" i="7"/>
  <c r="V1814" i="7"/>
  <c r="U2881" i="7"/>
  <c r="V2881" i="7"/>
  <c r="T2881" i="7"/>
  <c r="U1060" i="7"/>
  <c r="V1060" i="7"/>
  <c r="T1060" i="7"/>
  <c r="T1750" i="7"/>
  <c r="U1750" i="7"/>
  <c r="V1750" i="7"/>
  <c r="U1790" i="7"/>
  <c r="V1790" i="7"/>
  <c r="T1790" i="7"/>
  <c r="T1896" i="7"/>
  <c r="U1896" i="7"/>
  <c r="V1896" i="7"/>
  <c r="V2402" i="7"/>
  <c r="T2402" i="7"/>
  <c r="T2024" i="7"/>
  <c r="V2024" i="7"/>
  <c r="U2024" i="7"/>
  <c r="V1906" i="7"/>
  <c r="T1906" i="7"/>
  <c r="U1906" i="7"/>
  <c r="V1982" i="7"/>
  <c r="U1021" i="7"/>
  <c r="V1021" i="7"/>
  <c r="T1021" i="7"/>
  <c r="U1792" i="7"/>
  <c r="V2920" i="7"/>
  <c r="T2920" i="7"/>
  <c r="U2920" i="7"/>
  <c r="T3056" i="7"/>
  <c r="U3056" i="7"/>
  <c r="V3056" i="7"/>
  <c r="U2961" i="7"/>
  <c r="V2961" i="7"/>
  <c r="T2961" i="7"/>
  <c r="U1562" i="7"/>
  <c r="U1872" i="7"/>
  <c r="V1872" i="7"/>
  <c r="T1872" i="7"/>
  <c r="T2582" i="7"/>
  <c r="V2582" i="7"/>
  <c r="U2582" i="7"/>
  <c r="T1783" i="7"/>
  <c r="U2924" i="7"/>
  <c r="V2924" i="7"/>
  <c r="T2924" i="7"/>
  <c r="U1476" i="7"/>
  <c r="V1476" i="7"/>
  <c r="T1476" i="7"/>
  <c r="V2593" i="7"/>
  <c r="U2593" i="7"/>
  <c r="T2593" i="7"/>
  <c r="V1360" i="7"/>
  <c r="T1360" i="7"/>
  <c r="U1360" i="7"/>
  <c r="T1622" i="7"/>
  <c r="U1622" i="7"/>
  <c r="V1622" i="7"/>
  <c r="U1200" i="7"/>
  <c r="V1200" i="7"/>
  <c r="T1200" i="7"/>
  <c r="V1870" i="7"/>
  <c r="T1474" i="7"/>
  <c r="U1474" i="7"/>
  <c r="V1474" i="7"/>
  <c r="U1246" i="7"/>
  <c r="T1246" i="7"/>
  <c r="V1246" i="7"/>
  <c r="T1631" i="7"/>
  <c r="U1631" i="7"/>
  <c r="V1631" i="7"/>
  <c r="V3076" i="7"/>
  <c r="T2489" i="7"/>
  <c r="V2489" i="7"/>
  <c r="U2489" i="7"/>
  <c r="U1910" i="7"/>
  <c r="V1910" i="7"/>
  <c r="T1910" i="7"/>
  <c r="U1983" i="7"/>
  <c r="T3029" i="7"/>
  <c r="U3029" i="7"/>
  <c r="V3029" i="7"/>
  <c r="U2156" i="7"/>
  <c r="T2156" i="7"/>
  <c r="V2156" i="7"/>
  <c r="T2497" i="7"/>
  <c r="U2497" i="7"/>
  <c r="V2497" i="7"/>
  <c r="T3064" i="7"/>
  <c r="U3064" i="7"/>
  <c r="V3064" i="7"/>
  <c r="U2359" i="7"/>
  <c r="T2359" i="7"/>
  <c r="V2359" i="7"/>
  <c r="U1752" i="7"/>
  <c r="V1752" i="7"/>
  <c r="T1752" i="7"/>
  <c r="U1878" i="7"/>
  <c r="V1878" i="7"/>
  <c r="T1878" i="7"/>
  <c r="T2602" i="7"/>
  <c r="V2602" i="7"/>
  <c r="U2602" i="7"/>
  <c r="U2001" i="7"/>
  <c r="V2001" i="7"/>
  <c r="T2001" i="7"/>
  <c r="T2043" i="7"/>
  <c r="V2043" i="7"/>
  <c r="U2043" i="7"/>
  <c r="T3069" i="7"/>
  <c r="U3069" i="7"/>
  <c r="V3069" i="7"/>
  <c r="T1759" i="7"/>
  <c r="U1759" i="7"/>
  <c r="V1759" i="7"/>
  <c r="U1444" i="7"/>
  <c r="V1444" i="7"/>
  <c r="T1444" i="7"/>
  <c r="T2176" i="7"/>
  <c r="V2176" i="7"/>
  <c r="U2176" i="7"/>
  <c r="U1204" i="7"/>
  <c r="T1204" i="7"/>
  <c r="V1204" i="7"/>
  <c r="V2237" i="7"/>
  <c r="U2237" i="7"/>
  <c r="T2237" i="7"/>
  <c r="T1618" i="7"/>
  <c r="T2059" i="7"/>
  <c r="U2059" i="7"/>
  <c r="U1688" i="7"/>
  <c r="T1688" i="7"/>
  <c r="V1490" i="7"/>
  <c r="T2688" i="7"/>
  <c r="T1400" i="7"/>
  <c r="T2272" i="7"/>
  <c r="U2522" i="7"/>
  <c r="V1338" i="7"/>
  <c r="T1338" i="7"/>
  <c r="U1338" i="7"/>
  <c r="T3024" i="7"/>
  <c r="U3024" i="7"/>
  <c r="V3024" i="7"/>
  <c r="U2985" i="7"/>
  <c r="V2985" i="7"/>
  <c r="T2985" i="7"/>
  <c r="T1654" i="7"/>
  <c r="U1654" i="7"/>
  <c r="V1654" i="7"/>
  <c r="V1970" i="7"/>
  <c r="T1970" i="7"/>
  <c r="U1970" i="7"/>
  <c r="U1656" i="7"/>
  <c r="V1656" i="7"/>
  <c r="T1656" i="7"/>
  <c r="T2105" i="7"/>
  <c r="V2105" i="7"/>
  <c r="U2105" i="7"/>
  <c r="V2526" i="7"/>
  <c r="T2526" i="7"/>
  <c r="U2526" i="7"/>
  <c r="V1634" i="7"/>
  <c r="T1634" i="7"/>
  <c r="U1634" i="7"/>
  <c r="U2844" i="7"/>
  <c r="V2844" i="7"/>
  <c r="T2844" i="7"/>
  <c r="T2372" i="7"/>
  <c r="V2372" i="7"/>
  <c r="U2372" i="7"/>
  <c r="T1216" i="7"/>
  <c r="V1216" i="7"/>
  <c r="U1216" i="7"/>
  <c r="V2544" i="7"/>
  <c r="T2544" i="7"/>
  <c r="U2544" i="7"/>
  <c r="T1526" i="7"/>
  <c r="U1526" i="7"/>
  <c r="V1526" i="7"/>
  <c r="U2537" i="7"/>
  <c r="T2537" i="7"/>
  <c r="V2537" i="7"/>
  <c r="T2590" i="7"/>
  <c r="V2590" i="7"/>
  <c r="U2590" i="7"/>
  <c r="T2481" i="7"/>
  <c r="U2481" i="7"/>
  <c r="V2550" i="7"/>
  <c r="T2550" i="7"/>
  <c r="U2550" i="7"/>
  <c r="T2083" i="7"/>
  <c r="V2083" i="7"/>
  <c r="U2083" i="7"/>
  <c r="V1069" i="7"/>
  <c r="T1069" i="7"/>
  <c r="U1069" i="7"/>
  <c r="T2192" i="7"/>
  <c r="V2192" i="7"/>
  <c r="U2192" i="7"/>
  <c r="U2721" i="7"/>
  <c r="T1320" i="7"/>
  <c r="U1320" i="7"/>
  <c r="V1320" i="7"/>
  <c r="V2117" i="7"/>
  <c r="U2117" i="7"/>
  <c r="T2117" i="7"/>
  <c r="T2976" i="7"/>
  <c r="V2713" i="7"/>
  <c r="U2713" i="7"/>
  <c r="T2713" i="7"/>
  <c r="T2704" i="7"/>
  <c r="V2704" i="7"/>
  <c r="U2704" i="7"/>
  <c r="V2173" i="7"/>
  <c r="U2173" i="7"/>
  <c r="T2173" i="7"/>
  <c r="T1830" i="7"/>
  <c r="U1830" i="7"/>
  <c r="V1830" i="7"/>
  <c r="U2244" i="7"/>
  <c r="T2244" i="7"/>
  <c r="V2244" i="7"/>
  <c r="V2817" i="7"/>
  <c r="U2817" i="7"/>
  <c r="T2817" i="7"/>
  <c r="Y1349" i="7"/>
  <c r="T2527" i="7"/>
  <c r="V2527" i="7"/>
  <c r="U2527" i="7"/>
  <c r="U1208" i="7"/>
  <c r="T1208" i="7"/>
  <c r="V1208" i="7"/>
  <c r="U2362" i="7"/>
  <c r="T2362" i="7"/>
  <c r="V2362" i="7"/>
  <c r="U2536" i="7"/>
  <c r="V2536" i="7"/>
  <c r="T2536" i="7"/>
  <c r="U2415" i="7"/>
  <c r="T2415" i="7"/>
  <c r="V2415" i="7"/>
  <c r="Y2379" i="7"/>
  <c r="V2585" i="7"/>
  <c r="U2585" i="7"/>
  <c r="T2585" i="7"/>
  <c r="T2506" i="7"/>
  <c r="U2506" i="7"/>
  <c r="V2506" i="7"/>
  <c r="V1518" i="7"/>
  <c r="T1518" i="7"/>
  <c r="U1518" i="7"/>
  <c r="U1719" i="7"/>
  <c r="V1719" i="7"/>
  <c r="T1719" i="7"/>
  <c r="Z1961" i="7"/>
  <c r="T2968" i="7"/>
  <c r="U2968" i="7"/>
  <c r="V2968" i="7"/>
  <c r="V1083" i="7"/>
  <c r="T1083" i="7"/>
  <c r="U1083" i="7"/>
  <c r="Y1683" i="7"/>
  <c r="U1726" i="7"/>
  <c r="V1726" i="7"/>
  <c r="T1726" i="7"/>
  <c r="U1943" i="7"/>
  <c r="V1943" i="7"/>
  <c r="T1943" i="7"/>
  <c r="T2944" i="7"/>
  <c r="U2944" i="7"/>
  <c r="V2944" i="7"/>
  <c r="U2521" i="7"/>
  <c r="T2521" i="7"/>
  <c r="V2521" i="7"/>
  <c r="V2809" i="7"/>
  <c r="U2809" i="7"/>
  <c r="T2809" i="7"/>
  <c r="V2601" i="7"/>
  <c r="U2601" i="7"/>
  <c r="T2601" i="7"/>
  <c r="V2101" i="7"/>
  <c r="T2101" i="7"/>
  <c r="U2101" i="7"/>
  <c r="U2212" i="7"/>
  <c r="T2212" i="7"/>
  <c r="V2212" i="7"/>
  <c r="U1598" i="7"/>
  <c r="V1598" i="7"/>
  <c r="T1598" i="7"/>
  <c r="T1760" i="7"/>
  <c r="U1760" i="7"/>
  <c r="V1760" i="7"/>
  <c r="V2012" i="7"/>
  <c r="T2012" i="7"/>
  <c r="U2012" i="7"/>
  <c r="U2808" i="7"/>
  <c r="T2808" i="7"/>
  <c r="V2808" i="7"/>
  <c r="V1104" i="7"/>
  <c r="T1104" i="7"/>
  <c r="U1104" i="7"/>
  <c r="T1743" i="7"/>
  <c r="U1743" i="7"/>
  <c r="V1743" i="7"/>
  <c r="T1346" i="7"/>
  <c r="U1346" i="7"/>
  <c r="V1346" i="7"/>
  <c r="V1586" i="7"/>
  <c r="T1586" i="7"/>
  <c r="U1586" i="7"/>
  <c r="U2140" i="7"/>
  <c r="T2140" i="7"/>
  <c r="V2140" i="7"/>
  <c r="T1695" i="7"/>
  <c r="U1695" i="7"/>
  <c r="V1695" i="7"/>
  <c r="V1858" i="7"/>
  <c r="T1858" i="7"/>
  <c r="U1858" i="7"/>
  <c r="U1758" i="7"/>
  <c r="V1758" i="7"/>
  <c r="T1758" i="7"/>
  <c r="U2092" i="7"/>
  <c r="T2092" i="7"/>
  <c r="V2092" i="7"/>
  <c r="V2109" i="7"/>
  <c r="U2109" i="7"/>
  <c r="T2109" i="7"/>
  <c r="V2785" i="7"/>
  <c r="U2785" i="7"/>
  <c r="T2785" i="7"/>
  <c r="Y2041" i="7" l="1"/>
  <c r="Y2277" i="7"/>
  <c r="Y2657" i="7"/>
  <c r="Z2960" i="7"/>
  <c r="V2005" i="7"/>
  <c r="U2005" i="7"/>
  <c r="U2150" i="7"/>
  <c r="V2150" i="7"/>
  <c r="V2615" i="7"/>
  <c r="U2615" i="7"/>
  <c r="U2017" i="7"/>
  <c r="V2017" i="7"/>
  <c r="V2235" i="7"/>
  <c r="U2235" i="7"/>
  <c r="V2345" i="7"/>
  <c r="U2345" i="7"/>
  <c r="T2080" i="7"/>
  <c r="V2080" i="7"/>
  <c r="T2457" i="7"/>
  <c r="V2457" i="7"/>
  <c r="U1559" i="7"/>
  <c r="V1559" i="7"/>
  <c r="U1141" i="7"/>
  <c r="T1141" i="7"/>
  <c r="V1033" i="7"/>
  <c r="T1033" i="7"/>
  <c r="V2775" i="7"/>
  <c r="U2775" i="7"/>
  <c r="U2100" i="7"/>
  <c r="V2100" i="7"/>
  <c r="Y2100" i="7" s="1"/>
  <c r="U1462" i="7"/>
  <c r="Z1462" i="7" s="1"/>
  <c r="T1462" i="7"/>
  <c r="U1220" i="7"/>
  <c r="V1220" i="7"/>
  <c r="Y1220" i="7" s="1"/>
  <c r="U2253" i="7"/>
  <c r="Z2253" i="7" s="1"/>
  <c r="T2253" i="7"/>
  <c r="Y2253" i="7" s="1"/>
  <c r="U1102" i="7"/>
  <c r="V1102" i="7"/>
  <c r="T1421" i="7"/>
  <c r="U1421" i="7"/>
  <c r="U2376" i="7"/>
  <c r="Z2376" i="7" s="1"/>
  <c r="T2376" i="7"/>
  <c r="Y2376" i="7" s="1"/>
  <c r="V1596" i="7"/>
  <c r="T1596" i="7"/>
  <c r="T2963" i="7"/>
  <c r="Y2963" i="7" s="1"/>
  <c r="U2963" i="7"/>
  <c r="Z2963" i="7" s="1"/>
  <c r="T2346" i="7"/>
  <c r="V2346" i="7"/>
  <c r="Z2346" i="7" s="1"/>
  <c r="V1229" i="7"/>
  <c r="Z1229" i="7" s="1"/>
  <c r="T1229" i="7"/>
  <c r="V2551" i="7"/>
  <c r="Z2551" i="7" s="1"/>
  <c r="T2551" i="7"/>
  <c r="V1075" i="7"/>
  <c r="Y1075" i="7" s="1"/>
  <c r="U1075" i="7"/>
  <c r="T2135" i="7"/>
  <c r="V2135" i="7"/>
  <c r="U1993" i="7"/>
  <c r="V1993" i="7"/>
  <c r="V2107" i="7"/>
  <c r="U2107" i="7"/>
  <c r="T1115" i="7"/>
  <c r="U1115" i="7"/>
  <c r="Z1115" i="7" s="1"/>
  <c r="V1862" i="7"/>
  <c r="U1862" i="7"/>
  <c r="V2061" i="7"/>
  <c r="U2061" i="7"/>
  <c r="V1601" i="7"/>
  <c r="Z1601" i="7" s="1"/>
  <c r="T1601" i="7"/>
  <c r="V2130" i="7"/>
  <c r="Z2130" i="7" s="1"/>
  <c r="T2130" i="7"/>
  <c r="U3021" i="7"/>
  <c r="Z3021" i="7" s="1"/>
  <c r="T3021" i="7"/>
  <c r="U2065" i="7"/>
  <c r="V2065" i="7"/>
  <c r="Y2065" i="7" s="1"/>
  <c r="V1148" i="7"/>
  <c r="U1148" i="7"/>
  <c r="V1995" i="7"/>
  <c r="Z1995" i="7" s="1"/>
  <c r="T1995" i="7"/>
  <c r="V2692" i="7"/>
  <c r="Z2692" i="7" s="1"/>
  <c r="T2692" i="7"/>
  <c r="V2976" i="7"/>
  <c r="Z2976" i="7" s="1"/>
  <c r="T2721" i="7"/>
  <c r="Y2721" i="7" s="1"/>
  <c r="U1149" i="7"/>
  <c r="V1400" i="7"/>
  <c r="Y1400" i="7" s="1"/>
  <c r="V2744" i="7"/>
  <c r="Y2744" i="7" s="1"/>
  <c r="U2664" i="7"/>
  <c r="T3076" i="7"/>
  <c r="Y3076" i="7" s="1"/>
  <c r="T1870" i="7"/>
  <c r="U1783" i="7"/>
  <c r="T1514" i="7"/>
  <c r="T2545" i="7"/>
  <c r="Y2545" i="7" s="1"/>
  <c r="V2964" i="7"/>
  <c r="T1365" i="7"/>
  <c r="Y1365" i="7" s="1"/>
  <c r="V2029" i="7"/>
  <c r="Y2029" i="7" s="1"/>
  <c r="T1237" i="7"/>
  <c r="Y1237" i="7" s="1"/>
  <c r="T2933" i="7"/>
  <c r="Y2933" i="7" s="1"/>
  <c r="V2276" i="7"/>
  <c r="Y2276" i="7" s="1"/>
  <c r="V2815" i="7"/>
  <c r="Y2815" i="7" s="1"/>
  <c r="U1988" i="7"/>
  <c r="Z1988" i="7" s="1"/>
  <c r="T2969" i="7"/>
  <c r="U2350" i="7"/>
  <c r="Z2350" i="7" s="1"/>
  <c r="U2461" i="7"/>
  <c r="U1512" i="7"/>
  <c r="T2505" i="7"/>
  <c r="T1881" i="7"/>
  <c r="Y1881" i="7" s="1"/>
  <c r="V2560" i="7"/>
  <c r="Y2560" i="7" s="1"/>
  <c r="U1575" i="7"/>
  <c r="Z1575" i="7" s="1"/>
  <c r="V1469" i="7"/>
  <c r="T2884" i="7"/>
  <c r="Y2884" i="7" s="1"/>
  <c r="V1999" i="7"/>
  <c r="Z1999" i="7" s="1"/>
  <c r="U2216" i="7"/>
  <c r="T1727" i="7"/>
  <c r="U1780" i="7"/>
  <c r="Z1780" i="7" s="1"/>
  <c r="V2324" i="7"/>
  <c r="Z2324" i="7" s="1"/>
  <c r="U1926" i="7"/>
  <c r="Z1926" i="7" s="1"/>
  <c r="V1319" i="7"/>
  <c r="Y1319" i="7" s="1"/>
  <c r="U1079" i="7"/>
  <c r="V1221" i="7"/>
  <c r="Y1221" i="7" s="1"/>
  <c r="V3008" i="7"/>
  <c r="Z3008" i="7" s="1"/>
  <c r="V2382" i="7"/>
  <c r="V2118" i="7"/>
  <c r="T1980" i="7"/>
  <c r="V1844" i="7"/>
  <c r="T3017" i="7"/>
  <c r="Y3017" i="7" s="1"/>
  <c r="U1819" i="7"/>
  <c r="Z1819" i="7" s="1"/>
  <c r="V1781" i="7"/>
  <c r="T2562" i="7"/>
  <c r="Y2562" i="7" s="1"/>
  <c r="T1873" i="7"/>
  <c r="T1071" i="7"/>
  <c r="Y1071" i="7" s="1"/>
  <c r="T2566" i="7"/>
  <c r="U1034" i="7"/>
  <c r="U1596" i="7"/>
  <c r="V1888" i="7"/>
  <c r="U2027" i="7"/>
  <c r="Z2027" i="7" s="1"/>
  <c r="T1590" i="7"/>
  <c r="Z3051" i="7"/>
  <c r="Y2392" i="7"/>
  <c r="Y1219" i="7"/>
  <c r="V1822" i="7"/>
  <c r="Y1822" i="7" s="1"/>
  <c r="U1822" i="7"/>
  <c r="T1163" i="7"/>
  <c r="Y1163" i="7" s="1"/>
  <c r="U1163" i="7"/>
  <c r="Z1163" i="7" s="1"/>
  <c r="V2768" i="7"/>
  <c r="Y2768" i="7" s="1"/>
  <c r="U2768" i="7"/>
  <c r="T3014" i="7"/>
  <c r="V3014" i="7"/>
  <c r="U1351" i="7"/>
  <c r="V1351" i="7"/>
  <c r="T1340" i="7"/>
  <c r="V1340" i="7"/>
  <c r="Z1340" i="7" s="1"/>
  <c r="U1686" i="7"/>
  <c r="V1686" i="7"/>
  <c r="U2917" i="7"/>
  <c r="V2917" i="7"/>
  <c r="V2358" i="7"/>
  <c r="U2358" i="7"/>
  <c r="V2121" i="7"/>
  <c r="Z2121" i="7" s="1"/>
  <c r="T2121" i="7"/>
  <c r="V2517" i="7"/>
  <c r="U2517" i="7"/>
  <c r="V2607" i="7"/>
  <c r="Y2607" i="7" s="1"/>
  <c r="U2607" i="7"/>
  <c r="V2275" i="7"/>
  <c r="Y2275" i="7" s="1"/>
  <c r="U2275" i="7"/>
  <c r="V2440" i="7"/>
  <c r="U2440" i="7"/>
  <c r="V1921" i="7"/>
  <c r="Y1921" i="7" s="1"/>
  <c r="U1921" i="7"/>
  <c r="T2972" i="7"/>
  <c r="U2972" i="7"/>
  <c r="U1958" i="7"/>
  <c r="V1958" i="7"/>
  <c r="V2224" i="7"/>
  <c r="Z2224" i="7" s="1"/>
  <c r="T2224" i="7"/>
  <c r="T2839" i="7"/>
  <c r="U2839" i="7"/>
  <c r="T2806" i="7"/>
  <c r="V2806" i="7"/>
  <c r="U2111" i="7"/>
  <c r="V2111" i="7"/>
  <c r="Y2111" i="7" s="1"/>
  <c r="T1852" i="7"/>
  <c r="Y1852" i="7" s="1"/>
  <c r="U1852" i="7"/>
  <c r="Z1852" i="7" s="1"/>
  <c r="U2803" i="7"/>
  <c r="V2803" i="7"/>
  <c r="Y2803" i="7" s="1"/>
  <c r="T3085" i="7"/>
  <c r="V3085" i="7"/>
  <c r="Z3085" i="7" s="1"/>
  <c r="V1479" i="7"/>
  <c r="U1479" i="7"/>
  <c r="U1294" i="7"/>
  <c r="V1294" i="7"/>
  <c r="Y1294" i="7" s="1"/>
  <c r="T1779" i="7"/>
  <c r="Y1779" i="7" s="1"/>
  <c r="U1779" i="7"/>
  <c r="Z1779" i="7" s="1"/>
  <c r="T2853" i="7"/>
  <c r="V2853" i="7"/>
  <c r="Z2853" i="7" s="1"/>
  <c r="V2469" i="7"/>
  <c r="Z2469" i="7" s="1"/>
  <c r="T2469" i="7"/>
  <c r="V1947" i="7"/>
  <c r="Z1947" i="7" s="1"/>
  <c r="T1947" i="7"/>
  <c r="U2479" i="7"/>
  <c r="V2479" i="7"/>
  <c r="Y2479" i="7" s="1"/>
  <c r="U2694" i="7"/>
  <c r="V2694" i="7"/>
  <c r="Y2694" i="7" s="1"/>
  <c r="T2984" i="7"/>
  <c r="V2984" i="7"/>
  <c r="U1694" i="7"/>
  <c r="Z1694" i="7" s="1"/>
  <c r="T1694" i="7"/>
  <c r="Y1694" i="7" s="1"/>
  <c r="T2159" i="7"/>
  <c r="Y2159" i="7" s="1"/>
  <c r="U2159" i="7"/>
  <c r="T1113" i="7"/>
  <c r="V1113" i="7"/>
  <c r="Z1113" i="7" s="1"/>
  <c r="U1061" i="7"/>
  <c r="Z1061" i="7" s="1"/>
  <c r="T1061" i="7"/>
  <c r="Y1061" i="7" s="1"/>
  <c r="V1154" i="7"/>
  <c r="Y1154" i="7" s="1"/>
  <c r="U1154" i="7"/>
  <c r="U1543" i="7"/>
  <c r="Z1543" i="7" s="1"/>
  <c r="T1543" i="7"/>
  <c r="Y1543" i="7" s="1"/>
  <c r="T2463" i="7"/>
  <c r="Y2463" i="7" s="1"/>
  <c r="U2463" i="7"/>
  <c r="Z2463" i="7" s="1"/>
  <c r="U1975" i="7"/>
  <c r="Z1975" i="7" s="1"/>
  <c r="T1975" i="7"/>
  <c r="Y1975" i="7" s="1"/>
  <c r="V2650" i="7"/>
  <c r="Z2650" i="7" s="1"/>
  <c r="T2650" i="7"/>
  <c r="Z2832" i="7"/>
  <c r="Y2157" i="7"/>
  <c r="V2163" i="7"/>
  <c r="T2163" i="7"/>
  <c r="V3058" i="7"/>
  <c r="T3058" i="7"/>
  <c r="V2137" i="7"/>
  <c r="T2137" i="7"/>
  <c r="V3009" i="7"/>
  <c r="T3009" i="7"/>
  <c r="V1579" i="7"/>
  <c r="T1579" i="7"/>
  <c r="V2203" i="7"/>
  <c r="T2203" i="7"/>
  <c r="T1827" i="7"/>
  <c r="U1827" i="7"/>
  <c r="T2790" i="7"/>
  <c r="U2790" i="7"/>
  <c r="U2292" i="7"/>
  <c r="T2292" i="7"/>
  <c r="T1239" i="7"/>
  <c r="V1239" i="7"/>
  <c r="T1392" i="7"/>
  <c r="V1392" i="7"/>
  <c r="U1176" i="7"/>
  <c r="Z1176" i="7" s="1"/>
  <c r="T1176" i="7"/>
  <c r="Y1176" i="7" s="1"/>
  <c r="V1614" i="7"/>
  <c r="T1614" i="7"/>
  <c r="V1502" i="7"/>
  <c r="T1502" i="7"/>
  <c r="T3070" i="7"/>
  <c r="Y3070" i="7" s="1"/>
  <c r="U3070" i="7"/>
  <c r="Z3070" i="7" s="1"/>
  <c r="U1416" i="7"/>
  <c r="T1416" i="7"/>
  <c r="U1609" i="7"/>
  <c r="V1609" i="7"/>
  <c r="Y1609" i="7" s="1"/>
  <c r="T2082" i="7"/>
  <c r="Y2082" i="7" s="1"/>
  <c r="U2082" i="7"/>
  <c r="Z2082" i="7" s="1"/>
  <c r="T2035" i="7"/>
  <c r="Y2035" i="7" s="1"/>
  <c r="U2035" i="7"/>
  <c r="Z2035" i="7" s="1"/>
  <c r="U1322" i="7"/>
  <c r="T1188" i="7"/>
  <c r="U1224" i="7"/>
  <c r="T2776" i="7"/>
  <c r="Y2776" i="7" s="1"/>
  <c r="V2515" i="7"/>
  <c r="Y2515" i="7" s="1"/>
  <c r="U2020" i="7"/>
  <c r="V2552" i="7"/>
  <c r="Z2552" i="7" s="1"/>
  <c r="T1919" i="7"/>
  <c r="T1097" i="7"/>
  <c r="Y1097" i="7" s="1"/>
  <c r="U2404" i="7"/>
  <c r="V2178" i="7"/>
  <c r="Y2178" i="7" s="1"/>
  <c r="U2038" i="7"/>
  <c r="Z2038" i="7" s="1"/>
  <c r="U1123" i="7"/>
  <c r="U2230" i="7"/>
  <c r="Z2230" i="7" s="1"/>
  <c r="T1258" i="7"/>
  <c r="V2864" i="7"/>
  <c r="Y2864" i="7" s="1"/>
  <c r="U2468" i="7"/>
  <c r="T2302" i="7"/>
  <c r="V2907" i="7"/>
  <c r="T2702" i="7"/>
  <c r="U2218" i="7"/>
  <c r="U3043" i="7"/>
  <c r="T1394" i="7"/>
  <c r="U2599" i="7"/>
  <c r="Z2599" i="7" s="1"/>
  <c r="T1781" i="7"/>
  <c r="T1559" i="7"/>
  <c r="Y1559" i="7" s="1"/>
  <c r="U2080" i="7"/>
  <c r="Z2080" i="7" s="1"/>
  <c r="U2139" i="7"/>
  <c r="Z2139" i="7" s="1"/>
  <c r="V1421" i="7"/>
  <c r="V2972" i="7"/>
  <c r="T2358" i="7"/>
  <c r="Y2358" i="7" s="1"/>
  <c r="T2440" i="7"/>
  <c r="V2839" i="7"/>
  <c r="T1958" i="7"/>
  <c r="Y1958" i="7" s="1"/>
  <c r="V1034" i="7"/>
  <c r="Y1034" i="7" s="1"/>
  <c r="T1102" i="7"/>
  <c r="Y1102" i="7" s="1"/>
  <c r="T1888" i="7"/>
  <c r="Y1888" i="7" s="1"/>
  <c r="U1033" i="7"/>
  <c r="U2806" i="7"/>
  <c r="U2457" i="7"/>
  <c r="Z2457" i="7" s="1"/>
  <c r="T2027" i="7"/>
  <c r="T1351" i="7"/>
  <c r="Y1351" i="7" s="1"/>
  <c r="U3014" i="7"/>
  <c r="T1686" i="7"/>
  <c r="Y1686" i="7" s="1"/>
  <c r="T2345" i="7"/>
  <c r="Y2345" i="7" s="1"/>
  <c r="V1590" i="7"/>
  <c r="Z1590" i="7" s="1"/>
  <c r="T2775" i="7"/>
  <c r="V1141" i="7"/>
  <c r="T1281" i="7"/>
  <c r="T1235" i="7"/>
  <c r="Y1235" i="7" s="1"/>
  <c r="V2931" i="7"/>
  <c r="Z2931" i="7" s="1"/>
  <c r="Y2472" i="7"/>
  <c r="Z2843" i="7"/>
  <c r="Y2525" i="7"/>
  <c r="Z2899" i="7"/>
  <c r="Y1316" i="7"/>
  <c r="Y2753" i="7"/>
  <c r="Y2609" i="7"/>
  <c r="Y1209" i="7"/>
  <c r="T2673" i="7"/>
  <c r="U2579" i="7"/>
  <c r="T2795" i="7"/>
  <c r="Y2795" i="7" s="1"/>
  <c r="U1398" i="7"/>
  <c r="U1179" i="7"/>
  <c r="Z1179" i="7" s="1"/>
  <c r="U2063" i="7"/>
  <c r="Z2063" i="7" s="1"/>
  <c r="U2965" i="7"/>
  <c r="Z2965" i="7" s="1"/>
  <c r="Y2432" i="7"/>
  <c r="Z1466" i="7"/>
  <c r="Z2872" i="7"/>
  <c r="V1322" i="7"/>
  <c r="U2272" i="7"/>
  <c r="T1422" i="7"/>
  <c r="V1188" i="7"/>
  <c r="Z1188" i="7" s="1"/>
  <c r="U2940" i="7"/>
  <c r="V1224" i="7"/>
  <c r="Y1224" i="7" s="1"/>
  <c r="T1196" i="7"/>
  <c r="Y1196" i="7" s="1"/>
  <c r="T2664" i="7"/>
  <c r="Y2664" i="7" s="1"/>
  <c r="T1562" i="7"/>
  <c r="Y1562" i="7" s="1"/>
  <c r="V1272" i="7"/>
  <c r="Y1272" i="7" s="1"/>
  <c r="U1410" i="7"/>
  <c r="T1982" i="7"/>
  <c r="Y1982" i="7" s="1"/>
  <c r="U2515" i="7"/>
  <c r="V2020" i="7"/>
  <c r="V2865" i="7"/>
  <c r="Z2865" i="7" s="1"/>
  <c r="V2524" i="7"/>
  <c r="Z2524" i="7" s="1"/>
  <c r="U2928" i="7"/>
  <c r="Z2928" i="7" s="1"/>
  <c r="T2528" i="7"/>
  <c r="Y2528" i="7" s="1"/>
  <c r="U1097" i="7"/>
  <c r="Z1097" i="7" s="1"/>
  <c r="V2404" i="7"/>
  <c r="Y2404" i="7" s="1"/>
  <c r="V1258" i="7"/>
  <c r="U2864" i="7"/>
  <c r="V2298" i="7"/>
  <c r="Y2298" i="7" s="1"/>
  <c r="T2834" i="7"/>
  <c r="U2949" i="7"/>
  <c r="V2227" i="7"/>
  <c r="Y2227" i="7" s="1"/>
  <c r="V1187" i="7"/>
  <c r="Z1187" i="7" s="1"/>
  <c r="V2468" i="7"/>
  <c r="Y2468" i="7" s="1"/>
  <c r="V2302" i="7"/>
  <c r="U2907" i="7"/>
  <c r="V2983" i="7"/>
  <c r="Z2983" i="7" s="1"/>
  <c r="V1984" i="7"/>
  <c r="V2223" i="7"/>
  <c r="Y2223" i="7" s="1"/>
  <c r="T1472" i="7"/>
  <c r="Y1472" i="7" s="1"/>
  <c r="T1298" i="7"/>
  <c r="U1532" i="7"/>
  <c r="Z1532" i="7" s="1"/>
  <c r="U1773" i="7"/>
  <c r="Z1773" i="7" s="1"/>
  <c r="U3039" i="7"/>
  <c r="T2766" i="7"/>
  <c r="V1371" i="7"/>
  <c r="Z1371" i="7" s="1"/>
  <c r="T2218" i="7"/>
  <c r="Y2218" i="7" s="1"/>
  <c r="T1418" i="7"/>
  <c r="Y1418" i="7" s="1"/>
  <c r="V3043" i="7"/>
  <c r="T1819" i="7"/>
  <c r="Y1819" i="7" s="1"/>
  <c r="V1840" i="7"/>
  <c r="Z1840" i="7" s="1"/>
  <c r="T2150" i="7"/>
  <c r="T2263" i="7"/>
  <c r="V2419" i="7"/>
  <c r="T1436" i="7"/>
  <c r="Y1436" i="7" s="1"/>
  <c r="U3058" i="7"/>
  <c r="U2137" i="7"/>
  <c r="U2539" i="7"/>
  <c r="Z2539" i="7" s="1"/>
  <c r="T2615" i="7"/>
  <c r="T2005" i="7"/>
  <c r="Y2005" i="7" s="1"/>
  <c r="V1675" i="7"/>
  <c r="Z1675" i="7" s="1"/>
  <c r="V1829" i="7"/>
  <c r="Z1829" i="7" s="1"/>
  <c r="V2423" i="7"/>
  <c r="Y2423" i="7" s="1"/>
  <c r="T1630" i="7"/>
  <c r="Y1630" i="7" s="1"/>
  <c r="T1798" i="7"/>
  <c r="U2064" i="7"/>
  <c r="U2129" i="7"/>
  <c r="Z2129" i="7" s="1"/>
  <c r="V1120" i="7"/>
  <c r="Y1120" i="7" s="1"/>
  <c r="U1527" i="7"/>
  <c r="Z1527" i="7" s="1"/>
  <c r="U2220" i="7"/>
  <c r="T1871" i="7"/>
  <c r="V1948" i="7"/>
  <c r="T1948" i="7"/>
  <c r="U2874" i="7"/>
  <c r="Z2874" i="7" s="1"/>
  <c r="T2874" i="7"/>
  <c r="Y2874" i="7" s="1"/>
  <c r="V1423" i="7"/>
  <c r="U1423" i="7"/>
  <c r="T1423" i="7"/>
  <c r="Y1423" i="7" s="1"/>
  <c r="U2941" i="7"/>
  <c r="Z2941" i="7" s="1"/>
  <c r="T2941" i="7"/>
  <c r="Y2941" i="7" s="1"/>
  <c r="U1050" i="7"/>
  <c r="T1050" i="7"/>
  <c r="V2128" i="7"/>
  <c r="U2128" i="7"/>
  <c r="T1545" i="7"/>
  <c r="V1545" i="7"/>
  <c r="Z1545" i="7" s="1"/>
  <c r="V2663" i="7"/>
  <c r="Y2663" i="7" s="1"/>
  <c r="U2663" i="7"/>
  <c r="T1169" i="7"/>
  <c r="Y1169" i="7" s="1"/>
  <c r="U1169" i="7"/>
  <c r="Z1169" i="7" s="1"/>
  <c r="T1511" i="7"/>
  <c r="V1511" i="7"/>
  <c r="Z1511" i="7" s="1"/>
  <c r="U1151" i="7"/>
  <c r="T1151" i="7"/>
  <c r="V1158" i="7"/>
  <c r="Y1158" i="7" s="1"/>
  <c r="U1158" i="7"/>
  <c r="V1037" i="7"/>
  <c r="T1037" i="7"/>
  <c r="T2088" i="7"/>
  <c r="Y2088" i="7" s="1"/>
  <c r="U2088" i="7"/>
  <c r="U2950" i="7"/>
  <c r="V2950" i="7"/>
  <c r="T2950" i="7"/>
  <c r="T2789" i="7"/>
  <c r="Y2789" i="7" s="1"/>
  <c r="U2789" i="7"/>
  <c r="Z2789" i="7" s="1"/>
  <c r="T1987" i="7"/>
  <c r="U1987" i="7"/>
  <c r="V1987" i="7"/>
  <c r="V2349" i="7"/>
  <c r="T2349" i="7"/>
  <c r="T1056" i="7"/>
  <c r="U1056" i="7"/>
  <c r="V1056" i="7"/>
  <c r="Y1056" i="7" s="1"/>
  <c r="V2475" i="7"/>
  <c r="T2475" i="7"/>
  <c r="V2078" i="7"/>
  <c r="Z2078" i="7" s="1"/>
  <c r="T2078" i="7"/>
  <c r="U1382" i="7"/>
  <c r="V1382" i="7"/>
  <c r="U1504" i="7"/>
  <c r="V1504" i="7"/>
  <c r="T1504" i="7"/>
  <c r="V2377" i="7"/>
  <c r="Z2377" i="7" s="1"/>
  <c r="T2377" i="7"/>
  <c r="T1111" i="7"/>
  <c r="V1111" i="7"/>
  <c r="Z1111" i="7" s="1"/>
  <c r="V2610" i="7"/>
  <c r="Z2610" i="7" s="1"/>
  <c r="T2610" i="7"/>
  <c r="U2630" i="7"/>
  <c r="V2630" i="7"/>
  <c r="T2201" i="7"/>
  <c r="Y2201" i="7" s="1"/>
  <c r="U2201" i="7"/>
  <c r="Z2201" i="7" s="1"/>
  <c r="U1889" i="7"/>
  <c r="Z1889" i="7" s="1"/>
  <c r="T1889" i="7"/>
  <c r="Y1889" i="7" s="1"/>
  <c r="T2898" i="7"/>
  <c r="U2898" i="7"/>
  <c r="V2898" i="7"/>
  <c r="U1277" i="7"/>
  <c r="T1277" i="7"/>
  <c r="V1277" i="7"/>
  <c r="Z1277" i="7" s="1"/>
  <c r="U1904" i="7"/>
  <c r="Z1904" i="7" s="1"/>
  <c r="T1904" i="7"/>
  <c r="Y1904" i="7" s="1"/>
  <c r="T1912" i="7"/>
  <c r="U1912" i="7"/>
  <c r="U1206" i="7"/>
  <c r="Z1206" i="7" s="1"/>
  <c r="T1206" i="7"/>
  <c r="Y1206" i="7" s="1"/>
  <c r="V3053" i="7"/>
  <c r="Z3053" i="7" s="1"/>
  <c r="T1256" i="7"/>
  <c r="Y1256" i="7" s="1"/>
  <c r="V2267" i="7"/>
  <c r="Y2267" i="7" s="1"/>
  <c r="U1948" i="7"/>
  <c r="Z1948" i="7" s="1"/>
  <c r="T2630" i="7"/>
  <c r="T1382" i="7"/>
  <c r="U1361" i="7"/>
  <c r="Z1361" i="7" s="1"/>
  <c r="V1281" i="7"/>
  <c r="U1235" i="7"/>
  <c r="Z1235" i="7" s="1"/>
  <c r="T2931" i="7"/>
  <c r="V1912" i="7"/>
  <c r="U2795" i="7"/>
  <c r="Z2795" i="7" s="1"/>
  <c r="V1398" i="7"/>
  <c r="Y1398" i="7" s="1"/>
  <c r="T1179" i="7"/>
  <c r="Y1179" i="7" s="1"/>
  <c r="T2063" i="7"/>
  <c r="Y2063" i="7" s="1"/>
  <c r="T2965" i="7"/>
  <c r="Y2965" i="7" s="1"/>
  <c r="T2433" i="7"/>
  <c r="Y2433" i="7" s="1"/>
  <c r="U2467" i="7"/>
  <c r="Z2467" i="7" s="1"/>
  <c r="V1151" i="7"/>
  <c r="Z1151" i="7" s="1"/>
  <c r="U1037" i="7"/>
  <c r="V1050" i="7"/>
  <c r="Z1050" i="7" s="1"/>
  <c r="T2938" i="7"/>
  <c r="Y2938" i="7" s="1"/>
  <c r="U2938" i="7"/>
  <c r="Z2938" i="7" s="1"/>
  <c r="U2475" i="7"/>
  <c r="Z2475" i="7" s="1"/>
  <c r="Y2746" i="7"/>
  <c r="T1043" i="7"/>
  <c r="Y1043" i="7" s="1"/>
  <c r="U527" i="7"/>
  <c r="Z527" i="7" s="1"/>
  <c r="Y1269" i="7"/>
  <c r="Z1157" i="7"/>
  <c r="Y2729" i="7"/>
  <c r="V2522" i="7"/>
  <c r="Y2522" i="7" s="1"/>
  <c r="U2688" i="7"/>
  <c r="Z2688" i="7" s="1"/>
  <c r="T1490" i="7"/>
  <c r="Y1490" i="7" s="1"/>
  <c r="U1618" i="7"/>
  <c r="Z1618" i="7" s="1"/>
  <c r="V1792" i="7"/>
  <c r="Z1792" i="7" s="1"/>
  <c r="T1117" i="7"/>
  <c r="Y1117" i="7" s="1"/>
  <c r="T1893" i="7"/>
  <c r="Y1893" i="7" s="1"/>
  <c r="U1595" i="7"/>
  <c r="V1311" i="7"/>
  <c r="Z1311" i="7" s="1"/>
  <c r="U1563" i="7"/>
  <c r="Z1563" i="7" s="1"/>
  <c r="T1979" i="7"/>
  <c r="Y1979" i="7" s="1"/>
  <c r="V3016" i="7"/>
  <c r="Y3016" i="7" s="1"/>
  <c r="U2558" i="7"/>
  <c r="Z2558" i="7" s="1"/>
  <c r="U2331" i="7"/>
  <c r="Z2331" i="7" s="1"/>
  <c r="U1305" i="7"/>
  <c r="Z1305" i="7" s="1"/>
  <c r="U1842" i="7"/>
  <c r="Z1842" i="7" s="1"/>
  <c r="T2953" i="7"/>
  <c r="Y2953" i="7" s="1"/>
  <c r="U2315" i="7"/>
  <c r="Z2315" i="7" s="1"/>
  <c r="U2240" i="7"/>
  <c r="Z2240" i="7" s="1"/>
  <c r="U2388" i="7"/>
  <c r="Z2388" i="7" s="1"/>
  <c r="V1934" i="7"/>
  <c r="Z1934" i="7" s="1"/>
  <c r="V2069" i="7"/>
  <c r="Z2069" i="7" s="1"/>
  <c r="U2696" i="7"/>
  <c r="Z2696" i="7" s="1"/>
  <c r="T2465" i="7"/>
  <c r="Y2465" i="7" s="1"/>
  <c r="U2354" i="7"/>
  <c r="Z2354" i="7" s="1"/>
  <c r="U3080" i="7"/>
  <c r="Z3080" i="7" s="1"/>
  <c r="T3057" i="7"/>
  <c r="Y3057" i="7" s="1"/>
  <c r="T2644" i="7"/>
  <c r="Y2644" i="7" s="1"/>
  <c r="V2200" i="7"/>
  <c r="Y2200" i="7" s="1"/>
  <c r="U2556" i="7"/>
  <c r="Z2556" i="7" s="1"/>
  <c r="V1696" i="7"/>
  <c r="Z1696" i="7" s="1"/>
  <c r="T3088" i="7"/>
  <c r="Y3088" i="7" s="1"/>
  <c r="T2665" i="7"/>
  <c r="Y2665" i="7" s="1"/>
  <c r="U1739" i="7"/>
  <c r="Z1739" i="7" s="1"/>
  <c r="T2520" i="7"/>
  <c r="Y2520" i="7" s="1"/>
  <c r="Z1843" i="7"/>
  <c r="Z1503" i="7"/>
  <c r="Y2301" i="7"/>
  <c r="U2860" i="7"/>
  <c r="Z2860" i="7" s="1"/>
  <c r="U2957" i="7"/>
  <c r="T1652" i="7"/>
  <c r="T1964" i="7"/>
  <c r="Y1964" i="7" s="1"/>
  <c r="U2398" i="7"/>
  <c r="Z2398" i="7" s="1"/>
  <c r="U2452" i="7"/>
  <c r="T2452" i="7"/>
  <c r="U1594" i="7"/>
  <c r="V1594" i="7"/>
  <c r="V1171" i="7"/>
  <c r="T1171" i="7"/>
  <c r="V1650" i="7"/>
  <c r="T1650" i="7"/>
  <c r="V2717" i="7"/>
  <c r="Y2717" i="7" s="1"/>
  <c r="U2717" i="7"/>
  <c r="V2430" i="7"/>
  <c r="Y2430" i="7" s="1"/>
  <c r="U2430" i="7"/>
  <c r="V2677" i="7"/>
  <c r="Y2677" i="7" s="1"/>
  <c r="U2677" i="7"/>
  <c r="T1597" i="7"/>
  <c r="V1597" i="7"/>
  <c r="Z1597" i="7" s="1"/>
  <c r="V2986" i="7"/>
  <c r="Z2986" i="7" s="1"/>
  <c r="T2986" i="7"/>
  <c r="T2391" i="7"/>
  <c r="V2391" i="7"/>
  <c r="Z2391" i="7" s="1"/>
  <c r="V1710" i="7"/>
  <c r="Z1710" i="7" s="1"/>
  <c r="T1710" i="7"/>
  <c r="U2094" i="7"/>
  <c r="Z2094" i="7" s="1"/>
  <c r="T2094" i="7"/>
  <c r="Y2094" i="7" s="1"/>
  <c r="V2745" i="7"/>
  <c r="Z2745" i="7" s="1"/>
  <c r="T2745" i="7"/>
  <c r="T1199" i="7"/>
  <c r="V1199" i="7"/>
  <c r="Z1199" i="7" s="1"/>
  <c r="T1299" i="7"/>
  <c r="Y1299" i="7" s="1"/>
  <c r="U1299" i="7"/>
  <c r="Z1299" i="7" s="1"/>
  <c r="U1409" i="7"/>
  <c r="V1409" i="7"/>
  <c r="Y1409" i="7" s="1"/>
  <c r="U2198" i="7"/>
  <c r="Z2198" i="7" s="1"/>
  <c r="T2198" i="7"/>
  <c r="Y2198" i="7" s="1"/>
  <c r="V2867" i="7"/>
  <c r="Y2867" i="7" s="1"/>
  <c r="U2867" i="7"/>
  <c r="T1215" i="7"/>
  <c r="Y1215" i="7" s="1"/>
  <c r="U1215" i="7"/>
  <c r="Z1215" i="7" s="1"/>
  <c r="T1362" i="7"/>
  <c r="V1362" i="7"/>
  <c r="Z1362" i="7" s="1"/>
  <c r="T1938" i="7"/>
  <c r="V1938" i="7"/>
  <c r="Z1938" i="7" s="1"/>
  <c r="U2532" i="7"/>
  <c r="Z2532" i="7" s="1"/>
  <c r="T2532" i="7"/>
  <c r="Y2532" i="7" s="1"/>
  <c r="V2219" i="7"/>
  <c r="Y2219" i="7" s="1"/>
  <c r="U2219" i="7"/>
  <c r="U2293" i="7"/>
  <c r="V2293" i="7"/>
  <c r="Y2293" i="7" s="1"/>
  <c r="U1610" i="7"/>
  <c r="Z1610" i="7" s="1"/>
  <c r="T1610" i="7"/>
  <c r="Y1610" i="7" s="1"/>
  <c r="V2185" i="7"/>
  <c r="Y2185" i="7" s="1"/>
  <c r="U2185" i="7"/>
  <c r="U2011" i="7"/>
  <c r="Z2011" i="7" s="1"/>
  <c r="T2011" i="7"/>
  <c r="Y2011" i="7" s="1"/>
  <c r="U2196" i="7"/>
  <c r="V2196" i="7"/>
  <c r="Y2196" i="7" s="1"/>
  <c r="U1530" i="7"/>
  <c r="Z1530" i="7" s="1"/>
  <c r="T1530" i="7"/>
  <c r="Y1530" i="7" s="1"/>
  <c r="T2016" i="7"/>
  <c r="Y2016" i="7" s="1"/>
  <c r="U2016" i="7"/>
  <c r="Z2016" i="7" s="1"/>
  <c r="T2500" i="7"/>
  <c r="Y2500" i="7" s="1"/>
  <c r="U2500" i="7"/>
  <c r="Z2500" i="7" s="1"/>
  <c r="U1210" i="7"/>
  <c r="V1210" i="7"/>
  <c r="Y1210" i="7" s="1"/>
  <c r="V1328" i="7"/>
  <c r="Y1328" i="7" s="1"/>
  <c r="U1328" i="7"/>
  <c r="V1240" i="7"/>
  <c r="Z1240" i="7" s="1"/>
  <c r="T1240" i="7"/>
  <c r="V1748" i="7"/>
  <c r="Y1748" i="7" s="1"/>
  <c r="U1748" i="7"/>
  <c r="U1599" i="7"/>
  <c r="Z1599" i="7" s="1"/>
  <c r="T1599" i="7"/>
  <c r="Y1599" i="7" s="1"/>
  <c r="V1713" i="7"/>
  <c r="U1713" i="7"/>
  <c r="T1105" i="7"/>
  <c r="Y1105" i="7" s="1"/>
  <c r="U1105" i="7"/>
  <c r="Z1105" i="7" s="1"/>
  <c r="T2232" i="7"/>
  <c r="Y2232" i="7" s="1"/>
  <c r="U2232" i="7"/>
  <c r="Z2232" i="7" s="1"/>
  <c r="U1621" i="7"/>
  <c r="Z1621" i="7" s="1"/>
  <c r="T1621" i="7"/>
  <c r="Y1621" i="7" s="1"/>
  <c r="V2912" i="7"/>
  <c r="Y2912" i="7" s="1"/>
  <c r="U2912" i="7"/>
  <c r="U2730" i="7"/>
  <c r="Z2730" i="7" s="1"/>
  <c r="T2730" i="7"/>
  <c r="Y2730" i="7" s="1"/>
  <c r="U2341" i="7"/>
  <c r="V2341" i="7"/>
  <c r="Y2341" i="7" s="1"/>
  <c r="V2424" i="7"/>
  <c r="Y2424" i="7" s="1"/>
  <c r="V1388" i="7"/>
  <c r="T1388" i="7"/>
  <c r="T1452" i="7"/>
  <c r="Y1452" i="7" s="1"/>
  <c r="U1452" i="7"/>
  <c r="Z1452" i="7" s="1"/>
  <c r="T1402" i="7"/>
  <c r="V1402" i="7"/>
  <c r="Z1402" i="7" s="1"/>
  <c r="V2967" i="7"/>
  <c r="U2967" i="7"/>
  <c r="T2747" i="7"/>
  <c r="V2747" i="7"/>
  <c r="Z2747" i="7" s="1"/>
  <c r="T2648" i="7"/>
  <c r="V2648" i="7"/>
  <c r="U2262" i="7"/>
  <c r="V2262" i="7"/>
  <c r="Y2262" i="7" s="1"/>
  <c r="T3086" i="7"/>
  <c r="Y3086" i="7" s="1"/>
  <c r="U3086" i="7"/>
  <c r="Z3086" i="7" s="1"/>
  <c r="T1769" i="7"/>
  <c r="V1769" i="7"/>
  <c r="Z1769" i="7" s="1"/>
  <c r="U2977" i="7"/>
  <c r="Z2977" i="7" s="1"/>
  <c r="T2977" i="7"/>
  <c r="Y2977" i="7" s="1"/>
  <c r="V2979" i="7"/>
  <c r="Y2979" i="7" s="1"/>
  <c r="U2979" i="7"/>
  <c r="U1809" i="7"/>
  <c r="V1809" i="7"/>
  <c r="U1908" i="7"/>
  <c r="T1908" i="7"/>
  <c r="U2675" i="7"/>
  <c r="V2675" i="7"/>
  <c r="U1451" i="7"/>
  <c r="Z1451" i="7" s="1"/>
  <c r="T1451" i="7"/>
  <c r="Y1451" i="7" s="1"/>
  <c r="U1894" i="7"/>
  <c r="Z1894" i="7" s="1"/>
  <c r="T1894" i="7"/>
  <c r="Y1894" i="7" s="1"/>
  <c r="T1935" i="7"/>
  <c r="V1935" i="7"/>
  <c r="Z1935" i="7" s="1"/>
  <c r="T2914" i="7"/>
  <c r="U2914" i="7"/>
  <c r="T1721" i="7"/>
  <c r="U1721" i="7"/>
  <c r="V1333" i="7"/>
  <c r="U1333" i="7"/>
  <c r="V1459" i="7"/>
  <c r="U1459" i="7"/>
  <c r="U2204" i="7"/>
  <c r="V2204" i="7"/>
  <c r="Y2204" i="7" s="1"/>
  <c r="T2289" i="7"/>
  <c r="Y2289" i="7" s="1"/>
  <c r="U2289" i="7"/>
  <c r="Z2289" i="7" s="1"/>
  <c r="T2685" i="7"/>
  <c r="V2685" i="7"/>
  <c r="U2718" i="7"/>
  <c r="V2718" i="7"/>
  <c r="Y2718" i="7" s="1"/>
  <c r="V2888" i="7"/>
  <c r="Y2888" i="7" s="1"/>
  <c r="U2888" i="7"/>
  <c r="U1497" i="7"/>
  <c r="Z1497" i="7" s="1"/>
  <c r="T1497" i="7"/>
  <c r="Y1497" i="7" s="1"/>
  <c r="T3032" i="7"/>
  <c r="V3032" i="7"/>
  <c r="Z3032" i="7" s="1"/>
  <c r="T1849" i="7"/>
  <c r="V1849" i="7"/>
  <c r="Z1849" i="7" s="1"/>
  <c r="V1313" i="7"/>
  <c r="U1313" i="7"/>
  <c r="V1700" i="7"/>
  <c r="Y1700" i="7" s="1"/>
  <c r="U1700" i="7"/>
  <c r="U1153" i="7"/>
  <c r="Z1153" i="7" s="1"/>
  <c r="T1153" i="7"/>
  <c r="Y1153" i="7" s="1"/>
  <c r="T1493" i="7"/>
  <c r="V1493" i="7"/>
  <c r="Z1493" i="7" s="1"/>
  <c r="V1119" i="7"/>
  <c r="Y1119" i="7" s="1"/>
  <c r="U1119" i="7"/>
  <c r="U1846" i="7"/>
  <c r="Z1846" i="7" s="1"/>
  <c r="T1846" i="7"/>
  <c r="Y1846" i="7" s="1"/>
  <c r="V1810" i="7"/>
  <c r="U1810" i="7"/>
  <c r="T2304" i="7"/>
  <c r="Y2304" i="7" s="1"/>
  <c r="U2304" i="7"/>
  <c r="Z2304" i="7" s="1"/>
  <c r="V2697" i="7"/>
  <c r="Z2697" i="7" s="1"/>
  <c r="T2697" i="7"/>
  <c r="Z1954" i="7"/>
  <c r="Z1020" i="7"/>
  <c r="U2483" i="7"/>
  <c r="Z2483" i="7" s="1"/>
  <c r="Z1684" i="7"/>
  <c r="Z1757" i="7"/>
  <c r="U2507" i="7"/>
  <c r="Z2507" i="7" s="1"/>
  <c r="V1721" i="7"/>
  <c r="U1549" i="7"/>
  <c r="Z1549" i="7" s="1"/>
  <c r="V1321" i="7"/>
  <c r="Z1321" i="7" s="1"/>
  <c r="T2845" i="7"/>
  <c r="Y2845" i="7" s="1"/>
  <c r="T2651" i="7"/>
  <c r="Y2651" i="7" s="1"/>
  <c r="V2823" i="7"/>
  <c r="Y2823" i="7" s="1"/>
  <c r="V1091" i="7"/>
  <c r="Y1091" i="7" s="1"/>
  <c r="U2311" i="7"/>
  <c r="Z2311" i="7" s="1"/>
  <c r="V1446" i="7"/>
  <c r="Y1446" i="7" s="1"/>
  <c r="T2879" i="7"/>
  <c r="Y2879" i="7" s="1"/>
  <c r="V2458" i="7"/>
  <c r="Z2458" i="7" s="1"/>
  <c r="T1333" i="7"/>
  <c r="T1297" i="7"/>
  <c r="T1549" i="7"/>
  <c r="Y1549" i="7" s="1"/>
  <c r="T1644" i="7"/>
  <c r="Y1644" i="7" s="1"/>
  <c r="T2398" i="7"/>
  <c r="Y2398" i="7" s="1"/>
  <c r="U1930" i="7"/>
  <c r="V1930" i="7"/>
  <c r="Y1930" i="7" s="1"/>
  <c r="V2464" i="7"/>
  <c r="Z2464" i="7" s="1"/>
  <c r="T2464" i="7"/>
  <c r="T2538" i="7"/>
  <c r="V2538" i="7"/>
  <c r="Z2538" i="7" s="1"/>
  <c r="T2283" i="7"/>
  <c r="Y2283" i="7" s="1"/>
  <c r="U2283" i="7"/>
  <c r="Z2283" i="7" s="1"/>
  <c r="U1850" i="7"/>
  <c r="Z1850" i="7" s="1"/>
  <c r="T1850" i="7"/>
  <c r="Y1850" i="7" s="1"/>
  <c r="T1712" i="7"/>
  <c r="V1712" i="7"/>
  <c r="Z1712" i="7" s="1"/>
  <c r="U2028" i="7"/>
  <c r="V2028" i="7"/>
  <c r="Y2028" i="7" s="1"/>
  <c r="V2452" i="7"/>
  <c r="T1594" i="7"/>
  <c r="U1171" i="7"/>
  <c r="U1650" i="7"/>
  <c r="V2957" i="7"/>
  <c r="U2648" i="7"/>
  <c r="U2685" i="7"/>
  <c r="T1524" i="7"/>
  <c r="Y1524" i="7" s="1"/>
  <c r="T1691" i="7"/>
  <c r="V1691" i="7"/>
  <c r="Z1691" i="7" s="1"/>
  <c r="U2314" i="7"/>
  <c r="V2914" i="7"/>
  <c r="V1147" i="7"/>
  <c r="Y1147" i="7" s="1"/>
  <c r="T1717" i="7"/>
  <c r="U1147" i="7"/>
  <c r="Z1147" i="7" s="1"/>
  <c r="V1944" i="7"/>
  <c r="Z1944" i="7" s="1"/>
  <c r="V2314" i="7"/>
  <c r="Y2314" i="7" s="1"/>
  <c r="V1137" i="7"/>
  <c r="Y1137" i="7" s="1"/>
  <c r="T1674" i="7"/>
  <c r="V1297" i="7"/>
  <c r="Z1297" i="7" s="1"/>
  <c r="V1717" i="7"/>
  <c r="Z1717" i="7" s="1"/>
  <c r="T1313" i="7"/>
  <c r="T1810" i="7"/>
  <c r="U2424" i="7"/>
  <c r="U2651" i="7"/>
  <c r="Z2651" i="7" s="1"/>
  <c r="U2823" i="7"/>
  <c r="U1091" i="7"/>
  <c r="T2311" i="7"/>
  <c r="Y2311" i="7" s="1"/>
  <c r="V1652" i="7"/>
  <c r="U1446" i="7"/>
  <c r="U2374" i="7"/>
  <c r="U1214" i="7"/>
  <c r="Z1214" i="7" s="1"/>
  <c r="U2879" i="7"/>
  <c r="Z2879" i="7" s="1"/>
  <c r="T1459" i="7"/>
  <c r="V1486" i="7"/>
  <c r="Z1486" i="7" s="1"/>
  <c r="V1674" i="7"/>
  <c r="Z1674" i="7" s="1"/>
  <c r="T1961" i="7"/>
  <c r="Y1961" i="7" s="1"/>
  <c r="Y1015" i="7"/>
  <c r="T2365" i="7"/>
  <c r="T2483" i="7"/>
  <c r="Y2483" i="7" s="1"/>
  <c r="T2743" i="7"/>
  <c r="Y2743" i="7" s="1"/>
  <c r="V1817" i="7"/>
  <c r="Z1817" i="7" s="1"/>
  <c r="T2128" i="7"/>
  <c r="Y2128" i="7" s="1"/>
  <c r="V1641" i="7"/>
  <c r="Y1641" i="7" s="1"/>
  <c r="U1949" i="7"/>
  <c r="U2982" i="7"/>
  <c r="V1949" i="7"/>
  <c r="Y1949" i="7" s="1"/>
  <c r="V2982" i="7"/>
  <c r="Y2982" i="7" s="1"/>
  <c r="U2349" i="7"/>
  <c r="Z2349" i="7" s="1"/>
  <c r="U1641" i="7"/>
  <c r="Z1641" i="7" s="1"/>
  <c r="Z1413" i="7"/>
  <c r="T1809" i="7"/>
  <c r="U1625" i="7"/>
  <c r="U1964" i="7"/>
  <c r="Z1964" i="7" s="1"/>
  <c r="T2360" i="7"/>
  <c r="Y2360" i="7" s="1"/>
  <c r="T1486" i="7"/>
  <c r="U1820" i="7"/>
  <c r="V1353" i="7"/>
  <c r="Z1353" i="7" s="1"/>
  <c r="T1156" i="7"/>
  <c r="T1049" i="7"/>
  <c r="V1820" i="7"/>
  <c r="Y1820" i="7" s="1"/>
  <c r="U1137" i="7"/>
  <c r="T1981" i="7"/>
  <c r="Y1981" i="7" s="1"/>
  <c r="V3019" i="7"/>
  <c r="Y3019" i="7" s="1"/>
  <c r="V1101" i="7"/>
  <c r="Z1101" i="7" s="1"/>
  <c r="T2458" i="7"/>
  <c r="U3019" i="7"/>
  <c r="T2675" i="7"/>
  <c r="T1432" i="7"/>
  <c r="U1043" i="7"/>
  <c r="Z1043" i="7" s="1"/>
  <c r="T2355" i="7"/>
  <c r="Y2355" i="7" s="1"/>
  <c r="T2814" i="7"/>
  <c r="Y2814" i="7" s="1"/>
  <c r="Z1996" i="7"/>
  <c r="T1785" i="7"/>
  <c r="V1785" i="7"/>
  <c r="T1289" i="7"/>
  <c r="U1289" i="7"/>
  <c r="T2719" i="7"/>
  <c r="V2719" i="7"/>
  <c r="T2194" i="7"/>
  <c r="U2194" i="7"/>
  <c r="T1813" i="7"/>
  <c r="V1813" i="7"/>
  <c r="V2294" i="7"/>
  <c r="Z2294" i="7" s="1"/>
  <c r="T2294" i="7"/>
  <c r="U2394" i="7"/>
  <c r="Z2394" i="7" s="1"/>
  <c r="T2394" i="7"/>
  <c r="Y2394" i="7" s="1"/>
  <c r="V1682" i="7"/>
  <c r="U1682" i="7"/>
  <c r="U1278" i="7"/>
  <c r="Z1278" i="7" s="1"/>
  <c r="T1278" i="7"/>
  <c r="Y1278" i="7" s="1"/>
  <c r="U1193" i="7"/>
  <c r="V1193" i="7"/>
  <c r="T2643" i="7"/>
  <c r="V2643" i="7"/>
  <c r="Z2643" i="7" s="1"/>
  <c r="V1620" i="7"/>
  <c r="T1620" i="7"/>
  <c r="U1620" i="7"/>
  <c r="Z1620" i="7" s="1"/>
  <c r="V1124" i="7"/>
  <c r="Z1124" i="7" s="1"/>
  <c r="T1124" i="7"/>
  <c r="T2989" i="7"/>
  <c r="Y2989" i="7" s="1"/>
  <c r="U2989" i="7"/>
  <c r="Z2989" i="7" s="1"/>
  <c r="T1478" i="7"/>
  <c r="V1478" i="7"/>
  <c r="U1478" i="7"/>
  <c r="T1564" i="7"/>
  <c r="V1564" i="7"/>
  <c r="Z1564" i="7" s="1"/>
  <c r="V2822" i="7"/>
  <c r="T2822" i="7"/>
  <c r="U2822" i="7"/>
  <c r="Z2822" i="7" s="1"/>
  <c r="T1890" i="7"/>
  <c r="V1890" i="7"/>
  <c r="Z1890" i="7" s="1"/>
  <c r="V2034" i="7"/>
  <c r="Y2034" i="7" s="1"/>
  <c r="U2034" i="7"/>
  <c r="V2122" i="7"/>
  <c r="T2122" i="7"/>
  <c r="U2122" i="7"/>
  <c r="Z2122" i="7" s="1"/>
  <c r="U2416" i="7"/>
  <c r="T2416" i="7"/>
  <c r="T3031" i="7"/>
  <c r="U3031" i="7"/>
  <c r="V3031" i="7"/>
  <c r="Y3031" i="7" s="1"/>
  <c r="T2885" i="7"/>
  <c r="V2885" i="7"/>
  <c r="Z2885" i="7" s="1"/>
  <c r="V3066" i="7"/>
  <c r="Z3066" i="7" s="1"/>
  <c r="T3066" i="7"/>
  <c r="U2413" i="7"/>
  <c r="V2413" i="7"/>
  <c r="T2413" i="7"/>
  <c r="V1909" i="7"/>
  <c r="Z1909" i="7" s="1"/>
  <c r="T1909" i="7"/>
  <c r="U1367" i="7"/>
  <c r="V1367" i="7"/>
  <c r="T1367" i="7"/>
  <c r="T1145" i="7"/>
  <c r="Y1145" i="7" s="1"/>
  <c r="U1145" i="7"/>
  <c r="Z1145" i="7" s="1"/>
  <c r="T2699" i="7"/>
  <c r="V2699" i="7"/>
  <c r="Z2699" i="7" s="1"/>
  <c r="T3015" i="7"/>
  <c r="Y3015" i="7" s="1"/>
  <c r="U3015" i="7"/>
  <c r="Z3015" i="7" s="1"/>
  <c r="T2883" i="7"/>
  <c r="Y2883" i="7" s="1"/>
  <c r="U2883" i="7"/>
  <c r="Z2883" i="7" s="1"/>
  <c r="T2783" i="7"/>
  <c r="V2783" i="7"/>
  <c r="Z2783" i="7" s="1"/>
  <c r="V1178" i="7"/>
  <c r="Y1178" i="7" s="1"/>
  <c r="U1178" i="7"/>
  <c r="V2626" i="7"/>
  <c r="Z2626" i="7" s="1"/>
  <c r="T2626" i="7"/>
  <c r="V2187" i="7"/>
  <c r="Y2187" i="7" s="1"/>
  <c r="U2187" i="7"/>
  <c r="U2919" i="7"/>
  <c r="Z2919" i="7" s="1"/>
  <c r="T2919" i="7"/>
  <c r="Y2919" i="7" s="1"/>
  <c r="U2397" i="7"/>
  <c r="V2397" i="7"/>
  <c r="Y2397" i="7" s="1"/>
  <c r="U1275" i="7"/>
  <c r="Z1275" i="7" s="1"/>
  <c r="T1275" i="7"/>
  <c r="Y1275" i="7" s="1"/>
  <c r="U1325" i="7"/>
  <c r="V1325" i="7"/>
  <c r="Y1325" i="7" s="1"/>
  <c r="V1407" i="7"/>
  <c r="T1407" i="7"/>
  <c r="U1407" i="7"/>
  <c r="Z1407" i="7" s="1"/>
  <c r="U2462" i="7"/>
  <c r="Z2462" i="7" s="1"/>
  <c r="T2462" i="7"/>
  <c r="Y2462" i="7" s="1"/>
  <c r="U1175" i="7"/>
  <c r="Z1175" i="7" s="1"/>
  <c r="T1175" i="7"/>
  <c r="Y1175" i="7" s="1"/>
  <c r="T2741" i="7"/>
  <c r="Y2741" i="7" s="1"/>
  <c r="U2741" i="7"/>
  <c r="Z2741" i="7" s="1"/>
  <c r="U3063" i="7"/>
  <c r="V3063" i="7"/>
  <c r="Y3063" i="7" s="1"/>
  <c r="T2895" i="7"/>
  <c r="Y2895" i="7" s="1"/>
  <c r="U2895" i="7"/>
  <c r="Z2895" i="7" s="1"/>
  <c r="V2066" i="7"/>
  <c r="Y2066" i="7" s="1"/>
  <c r="U2066" i="7"/>
  <c r="U1528" i="7"/>
  <c r="Z1528" i="7" s="1"/>
  <c r="T1528" i="7"/>
  <c r="Y1528" i="7" s="1"/>
  <c r="T2975" i="7"/>
  <c r="Y2975" i="7" s="1"/>
  <c r="U2975" i="7"/>
  <c r="Z2975" i="7" s="1"/>
  <c r="Z1683" i="7"/>
  <c r="T1931" i="7"/>
  <c r="Y1517" i="7"/>
  <c r="U3074" i="7"/>
  <c r="V3074" i="7"/>
  <c r="Y3074" i="7" s="1"/>
  <c r="Z3006" i="7"/>
  <c r="Z1012" i="7"/>
  <c r="V2622" i="7"/>
  <c r="Z2622" i="7" s="1"/>
  <c r="V2470" i="7"/>
  <c r="Z2470" i="7" s="1"/>
  <c r="T1101" i="7"/>
  <c r="T1321" i="7"/>
  <c r="T1393" i="7"/>
  <c r="U2845" i="7"/>
  <c r="Z2845" i="7" s="1"/>
  <c r="V1025" i="7"/>
  <c r="Y1025" i="7" s="1"/>
  <c r="V1236" i="7"/>
  <c r="Z1236" i="7" s="1"/>
  <c r="T1470" i="7"/>
  <c r="V1289" i="7"/>
  <c r="U2719" i="7"/>
  <c r="T1108" i="7"/>
  <c r="V1135" i="7"/>
  <c r="Y1135" i="7" s="1"/>
  <c r="U3082" i="7"/>
  <c r="Z3082" i="7" s="1"/>
  <c r="V2374" i="7"/>
  <c r="T1214" i="7"/>
  <c r="Y1214" i="7" s="1"/>
  <c r="T2967" i="7"/>
  <c r="U1813" i="7"/>
  <c r="U1255" i="7"/>
  <c r="U1335" i="7"/>
  <c r="V1593" i="7"/>
  <c r="Z1593" i="7" s="1"/>
  <c r="V1432" i="7"/>
  <c r="Z1432" i="7" s="1"/>
  <c r="V2416" i="7"/>
  <c r="V1908" i="7"/>
  <c r="U1762" i="7"/>
  <c r="Z1762" i="7" s="1"/>
  <c r="T1682" i="7"/>
  <c r="T1013" i="7"/>
  <c r="V1013" i="7"/>
  <c r="Z1013" i="7" s="1"/>
  <c r="Y2342" i="7"/>
  <c r="V2081" i="7"/>
  <c r="U2081" i="7"/>
  <c r="T2387" i="7"/>
  <c r="V2387" i="7"/>
  <c r="T2348" i="7"/>
  <c r="U2348" i="7"/>
  <c r="U2889" i="7"/>
  <c r="Z2889" i="7" s="1"/>
  <c r="T2889" i="7"/>
  <c r="Y2889" i="7" s="1"/>
  <c r="U1899" i="7"/>
  <c r="Z1899" i="7" s="1"/>
  <c r="T1899" i="7"/>
  <c r="Y1899" i="7" s="1"/>
  <c r="V2042" i="7"/>
  <c r="Z2042" i="7" s="1"/>
  <c r="T2042" i="7"/>
  <c r="T2672" i="7"/>
  <c r="Y2672" i="7" s="1"/>
  <c r="U2672" i="7"/>
  <c r="Z2672" i="7" s="1"/>
  <c r="U2393" i="7"/>
  <c r="V2393" i="7"/>
  <c r="U1323" i="7"/>
  <c r="T1323" i="7"/>
  <c r="T2661" i="7"/>
  <c r="V2661" i="7"/>
  <c r="U2661" i="7"/>
  <c r="U1143" i="7"/>
  <c r="V1143" i="7"/>
  <c r="V1661" i="7"/>
  <c r="U1661" i="7"/>
  <c r="V1363" i="7"/>
  <c r="Y1363" i="7" s="1"/>
  <c r="U1363" i="7"/>
  <c r="U3040" i="7"/>
  <c r="V3040" i="7"/>
  <c r="U2070" i="7"/>
  <c r="T2070" i="7"/>
  <c r="U1290" i="7"/>
  <c r="V1290" i="7"/>
  <c r="V2466" i="7"/>
  <c r="Z2466" i="7" s="1"/>
  <c r="T2466" i="7"/>
  <c r="U1592" i="7"/>
  <c r="T1592" i="7"/>
  <c r="U1882" i="7"/>
  <c r="Z1882" i="7" s="1"/>
  <c r="T1882" i="7"/>
  <c r="Y1882" i="7" s="1"/>
  <c r="V2714" i="7"/>
  <c r="U2714" i="7"/>
  <c r="T2714" i="7"/>
  <c r="Y2714" i="7" s="1"/>
  <c r="U2690" i="7"/>
  <c r="V2690" i="7"/>
  <c r="T2690" i="7"/>
  <c r="U1568" i="7"/>
  <c r="V1568" i="7"/>
  <c r="U1481" i="7"/>
  <c r="Z1481" i="7" s="1"/>
  <c r="T1481" i="7"/>
  <c r="Y1481" i="7" s="1"/>
  <c r="V2046" i="7"/>
  <c r="U2046" i="7"/>
  <c r="V1510" i="7"/>
  <c r="Y1510" i="7" s="1"/>
  <c r="U1510" i="7"/>
  <c r="V2645" i="7"/>
  <c r="T2645" i="7"/>
  <c r="T1192" i="7"/>
  <c r="V1192" i="7"/>
  <c r="Z1192" i="7" s="1"/>
  <c r="V2792" i="7"/>
  <c r="T2792" i="7"/>
  <c r="V1714" i="7"/>
  <c r="Y1714" i="7" s="1"/>
  <c r="U1714" i="7"/>
  <c r="T1488" i="7"/>
  <c r="V1488" i="7"/>
  <c r="Z1488" i="7" s="1"/>
  <c r="U2356" i="7"/>
  <c r="V2356" i="7"/>
  <c r="T2981" i="7"/>
  <c r="V2981" i="7"/>
  <c r="Z2981" i="7" s="1"/>
  <c r="V1764" i="7"/>
  <c r="U1764" i="7"/>
  <c r="V1901" i="7"/>
  <c r="U1901" i="7"/>
  <c r="T1086" i="7"/>
  <c r="V1086" i="7"/>
  <c r="U1086" i="7"/>
  <c r="T2727" i="7"/>
  <c r="Y2727" i="7" s="1"/>
  <c r="U2727" i="7"/>
  <c r="Z2727" i="7" s="1"/>
  <c r="V1629" i="7"/>
  <c r="U1629" i="7"/>
  <c r="T2935" i="7"/>
  <c r="V2935" i="7"/>
  <c r="Z2935" i="7" s="1"/>
  <c r="T1616" i="7"/>
  <c r="U1616" i="7"/>
  <c r="V1616" i="7"/>
  <c r="Y1616" i="7" s="1"/>
  <c r="U2995" i="7"/>
  <c r="T2995" i="7"/>
  <c r="T2403" i="7"/>
  <c r="U2403" i="7"/>
  <c r="U2406" i="7"/>
  <c r="V2406" i="7"/>
  <c r="T2406" i="7"/>
  <c r="U1784" i="7"/>
  <c r="T1784" i="7"/>
  <c r="V1029" i="7"/>
  <c r="Y1029" i="7" s="1"/>
  <c r="U1029" i="7"/>
  <c r="T1329" i="7"/>
  <c r="U1329" i="7"/>
  <c r="V1329" i="7"/>
  <c r="Y1329" i="7" s="1"/>
  <c r="V2794" i="7"/>
  <c r="T2794" i="7"/>
  <c r="U2794" i="7"/>
  <c r="Z2794" i="7" s="1"/>
  <c r="V1821" i="7"/>
  <c r="T1821" i="7"/>
  <c r="U1821" i="7"/>
  <c r="Z1821" i="7" s="1"/>
  <c r="U1952" i="7"/>
  <c r="T1952" i="7"/>
  <c r="V1952" i="7"/>
  <c r="Z1952" i="7" s="1"/>
  <c r="V1745" i="7"/>
  <c r="T1745" i="7"/>
  <c r="U1066" i="7"/>
  <c r="T1066" i="7"/>
  <c r="V1066" i="7"/>
  <c r="Z1066" i="7" s="1"/>
  <c r="V2821" i="7"/>
  <c r="U2821" i="7"/>
  <c r="T2821" i="7"/>
  <c r="Y2821" i="7" s="1"/>
  <c r="U1867" i="7"/>
  <c r="Z1867" i="7" s="1"/>
  <c r="T1867" i="7"/>
  <c r="Y1867" i="7" s="1"/>
  <c r="U1969" i="7"/>
  <c r="V1969" i="7"/>
  <c r="U1287" i="7"/>
  <c r="T1287" i="7"/>
  <c r="V1287" i="7"/>
  <c r="T2131" i="7"/>
  <c r="Y2131" i="7" s="1"/>
  <c r="U2131" i="7"/>
  <c r="Z2131" i="7" s="1"/>
  <c r="U1109" i="7"/>
  <c r="V1109" i="7"/>
  <c r="U1704" i="7"/>
  <c r="Z1704" i="7" s="1"/>
  <c r="T1704" i="7"/>
  <c r="Y1704" i="7" s="1"/>
  <c r="T1838" i="7"/>
  <c r="V1838" i="7"/>
  <c r="Z1838" i="7" s="1"/>
  <c r="U2444" i="7"/>
  <c r="V2444" i="7"/>
  <c r="U2816" i="7"/>
  <c r="V2816" i="7"/>
  <c r="Y2816" i="7" s="1"/>
  <c r="U1876" i="7"/>
  <c r="Z1876" i="7" s="1"/>
  <c r="T1876" i="7"/>
  <c r="Y1876" i="7" s="1"/>
  <c r="T1606" i="7"/>
  <c r="V1606" i="7"/>
  <c r="Z1606" i="7" s="1"/>
  <c r="T2752" i="7"/>
  <c r="U2752" i="7"/>
  <c r="T1766" i="7"/>
  <c r="V1766" i="7"/>
  <c r="V2492" i="7"/>
  <c r="Y2492" i="7" s="1"/>
  <c r="U2492" i="7"/>
  <c r="T2628" i="7"/>
  <c r="Y2628" i="7" s="1"/>
  <c r="U2628" i="7"/>
  <c r="Z2628" i="7" s="1"/>
  <c r="T1183" i="7"/>
  <c r="U1183" i="7"/>
  <c r="V1183" i="7"/>
  <c r="Y1183" i="7" s="1"/>
  <c r="V2508" i="7"/>
  <c r="U2508" i="7"/>
  <c r="T2079" i="7"/>
  <c r="U2079" i="7"/>
  <c r="U1159" i="7"/>
  <c r="T1159" i="7"/>
  <c r="V1159" i="7"/>
  <c r="T2491" i="7"/>
  <c r="U2491" i="7"/>
  <c r="V2491" i="7"/>
  <c r="U2351" i="7"/>
  <c r="V2351" i="7"/>
  <c r="V2543" i="7"/>
  <c r="U2543" i="7"/>
  <c r="T2241" i="7"/>
  <c r="Y2241" i="7" s="1"/>
  <c r="U2241" i="7"/>
  <c r="Z2241" i="7" s="1"/>
  <c r="V1165" i="7"/>
  <c r="U1165" i="7"/>
  <c r="T2709" i="7"/>
  <c r="V2709" i="7"/>
  <c r="U2709" i="7"/>
  <c r="U1100" i="7"/>
  <c r="T1100" i="7"/>
  <c r="U1580" i="7"/>
  <c r="V1580" i="7"/>
  <c r="T2754" i="7"/>
  <c r="V2754" i="7"/>
  <c r="U2754" i="7"/>
  <c r="U1649" i="7"/>
  <c r="T1649" i="7"/>
  <c r="V2125" i="7"/>
  <c r="Z2125" i="7" s="1"/>
  <c r="T2125" i="7"/>
  <c r="T2624" i="7"/>
  <c r="U2624" i="7"/>
  <c r="V2637" i="7"/>
  <c r="U2637" i="7"/>
  <c r="T2636" i="7"/>
  <c r="U2636" i="7"/>
  <c r="U1692" i="7"/>
  <c r="Z1692" i="7" s="1"/>
  <c r="T1692" i="7"/>
  <c r="Y1692" i="7" s="1"/>
  <c r="T3067" i="7"/>
  <c r="V3067" i="7"/>
  <c r="T1651" i="7"/>
  <c r="U1651" i="7"/>
  <c r="V1651" i="7"/>
  <c r="U1126" i="7"/>
  <c r="Z1126" i="7" s="1"/>
  <c r="T1126" i="7"/>
  <c r="Y1126" i="7" s="1"/>
  <c r="V2687" i="7"/>
  <c r="T2687" i="7"/>
  <c r="V2126" i="7"/>
  <c r="U2126" i="7"/>
  <c r="T2126" i="7"/>
  <c r="Y2126" i="7" s="1"/>
  <c r="V1212" i="7"/>
  <c r="T1212" i="7"/>
  <c r="U3045" i="7"/>
  <c r="V3045" i="7"/>
  <c r="T1292" i="7"/>
  <c r="U1292" i="7"/>
  <c r="U1261" i="7"/>
  <c r="V1261" i="7"/>
  <c r="Y1261" i="7" s="1"/>
  <c r="U1735" i="7"/>
  <c r="T1735" i="7"/>
  <c r="V1699" i="7"/>
  <c r="T1699" i="7"/>
  <c r="U1699" i="7"/>
  <c r="Z1699" i="7" s="1"/>
  <c r="U2611" i="7"/>
  <c r="Z2611" i="7" s="1"/>
  <c r="T2611" i="7"/>
  <c r="Y2611" i="7" s="1"/>
  <c r="V3003" i="7"/>
  <c r="U3003" i="7"/>
  <c r="T3003" i="7"/>
  <c r="Y3003" i="7" s="1"/>
  <c r="T3005" i="7"/>
  <c r="U3005" i="7"/>
  <c r="T2619" i="7"/>
  <c r="V2619" i="7"/>
  <c r="V2512" i="7"/>
  <c r="U2512" i="7"/>
  <c r="V2087" i="7"/>
  <c r="T2087" i="7"/>
  <c r="T1198" i="7"/>
  <c r="V1198" i="7"/>
  <c r="U1198" i="7"/>
  <c r="T1257" i="7"/>
  <c r="V1257" i="7"/>
  <c r="U1257" i="7"/>
  <c r="U1334" i="7"/>
  <c r="V1334" i="7"/>
  <c r="T1334" i="7"/>
  <c r="V1753" i="7"/>
  <c r="U1753" i="7"/>
  <c r="T1753" i="7"/>
  <c r="Y1753" i="7" s="1"/>
  <c r="U1546" i="7"/>
  <c r="V1546" i="7"/>
  <c r="U1786" i="7"/>
  <c r="T1786" i="7"/>
  <c r="T1965" i="7"/>
  <c r="Y1965" i="7" s="1"/>
  <c r="U1965" i="7"/>
  <c r="Z1965" i="7" s="1"/>
  <c r="V2210" i="7"/>
  <c r="Y2210" i="7" s="1"/>
  <c r="U2210" i="7"/>
  <c r="U2682" i="7"/>
  <c r="V2682" i="7"/>
  <c r="Y2682" i="7" s="1"/>
  <c r="U1770" i="7"/>
  <c r="Z1770" i="7" s="1"/>
  <c r="T1770" i="7"/>
  <c r="Y1770" i="7" s="1"/>
  <c r="T1897" i="7"/>
  <c r="V1897" i="7"/>
  <c r="V2373" i="7"/>
  <c r="U2373" i="7"/>
  <c r="U1315" i="7"/>
  <c r="T1315" i="7"/>
  <c r="V1315" i="7"/>
  <c r="Z1315" i="7" s="1"/>
  <c r="U2422" i="7"/>
  <c r="Z2422" i="7" s="1"/>
  <c r="T2422" i="7"/>
  <c r="Y2422" i="7" s="1"/>
  <c r="T2143" i="7"/>
  <c r="V2143" i="7"/>
  <c r="V1149" i="7"/>
  <c r="V1422" i="7"/>
  <c r="Z1422" i="7" s="1"/>
  <c r="U2744" i="7"/>
  <c r="V2940" i="7"/>
  <c r="Y2940" i="7" s="1"/>
  <c r="U1196" i="7"/>
  <c r="Z1196" i="7" s="1"/>
  <c r="V1983" i="7"/>
  <c r="Z1983" i="7" s="1"/>
  <c r="U1272" i="7"/>
  <c r="V1410" i="7"/>
  <c r="V1514" i="7"/>
  <c r="T2552" i="7"/>
  <c r="V1919" i="7"/>
  <c r="T2865" i="7"/>
  <c r="U2528" i="7"/>
  <c r="Z2528" i="7" s="1"/>
  <c r="U2573" i="7"/>
  <c r="Z2573" i="7" s="1"/>
  <c r="U2178" i="7"/>
  <c r="T2038" i="7"/>
  <c r="Y2038" i="7" s="1"/>
  <c r="V1123" i="7"/>
  <c r="T2230" i="7"/>
  <c r="Y2230" i="7" s="1"/>
  <c r="U1365" i="7"/>
  <c r="Z1365" i="7" s="1"/>
  <c r="U2029" i="7"/>
  <c r="T1768" i="7"/>
  <c r="Y1768" i="7" s="1"/>
  <c r="U2815" i="7"/>
  <c r="T2350" i="7"/>
  <c r="Y2350" i="7" s="1"/>
  <c r="T2461" i="7"/>
  <c r="Y2461" i="7" s="1"/>
  <c r="V1512" i="7"/>
  <c r="Y1512" i="7" s="1"/>
  <c r="V2505" i="7"/>
  <c r="U2298" i="7"/>
  <c r="V2949" i="7"/>
  <c r="U2227" i="7"/>
  <c r="T1187" i="7"/>
  <c r="U1471" i="7"/>
  <c r="Z1471" i="7" s="1"/>
  <c r="V2702" i="7"/>
  <c r="Z2702" i="7" s="1"/>
  <c r="U1319" i="7"/>
  <c r="T1984" i="7"/>
  <c r="V1079" i="7"/>
  <c r="T2382" i="7"/>
  <c r="U1472" i="7"/>
  <c r="Z1472" i="7" s="1"/>
  <c r="V3048" i="7"/>
  <c r="Z3048" i="7" s="1"/>
  <c r="V1298" i="7"/>
  <c r="U1980" i="7"/>
  <c r="Z1980" i="7" s="1"/>
  <c r="V3039" i="7"/>
  <c r="U2170" i="7"/>
  <c r="Z2170" i="7" s="1"/>
  <c r="V2766" i="7"/>
  <c r="Z2766" i="7" s="1"/>
  <c r="T1844" i="7"/>
  <c r="T1371" i="7"/>
  <c r="U1579" i="7"/>
  <c r="U1418" i="7"/>
  <c r="Z1418" i="7" s="1"/>
  <c r="V2292" i="7"/>
  <c r="U1502" i="7"/>
  <c r="T1840" i="7"/>
  <c r="V2263" i="7"/>
  <c r="U2419" i="7"/>
  <c r="U1436" i="7"/>
  <c r="Z1436" i="7" s="1"/>
  <c r="T2539" i="7"/>
  <c r="Y2539" i="7" s="1"/>
  <c r="T1675" i="7"/>
  <c r="T1829" i="7"/>
  <c r="V1394" i="7"/>
  <c r="V1649" i="7"/>
  <c r="V2624" i="7"/>
  <c r="V1735" i="7"/>
  <c r="U2423" i="7"/>
  <c r="T2017" i="7"/>
  <c r="U1630" i="7"/>
  <c r="Z1630" i="7" s="1"/>
  <c r="U2203" i="7"/>
  <c r="U1614" i="7"/>
  <c r="V1798" i="7"/>
  <c r="Z1798" i="7" s="1"/>
  <c r="T2508" i="7"/>
  <c r="V2673" i="7"/>
  <c r="V1416" i="7"/>
  <c r="T2064" i="7"/>
  <c r="Y2064" i="7" s="1"/>
  <c r="V2752" i="7"/>
  <c r="U1392" i="7"/>
  <c r="U1766" i="7"/>
  <c r="T3053" i="7"/>
  <c r="U2163" i="7"/>
  <c r="U3009" i="7"/>
  <c r="V2579" i="7"/>
  <c r="Y2579" i="7" s="1"/>
  <c r="V2636" i="7"/>
  <c r="T2129" i="7"/>
  <c r="Y2129" i="7" s="1"/>
  <c r="U2338" i="7"/>
  <c r="Z2338" i="7" s="1"/>
  <c r="U1873" i="7"/>
  <c r="Z1873" i="7" s="1"/>
  <c r="V2348" i="7"/>
  <c r="U1897" i="7"/>
  <c r="Z1897" i="7" s="1"/>
  <c r="T2235" i="7"/>
  <c r="U1256" i="7"/>
  <c r="Z1256" i="7" s="1"/>
  <c r="T2599" i="7"/>
  <c r="Y2599" i="7" s="1"/>
  <c r="U1734" i="7"/>
  <c r="U1120" i="7"/>
  <c r="V1323" i="7"/>
  <c r="U1071" i="7"/>
  <c r="Z1071" i="7" s="1"/>
  <c r="U2566" i="7"/>
  <c r="Z2566" i="7" s="1"/>
  <c r="T2356" i="7"/>
  <c r="Y2356" i="7" s="1"/>
  <c r="T1764" i="7"/>
  <c r="Y1764" i="7" s="1"/>
  <c r="U1646" i="7"/>
  <c r="Z1646" i="7" s="1"/>
  <c r="T1527" i="7"/>
  <c r="Y1527" i="7" s="1"/>
  <c r="V2403" i="7"/>
  <c r="U1239" i="7"/>
  <c r="V2220" i="7"/>
  <c r="Y2220" i="7" s="1"/>
  <c r="T2351" i="7"/>
  <c r="Y2351" i="7" s="1"/>
  <c r="T2512" i="7"/>
  <c r="Y2512" i="7" s="1"/>
  <c r="V1827" i="7"/>
  <c r="V2790" i="7"/>
  <c r="V1786" i="7"/>
  <c r="U2900" i="7"/>
  <c r="Z2900" i="7" s="1"/>
  <c r="V1871" i="7"/>
  <c r="Z1871" i="7" s="1"/>
  <c r="T1661" i="7"/>
  <c r="V1784" i="7"/>
  <c r="T3045" i="7"/>
  <c r="U2792" i="7"/>
  <c r="Z2792" i="7" s="1"/>
  <c r="T2543" i="7"/>
  <c r="Y2543" i="7" s="1"/>
  <c r="T1165" i="7"/>
  <c r="T3040" i="7"/>
  <c r="Y3040" i="7" s="1"/>
  <c r="U3067" i="7"/>
  <c r="Z3067" i="7" s="1"/>
  <c r="V2070" i="7"/>
  <c r="V1100" i="7"/>
  <c r="U1745" i="7"/>
  <c r="Z1745" i="7" s="1"/>
  <c r="T1290" i="7"/>
  <c r="T1568" i="7"/>
  <c r="Y1568" i="7" s="1"/>
  <c r="V1292" i="7"/>
  <c r="T2637" i="7"/>
  <c r="Y2637" i="7" s="1"/>
  <c r="T2373" i="7"/>
  <c r="V3018" i="7"/>
  <c r="Z3018" i="7" s="1"/>
  <c r="T1580" i="7"/>
  <c r="T1969" i="7"/>
  <c r="T1143" i="7"/>
  <c r="V3005" i="7"/>
  <c r="U2087" i="7"/>
  <c r="V2995" i="7"/>
  <c r="U2619" i="7"/>
  <c r="Z2619" i="7" s="1"/>
  <c r="T1546" i="7"/>
  <c r="U1212" i="7"/>
  <c r="U2143" i="7"/>
  <c r="Z2143" i="7" s="1"/>
  <c r="U2687" i="7"/>
  <c r="Z2687" i="7" s="1"/>
  <c r="Y1355" i="7"/>
  <c r="Y1612" i="7"/>
  <c r="Y1513" i="7"/>
  <c r="Z2425" i="7"/>
  <c r="Z2202" i="7"/>
  <c r="Z2379" i="7"/>
  <c r="Z1132" i="7"/>
  <c r="T2886" i="7"/>
  <c r="U1116" i="7"/>
  <c r="T1055" i="7"/>
  <c r="V1617" i="7"/>
  <c r="Z1617" i="7" s="1"/>
  <c r="V2365" i="7"/>
  <c r="Z2365" i="7" s="1"/>
  <c r="U1524" i="7"/>
  <c r="Z1524" i="7" s="1"/>
  <c r="T2507" i="7"/>
  <c r="Y2507" i="7" s="1"/>
  <c r="U1388" i="7"/>
  <c r="T3010" i="7"/>
  <c r="V1625" i="7"/>
  <c r="Y1625" i="7" s="1"/>
  <c r="T1353" i="7"/>
  <c r="T2622" i="7"/>
  <c r="U1981" i="7"/>
  <c r="Z1981" i="7" s="1"/>
  <c r="V1255" i="7"/>
  <c r="V1335" i="7"/>
  <c r="Y1335" i="7" s="1"/>
  <c r="T1804" i="7"/>
  <c r="V1156" i="7"/>
  <c r="Z1156" i="7" s="1"/>
  <c r="V1393" i="7"/>
  <c r="Z1393" i="7" s="1"/>
  <c r="U1025" i="7"/>
  <c r="T1236" i="7"/>
  <c r="V1470" i="7"/>
  <c r="Z1470" i="7" s="1"/>
  <c r="U2360" i="7"/>
  <c r="Z2360" i="7" s="1"/>
  <c r="V1108" i="7"/>
  <c r="Z1108" i="7" s="1"/>
  <c r="U1135" i="7"/>
  <c r="T3082" i="7"/>
  <c r="Y3082" i="7" s="1"/>
  <c r="V2194" i="7"/>
  <c r="U1644" i="7"/>
  <c r="Z1644" i="7" s="1"/>
  <c r="V2190" i="7"/>
  <c r="Z2190" i="7" s="1"/>
  <c r="V2206" i="7"/>
  <c r="Z2206" i="7" s="1"/>
  <c r="Y2213" i="7"/>
  <c r="Z1986" i="7"/>
  <c r="Y2445" i="7"/>
  <c r="T2733" i="7"/>
  <c r="Y2733" i="7" s="1"/>
  <c r="T3018" i="7"/>
  <c r="T1285" i="7"/>
  <c r="Y1285" i="7" s="1"/>
  <c r="V2474" i="7"/>
  <c r="Z2474" i="7" s="1"/>
  <c r="U2387" i="7"/>
  <c r="V2079" i="7"/>
  <c r="U2743" i="7"/>
  <c r="Z2743" i="7" s="1"/>
  <c r="V1592" i="7"/>
  <c r="T2046" i="7"/>
  <c r="T1817" i="7"/>
  <c r="U1936" i="7"/>
  <c r="Z1936" i="7" s="1"/>
  <c r="T1617" i="7"/>
  <c r="T2393" i="7"/>
  <c r="V2997" i="7"/>
  <c r="Z2997" i="7" s="1"/>
  <c r="T2997" i="7"/>
  <c r="U2645" i="7"/>
  <c r="T1936" i="7"/>
  <c r="Y1936" i="7" s="1"/>
  <c r="Z1395" i="7"/>
  <c r="Y1557" i="7"/>
  <c r="Z1057" i="7"/>
  <c r="V1804" i="7"/>
  <c r="Z1804" i="7" s="1"/>
  <c r="U1793" i="7"/>
  <c r="Z1793" i="7" s="1"/>
  <c r="T1593" i="7"/>
  <c r="T2470" i="7"/>
  <c r="T1944" i="7"/>
  <c r="T2206" i="7"/>
  <c r="V2310" i="7"/>
  <c r="Z2310" i="7" s="1"/>
  <c r="T2310" i="7"/>
  <c r="Z1443" i="7"/>
  <c r="U2355" i="7"/>
  <c r="Z2355" i="7" s="1"/>
  <c r="U2814" i="7"/>
  <c r="Z2814" i="7" s="1"/>
  <c r="T2190" i="7"/>
  <c r="U1785" i="7"/>
  <c r="T2488" i="7"/>
  <c r="Y2488" i="7" s="1"/>
  <c r="V3010" i="7"/>
  <c r="Z3010" i="7" s="1"/>
  <c r="T1793" i="7"/>
  <c r="Y1793" i="7" s="1"/>
  <c r="T1339" i="7"/>
  <c r="V1339" i="7"/>
  <c r="Z1339" i="7" s="1"/>
  <c r="Y2477" i="7"/>
  <c r="Z1602" i="7"/>
  <c r="Y2245" i="7"/>
  <c r="Z1805" i="7"/>
  <c r="Z2896" i="7"/>
  <c r="Y2689" i="7"/>
  <c r="Y2278" i="7"/>
  <c r="Z1875" i="7"/>
  <c r="Y2408" i="7"/>
  <c r="Y2166" i="7"/>
  <c r="Z1916" i="7"/>
  <c r="Z1036" i="7"/>
  <c r="V1049" i="7"/>
  <c r="Z1049" i="7" s="1"/>
  <c r="V1931" i="7"/>
  <c r="Z1931" i="7" s="1"/>
  <c r="Y2309" i="7"/>
  <c r="Y2769" i="7"/>
  <c r="Y2197" i="7"/>
  <c r="T1109" i="7"/>
  <c r="T2081" i="7"/>
  <c r="U2267" i="7"/>
  <c r="V1734" i="7"/>
  <c r="T2474" i="7"/>
  <c r="T1707" i="7"/>
  <c r="Z1917" i="7"/>
  <c r="Y2658" i="7"/>
  <c r="T2421" i="7"/>
  <c r="Y2421" i="7" s="1"/>
  <c r="U2421" i="7"/>
  <c r="Z2421" i="7" s="1"/>
  <c r="U1369" i="7"/>
  <c r="Z1369" i="7" s="1"/>
  <c r="V1116" i="7"/>
  <c r="Y1116" i="7" s="1"/>
  <c r="V1055" i="7"/>
  <c r="V1707" i="7"/>
  <c r="Z1707" i="7" s="1"/>
  <c r="V1260" i="7"/>
  <c r="Z1260" i="7" s="1"/>
  <c r="Y2238" i="7"/>
  <c r="T1369" i="7"/>
  <c r="Y1369" i="7" s="1"/>
  <c r="U2733" i="7"/>
  <c r="Z2733" i="7" s="1"/>
  <c r="Y1802" i="7"/>
  <c r="Y2134" i="7"/>
  <c r="Z2238" i="7"/>
  <c r="U1566" i="7"/>
  <c r="Z1566" i="7" s="1"/>
  <c r="T1282" i="7"/>
  <c r="U1288" i="7"/>
  <c r="Z1288" i="7" s="1"/>
  <c r="T1238" i="7"/>
  <c r="Y1238" i="7" s="1"/>
  <c r="V1962" i="7"/>
  <c r="Y1962" i="7" s="1"/>
  <c r="T2856" i="7"/>
  <c r="Y2856" i="7" s="1"/>
  <c r="T1566" i="7"/>
  <c r="Y1566" i="7" s="1"/>
  <c r="T1230" i="7"/>
  <c r="T1288" i="7"/>
  <c r="Y1288" i="7" s="1"/>
  <c r="U1238" i="7"/>
  <c r="Z1238" i="7" s="1"/>
  <c r="U1962" i="7"/>
  <c r="Z1962" i="7" s="1"/>
  <c r="U1547" i="7"/>
  <c r="Z1547" i="7" s="1"/>
  <c r="U2400" i="7"/>
  <c r="T2891" i="7"/>
  <c r="Y2891" i="7" s="1"/>
  <c r="V1162" i="7"/>
  <c r="U2856" i="7"/>
  <c r="Z2856" i="7" s="1"/>
  <c r="U2300" i="7"/>
  <c r="V1282" i="7"/>
  <c r="Z1282" i="7" s="1"/>
  <c r="V1230" i="7"/>
  <c r="U2200" i="7"/>
  <c r="V2400" i="7"/>
  <c r="Y2400" i="7" s="1"/>
  <c r="U2891" i="7"/>
  <c r="Z2891" i="7" s="1"/>
  <c r="Y1396" i="7"/>
  <c r="T1162" i="7"/>
  <c r="T1364" i="7"/>
  <c r="V1364" i="7"/>
  <c r="Z1364" i="7" s="1"/>
  <c r="T1260" i="7"/>
  <c r="T1547" i="7"/>
  <c r="Y1547" i="7" s="1"/>
  <c r="Y2022" i="7"/>
  <c r="Z3075" i="7"/>
  <c r="Y1243" i="7"/>
  <c r="Y2604" i="7"/>
  <c r="Y1057" i="7"/>
  <c r="T2553" i="7"/>
  <c r="U1112" i="7"/>
  <c r="Z1112" i="7" s="1"/>
  <c r="Y1291" i="7"/>
  <c r="Y2205" i="7"/>
  <c r="Z2952" i="7"/>
  <c r="Y1284" i="7"/>
  <c r="Z3022" i="7"/>
  <c r="Y2564" i="7"/>
  <c r="Z2947" i="7"/>
  <c r="Z1828" i="7"/>
  <c r="Z2840" i="7"/>
  <c r="Z2848" i="7"/>
  <c r="U2249" i="7"/>
  <c r="Z2249" i="7" s="1"/>
  <c r="U2420" i="7"/>
  <c r="Z1326" i="7"/>
  <c r="V1420" i="7"/>
  <c r="Y1420" i="7" s="1"/>
  <c r="T1296" i="7"/>
  <c r="T2559" i="7"/>
  <c r="Y2559" i="7" s="1"/>
  <c r="U2265" i="7"/>
  <c r="Z2265" i="7" s="1"/>
  <c r="U1508" i="7"/>
  <c r="Z1508" i="7" s="1"/>
  <c r="Y2777" i="7"/>
  <c r="Z2998" i="7"/>
  <c r="Z1677" i="7"/>
  <c r="Z1859" i="7"/>
  <c r="Y1552" i="7"/>
  <c r="Z1463" i="7"/>
  <c r="Z1839" i="7"/>
  <c r="Y1076" i="7"/>
  <c r="V2724" i="7"/>
  <c r="Y2724" i="7" s="1"/>
  <c r="V3000" i="7"/>
  <c r="Z3000" i="7" s="1"/>
  <c r="Y2770" i="7"/>
  <c r="Z1495" i="7"/>
  <c r="Y2480" i="7"/>
  <c r="Y2625" i="7"/>
  <c r="V2918" i="7"/>
  <c r="Y2918" i="7" s="1"/>
  <c r="Y2057" i="7"/>
  <c r="Y2286" i="7"/>
  <c r="Y2812" i="7"/>
  <c r="Y2633" i="7"/>
  <c r="Z1386" i="7"/>
  <c r="Y2793" i="7"/>
  <c r="Z1191" i="7"/>
  <c r="Y2089" i="7"/>
  <c r="Y2825" i="7"/>
  <c r="Z1411" i="7"/>
  <c r="Z2923" i="7"/>
  <c r="Z2827" i="7"/>
  <c r="Z2987" i="7"/>
  <c r="Y2402" i="7"/>
  <c r="Y1253" i="7"/>
  <c r="Z3046" i="7"/>
  <c r="Y2381" i="7"/>
  <c r="U2169" i="7"/>
  <c r="Z2169" i="7" s="1"/>
  <c r="U2153" i="7"/>
  <c r="Z2153" i="7" s="1"/>
  <c r="Y1252" i="7"/>
  <c r="Y2149" i="7"/>
  <c r="Z1065" i="7"/>
  <c r="Z1858" i="7"/>
  <c r="Y2418" i="7"/>
  <c r="Z2534" i="7"/>
  <c r="Z3011" i="7"/>
  <c r="Z1146" i="7"/>
  <c r="Z1122" i="7"/>
  <c r="Y2820" i="7"/>
  <c r="Z1190" i="7"/>
  <c r="Y2141" i="7"/>
  <c r="Y2787" i="7"/>
  <c r="Z2739" i="7"/>
  <c r="U1420" i="7"/>
  <c r="V1133" i="7"/>
  <c r="Z1133" i="7" s="1"/>
  <c r="T2249" i="7"/>
  <c r="Y2249" i="7" s="1"/>
  <c r="U2559" i="7"/>
  <c r="Z2559" i="7" s="1"/>
  <c r="T2165" i="7"/>
  <c r="T2259" i="7"/>
  <c r="Y2259" i="7" s="1"/>
  <c r="U1506" i="7"/>
  <c r="Z1506" i="7" s="1"/>
  <c r="T2169" i="7"/>
  <c r="Y2169" i="7" s="1"/>
  <c r="T1900" i="7"/>
  <c r="Y1900" i="7" s="1"/>
  <c r="V1868" i="7"/>
  <c r="Y1868" i="7" s="1"/>
  <c r="T605" i="7"/>
  <c r="U606" i="7"/>
  <c r="Z606" i="7" s="1"/>
  <c r="U461" i="7"/>
  <c r="U139" i="7"/>
  <c r="Z139" i="7" s="1"/>
  <c r="U3065" i="7"/>
  <c r="Z3065" i="7" s="1"/>
  <c r="T3065" i="7"/>
  <c r="Y3065" i="7" s="1"/>
  <c r="T2161" i="7"/>
  <c r="Y2161" i="7" s="1"/>
  <c r="U2161" i="7"/>
  <c r="Z2161" i="7" s="1"/>
  <c r="T2684" i="7"/>
  <c r="U2684" i="7"/>
  <c r="V2641" i="7"/>
  <c r="Z2641" i="7" s="1"/>
  <c r="T2641" i="7"/>
  <c r="V2542" i="7"/>
  <c r="U2542" i="7"/>
  <c r="U2490" i="7"/>
  <c r="Z2490" i="7" s="1"/>
  <c r="T2490" i="7"/>
  <c r="Y2490" i="7" s="1"/>
  <c r="U2456" i="7"/>
  <c r="T2456" i="7"/>
  <c r="U1584" i="7"/>
  <c r="Z1584" i="7" s="1"/>
  <c r="T1584" i="7"/>
  <c r="Y1584" i="7" s="1"/>
  <c r="U2268" i="7"/>
  <c r="V2268" i="7"/>
  <c r="T2132" i="7"/>
  <c r="V2132" i="7"/>
  <c r="T3030" i="7"/>
  <c r="V3030" i="7"/>
  <c r="Z3030" i="7" s="1"/>
  <c r="V1693" i="7"/>
  <c r="U1693" i="7"/>
  <c r="V2598" i="7"/>
  <c r="U2598" i="7"/>
  <c r="U1801" i="7"/>
  <c r="Z1801" i="7" s="1"/>
  <c r="T1801" i="7"/>
  <c r="Y1801" i="7" s="1"/>
  <c r="U1945" i="7"/>
  <c r="V1945" i="7"/>
  <c r="U2858" i="7"/>
  <c r="V2858" i="7"/>
  <c r="Y2858" i="7" s="1"/>
  <c r="V2233" i="7"/>
  <c r="U2233" i="7"/>
  <c r="U2833" i="7"/>
  <c r="T2833" i="7"/>
  <c r="U2606" i="7"/>
  <c r="V2606" i="7"/>
  <c r="T2103" i="7"/>
  <c r="U2103" i="7"/>
  <c r="T1732" i="7"/>
  <c r="V1732" i="7"/>
  <c r="Z1732" i="7" s="1"/>
  <c r="T2586" i="7"/>
  <c r="V2586" i="7"/>
  <c r="V1747" i="7"/>
  <c r="T1747" i="7"/>
  <c r="Z2746" i="7"/>
  <c r="Z1249" i="7"/>
  <c r="Y1600" i="7"/>
  <c r="V1296" i="7"/>
  <c r="Z1296" i="7" s="1"/>
  <c r="T1133" i="7"/>
  <c r="V2420" i="7"/>
  <c r="Y2420" i="7" s="1"/>
  <c r="U1679" i="7"/>
  <c r="V2436" i="7"/>
  <c r="Y2436" i="7" s="1"/>
  <c r="V2300" i="7"/>
  <c r="Y2300" i="7" s="1"/>
  <c r="V2684" i="7"/>
  <c r="V2165" i="7"/>
  <c r="Z2165" i="7" s="1"/>
  <c r="U2259" i="7"/>
  <c r="Z2259" i="7" s="1"/>
  <c r="T2542" i="7"/>
  <c r="T1506" i="7"/>
  <c r="Y1506" i="7" s="1"/>
  <c r="T2268" i="7"/>
  <c r="T2265" i="7"/>
  <c r="Y2265" i="7" s="1"/>
  <c r="T1508" i="7"/>
  <c r="Y1508" i="7" s="1"/>
  <c r="V2833" i="7"/>
  <c r="T2606" i="7"/>
  <c r="U1868" i="7"/>
  <c r="T1693" i="7"/>
  <c r="V2456" i="7"/>
  <c r="T2598" i="7"/>
  <c r="V2103" i="7"/>
  <c r="T2233" i="7"/>
  <c r="T980" i="7"/>
  <c r="V980" i="7"/>
  <c r="T292" i="7"/>
  <c r="V292" i="7"/>
  <c r="V501" i="7"/>
  <c r="U501" i="7"/>
  <c r="T304" i="7"/>
  <c r="V304" i="7"/>
  <c r="T604" i="7"/>
  <c r="V604" i="7"/>
  <c r="T1308" i="7"/>
  <c r="U1308" i="7"/>
  <c r="V2395" i="7"/>
  <c r="U2395" i="7"/>
  <c r="Z2791" i="7"/>
  <c r="Y1185" i="7"/>
  <c r="Y2303" i="7"/>
  <c r="Y1051" i="7"/>
  <c r="Y1473" i="7"/>
  <c r="Z1939" i="7"/>
  <c r="Z1772" i="7"/>
  <c r="Z1053" i="7"/>
  <c r="Y2167" i="7"/>
  <c r="Y2487" i="7"/>
  <c r="Z2798" i="7"/>
  <c r="Z2438" i="7"/>
  <c r="Z1552" i="7"/>
  <c r="Z1076" i="7"/>
  <c r="Y1576" i="7"/>
  <c r="U2257" i="7"/>
  <c r="Z2257" i="7" s="1"/>
  <c r="U2436" i="7"/>
  <c r="Z1186" i="7"/>
  <c r="U2761" i="7"/>
  <c r="Z2761" i="7" s="1"/>
  <c r="V1082" i="7"/>
  <c r="Z1082" i="7" s="1"/>
  <c r="U1749" i="7"/>
  <c r="Z1749" i="7" s="1"/>
  <c r="T1725" i="7"/>
  <c r="Y1725" i="7" s="1"/>
  <c r="T1581" i="7"/>
  <c r="Y1581" i="7" s="1"/>
  <c r="Y2191" i="7"/>
  <c r="Z2319" i="7"/>
  <c r="Z1991" i="7"/>
  <c r="U1747" i="7"/>
  <c r="Y2734" i="7"/>
  <c r="T1751" i="7"/>
  <c r="Y1751" i="7" s="1"/>
  <c r="V2569" i="7"/>
  <c r="Z2569" i="7" s="1"/>
  <c r="U2577" i="7"/>
  <c r="Z2577" i="7" s="1"/>
  <c r="Y2455" i="7"/>
  <c r="V2652" i="7"/>
  <c r="Y2652" i="7" s="1"/>
  <c r="U1900" i="7"/>
  <c r="Z1900" i="7" s="1"/>
  <c r="V2706" i="7"/>
  <c r="Z2706" i="7" s="1"/>
  <c r="U502" i="7"/>
  <c r="U135" i="7"/>
  <c r="Z135" i="7" s="1"/>
  <c r="V485" i="7"/>
  <c r="Z485" i="7" s="1"/>
  <c r="U935" i="7"/>
  <c r="T2269" i="7"/>
  <c r="V2215" i="7"/>
  <c r="Y2215" i="7" s="1"/>
  <c r="U2256" i="7"/>
  <c r="Z2256" i="7" s="1"/>
  <c r="U2929" i="7"/>
  <c r="Z2929" i="7" s="1"/>
  <c r="Z1375" i="7"/>
  <c r="Y2638" i="7"/>
  <c r="Y1998" i="7"/>
  <c r="Y1377" i="7"/>
  <c r="Z1377" i="7"/>
  <c r="V1639" i="7"/>
  <c r="T1639" i="7"/>
  <c r="T1554" i="7"/>
  <c r="U1554" i="7"/>
  <c r="T2700" i="7"/>
  <c r="V2700" i="7"/>
  <c r="T2439" i="7"/>
  <c r="U2439" i="7"/>
  <c r="V1027" i="7"/>
  <c r="T1027" i="7"/>
  <c r="U2429" i="7"/>
  <c r="T2429" i="7"/>
  <c r="V2090" i="7"/>
  <c r="T2090" i="7"/>
  <c r="T1468" i="7"/>
  <c r="Y1468" i="7" s="1"/>
  <c r="U1468" i="7"/>
  <c r="Z1468" i="7" s="1"/>
  <c r="T2711" i="7"/>
  <c r="V2711" i="7"/>
  <c r="V2513" i="7"/>
  <c r="U2513" i="7"/>
  <c r="U2572" i="7"/>
  <c r="T2572" i="7"/>
  <c r="U1368" i="7"/>
  <c r="T1368" i="7"/>
  <c r="V1847" i="7"/>
  <c r="U1847" i="7"/>
  <c r="T1668" i="7"/>
  <c r="V1668" i="7"/>
  <c r="V1669" i="7"/>
  <c r="T1669" i="7"/>
  <c r="U2009" i="7"/>
  <c r="V2009" i="7"/>
  <c r="U2555" i="7"/>
  <c r="V2555" i="7"/>
  <c r="T1647" i="7"/>
  <c r="U1647" i="7"/>
  <c r="U1865" i="7"/>
  <c r="V1865" i="7"/>
  <c r="V2086" i="7"/>
  <c r="T2086" i="7"/>
  <c r="U1632" i="7"/>
  <c r="V1632" i="7"/>
  <c r="T1370" i="7"/>
  <c r="V1370" i="7"/>
  <c r="V2760" i="7"/>
  <c r="T2760" i="7"/>
  <c r="U3023" i="7"/>
  <c r="V3023" i="7"/>
  <c r="T1763" i="7"/>
  <c r="Y1763" i="7" s="1"/>
  <c r="U1763" i="7"/>
  <c r="Z1763" i="7" s="1"/>
  <c r="T2313" i="7"/>
  <c r="U2313" i="7"/>
  <c r="Z2894" i="7"/>
  <c r="Z1015" i="7"/>
  <c r="T2257" i="7"/>
  <c r="Y2257" i="7" s="1"/>
  <c r="U1751" i="7"/>
  <c r="Z1751" i="7" s="1"/>
  <c r="T2569" i="7"/>
  <c r="T2784" i="7"/>
  <c r="Z2306" i="7"/>
  <c r="Y3002" i="7"/>
  <c r="U2776" i="7"/>
  <c r="Z2776" i="7" s="1"/>
  <c r="V2313" i="7"/>
  <c r="V1856" i="7"/>
  <c r="Z1856" i="7" s="1"/>
  <c r="T2555" i="7"/>
  <c r="Y2555" i="7" s="1"/>
  <c r="T1865" i="7"/>
  <c r="V2572" i="7"/>
  <c r="T2147" i="7"/>
  <c r="Y2147" i="7" s="1"/>
  <c r="T2764" i="7"/>
  <c r="Y2764" i="7" s="1"/>
  <c r="V1129" i="7"/>
  <c r="Z1129" i="7" s="1"/>
  <c r="T3023" i="7"/>
  <c r="Y3023" i="7" s="1"/>
  <c r="T484" i="7"/>
  <c r="V2561" i="7"/>
  <c r="Z2561" i="7" s="1"/>
  <c r="T1678" i="7"/>
  <c r="Y1678" i="7" s="1"/>
  <c r="T1977" i="7"/>
  <c r="V1125" i="7"/>
  <c r="Z1125" i="7" s="1"/>
  <c r="U1222" i="7"/>
  <c r="U2040" i="7"/>
  <c r="Z2040" i="7" s="1"/>
  <c r="T216" i="7"/>
  <c r="V216" i="7"/>
  <c r="V479" i="7"/>
  <c r="U479" i="7"/>
  <c r="V553" i="7"/>
  <c r="T553" i="7"/>
  <c r="T114" i="7"/>
  <c r="V114" i="7"/>
  <c r="V682" i="7"/>
  <c r="U682" i="7"/>
  <c r="T619" i="7"/>
  <c r="V619" i="7"/>
  <c r="T2660" i="7"/>
  <c r="V2660" i="7"/>
  <c r="U2892" i="7"/>
  <c r="Z2892" i="7" s="1"/>
  <c r="T2892" i="7"/>
  <c r="Y2892" i="7" s="1"/>
  <c r="V2386" i="7"/>
  <c r="Z2386" i="7" s="1"/>
  <c r="T2386" i="7"/>
  <c r="Y1708" i="7"/>
  <c r="Z1064" i="7"/>
  <c r="Z2151" i="7"/>
  <c r="Z1286" i="7"/>
  <c r="Z1853" i="7"/>
  <c r="Z1812" i="7"/>
  <c r="Z1874" i="7"/>
  <c r="Z1058" i="7"/>
  <c r="Y2214" i="7"/>
  <c r="Y2738" i="7"/>
  <c r="U951" i="7"/>
  <c r="Z951" i="7" s="1"/>
  <c r="T316" i="7"/>
  <c r="Y316" i="7" s="1"/>
  <c r="U566" i="7"/>
  <c r="V491" i="7"/>
  <c r="Y491" i="7" s="1"/>
  <c r="U728" i="7"/>
  <c r="Z728" i="7" s="1"/>
  <c r="T863" i="7"/>
  <c r="Y863" i="7" s="1"/>
  <c r="Y1132" i="7"/>
  <c r="U2918" i="7"/>
  <c r="Z1267" i="7"/>
  <c r="Z3027" i="7"/>
  <c r="Z1475" i="7"/>
  <c r="Y1207" i="7"/>
  <c r="Y1077" i="7"/>
  <c r="Z1077" i="7"/>
  <c r="Y1295" i="7"/>
  <c r="Y1520" i="7"/>
  <c r="V2553" i="7"/>
  <c r="Z2553" i="7" s="1"/>
  <c r="Y1560" i="7"/>
  <c r="V185" i="7"/>
  <c r="U185" i="7"/>
  <c r="T320" i="7"/>
  <c r="U320" i="7"/>
  <c r="T442" i="7"/>
  <c r="V442" i="7"/>
  <c r="T296" i="7"/>
  <c r="V296" i="7"/>
  <c r="V241" i="7"/>
  <c r="U241" i="7"/>
  <c r="T598" i="7"/>
  <c r="U598" i="7"/>
  <c r="U963" i="7"/>
  <c r="V963" i="7"/>
  <c r="T434" i="7"/>
  <c r="V434" i="7"/>
  <c r="T321" i="7"/>
  <c r="U321" i="7"/>
  <c r="U75" i="7"/>
  <c r="V75" i="7"/>
  <c r="U958" i="7"/>
  <c r="T958" i="7"/>
  <c r="V483" i="7"/>
  <c r="T483" i="7"/>
  <c r="U1201" i="7"/>
  <c r="V1201" i="7"/>
  <c r="V2511" i="7"/>
  <c r="U2511" i="7"/>
  <c r="T1496" i="7"/>
  <c r="V1496" i="7"/>
  <c r="Z1496" i="7" s="1"/>
  <c r="V2033" i="7"/>
  <c r="Z2033" i="7" s="1"/>
  <c r="T2033" i="7"/>
  <c r="U1014" i="7"/>
  <c r="Z1014" i="7" s="1"/>
  <c r="T1014" i="7"/>
  <c r="Y1014" i="7" s="1"/>
  <c r="V1522" i="7"/>
  <c r="Y1522" i="7" s="1"/>
  <c r="U1522" i="7"/>
  <c r="U1831" i="7"/>
  <c r="Z1831" i="7" s="1"/>
  <c r="T1831" i="7"/>
  <c r="Y1831" i="7" s="1"/>
  <c r="V1556" i="7"/>
  <c r="U1556" i="7"/>
  <c r="V1972" i="7"/>
  <c r="U1972" i="7"/>
  <c r="U1225" i="7"/>
  <c r="V1225" i="7"/>
  <c r="Y1225" i="7" s="1"/>
  <c r="Z1130" i="7"/>
  <c r="Z1279" i="7"/>
  <c r="Y3077" i="7"/>
  <c r="Z1715" i="7"/>
  <c r="V812" i="7"/>
  <c r="Z812" i="7" s="1"/>
  <c r="Y2110" i="7"/>
  <c r="U341" i="7"/>
  <c r="U401" i="7"/>
  <c r="Z401" i="7" s="1"/>
  <c r="V992" i="7"/>
  <c r="Z992" i="7" s="1"/>
  <c r="T496" i="7"/>
  <c r="U705" i="7"/>
  <c r="Z705" i="7" s="1"/>
  <c r="V283" i="7"/>
  <c r="Z283" i="7" s="1"/>
  <c r="V538" i="7"/>
  <c r="Y538" i="7" s="1"/>
  <c r="V300" i="7"/>
  <c r="Y300" i="7" s="1"/>
  <c r="U927" i="7"/>
  <c r="Z927" i="7" s="1"/>
  <c r="V726" i="7"/>
  <c r="Y726" i="7" s="1"/>
  <c r="T795" i="7"/>
  <c r="Y795" i="7" s="1"/>
  <c r="V81" i="7"/>
  <c r="Y81" i="7" s="1"/>
  <c r="T227" i="7"/>
  <c r="Y227" i="7" s="1"/>
  <c r="U270" i="7"/>
  <c r="Z270" i="7" s="1"/>
  <c r="T464" i="7"/>
  <c r="U565" i="7"/>
  <c r="V757" i="7"/>
  <c r="Y757" i="7" s="1"/>
  <c r="T1565" i="7"/>
  <c r="Y1565" i="7" s="1"/>
  <c r="V2273" i="7"/>
  <c r="Y2273" i="7" s="1"/>
  <c r="V2570" i="7"/>
  <c r="Y2570" i="7" s="1"/>
  <c r="U2570" i="7"/>
  <c r="T1048" i="7"/>
  <c r="Y1048" i="7" s="1"/>
  <c r="U1048" i="7"/>
  <c r="Z1048" i="7" s="1"/>
  <c r="U1425" i="7"/>
  <c r="Z1425" i="7" s="1"/>
  <c r="T1425" i="7"/>
  <c r="Y1425" i="7" s="1"/>
  <c r="V1990" i="7"/>
  <c r="U1990" i="7"/>
  <c r="V2193" i="7"/>
  <c r="Y2193" i="7" s="1"/>
  <c r="U2193" i="7"/>
  <c r="U1458" i="7"/>
  <c r="Z1458" i="7" s="1"/>
  <c r="T1458" i="7"/>
  <c r="Y1458" i="7" s="1"/>
  <c r="V2120" i="7"/>
  <c r="Z2120" i="7" s="1"/>
  <c r="T2120" i="7"/>
  <c r="U3028" i="7"/>
  <c r="V3028" i="7"/>
  <c r="Y3028" i="7" s="1"/>
  <c r="V1607" i="7"/>
  <c r="Y1607" i="7" s="1"/>
  <c r="U1607" i="7"/>
  <c r="V735" i="7"/>
  <c r="U735" i="7"/>
  <c r="T783" i="7"/>
  <c r="V783" i="7"/>
  <c r="V730" i="7"/>
  <c r="T730" i="7"/>
  <c r="V910" i="7"/>
  <c r="U910" i="7"/>
  <c r="U391" i="7"/>
  <c r="T391" i="7"/>
  <c r="T335" i="7"/>
  <c r="V335" i="7"/>
  <c r="V940" i="7"/>
  <c r="U940" i="7"/>
  <c r="U457" i="7"/>
  <c r="T457" i="7"/>
  <c r="U750" i="7"/>
  <c r="T750" i="7"/>
  <c r="U633" i="7"/>
  <c r="T633" i="7"/>
  <c r="V845" i="7"/>
  <c r="U845" i="7"/>
  <c r="V260" i="7"/>
  <c r="T260" i="7"/>
  <c r="T717" i="7"/>
  <c r="U717" i="7"/>
  <c r="T193" i="7"/>
  <c r="U193" i="7"/>
  <c r="U562" i="7"/>
  <c r="T562" i="7"/>
  <c r="T585" i="7"/>
  <c r="V585" i="7"/>
  <c r="U48" i="7"/>
  <c r="T48" i="7"/>
  <c r="T1354" i="7"/>
  <c r="V1354" i="7"/>
  <c r="Z1354" i="7" s="1"/>
  <c r="T2654" i="7"/>
  <c r="V2654" i="7"/>
  <c r="V2325" i="7"/>
  <c r="U2325" i="7"/>
  <c r="U1657" i="7"/>
  <c r="V1657" i="7"/>
  <c r="Y1657" i="7" s="1"/>
  <c r="T2407" i="7"/>
  <c r="Y2407" i="7" s="1"/>
  <c r="U2407" i="7"/>
  <c r="Z2407" i="7" s="1"/>
  <c r="T2680" i="7"/>
  <c r="V2680" i="7"/>
  <c r="U2523" i="7"/>
  <c r="V2523" i="7"/>
  <c r="Y2523" i="7" s="1"/>
  <c r="U2410" i="7"/>
  <c r="V2410" i="7"/>
  <c r="V2873" i="7"/>
  <c r="T2873" i="7"/>
  <c r="T1118" i="7"/>
  <c r="U1118" i="7"/>
  <c r="Z3055" i="7"/>
  <c r="Y2723" i="7"/>
  <c r="T2627" i="7"/>
  <c r="U2627" i="7"/>
  <c r="Z2258" i="7"/>
  <c r="Y1046" i="7"/>
  <c r="Y2117" i="7"/>
  <c r="Z1087" i="7"/>
  <c r="Y1228" i="7"/>
  <c r="U2086" i="7"/>
  <c r="Z1716" i="7"/>
  <c r="Z2003" i="7"/>
  <c r="Z1028" i="7"/>
  <c r="Y2588" i="7"/>
  <c r="Z2518" i="7"/>
  <c r="Z1167" i="7"/>
  <c r="Z1088" i="7"/>
  <c r="Z1059" i="7"/>
  <c r="Z2013" i="7"/>
  <c r="Z3078" i="7"/>
  <c r="Y2519" i="7"/>
  <c r="Z1072" i="7"/>
  <c r="Z1456" i="7"/>
  <c r="Y2503" i="7"/>
  <c r="Y1259" i="7"/>
  <c r="Z3059" i="7"/>
  <c r="Y2405" i="7"/>
  <c r="Z2510" i="7"/>
  <c r="Y2535" i="7"/>
  <c r="Z1344" i="7"/>
  <c r="Y1463" i="7"/>
  <c r="Y1924" i="7"/>
  <c r="Y1326" i="7"/>
  <c r="Z2396" i="7"/>
  <c r="Y2317" i="7"/>
  <c r="Y2922" i="7"/>
  <c r="Z1074" i="7"/>
  <c r="Y1448" i="7"/>
  <c r="U395" i="7"/>
  <c r="T395" i="7"/>
  <c r="T477" i="7"/>
  <c r="U477" i="7"/>
  <c r="V536" i="7"/>
  <c r="U536" i="7"/>
  <c r="V925" i="7"/>
  <c r="T925" i="7"/>
  <c r="T765" i="7"/>
  <c r="U765" i="7"/>
  <c r="T796" i="7"/>
  <c r="U796" i="7"/>
  <c r="U516" i="7"/>
  <c r="T516" i="7"/>
  <c r="T224" i="7"/>
  <c r="V224" i="7"/>
  <c r="T965" i="7"/>
  <c r="V965" i="7"/>
  <c r="T629" i="7"/>
  <c r="U629" i="7"/>
  <c r="V238" i="7"/>
  <c r="U238" i="7"/>
  <c r="T608" i="7"/>
  <c r="V608" i="7"/>
  <c r="T794" i="7"/>
  <c r="U794" i="7"/>
  <c r="T749" i="7"/>
  <c r="U749" i="7"/>
  <c r="T859" i="7"/>
  <c r="V859" i="7"/>
  <c r="U560" i="7"/>
  <c r="V560" i="7"/>
  <c r="V136" i="7"/>
  <c r="U136" i="7"/>
  <c r="U731" i="7"/>
  <c r="V731" i="7"/>
  <c r="V720" i="7"/>
  <c r="U720" i="7"/>
  <c r="V523" i="7"/>
  <c r="U523" i="7"/>
  <c r="V146" i="7"/>
  <c r="T146" i="7"/>
  <c r="V696" i="7"/>
  <c r="U696" i="7"/>
  <c r="T579" i="7"/>
  <c r="V579" i="7"/>
  <c r="T262" i="7"/>
  <c r="V262" i="7"/>
  <c r="U828" i="7"/>
  <c r="T828" i="7"/>
  <c r="T243" i="7"/>
  <c r="V243" i="7"/>
  <c r="U946" i="7"/>
  <c r="T946" i="7"/>
  <c r="U164" i="7"/>
  <c r="T164" i="7"/>
  <c r="U653" i="7"/>
  <c r="V653" i="7"/>
  <c r="T555" i="7"/>
  <c r="V555" i="7"/>
  <c r="V489" i="7"/>
  <c r="U489" i="7"/>
  <c r="U924" i="7"/>
  <c r="T924" i="7"/>
  <c r="T902" i="7"/>
  <c r="V902" i="7"/>
  <c r="U145" i="7"/>
  <c r="T145" i="7"/>
  <c r="V548" i="7"/>
  <c r="U548" i="7"/>
  <c r="U592" i="7"/>
  <c r="T592" i="7"/>
  <c r="U225" i="7"/>
  <c r="T225" i="7"/>
  <c r="T217" i="7"/>
  <c r="V217" i="7"/>
  <c r="U328" i="7"/>
  <c r="T328" i="7"/>
  <c r="V199" i="7"/>
  <c r="U199" i="7"/>
  <c r="U798" i="7"/>
  <c r="T798" i="7"/>
  <c r="V465" i="7"/>
  <c r="T465" i="7"/>
  <c r="V115" i="7"/>
  <c r="U115" i="7"/>
  <c r="V338" i="7"/>
  <c r="U338" i="7"/>
  <c r="U277" i="7"/>
  <c r="T277" i="7"/>
  <c r="U823" i="7"/>
  <c r="T823" i="7"/>
  <c r="U245" i="7"/>
  <c r="V245" i="7"/>
  <c r="U425" i="7"/>
  <c r="T425" i="7"/>
  <c r="V934" i="7"/>
  <c r="U934" i="7"/>
  <c r="T474" i="7"/>
  <c r="V474" i="7"/>
  <c r="V520" i="7"/>
  <c r="U520" i="7"/>
  <c r="V173" i="7"/>
  <c r="Z173" i="7" s="1"/>
  <c r="T173" i="7"/>
  <c r="T113" i="7"/>
  <c r="V113" i="7"/>
  <c r="Z113" i="7" s="1"/>
  <c r="T537" i="7"/>
  <c r="V537" i="7"/>
  <c r="T677" i="7"/>
  <c r="U677" i="7"/>
  <c r="T176" i="7"/>
  <c r="V176" i="7"/>
  <c r="T390" i="7"/>
  <c r="V390" i="7"/>
  <c r="U377" i="7"/>
  <c r="T377" i="7"/>
  <c r="T248" i="7"/>
  <c r="U248" i="7"/>
  <c r="U966" i="7"/>
  <c r="T966" i="7"/>
  <c r="T594" i="7"/>
  <c r="V594" i="7"/>
  <c r="T473" i="7"/>
  <c r="Y473" i="7" s="1"/>
  <c r="U473" i="7"/>
  <c r="Z473" i="7" s="1"/>
  <c r="T591" i="7"/>
  <c r="V591" i="7"/>
  <c r="Z591" i="7" s="1"/>
  <c r="V587" i="7"/>
  <c r="U587" i="7"/>
  <c r="U904" i="7"/>
  <c r="T904" i="7"/>
  <c r="T664" i="7"/>
  <c r="U664" i="7"/>
  <c r="T430" i="7"/>
  <c r="V430" i="7"/>
  <c r="V319" i="7"/>
  <c r="U319" i="7"/>
  <c r="U779" i="7"/>
  <c r="T779" i="7"/>
  <c r="V767" i="7"/>
  <c r="U767" i="7"/>
  <c r="U679" i="7"/>
  <c r="V679" i="7"/>
  <c r="Y679" i="7" s="1"/>
  <c r="V32" i="7"/>
  <c r="T32" i="7"/>
  <c r="U90" i="7"/>
  <c r="Z90" i="7" s="1"/>
  <c r="T90" i="7"/>
  <c r="Y90" i="7" s="1"/>
  <c r="U22" i="7"/>
  <c r="V22" i="7"/>
  <c r="T87" i="7"/>
  <c r="V87" i="7"/>
  <c r="U716" i="7"/>
  <c r="T716" i="7"/>
  <c r="T739" i="7"/>
  <c r="V739" i="7"/>
  <c r="V637" i="7"/>
  <c r="U637" i="7"/>
  <c r="V197" i="7"/>
  <c r="T197" i="7"/>
  <c r="U189" i="7"/>
  <c r="T189" i="7"/>
  <c r="T890" i="7"/>
  <c r="V890" i="7"/>
  <c r="U417" i="7"/>
  <c r="T417" i="7"/>
  <c r="V308" i="7"/>
  <c r="T308" i="7"/>
  <c r="U308" i="7"/>
  <c r="Z308" i="7" s="1"/>
  <c r="T499" i="7"/>
  <c r="V499" i="7"/>
  <c r="U499" i="7"/>
  <c r="V298" i="7"/>
  <c r="U298" i="7"/>
  <c r="V704" i="7"/>
  <c r="Z704" i="7" s="1"/>
  <c r="T704" i="7"/>
  <c r="V948" i="7"/>
  <c r="U948" i="7"/>
  <c r="V970" i="7"/>
  <c r="U970" i="7"/>
  <c r="V311" i="7"/>
  <c r="U311" i="7"/>
  <c r="T24" i="7"/>
  <c r="U24" i="7"/>
  <c r="V24" i="7"/>
  <c r="V40" i="7"/>
  <c r="Y40" i="7" s="1"/>
  <c r="U40" i="7"/>
  <c r="V235" i="7"/>
  <c r="U235" i="7"/>
  <c r="T729" i="7"/>
  <c r="U729" i="7"/>
  <c r="U19" i="7"/>
  <c r="T19" i="7"/>
  <c r="T97" i="7"/>
  <c r="V97" i="7"/>
  <c r="U97" i="7"/>
  <c r="T999" i="7"/>
  <c r="U999" i="7"/>
  <c r="U1974" i="7"/>
  <c r="T1974" i="7"/>
  <c r="V1974" i="7"/>
  <c r="V1869" i="7"/>
  <c r="Y1869" i="7" s="1"/>
  <c r="U1869" i="7"/>
  <c r="U1929" i="7"/>
  <c r="Z1929" i="7" s="1"/>
  <c r="T1929" i="7"/>
  <c r="Y1929" i="7" s="1"/>
  <c r="T2164" i="7"/>
  <c r="U2164" i="7"/>
  <c r="V2612" i="7"/>
  <c r="U2612" i="7"/>
  <c r="U1070" i="7"/>
  <c r="T1070" i="7"/>
  <c r="V1070" i="7"/>
  <c r="U1482" i="7"/>
  <c r="V1482" i="7"/>
  <c r="T1482" i="7"/>
  <c r="T2594" i="7"/>
  <c r="U2594" i="7"/>
  <c r="V2594" i="7"/>
  <c r="U2614" i="7"/>
  <c r="V2614" i="7"/>
  <c r="Y2614" i="7" s="1"/>
  <c r="T2591" i="7"/>
  <c r="U2591" i="7"/>
  <c r="V2591" i="7"/>
  <c r="V3001" i="7"/>
  <c r="U3001" i="7"/>
  <c r="V1254" i="7"/>
  <c r="Z1254" i="7" s="1"/>
  <c r="T1254" i="7"/>
  <c r="U2901" i="7"/>
  <c r="T2901" i="7"/>
  <c r="V2901" i="7"/>
  <c r="V1519" i="7"/>
  <c r="U1519" i="7"/>
  <c r="V1073" i="7"/>
  <c r="Y1073" i="7" s="1"/>
  <c r="U1073" i="7"/>
  <c r="U1689" i="7"/>
  <c r="V1689" i="7"/>
  <c r="Y1689" i="7" s="1"/>
  <c r="U2828" i="7"/>
  <c r="T2828" i="7"/>
  <c r="V2828" i="7"/>
  <c r="U3071" i="7"/>
  <c r="T3071" i="7"/>
  <c r="V1182" i="7"/>
  <c r="Z1182" i="7" s="1"/>
  <c r="T1182" i="7"/>
  <c r="T2786" i="7"/>
  <c r="U2786" i="7"/>
  <c r="V2786" i="7"/>
  <c r="V2533" i="7"/>
  <c r="Z2533" i="7" s="1"/>
  <c r="T2533" i="7"/>
  <c r="T2242" i="7"/>
  <c r="Y2242" i="7" s="1"/>
  <c r="U2242" i="7"/>
  <c r="Z2242" i="7" s="1"/>
  <c r="T3013" i="7"/>
  <c r="V3013" i="7"/>
  <c r="U3013" i="7"/>
  <c r="T1540" i="7"/>
  <c r="V1540" i="7"/>
  <c r="Z1540" i="7" s="1"/>
  <c r="T1795" i="7"/>
  <c r="Y1795" i="7" s="1"/>
  <c r="U1795" i="7"/>
  <c r="Z1795" i="7" s="1"/>
  <c r="T2616" i="7"/>
  <c r="U2616" i="7"/>
  <c r="V2616" i="7"/>
  <c r="U1718" i="7"/>
  <c r="T1718" i="7"/>
  <c r="V1414" i="7"/>
  <c r="T1414" i="7"/>
  <c r="T1494" i="7"/>
  <c r="V1494" i="7"/>
  <c r="T2307" i="7"/>
  <c r="Y2307" i="7" s="1"/>
  <c r="U2307" i="7"/>
  <c r="Z2307" i="7" s="1"/>
  <c r="U1539" i="7"/>
  <c r="V1539" i="7"/>
  <c r="T1539" i="7"/>
  <c r="U1342" i="7"/>
  <c r="V1342" i="7"/>
  <c r="Y1342" i="7" s="1"/>
  <c r="T1265" i="7"/>
  <c r="V1265" i="7"/>
  <c r="Z1265" i="7" s="1"/>
  <c r="U2188" i="7"/>
  <c r="V2188" i="7"/>
  <c r="Y2188" i="7" s="1"/>
  <c r="T2992" i="7"/>
  <c r="V2992" i="7"/>
  <c r="U2992" i="7"/>
  <c r="U3061" i="7"/>
  <c r="V3061" i="7"/>
  <c r="Y3061" i="7" s="1"/>
  <c r="V1127" i="7"/>
  <c r="Z1127" i="7" s="1"/>
  <c r="T1127" i="7"/>
  <c r="T2148" i="7"/>
  <c r="V2148" i="7"/>
  <c r="U2148" i="7"/>
  <c r="U2854" i="7"/>
  <c r="T2854" i="7"/>
  <c r="V2854" i="7"/>
  <c r="U2431" i="7"/>
  <c r="V2431" i="7"/>
  <c r="Y2431" i="7" s="1"/>
  <c r="V1166" i="7"/>
  <c r="Y1166" i="7" s="1"/>
  <c r="U1166" i="7"/>
  <c r="U2937" i="7"/>
  <c r="T2937" i="7"/>
  <c r="V2937" i="7"/>
  <c r="T2447" i="7"/>
  <c r="V2447" i="7"/>
  <c r="Z2447" i="7" s="1"/>
  <c r="V1548" i="7"/>
  <c r="T1548" i="7"/>
  <c r="U2437" i="7"/>
  <c r="V2437" i="7"/>
  <c r="Y2437" i="7" s="1"/>
  <c r="U2036" i="7"/>
  <c r="V2036" i="7"/>
  <c r="T2036" i="7"/>
  <c r="Y2222" i="7"/>
  <c r="Z1177" i="7"/>
  <c r="Z1131" i="7"/>
  <c r="V305" i="7"/>
  <c r="U305" i="7"/>
  <c r="V802" i="7"/>
  <c r="U802" i="7"/>
  <c r="V751" i="7"/>
  <c r="Z751" i="7" s="1"/>
  <c r="U708" i="7"/>
  <c r="Z708" i="7" s="1"/>
  <c r="V869" i="7"/>
  <c r="Y869" i="7" s="1"/>
  <c r="U1011" i="7"/>
  <c r="Z1011" i="7" s="1"/>
  <c r="T232" i="7"/>
  <c r="U790" i="7"/>
  <c r="Z790" i="7" s="1"/>
  <c r="T135" i="7"/>
  <c r="Y135" i="7" s="1"/>
  <c r="T485" i="7"/>
  <c r="V935" i="7"/>
  <c r="T705" i="7"/>
  <c r="Y705" i="7" s="1"/>
  <c r="U216" i="7"/>
  <c r="U783" i="7"/>
  <c r="T479" i="7"/>
  <c r="U553" i="7"/>
  <c r="U730" i="7"/>
  <c r="T283" i="7"/>
  <c r="T910" i="7"/>
  <c r="V391" i="7"/>
  <c r="T385" i="7"/>
  <c r="V899" i="7"/>
  <c r="Y899" i="7" s="1"/>
  <c r="V941" i="7"/>
  <c r="Z941" i="7" s="1"/>
  <c r="V461" i="7"/>
  <c r="U346" i="7"/>
  <c r="Z346" i="7" s="1"/>
  <c r="U432" i="7"/>
  <c r="Z432" i="7" s="1"/>
  <c r="U892" i="7"/>
  <c r="Z892" i="7" s="1"/>
  <c r="V490" i="7"/>
  <c r="Y490" i="7" s="1"/>
  <c r="T503" i="7"/>
  <c r="V792" i="7"/>
  <c r="Y792" i="7" s="1"/>
  <c r="U505" i="7"/>
  <c r="Z505" i="7" s="1"/>
  <c r="T927" i="7"/>
  <c r="Y927" i="7" s="1"/>
  <c r="U621" i="7"/>
  <c r="Z621" i="7" s="1"/>
  <c r="T140" i="7"/>
  <c r="U726" i="7"/>
  <c r="U929" i="7"/>
  <c r="V429" i="7"/>
  <c r="Y429" i="7" s="1"/>
  <c r="T956" i="7"/>
  <c r="T147" i="7"/>
  <c r="T249" i="7"/>
  <c r="Y249" i="7" s="1"/>
  <c r="V478" i="7"/>
  <c r="Y478" i="7" s="1"/>
  <c r="V671" i="7"/>
  <c r="Z671" i="7" s="1"/>
  <c r="U610" i="7"/>
  <c r="Z610" i="7" s="1"/>
  <c r="T846" i="7"/>
  <c r="Y846" i="7" s="1"/>
  <c r="V658" i="7"/>
  <c r="Y658" i="7" s="1"/>
  <c r="V677" i="7"/>
  <c r="U176" i="7"/>
  <c r="V248" i="7"/>
  <c r="V966" i="7"/>
  <c r="T257" i="7"/>
  <c r="V664" i="7"/>
  <c r="U430" i="7"/>
  <c r="T767" i="7"/>
  <c r="U58" i="7"/>
  <c r="Z58" i="7" s="1"/>
  <c r="V729" i="7"/>
  <c r="V19" i="7"/>
  <c r="T2511" i="7"/>
  <c r="T1201" i="7"/>
  <c r="T2153" i="7"/>
  <c r="Y2153" i="7" s="1"/>
  <c r="T1519" i="7"/>
  <c r="V3071" i="7"/>
  <c r="V1718" i="7"/>
  <c r="Z1718" i="7" s="1"/>
  <c r="V2164" i="7"/>
  <c r="U1414" i="7"/>
  <c r="Z1414" i="7" s="1"/>
  <c r="U1494" i="7"/>
  <c r="Z1494" i="7" s="1"/>
  <c r="T2612" i="7"/>
  <c r="T3001" i="7"/>
  <c r="U197" i="7"/>
  <c r="V991" i="7"/>
  <c r="Z991" i="7" s="1"/>
  <c r="T970" i="7"/>
  <c r="Y2804" i="7"/>
  <c r="Z1434" i="7"/>
  <c r="U454" i="7"/>
  <c r="T22" i="7"/>
  <c r="T812" i="7"/>
  <c r="T865" i="7"/>
  <c r="V716" i="7"/>
  <c r="T637" i="7"/>
  <c r="V655" i="7"/>
  <c r="Z655" i="7" s="1"/>
  <c r="V2765" i="7"/>
  <c r="Z1042" i="7"/>
  <c r="Y2271" i="7"/>
  <c r="Z2271" i="7"/>
  <c r="Z2303" i="7"/>
  <c r="Z2239" i="7"/>
  <c r="Y2396" i="7"/>
  <c r="Y1577" i="7"/>
  <c r="Y1477" i="7"/>
  <c r="Z2646" i="7"/>
  <c r="Y1194" i="7"/>
  <c r="Y1480" i="7"/>
  <c r="Z2015" i="7"/>
  <c r="Y2978" i="7"/>
  <c r="Z2819" i="7"/>
  <c r="V388" i="7"/>
  <c r="U388" i="7"/>
  <c r="V186" i="7"/>
  <c r="U186" i="7"/>
  <c r="T355" i="7"/>
  <c r="V355" i="7"/>
  <c r="V870" i="7"/>
  <c r="T870" i="7"/>
  <c r="V575" i="7"/>
  <c r="U575" i="7"/>
  <c r="T561" i="7"/>
  <c r="V561" i="7"/>
  <c r="T421" i="7"/>
  <c r="V421" i="7"/>
  <c r="V258" i="7"/>
  <c r="U258" i="7"/>
  <c r="V218" i="7"/>
  <c r="U218" i="7"/>
  <c r="U785" i="7"/>
  <c r="T785" i="7"/>
  <c r="T601" i="7"/>
  <c r="U601" i="7"/>
  <c r="U973" i="7"/>
  <c r="V973" i="7"/>
  <c r="U394" i="7"/>
  <c r="T394" i="7"/>
  <c r="U960" i="7"/>
  <c r="T960" i="7"/>
  <c r="V351" i="7"/>
  <c r="T351" i="7"/>
  <c r="U1895" i="7"/>
  <c r="Z1895" i="7" s="1"/>
  <c r="T1895" i="7"/>
  <c r="Y1895" i="7" s="1"/>
  <c r="V2915" i="7"/>
  <c r="Y2915" i="7" s="1"/>
  <c r="U2915" i="7"/>
  <c r="V1487" i="7"/>
  <c r="Y1487" i="7" s="1"/>
  <c r="U1487" i="7"/>
  <c r="T1336" i="7"/>
  <c r="V1336" i="7"/>
  <c r="Z1336" i="7" s="1"/>
  <c r="U2686" i="7"/>
  <c r="T2686" i="7"/>
  <c r="U1356" i="7"/>
  <c r="T1356" i="7"/>
  <c r="V2049" i="7"/>
  <c r="T2049" i="7"/>
  <c r="T3007" i="7"/>
  <c r="V3007" i="7"/>
  <c r="U2180" i="7"/>
  <c r="V2180" i="7"/>
  <c r="V2681" i="7"/>
  <c r="T2681" i="7"/>
  <c r="U1271" i="7"/>
  <c r="V1271" i="7"/>
  <c r="V2875" i="7"/>
  <c r="U2875" i="7"/>
  <c r="V1572" i="7"/>
  <c r="Y1572" i="7" s="1"/>
  <c r="U1572" i="7"/>
  <c r="U1419" i="7"/>
  <c r="T1419" i="7"/>
  <c r="U2584" i="7"/>
  <c r="V2584" i="7"/>
  <c r="U1940" i="7"/>
  <c r="T1940" i="7"/>
  <c r="T1529" i="7"/>
  <c r="V1529" i="7"/>
  <c r="Z1529" i="7" s="1"/>
  <c r="U2495" i="7"/>
  <c r="Z2495" i="7" s="1"/>
  <c r="T2495" i="7"/>
  <c r="Y2495" i="7" s="1"/>
  <c r="U2454" i="7"/>
  <c r="V2454" i="7"/>
  <c r="Y2454" i="7" s="1"/>
  <c r="T1848" i="7"/>
  <c r="V1848" i="7"/>
  <c r="T1705" i="7"/>
  <c r="U1705" i="7"/>
  <c r="V1705" i="7"/>
  <c r="T2554" i="7"/>
  <c r="V2554" i="7"/>
  <c r="Z2554" i="7" s="1"/>
  <c r="T1454" i="7"/>
  <c r="V1454" i="7"/>
  <c r="T1241" i="7"/>
  <c r="U1241" i="7"/>
  <c r="V1665" i="7"/>
  <c r="U1665" i="7"/>
  <c r="T1665" i="7"/>
  <c r="Y1665" i="7" s="1"/>
  <c r="U2246" i="7"/>
  <c r="V2246" i="7"/>
  <c r="T2246" i="7"/>
  <c r="V1427" i="7"/>
  <c r="Y1427" i="7" s="1"/>
  <c r="U1427" i="7"/>
  <c r="T2757" i="7"/>
  <c r="U2757" i="7"/>
  <c r="T2209" i="7"/>
  <c r="Y2209" i="7" s="1"/>
  <c r="U2209" i="7"/>
  <c r="Z2209" i="7" s="1"/>
  <c r="T2632" i="7"/>
  <c r="Y2632" i="7" s="1"/>
  <c r="U2632" i="7"/>
  <c r="Z2632" i="7" s="1"/>
  <c r="T2800" i="7"/>
  <c r="Y2800" i="7" s="1"/>
  <c r="U2800" i="7"/>
  <c r="Z2800" i="7" s="1"/>
  <c r="V2617" i="7"/>
  <c r="Z2617" i="7" s="1"/>
  <c r="T2617" i="7"/>
  <c r="V1731" i="7"/>
  <c r="U1731" i="7"/>
  <c r="U1366" i="7"/>
  <c r="T1366" i="7"/>
  <c r="V1366" i="7"/>
  <c r="V1778" i="7"/>
  <c r="T1778" i="7"/>
  <c r="U1778" i="7"/>
  <c r="V1891" i="7"/>
  <c r="Y1891" i="7" s="1"/>
  <c r="U1891" i="7"/>
  <c r="T1533" i="7"/>
  <c r="V1533" i="7"/>
  <c r="U1533" i="7"/>
  <c r="V1439" i="7"/>
  <c r="Y1439" i="7" s="1"/>
  <c r="U1439" i="7"/>
  <c r="T2318" i="7"/>
  <c r="U2318" i="7"/>
  <c r="V1537" i="7"/>
  <c r="T1537" i="7"/>
  <c r="U1537" i="7"/>
  <c r="Z1537" i="7" s="1"/>
  <c r="T1464" i="7"/>
  <c r="V1464" i="7"/>
  <c r="U2855" i="7"/>
  <c r="T2855" i="7"/>
  <c r="U1806" i="7"/>
  <c r="Z1806" i="7" s="1"/>
  <c r="T1806" i="7"/>
  <c r="Y1806" i="7" s="1"/>
  <c r="U2866" i="7"/>
  <c r="T2866" i="7"/>
  <c r="U1672" i="7"/>
  <c r="Z1672" i="7" s="1"/>
  <c r="T1672" i="7"/>
  <c r="Y1672" i="7" s="1"/>
  <c r="T1380" i="7"/>
  <c r="U1380" i="7"/>
  <c r="U1887" i="7"/>
  <c r="V1887" i="7"/>
  <c r="Y1887" i="7" s="1"/>
  <c r="U1825" i="7"/>
  <c r="T1825" i="7"/>
  <c r="U1653" i="7"/>
  <c r="V1653" i="7"/>
  <c r="T2389" i="7"/>
  <c r="Y2389" i="7" s="1"/>
  <c r="U2389" i="7"/>
  <c r="Z2389" i="7" s="1"/>
  <c r="U2531" i="7"/>
  <c r="V2531" i="7"/>
  <c r="Y2531" i="7" s="1"/>
  <c r="T1746" i="7"/>
  <c r="Y1746" i="7" s="1"/>
  <c r="U1746" i="7"/>
  <c r="Z1746" i="7" s="1"/>
  <c r="T1018" i="7"/>
  <c r="Y1018" i="7" s="1"/>
  <c r="U1018" i="7"/>
  <c r="Z1018" i="7" s="1"/>
  <c r="V2002" i="7"/>
  <c r="T2002" i="7"/>
  <c r="U2002" i="7"/>
  <c r="Z2002" i="7" s="1"/>
  <c r="V1331" i="7"/>
  <c r="Y1331" i="7" s="1"/>
  <c r="U1331" i="7"/>
  <c r="U1430" i="7"/>
  <c r="Z1430" i="7" s="1"/>
  <c r="T1430" i="7"/>
  <c r="Y1430" i="7" s="1"/>
  <c r="T2549" i="7"/>
  <c r="V2549" i="7"/>
  <c r="U2549" i="7"/>
  <c r="Z2877" i="7"/>
  <c r="V2784" i="7"/>
  <c r="Z1480" i="7"/>
  <c r="V1679" i="7"/>
  <c r="U2724" i="7"/>
  <c r="T2577" i="7"/>
  <c r="Y2577" i="7" s="1"/>
  <c r="T1856" i="7"/>
  <c r="U2700" i="7"/>
  <c r="T2513" i="7"/>
  <c r="U2652" i="7"/>
  <c r="U2586" i="7"/>
  <c r="V1647" i="7"/>
  <c r="T1082" i="7"/>
  <c r="U2711" i="7"/>
  <c r="T2706" i="7"/>
  <c r="U1669" i="7"/>
  <c r="U2147" i="7"/>
  <c r="Z2147" i="7" s="1"/>
  <c r="U1454" i="7"/>
  <c r="V1241" i="7"/>
  <c r="T2009" i="7"/>
  <c r="U2764" i="7"/>
  <c r="Z2764" i="7" s="1"/>
  <c r="T1731" i="7"/>
  <c r="T1129" i="7"/>
  <c r="T1749" i="7"/>
  <c r="Y1749" i="7" s="1"/>
  <c r="T359" i="7"/>
  <c r="V236" i="7"/>
  <c r="Y236" i="7" s="1"/>
  <c r="U271" i="7"/>
  <c r="Z271" i="7" s="1"/>
  <c r="U332" i="7"/>
  <c r="Z332" i="7" s="1"/>
  <c r="U463" i="7"/>
  <c r="Z463" i="7" s="1"/>
  <c r="T695" i="7"/>
  <c r="Y695" i="7" s="1"/>
  <c r="U1639" i="7"/>
  <c r="V2439" i="7"/>
  <c r="U2049" i="7"/>
  <c r="V1554" i="7"/>
  <c r="U1370" i="7"/>
  <c r="V1419" i="7"/>
  <c r="V1368" i="7"/>
  <c r="V2269" i="7"/>
  <c r="T2561" i="7"/>
  <c r="U1678" i="7"/>
  <c r="Z1678" i="7" s="1"/>
  <c r="T1847" i="7"/>
  <c r="V2757" i="7"/>
  <c r="U1464" i="7"/>
  <c r="U2215" i="7"/>
  <c r="V2627" i="7"/>
  <c r="U1027" i="7"/>
  <c r="V1977" i="7"/>
  <c r="Z1977" i="7" s="1"/>
  <c r="V1825" i="7"/>
  <c r="T1632" i="7"/>
  <c r="T1112" i="7"/>
  <c r="Y1112" i="7" s="1"/>
  <c r="V2429" i="7"/>
  <c r="U2090" i="7"/>
  <c r="T2180" i="7"/>
  <c r="U2681" i="7"/>
  <c r="T1271" i="7"/>
  <c r="T1125" i="7"/>
  <c r="U2760" i="7"/>
  <c r="T2875" i="7"/>
  <c r="T2256" i="7"/>
  <c r="Y2256" i="7" s="1"/>
  <c r="V1222" i="7"/>
  <c r="Y1222" i="7" s="1"/>
  <c r="U1848" i="7"/>
  <c r="T2584" i="7"/>
  <c r="T3000" i="7"/>
  <c r="U1668" i="7"/>
  <c r="T2040" i="7"/>
  <c r="Y2040" i="7" s="1"/>
  <c r="T2929" i="7"/>
  <c r="Y2929" i="7" s="1"/>
  <c r="V2855" i="7"/>
  <c r="V2318" i="7"/>
  <c r="V1380" i="7"/>
  <c r="T1653" i="7"/>
  <c r="T1453" i="7"/>
  <c r="V1453" i="7"/>
  <c r="Y1963" i="7"/>
  <c r="Z2228" i="7"/>
  <c r="Z2127" i="7"/>
  <c r="Y2295" i="7"/>
  <c r="Y2333" i="7"/>
  <c r="Y3035" i="7"/>
  <c r="Y1042" i="7"/>
  <c r="Z1268" i="7"/>
  <c r="Y1134" i="7"/>
  <c r="Y2813" i="7"/>
  <c r="Z1396" i="7"/>
  <c r="Z1295" i="7"/>
  <c r="Y2529" i="7"/>
  <c r="V995" i="7"/>
  <c r="Z995" i="7" s="1"/>
  <c r="U366" i="7"/>
  <c r="Z366" i="7" s="1"/>
  <c r="Y2228" i="7"/>
  <c r="Z1173" i="7"/>
  <c r="T2799" i="7"/>
  <c r="V2799" i="7"/>
  <c r="T1019" i="7"/>
  <c r="V1019" i="7"/>
  <c r="T2255" i="7"/>
  <c r="V2255" i="7"/>
  <c r="V3073" i="7"/>
  <c r="Z3073" i="7" s="1"/>
  <c r="T3073" i="7"/>
  <c r="T2890" i="7"/>
  <c r="V2890" i="7"/>
  <c r="U3050" i="7"/>
  <c r="Z3050" i="7" s="1"/>
  <c r="T3050" i="7"/>
  <c r="Y3050" i="7" s="1"/>
  <c r="V2788" i="7"/>
  <c r="Z2788" i="7" s="1"/>
  <c r="T2788" i="7"/>
  <c r="U2247" i="7"/>
  <c r="V2247" i="7"/>
  <c r="Y2247" i="7" s="1"/>
  <c r="T1928" i="7"/>
  <c r="Y1928" i="7" s="1"/>
  <c r="U1928" i="7"/>
  <c r="Z1928" i="7" s="1"/>
  <c r="V2725" i="7"/>
  <c r="Y2725" i="7" s="1"/>
  <c r="U2725" i="7"/>
  <c r="U2270" i="7"/>
  <c r="Z2270" i="7" s="1"/>
  <c r="T2270" i="7"/>
  <c r="Y2270" i="7" s="1"/>
  <c r="Z1884" i="7"/>
  <c r="T2264" i="7"/>
  <c r="Y2264" i="7" s="1"/>
  <c r="T751" i="7"/>
  <c r="U869" i="7"/>
  <c r="V656" i="7"/>
  <c r="Y656" i="7" s="1"/>
  <c r="V341" i="7"/>
  <c r="Y341" i="7" s="1"/>
  <c r="T401" i="7"/>
  <c r="Y401" i="7" s="1"/>
  <c r="V825" i="7"/>
  <c r="Y825" i="7" s="1"/>
  <c r="V496" i="7"/>
  <c r="Z496" i="7" s="1"/>
  <c r="U740" i="7"/>
  <c r="Z740" i="7" s="1"/>
  <c r="T1011" i="7"/>
  <c r="Y1011" i="7" s="1"/>
  <c r="T790" i="7"/>
  <c r="Y790" i="7" s="1"/>
  <c r="T388" i="7"/>
  <c r="V359" i="7"/>
  <c r="U1002" i="7"/>
  <c r="T271" i="7"/>
  <c r="Y271" i="7" s="1"/>
  <c r="T764" i="7"/>
  <c r="Y764" i="7" s="1"/>
  <c r="V918" i="7"/>
  <c r="Z918" i="7" s="1"/>
  <c r="V168" i="7"/>
  <c r="Y168" i="7" s="1"/>
  <c r="U870" i="7"/>
  <c r="V179" i="7"/>
  <c r="Y179" i="7" s="1"/>
  <c r="V568" i="7"/>
  <c r="Y568" i="7" s="1"/>
  <c r="T776" i="7"/>
  <c r="V558" i="7"/>
  <c r="Y558" i="7" s="1"/>
  <c r="U868" i="7"/>
  <c r="Z868" i="7" s="1"/>
  <c r="U330" i="7"/>
  <c r="Z330" i="7" s="1"/>
  <c r="U572" i="7"/>
  <c r="Z572" i="7" s="1"/>
  <c r="U654" i="7"/>
  <c r="Z654" i="7" s="1"/>
  <c r="U818" i="7"/>
  <c r="Z818" i="7" s="1"/>
  <c r="T972" i="7"/>
  <c r="V513" i="7"/>
  <c r="Y513" i="7" s="1"/>
  <c r="U331" i="7"/>
  <c r="Z331" i="7" s="1"/>
  <c r="V324" i="7"/>
  <c r="Y324" i="7" s="1"/>
  <c r="U122" i="7"/>
  <c r="Z122" i="7" s="1"/>
  <c r="T289" i="7"/>
  <c r="T728" i="7"/>
  <c r="Y728" i="7" s="1"/>
  <c r="V321" i="7"/>
  <c r="T541" i="7"/>
  <c r="T75" i="7"/>
  <c r="U304" i="7"/>
  <c r="U759" i="7"/>
  <c r="V601" i="7"/>
  <c r="V394" i="7"/>
  <c r="T944" i="7"/>
  <c r="T634" i="7"/>
  <c r="Y634" i="7" s="1"/>
  <c r="T511" i="7"/>
  <c r="T397" i="7"/>
  <c r="Y397" i="7" s="1"/>
  <c r="V760" i="7"/>
  <c r="Z760" i="7" s="1"/>
  <c r="V748" i="7"/>
  <c r="Z748" i="7" s="1"/>
  <c r="U403" i="7"/>
  <c r="Z403" i="7" s="1"/>
  <c r="T847" i="7"/>
  <c r="Y847" i="7" s="1"/>
  <c r="V897" i="7"/>
  <c r="Y897" i="7" s="1"/>
  <c r="U733" i="7"/>
  <c r="T711" i="7"/>
  <c r="Y711" i="7" s="1"/>
  <c r="U26" i="7"/>
  <c r="Z26" i="7" s="1"/>
  <c r="T36" i="7"/>
  <c r="V1767" i="7"/>
  <c r="U1767" i="7"/>
  <c r="V2115" i="7"/>
  <c r="U2115" i="7"/>
  <c r="U3052" i="7"/>
  <c r="T3052" i="7"/>
  <c r="T2428" i="7"/>
  <c r="V2428" i="7"/>
  <c r="U1561" i="7"/>
  <c r="T1561" i="7"/>
  <c r="V1761" i="7"/>
  <c r="U1761" i="7"/>
  <c r="U1140" i="7"/>
  <c r="U1640" i="7"/>
  <c r="Z1640" i="7" s="1"/>
  <c r="Z1968" i="7"/>
  <c r="Z1924" i="7"/>
  <c r="T1095" i="7"/>
  <c r="Z2851" i="7"/>
  <c r="U2058" i="7"/>
  <c r="U2589" i="7"/>
  <c r="Y2499" i="7"/>
  <c r="V2058" i="7"/>
  <c r="Y2058" i="7" s="1"/>
  <c r="V2589" i="7"/>
  <c r="Y2589" i="7" s="1"/>
  <c r="T2501" i="7"/>
  <c r="U1627" i="7"/>
  <c r="Z1627" i="7" s="1"/>
  <c r="U2618" i="7"/>
  <c r="Z2618" i="7" s="1"/>
  <c r="U2255" i="7"/>
  <c r="Y1032" i="7"/>
  <c r="U3062" i="7"/>
  <c r="Z3062" i="7" s="1"/>
  <c r="T1990" i="7"/>
  <c r="T1245" i="7"/>
  <c r="Y1245" i="7" s="1"/>
  <c r="T1972" i="7"/>
  <c r="U1044" i="7"/>
  <c r="Z1044" i="7" s="1"/>
  <c r="Z1613" i="7"/>
  <c r="V1389" i="7"/>
  <c r="Z1389" i="7" s="1"/>
  <c r="T1389" i="7"/>
  <c r="Z1338" i="7"/>
  <c r="U2763" i="7"/>
  <c r="Z2763" i="7" s="1"/>
  <c r="Z1372" i="7"/>
  <c r="Y2580" i="7"/>
  <c r="T506" i="7"/>
  <c r="Y506" i="7" s="1"/>
  <c r="V158" i="7"/>
  <c r="Y158" i="7" s="1"/>
  <c r="T587" i="7"/>
  <c r="V454" i="7"/>
  <c r="Y454" i="7" s="1"/>
  <c r="V214" i="7"/>
  <c r="Y214" i="7" s="1"/>
  <c r="T366" i="7"/>
  <c r="Y366" i="7" s="1"/>
  <c r="U32" i="7"/>
  <c r="V2686" i="7"/>
  <c r="V1356" i="7"/>
  <c r="Z1408" i="7"/>
  <c r="U2942" i="7"/>
  <c r="Z2942" i="7" s="1"/>
  <c r="T1761" i="7"/>
  <c r="T2939" i="7"/>
  <c r="Y2939" i="7" s="1"/>
  <c r="T2763" i="7"/>
  <c r="Y2763" i="7" s="1"/>
  <c r="T3062" i="7"/>
  <c r="Y3062" i="7" s="1"/>
  <c r="U2409" i="7"/>
  <c r="U1245" i="7"/>
  <c r="Z1245" i="7" s="1"/>
  <c r="U2799" i="7"/>
  <c r="U2679" i="7"/>
  <c r="V1940" i="7"/>
  <c r="V2866" i="7"/>
  <c r="V2886" i="7"/>
  <c r="Z2886" i="7" s="1"/>
  <c r="Z1796" i="7"/>
  <c r="Y2073" i="7"/>
  <c r="V2443" i="7"/>
  <c r="Z2443" i="7" s="1"/>
  <c r="V2501" i="7"/>
  <c r="U506" i="7"/>
  <c r="Z506" i="7" s="1"/>
  <c r="T578" i="7"/>
  <c r="Z1997" i="7"/>
  <c r="T2618" i="7"/>
  <c r="Y2618" i="7" s="1"/>
  <c r="Y2710" i="7"/>
  <c r="U2765" i="7"/>
  <c r="V1140" i="7"/>
  <c r="Y1140" i="7" s="1"/>
  <c r="T2493" i="7"/>
  <c r="T1044" i="7"/>
  <c r="Y1044" i="7" s="1"/>
  <c r="V2493" i="7"/>
  <c r="Z2493" i="7" s="1"/>
  <c r="T1556" i="7"/>
  <c r="U2890" i="7"/>
  <c r="U1019" i="7"/>
  <c r="T1640" i="7"/>
  <c r="Y1640" i="7" s="1"/>
  <c r="V2409" i="7"/>
  <c r="V1095" i="7"/>
  <c r="T2942" i="7"/>
  <c r="Y2942" i="7" s="1"/>
  <c r="Z1531" i="7"/>
  <c r="U2939" i="7"/>
  <c r="Z2939" i="7" s="1"/>
  <c r="T2443" i="7"/>
  <c r="T1588" i="7"/>
  <c r="Y1588" i="7" s="1"/>
  <c r="V1863" i="7"/>
  <c r="Y1863" i="7" s="1"/>
  <c r="Z1194" i="7"/>
  <c r="U2994" i="7"/>
  <c r="V2994" i="7"/>
  <c r="Y2994" i="7" s="1"/>
  <c r="U2634" i="7"/>
  <c r="V2634" i="7"/>
  <c r="T2634" i="7"/>
  <c r="U1787" i="7"/>
  <c r="V1787" i="7"/>
  <c r="Y1787" i="7" s="1"/>
  <c r="V1391" i="7"/>
  <c r="Y1391" i="7" s="1"/>
  <c r="U1391" i="7"/>
  <c r="Z1741" i="7"/>
  <c r="Y2438" i="7"/>
  <c r="Z1666" i="7"/>
  <c r="V55" i="7"/>
  <c r="Y55" i="7" s="1"/>
  <c r="Z1855" i="7"/>
  <c r="V1223" i="7"/>
  <c r="Z1223" i="7" s="1"/>
  <c r="T1223" i="7"/>
  <c r="T1300" i="7"/>
  <c r="Y1300" i="7" s="1"/>
  <c r="Y2102" i="7"/>
  <c r="Z1134" i="7"/>
  <c r="Y1317" i="7"/>
  <c r="U2955" i="7"/>
  <c r="Z2880" i="7"/>
  <c r="Z1538" i="7"/>
  <c r="Y2635" i="7"/>
  <c r="Z2635" i="7"/>
  <c r="Y1268" i="7"/>
  <c r="Y1361" i="7"/>
  <c r="Y3055" i="7"/>
  <c r="Z2191" i="7"/>
  <c r="Y1839" i="7"/>
  <c r="Z3035" i="7"/>
  <c r="Y1270" i="7"/>
  <c r="Z1168" i="7"/>
  <c r="Z1932" i="7"/>
  <c r="Y1438" i="7"/>
  <c r="Y1968" i="7"/>
  <c r="Z1041" i="7"/>
  <c r="Y2326" i="7"/>
  <c r="Z2326" i="7"/>
  <c r="Z2723" i="7"/>
  <c r="Y1991" i="7"/>
  <c r="Y2698" i="7"/>
  <c r="Z1424" i="7"/>
  <c r="V2955" i="7"/>
  <c r="Y2955" i="7" s="1"/>
  <c r="U1588" i="7"/>
  <c r="Z1588" i="7" s="1"/>
  <c r="T1676" i="7"/>
  <c r="Y1676" i="7" s="1"/>
  <c r="U1676" i="7"/>
  <c r="Z1676" i="7" s="1"/>
  <c r="V2679" i="7"/>
  <c r="V1467" i="7"/>
  <c r="Y1467" i="7" s="1"/>
  <c r="Y1627" i="7"/>
  <c r="Y1697" i="7"/>
  <c r="Z1438" i="7"/>
  <c r="Y2319" i="7"/>
  <c r="T1933" i="7"/>
  <c r="V1933" i="7"/>
  <c r="U1933" i="7"/>
  <c r="T1343" i="7"/>
  <c r="V1343" i="7"/>
  <c r="U1343" i="7"/>
  <c r="V1985" i="7"/>
  <c r="U1985" i="7"/>
  <c r="T1985" i="7"/>
  <c r="Y1985" i="7" s="1"/>
  <c r="V1585" i="7"/>
  <c r="U1585" i="7"/>
  <c r="T1585" i="7"/>
  <c r="Y1585" i="7" s="1"/>
  <c r="V1803" i="7"/>
  <c r="U1803" i="7"/>
  <c r="T1803" i="7"/>
  <c r="Y1803" i="7" s="1"/>
  <c r="T2234" i="7"/>
  <c r="U2234" i="7"/>
  <c r="V2234" i="7"/>
  <c r="V1733" i="7"/>
  <c r="U1733" i="7"/>
  <c r="T1733" i="7"/>
  <c r="Y1733" i="7" s="1"/>
  <c r="T1381" i="7"/>
  <c r="V1381" i="7"/>
  <c r="U1381" i="7"/>
  <c r="U1771" i="7"/>
  <c r="T1771" i="7"/>
  <c r="V1771" i="7"/>
  <c r="T1161" i="7"/>
  <c r="V1161" i="7"/>
  <c r="U1161" i="7"/>
  <c r="V1445" i="7"/>
  <c r="U1445" i="7"/>
  <c r="T1445" i="7"/>
  <c r="Y1445" i="7" s="1"/>
  <c r="T1347" i="7"/>
  <c r="V1347" i="7"/>
  <c r="U1347" i="7"/>
  <c r="U2958" i="7"/>
  <c r="T2958" i="7"/>
  <c r="V2958" i="7"/>
  <c r="T2353" i="7"/>
  <c r="U2353" i="7"/>
  <c r="V2353" i="7"/>
  <c r="T1121" i="7"/>
  <c r="V1121" i="7"/>
  <c r="U1121" i="7"/>
  <c r="Z1536" i="7"/>
  <c r="Z2710" i="7"/>
  <c r="Y2127" i="7"/>
  <c r="T2761" i="7"/>
  <c r="Y2761" i="7" s="1"/>
  <c r="V441" i="7"/>
  <c r="Y441" i="7" s="1"/>
  <c r="T736" i="7"/>
  <c r="Y736" i="7" s="1"/>
  <c r="T185" i="7"/>
  <c r="V502" i="7"/>
  <c r="Y502" i="7" s="1"/>
  <c r="V320" i="7"/>
  <c r="V649" i="7"/>
  <c r="Z649" i="7" s="1"/>
  <c r="U296" i="7"/>
  <c r="U316" i="7"/>
  <c r="Z316" i="7" s="1"/>
  <c r="T241" i="7"/>
  <c r="V605" i="7"/>
  <c r="V598" i="7"/>
  <c r="V566" i="7"/>
  <c r="Y566" i="7" s="1"/>
  <c r="T963" i="7"/>
  <c r="T735" i="7"/>
  <c r="V385" i="7"/>
  <c r="Z385" i="7" s="1"/>
  <c r="U335" i="7"/>
  <c r="U899" i="7"/>
  <c r="T606" i="7"/>
  <c r="Y606" i="7" s="1"/>
  <c r="T941" i="7"/>
  <c r="T139" i="7"/>
  <c r="Y139" i="7" s="1"/>
  <c r="T346" i="7"/>
  <c r="Y346" i="7" s="1"/>
  <c r="T940" i="7"/>
  <c r="T432" i="7"/>
  <c r="Y432" i="7" s="1"/>
  <c r="U538" i="7"/>
  <c r="T892" i="7"/>
  <c r="Y892" i="7" s="1"/>
  <c r="V457" i="7"/>
  <c r="U490" i="7"/>
  <c r="U114" i="7"/>
  <c r="V503" i="7"/>
  <c r="V750" i="7"/>
  <c r="U792" i="7"/>
  <c r="U300" i="7"/>
  <c r="T505" i="7"/>
  <c r="Y505" i="7" s="1"/>
  <c r="T621" i="7"/>
  <c r="Y621" i="7" s="1"/>
  <c r="V140" i="7"/>
  <c r="Z140" i="7" s="1"/>
  <c r="V929" i="7"/>
  <c r="U795" i="7"/>
  <c r="Z795" i="7" s="1"/>
  <c r="U81" i="7"/>
  <c r="T305" i="7"/>
  <c r="V395" i="7"/>
  <c r="U227" i="7"/>
  <c r="Z227" i="7" s="1"/>
  <c r="V477" i="7"/>
  <c r="U429" i="7"/>
  <c r="T536" i="7"/>
  <c r="V633" i="7"/>
  <c r="U925" i="7"/>
  <c r="V956" i="7"/>
  <c r="V147" i="7"/>
  <c r="V796" i="7"/>
  <c r="T270" i="7"/>
  <c r="Y270" i="7" s="1"/>
  <c r="V516" i="7"/>
  <c r="U249" i="7"/>
  <c r="Z249" i="7" s="1"/>
  <c r="U224" i="7"/>
  <c r="U260" i="7"/>
  <c r="U965" i="7"/>
  <c r="U478" i="7"/>
  <c r="V629" i="7"/>
  <c r="T682" i="7"/>
  <c r="T238" i="7"/>
  <c r="T671" i="7"/>
  <c r="U608" i="7"/>
  <c r="V717" i="7"/>
  <c r="V794" i="7"/>
  <c r="T610" i="7"/>
  <c r="Y610" i="7" s="1"/>
  <c r="V749" i="7"/>
  <c r="V464" i="7"/>
  <c r="Z464" i="7" s="1"/>
  <c r="U859" i="7"/>
  <c r="T560" i="7"/>
  <c r="T136" i="7"/>
  <c r="T731" i="7"/>
  <c r="V565" i="7"/>
  <c r="Y565" i="7" s="1"/>
  <c r="T720" i="7"/>
  <c r="U846" i="7"/>
  <c r="Z846" i="7" s="1"/>
  <c r="T523" i="7"/>
  <c r="V193" i="7"/>
  <c r="U146" i="7"/>
  <c r="T696" i="7"/>
  <c r="U579" i="7"/>
  <c r="U262" i="7"/>
  <c r="V828" i="7"/>
  <c r="U243" i="7"/>
  <c r="V946" i="7"/>
  <c r="V164" i="7"/>
  <c r="T653" i="7"/>
  <c r="U555" i="7"/>
  <c r="T489" i="7"/>
  <c r="V924" i="7"/>
  <c r="U902" i="7"/>
  <c r="V145" i="7"/>
  <c r="T548" i="7"/>
  <c r="T802" i="7"/>
  <c r="V592" i="7"/>
  <c r="V225" i="7"/>
  <c r="U217" i="7"/>
  <c r="V328" i="7"/>
  <c r="T199" i="7"/>
  <c r="V798" i="7"/>
  <c r="U465" i="7"/>
  <c r="T115" i="7"/>
  <c r="T338" i="7"/>
  <c r="V277" i="7"/>
  <c r="V823" i="7"/>
  <c r="T245" i="7"/>
  <c r="V425" i="7"/>
  <c r="T934" i="7"/>
  <c r="U474" i="7"/>
  <c r="T520" i="7"/>
  <c r="U658" i="7"/>
  <c r="U537" i="7"/>
  <c r="V562" i="7"/>
  <c r="U390" i="7"/>
  <c r="V377" i="7"/>
  <c r="U585" i="7"/>
  <c r="U594" i="7"/>
  <c r="V257" i="7"/>
  <c r="V904" i="7"/>
  <c r="U619" i="7"/>
  <c r="V779" i="7"/>
  <c r="T58" i="7"/>
  <c r="Y58" i="7" s="1"/>
  <c r="U87" i="7"/>
  <c r="T235" i="7"/>
  <c r="U757" i="7"/>
  <c r="V999" i="7"/>
  <c r="U1565" i="7"/>
  <c r="Z1565" i="7" s="1"/>
  <c r="U2660" i="7"/>
  <c r="T2325" i="7"/>
  <c r="U1725" i="7"/>
  <c r="Z1725" i="7" s="1"/>
  <c r="U1581" i="7"/>
  <c r="Z1581" i="7" s="1"/>
  <c r="U2273" i="7"/>
  <c r="U2680" i="7"/>
  <c r="T1767" i="7"/>
  <c r="T2115" i="7"/>
  <c r="T2395" i="7"/>
  <c r="V1308" i="7"/>
  <c r="V1118" i="7"/>
  <c r="V3052" i="7"/>
  <c r="U2428" i="7"/>
  <c r="V1561" i="7"/>
  <c r="V578" i="7"/>
  <c r="U158" i="7"/>
  <c r="T995" i="7"/>
  <c r="U214" i="7"/>
  <c r="V865" i="7"/>
  <c r="Z865" i="7" s="1"/>
  <c r="U739" i="7"/>
  <c r="T655" i="7"/>
  <c r="V189" i="7"/>
  <c r="V417" i="7"/>
  <c r="T991" i="7"/>
  <c r="T298" i="7"/>
  <c r="T948" i="7"/>
  <c r="T311" i="7"/>
  <c r="V48" i="7"/>
  <c r="Y1507" i="7"/>
  <c r="V2909" i="7"/>
  <c r="Z2909" i="7" s="1"/>
  <c r="V1227" i="7"/>
  <c r="Z1227" i="7" s="1"/>
  <c r="Y1415" i="7"/>
  <c r="U1467" i="7"/>
  <c r="U1697" i="7"/>
  <c r="Z1697" i="7" s="1"/>
  <c r="U1879" i="7"/>
  <c r="Z1879" i="7" s="1"/>
  <c r="T1660" i="7"/>
  <c r="Y1660" i="7" s="1"/>
  <c r="U1863" i="7"/>
  <c r="T1737" i="7"/>
  <c r="U1453" i="7"/>
  <c r="T2926" i="7"/>
  <c r="V2926" i="7"/>
  <c r="U2926" i="7"/>
  <c r="U1068" i="7"/>
  <c r="T1068" i="7"/>
  <c r="V1068" i="7"/>
  <c r="V1155" i="7"/>
  <c r="U1155" i="7"/>
  <c r="T1155" i="7"/>
  <c r="Y1155" i="7" s="1"/>
  <c r="U2486" i="7"/>
  <c r="V2486" i="7"/>
  <c r="T2486" i="7"/>
  <c r="U2174" i="7"/>
  <c r="V2174" i="7"/>
  <c r="T2174" i="7"/>
  <c r="V2357" i="7"/>
  <c r="T2357" i="7"/>
  <c r="U2357" i="7"/>
  <c r="Z2357" i="7" s="1"/>
  <c r="T1379" i="7"/>
  <c r="V1379" i="7"/>
  <c r="U1379" i="7"/>
  <c r="V1923" i="7"/>
  <c r="U1923" i="7"/>
  <c r="T1923" i="7"/>
  <c r="Y1923" i="7" s="1"/>
  <c r="U2494" i="7"/>
  <c r="V2494" i="7"/>
  <c r="T2494" i="7"/>
  <c r="V1301" i="7"/>
  <c r="T1301" i="7"/>
  <c r="U1301" i="7"/>
  <c r="Z1301" i="7" s="1"/>
  <c r="V1040" i="7"/>
  <c r="U1040" i="7"/>
  <c r="T1040" i="7"/>
  <c r="Y1040" i="7" s="1"/>
  <c r="T1035" i="7"/>
  <c r="V1035" i="7"/>
  <c r="U1035" i="7"/>
  <c r="U2762" i="7"/>
  <c r="V2762" i="7"/>
  <c r="T2762" i="7"/>
  <c r="U1499" i="7"/>
  <c r="T1499" i="7"/>
  <c r="V1499" i="7"/>
  <c r="T2826" i="7"/>
  <c r="V2826" i="7"/>
  <c r="U2826" i="7"/>
  <c r="Y2261" i="7"/>
  <c r="V1737" i="7"/>
  <c r="Z1737" i="7" s="1"/>
  <c r="Z2250" i="7"/>
  <c r="T1227" i="7"/>
  <c r="T1879" i="7"/>
  <c r="Y1879" i="7" s="1"/>
  <c r="U1660" i="7"/>
  <c r="Z1660" i="7" s="1"/>
  <c r="U1300" i="7"/>
  <c r="Z1300" i="7" s="1"/>
  <c r="U617" i="7"/>
  <c r="V617" i="7"/>
  <c r="V552" i="7"/>
  <c r="Z552" i="7" s="1"/>
  <c r="T552" i="7"/>
  <c r="U317" i="7"/>
  <c r="V317" i="7"/>
  <c r="Y317" i="7" s="1"/>
  <c r="U1000" i="7"/>
  <c r="Z1000" i="7" s="1"/>
  <c r="T1000" i="7"/>
  <c r="Y1000" i="7" s="1"/>
  <c r="T339" i="7"/>
  <c r="Y339" i="7" s="1"/>
  <c r="U339" i="7"/>
  <c r="Z339" i="7" s="1"/>
  <c r="T209" i="7"/>
  <c r="Y209" i="7" s="1"/>
  <c r="U209" i="7"/>
  <c r="Z209" i="7" s="1"/>
  <c r="U100" i="7"/>
  <c r="V100" i="7"/>
  <c r="Y100" i="7" s="1"/>
  <c r="V102" i="7"/>
  <c r="Z102" i="7" s="1"/>
  <c r="T102" i="7"/>
  <c r="T79" i="7"/>
  <c r="Y79" i="7" s="1"/>
  <c r="U79" i="7"/>
  <c r="Z79" i="7" s="1"/>
  <c r="T69" i="7"/>
  <c r="Y69" i="7" s="1"/>
  <c r="U69" i="7"/>
  <c r="Z69" i="7" s="1"/>
  <c r="V171" i="7"/>
  <c r="Z171" i="7" s="1"/>
  <c r="T171" i="7"/>
  <c r="T340" i="7"/>
  <c r="Y340" i="7" s="1"/>
  <c r="U340" i="7"/>
  <c r="Z340" i="7" s="1"/>
  <c r="U256" i="7"/>
  <c r="V256" i="7"/>
  <c r="Y256" i="7" s="1"/>
  <c r="T109" i="7"/>
  <c r="Y109" i="7" s="1"/>
  <c r="U109" i="7"/>
  <c r="Z109" i="7" s="1"/>
  <c r="T987" i="7"/>
  <c r="V987" i="7"/>
  <c r="Z987" i="7" s="1"/>
  <c r="T66" i="7"/>
  <c r="Y66" i="7" s="1"/>
  <c r="U66" i="7"/>
  <c r="Z66" i="7" s="1"/>
  <c r="T63" i="7"/>
  <c r="Y63" i="7" s="1"/>
  <c r="U63" i="7"/>
  <c r="Z63" i="7" s="1"/>
  <c r="T412" i="7"/>
  <c r="Y412" i="7" s="1"/>
  <c r="U412" i="7"/>
  <c r="Z412" i="7" s="1"/>
  <c r="U627" i="7"/>
  <c r="V627" i="7"/>
  <c r="Y627" i="7" s="1"/>
  <c r="T356" i="7"/>
  <c r="Y356" i="7" s="1"/>
  <c r="U356" i="7"/>
  <c r="Z356" i="7" s="1"/>
  <c r="T188" i="7"/>
  <c r="U188" i="7"/>
  <c r="V953" i="7"/>
  <c r="Y953" i="7" s="1"/>
  <c r="U953" i="7"/>
  <c r="U517" i="7"/>
  <c r="V517" i="7"/>
  <c r="T273" i="7"/>
  <c r="Y273" i="7" s="1"/>
  <c r="U273" i="7"/>
  <c r="Z273" i="7" s="1"/>
  <c r="V996" i="7"/>
  <c r="U996" i="7"/>
  <c r="U530" i="7"/>
  <c r="V530" i="7"/>
  <c r="Y530" i="7" s="1"/>
  <c r="T307" i="7"/>
  <c r="U307" i="7"/>
  <c r="U768" i="7"/>
  <c r="Z768" i="7" s="1"/>
  <c r="T768" i="7"/>
  <c r="Y768" i="7" s="1"/>
  <c r="T832" i="7"/>
  <c r="U832" i="7"/>
  <c r="T361" i="7"/>
  <c r="Y361" i="7" s="1"/>
  <c r="U361" i="7"/>
  <c r="Z361" i="7" s="1"/>
  <c r="V480" i="7"/>
  <c r="T480" i="7"/>
  <c r="V203" i="7"/>
  <c r="Z203" i="7" s="1"/>
  <c r="T203" i="7"/>
  <c r="V732" i="7"/>
  <c r="T732" i="7"/>
  <c r="U758" i="7"/>
  <c r="V758" i="7"/>
  <c r="Y758" i="7" s="1"/>
  <c r="U875" i="7"/>
  <c r="V875" i="7"/>
  <c r="Y875" i="7" s="1"/>
  <c r="U874" i="7"/>
  <c r="V874" i="7"/>
  <c r="Y874" i="7" s="1"/>
  <c r="T404" i="7"/>
  <c r="Y404" i="7" s="1"/>
  <c r="U404" i="7"/>
  <c r="Z404" i="7" s="1"/>
  <c r="U264" i="7"/>
  <c r="V264" i="7"/>
  <c r="Y264" i="7" s="1"/>
  <c r="T174" i="7"/>
  <c r="Y174" i="7" s="1"/>
  <c r="U174" i="7"/>
  <c r="Z174" i="7" s="1"/>
  <c r="U181" i="7"/>
  <c r="Z181" i="7" s="1"/>
  <c r="T181" i="7"/>
  <c r="Y181" i="7" s="1"/>
  <c r="V469" i="7"/>
  <c r="Z469" i="7" s="1"/>
  <c r="T469" i="7"/>
  <c r="U685" i="7"/>
  <c r="V685" i="7"/>
  <c r="Y685" i="7" s="1"/>
  <c r="U674" i="7"/>
  <c r="V674" i="7"/>
  <c r="Y674" i="7" s="1"/>
  <c r="U836" i="7"/>
  <c r="V836" i="7"/>
  <c r="Y836" i="7" s="1"/>
  <c r="U791" i="7"/>
  <c r="V791" i="7"/>
  <c r="Y791" i="7" s="1"/>
  <c r="T427" i="7"/>
  <c r="Y427" i="7" s="1"/>
  <c r="U427" i="7"/>
  <c r="Z427" i="7" s="1"/>
  <c r="V724" i="7"/>
  <c r="Z724" i="7" s="1"/>
  <c r="T724" i="7"/>
  <c r="U500" i="7"/>
  <c r="V500" i="7"/>
  <c r="Y500" i="7" s="1"/>
  <c r="V805" i="7"/>
  <c r="Z805" i="7" s="1"/>
  <c r="T805" i="7"/>
  <c r="T807" i="7"/>
  <c r="Y807" i="7" s="1"/>
  <c r="U807" i="7"/>
  <c r="Z807" i="7" s="1"/>
  <c r="V163" i="7"/>
  <c r="Z163" i="7" s="1"/>
  <c r="T163" i="7"/>
  <c r="U831" i="7"/>
  <c r="Z831" i="7" s="1"/>
  <c r="T831" i="7"/>
  <c r="Y831" i="7" s="1"/>
  <c r="V396" i="7"/>
  <c r="Z396" i="7" s="1"/>
  <c r="T396" i="7"/>
  <c r="T909" i="7"/>
  <c r="Y909" i="7" s="1"/>
  <c r="U909" i="7"/>
  <c r="Z909" i="7" s="1"/>
  <c r="V806" i="7"/>
  <c r="Z806" i="7" s="1"/>
  <c r="T806" i="7"/>
  <c r="U314" i="7"/>
  <c r="Z314" i="7" s="1"/>
  <c r="T314" i="7"/>
  <c r="Y314" i="7" s="1"/>
  <c r="U596" i="7"/>
  <c r="V596" i="7"/>
  <c r="U954" i="7"/>
  <c r="Z954" i="7" s="1"/>
  <c r="T954" i="7"/>
  <c r="Y954" i="7" s="1"/>
  <c r="U535" i="7"/>
  <c r="V535" i="7"/>
  <c r="Y535" i="7" s="1"/>
  <c r="U363" i="7"/>
  <c r="Z363" i="7" s="1"/>
  <c r="T363" i="7"/>
  <c r="Y363" i="7" s="1"/>
  <c r="T148" i="7"/>
  <c r="Y148" i="7" s="1"/>
  <c r="U148" i="7"/>
  <c r="Z148" i="7" s="1"/>
  <c r="T745" i="7"/>
  <c r="V745" i="7"/>
  <c r="Z745" i="7" s="1"/>
  <c r="T623" i="7"/>
  <c r="Y623" i="7" s="1"/>
  <c r="U623" i="7"/>
  <c r="Z623" i="7" s="1"/>
  <c r="U906" i="7"/>
  <c r="T906" i="7"/>
  <c r="V703" i="7"/>
  <c r="U703" i="7"/>
  <c r="T789" i="7"/>
  <c r="V789" i="7"/>
  <c r="Z789" i="7" s="1"/>
  <c r="T878" i="7"/>
  <c r="V878" i="7"/>
  <c r="T310" i="7"/>
  <c r="U310" i="7"/>
  <c r="V310" i="7"/>
  <c r="U977" i="7"/>
  <c r="T977" i="7"/>
  <c r="V290" i="7"/>
  <c r="U290" i="7"/>
  <c r="U713" i="7"/>
  <c r="V713" i="7"/>
  <c r="Y713" i="7" s="1"/>
  <c r="T840" i="7"/>
  <c r="V840" i="7"/>
  <c r="T955" i="7"/>
  <c r="U955" i="7"/>
  <c r="U788" i="7"/>
  <c r="V788" i="7"/>
  <c r="T268" i="7"/>
  <c r="Y268" i="7" s="1"/>
  <c r="U268" i="7"/>
  <c r="Z268" i="7" s="1"/>
  <c r="V82" i="7"/>
  <c r="U82" i="7"/>
  <c r="V53" i="7"/>
  <c r="T53" i="7"/>
  <c r="U183" i="7"/>
  <c r="T183" i="7"/>
  <c r="T744" i="7"/>
  <c r="U744" i="7"/>
  <c r="V744" i="7"/>
  <c r="T937" i="7"/>
  <c r="V937" i="7"/>
  <c r="Z937" i="7" s="1"/>
  <c r="T775" i="7"/>
  <c r="U775" i="7"/>
  <c r="T763" i="7"/>
  <c r="Y763" i="7" s="1"/>
  <c r="U763" i="7"/>
  <c r="Z763" i="7" s="1"/>
  <c r="T659" i="7"/>
  <c r="V659" i="7"/>
  <c r="U659" i="7"/>
  <c r="V741" i="7"/>
  <c r="U741" i="7"/>
  <c r="T741" i="7"/>
  <c r="Y741" i="7" s="1"/>
  <c r="T455" i="7"/>
  <c r="Y455" i="7" s="1"/>
  <c r="U455" i="7"/>
  <c r="Z455" i="7" s="1"/>
  <c r="T253" i="7"/>
  <c r="V253" i="7"/>
  <c r="T408" i="7"/>
  <c r="U408" i="7"/>
  <c r="V408" i="7"/>
  <c r="V252" i="7"/>
  <c r="U252" i="7"/>
  <c r="T252" i="7"/>
  <c r="Y252" i="7" s="1"/>
  <c r="V72" i="7"/>
  <c r="T72" i="7"/>
  <c r="V449" i="7"/>
  <c r="U449" i="7"/>
  <c r="U54" i="7"/>
  <c r="T54" i="7"/>
  <c r="U13" i="7"/>
  <c r="V13" i="7"/>
  <c r="T3087" i="7"/>
  <c r="V3087" i="7"/>
  <c r="Z3087" i="7" s="1"/>
  <c r="T1341" i="7"/>
  <c r="V1341" i="7"/>
  <c r="Z1341" i="7" s="1"/>
  <c r="T1383" i="7"/>
  <c r="V1383" i="7"/>
  <c r="Z1383" i="7" s="1"/>
  <c r="V2320" i="7"/>
  <c r="U2320" i="7"/>
  <c r="V2567" i="7"/>
  <c r="T2567" i="7"/>
  <c r="T1864" i="7"/>
  <c r="V1864" i="7"/>
  <c r="Z1864" i="7" s="1"/>
  <c r="U2007" i="7"/>
  <c r="V2007" i="7"/>
  <c r="Y2007" i="7" s="1"/>
  <c r="U1624" i="7"/>
  <c r="Z1624" i="7" s="1"/>
  <c r="T1624" i="7"/>
  <c r="Y1624" i="7" s="1"/>
  <c r="T708" i="7"/>
  <c r="Y708" i="7" s="1"/>
  <c r="U656" i="7"/>
  <c r="U825" i="7"/>
  <c r="T992" i="7"/>
  <c r="T740" i="7"/>
  <c r="Y740" i="7" s="1"/>
  <c r="V232" i="7"/>
  <c r="Z232" i="7" s="1"/>
  <c r="V1002" i="7"/>
  <c r="Y1002" i="7" s="1"/>
  <c r="U236" i="7"/>
  <c r="T186" i="7"/>
  <c r="U764" i="7"/>
  <c r="Z764" i="7" s="1"/>
  <c r="U980" i="7"/>
  <c r="T918" i="7"/>
  <c r="U355" i="7"/>
  <c r="U168" i="7"/>
  <c r="T575" i="7"/>
  <c r="U561" i="7"/>
  <c r="U421" i="7"/>
  <c r="T258" i="7"/>
  <c r="T218" i="7"/>
  <c r="V785" i="7"/>
  <c r="U179" i="7"/>
  <c r="U568" i="7"/>
  <c r="V776" i="7"/>
  <c r="U558" i="7"/>
  <c r="T868" i="7"/>
  <c r="Y868" i="7" s="1"/>
  <c r="T330" i="7"/>
  <c r="Y330" i="7" s="1"/>
  <c r="T572" i="7"/>
  <c r="Y572" i="7" s="1"/>
  <c r="T654" i="7"/>
  <c r="Y654" i="7" s="1"/>
  <c r="T818" i="7"/>
  <c r="Y818" i="7" s="1"/>
  <c r="V972" i="7"/>
  <c r="U513" i="7"/>
  <c r="T331" i="7"/>
  <c r="Y331" i="7" s="1"/>
  <c r="U324" i="7"/>
  <c r="T122" i="7"/>
  <c r="Y122" i="7" s="1"/>
  <c r="V289" i="7"/>
  <c r="Z289" i="7" s="1"/>
  <c r="U292" i="7"/>
  <c r="U434" i="7"/>
  <c r="U491" i="7"/>
  <c r="T501" i="7"/>
  <c r="V541" i="7"/>
  <c r="V958" i="7"/>
  <c r="V759" i="7"/>
  <c r="T973" i="7"/>
  <c r="V944" i="7"/>
  <c r="U634" i="7"/>
  <c r="Z634" i="7" s="1"/>
  <c r="T617" i="7"/>
  <c r="T332" i="7"/>
  <c r="Y332" i="7" s="1"/>
  <c r="V511" i="7"/>
  <c r="U397" i="7"/>
  <c r="Z397" i="7" s="1"/>
  <c r="V188" i="7"/>
  <c r="T463" i="7"/>
  <c r="Y463" i="7" s="1"/>
  <c r="U695" i="7"/>
  <c r="Z695" i="7" s="1"/>
  <c r="T517" i="7"/>
  <c r="T760" i="7"/>
  <c r="T748" i="7"/>
  <c r="T996" i="7"/>
  <c r="V960" i="7"/>
  <c r="U351" i="7"/>
  <c r="V307" i="7"/>
  <c r="T403" i="7"/>
  <c r="Y403" i="7" s="1"/>
  <c r="U847" i="7"/>
  <c r="Z847" i="7" s="1"/>
  <c r="V832" i="7"/>
  <c r="U604" i="7"/>
  <c r="U863" i="7"/>
  <c r="Z863" i="7" s="1"/>
  <c r="U480" i="7"/>
  <c r="U897" i="7"/>
  <c r="V733" i="7"/>
  <c r="Y733" i="7" s="1"/>
  <c r="U711" i="7"/>
  <c r="Z711" i="7" s="1"/>
  <c r="U732" i="7"/>
  <c r="U483" i="7"/>
  <c r="V977" i="7"/>
  <c r="U840" i="7"/>
  <c r="T788" i="7"/>
  <c r="T82" i="7"/>
  <c r="U53" i="7"/>
  <c r="V183" i="7"/>
  <c r="V775" i="7"/>
  <c r="U253" i="7"/>
  <c r="U72" i="7"/>
  <c r="V54" i="7"/>
  <c r="T13" i="7"/>
  <c r="T2320" i="7"/>
  <c r="U2567" i="7"/>
  <c r="T771" i="7"/>
  <c r="Y771" i="7" s="1"/>
  <c r="V900" i="7"/>
  <c r="U900" i="7"/>
  <c r="U913" i="7"/>
  <c r="V913" i="7"/>
  <c r="T676" i="7"/>
  <c r="Y676" i="7" s="1"/>
  <c r="U676" i="7"/>
  <c r="Z676" i="7" s="1"/>
  <c r="Z2910" i="7"/>
  <c r="Y2863" i="7"/>
  <c r="T714" i="7"/>
  <c r="V714" i="7"/>
  <c r="U590" i="7"/>
  <c r="V590" i="7"/>
  <c r="V414" i="7"/>
  <c r="U414" i="7"/>
  <c r="U486" i="7"/>
  <c r="T486" i="7"/>
  <c r="U411" i="7"/>
  <c r="V411" i="7"/>
  <c r="Y411" i="7" s="1"/>
  <c r="V727" i="7"/>
  <c r="U727" i="7"/>
  <c r="V433" i="7"/>
  <c r="T433" i="7"/>
  <c r="T872" i="7"/>
  <c r="Y872" i="7" s="1"/>
  <c r="U872" i="7"/>
  <c r="Z872" i="7" s="1"/>
  <c r="T169" i="7"/>
  <c r="V169" i="7"/>
  <c r="Z169" i="7" s="1"/>
  <c r="V1005" i="7"/>
  <c r="T1005" i="7"/>
  <c r="U375" i="7"/>
  <c r="V375" i="7"/>
  <c r="U838" i="7"/>
  <c r="Z838" i="7" s="1"/>
  <c r="T838" i="7"/>
  <c r="Y838" i="7" s="1"/>
  <c r="T334" i="7"/>
  <c r="V334" i="7"/>
  <c r="T436" i="7"/>
  <c r="Y436" i="7" s="1"/>
  <c r="U436" i="7"/>
  <c r="Z436" i="7" s="1"/>
  <c r="V1007" i="7"/>
  <c r="Z1007" i="7" s="1"/>
  <c r="T1007" i="7"/>
  <c r="V683" i="7"/>
  <c r="U683" i="7"/>
  <c r="T813" i="7"/>
  <c r="Y813" i="7" s="1"/>
  <c r="U813" i="7"/>
  <c r="Z813" i="7" s="1"/>
  <c r="V982" i="7"/>
  <c r="U982" i="7"/>
  <c r="T372" i="7"/>
  <c r="V372" i="7"/>
  <c r="T452" i="7"/>
  <c r="Y452" i="7" s="1"/>
  <c r="U452" i="7"/>
  <c r="Z452" i="7" s="1"/>
  <c r="T195" i="7"/>
  <c r="Y195" i="7" s="1"/>
  <c r="U195" i="7"/>
  <c r="Z195" i="7" s="1"/>
  <c r="V672" i="7"/>
  <c r="Z672" i="7" s="1"/>
  <c r="T672" i="7"/>
  <c r="U811" i="7"/>
  <c r="V811" i="7"/>
  <c r="Y811" i="7" s="1"/>
  <c r="U648" i="7"/>
  <c r="V648" i="7"/>
  <c r="Y648" i="7" s="1"/>
  <c r="T450" i="7"/>
  <c r="Y450" i="7" s="1"/>
  <c r="U450" i="7"/>
  <c r="Z450" i="7" s="1"/>
  <c r="V981" i="7"/>
  <c r="Y981" i="7" s="1"/>
  <c r="U981" i="7"/>
  <c r="U990" i="7"/>
  <c r="Z990" i="7" s="1"/>
  <c r="T990" i="7"/>
  <c r="Y990" i="7" s="1"/>
  <c r="T33" i="7"/>
  <c r="V33" i="7"/>
  <c r="Z33" i="7" s="1"/>
  <c r="T103" i="7"/>
  <c r="V103" i="7"/>
  <c r="T493" i="7"/>
  <c r="Y493" i="7" s="1"/>
  <c r="U493" i="7"/>
  <c r="Z493" i="7" s="1"/>
  <c r="U386" i="7"/>
  <c r="Z386" i="7" s="1"/>
  <c r="T386" i="7"/>
  <c r="Y386" i="7" s="1"/>
  <c r="U583" i="7"/>
  <c r="V583" i="7"/>
  <c r="Y583" i="7" s="1"/>
  <c r="V1946" i="7"/>
  <c r="Z1946" i="7" s="1"/>
  <c r="V533" i="7"/>
  <c r="Y533" i="7" s="1"/>
  <c r="T590" i="7"/>
  <c r="T414" i="7"/>
  <c r="V2119" i="7"/>
  <c r="U2119" i="7"/>
  <c r="V2701" i="7"/>
  <c r="Y2701" i="7" s="1"/>
  <c r="U2701" i="7"/>
  <c r="Z2012" i="7"/>
  <c r="Z1837" i="7"/>
  <c r="V2414" i="7"/>
  <c r="Z2414" i="7" s="1"/>
  <c r="Z1826" i="7"/>
  <c r="T1189" i="7"/>
  <c r="T2119" i="7"/>
  <c r="T2909" i="7"/>
  <c r="Z1450" i="7"/>
  <c r="Z1570" i="7"/>
  <c r="Y2809" i="7"/>
  <c r="Y2025" i="7"/>
  <c r="Z1811" i="7"/>
  <c r="T913" i="7"/>
  <c r="U714" i="7"/>
  <c r="V906" i="7"/>
  <c r="V486" i="7"/>
  <c r="T703" i="7"/>
  <c r="U433" i="7"/>
  <c r="U771" i="7"/>
  <c r="Z771" i="7" s="1"/>
  <c r="U1005" i="7"/>
  <c r="U878" i="7"/>
  <c r="U334" i="7"/>
  <c r="T290" i="7"/>
  <c r="T683" i="7"/>
  <c r="V955" i="7"/>
  <c r="U372" i="7"/>
  <c r="T26" i="7"/>
  <c r="Y26" i="7" s="1"/>
  <c r="U55" i="7"/>
  <c r="V36" i="7"/>
  <c r="U103" i="7"/>
  <c r="T449" i="7"/>
  <c r="T1903" i="7"/>
  <c r="Y1903" i="7" s="1"/>
  <c r="Y2229" i="7"/>
  <c r="Y2649" i="7"/>
  <c r="T276" i="7"/>
  <c r="Y276" i="7" s="1"/>
  <c r="U276" i="7"/>
  <c r="Z276" i="7" s="1"/>
  <c r="U49" i="7"/>
  <c r="V49" i="7"/>
  <c r="Y49" i="7" s="1"/>
  <c r="V1004" i="7"/>
  <c r="Y1004" i="7" s="1"/>
  <c r="U1004" i="7"/>
  <c r="T177" i="7"/>
  <c r="Y177" i="7" s="1"/>
  <c r="U177" i="7"/>
  <c r="Z177" i="7" s="1"/>
  <c r="V166" i="7"/>
  <c r="Z166" i="7" s="1"/>
  <c r="T166" i="7"/>
  <c r="T625" i="7"/>
  <c r="Y625" i="7" s="1"/>
  <c r="U625" i="7"/>
  <c r="Z625" i="7" s="1"/>
  <c r="T159" i="7"/>
  <c r="Y159" i="7" s="1"/>
  <c r="U159" i="7"/>
  <c r="Z159" i="7" s="1"/>
  <c r="T665" i="7"/>
  <c r="V665" i="7"/>
  <c r="Z665" i="7" s="1"/>
  <c r="T85" i="7"/>
  <c r="Y85" i="7" s="1"/>
  <c r="U85" i="7"/>
  <c r="Z85" i="7" s="1"/>
  <c r="T52" i="7"/>
  <c r="Y52" i="7" s="1"/>
  <c r="U52" i="7"/>
  <c r="Z52" i="7" s="1"/>
  <c r="U56" i="7"/>
  <c r="V56" i="7"/>
  <c r="Y56" i="7" s="1"/>
  <c r="T569" i="7"/>
  <c r="Y569" i="7" s="1"/>
  <c r="U569" i="7"/>
  <c r="Z569" i="7" s="1"/>
  <c r="U922" i="7"/>
  <c r="Z922" i="7" s="1"/>
  <c r="T922" i="7"/>
  <c r="Y922" i="7" s="1"/>
  <c r="U891" i="7"/>
  <c r="V891" i="7"/>
  <c r="Y891" i="7" s="1"/>
  <c r="U41" i="7"/>
  <c r="V41" i="7"/>
  <c r="Y41" i="7" s="1"/>
  <c r="V242" i="7"/>
  <c r="Z242" i="7" s="1"/>
  <c r="T242" i="7"/>
  <c r="V402" i="7"/>
  <c r="Z402" i="7" s="1"/>
  <c r="T402" i="7"/>
  <c r="T104" i="7"/>
  <c r="Y104" i="7" s="1"/>
  <c r="U104" i="7"/>
  <c r="Z104" i="7" s="1"/>
  <c r="T230" i="7"/>
  <c r="Y230" i="7" s="1"/>
  <c r="U230" i="7"/>
  <c r="Z230" i="7" s="1"/>
  <c r="T673" i="7"/>
  <c r="Y673" i="7" s="1"/>
  <c r="U673" i="7"/>
  <c r="Z673" i="7" s="1"/>
  <c r="T845" i="7"/>
  <c r="V765" i="7"/>
  <c r="Y1307" i="7"/>
  <c r="Z1360" i="7"/>
  <c r="U1903" i="7"/>
  <c r="Z1903" i="7" s="1"/>
  <c r="V1189" i="7"/>
  <c r="T2771" i="7"/>
  <c r="Y2771" i="7" s="1"/>
  <c r="V2334" i="7"/>
  <c r="Z2334" i="7" s="1"/>
  <c r="Z2771" i="7"/>
  <c r="Z1645" i="7"/>
  <c r="Y2596" i="7"/>
  <c r="Z2835" i="7"/>
  <c r="T2847" i="7"/>
  <c r="V1233" i="7"/>
  <c r="T1233" i="7"/>
  <c r="T2368" i="7"/>
  <c r="Z1083" i="7"/>
  <c r="Z1233" i="7"/>
  <c r="T2334" i="7"/>
  <c r="V1455" i="7"/>
  <c r="Z1455" i="7" s="1"/>
  <c r="V2368" i="7"/>
  <c r="Z2368" i="7" s="1"/>
  <c r="Z1667" i="7"/>
  <c r="Z1324" i="7"/>
  <c r="T1455" i="7"/>
  <c r="Z1085" i="7"/>
  <c r="Z1376" i="7"/>
  <c r="Y2434" i="7"/>
  <c r="Y2097" i="7"/>
  <c r="Y2485" i="7"/>
  <c r="Y1274" i="7"/>
  <c r="Z2936" i="7"/>
  <c r="Z1885" i="7"/>
  <c r="Z1518" i="7"/>
  <c r="Y2713" i="7"/>
  <c r="Y2817" i="7"/>
  <c r="Y2181" i="7"/>
  <c r="V1626" i="7"/>
  <c r="Z1626" i="7" s="1"/>
  <c r="T908" i="7"/>
  <c r="T178" i="7"/>
  <c r="T371" i="7"/>
  <c r="Y371" i="7" s="1"/>
  <c r="V799" i="7"/>
  <c r="Z799" i="7" s="1"/>
  <c r="T649" i="7"/>
  <c r="U442" i="7"/>
  <c r="Y2705" i="7"/>
  <c r="Z1170" i="7"/>
  <c r="Z1069" i="7"/>
  <c r="Z1906" i="7"/>
  <c r="Y2182" i="7"/>
  <c r="Y2666" i="7"/>
  <c r="Z1440" i="7"/>
  <c r="Z1634" i="7"/>
  <c r="Z3083" i="7"/>
  <c r="Y2593" i="7"/>
  <c r="Z2544" i="7"/>
  <c r="Z1586" i="7"/>
  <c r="Z2101" i="7"/>
  <c r="Y2189" i="7"/>
  <c r="Y2109" i="7"/>
  <c r="Z1970" i="7"/>
  <c r="Z2526" i="7"/>
  <c r="Y1359" i="7"/>
  <c r="Y2237" i="7"/>
  <c r="Z1709" i="7"/>
  <c r="T2340" i="7"/>
  <c r="T669" i="7"/>
  <c r="Z1104" i="7"/>
  <c r="U1094" i="7"/>
  <c r="Z1094" i="7" s="1"/>
  <c r="V2847" i="7"/>
  <c r="Z2847" i="7" s="1"/>
  <c r="Y2601" i="7"/>
  <c r="Y2173" i="7"/>
  <c r="Z2550" i="7"/>
  <c r="T1266" i="7"/>
  <c r="V1736" i="7"/>
  <c r="Z1736" i="7" s="1"/>
  <c r="U2264" i="7"/>
  <c r="Z2264" i="7" s="1"/>
  <c r="V908" i="7"/>
  <c r="Z908" i="7" s="1"/>
  <c r="U533" i="7"/>
  <c r="V178" i="7"/>
  <c r="U441" i="7"/>
  <c r="U371" i="7"/>
  <c r="Z371" i="7" s="1"/>
  <c r="T951" i="7"/>
  <c r="Y951" i="7" s="1"/>
  <c r="T799" i="7"/>
  <c r="U736" i="7"/>
  <c r="Z736" i="7" s="1"/>
  <c r="T900" i="7"/>
  <c r="Y2785" i="7"/>
  <c r="V1782" i="7"/>
  <c r="Z1782" i="7" s="1"/>
  <c r="T2075" i="7"/>
  <c r="Y2075" i="7" s="1"/>
  <c r="V2516" i="7"/>
  <c r="Z2516" i="7" s="1"/>
  <c r="U2004" i="7"/>
  <c r="Z2004" i="7" s="1"/>
  <c r="T2801" i="7"/>
  <c r="T784" i="7"/>
  <c r="V512" i="7"/>
  <c r="Y512" i="7" s="1"/>
  <c r="T2683" i="7"/>
  <c r="V2451" i="7"/>
  <c r="Y2451" i="7" s="1"/>
  <c r="U2285" i="7"/>
  <c r="Z2285" i="7" s="1"/>
  <c r="V291" i="7"/>
  <c r="Y291" i="7" s="1"/>
  <c r="U772" i="7"/>
  <c r="T240" i="7"/>
  <c r="V886" i="7"/>
  <c r="Y886" i="7" s="1"/>
  <c r="V2683" i="7"/>
  <c r="U2451" i="7"/>
  <c r="Z2904" i="7"/>
  <c r="V1266" i="7"/>
  <c r="Z1266" i="7" s="1"/>
  <c r="T1946" i="7"/>
  <c r="T1736" i="7"/>
  <c r="T1626" i="7"/>
  <c r="T1782" i="7"/>
  <c r="U2075" i="7"/>
  <c r="Z2075" i="7" s="1"/>
  <c r="T2516" i="7"/>
  <c r="T2004" i="7"/>
  <c r="Y2004" i="7" s="1"/>
  <c r="V2801" i="7"/>
  <c r="Y2221" i="7"/>
  <c r="Y2585" i="7"/>
  <c r="Z1595" i="7"/>
  <c r="Y1635" i="7"/>
  <c r="Y2118" i="7"/>
  <c r="Y2737" i="7"/>
  <c r="Y2150" i="7"/>
  <c r="Z3038" i="7"/>
  <c r="Z1114" i="7"/>
  <c r="Y2448" i="7"/>
  <c r="Z2859" i="7"/>
  <c r="T1094" i="7"/>
  <c r="Y1094" i="7" s="1"/>
  <c r="Z2920" i="7"/>
  <c r="T2285" i="7"/>
  <c r="Y2285" i="7" s="1"/>
  <c r="V2340" i="7"/>
  <c r="U291" i="7"/>
  <c r="V784" i="7"/>
  <c r="Z784" i="7" s="1"/>
  <c r="V772" i="7"/>
  <c r="V669" i="7"/>
  <c r="Z669" i="7" s="1"/>
  <c r="V240" i="7"/>
  <c r="Z240" i="7" s="1"/>
  <c r="U512" i="7"/>
  <c r="U886" i="7"/>
  <c r="V484" i="7"/>
  <c r="Y2674" i="7"/>
  <c r="Y1858" i="7"/>
  <c r="Y1586" i="7"/>
  <c r="Y2808" i="7"/>
  <c r="Y2012" i="7"/>
  <c r="Y1598" i="7"/>
  <c r="Z1598" i="7"/>
  <c r="Y2101" i="7"/>
  <c r="Z2809" i="7"/>
  <c r="Z2944" i="7"/>
  <c r="Y1943" i="7"/>
  <c r="Z1943" i="7"/>
  <c r="Y1726" i="7"/>
  <c r="Z1726" i="7"/>
  <c r="Z2968" i="7"/>
  <c r="Y1719" i="7"/>
  <c r="Z1719" i="7"/>
  <c r="Y1518" i="7"/>
  <c r="Z2506" i="7"/>
  <c r="Y2536" i="7"/>
  <c r="Z2536" i="7"/>
  <c r="Y2362" i="7"/>
  <c r="Y1208" i="7"/>
  <c r="Z2527" i="7"/>
  <c r="Y2527" i="7"/>
  <c r="Z2817" i="7"/>
  <c r="Z1830" i="7"/>
  <c r="Z2704" i="7"/>
  <c r="Y2704" i="7"/>
  <c r="Z2713" i="7"/>
  <c r="Z2117" i="7"/>
  <c r="Z2721" i="7"/>
  <c r="Y1069" i="7"/>
  <c r="Z2083" i="7"/>
  <c r="Y2083" i="7"/>
  <c r="Z2481" i="7"/>
  <c r="Y2481" i="7"/>
  <c r="Z2590" i="7"/>
  <c r="Y2590" i="7"/>
  <c r="Y2537" i="7"/>
  <c r="Y1970" i="7"/>
  <c r="Z1654" i="7"/>
  <c r="Y2985" i="7"/>
  <c r="Z2985" i="7"/>
  <c r="Z3024" i="7"/>
  <c r="Z2272" i="7"/>
  <c r="Y2272" i="7"/>
  <c r="Z1400" i="7"/>
  <c r="Z1490" i="7"/>
  <c r="Y1688" i="7"/>
  <c r="Z1688" i="7"/>
  <c r="Y1204" i="7"/>
  <c r="Z2176" i="7"/>
  <c r="Y2176" i="7"/>
  <c r="Y1444" i="7"/>
  <c r="Z1444" i="7"/>
  <c r="Z1759" i="7"/>
  <c r="Y2001" i="7"/>
  <c r="Z2001" i="7"/>
  <c r="Y2156" i="7"/>
  <c r="Z2489" i="7"/>
  <c r="Y2489" i="7"/>
  <c r="Y1246" i="7"/>
  <c r="Z1474" i="7"/>
  <c r="Z1870" i="7"/>
  <c r="Y1200" i="7"/>
  <c r="Z1200" i="7"/>
  <c r="Z1622" i="7"/>
  <c r="Y1360" i="7"/>
  <c r="Z2593" i="7"/>
  <c r="Y2920" i="7"/>
  <c r="Z1982" i="7"/>
  <c r="Z2402" i="7"/>
  <c r="Z1750" i="7"/>
  <c r="Y1060" i="7"/>
  <c r="Z1060" i="7"/>
  <c r="Z1814" i="7"/>
  <c r="Z1664" i="7"/>
  <c r="Z2545" i="7"/>
  <c r="Y1837" i="7"/>
  <c r="Z2281" i="7"/>
  <c r="Y2281" i="7"/>
  <c r="Y1874" i="7"/>
  <c r="Y2484" i="7"/>
  <c r="Y1213" i="7"/>
  <c r="Y1072" i="7"/>
  <c r="Y2928" i="7"/>
  <c r="Y2811" i="7"/>
  <c r="Z2631" i="7"/>
  <c r="Y2631" i="7"/>
  <c r="Z1976" i="7"/>
  <c r="Z1138" i="7"/>
  <c r="Z2418" i="7"/>
  <c r="Z1542" i="7"/>
  <c r="Y1690" i="7"/>
  <c r="Z1690" i="7"/>
  <c r="Y1859" i="7"/>
  <c r="Y1796" i="7"/>
  <c r="Z2870" i="7"/>
  <c r="Y1662" i="7"/>
  <c r="Z1662" i="7"/>
  <c r="Z1232" i="7"/>
  <c r="Y1232" i="7"/>
  <c r="Z2861" i="7"/>
  <c r="Y1667" i="7"/>
  <c r="Z2226" i="7"/>
  <c r="Y2226" i="7"/>
  <c r="Y1465" i="7"/>
  <c r="Z1465" i="7"/>
  <c r="Y2076" i="7"/>
  <c r="Y1376" i="7"/>
  <c r="Y1582" i="7"/>
  <c r="Z1582" i="7"/>
  <c r="Y1122" i="7"/>
  <c r="Z2019" i="7"/>
  <c r="Y2019" i="7"/>
  <c r="Y1191" i="7"/>
  <c r="Y1495" i="7"/>
  <c r="Y1434" i="7"/>
  <c r="Y1603" i="7"/>
  <c r="Z1615" i="7"/>
  <c r="Z2337" i="7"/>
  <c r="Y2337" i="7"/>
  <c r="Z2222" i="7"/>
  <c r="Y1491" i="7"/>
  <c r="Z1491" i="7"/>
  <c r="Z3047" i="7"/>
  <c r="Y1706" i="7"/>
  <c r="Z1706" i="7"/>
  <c r="Y2678" i="7"/>
  <c r="Z2339" i="7"/>
  <c r="Y2339" i="7"/>
  <c r="Y1058" i="7"/>
  <c r="Z1226" i="7"/>
  <c r="Y1226" i="7"/>
  <c r="Z1893" i="7"/>
  <c r="Y1818" i="7"/>
  <c r="Z1818" i="7"/>
  <c r="Z2564" i="7"/>
  <c r="Y2504" i="7"/>
  <c r="Z2504" i="7"/>
  <c r="Y1456" i="7"/>
  <c r="Z2344" i="7"/>
  <c r="Y2344" i="7"/>
  <c r="Z2959" i="7"/>
  <c r="Y2936" i="7"/>
  <c r="Y1800" i="7"/>
  <c r="Z1800" i="7"/>
  <c r="Y2380" i="7"/>
  <c r="Z2261" i="7"/>
  <c r="Z1854" i="7"/>
  <c r="Z2328" i="7"/>
  <c r="Y2328" i="7"/>
  <c r="Z1259" i="7"/>
  <c r="Y1740" i="7"/>
  <c r="Z1740" i="7"/>
  <c r="Z2805" i="7"/>
  <c r="Y2805" i="7"/>
  <c r="Z1253" i="7"/>
  <c r="Y1563" i="7"/>
  <c r="Z2862" i="7"/>
  <c r="Y2446" i="7"/>
  <c r="Z2446" i="7"/>
  <c r="Y1337" i="7"/>
  <c r="Z1337" i="7"/>
  <c r="Y1677" i="7"/>
  <c r="Y1828" i="7"/>
  <c r="Z2812" i="7"/>
  <c r="Z2221" i="7"/>
  <c r="Z2186" i="7"/>
  <c r="Y2186" i="7"/>
  <c r="Y1994" i="7"/>
  <c r="Y1372" i="7"/>
  <c r="Z2225" i="7"/>
  <c r="Y2225" i="7"/>
  <c r="Z2666" i="7"/>
  <c r="Z2361" i="7"/>
  <c r="Y2361" i="7"/>
  <c r="Z1390" i="7"/>
  <c r="Y2332" i="7"/>
  <c r="Y2952" i="7"/>
  <c r="Z2441" i="7"/>
  <c r="Y2441" i="7"/>
  <c r="Z2830" i="7"/>
  <c r="Y3022" i="7"/>
  <c r="Z2179" i="7"/>
  <c r="Y2179" i="7"/>
  <c r="Y3038" i="7"/>
  <c r="Y1569" i="7"/>
  <c r="Z1569" i="7"/>
  <c r="Z1067" i="7"/>
  <c r="Z2366" i="7"/>
  <c r="Y2366" i="7"/>
  <c r="Z1373" i="7"/>
  <c r="Z2217" i="7"/>
  <c r="Y2217" i="7"/>
  <c r="Y2848" i="7"/>
  <c r="Y1332" i="7"/>
  <c r="Z1332" i="7"/>
  <c r="Z2838" i="7"/>
  <c r="Z3044" i="7"/>
  <c r="Y1089" i="7"/>
  <c r="Z1089" i="7"/>
  <c r="Z2073" i="7"/>
  <c r="Z2703" i="7"/>
  <c r="Y2703" i="7"/>
  <c r="Y1538" i="7"/>
  <c r="Y1114" i="7"/>
  <c r="Y1957" i="7"/>
  <c r="Z1957" i="7"/>
  <c r="Z2749" i="7"/>
  <c r="Y2749" i="7"/>
  <c r="Y1988" i="7"/>
  <c r="Z1284" i="7"/>
  <c r="Z2018" i="7"/>
  <c r="Y2018" i="7"/>
  <c r="Z1711" i="7"/>
  <c r="Y2969" i="7"/>
  <c r="Z2969" i="7"/>
  <c r="Z2434" i="7"/>
  <c r="Z2693" i="7"/>
  <c r="Y2693" i="7"/>
  <c r="Y1103" i="7"/>
  <c r="Z1103" i="7"/>
  <c r="Z2649" i="7"/>
  <c r="Z1457" i="7"/>
  <c r="Y1099" i="7"/>
  <c r="Z1099" i="7"/>
  <c r="Z2461" i="7"/>
  <c r="Y1093" i="7"/>
  <c r="Z1093" i="7"/>
  <c r="Y1218" i="7"/>
  <c r="Y1348" i="7"/>
  <c r="Z1348" i="7"/>
  <c r="Z2205" i="7"/>
  <c r="Z1447" i="7"/>
  <c r="Z2342" i="7"/>
  <c r="Z2177" i="7"/>
  <c r="Y2177" i="7"/>
  <c r="Z2097" i="7"/>
  <c r="Y1591" i="7"/>
  <c r="Z1591" i="7"/>
  <c r="Y2859" i="7"/>
  <c r="Y1575" i="7"/>
  <c r="Z1052" i="7"/>
  <c r="Z2448" i="7"/>
  <c r="Y2558" i="7"/>
  <c r="Y2039" i="7"/>
  <c r="Z2208" i="7"/>
  <c r="Y2208" i="7"/>
  <c r="Z1054" i="7"/>
  <c r="Z2653" i="7"/>
  <c r="Y2653" i="7"/>
  <c r="Z2869" i="7"/>
  <c r="Y1449" i="7"/>
  <c r="Z1449" i="7"/>
  <c r="Y2913" i="7"/>
  <c r="Z2913" i="7"/>
  <c r="Y3059" i="7"/>
  <c r="Z2884" i="7"/>
  <c r="Y1471" i="7"/>
  <c r="Z1359" i="7"/>
  <c r="Y1589" i="7"/>
  <c r="Z1589" i="7"/>
  <c r="Y1190" i="7"/>
  <c r="Y1587" i="7"/>
  <c r="Z1587" i="7"/>
  <c r="Z2503" i="7"/>
  <c r="Z1063" i="7"/>
  <c r="Z2189" i="7"/>
  <c r="Z2405" i="7"/>
  <c r="Y2199" i="7"/>
  <c r="Y1883" i="7"/>
  <c r="Z1883" i="7"/>
  <c r="Y2324" i="7"/>
  <c r="Y1926" i="7"/>
  <c r="Y2758" i="7"/>
  <c r="Z1399" i="7"/>
  <c r="Y1605" i="7"/>
  <c r="Z1605" i="7"/>
  <c r="Y2031" i="7"/>
  <c r="Z1047" i="7"/>
  <c r="Z2954" i="7"/>
  <c r="Y2331" i="7"/>
  <c r="Y1424" i="7"/>
  <c r="Y1953" i="7"/>
  <c r="Z1953" i="7"/>
  <c r="Y1276" i="7"/>
  <c r="Y1305" i="7"/>
  <c r="Y1715" i="7"/>
  <c r="Z2565" i="7"/>
  <c r="Y2565" i="7"/>
  <c r="Z1160" i="7"/>
  <c r="Z2575" i="7"/>
  <c r="Y2575" i="7"/>
  <c r="Z2282" i="7"/>
  <c r="Y2282" i="7"/>
  <c r="Y2662" i="7"/>
  <c r="Z1217" i="7"/>
  <c r="Y1217" i="7"/>
  <c r="Y1532" i="7"/>
  <c r="Z1966" i="7"/>
  <c r="Y1980" i="7"/>
  <c r="Z2973" i="7"/>
  <c r="Z2772" i="7"/>
  <c r="Y2772" i="7"/>
  <c r="Z2091" i="7"/>
  <c r="Y2091" i="7"/>
  <c r="Y1637" i="7"/>
  <c r="Z1637" i="7"/>
  <c r="Y1885" i="7"/>
  <c r="Y1492" i="7"/>
  <c r="Z1492" i="7"/>
  <c r="Z2299" i="7"/>
  <c r="Y2299" i="7"/>
  <c r="Z1247" i="7"/>
  <c r="Y1247" i="7"/>
  <c r="Y1450" i="7"/>
  <c r="Z2218" i="7"/>
  <c r="Z2106" i="7"/>
  <c r="Y2106" i="7"/>
  <c r="Z3037" i="7"/>
  <c r="Z2588" i="7"/>
  <c r="Y1408" i="7"/>
  <c r="Z2671" i="7"/>
  <c r="Y2671" i="7"/>
  <c r="Y2691" i="7"/>
  <c r="Y1534" i="7"/>
  <c r="Z1534" i="7"/>
  <c r="Z1405" i="7"/>
  <c r="Z2141" i="7"/>
  <c r="Z2427" i="7"/>
  <c r="Y2427" i="7"/>
  <c r="Z2613" i="7"/>
  <c r="Y2613" i="7"/>
  <c r="Z3020" i="7"/>
  <c r="Y2876" i="7"/>
  <c r="Z2876" i="7"/>
  <c r="Y2003" i="7"/>
  <c r="Z2893" i="7"/>
  <c r="Z2782" i="7"/>
  <c r="Y2782" i="7"/>
  <c r="Y2731" i="7"/>
  <c r="Z2911" i="7"/>
  <c r="Y1716" i="7"/>
  <c r="Y1645" i="7"/>
  <c r="Z2243" i="7"/>
  <c r="Y2243" i="7"/>
  <c r="Y1570" i="7"/>
  <c r="Z1374" i="7"/>
  <c r="Y1462" i="7"/>
  <c r="Z2797" i="7"/>
  <c r="Y2797" i="7"/>
  <c r="Y3041" i="7"/>
  <c r="Z3041" i="7"/>
  <c r="Z2266" i="7"/>
  <c r="Y2266" i="7"/>
  <c r="Z1291" i="7"/>
  <c r="Z2290" i="7"/>
  <c r="Y2290" i="7"/>
  <c r="Y1553" i="7"/>
  <c r="Z1553" i="7"/>
  <c r="Z2751" i="7"/>
  <c r="Y2751" i="7"/>
  <c r="Z2144" i="7"/>
  <c r="Y2144" i="7"/>
  <c r="Y1324" i="7"/>
  <c r="Y1756" i="7"/>
  <c r="Z1756" i="7"/>
  <c r="Z2485" i="7"/>
  <c r="Y2774" i="7"/>
  <c r="Z1638" i="7"/>
  <c r="Z2280" i="7"/>
  <c r="Y2280" i="7"/>
  <c r="Z2371" i="7"/>
  <c r="Y2371" i="7"/>
  <c r="Y2183" i="7"/>
  <c r="Z1404" i="7"/>
  <c r="Y1180" i="7"/>
  <c r="Y2308" i="7"/>
  <c r="Y1403" i="7"/>
  <c r="Z1403" i="7"/>
  <c r="Z2548" i="7"/>
  <c r="Z1274" i="7"/>
  <c r="Z2620" i="7"/>
  <c r="Y2620" i="7"/>
  <c r="Y1853" i="7"/>
  <c r="Z2051" i="7"/>
  <c r="Y2051" i="7"/>
  <c r="Z1574" i="7"/>
  <c r="Y2904" i="7"/>
  <c r="Y2956" i="7"/>
  <c r="Z2956" i="7"/>
  <c r="Z1084" i="7"/>
  <c r="Z1209" i="7"/>
  <c r="Y2518" i="7"/>
  <c r="Y1774" i="7"/>
  <c r="Z1774" i="7"/>
  <c r="Z2656" i="7"/>
  <c r="Y2656" i="7"/>
  <c r="Y2576" i="7"/>
  <c r="Z1918" i="7"/>
  <c r="Z2996" i="7"/>
  <c r="Z2067" i="7"/>
  <c r="Y2067" i="7"/>
  <c r="Y2370" i="7"/>
  <c r="Z2048" i="7"/>
  <c r="Y2048" i="7"/>
  <c r="Z2574" i="7"/>
  <c r="Y2574" i="7"/>
  <c r="Z2676" i="7"/>
  <c r="Y2676" i="7"/>
  <c r="Z2708" i="7"/>
  <c r="Y2708" i="7"/>
  <c r="Y2592" i="7"/>
  <c r="Y2284" i="7"/>
  <c r="Z2288" i="7"/>
  <c r="Y2288" i="7"/>
  <c r="Y1799" i="7"/>
  <c r="Z1799" i="7"/>
  <c r="Y1927" i="7"/>
  <c r="Z1927" i="7"/>
  <c r="Z2535" i="7"/>
  <c r="Y1264" i="7"/>
  <c r="Y1866" i="7"/>
  <c r="Y2343" i="7"/>
  <c r="Y1842" i="7"/>
  <c r="Y1875" i="7"/>
  <c r="Z2064" i="7"/>
  <c r="Y1203" i="7"/>
  <c r="Y1959" i="7"/>
  <c r="Z1959" i="7"/>
  <c r="Z1702" i="7"/>
  <c r="Z2099" i="7"/>
  <c r="Y2099" i="7"/>
  <c r="Y2315" i="7"/>
  <c r="Z2251" i="7"/>
  <c r="Y2251" i="7"/>
  <c r="Z2211" i="7"/>
  <c r="Y2211" i="7"/>
  <c r="Z2712" i="7"/>
  <c r="Y2712" i="7"/>
  <c r="Y2240" i="7"/>
  <c r="Z2037" i="7"/>
  <c r="Z1967" i="7"/>
  <c r="Z3068" i="7"/>
  <c r="Y2600" i="7"/>
  <c r="Z1110" i="7"/>
  <c r="Z2472" i="7"/>
  <c r="Y2568" i="7"/>
  <c r="Y1401" i="7"/>
  <c r="Z1401" i="7"/>
  <c r="Z2748" i="7"/>
  <c r="Y2748" i="7"/>
  <c r="Z2157" i="7"/>
  <c r="Y2388" i="7"/>
  <c r="Y1857" i="7"/>
  <c r="Z1857" i="7"/>
  <c r="Z2562" i="7"/>
  <c r="Y1550" i="7"/>
  <c r="Z1550" i="7"/>
  <c r="Y2921" i="7"/>
  <c r="Z2921" i="7"/>
  <c r="Y2260" i="7"/>
  <c r="Z2465" i="7"/>
  <c r="Y2354" i="7"/>
  <c r="Z1306" i="7"/>
  <c r="Z2740" i="7"/>
  <c r="Y2740" i="7"/>
  <c r="Y1816" i="7"/>
  <c r="Z1816" i="7"/>
  <c r="Y1602" i="7"/>
  <c r="Y2052" i="7"/>
  <c r="Y1136" i="7"/>
  <c r="Z1136" i="7"/>
  <c r="Y1873" i="7"/>
  <c r="Y1911" i="7"/>
  <c r="Z1911" i="7"/>
  <c r="Y1851" i="7"/>
  <c r="Z1851" i="7"/>
  <c r="Y1146" i="7"/>
  <c r="Z1384" i="7"/>
  <c r="Z3057" i="7"/>
  <c r="Z1950" i="7"/>
  <c r="Z2025" i="7"/>
  <c r="Y1142" i="7"/>
  <c r="Z1142" i="7"/>
  <c r="Y1386" i="7"/>
  <c r="Z2943" i="7"/>
  <c r="Z2352" i="7"/>
  <c r="Y2352" i="7"/>
  <c r="Y2231" i="7"/>
  <c r="Z2155" i="7"/>
  <c r="Y2155" i="7"/>
  <c r="Y2970" i="7"/>
  <c r="Z2970" i="7"/>
  <c r="Y1128" i="7"/>
  <c r="Z1128" i="7"/>
  <c r="Y2563" i="7"/>
  <c r="Y1231" i="7"/>
  <c r="Y1484" i="7"/>
  <c r="Z1484" i="7"/>
  <c r="Y1184" i="7"/>
  <c r="Z1184" i="7"/>
  <c r="Z2022" i="7"/>
  <c r="Z3084" i="7"/>
  <c r="Y2000" i="7"/>
  <c r="Z2000" i="7"/>
  <c r="Y3006" i="7"/>
  <c r="Y2095" i="7"/>
  <c r="Y1012" i="7"/>
  <c r="Z2842" i="7"/>
  <c r="Y1914" i="7"/>
  <c r="Z1914" i="7"/>
  <c r="Y1571" i="7"/>
  <c r="Z1441" i="7"/>
  <c r="Y1805" i="7"/>
  <c r="Z2197" i="7"/>
  <c r="Y1917" i="7"/>
  <c r="Y2530" i="7"/>
  <c r="Z2530" i="7"/>
  <c r="Z1485" i="7"/>
  <c r="Y2945" i="7"/>
  <c r="Z2945" i="7"/>
  <c r="Z1202" i="7"/>
  <c r="Z2604" i="7"/>
  <c r="Z2825" i="7"/>
  <c r="Z2735" i="7"/>
  <c r="Y2735" i="7"/>
  <c r="Z1273" i="7"/>
  <c r="Y1273" i="7"/>
  <c r="Y2068" i="7"/>
  <c r="Z1673" i="7"/>
  <c r="Y2316" i="7"/>
  <c r="Y1841" i="7"/>
  <c r="Z1841" i="7"/>
  <c r="Z1535" i="7"/>
  <c r="Y2841" i="7"/>
  <c r="Z2841" i="7"/>
  <c r="Y2899" i="7"/>
  <c r="Z1913" i="7"/>
  <c r="Y1283" i="7"/>
  <c r="Y2755" i="7"/>
  <c r="Z2732" i="7"/>
  <c r="Y2732" i="7"/>
  <c r="Z2903" i="7"/>
  <c r="Y1739" i="7"/>
  <c r="Z2948" i="7"/>
  <c r="Z2330" i="7"/>
  <c r="Y2330" i="7"/>
  <c r="Z2520" i="7"/>
  <c r="Y1397" i="7"/>
  <c r="Y2868" i="7"/>
  <c r="Z2868" i="7"/>
  <c r="Y2055" i="7"/>
  <c r="Y1177" i="7"/>
  <c r="Z2113" i="7"/>
  <c r="Y2113" i="7"/>
  <c r="Z2605" i="7"/>
  <c r="Y2605" i="7"/>
  <c r="Y1877" i="7"/>
  <c r="Z1877" i="7"/>
  <c r="Z2642" i="7"/>
  <c r="Y2044" i="7"/>
  <c r="Y1862" i="7"/>
  <c r="Z1242" i="7"/>
  <c r="Z2780" i="7"/>
  <c r="Z2274" i="7"/>
  <c r="Y2274" i="7"/>
  <c r="Z1327" i="7"/>
  <c r="Y1150" i="7"/>
  <c r="Z1150" i="7"/>
  <c r="Z2541" i="7"/>
  <c r="Y1489" i="7"/>
  <c r="Z1489" i="7"/>
  <c r="Z2581" i="7"/>
  <c r="Y2581" i="7"/>
  <c r="Z1558" i="7"/>
  <c r="Z2818" i="7"/>
  <c r="Y2818" i="7"/>
  <c r="Y1604" i="7"/>
  <c r="Y2843" i="7"/>
  <c r="Y1479" i="7"/>
  <c r="Y1765" i="7"/>
  <c r="Z1765" i="7"/>
  <c r="Z1775" i="7"/>
  <c r="Z1034" i="7"/>
  <c r="Z2123" i="7"/>
  <c r="Y2123" i="7"/>
  <c r="Y1797" i="7"/>
  <c r="Z1797" i="7"/>
  <c r="Z2093" i="7"/>
  <c r="Y2093" i="7"/>
  <c r="Z2369" i="7"/>
  <c r="Y2369" i="7"/>
  <c r="Z2085" i="7"/>
  <c r="Z2014" i="7"/>
  <c r="Z2608" i="7"/>
  <c r="Y2608" i="7"/>
  <c r="Y2587" i="7"/>
  <c r="Y2006" i="7"/>
  <c r="Z2006" i="7"/>
  <c r="Z1888" i="7"/>
  <c r="Y1461" i="7"/>
  <c r="Y2908" i="7"/>
  <c r="Z2908" i="7"/>
  <c r="Y1433" i="7"/>
  <c r="Z1433" i="7"/>
  <c r="Z2482" i="7"/>
  <c r="Z2301" i="7"/>
  <c r="Y1023" i="7"/>
  <c r="Z1023" i="7"/>
  <c r="Y2860" i="7"/>
  <c r="Y2390" i="7"/>
  <c r="Y3046" i="7"/>
  <c r="Z1960" i="7"/>
  <c r="Y1922" i="7"/>
  <c r="Z1318" i="7"/>
  <c r="Y1318" i="7"/>
  <c r="Z2041" i="7"/>
  <c r="Z1378" i="7"/>
  <c r="Y2742" i="7"/>
  <c r="Z2850" i="7"/>
  <c r="Z1886" i="7"/>
  <c r="Y1788" i="7"/>
  <c r="Z1788" i="7"/>
  <c r="Z2408" i="7"/>
  <c r="Y2900" i="7"/>
  <c r="Y1500" i="7"/>
  <c r="Z1500" i="7"/>
  <c r="Y2047" i="7"/>
  <c r="Y1643" i="7"/>
  <c r="Z1643" i="7"/>
  <c r="Y2750" i="7"/>
  <c r="Z2347" i="7"/>
  <c r="Y2347" i="7"/>
  <c r="Y1312" i="7"/>
  <c r="Z1902" i="7"/>
  <c r="Z2525" i="7"/>
  <c r="Z1833" i="7"/>
  <c r="Z2778" i="7"/>
  <c r="Y2778" i="7"/>
  <c r="Z2297" i="7"/>
  <c r="Y2297" i="7"/>
  <c r="Y2840" i="7"/>
  <c r="Z2088" i="7"/>
  <c r="Y2476" i="7"/>
  <c r="Z2930" i="7"/>
  <c r="Y2971" i="7"/>
  <c r="Z2213" i="7"/>
  <c r="Y2603" i="7"/>
  <c r="Y1205" i="7"/>
  <c r="Z2392" i="7"/>
  <c r="Z2142" i="7"/>
  <c r="Z2445" i="7"/>
  <c r="Y1466" i="7"/>
  <c r="Y1174" i="7"/>
  <c r="Z1174" i="7"/>
  <c r="Y2775" i="7"/>
  <c r="Y1986" i="7"/>
  <c r="Z2625" i="7"/>
  <c r="Z2540" i="7"/>
  <c r="Y2426" i="7"/>
  <c r="Z1611" i="7"/>
  <c r="Z3054" i="7"/>
  <c r="Z1907" i="7"/>
  <c r="Z2459" i="7"/>
  <c r="Y2459" i="7"/>
  <c r="Z2140" i="7"/>
  <c r="Y2453" i="7"/>
  <c r="Y1695" i="7"/>
  <c r="Y1743" i="7"/>
  <c r="Z2415" i="7"/>
  <c r="Z2092" i="7"/>
  <c r="Y1346" i="7"/>
  <c r="Y1760" i="7"/>
  <c r="Z2212" i="7"/>
  <c r="Z2521" i="7"/>
  <c r="Z2785" i="7"/>
  <c r="Z2109" i="7"/>
  <c r="Y2092" i="7"/>
  <c r="Y1758" i="7"/>
  <c r="Z1758" i="7"/>
  <c r="Z1695" i="7"/>
  <c r="Y2140" i="7"/>
  <c r="Z1346" i="7"/>
  <c r="Z1743" i="7"/>
  <c r="Y1104" i="7"/>
  <c r="Z2808" i="7"/>
  <c r="Z1760" i="7"/>
  <c r="Y2212" i="7"/>
  <c r="Z2601" i="7"/>
  <c r="Y2521" i="7"/>
  <c r="Y2944" i="7"/>
  <c r="Y1083" i="7"/>
  <c r="Y2968" i="7"/>
  <c r="Y2506" i="7"/>
  <c r="Z2585" i="7"/>
  <c r="Y2415" i="7"/>
  <c r="Z2362" i="7"/>
  <c r="Z1208" i="7"/>
  <c r="Y2244" i="7"/>
  <c r="Y1830" i="7"/>
  <c r="Z2173" i="7"/>
  <c r="Z1320" i="7"/>
  <c r="Z2192" i="7"/>
  <c r="Y2192" i="7"/>
  <c r="Y2550" i="7"/>
  <c r="Z2537" i="7"/>
  <c r="Z1526" i="7"/>
  <c r="Y2544" i="7"/>
  <c r="Z1216" i="7"/>
  <c r="Y1216" i="7"/>
  <c r="Z2372" i="7"/>
  <c r="Y2372" i="7"/>
  <c r="Y2844" i="7"/>
  <c r="Z2844" i="7"/>
  <c r="Y1634" i="7"/>
  <c r="Y2526" i="7"/>
  <c r="Z2105" i="7"/>
  <c r="Y2105" i="7"/>
  <c r="Y1656" i="7"/>
  <c r="Z1656" i="7"/>
  <c r="Y1654" i="7"/>
  <c r="Y3024" i="7"/>
  <c r="Y1338" i="7"/>
  <c r="Y2688" i="7"/>
  <c r="Z2059" i="7"/>
  <c r="Y2059" i="7"/>
  <c r="Y1618" i="7"/>
  <c r="Z2664" i="7"/>
  <c r="Z2237" i="7"/>
  <c r="Z1204" i="7"/>
  <c r="Y1759" i="7"/>
  <c r="Z3069" i="7"/>
  <c r="Z2043" i="7"/>
  <c r="Y2043" i="7"/>
  <c r="Z2602" i="7"/>
  <c r="Y2602" i="7"/>
  <c r="Y1878" i="7"/>
  <c r="Z1878" i="7"/>
  <c r="Y1752" i="7"/>
  <c r="Z1752" i="7"/>
  <c r="Y2359" i="7"/>
  <c r="Z3064" i="7"/>
  <c r="Z2497" i="7"/>
  <c r="Z2156" i="7"/>
  <c r="Z3029" i="7"/>
  <c r="Y1910" i="7"/>
  <c r="Z1910" i="7"/>
  <c r="Z3076" i="7"/>
  <c r="Z1631" i="7"/>
  <c r="Z1246" i="7"/>
  <c r="Y1474" i="7"/>
  <c r="Y1870" i="7"/>
  <c r="Y1622" i="7"/>
  <c r="Y1476" i="7"/>
  <c r="Z1476" i="7"/>
  <c r="Y2924" i="7"/>
  <c r="Z2924" i="7"/>
  <c r="Y1783" i="7"/>
  <c r="Z1783" i="7"/>
  <c r="Z2582" i="7"/>
  <c r="Y2582" i="7"/>
  <c r="Y1872" i="7"/>
  <c r="Z1872" i="7"/>
  <c r="Z1562" i="7"/>
  <c r="Y2961" i="7"/>
  <c r="Z2961" i="7"/>
  <c r="Z3056" i="7"/>
  <c r="Y1021" i="7"/>
  <c r="Z1021" i="7"/>
  <c r="Y1906" i="7"/>
  <c r="Z2024" i="7"/>
  <c r="Y2024" i="7"/>
  <c r="Z1896" i="7"/>
  <c r="Y1790" i="7"/>
  <c r="Z1790" i="7"/>
  <c r="Y1750" i="7"/>
  <c r="Y2020" i="7"/>
  <c r="Y2881" i="7"/>
  <c r="Z2881" i="7"/>
  <c r="Y1814" i="7"/>
  <c r="Y1664" i="7"/>
  <c r="Y1059" i="7"/>
  <c r="Z2736" i="7"/>
  <c r="Y2736" i="7"/>
  <c r="Z1426" i="7"/>
  <c r="Z1807" i="7"/>
  <c r="Z2484" i="7"/>
  <c r="Y2084" i="7"/>
  <c r="Y2880" i="7"/>
  <c r="Z1213" i="7"/>
  <c r="Z2820" i="7"/>
  <c r="Y1892" i="7"/>
  <c r="Z1892" i="7"/>
  <c r="Z2964" i="7"/>
  <c r="Y2595" i="7"/>
  <c r="Z2449" i="7"/>
  <c r="Y2449" i="7"/>
  <c r="Z2021" i="7"/>
  <c r="Y1244" i="7"/>
  <c r="Z2811" i="7"/>
  <c r="Y1976" i="7"/>
  <c r="Y2071" i="7"/>
  <c r="Y1138" i="7"/>
  <c r="Y1440" i="7"/>
  <c r="Y2399" i="7"/>
  <c r="Y1542" i="7"/>
  <c r="Z1358" i="7"/>
  <c r="Z2181" i="7"/>
  <c r="Y2870" i="7"/>
  <c r="Y1038" i="7"/>
  <c r="Z1038" i="7"/>
  <c r="Y2861" i="7"/>
  <c r="Z1635" i="7"/>
  <c r="Y2897" i="7"/>
  <c r="Z2897" i="7"/>
  <c r="Z2831" i="7"/>
  <c r="Y2573" i="7"/>
  <c r="Y3083" i="7"/>
  <c r="Y1738" i="7"/>
  <c r="Z1738" i="7"/>
  <c r="Z2076" i="7"/>
  <c r="Y1498" i="7"/>
  <c r="Z1583" i="7"/>
  <c r="Z2145" i="7"/>
  <c r="Y2145" i="7"/>
  <c r="Z2114" i="7"/>
  <c r="Y2114" i="7"/>
  <c r="Y2534" i="7"/>
  <c r="Y3078" i="7"/>
  <c r="Y2852" i="7"/>
  <c r="Z2852" i="7"/>
  <c r="Z1680" i="7"/>
  <c r="Z2756" i="7"/>
  <c r="Y2756" i="7"/>
  <c r="Z2519" i="7"/>
  <c r="Y2498" i="7"/>
  <c r="Z2498" i="7"/>
  <c r="Y1310" i="7"/>
  <c r="Y1741" i="7"/>
  <c r="Y2013" i="7"/>
  <c r="Z1603" i="7"/>
  <c r="Z2906" i="7"/>
  <c r="Y1615" i="7"/>
  <c r="Y1024" i="7"/>
  <c r="Z1024" i="7"/>
  <c r="Y2023" i="7"/>
  <c r="Y1956" i="7"/>
  <c r="Z1956" i="7"/>
  <c r="Z1117" i="7"/>
  <c r="Z2364" i="7"/>
  <c r="Y2364" i="7"/>
  <c r="Y2947" i="7"/>
  <c r="Y3047" i="7"/>
  <c r="Z2678" i="7"/>
  <c r="Z2807" i="7"/>
  <c r="Y2807" i="7"/>
  <c r="Y1595" i="7"/>
  <c r="Y2824" i="7"/>
  <c r="Y2959" i="7"/>
  <c r="Y1087" i="7"/>
  <c r="Z1252" i="7"/>
  <c r="Z2380" i="7"/>
  <c r="Z2453" i="7"/>
  <c r="Z2401" i="7"/>
  <c r="Y2401" i="7"/>
  <c r="Z2846" i="7"/>
  <c r="Y2916" i="7"/>
  <c r="Z2916" i="7"/>
  <c r="Z2882" i="7"/>
  <c r="Y1854" i="7"/>
  <c r="Z1345" i="7"/>
  <c r="Z1824" i="7"/>
  <c r="Y2471" i="7"/>
  <c r="Z2323" i="7"/>
  <c r="Y2323" i="7"/>
  <c r="Y2923" i="7"/>
  <c r="Y2862" i="7"/>
  <c r="Z2154" i="7"/>
  <c r="Y2154" i="7"/>
  <c r="Y1251" i="7"/>
  <c r="Y1608" i="7"/>
  <c r="Z1608" i="7"/>
  <c r="Y1709" i="7"/>
  <c r="Y2412" i="7"/>
  <c r="Y1826" i="7"/>
  <c r="Y1483" i="7"/>
  <c r="Z1483" i="7"/>
  <c r="Z2182" i="7"/>
  <c r="Y3025" i="7"/>
  <c r="Z3025" i="7"/>
  <c r="Y3011" i="7"/>
  <c r="Z1994" i="7"/>
  <c r="Y2207" i="7"/>
  <c r="Y1390" i="7"/>
  <c r="Z2529" i="7"/>
  <c r="Z2332" i="7"/>
  <c r="Z1237" i="7"/>
  <c r="Y2830" i="7"/>
  <c r="Y1404" i="7"/>
  <c r="Z2933" i="7"/>
  <c r="Z1768" i="7"/>
  <c r="Y2010" i="7"/>
  <c r="Z2010" i="7"/>
  <c r="Y1067" i="7"/>
  <c r="Z1181" i="7"/>
  <c r="Y1373" i="7"/>
  <c r="Y2836" i="7"/>
  <c r="Z2836" i="7"/>
  <c r="Y1907" i="7"/>
  <c r="Y2838" i="7"/>
  <c r="Y1611" i="7"/>
  <c r="Z2056" i="7"/>
  <c r="Y2056" i="7"/>
  <c r="Z1144" i="7"/>
  <c r="Y3044" i="7"/>
  <c r="Y1028" i="7"/>
  <c r="Y1942" i="7"/>
  <c r="Z1942" i="7"/>
  <c r="Z2291" i="7"/>
  <c r="Y2291" i="7"/>
  <c r="Y1997" i="7"/>
  <c r="Z2698" i="7"/>
  <c r="Y1671" i="7"/>
  <c r="Z1671" i="7"/>
  <c r="Y1925" i="7"/>
  <c r="Z1925" i="7"/>
  <c r="Y1711" i="7"/>
  <c r="Y2905" i="7"/>
  <c r="Z2905" i="7"/>
  <c r="Y1167" i="7"/>
  <c r="Z2480" i="7"/>
  <c r="Y1457" i="7"/>
  <c r="Y2172" i="7"/>
  <c r="Y3049" i="7"/>
  <c r="Z3049" i="7"/>
  <c r="Y2779" i="7"/>
  <c r="Z1218" i="7"/>
  <c r="Y2987" i="7"/>
  <c r="Y1860" i="7"/>
  <c r="Z1860" i="7"/>
  <c r="Y2108" i="7"/>
  <c r="Y1541" i="7"/>
  <c r="Z1541" i="7"/>
  <c r="Y1065" i="7"/>
  <c r="Z2759" i="7"/>
  <c r="Y2759" i="7"/>
  <c r="Z2927" i="7"/>
  <c r="Y1447" i="7"/>
  <c r="Y2667" i="7"/>
  <c r="Y1742" i="7"/>
  <c r="Z1742" i="7"/>
  <c r="Y1248" i="7"/>
  <c r="Z2149" i="7"/>
  <c r="Z1031" i="7"/>
  <c r="Y1989" i="7"/>
  <c r="Z1989" i="7"/>
  <c r="Z2834" i="7"/>
  <c r="Z1881" i="7"/>
  <c r="Z1979" i="7"/>
  <c r="Z2286" i="7"/>
  <c r="Y2460" i="7"/>
  <c r="Y1052" i="7"/>
  <c r="Y1085" i="7"/>
  <c r="Y3072" i="7"/>
  <c r="Z3072" i="7"/>
  <c r="Z2039" i="7"/>
  <c r="Y1054" i="7"/>
  <c r="Y2869" i="7"/>
  <c r="Y1521" i="7"/>
  <c r="Z1521" i="7"/>
  <c r="Y1681" i="7"/>
  <c r="Z1681" i="7"/>
  <c r="Y2540" i="7"/>
  <c r="Y1861" i="7"/>
  <c r="Z1861" i="7"/>
  <c r="Z1469" i="7"/>
  <c r="Z2580" i="7"/>
  <c r="Z2321" i="7"/>
  <c r="Y2321" i="7"/>
  <c r="Z2216" i="7"/>
  <c r="Y2216" i="7"/>
  <c r="Z2426" i="7"/>
  <c r="Z1727" i="7"/>
  <c r="Y2496" i="7"/>
  <c r="Z2496" i="7"/>
  <c r="Y1250" i="7"/>
  <c r="Y1063" i="7"/>
  <c r="Y2726" i="7"/>
  <c r="Y1780" i="7"/>
  <c r="Y2907" i="7"/>
  <c r="Z2199" i="7"/>
  <c r="Y1411" i="7"/>
  <c r="Z2758" i="7"/>
  <c r="Z2980" i="7"/>
  <c r="Y1399" i="7"/>
  <c r="Z1442" i="7"/>
  <c r="Y2514" i="7"/>
  <c r="Z2514" i="7"/>
  <c r="Z2096" i="7"/>
  <c r="Y2096" i="7"/>
  <c r="Z2245" i="7"/>
  <c r="Z2031" i="7"/>
  <c r="Y1074" i="7"/>
  <c r="Y1047" i="7"/>
  <c r="Y3054" i="7"/>
  <c r="Z1984" i="7"/>
  <c r="Y2327" i="7"/>
  <c r="Z2378" i="7"/>
  <c r="Y2378" i="7"/>
  <c r="Y2954" i="7"/>
  <c r="Z1228" i="7"/>
  <c r="Z2336" i="7"/>
  <c r="Y2336" i="7"/>
  <c r="Z2305" i="7"/>
  <c r="Y2305" i="7"/>
  <c r="Z2382" i="7"/>
  <c r="Z2229" i="7"/>
  <c r="Z2317" i="7"/>
  <c r="Z1276" i="7"/>
  <c r="Y2715" i="7"/>
  <c r="Z2695" i="7"/>
  <c r="Y2695" i="7"/>
  <c r="Z2596" i="7"/>
  <c r="Y1160" i="7"/>
  <c r="Y1428" i="7"/>
  <c r="Z1428" i="7"/>
  <c r="Z2662" i="7"/>
  <c r="Z2118" i="7"/>
  <c r="Y1642" i="7"/>
  <c r="Z1642" i="7"/>
  <c r="Y1966" i="7"/>
  <c r="Z1243" i="7"/>
  <c r="Y1773" i="7"/>
  <c r="Y2973" i="7"/>
  <c r="Y1293" i="7"/>
  <c r="Y1658" i="7"/>
  <c r="Z1658" i="7"/>
  <c r="Z2810" i="7"/>
  <c r="Y2810" i="7"/>
  <c r="Z2053" i="7"/>
  <c r="Y2170" i="7"/>
  <c r="Z1744" i="7"/>
  <c r="Z2597" i="7"/>
  <c r="Y2597" i="7"/>
  <c r="Y1280" i="7"/>
  <c r="Z1844" i="7"/>
  <c r="Z3017" i="7"/>
  <c r="Z2737" i="7"/>
  <c r="Z1776" i="7"/>
  <c r="Y2478" i="7"/>
  <c r="Z2478" i="7"/>
  <c r="Y1757" i="7"/>
  <c r="Z2669" i="7"/>
  <c r="Y2669" i="7"/>
  <c r="Y3037" i="7"/>
  <c r="Y2827" i="7"/>
  <c r="Z2417" i="7"/>
  <c r="Y2417" i="7"/>
  <c r="Z3012" i="7"/>
  <c r="Y2546" i="7"/>
  <c r="Z2546" i="7"/>
  <c r="Z2691" i="7"/>
  <c r="Y1898" i="7"/>
  <c r="Y1417" i="7"/>
  <c r="Z1417" i="7"/>
  <c r="Z1567" i="7"/>
  <c r="Y1405" i="7"/>
  <c r="Z2902" i="7"/>
  <c r="Z3036" i="7"/>
  <c r="Y1096" i="7"/>
  <c r="Z1096" i="7"/>
  <c r="Y2175" i="7"/>
  <c r="Z2385" i="7"/>
  <c r="Y2385" i="7"/>
  <c r="Z2951" i="7"/>
  <c r="Z2705" i="7"/>
  <c r="Y1701" i="7"/>
  <c r="Z1701" i="7"/>
  <c r="Y3020" i="7"/>
  <c r="Z2112" i="7"/>
  <c r="Y2112" i="7"/>
  <c r="Y1152" i="7"/>
  <c r="Z1152" i="7"/>
  <c r="Z2770" i="7"/>
  <c r="Y2893" i="7"/>
  <c r="Z2731" i="7"/>
  <c r="Y2911" i="7"/>
  <c r="Y2670" i="7"/>
  <c r="Y1412" i="7"/>
  <c r="Z1412" i="7"/>
  <c r="Z2991" i="7"/>
  <c r="Y1170" i="7"/>
  <c r="Y2835" i="7"/>
  <c r="Y1374" i="7"/>
  <c r="Y1659" i="7"/>
  <c r="Z1659" i="7"/>
  <c r="Y2419" i="7"/>
  <c r="Z2647" i="7"/>
  <c r="Y2647" i="7"/>
  <c r="Y1387" i="7"/>
  <c r="Z1387" i="7"/>
  <c r="Y2287" i="7"/>
  <c r="Z1307" i="7"/>
  <c r="Y1722" i="7"/>
  <c r="Z1722" i="7"/>
  <c r="Z2753" i="7"/>
  <c r="Z2032" i="7"/>
  <c r="Y2032" i="7"/>
  <c r="Z1992" i="7"/>
  <c r="Y2946" i="7"/>
  <c r="Z2946" i="7"/>
  <c r="Z2774" i="7"/>
  <c r="Y1638" i="7"/>
  <c r="Z2657" i="7"/>
  <c r="Y1996" i="7"/>
  <c r="Y2124" i="7"/>
  <c r="Y2547" i="7"/>
  <c r="Z3004" i="7"/>
  <c r="Z2183" i="7"/>
  <c r="Y1937" i="7"/>
  <c r="Z1937" i="7"/>
  <c r="Y1309" i="7"/>
  <c r="Z1781" i="7"/>
  <c r="Z1269" i="7"/>
  <c r="T244" i="7"/>
  <c r="V244" i="7"/>
  <c r="U244" i="7"/>
  <c r="T141" i="7"/>
  <c r="V141" i="7"/>
  <c r="U141" i="7"/>
  <c r="T595" i="7"/>
  <c r="V595" i="7"/>
  <c r="U595" i="7"/>
  <c r="U360" i="7"/>
  <c r="T360" i="7"/>
  <c r="V360" i="7"/>
  <c r="U120" i="7"/>
  <c r="T120" i="7"/>
  <c r="V120" i="7"/>
  <c r="T237" i="7"/>
  <c r="V237" i="7"/>
  <c r="U237" i="7"/>
  <c r="T431" i="7"/>
  <c r="V431" i="7"/>
  <c r="U431" i="7"/>
  <c r="U856" i="7"/>
  <c r="T856" i="7"/>
  <c r="V856" i="7"/>
  <c r="T554" i="7"/>
  <c r="V554" i="7"/>
  <c r="U554" i="7"/>
  <c r="U550" i="7"/>
  <c r="T550" i="7"/>
  <c r="V550" i="7"/>
  <c r="T651" i="7"/>
  <c r="U651" i="7"/>
  <c r="V651" i="7"/>
  <c r="U514" i="7"/>
  <c r="T514" i="7"/>
  <c r="V514" i="7"/>
  <c r="U297" i="7"/>
  <c r="T297" i="7"/>
  <c r="V297" i="7"/>
  <c r="U613" i="7"/>
  <c r="T613" i="7"/>
  <c r="V613" i="7"/>
  <c r="U989" i="7"/>
  <c r="V989" i="7"/>
  <c r="T989" i="7"/>
  <c r="T275" i="7"/>
  <c r="V275" i="7"/>
  <c r="U275" i="7"/>
  <c r="T116" i="7"/>
  <c r="V116" i="7"/>
  <c r="U116" i="7"/>
  <c r="T119" i="7"/>
  <c r="V119" i="7"/>
  <c r="U119" i="7"/>
  <c r="V662" i="7"/>
  <c r="U662" i="7"/>
  <c r="T662" i="7"/>
  <c r="T475" i="7"/>
  <c r="V475" i="7"/>
  <c r="U475" i="7"/>
  <c r="U161" i="7"/>
  <c r="T161" i="7"/>
  <c r="V161" i="7"/>
  <c r="U213" i="7"/>
  <c r="T213" i="7"/>
  <c r="V213" i="7"/>
  <c r="U392" i="7"/>
  <c r="T392" i="7"/>
  <c r="V392" i="7"/>
  <c r="V932" i="7"/>
  <c r="U932" i="7"/>
  <c r="T932" i="7"/>
  <c r="Y932" i="7" s="1"/>
  <c r="U112" i="7"/>
  <c r="T112" i="7"/>
  <c r="V112" i="7"/>
  <c r="U620" i="7"/>
  <c r="T620" i="7"/>
  <c r="V620" i="7"/>
  <c r="T398" i="7"/>
  <c r="V398" i="7"/>
  <c r="U398" i="7"/>
  <c r="U816" i="7"/>
  <c r="T816" i="7"/>
  <c r="V816" i="7"/>
  <c r="U678" i="7"/>
  <c r="T678" i="7"/>
  <c r="V678" i="7"/>
  <c r="T862" i="7"/>
  <c r="V862" i="7"/>
  <c r="U862" i="7"/>
  <c r="T358" i="7"/>
  <c r="V358" i="7"/>
  <c r="U358" i="7"/>
  <c r="V295" i="7"/>
  <c r="U295" i="7"/>
  <c r="T295" i="7"/>
  <c r="Y295" i="7" s="1"/>
  <c r="T342" i="7"/>
  <c r="V342" i="7"/>
  <c r="U342" i="7"/>
  <c r="V410" i="7"/>
  <c r="U410" i="7"/>
  <c r="T410" i="7"/>
  <c r="Y410" i="7" s="1"/>
  <c r="U742" i="7"/>
  <c r="T742" i="7"/>
  <c r="V742" i="7"/>
  <c r="T50" i="7"/>
  <c r="V50" i="7"/>
  <c r="U50" i="7"/>
  <c r="T21" i="7"/>
  <c r="V21" i="7"/>
  <c r="U21" i="7"/>
  <c r="V99" i="7"/>
  <c r="U99" i="7"/>
  <c r="T99" i="7"/>
  <c r="U16" i="7"/>
  <c r="T16" i="7"/>
  <c r="V16" i="7"/>
  <c r="Z1951" i="7"/>
  <c r="Z2308" i="7"/>
  <c r="Y2252" i="7"/>
  <c r="Y1815" i="7"/>
  <c r="Z1815" i="7"/>
  <c r="Y2548" i="7"/>
  <c r="Y1884" i="7"/>
  <c r="Z2171" i="7"/>
  <c r="Y2171" i="7"/>
  <c r="Y2872" i="7"/>
  <c r="Y1574" i="7"/>
  <c r="Z2777" i="7"/>
  <c r="Z2057" i="7"/>
  <c r="Y2383" i="7"/>
  <c r="Z1330" i="7"/>
  <c r="Y1107" i="7"/>
  <c r="Z1107" i="7"/>
  <c r="Y1084" i="7"/>
  <c r="Y1344" i="7"/>
  <c r="Z2716" i="7"/>
  <c r="Y2716" i="7"/>
  <c r="Z2576" i="7"/>
  <c r="Y1918" i="7"/>
  <c r="Y1834" i="7"/>
  <c r="Z2045" i="7"/>
  <c r="Y2045" i="7"/>
  <c r="Z2195" i="7"/>
  <c r="Y2195" i="7"/>
  <c r="Y2996" i="7"/>
  <c r="Z2152" i="7"/>
  <c r="Y2152" i="7"/>
  <c r="Y2896" i="7"/>
  <c r="Z2370" i="7"/>
  <c r="Z2168" i="7"/>
  <c r="Y2168" i="7"/>
  <c r="Y2510" i="7"/>
  <c r="Z2160" i="7"/>
  <c r="Y2160" i="7"/>
  <c r="Y1314" i="7"/>
  <c r="Y1845" i="7"/>
  <c r="Z1845" i="7"/>
  <c r="Y1836" i="7"/>
  <c r="Z2592" i="7"/>
  <c r="Y1623" i="7"/>
  <c r="Z1623" i="7"/>
  <c r="Z1808" i="7"/>
  <c r="Z1551" i="7"/>
  <c r="Z2284" i="7"/>
  <c r="Y1703" i="7"/>
  <c r="Z1703" i="7"/>
  <c r="Y1460" i="7"/>
  <c r="Z1460" i="7"/>
  <c r="Z2312" i="7"/>
  <c r="Y2312" i="7"/>
  <c r="Y1578" i="7"/>
  <c r="Z1578" i="7"/>
  <c r="Z2136" i="7"/>
  <c r="Y2136" i="7"/>
  <c r="Y1720" i="7"/>
  <c r="Z1720" i="7"/>
  <c r="Y2116" i="7"/>
  <c r="Z1264" i="7"/>
  <c r="Z1663" i="7"/>
  <c r="Z1866" i="7"/>
  <c r="Y1954" i="7"/>
  <c r="Z2343" i="7"/>
  <c r="Z2488" i="7"/>
  <c r="Z2953" i="7"/>
  <c r="Z1203" i="7"/>
  <c r="Y1702" i="7"/>
  <c r="Y2367" i="7"/>
  <c r="Y3033" i="7"/>
  <c r="Z3033" i="7"/>
  <c r="Y2932" i="7"/>
  <c r="Z2932" i="7"/>
  <c r="Y1020" i="7"/>
  <c r="Z1304" i="7"/>
  <c r="Y1304" i="7"/>
  <c r="Z2633" i="7"/>
  <c r="Y2037" i="7"/>
  <c r="Y1967" i="7"/>
  <c r="Z1406" i="7"/>
  <c r="Y3068" i="7"/>
  <c r="Y1234" i="7"/>
  <c r="Z2600" i="7"/>
  <c r="Y1110" i="7"/>
  <c r="Z3079" i="7"/>
  <c r="Z2568" i="7"/>
  <c r="Z1832" i="7"/>
  <c r="Z2089" i="7"/>
  <c r="Y2696" i="7"/>
  <c r="Z2260" i="7"/>
  <c r="Z3060" i="7"/>
  <c r="Y2993" i="7"/>
  <c r="Z2993" i="7"/>
  <c r="Y1835" i="7"/>
  <c r="Z1835" i="7"/>
  <c r="Z1352" i="7"/>
  <c r="Y2857" i="7"/>
  <c r="Z2857" i="7"/>
  <c r="Y2338" i="7"/>
  <c r="Y1413" i="7"/>
  <c r="Z2668" i="7"/>
  <c r="Y2668" i="7"/>
  <c r="Z2052" i="7"/>
  <c r="Y3080" i="7"/>
  <c r="Y1157" i="7"/>
  <c r="Y2060" i="7"/>
  <c r="Y1384" i="7"/>
  <c r="Z2473" i="7"/>
  <c r="Y2473" i="7"/>
  <c r="Y1950" i="7"/>
  <c r="Z1172" i="7"/>
  <c r="Z2644" i="7"/>
  <c r="Y2556" i="7"/>
  <c r="Y2139" i="7"/>
  <c r="Y2943" i="7"/>
  <c r="Y2517" i="7"/>
  <c r="Z1431" i="7"/>
  <c r="Z2231" i="7"/>
  <c r="Y1666" i="7"/>
  <c r="Z2104" i="7"/>
  <c r="Y2104" i="7"/>
  <c r="Y3021" i="7"/>
  <c r="Z2563" i="7"/>
  <c r="Z2837" i="7"/>
  <c r="Z1231" i="7"/>
  <c r="Y3084" i="7"/>
  <c r="Z1437" i="7"/>
  <c r="Z1075" i="7"/>
  <c r="Y2962" i="7"/>
  <c r="Z2962" i="7"/>
  <c r="Z2095" i="7"/>
  <c r="Y2659" i="7"/>
  <c r="Z2925" i="7"/>
  <c r="Y2842" i="7"/>
  <c r="Y1385" i="7"/>
  <c r="Z1385" i="7"/>
  <c r="Y2707" i="7"/>
  <c r="Z1571" i="7"/>
  <c r="Z2804" i="7"/>
  <c r="Y1441" i="7"/>
  <c r="Y1812" i="7"/>
  <c r="Y1485" i="7"/>
  <c r="Z2135" i="7"/>
  <c r="Y2279" i="7"/>
  <c r="Y1920" i="7"/>
  <c r="Z1920" i="7"/>
  <c r="Z1791" i="7"/>
  <c r="Y1202" i="7"/>
  <c r="Z2214" i="7"/>
  <c r="Y2832" i="7"/>
  <c r="Z2720" i="7"/>
  <c r="Y2720" i="7"/>
  <c r="Z1211" i="7"/>
  <c r="Y1211" i="7"/>
  <c r="Y3051" i="7"/>
  <c r="Z2068" i="7"/>
  <c r="Y1673" i="7"/>
  <c r="Z1880" i="7"/>
  <c r="Z3088" i="7"/>
  <c r="Z2316" i="7"/>
  <c r="Y1973" i="7"/>
  <c r="Z1973" i="7"/>
  <c r="Z1026" i="7"/>
  <c r="Y1535" i="7"/>
  <c r="Y2566" i="7"/>
  <c r="Y2960" i="7"/>
  <c r="Y1655" i="7"/>
  <c r="Z1655" i="7"/>
  <c r="Z2793" i="7"/>
  <c r="Y1913" i="7"/>
  <c r="Z1283" i="7"/>
  <c r="Z2755" i="7"/>
  <c r="Y1045" i="7"/>
  <c r="Z1045" i="7"/>
  <c r="Z1302" i="7"/>
  <c r="Y1302" i="7"/>
  <c r="Z2665" i="7"/>
  <c r="Y1646" i="7"/>
  <c r="Y2903" i="7"/>
  <c r="Y2948" i="7"/>
  <c r="Y1687" i="7"/>
  <c r="Z1687" i="7"/>
  <c r="Z2999" i="7"/>
  <c r="Z2738" i="7"/>
  <c r="Z2055" i="7"/>
  <c r="Z2796" i="7"/>
  <c r="Y2796" i="7"/>
  <c r="Y2335" i="7"/>
  <c r="Z2044" i="7"/>
  <c r="Z1823" i="7"/>
  <c r="Y1080" i="7"/>
  <c r="Z1080" i="7"/>
  <c r="Y2236" i="7"/>
  <c r="Z2934" i="7"/>
  <c r="Y1523" i="7"/>
  <c r="Z1523" i="7"/>
  <c r="Y1022" i="7"/>
  <c r="Z1022" i="7"/>
  <c r="Y2998" i="7"/>
  <c r="Z2639" i="7"/>
  <c r="Y2639" i="7"/>
  <c r="Y1558" i="7"/>
  <c r="Z1303" i="7"/>
  <c r="Y1978" i="7"/>
  <c r="Z1978" i="7"/>
  <c r="Z2578" i="7"/>
  <c r="Y2578" i="7"/>
  <c r="Y1262" i="7"/>
  <c r="Y1628" i="7"/>
  <c r="Z1628" i="7"/>
  <c r="Z2309" i="7"/>
  <c r="Z2072" i="7"/>
  <c r="Y2072" i="7"/>
  <c r="Y1811" i="7"/>
  <c r="Z2640" i="7"/>
  <c r="Y2640" i="7"/>
  <c r="Y1843" i="7"/>
  <c r="Y1684" i="7"/>
  <c r="Y1775" i="7"/>
  <c r="Z2689" i="7"/>
  <c r="Z2988" i="7"/>
  <c r="Y1516" i="7"/>
  <c r="Z1516" i="7"/>
  <c r="Z1219" i="7"/>
  <c r="Z2411" i="7"/>
  <c r="Y2411" i="7"/>
  <c r="Z1596" i="7"/>
  <c r="Y2085" i="7"/>
  <c r="Y2014" i="7"/>
  <c r="Y1503" i="7"/>
  <c r="Z2277" i="7"/>
  <c r="Z2587" i="7"/>
  <c r="Z2184" i="7"/>
  <c r="Y2184" i="7"/>
  <c r="Y1525" i="7"/>
  <c r="Z1525" i="7"/>
  <c r="Y1115" i="7"/>
  <c r="Z2008" i="7"/>
  <c r="Y2061" i="7"/>
  <c r="Z2477" i="7"/>
  <c r="Z2248" i="7"/>
  <c r="Y2248" i="7"/>
  <c r="Z2278" i="7"/>
  <c r="Y2107" i="7"/>
  <c r="Y1789" i="7"/>
  <c r="Z2609" i="7"/>
  <c r="Z2390" i="7"/>
  <c r="Y1698" i="7"/>
  <c r="Y1960" i="7"/>
  <c r="Z2728" i="7"/>
  <c r="Y2728" i="7"/>
  <c r="Z1648" i="7"/>
  <c r="Z2729" i="7"/>
  <c r="Y1378" i="7"/>
  <c r="Z2742" i="7"/>
  <c r="Y2850" i="7"/>
  <c r="Y1886" i="7"/>
  <c r="Y1036" i="7"/>
  <c r="Y1544" i="7"/>
  <c r="Z1544" i="7"/>
  <c r="Z1316" i="7"/>
  <c r="Y1062" i="7"/>
  <c r="Z1062" i="7"/>
  <c r="Y2571" i="7"/>
  <c r="Y1039" i="7"/>
  <c r="Z1039" i="7"/>
  <c r="Z2047" i="7"/>
  <c r="Y1092" i="7"/>
  <c r="Z1092" i="7"/>
  <c r="Z2432" i="7"/>
  <c r="Z2750" i="7"/>
  <c r="Z1312" i="7"/>
  <c r="Z1501" i="7"/>
  <c r="Y1902" i="7"/>
  <c r="Z2138" i="7"/>
  <c r="Y2138" i="7"/>
  <c r="Z1670" i="7"/>
  <c r="Y1833" i="7"/>
  <c r="Y2027" i="7"/>
  <c r="Y1131" i="7"/>
  <c r="Z2655" i="7"/>
  <c r="Y2655" i="7"/>
  <c r="Y1573" i="7"/>
  <c r="Z1573" i="7"/>
  <c r="Z2583" i="7"/>
  <c r="Y2583" i="7"/>
  <c r="Z2476" i="7"/>
  <c r="Z1509" i="7"/>
  <c r="Y2930" i="7"/>
  <c r="Z1081" i="7"/>
  <c r="Z2603" i="7"/>
  <c r="Z2769" i="7"/>
  <c r="Z2345" i="7"/>
  <c r="Z2381" i="7"/>
  <c r="Z1205" i="7"/>
  <c r="Z2871" i="7"/>
  <c r="Z2363" i="7"/>
  <c r="Y2363" i="7"/>
  <c r="Y1088" i="7"/>
  <c r="Y2375" i="7"/>
  <c r="Z2829" i="7"/>
  <c r="Z2077" i="7"/>
  <c r="Y2077" i="7"/>
  <c r="Z2658" i="7"/>
  <c r="Z2887" i="7"/>
  <c r="Y1754" i="7"/>
  <c r="Z1754" i="7"/>
  <c r="Y1713" i="7"/>
  <c r="T2878" i="7"/>
  <c r="U2878" i="7"/>
  <c r="V2878" i="7"/>
  <c r="V2442" i="7"/>
  <c r="U2442" i="7"/>
  <c r="T2442" i="7"/>
  <c r="Y2442" i="7" s="1"/>
  <c r="V2062" i="7"/>
  <c r="U2062" i="7"/>
  <c r="T2062" i="7"/>
  <c r="T1078" i="7"/>
  <c r="U1078" i="7"/>
  <c r="V1078" i="7"/>
  <c r="U793" i="7"/>
  <c r="T793" i="7"/>
  <c r="V793" i="7"/>
  <c r="T205" i="7"/>
  <c r="V205" i="7"/>
  <c r="U205" i="7"/>
  <c r="U630" i="7"/>
  <c r="T630" i="7"/>
  <c r="V630" i="7"/>
  <c r="V528" i="7"/>
  <c r="U528" i="7"/>
  <c r="T528" i="7"/>
  <c r="U901" i="7"/>
  <c r="T901" i="7"/>
  <c r="V901" i="7"/>
  <c r="T563" i="7"/>
  <c r="V563" i="7"/>
  <c r="U563" i="7"/>
  <c r="U309" i="7"/>
  <c r="V309" i="7"/>
  <c r="T309" i="7"/>
  <c r="U898" i="7"/>
  <c r="T898" i="7"/>
  <c r="V898" i="7"/>
  <c r="V988" i="7"/>
  <c r="T988" i="7"/>
  <c r="U988" i="7"/>
  <c r="U734" i="7"/>
  <c r="T734" i="7"/>
  <c r="V734" i="7"/>
  <c r="U184" i="7"/>
  <c r="T184" i="7"/>
  <c r="V184" i="7"/>
  <c r="V234" i="7"/>
  <c r="U234" i="7"/>
  <c r="T234" i="7"/>
  <c r="T130" i="7"/>
  <c r="V130" i="7"/>
  <c r="U130" i="7"/>
  <c r="V817" i="7"/>
  <c r="U817" i="7"/>
  <c r="T817" i="7"/>
  <c r="U701" i="7"/>
  <c r="T701" i="7"/>
  <c r="V701" i="7"/>
  <c r="V607" i="7"/>
  <c r="U607" i="7"/>
  <c r="T607" i="7"/>
  <c r="V967" i="7"/>
  <c r="T967" i="7"/>
  <c r="U967" i="7"/>
  <c r="U336" i="7"/>
  <c r="T336" i="7"/>
  <c r="V336" i="7"/>
  <c r="T143" i="7"/>
  <c r="V143" i="7"/>
  <c r="U143" i="7"/>
  <c r="V612" i="7"/>
  <c r="U612" i="7"/>
  <c r="T612" i="7"/>
  <c r="T165" i="7"/>
  <c r="V165" i="7"/>
  <c r="U165" i="7"/>
  <c r="U880" i="7"/>
  <c r="T880" i="7"/>
  <c r="V880" i="7"/>
  <c r="U124" i="7"/>
  <c r="T124" i="7"/>
  <c r="V124" i="7"/>
  <c r="T190" i="7"/>
  <c r="V190" i="7"/>
  <c r="U190" i="7"/>
  <c r="T125" i="7"/>
  <c r="V125" i="7"/>
  <c r="U125" i="7"/>
  <c r="U428" i="7"/>
  <c r="T428" i="7"/>
  <c r="V428" i="7"/>
  <c r="U1006" i="7"/>
  <c r="V1006" i="7"/>
  <c r="T1006" i="7"/>
  <c r="U476" i="7"/>
  <c r="T476" i="7"/>
  <c r="V476" i="7"/>
  <c r="V418" i="7"/>
  <c r="U418" i="7"/>
  <c r="T418" i="7"/>
  <c r="V993" i="7"/>
  <c r="T993" i="7"/>
  <c r="U993" i="7"/>
  <c r="V978" i="7"/>
  <c r="T978" i="7"/>
  <c r="U978" i="7"/>
  <c r="U487" i="7"/>
  <c r="T487" i="7"/>
  <c r="V487" i="7"/>
  <c r="U597" i="7"/>
  <c r="T597" i="7"/>
  <c r="V597" i="7"/>
  <c r="U446" i="7"/>
  <c r="T446" i="7"/>
  <c r="V446" i="7"/>
  <c r="T994" i="7"/>
  <c r="U994" i="7"/>
  <c r="V994" i="7"/>
  <c r="T447" i="7"/>
  <c r="V447" i="7"/>
  <c r="U447" i="7"/>
  <c r="T383" i="7"/>
  <c r="V383" i="7"/>
  <c r="U383" i="7"/>
  <c r="V370" i="7"/>
  <c r="U370" i="7"/>
  <c r="T370" i="7"/>
  <c r="T149" i="7"/>
  <c r="V149" i="7"/>
  <c r="U149" i="7"/>
  <c r="T879" i="7"/>
  <c r="V879" i="7"/>
  <c r="U879" i="7"/>
  <c r="V773" i="7"/>
  <c r="U773" i="7"/>
  <c r="T773" i="7"/>
  <c r="T539" i="7"/>
  <c r="V539" i="7"/>
  <c r="U539" i="7"/>
  <c r="U201" i="7"/>
  <c r="T201" i="7"/>
  <c r="V201" i="7"/>
  <c r="T851" i="7"/>
  <c r="V851" i="7"/>
  <c r="U851" i="7"/>
  <c r="U984" i="7"/>
  <c r="V984" i="7"/>
  <c r="T984" i="7"/>
  <c r="V787" i="7"/>
  <c r="U787" i="7"/>
  <c r="T787" i="7"/>
  <c r="U416" i="7"/>
  <c r="T416" i="7"/>
  <c r="V416" i="7"/>
  <c r="U121" i="7"/>
  <c r="T121" i="7"/>
  <c r="V121" i="7"/>
  <c r="V949" i="7"/>
  <c r="T949" i="7"/>
  <c r="U949" i="7"/>
  <c r="U409" i="7"/>
  <c r="V409" i="7"/>
  <c r="T409" i="7"/>
  <c r="U881" i="7"/>
  <c r="T881" i="7"/>
  <c r="V881" i="7"/>
  <c r="T466" i="7"/>
  <c r="V466" i="7"/>
  <c r="U466" i="7"/>
  <c r="T938" i="7"/>
  <c r="V938" i="7"/>
  <c r="U938" i="7"/>
  <c r="U221" i="7"/>
  <c r="T221" i="7"/>
  <c r="V221" i="7"/>
  <c r="V437" i="7"/>
  <c r="U437" i="7"/>
  <c r="T437" i="7"/>
  <c r="U462" i="7"/>
  <c r="T462" i="7"/>
  <c r="V462" i="7"/>
  <c r="U853" i="7"/>
  <c r="T853" i="7"/>
  <c r="V853" i="7"/>
  <c r="T365" i="7"/>
  <c r="V365" i="7"/>
  <c r="U365" i="7"/>
  <c r="T762" i="7"/>
  <c r="U762" i="7"/>
  <c r="V762" i="7"/>
  <c r="V251" i="7"/>
  <c r="U251" i="7"/>
  <c r="T251" i="7"/>
  <c r="U368" i="7"/>
  <c r="T368" i="7"/>
  <c r="V368" i="7"/>
  <c r="V884" i="7"/>
  <c r="U884" i="7"/>
  <c r="T884" i="7"/>
  <c r="U280" i="7"/>
  <c r="T280" i="7"/>
  <c r="V280" i="7"/>
  <c r="T167" i="7"/>
  <c r="V167" i="7"/>
  <c r="U167" i="7"/>
  <c r="V936" i="7"/>
  <c r="U936" i="7"/>
  <c r="T936" i="7"/>
  <c r="V687" i="7"/>
  <c r="U687" i="7"/>
  <c r="T687" i="7"/>
  <c r="U546" i="7"/>
  <c r="T546" i="7"/>
  <c r="V546" i="7"/>
  <c r="T198" i="7"/>
  <c r="V198" i="7"/>
  <c r="U198" i="7"/>
  <c r="U883" i="7"/>
  <c r="T883" i="7"/>
  <c r="V883" i="7"/>
  <c r="T707" i="7"/>
  <c r="V707" i="7"/>
  <c r="U707" i="7"/>
  <c r="T325" i="7"/>
  <c r="V325" i="7"/>
  <c r="U325" i="7"/>
  <c r="T894" i="7"/>
  <c r="V894" i="7"/>
  <c r="U894" i="7"/>
  <c r="V1001" i="7"/>
  <c r="T1001" i="7"/>
  <c r="U1001" i="7"/>
  <c r="T638" i="7"/>
  <c r="U638" i="7"/>
  <c r="V638" i="7"/>
  <c r="V202" i="7"/>
  <c r="U202" i="7"/>
  <c r="T202" i="7"/>
  <c r="T380" i="7"/>
  <c r="V380" i="7"/>
  <c r="U380" i="7"/>
  <c r="U353" i="7"/>
  <c r="T353" i="7"/>
  <c r="V353" i="7"/>
  <c r="U888" i="7"/>
  <c r="T888" i="7"/>
  <c r="V888" i="7"/>
  <c r="U694" i="7"/>
  <c r="T694" i="7"/>
  <c r="V694" i="7"/>
  <c r="T269" i="7"/>
  <c r="V269" i="7"/>
  <c r="U269" i="7"/>
  <c r="T979" i="7"/>
  <c r="U979" i="7"/>
  <c r="V979" i="7"/>
  <c r="T593" i="7"/>
  <c r="V593" i="7"/>
  <c r="U593" i="7"/>
  <c r="T420" i="7"/>
  <c r="V420" i="7"/>
  <c r="U420" i="7"/>
  <c r="T660" i="7"/>
  <c r="V660" i="7"/>
  <c r="U660" i="7"/>
  <c r="T357" i="7"/>
  <c r="V357" i="7"/>
  <c r="U357" i="7"/>
  <c r="T738" i="7"/>
  <c r="V738" i="7"/>
  <c r="U738" i="7"/>
  <c r="U642" i="7"/>
  <c r="T642" i="7"/>
  <c r="V642" i="7"/>
  <c r="T691" i="7"/>
  <c r="V691" i="7"/>
  <c r="U691" i="7"/>
  <c r="V86" i="7"/>
  <c r="U86" i="7"/>
  <c r="T86" i="7"/>
  <c r="V67" i="7"/>
  <c r="U67" i="7"/>
  <c r="T67" i="7"/>
  <c r="U88" i="7"/>
  <c r="T88" i="7"/>
  <c r="V88" i="7"/>
  <c r="T108" i="7"/>
  <c r="V108" i="7"/>
  <c r="U108" i="7"/>
  <c r="V70" i="7"/>
  <c r="U70" i="7"/>
  <c r="T70" i="7"/>
  <c r="T28" i="7"/>
  <c r="V28" i="7"/>
  <c r="U28" i="7"/>
  <c r="V83" i="7"/>
  <c r="U83" i="7"/>
  <c r="T83" i="7"/>
  <c r="T914" i="7"/>
  <c r="U914" i="7"/>
  <c r="V914" i="7"/>
  <c r="U976" i="7"/>
  <c r="T976" i="7"/>
  <c r="V976" i="7"/>
  <c r="U468" i="7"/>
  <c r="T468" i="7"/>
  <c r="V468" i="7"/>
  <c r="U144" i="7"/>
  <c r="T144" i="7"/>
  <c r="V144" i="7"/>
  <c r="U376" i="7"/>
  <c r="T376" i="7"/>
  <c r="V376" i="7"/>
  <c r="V299" i="7"/>
  <c r="U299" i="7"/>
  <c r="T299" i="7"/>
  <c r="T406" i="7"/>
  <c r="V406" i="7"/>
  <c r="U406" i="7"/>
  <c r="T160" i="7"/>
  <c r="V160" i="7"/>
  <c r="U160" i="7"/>
  <c r="T399" i="7"/>
  <c r="V399" i="7"/>
  <c r="U399" i="7"/>
  <c r="U926" i="7"/>
  <c r="T926" i="7"/>
  <c r="V926" i="7"/>
  <c r="U285" i="7"/>
  <c r="T285" i="7"/>
  <c r="V285" i="7"/>
  <c r="T698" i="7"/>
  <c r="V698" i="7"/>
  <c r="U698" i="7"/>
  <c r="T387" i="7"/>
  <c r="V387" i="7"/>
  <c r="U387" i="7"/>
  <c r="U265" i="7"/>
  <c r="T265" i="7"/>
  <c r="V265" i="7"/>
  <c r="T96" i="7"/>
  <c r="V96" i="7"/>
  <c r="U96" i="7"/>
  <c r="T98" i="7"/>
  <c r="V98" i="7"/>
  <c r="U98" i="7"/>
  <c r="T15" i="7"/>
  <c r="V15" i="7"/>
  <c r="U15" i="7"/>
  <c r="V974" i="7"/>
  <c r="U974" i="7"/>
  <c r="T974" i="7"/>
  <c r="T286" i="7"/>
  <c r="V286" i="7"/>
  <c r="U286" i="7"/>
  <c r="T62" i="7"/>
  <c r="V62" i="7"/>
  <c r="U62" i="7"/>
  <c r="T111" i="7"/>
  <c r="V111" i="7"/>
  <c r="U111" i="7"/>
  <c r="V645" i="7"/>
  <c r="T645" i="7"/>
  <c r="U645" i="7"/>
  <c r="T18" i="7"/>
  <c r="V18" i="7"/>
  <c r="U18" i="7"/>
  <c r="T94" i="7"/>
  <c r="V94" i="7"/>
  <c r="U94" i="7"/>
  <c r="U200" i="7"/>
  <c r="T200" i="7"/>
  <c r="V200" i="7"/>
  <c r="T571" i="7"/>
  <c r="V571" i="7"/>
  <c r="U571" i="7"/>
  <c r="T151" i="7"/>
  <c r="V151" i="7"/>
  <c r="U151" i="7"/>
  <c r="V631" i="7"/>
  <c r="T631" i="7"/>
  <c r="U631" i="7"/>
  <c r="T743" i="7"/>
  <c r="V743" i="7"/>
  <c r="U743" i="7"/>
  <c r="U603" i="7"/>
  <c r="T603" i="7"/>
  <c r="V603" i="7"/>
  <c r="U381" i="7"/>
  <c r="T381" i="7"/>
  <c r="V381" i="7"/>
  <c r="U573" i="7"/>
  <c r="T573" i="7"/>
  <c r="V573" i="7"/>
  <c r="V138" i="7"/>
  <c r="U138" i="7"/>
  <c r="T138" i="7"/>
  <c r="T128" i="7"/>
  <c r="V128" i="7"/>
  <c r="U128" i="7"/>
  <c r="T725" i="7"/>
  <c r="V725" i="7"/>
  <c r="U725" i="7"/>
  <c r="T646" i="7"/>
  <c r="V646" i="7"/>
  <c r="U646" i="7"/>
  <c r="V628" i="7"/>
  <c r="U628" i="7"/>
  <c r="T628" i="7"/>
  <c r="T822" i="7"/>
  <c r="V822" i="7"/>
  <c r="U822" i="7"/>
  <c r="U509" i="7"/>
  <c r="T509" i="7"/>
  <c r="V509" i="7"/>
  <c r="T293" i="7"/>
  <c r="V293" i="7"/>
  <c r="U293" i="7"/>
  <c r="V877" i="7"/>
  <c r="U877" i="7"/>
  <c r="T877" i="7"/>
  <c r="V905" i="7"/>
  <c r="U905" i="7"/>
  <c r="T905" i="7"/>
  <c r="V834" i="7"/>
  <c r="U834" i="7"/>
  <c r="T834" i="7"/>
  <c r="Y834" i="7" s="1"/>
  <c r="V770" i="7"/>
  <c r="T770" i="7"/>
  <c r="U770" i="7"/>
  <c r="T419" i="7"/>
  <c r="V419" i="7"/>
  <c r="U419" i="7"/>
  <c r="T374" i="7"/>
  <c r="V374" i="7"/>
  <c r="U374" i="7"/>
  <c r="V379" i="7"/>
  <c r="U379" i="7"/>
  <c r="T379" i="7"/>
  <c r="T422" i="7"/>
  <c r="V422" i="7"/>
  <c r="U422" i="7"/>
  <c r="T393" i="7"/>
  <c r="V393" i="7"/>
  <c r="U393" i="7"/>
  <c r="T261" i="7"/>
  <c r="V261" i="7"/>
  <c r="U261" i="7"/>
  <c r="V131" i="7"/>
  <c r="U131" i="7"/>
  <c r="T131" i="7"/>
  <c r="T609" i="7"/>
  <c r="V609" i="7"/>
  <c r="U609" i="7"/>
  <c r="V599" i="7"/>
  <c r="U599" i="7"/>
  <c r="T599" i="7"/>
  <c r="T162" i="7"/>
  <c r="V162" i="7"/>
  <c r="U162" i="7"/>
  <c r="U444" i="7"/>
  <c r="T444" i="7"/>
  <c r="V444" i="7"/>
  <c r="V931" i="7"/>
  <c r="T931" i="7"/>
  <c r="U931" i="7"/>
  <c r="T761" i="7"/>
  <c r="U761" i="7"/>
  <c r="V761" i="7"/>
  <c r="U508" i="7"/>
  <c r="T508" i="7"/>
  <c r="V508" i="7"/>
  <c r="V267" i="7"/>
  <c r="U267" i="7"/>
  <c r="T267" i="7"/>
  <c r="U957" i="7"/>
  <c r="V957" i="7"/>
  <c r="T957" i="7"/>
  <c r="V194" i="7"/>
  <c r="U194" i="7"/>
  <c r="T194" i="7"/>
  <c r="V306" i="7"/>
  <c r="U306" i="7"/>
  <c r="T306" i="7"/>
  <c r="V719" i="7"/>
  <c r="U719" i="7"/>
  <c r="T719" i="7"/>
  <c r="U153" i="7"/>
  <c r="T153" i="7"/>
  <c r="V153" i="7"/>
  <c r="U467" i="7"/>
  <c r="T467" i="7"/>
  <c r="V467" i="7"/>
  <c r="T643" i="7"/>
  <c r="U643" i="7"/>
  <c r="V643" i="7"/>
  <c r="U710" i="7"/>
  <c r="T710" i="7"/>
  <c r="V710" i="7"/>
  <c r="V833" i="7"/>
  <c r="U833" i="7"/>
  <c r="T833" i="7"/>
  <c r="T302" i="7"/>
  <c r="V302" i="7"/>
  <c r="U302" i="7"/>
  <c r="U344" i="7"/>
  <c r="T344" i="7"/>
  <c r="V344" i="7"/>
  <c r="U849" i="7"/>
  <c r="T849" i="7"/>
  <c r="V849" i="7"/>
  <c r="T723" i="7"/>
  <c r="V723" i="7"/>
  <c r="U723" i="7"/>
  <c r="T722" i="7"/>
  <c r="V722" i="7"/>
  <c r="U722" i="7"/>
  <c r="U460" i="7"/>
  <c r="T460" i="7"/>
  <c r="V460" i="7"/>
  <c r="V378" i="7"/>
  <c r="U378" i="7"/>
  <c r="T378" i="7"/>
  <c r="U808" i="7"/>
  <c r="V808" i="7"/>
  <c r="T808" i="7"/>
  <c r="V852" i="7"/>
  <c r="U852" i="7"/>
  <c r="T852" i="7"/>
  <c r="V780" i="7"/>
  <c r="U780" i="7"/>
  <c r="T780" i="7"/>
  <c r="T564" i="7"/>
  <c r="V564" i="7"/>
  <c r="U564" i="7"/>
  <c r="T239" i="7"/>
  <c r="V239" i="7"/>
  <c r="U239" i="7"/>
  <c r="V747" i="7"/>
  <c r="U747" i="7"/>
  <c r="T747" i="7"/>
  <c r="T680" i="7"/>
  <c r="V680" i="7"/>
  <c r="U680" i="7"/>
  <c r="T142" i="7"/>
  <c r="V142" i="7"/>
  <c r="U142" i="7"/>
  <c r="V488" i="7"/>
  <c r="U488" i="7"/>
  <c r="T488" i="7"/>
  <c r="U842" i="7"/>
  <c r="T842" i="7"/>
  <c r="V842" i="7"/>
  <c r="U998" i="7"/>
  <c r="V998" i="7"/>
  <c r="T998" i="7"/>
  <c r="T712" i="7"/>
  <c r="V712" i="7"/>
  <c r="U712" i="7"/>
  <c r="T986" i="7"/>
  <c r="U986" i="7"/>
  <c r="V986" i="7"/>
  <c r="V889" i="7"/>
  <c r="U889" i="7"/>
  <c r="T889" i="7"/>
  <c r="T640" i="7"/>
  <c r="V640" i="7"/>
  <c r="U640" i="7"/>
  <c r="T318" i="7"/>
  <c r="V318" i="7"/>
  <c r="U318" i="7"/>
  <c r="U632" i="7"/>
  <c r="T632" i="7"/>
  <c r="V632" i="7"/>
  <c r="T364" i="7"/>
  <c r="V364" i="7"/>
  <c r="U364" i="7"/>
  <c r="T329" i="7"/>
  <c r="V329" i="7"/>
  <c r="U329" i="7"/>
  <c r="T600" i="7"/>
  <c r="V600" i="7"/>
  <c r="U600" i="7"/>
  <c r="V150" i="7"/>
  <c r="U150" i="7"/>
  <c r="T150" i="7"/>
  <c r="U848" i="7"/>
  <c r="T848" i="7"/>
  <c r="V848" i="7"/>
  <c r="V266" i="7"/>
  <c r="U266" i="7"/>
  <c r="T266" i="7"/>
  <c r="U405" i="7"/>
  <c r="T405" i="7"/>
  <c r="V405" i="7"/>
  <c r="V354" i="7"/>
  <c r="U354" i="7"/>
  <c r="T354" i="7"/>
  <c r="T182" i="7"/>
  <c r="V182" i="7"/>
  <c r="U182" i="7"/>
  <c r="T752" i="7"/>
  <c r="V752" i="7"/>
  <c r="U752" i="7"/>
  <c r="U492" i="7"/>
  <c r="T492" i="7"/>
  <c r="V492" i="7"/>
  <c r="T670" i="7"/>
  <c r="V670" i="7"/>
  <c r="U670" i="7"/>
  <c r="T521" i="7"/>
  <c r="V521" i="7"/>
  <c r="U521" i="7"/>
  <c r="U850" i="7"/>
  <c r="T850" i="7"/>
  <c r="V850" i="7"/>
  <c r="U352" i="7"/>
  <c r="T352" i="7"/>
  <c r="V352" i="7"/>
  <c r="V347" i="7"/>
  <c r="U347" i="7"/>
  <c r="T347" i="7"/>
  <c r="U481" i="7"/>
  <c r="T481" i="7"/>
  <c r="V481" i="7"/>
  <c r="T382" i="7"/>
  <c r="V382" i="7"/>
  <c r="U382" i="7"/>
  <c r="V453" i="7"/>
  <c r="U453" i="7"/>
  <c r="T453" i="7"/>
  <c r="V968" i="7"/>
  <c r="U968" i="7"/>
  <c r="T968" i="7"/>
  <c r="V916" i="7"/>
  <c r="T916" i="7"/>
  <c r="U916" i="7"/>
  <c r="U866" i="7"/>
  <c r="T866" i="7"/>
  <c r="V866" i="7"/>
  <c r="T39" i="7"/>
  <c r="V39" i="7"/>
  <c r="U39" i="7"/>
  <c r="V27" i="7"/>
  <c r="U27" i="7"/>
  <c r="T27" i="7"/>
  <c r="T31" i="7"/>
  <c r="V31" i="7"/>
  <c r="U31" i="7"/>
  <c r="T64" i="7"/>
  <c r="V64" i="7"/>
  <c r="U64" i="7"/>
  <c r="V106" i="7"/>
  <c r="U106" i="7"/>
  <c r="T106" i="7"/>
  <c r="U20" i="7"/>
  <c r="T20" i="7"/>
  <c r="V20" i="7"/>
  <c r="U84" i="7"/>
  <c r="T84" i="7"/>
  <c r="V84" i="7"/>
  <c r="U12" i="7"/>
  <c r="V12" i="7"/>
  <c r="T12" i="7"/>
  <c r="V282" i="7"/>
  <c r="U282" i="7"/>
  <c r="T282" i="7"/>
  <c r="T755" i="7"/>
  <c r="V755" i="7"/>
  <c r="U755" i="7"/>
  <c r="T639" i="7"/>
  <c r="U639" i="7"/>
  <c r="V639" i="7"/>
  <c r="T350" i="7"/>
  <c r="V350" i="7"/>
  <c r="U350" i="7"/>
  <c r="U288" i="7"/>
  <c r="T288" i="7"/>
  <c r="V288" i="7"/>
  <c r="U803" i="7"/>
  <c r="T803" i="7"/>
  <c r="V803" i="7"/>
  <c r="T287" i="7"/>
  <c r="V287" i="7"/>
  <c r="U287" i="7"/>
  <c r="U911" i="7"/>
  <c r="V911" i="7"/>
  <c r="T911" i="7"/>
  <c r="T556" i="7"/>
  <c r="V556" i="7"/>
  <c r="U556" i="7"/>
  <c r="V837" i="7"/>
  <c r="U837" i="7"/>
  <c r="T837" i="7"/>
  <c r="V315" i="7"/>
  <c r="U315" i="7"/>
  <c r="T315" i="7"/>
  <c r="V947" i="7"/>
  <c r="T947" i="7"/>
  <c r="U947" i="7"/>
  <c r="T71" i="7"/>
  <c r="V71" i="7"/>
  <c r="U71" i="7"/>
  <c r="V43" i="7"/>
  <c r="U43" i="7"/>
  <c r="T43" i="7"/>
  <c r="U60" i="7"/>
  <c r="V60" i="7"/>
  <c r="T60" i="7"/>
  <c r="T254" i="7"/>
  <c r="V254" i="7"/>
  <c r="U254" i="7"/>
  <c r="V504" i="7"/>
  <c r="U504" i="7"/>
  <c r="T504" i="7"/>
  <c r="V873" i="7"/>
  <c r="U873" i="7"/>
  <c r="T873" i="7"/>
  <c r="U80" i="7"/>
  <c r="T80" i="7"/>
  <c r="V80" i="7"/>
  <c r="T172" i="7"/>
  <c r="V172" i="7"/>
  <c r="U172" i="7"/>
  <c r="T175" i="7"/>
  <c r="V175" i="7"/>
  <c r="U175" i="7"/>
  <c r="V59" i="7"/>
  <c r="U59" i="7"/>
  <c r="T59" i="7"/>
  <c r="T46" i="7"/>
  <c r="V46" i="7"/>
  <c r="U46" i="7"/>
  <c r="Z2509" i="7"/>
  <c r="Z2296" i="7"/>
  <c r="Y2296" i="7"/>
  <c r="Y1164" i="7"/>
  <c r="Z2133" i="7"/>
  <c r="Y1350" i="7"/>
  <c r="Z1350" i="7"/>
  <c r="Z2244" i="7"/>
  <c r="Y1320" i="7"/>
  <c r="Y1526" i="7"/>
  <c r="Y3069" i="7"/>
  <c r="Z2359" i="7"/>
  <c r="Y3064" i="7"/>
  <c r="Y2497" i="7"/>
  <c r="Y3029" i="7"/>
  <c r="Y1631" i="7"/>
  <c r="Y3056" i="7"/>
  <c r="Y1896" i="7"/>
  <c r="Y1426" i="7"/>
  <c r="Y1807" i="7"/>
  <c r="Z2084" i="7"/>
  <c r="Y2964" i="7"/>
  <c r="Z2595" i="7"/>
  <c r="Y2021" i="7"/>
  <c r="Z1244" i="7"/>
  <c r="Z2071" i="7"/>
  <c r="Z2399" i="7"/>
  <c r="Y1358" i="7"/>
  <c r="Y2831" i="7"/>
  <c r="Z1498" i="7"/>
  <c r="Y1583" i="7"/>
  <c r="Y1680" i="7"/>
  <c r="Z1310" i="7"/>
  <c r="Y2906" i="7"/>
  <c r="Z2023" i="7"/>
  <c r="Z2824" i="7"/>
  <c r="Y2846" i="7"/>
  <c r="Y2882" i="7"/>
  <c r="Y1345" i="7"/>
  <c r="Y1824" i="7"/>
  <c r="Z2471" i="7"/>
  <c r="Z1251" i="7"/>
  <c r="Z2412" i="7"/>
  <c r="Z2207" i="7"/>
  <c r="Z2276" i="7"/>
  <c r="Y1181" i="7"/>
  <c r="Y1144" i="7"/>
  <c r="Z2172" i="7"/>
  <c r="Z2779" i="7"/>
  <c r="Z2108" i="7"/>
  <c r="Y2927" i="7"/>
  <c r="Z2667" i="7"/>
  <c r="Z1248" i="7"/>
  <c r="Y1031" i="7"/>
  <c r="Y2834" i="7"/>
  <c r="Z2460" i="7"/>
  <c r="Z2560" i="7"/>
  <c r="Y1469" i="7"/>
  <c r="Y1727" i="7"/>
  <c r="Z1250" i="7"/>
  <c r="Z2726" i="7"/>
  <c r="Y2980" i="7"/>
  <c r="Y1442" i="7"/>
  <c r="Z2327" i="7"/>
  <c r="Z2715" i="7"/>
  <c r="Z1293" i="7"/>
  <c r="Y2053" i="7"/>
  <c r="Y1744" i="7"/>
  <c r="Z1280" i="7"/>
  <c r="Y1776" i="7"/>
  <c r="Y3012" i="7"/>
  <c r="Z1898" i="7"/>
  <c r="Y1567" i="7"/>
  <c r="Y2902" i="7"/>
  <c r="Y3036" i="7"/>
  <c r="Z2175" i="7"/>
  <c r="Y2951" i="7"/>
  <c r="Z2670" i="7"/>
  <c r="Y2991" i="7"/>
  <c r="Z2287" i="7"/>
  <c r="Y1992" i="7"/>
  <c r="Z2124" i="7"/>
  <c r="Z2547" i="7"/>
  <c r="Y3004" i="7"/>
  <c r="Z1309" i="7"/>
  <c r="U635" i="7"/>
  <c r="V635" i="7"/>
  <c r="T635" i="7"/>
  <c r="V231" i="7"/>
  <c r="U231" i="7"/>
  <c r="T231" i="7"/>
  <c r="Y231" i="7" s="1"/>
  <c r="V559" i="7"/>
  <c r="U559" i="7"/>
  <c r="T559" i="7"/>
  <c r="Y559" i="7" s="1"/>
  <c r="V700" i="7"/>
  <c r="U700" i="7"/>
  <c r="T700" i="7"/>
  <c r="V699" i="7"/>
  <c r="U699" i="7"/>
  <c r="T699" i="7"/>
  <c r="T204" i="7"/>
  <c r="V204" i="7"/>
  <c r="U204" i="7"/>
  <c r="U885" i="7"/>
  <c r="T885" i="7"/>
  <c r="V885" i="7"/>
  <c r="U557" i="7"/>
  <c r="T557" i="7"/>
  <c r="V557" i="7"/>
  <c r="V861" i="7"/>
  <c r="U861" i="7"/>
  <c r="T861" i="7"/>
  <c r="V652" i="7"/>
  <c r="U652" i="7"/>
  <c r="T652" i="7"/>
  <c r="T524" i="7"/>
  <c r="V524" i="7"/>
  <c r="U524" i="7"/>
  <c r="U810" i="7"/>
  <c r="T810" i="7"/>
  <c r="V810" i="7"/>
  <c r="U624" i="7"/>
  <c r="T624" i="7"/>
  <c r="V624" i="7"/>
  <c r="T459" i="7"/>
  <c r="V459" i="7"/>
  <c r="U459" i="7"/>
  <c r="U438" i="7"/>
  <c r="T438" i="7"/>
  <c r="V438" i="7"/>
  <c r="U997" i="7"/>
  <c r="V997" i="7"/>
  <c r="T997" i="7"/>
  <c r="U534" i="7"/>
  <c r="T534" i="7"/>
  <c r="V534" i="7"/>
  <c r="T887" i="7"/>
  <c r="V887" i="7"/>
  <c r="U887" i="7"/>
  <c r="V250" i="7"/>
  <c r="U250" i="7"/>
  <c r="T250" i="7"/>
  <c r="V756" i="7"/>
  <c r="U756" i="7"/>
  <c r="T756" i="7"/>
  <c r="T507" i="7"/>
  <c r="V507" i="7"/>
  <c r="U507" i="7"/>
  <c r="U778" i="7"/>
  <c r="T778" i="7"/>
  <c r="V778" i="7"/>
  <c r="V715" i="7"/>
  <c r="U715" i="7"/>
  <c r="T715" i="7"/>
  <c r="T616" i="7"/>
  <c r="V616" i="7"/>
  <c r="U616" i="7"/>
  <c r="T754" i="7"/>
  <c r="V754" i="7"/>
  <c r="U754" i="7"/>
  <c r="U494" i="7"/>
  <c r="T494" i="7"/>
  <c r="V494" i="7"/>
  <c r="V472" i="7"/>
  <c r="U472" i="7"/>
  <c r="T472" i="7"/>
  <c r="T920" i="7"/>
  <c r="U920" i="7"/>
  <c r="V920" i="7"/>
  <c r="T196" i="7"/>
  <c r="V196" i="7"/>
  <c r="U196" i="7"/>
  <c r="U470" i="7"/>
  <c r="T470" i="7"/>
  <c r="V470" i="7"/>
  <c r="T333" i="7"/>
  <c r="V333" i="7"/>
  <c r="U333" i="7"/>
  <c r="T545" i="7"/>
  <c r="V545" i="7"/>
  <c r="U545" i="7"/>
  <c r="T746" i="7"/>
  <c r="V746" i="7"/>
  <c r="U746" i="7"/>
  <c r="U384" i="7"/>
  <c r="T384" i="7"/>
  <c r="V384" i="7"/>
  <c r="V540" i="7"/>
  <c r="U540" i="7"/>
  <c r="T540" i="7"/>
  <c r="V247" i="7"/>
  <c r="U247" i="7"/>
  <c r="T247" i="7"/>
  <c r="V841" i="7"/>
  <c r="U841" i="7"/>
  <c r="T841" i="7"/>
  <c r="T498" i="7"/>
  <c r="V498" i="7"/>
  <c r="U498" i="7"/>
  <c r="T348" i="7"/>
  <c r="V348" i="7"/>
  <c r="U348" i="7"/>
  <c r="U439" i="7"/>
  <c r="T439" i="7"/>
  <c r="V439" i="7"/>
  <c r="T586" i="7"/>
  <c r="V586" i="7"/>
  <c r="U586" i="7"/>
  <c r="T47" i="7"/>
  <c r="V47" i="7"/>
  <c r="U47" i="7"/>
  <c r="U25" i="7"/>
  <c r="T25" i="7"/>
  <c r="V25" i="7"/>
  <c r="T68" i="7"/>
  <c r="V68" i="7"/>
  <c r="U68" i="7"/>
  <c r="T44" i="7"/>
  <c r="V44" i="7"/>
  <c r="U44" i="7"/>
  <c r="V219" i="7"/>
  <c r="U219" i="7"/>
  <c r="T219" i="7"/>
  <c r="Y1951" i="7"/>
  <c r="Z2252" i="7"/>
  <c r="Z2383" i="7"/>
  <c r="Y1330" i="7"/>
  <c r="Z1834" i="7"/>
  <c r="Z1314" i="7"/>
  <c r="Y1808" i="7"/>
  <c r="Y1551" i="7"/>
  <c r="Z2116" i="7"/>
  <c r="Y1663" i="7"/>
  <c r="Z2367" i="7"/>
  <c r="Y1406" i="7"/>
  <c r="Z1234" i="7"/>
  <c r="Y3079" i="7"/>
  <c r="Y1832" i="7"/>
  <c r="Y3060" i="7"/>
  <c r="Y1352" i="7"/>
  <c r="Z2060" i="7"/>
  <c r="Y1172" i="7"/>
  <c r="Y1431" i="7"/>
  <c r="Y2837" i="7"/>
  <c r="Y1437" i="7"/>
  <c r="Z2659" i="7"/>
  <c r="Y2925" i="7"/>
  <c r="Z2707" i="7"/>
  <c r="Z2279" i="7"/>
  <c r="Y1791" i="7"/>
  <c r="Y1880" i="7"/>
  <c r="Y1026" i="7"/>
  <c r="Y2999" i="7"/>
  <c r="Z2335" i="7"/>
  <c r="Y1823" i="7"/>
  <c r="Z2236" i="7"/>
  <c r="Y2934" i="7"/>
  <c r="Y1303" i="7"/>
  <c r="Z1262" i="7"/>
  <c r="Y2988" i="7"/>
  <c r="Y2008" i="7"/>
  <c r="Y1648" i="7"/>
  <c r="Z2571" i="7"/>
  <c r="Y1501" i="7"/>
  <c r="Y1670" i="7"/>
  <c r="Y1509" i="7"/>
  <c r="Y1081" i="7"/>
  <c r="Y2871" i="7"/>
  <c r="Z2375" i="7"/>
  <c r="Y2829" i="7"/>
  <c r="Y2887" i="7"/>
  <c r="Z2159" i="7"/>
  <c r="T2050" i="7"/>
  <c r="V2050" i="7"/>
  <c r="U2050" i="7"/>
  <c r="U1729" i="7"/>
  <c r="V1729" i="7"/>
  <c r="T1729" i="7"/>
  <c r="U1941" i="7"/>
  <c r="V1941" i="7"/>
  <c r="T1941" i="7"/>
  <c r="T1357" i="7"/>
  <c r="U1357" i="7"/>
  <c r="V1357" i="7"/>
  <c r="U919" i="7"/>
  <c r="V919" i="7"/>
  <c r="T919" i="7"/>
  <c r="T766" i="7"/>
  <c r="U766" i="7"/>
  <c r="V766" i="7"/>
  <c r="T281" i="7"/>
  <c r="V281" i="7"/>
  <c r="U281" i="7"/>
  <c r="T1010" i="7"/>
  <c r="U1010" i="7"/>
  <c r="V1010" i="7"/>
  <c r="U152" i="7"/>
  <c r="T152" i="7"/>
  <c r="V152" i="7"/>
  <c r="T229" i="7"/>
  <c r="V229" i="7"/>
  <c r="U229" i="7"/>
  <c r="T829" i="7"/>
  <c r="V829" i="7"/>
  <c r="U829" i="7"/>
  <c r="T668" i="7"/>
  <c r="V668" i="7"/>
  <c r="U668" i="7"/>
  <c r="T964" i="7"/>
  <c r="V964" i="7"/>
  <c r="U964" i="7"/>
  <c r="T576" i="7"/>
  <c r="V576" i="7"/>
  <c r="U576" i="7"/>
  <c r="T912" i="7"/>
  <c r="U912" i="7"/>
  <c r="V912" i="7"/>
  <c r="U858" i="7"/>
  <c r="T858" i="7"/>
  <c r="V858" i="7"/>
  <c r="V226" i="7"/>
  <c r="U226" i="7"/>
  <c r="T226" i="7"/>
  <c r="U864" i="7"/>
  <c r="T864" i="7"/>
  <c r="V864" i="7"/>
  <c r="V893" i="7"/>
  <c r="U893" i="7"/>
  <c r="T893" i="7"/>
  <c r="T415" i="7"/>
  <c r="V415" i="7"/>
  <c r="U415" i="7"/>
  <c r="U814" i="7"/>
  <c r="T814" i="7"/>
  <c r="V814" i="7"/>
  <c r="T211" i="7"/>
  <c r="V211" i="7"/>
  <c r="U211" i="7"/>
  <c r="U815" i="7"/>
  <c r="T815" i="7"/>
  <c r="V815" i="7"/>
  <c r="T278" i="7"/>
  <c r="V278" i="7"/>
  <c r="U278" i="7"/>
  <c r="V667" i="7"/>
  <c r="U667" i="7"/>
  <c r="T667" i="7"/>
  <c r="U137" i="7"/>
  <c r="T137" i="7"/>
  <c r="V137" i="7"/>
  <c r="U769" i="7"/>
  <c r="V769" i="7"/>
  <c r="T769" i="7"/>
  <c r="V187" i="7"/>
  <c r="U187" i="7"/>
  <c r="T187" i="7"/>
  <c r="T681" i="7"/>
  <c r="V681" i="7"/>
  <c r="U681" i="7"/>
  <c r="T777" i="7"/>
  <c r="V777" i="7"/>
  <c r="U777" i="7"/>
  <c r="T690" i="7"/>
  <c r="V690" i="7"/>
  <c r="U690" i="7"/>
  <c r="U804" i="7"/>
  <c r="T804" i="7"/>
  <c r="V804" i="7"/>
  <c r="U618" i="7"/>
  <c r="T618" i="7"/>
  <c r="V618" i="7"/>
  <c r="U272" i="7"/>
  <c r="T272" i="7"/>
  <c r="V272" i="7"/>
  <c r="T126" i="7"/>
  <c r="V126" i="7"/>
  <c r="U126" i="7"/>
  <c r="V786" i="7"/>
  <c r="U786" i="7"/>
  <c r="T786" i="7"/>
  <c r="T132" i="7"/>
  <c r="V132" i="7"/>
  <c r="U132" i="7"/>
  <c r="T220" i="7"/>
  <c r="V220" i="7"/>
  <c r="U220" i="7"/>
  <c r="V210" i="7"/>
  <c r="U210" i="7"/>
  <c r="T210" i="7"/>
  <c r="U855" i="7"/>
  <c r="V855" i="7"/>
  <c r="T855" i="7"/>
  <c r="V942" i="7"/>
  <c r="U942" i="7"/>
  <c r="T942" i="7"/>
  <c r="V819" i="7"/>
  <c r="U819" i="7"/>
  <c r="T819" i="7"/>
  <c r="T588" i="7"/>
  <c r="V588" i="7"/>
  <c r="U588" i="7"/>
  <c r="T737" i="7"/>
  <c r="V737" i="7"/>
  <c r="U737" i="7"/>
  <c r="V118" i="7"/>
  <c r="U118" i="7"/>
  <c r="T118" i="7"/>
  <c r="U809" i="7"/>
  <c r="T809" i="7"/>
  <c r="V809" i="7"/>
  <c r="V860" i="7"/>
  <c r="U860" i="7"/>
  <c r="T860" i="7"/>
  <c r="V448" i="7"/>
  <c r="U448" i="7"/>
  <c r="T448" i="7"/>
  <c r="T443" i="7"/>
  <c r="V443" i="7"/>
  <c r="U443" i="7"/>
  <c r="V930" i="7"/>
  <c r="U930" i="7"/>
  <c r="T930" i="7"/>
  <c r="U985" i="7"/>
  <c r="V985" i="7"/>
  <c r="T985" i="7"/>
  <c r="T939" i="7"/>
  <c r="U939" i="7"/>
  <c r="V939" i="7"/>
  <c r="T774" i="7"/>
  <c r="V774" i="7"/>
  <c r="U774" i="7"/>
  <c r="U835" i="7"/>
  <c r="T835" i="7"/>
  <c r="V835" i="7"/>
  <c r="U549" i="7"/>
  <c r="T549" i="7"/>
  <c r="V549" i="7"/>
  <c r="V543" i="7"/>
  <c r="U543" i="7"/>
  <c r="T543" i="7"/>
  <c r="V154" i="7"/>
  <c r="U154" i="7"/>
  <c r="T154" i="7"/>
  <c r="T207" i="7"/>
  <c r="V207" i="7"/>
  <c r="U207" i="7"/>
  <c r="U345" i="7"/>
  <c r="V345" i="7"/>
  <c r="T345" i="7"/>
  <c r="T529" i="7"/>
  <c r="V529" i="7"/>
  <c r="U529" i="7"/>
  <c r="V407" i="7"/>
  <c r="U407" i="7"/>
  <c r="T407" i="7"/>
  <c r="U895" i="7"/>
  <c r="T895" i="7"/>
  <c r="V895" i="7"/>
  <c r="T547" i="7"/>
  <c r="V547" i="7"/>
  <c r="U547" i="7"/>
  <c r="U843" i="7"/>
  <c r="T843" i="7"/>
  <c r="V843" i="7"/>
  <c r="T689" i="7"/>
  <c r="V689" i="7"/>
  <c r="U689" i="7"/>
  <c r="V589" i="7"/>
  <c r="T589" i="7"/>
  <c r="U589" i="7"/>
  <c r="T495" i="7"/>
  <c r="V495" i="7"/>
  <c r="U495" i="7"/>
  <c r="V975" i="7"/>
  <c r="T975" i="7"/>
  <c r="U975" i="7"/>
  <c r="U782" i="7"/>
  <c r="T782" i="7"/>
  <c r="V782" i="7"/>
  <c r="T426" i="7"/>
  <c r="V426" i="7"/>
  <c r="U426" i="7"/>
  <c r="U896" i="7"/>
  <c r="T896" i="7"/>
  <c r="V896" i="7"/>
  <c r="T526" i="7"/>
  <c r="V526" i="7"/>
  <c r="U526" i="7"/>
  <c r="T657" i="7"/>
  <c r="U657" i="7"/>
  <c r="V657" i="7"/>
  <c r="T907" i="7"/>
  <c r="V907" i="7"/>
  <c r="U907" i="7"/>
  <c r="T458" i="7"/>
  <c r="V458" i="7"/>
  <c r="U458" i="7"/>
  <c r="T294" i="7"/>
  <c r="V294" i="7"/>
  <c r="U294" i="7"/>
  <c r="T301" i="7"/>
  <c r="V301" i="7"/>
  <c r="U301" i="7"/>
  <c r="U129" i="7"/>
  <c r="T129" i="7"/>
  <c r="V129" i="7"/>
  <c r="T693" i="7"/>
  <c r="V693" i="7"/>
  <c r="U693" i="7"/>
  <c r="U518" i="7"/>
  <c r="T518" i="7"/>
  <c r="V518" i="7"/>
  <c r="T367" i="7"/>
  <c r="V367" i="7"/>
  <c r="U367" i="7"/>
  <c r="T854" i="7"/>
  <c r="V854" i="7"/>
  <c r="U854" i="7"/>
  <c r="T827" i="7"/>
  <c r="V827" i="7"/>
  <c r="U827" i="7"/>
  <c r="T706" i="7"/>
  <c r="V706" i="7"/>
  <c r="U706" i="7"/>
  <c r="T246" i="7"/>
  <c r="V246" i="7"/>
  <c r="U246" i="7"/>
  <c r="V123" i="7"/>
  <c r="U123" i="7"/>
  <c r="T123" i="7"/>
  <c r="V170" i="7"/>
  <c r="U170" i="7"/>
  <c r="T170" i="7"/>
  <c r="T156" i="7"/>
  <c r="V156" i="7"/>
  <c r="U156" i="7"/>
  <c r="V567" i="7"/>
  <c r="U567" i="7"/>
  <c r="T567" i="7"/>
  <c r="T626" i="7"/>
  <c r="V626" i="7"/>
  <c r="U626" i="7"/>
  <c r="U882" i="7"/>
  <c r="T882" i="7"/>
  <c r="V882" i="7"/>
  <c r="U510" i="7"/>
  <c r="T510" i="7"/>
  <c r="V510" i="7"/>
  <c r="T93" i="7"/>
  <c r="V93" i="7"/>
  <c r="U93" i="7"/>
  <c r="T14" i="7"/>
  <c r="V14" i="7"/>
  <c r="U14" i="7"/>
  <c r="U89" i="7"/>
  <c r="T89" i="7"/>
  <c r="V89" i="7"/>
  <c r="T34" i="7"/>
  <c r="V34" i="7"/>
  <c r="U34" i="7"/>
  <c r="T110" i="7"/>
  <c r="V110" i="7"/>
  <c r="U110" i="7"/>
  <c r="U105" i="7"/>
  <c r="T105" i="7"/>
  <c r="V105" i="7"/>
  <c r="T92" i="7"/>
  <c r="V92" i="7"/>
  <c r="U92" i="7"/>
  <c r="U983" i="7"/>
  <c r="T983" i="7"/>
  <c r="V983" i="7"/>
  <c r="T482" i="7"/>
  <c r="V482" i="7"/>
  <c r="U482" i="7"/>
  <c r="T337" i="7"/>
  <c r="V337" i="7"/>
  <c r="U337" i="7"/>
  <c r="T917" i="7"/>
  <c r="U917" i="7"/>
  <c r="V917" i="7"/>
  <c r="T709" i="7"/>
  <c r="V709" i="7"/>
  <c r="U709" i="7"/>
  <c r="T570" i="7"/>
  <c r="V570" i="7"/>
  <c r="U570" i="7"/>
  <c r="U192" i="7"/>
  <c r="T192" i="7"/>
  <c r="V192" i="7"/>
  <c r="U702" i="7"/>
  <c r="T702" i="7"/>
  <c r="V702" i="7"/>
  <c r="T522" i="7"/>
  <c r="V522" i="7"/>
  <c r="U522" i="7"/>
  <c r="U525" i="7"/>
  <c r="T525" i="7"/>
  <c r="V525" i="7"/>
  <c r="V962" i="7"/>
  <c r="U962" i="7"/>
  <c r="T962" i="7"/>
  <c r="V857" i="7"/>
  <c r="U857" i="7"/>
  <c r="T857" i="7"/>
  <c r="T369" i="7"/>
  <c r="V369" i="7"/>
  <c r="U369" i="7"/>
  <c r="V933" i="7"/>
  <c r="T933" i="7"/>
  <c r="U933" i="7"/>
  <c r="V42" i="7"/>
  <c r="U42" i="7"/>
  <c r="T42" i="7"/>
  <c r="T30" i="7"/>
  <c r="V30" i="7"/>
  <c r="U30" i="7"/>
  <c r="V35" i="7"/>
  <c r="U35" i="7"/>
  <c r="T35" i="7"/>
  <c r="U959" i="7"/>
  <c r="V959" i="7"/>
  <c r="T959" i="7"/>
  <c r="T952" i="7"/>
  <c r="V952" i="7"/>
  <c r="U952" i="7"/>
  <c r="T389" i="7"/>
  <c r="V389" i="7"/>
  <c r="U389" i="7"/>
  <c r="V91" i="7"/>
  <c r="U91" i="7"/>
  <c r="T91" i="7"/>
  <c r="U57" i="7"/>
  <c r="T57" i="7"/>
  <c r="V57" i="7"/>
  <c r="V971" i="7"/>
  <c r="T971" i="7"/>
  <c r="U971" i="7"/>
  <c r="V107" i="7"/>
  <c r="U107" i="7"/>
  <c r="T107" i="7"/>
  <c r="U17" i="7"/>
  <c r="T17" i="7"/>
  <c r="V17" i="7"/>
  <c r="U435" i="7"/>
  <c r="T435" i="7"/>
  <c r="V435" i="7"/>
  <c r="T721" i="7"/>
  <c r="V721" i="7"/>
  <c r="U721" i="7"/>
  <c r="U615" i="7"/>
  <c r="T615" i="7"/>
  <c r="V615" i="7"/>
  <c r="V969" i="7"/>
  <c r="T969" i="7"/>
  <c r="U969" i="7"/>
  <c r="T1003" i="7"/>
  <c r="U1003" i="7"/>
  <c r="V1003" i="7"/>
  <c r="U451" i="7"/>
  <c r="V451" i="7"/>
  <c r="T451" i="7"/>
  <c r="V551" i="7"/>
  <c r="U551" i="7"/>
  <c r="T551" i="7"/>
  <c r="V876" i="7"/>
  <c r="U876" i="7"/>
  <c r="T876" i="7"/>
  <c r="T800" i="7"/>
  <c r="V800" i="7"/>
  <c r="U800" i="7"/>
  <c r="T644" i="7"/>
  <c r="V644" i="7"/>
  <c r="U644" i="7"/>
  <c r="V215" i="7"/>
  <c r="U215" i="7"/>
  <c r="T215" i="7"/>
  <c r="V424" i="7"/>
  <c r="U424" i="7"/>
  <c r="T424" i="7"/>
  <c r="U349" i="7"/>
  <c r="T349" i="7"/>
  <c r="V349" i="7"/>
  <c r="U312" i="7"/>
  <c r="T312" i="7"/>
  <c r="V312" i="7"/>
  <c r="T223" i="7"/>
  <c r="V223" i="7"/>
  <c r="U223" i="7"/>
  <c r="U830" i="7"/>
  <c r="T830" i="7"/>
  <c r="V830" i="7"/>
  <c r="T542" i="7"/>
  <c r="V542" i="7"/>
  <c r="U542" i="7"/>
  <c r="T753" i="7"/>
  <c r="V753" i="7"/>
  <c r="U753" i="7"/>
  <c r="T191" i="7"/>
  <c r="V191" i="7"/>
  <c r="U191" i="7"/>
  <c r="U582" i="7"/>
  <c r="T582" i="7"/>
  <c r="V582" i="7"/>
  <c r="T117" i="7"/>
  <c r="V117" i="7"/>
  <c r="U117" i="7"/>
  <c r="T133" i="7"/>
  <c r="V133" i="7"/>
  <c r="U133" i="7"/>
  <c r="T544" i="7"/>
  <c r="V544" i="7"/>
  <c r="U544" i="7"/>
  <c r="T661" i="7"/>
  <c r="U661" i="7"/>
  <c r="V661" i="7"/>
  <c r="T531" i="7"/>
  <c r="V531" i="7"/>
  <c r="U531" i="7"/>
  <c r="U413" i="7"/>
  <c r="T413" i="7"/>
  <c r="V413" i="7"/>
  <c r="U871" i="7"/>
  <c r="T871" i="7"/>
  <c r="V871" i="7"/>
  <c r="U497" i="7"/>
  <c r="T497" i="7"/>
  <c r="V497" i="7"/>
  <c r="U718" i="7"/>
  <c r="T718" i="7"/>
  <c r="V718" i="7"/>
  <c r="U826" i="7"/>
  <c r="T826" i="7"/>
  <c r="V826" i="7"/>
  <c r="V647" i="7"/>
  <c r="T647" i="7"/>
  <c r="U647" i="7"/>
  <c r="V684" i="7"/>
  <c r="U684" i="7"/>
  <c r="T684" i="7"/>
  <c r="V820" i="7"/>
  <c r="U820" i="7"/>
  <c r="T820" i="7"/>
  <c r="V322" i="7"/>
  <c r="U322" i="7"/>
  <c r="T322" i="7"/>
  <c r="T515" i="7"/>
  <c r="V515" i="7"/>
  <c r="U515" i="7"/>
  <c r="U581" i="7"/>
  <c r="T581" i="7"/>
  <c r="V581" i="7"/>
  <c r="T577" i="7"/>
  <c r="V577" i="7"/>
  <c r="U577" i="7"/>
  <c r="V263" i="7"/>
  <c r="U263" i="7"/>
  <c r="T263" i="7"/>
  <c r="V343" i="7"/>
  <c r="U343" i="7"/>
  <c r="T343" i="7"/>
  <c r="V362" i="7"/>
  <c r="U362" i="7"/>
  <c r="T362" i="7"/>
  <c r="T212" i="7"/>
  <c r="V212" i="7"/>
  <c r="U212" i="7"/>
  <c r="T323" i="7"/>
  <c r="V323" i="7"/>
  <c r="U323" i="7"/>
  <c r="T945" i="7"/>
  <c r="U945" i="7"/>
  <c r="V945" i="7"/>
  <c r="T228" i="7"/>
  <c r="V228" i="7"/>
  <c r="U228" i="7"/>
  <c r="V692" i="7"/>
  <c r="U692" i="7"/>
  <c r="T692" i="7"/>
  <c r="V274" i="7"/>
  <c r="U274" i="7"/>
  <c r="T274" i="7"/>
  <c r="T222" i="7"/>
  <c r="V222" i="7"/>
  <c r="U222" i="7"/>
  <c r="U686" i="7"/>
  <c r="T686" i="7"/>
  <c r="V686" i="7"/>
  <c r="V943" i="7"/>
  <c r="T943" i="7"/>
  <c r="U943" i="7"/>
  <c r="V279" i="7"/>
  <c r="U279" i="7"/>
  <c r="T279" i="7"/>
  <c r="T284" i="7"/>
  <c r="V284" i="7"/>
  <c r="U284" i="7"/>
  <c r="V580" i="7"/>
  <c r="U580" i="7"/>
  <c r="T580" i="7"/>
  <c r="T797" i="7"/>
  <c r="V797" i="7"/>
  <c r="U797" i="7"/>
  <c r="T303" i="7"/>
  <c r="V303" i="7"/>
  <c r="U303" i="7"/>
  <c r="T867" i="7"/>
  <c r="V867" i="7"/>
  <c r="U867" i="7"/>
  <c r="U233" i="7"/>
  <c r="T233" i="7"/>
  <c r="V233" i="7"/>
  <c r="V923" i="7"/>
  <c r="T923" i="7"/>
  <c r="U923" i="7"/>
  <c r="V921" i="7"/>
  <c r="T921" i="7"/>
  <c r="U921" i="7"/>
  <c r="U611" i="7"/>
  <c r="T611" i="7"/>
  <c r="V611" i="7"/>
  <c r="T688" i="7"/>
  <c r="V688" i="7"/>
  <c r="U688" i="7"/>
  <c r="U697" i="7"/>
  <c r="T697" i="7"/>
  <c r="V697" i="7"/>
  <c r="T915" i="7"/>
  <c r="U915" i="7"/>
  <c r="V915" i="7"/>
  <c r="V440" i="7"/>
  <c r="U440" i="7"/>
  <c r="T440" i="7"/>
  <c r="V636" i="7"/>
  <c r="U636" i="7"/>
  <c r="T636" i="7"/>
  <c r="T824" i="7"/>
  <c r="V824" i="7"/>
  <c r="U824" i="7"/>
  <c r="T157" i="7"/>
  <c r="V157" i="7"/>
  <c r="U157" i="7"/>
  <c r="V456" i="7"/>
  <c r="U456" i="7"/>
  <c r="T456" i="7"/>
  <c r="U602" i="7"/>
  <c r="T602" i="7"/>
  <c r="V602" i="7"/>
  <c r="U400" i="7"/>
  <c r="T400" i="7"/>
  <c r="V400" i="7"/>
  <c r="U1008" i="7"/>
  <c r="V1008" i="7"/>
  <c r="T1008" i="7"/>
  <c r="U903" i="7"/>
  <c r="T903" i="7"/>
  <c r="V903" i="7"/>
  <c r="V423" i="7"/>
  <c r="U423" i="7"/>
  <c r="T423" i="7"/>
  <c r="T675" i="7"/>
  <c r="V675" i="7"/>
  <c r="U675" i="7"/>
  <c r="U801" i="7"/>
  <c r="T801" i="7"/>
  <c r="V801" i="7"/>
  <c r="V134" i="7"/>
  <c r="U134" i="7"/>
  <c r="T134" i="7"/>
  <c r="V155" i="7"/>
  <c r="U155" i="7"/>
  <c r="T155" i="7"/>
  <c r="U1009" i="7"/>
  <c r="V1009" i="7"/>
  <c r="T1009" i="7"/>
  <c r="V519" i="7"/>
  <c r="U519" i="7"/>
  <c r="T519" i="7"/>
  <c r="U445" i="7"/>
  <c r="T445" i="7"/>
  <c r="V445" i="7"/>
  <c r="T326" i="7"/>
  <c r="V326" i="7"/>
  <c r="U326" i="7"/>
  <c r="T532" i="7"/>
  <c r="V532" i="7"/>
  <c r="U532" i="7"/>
  <c r="U839" i="7"/>
  <c r="T839" i="7"/>
  <c r="V839" i="7"/>
  <c r="T255" i="7"/>
  <c r="V255" i="7"/>
  <c r="U255" i="7"/>
  <c r="V584" i="7"/>
  <c r="U584" i="7"/>
  <c r="T584" i="7"/>
  <c r="V641" i="7"/>
  <c r="T641" i="7"/>
  <c r="U641" i="7"/>
  <c r="U614" i="7"/>
  <c r="T614" i="7"/>
  <c r="V614" i="7"/>
  <c r="T574" i="7"/>
  <c r="V574" i="7"/>
  <c r="U574" i="7"/>
  <c r="U781" i="7"/>
  <c r="T781" i="7"/>
  <c r="V781" i="7"/>
  <c r="T663" i="7"/>
  <c r="U663" i="7"/>
  <c r="V663" i="7"/>
  <c r="V327" i="7"/>
  <c r="U327" i="7"/>
  <c r="T327" i="7"/>
  <c r="T77" i="7"/>
  <c r="V77" i="7"/>
  <c r="U77" i="7"/>
  <c r="V38" i="7"/>
  <c r="U38" i="7"/>
  <c r="T38" i="7"/>
  <c r="T95" i="7"/>
  <c r="V95" i="7"/>
  <c r="U95" i="7"/>
  <c r="T45" i="7"/>
  <c r="V45" i="7"/>
  <c r="U45" i="7"/>
  <c r="V74" i="7"/>
  <c r="U74" i="7"/>
  <c r="T74" i="7"/>
  <c r="T78" i="7"/>
  <c r="V78" i="7"/>
  <c r="U78" i="7"/>
  <c r="V51" i="7"/>
  <c r="U51" i="7"/>
  <c r="T51" i="7"/>
  <c r="T180" i="7"/>
  <c r="V180" i="7"/>
  <c r="U180" i="7"/>
  <c r="V844" i="7"/>
  <c r="U844" i="7"/>
  <c r="T844" i="7"/>
  <c r="U650" i="7"/>
  <c r="T650" i="7"/>
  <c r="V650" i="7"/>
  <c r="T666" i="7"/>
  <c r="V666" i="7"/>
  <c r="U666" i="7"/>
  <c r="T127" i="7"/>
  <c r="V127" i="7"/>
  <c r="U127" i="7"/>
  <c r="T961" i="7"/>
  <c r="U961" i="7"/>
  <c r="V961" i="7"/>
  <c r="T313" i="7"/>
  <c r="V313" i="7"/>
  <c r="U313" i="7"/>
  <c r="U373" i="7"/>
  <c r="V373" i="7"/>
  <c r="T373" i="7"/>
  <c r="U208" i="7"/>
  <c r="T208" i="7"/>
  <c r="V208" i="7"/>
  <c r="U471" i="7"/>
  <c r="T471" i="7"/>
  <c r="V471" i="7"/>
  <c r="V928" i="7"/>
  <c r="U928" i="7"/>
  <c r="T928" i="7"/>
  <c r="T950" i="7"/>
  <c r="V950" i="7"/>
  <c r="U950" i="7"/>
  <c r="U65" i="7"/>
  <c r="T65" i="7"/>
  <c r="V65" i="7"/>
  <c r="T37" i="7"/>
  <c r="V37" i="7"/>
  <c r="U37" i="7"/>
  <c r="T101" i="7"/>
  <c r="V101" i="7"/>
  <c r="U101" i="7"/>
  <c r="T206" i="7"/>
  <c r="V206" i="7"/>
  <c r="U206" i="7"/>
  <c r="V622" i="7"/>
  <c r="U622" i="7"/>
  <c r="T622" i="7"/>
  <c r="T259" i="7"/>
  <c r="V259" i="7"/>
  <c r="U259" i="7"/>
  <c r="T29" i="7"/>
  <c r="U29" i="7"/>
  <c r="V29" i="7"/>
  <c r="T23" i="7"/>
  <c r="V23" i="7"/>
  <c r="U23" i="7"/>
  <c r="U821" i="7"/>
  <c r="T821" i="7"/>
  <c r="V821" i="7"/>
  <c r="T61" i="7"/>
  <c r="V61" i="7"/>
  <c r="U61" i="7"/>
  <c r="U73" i="7"/>
  <c r="T73" i="7"/>
  <c r="V73" i="7"/>
  <c r="U76" i="7"/>
  <c r="T76" i="7"/>
  <c r="V76" i="7"/>
  <c r="Y315" i="7" l="1"/>
  <c r="Z2235" i="7"/>
  <c r="Z2468" i="7"/>
  <c r="Z1224" i="7"/>
  <c r="Y2839" i="7"/>
  <c r="Z2150" i="7"/>
  <c r="Y2692" i="7"/>
  <c r="Y2130" i="7"/>
  <c r="Y1601" i="7"/>
  <c r="Z1993" i="7"/>
  <c r="Y1229" i="7"/>
  <c r="Z1102" i="7"/>
  <c r="Z2017" i="7"/>
  <c r="Y1781" i="7"/>
  <c r="Z1421" i="7"/>
  <c r="Y1999" i="7"/>
  <c r="Y1993" i="7"/>
  <c r="Z1220" i="7"/>
  <c r="Z1221" i="7"/>
  <c r="Y2017" i="7"/>
  <c r="Y2382" i="7"/>
  <c r="Y2505" i="7"/>
  <c r="Z2815" i="7"/>
  <c r="Z2029" i="7"/>
  <c r="Z1319" i="7"/>
  <c r="Y1514" i="7"/>
  <c r="Z2479" i="7"/>
  <c r="Z1294" i="7"/>
  <c r="Y3085" i="7"/>
  <c r="Y1995" i="7"/>
  <c r="Z1148" i="7"/>
  <c r="Z2065" i="7"/>
  <c r="Z2061" i="7"/>
  <c r="Z1862" i="7"/>
  <c r="Z2107" i="7"/>
  <c r="Y2135" i="7"/>
  <c r="Y2346" i="7"/>
  <c r="Y1596" i="7"/>
  <c r="Z2100" i="7"/>
  <c r="Z2775" i="7"/>
  <c r="Y1033" i="7"/>
  <c r="Z1559" i="7"/>
  <c r="Y2457" i="7"/>
  <c r="Y2080" i="7"/>
  <c r="Z2615" i="7"/>
  <c r="Z2005" i="7"/>
  <c r="Z3058" i="7"/>
  <c r="Y1590" i="7"/>
  <c r="Y1421" i="7"/>
  <c r="Y3008" i="7"/>
  <c r="Y2976" i="7"/>
  <c r="Y1148" i="7"/>
  <c r="Y2235" i="7"/>
  <c r="Y1844" i="7"/>
  <c r="Z2907" i="7"/>
  <c r="Z3043" i="7"/>
  <c r="Y2302" i="7"/>
  <c r="Z2163" i="7"/>
  <c r="Z1416" i="7"/>
  <c r="Z1614" i="7"/>
  <c r="Y1394" i="7"/>
  <c r="Z1502" i="7"/>
  <c r="Y1371" i="7"/>
  <c r="Z3039" i="7"/>
  <c r="Z2227" i="7"/>
  <c r="Z1123" i="7"/>
  <c r="Z2178" i="7"/>
  <c r="Z1272" i="7"/>
  <c r="Z2744" i="7"/>
  <c r="Y2615" i="7"/>
  <c r="Z2137" i="7"/>
  <c r="Z1141" i="7"/>
  <c r="Z1033" i="7"/>
  <c r="Y2440" i="7"/>
  <c r="Y2972" i="7"/>
  <c r="Y1502" i="7"/>
  <c r="Y1614" i="7"/>
  <c r="Y2203" i="7"/>
  <c r="Y3009" i="7"/>
  <c r="Y2163" i="7"/>
  <c r="Y2650" i="7"/>
  <c r="Y2984" i="7"/>
  <c r="Y1947" i="7"/>
  <c r="Y2551" i="7"/>
  <c r="Z1479" i="7"/>
  <c r="Y2224" i="7"/>
  <c r="Z1958" i="7"/>
  <c r="Z2440" i="7"/>
  <c r="Z2275" i="7"/>
  <c r="Y2121" i="7"/>
  <c r="Z2358" i="7"/>
  <c r="Z2806" i="7"/>
  <c r="Z2839" i="7"/>
  <c r="Z1778" i="7"/>
  <c r="Z2984" i="7"/>
  <c r="Z1351" i="7"/>
  <c r="Y3014" i="7"/>
  <c r="Y1113" i="7"/>
  <c r="Z2803" i="7"/>
  <c r="Z1609" i="7"/>
  <c r="Z1822" i="7"/>
  <c r="Y1141" i="7"/>
  <c r="Z2694" i="7"/>
  <c r="Z1392" i="7"/>
  <c r="Y1840" i="7"/>
  <c r="Y1187" i="7"/>
  <c r="Z2949" i="7"/>
  <c r="Y2865" i="7"/>
  <c r="Z1410" i="7"/>
  <c r="Y1392" i="7"/>
  <c r="Y1239" i="7"/>
  <c r="Y1579" i="7"/>
  <c r="Y2137" i="7"/>
  <c r="Y3058" i="7"/>
  <c r="Z1154" i="7"/>
  <c r="Y2469" i="7"/>
  <c r="Y2806" i="7"/>
  <c r="Z1921" i="7"/>
  <c r="Z2607" i="7"/>
  <c r="Z2517" i="7"/>
  <c r="Z2917" i="7"/>
  <c r="Z1686" i="7"/>
  <c r="Y1340" i="7"/>
  <c r="Z2768" i="7"/>
  <c r="Z2972" i="7"/>
  <c r="Z3014" i="7"/>
  <c r="Y2917" i="7"/>
  <c r="Z2223" i="7"/>
  <c r="Y2983" i="7"/>
  <c r="Y2853" i="7"/>
  <c r="Z2111" i="7"/>
  <c r="Y1311" i="7"/>
  <c r="Z2914" i="7"/>
  <c r="Y2790" i="7"/>
  <c r="Z3009" i="7"/>
  <c r="Z2203" i="7"/>
  <c r="Z2292" i="7"/>
  <c r="Z1579" i="7"/>
  <c r="Y2552" i="7"/>
  <c r="Y2931" i="7"/>
  <c r="Y1281" i="7"/>
  <c r="Z1239" i="7"/>
  <c r="Y1258" i="7"/>
  <c r="Z2515" i="7"/>
  <c r="Z2864" i="7"/>
  <c r="Z2020" i="7"/>
  <c r="Z1322" i="7"/>
  <c r="Y138" i="7"/>
  <c r="Y2069" i="7"/>
  <c r="Z3016" i="7"/>
  <c r="Z1912" i="7"/>
  <c r="Y1696" i="7"/>
  <c r="Y1934" i="7"/>
  <c r="Y3043" i="7"/>
  <c r="Z2302" i="7"/>
  <c r="Z1258" i="7"/>
  <c r="Y1322" i="7"/>
  <c r="Z1281" i="7"/>
  <c r="Z1210" i="7"/>
  <c r="Y1362" i="7"/>
  <c r="Y2630" i="7"/>
  <c r="Y1111" i="7"/>
  <c r="Y2898" i="7"/>
  <c r="Z2404" i="7"/>
  <c r="Y1188" i="7"/>
  <c r="Y2524" i="7"/>
  <c r="Y2673" i="7"/>
  <c r="Y2950" i="7"/>
  <c r="Z1398" i="7"/>
  <c r="Y1151" i="7"/>
  <c r="Y1545" i="7"/>
  <c r="Z2423" i="7"/>
  <c r="Y1675" i="7"/>
  <c r="Y2263" i="7"/>
  <c r="Z2298" i="7"/>
  <c r="Y1912" i="7"/>
  <c r="Z1120" i="7"/>
  <c r="Y1829" i="7"/>
  <c r="Z2419" i="7"/>
  <c r="Y1984" i="7"/>
  <c r="Z2267" i="7"/>
  <c r="Z1135" i="7"/>
  <c r="Z1255" i="7"/>
  <c r="Y2622" i="7"/>
  <c r="Y3053" i="7"/>
  <c r="Y2610" i="7"/>
  <c r="Y1504" i="7"/>
  <c r="Z1158" i="7"/>
  <c r="Y1050" i="7"/>
  <c r="Y1277" i="7"/>
  <c r="Z1037" i="7"/>
  <c r="Y1382" i="7"/>
  <c r="Z2898" i="7"/>
  <c r="Z1056" i="7"/>
  <c r="Z1987" i="7"/>
  <c r="Y1037" i="7"/>
  <c r="Y1987" i="7"/>
  <c r="Z631" i="7"/>
  <c r="Z2630" i="7"/>
  <c r="Y2377" i="7"/>
  <c r="Y2349" i="7"/>
  <c r="Z1423" i="7"/>
  <c r="Y1948" i="7"/>
  <c r="Z2950" i="7"/>
  <c r="Y1511" i="7"/>
  <c r="Z2663" i="7"/>
  <c r="Z1504" i="7"/>
  <c r="Z1382" i="7"/>
  <c r="Y2078" i="7"/>
  <c r="Y2475" i="7"/>
  <c r="Z2128" i="7"/>
  <c r="Y1769" i="7"/>
  <c r="Z2262" i="7"/>
  <c r="Z2522" i="7"/>
  <c r="Y1810" i="7"/>
  <c r="Z2957" i="7"/>
  <c r="Z1171" i="7"/>
  <c r="Y1493" i="7"/>
  <c r="Y3032" i="7"/>
  <c r="Y1240" i="7"/>
  <c r="Z2185" i="7"/>
  <c r="Z2867" i="7"/>
  <c r="Z1409" i="7"/>
  <c r="Y2391" i="7"/>
  <c r="Z2430" i="7"/>
  <c r="Y1594" i="7"/>
  <c r="Z1649" i="7"/>
  <c r="Y2348" i="7"/>
  <c r="Y2452" i="7"/>
  <c r="Z2196" i="7"/>
  <c r="Y1792" i="7"/>
  <c r="Y1422" i="7"/>
  <c r="Z1594" i="7"/>
  <c r="Z2940" i="7"/>
  <c r="Z2790" i="7"/>
  <c r="Z2220" i="7"/>
  <c r="Y1798" i="7"/>
  <c r="Y1983" i="7"/>
  <c r="Y1597" i="7"/>
  <c r="Y1199" i="7"/>
  <c r="Z2673" i="7"/>
  <c r="Y2194" i="7"/>
  <c r="Z3019" i="7"/>
  <c r="Y1255" i="7"/>
  <c r="Z2416" i="7"/>
  <c r="Z2200" i="7"/>
  <c r="Z1813" i="7"/>
  <c r="Z2912" i="7"/>
  <c r="Y2792" i="7"/>
  <c r="Z1137" i="7"/>
  <c r="Y1809" i="7"/>
  <c r="Y1652" i="7"/>
  <c r="Z2685" i="7"/>
  <c r="Y1712" i="7"/>
  <c r="Z1721" i="7"/>
  <c r="Y2697" i="7"/>
  <c r="Z1810" i="7"/>
  <c r="Z1700" i="7"/>
  <c r="Y1849" i="7"/>
  <c r="Z2718" i="7"/>
  <c r="Y2685" i="7"/>
  <c r="Z2204" i="7"/>
  <c r="Z1333" i="7"/>
  <c r="Y1935" i="7"/>
  <c r="Y2648" i="7"/>
  <c r="Y2747" i="7"/>
  <c r="Y1402" i="7"/>
  <c r="Z1713" i="7"/>
  <c r="Z2293" i="7"/>
  <c r="Z2219" i="7"/>
  <c r="Y1938" i="7"/>
  <c r="Y1710" i="7"/>
  <c r="Y2986" i="7"/>
  <c r="Z2677" i="7"/>
  <c r="Z2717" i="7"/>
  <c r="Y1650" i="7"/>
  <c r="Y1171" i="7"/>
  <c r="Z2452" i="7"/>
  <c r="Y2957" i="7"/>
  <c r="Z1650" i="7"/>
  <c r="Z2341" i="7"/>
  <c r="Z1748" i="7"/>
  <c r="Z1328" i="7"/>
  <c r="Y2745" i="7"/>
  <c r="Y1721" i="7"/>
  <c r="Z2263" i="7"/>
  <c r="Z1908" i="7"/>
  <c r="Z1313" i="7"/>
  <c r="Z1459" i="7"/>
  <c r="Z2967" i="7"/>
  <c r="Y2675" i="7"/>
  <c r="Z2424" i="7"/>
  <c r="Z2648" i="7"/>
  <c r="Y378" i="7"/>
  <c r="Y1353" i="7"/>
  <c r="Y2569" i="7"/>
  <c r="Y2413" i="7"/>
  <c r="Y1813" i="7"/>
  <c r="Z2888" i="7"/>
  <c r="Z2314" i="7"/>
  <c r="Z1388" i="7"/>
  <c r="Y2967" i="7"/>
  <c r="Y2458" i="7"/>
  <c r="Y1459" i="7"/>
  <c r="Z1446" i="7"/>
  <c r="Y1313" i="7"/>
  <c r="Y2914" i="7"/>
  <c r="Y1333" i="7"/>
  <c r="Y2584" i="7"/>
  <c r="Z1119" i="7"/>
  <c r="Z2675" i="7"/>
  <c r="Z1809" i="7"/>
  <c r="Z2979" i="7"/>
  <c r="Y1388" i="7"/>
  <c r="Y1731" i="7"/>
  <c r="Y2606" i="7"/>
  <c r="Y2268" i="7"/>
  <c r="Y1133" i="7"/>
  <c r="Y27" i="7"/>
  <c r="Z1464" i="7"/>
  <c r="Z2049" i="7"/>
  <c r="Z2982" i="7"/>
  <c r="Y1410" i="7"/>
  <c r="Z1652" i="7"/>
  <c r="Y1124" i="7"/>
  <c r="Y1817" i="7"/>
  <c r="Z1261" i="7"/>
  <c r="Z2374" i="7"/>
  <c r="Z3063" i="7"/>
  <c r="Y2719" i="7"/>
  <c r="Y1486" i="7"/>
  <c r="Y1717" i="7"/>
  <c r="Y1393" i="7"/>
  <c r="Y43" i="7"/>
  <c r="Y202" i="7"/>
  <c r="Y1389" i="7"/>
  <c r="Z2348" i="7"/>
  <c r="Z1949" i="7"/>
  <c r="Z1091" i="7"/>
  <c r="Y2538" i="7"/>
  <c r="Z2028" i="7"/>
  <c r="Z1930" i="7"/>
  <c r="Y2374" i="7"/>
  <c r="Y1691" i="7"/>
  <c r="Y1944" i="7"/>
  <c r="Y1321" i="7"/>
  <c r="Z1257" i="7"/>
  <c r="Z2397" i="7"/>
  <c r="Y2783" i="7"/>
  <c r="Z3031" i="7"/>
  <c r="Y1620" i="7"/>
  <c r="Z2823" i="7"/>
  <c r="Y2464" i="7"/>
  <c r="Y2995" i="7"/>
  <c r="Y2416" i="7"/>
  <c r="Y1297" i="7"/>
  <c r="Y2643" i="7"/>
  <c r="Y1674" i="7"/>
  <c r="Y1682" i="7"/>
  <c r="Y1289" i="7"/>
  <c r="Y1230" i="7"/>
  <c r="Z2066" i="7"/>
  <c r="Y2699" i="7"/>
  <c r="Z1367" i="7"/>
  <c r="Y1909" i="7"/>
  <c r="Y2822" i="7"/>
  <c r="Y1564" i="7"/>
  <c r="Z1289" i="7"/>
  <c r="Z1178" i="7"/>
  <c r="Y1055" i="7"/>
  <c r="Y1100" i="7"/>
  <c r="Z1478" i="7"/>
  <c r="Z1193" i="7"/>
  <c r="Z1682" i="7"/>
  <c r="Y2294" i="7"/>
  <c r="Z2194" i="7"/>
  <c r="Y1785" i="7"/>
  <c r="Y2981" i="7"/>
  <c r="Z1820" i="7"/>
  <c r="Z1394" i="7"/>
  <c r="Y1101" i="7"/>
  <c r="Y1193" i="7"/>
  <c r="Y1367" i="7"/>
  <c r="Z1785" i="7"/>
  <c r="Y2470" i="7"/>
  <c r="Z2645" i="7"/>
  <c r="Z1592" i="7"/>
  <c r="Y1236" i="7"/>
  <c r="Z2719" i="7"/>
  <c r="Y1407" i="7"/>
  <c r="Z1325" i="7"/>
  <c r="Z2187" i="7"/>
  <c r="Y2626" i="7"/>
  <c r="Z2413" i="7"/>
  <c r="Y3066" i="7"/>
  <c r="Y2885" i="7"/>
  <c r="Y2122" i="7"/>
  <c r="Z2034" i="7"/>
  <c r="Y1890" i="7"/>
  <c r="Y1478" i="7"/>
  <c r="Z3074" i="7"/>
  <c r="Y1593" i="7"/>
  <c r="Z1025" i="7"/>
  <c r="Z1786" i="7"/>
  <c r="Y2508" i="7"/>
  <c r="Z2351" i="7"/>
  <c r="Y1606" i="7"/>
  <c r="Y1066" i="7"/>
  <c r="Z2356" i="7"/>
  <c r="Y1617" i="7"/>
  <c r="Y1416" i="7"/>
  <c r="Z1512" i="7"/>
  <c r="Y1908" i="7"/>
  <c r="Z1363" i="7"/>
  <c r="Y1432" i="7"/>
  <c r="Y1013" i="7"/>
  <c r="Y1897" i="7"/>
  <c r="Y2087" i="7"/>
  <c r="Z2543" i="7"/>
  <c r="Y1766" i="7"/>
  <c r="Y1838" i="7"/>
  <c r="Y1745" i="7"/>
  <c r="Z1616" i="7"/>
  <c r="Y2935" i="7"/>
  <c r="Y1192" i="7"/>
  <c r="Z1290" i="7"/>
  <c r="Z3040" i="7"/>
  <c r="Y1735" i="7"/>
  <c r="Z1292" i="7"/>
  <c r="Y3045" i="7"/>
  <c r="Z2636" i="7"/>
  <c r="Z2624" i="7"/>
  <c r="Y1969" i="7"/>
  <c r="Y2403" i="7"/>
  <c r="Y1661" i="7"/>
  <c r="Y1323" i="7"/>
  <c r="Z1827" i="7"/>
  <c r="Y1827" i="7"/>
  <c r="Y1298" i="7"/>
  <c r="Z1298" i="7"/>
  <c r="Z1079" i="7"/>
  <c r="Y1079" i="7"/>
  <c r="Z1919" i="7"/>
  <c r="Y1919" i="7"/>
  <c r="Z1149" i="7"/>
  <c r="Y1149" i="7"/>
  <c r="Y1786" i="7"/>
  <c r="Z1100" i="7"/>
  <c r="Y2491" i="7"/>
  <c r="Y2752" i="7"/>
  <c r="Y1784" i="7"/>
  <c r="Z1901" i="7"/>
  <c r="Y1901" i="7"/>
  <c r="Z2579" i="7"/>
  <c r="Z1514" i="7"/>
  <c r="Y1871" i="7"/>
  <c r="Y3039" i="7"/>
  <c r="Y1123" i="7"/>
  <c r="Y2766" i="7"/>
  <c r="Z1625" i="7"/>
  <c r="Z2682" i="7"/>
  <c r="Y2612" i="7"/>
  <c r="Z430" i="7"/>
  <c r="Y2190" i="7"/>
  <c r="Y2393" i="7"/>
  <c r="Y2046" i="7"/>
  <c r="Z2387" i="7"/>
  <c r="Z2995" i="7"/>
  <c r="Z3005" i="7"/>
  <c r="Z2070" i="7"/>
  <c r="Y1649" i="7"/>
  <c r="Y1334" i="7"/>
  <c r="Z1334" i="7"/>
  <c r="Y1257" i="7"/>
  <c r="Z1198" i="7"/>
  <c r="Y1198" i="7"/>
  <c r="Y2619" i="7"/>
  <c r="Z3003" i="7"/>
  <c r="Z3045" i="7"/>
  <c r="Z1651" i="7"/>
  <c r="Y3067" i="7"/>
  <c r="Z2637" i="7"/>
  <c r="Y2754" i="7"/>
  <c r="Y2709" i="7"/>
  <c r="Z1165" i="7"/>
  <c r="Z2491" i="7"/>
  <c r="Y1159" i="7"/>
  <c r="Z2508" i="7"/>
  <c r="Z2816" i="7"/>
  <c r="Z2444" i="7"/>
  <c r="Z1109" i="7"/>
  <c r="Y1287" i="7"/>
  <c r="Y1952" i="7"/>
  <c r="Y2406" i="7"/>
  <c r="Z1629" i="7"/>
  <c r="Z1086" i="7"/>
  <c r="Z2046" i="7"/>
  <c r="Z1568" i="7"/>
  <c r="Y2690" i="7"/>
  <c r="Z2690" i="7"/>
  <c r="Z1143" i="7"/>
  <c r="Z2661" i="7"/>
  <c r="Y767" i="7"/>
  <c r="Y3010" i="7"/>
  <c r="Y3048" i="7"/>
  <c r="Y2949" i="7"/>
  <c r="Z2505" i="7"/>
  <c r="Y1165" i="7"/>
  <c r="Y2444" i="7"/>
  <c r="Y1629" i="7"/>
  <c r="Y2292" i="7"/>
  <c r="Y2702" i="7"/>
  <c r="Y2125" i="7"/>
  <c r="Y2365" i="7"/>
  <c r="Y1488" i="7"/>
  <c r="Z2406" i="7"/>
  <c r="Y2661" i="7"/>
  <c r="Z2087" i="7"/>
  <c r="Y1292" i="7"/>
  <c r="Y2624" i="7"/>
  <c r="Z2081" i="7"/>
  <c r="Y3005" i="7"/>
  <c r="Z1735" i="7"/>
  <c r="Y1651" i="7"/>
  <c r="Y2636" i="7"/>
  <c r="Y1580" i="7"/>
  <c r="Z1159" i="7"/>
  <c r="Z1766" i="7"/>
  <c r="Z2752" i="7"/>
  <c r="Z1287" i="7"/>
  <c r="Z1784" i="7"/>
  <c r="Z2403" i="7"/>
  <c r="Z1323" i="7"/>
  <c r="Y1315" i="7"/>
  <c r="Y1108" i="7"/>
  <c r="Y1804" i="7"/>
  <c r="Z1580" i="7"/>
  <c r="Y1109" i="7"/>
  <c r="Y2206" i="7"/>
  <c r="Y2079" i="7"/>
  <c r="Y3018" i="7"/>
  <c r="Z1212" i="7"/>
  <c r="Y1143" i="7"/>
  <c r="Y2373" i="7"/>
  <c r="Y1290" i="7"/>
  <c r="Y2466" i="7"/>
  <c r="Z2373" i="7"/>
  <c r="Z2210" i="7"/>
  <c r="Z1546" i="7"/>
  <c r="Z2512" i="7"/>
  <c r="Y1699" i="7"/>
  <c r="Z1764" i="7"/>
  <c r="Y1212" i="7"/>
  <c r="Z2754" i="7"/>
  <c r="Z2709" i="7"/>
  <c r="Y2310" i="7"/>
  <c r="Z1183" i="7"/>
  <c r="Z1329" i="7"/>
  <c r="Y1546" i="7"/>
  <c r="Z1734" i="7"/>
  <c r="Y2081" i="7"/>
  <c r="Z2393" i="7"/>
  <c r="Y2042" i="7"/>
  <c r="Y2387" i="7"/>
  <c r="Y700" i="7"/>
  <c r="Z2821" i="7"/>
  <c r="Y2794" i="7"/>
  <c r="Y1086" i="7"/>
  <c r="Z1714" i="7"/>
  <c r="Y2143" i="7"/>
  <c r="Z1753" i="7"/>
  <c r="Z2126" i="7"/>
  <c r="Y2687" i="7"/>
  <c r="Z2492" i="7"/>
  <c r="Z1969" i="7"/>
  <c r="Y1821" i="7"/>
  <c r="Z1029" i="7"/>
  <c r="Y2645" i="7"/>
  <c r="Z1510" i="7"/>
  <c r="Z2714" i="7"/>
  <c r="Y2070" i="7"/>
  <c r="Z1661" i="7"/>
  <c r="Y852" i="7"/>
  <c r="Z1335" i="7"/>
  <c r="Y1592" i="7"/>
  <c r="Y1156" i="7"/>
  <c r="Y1470" i="7"/>
  <c r="Z2079" i="7"/>
  <c r="Y2997" i="7"/>
  <c r="Y2474" i="7"/>
  <c r="Y1339" i="7"/>
  <c r="Y687" i="7"/>
  <c r="Y817" i="7"/>
  <c r="Z2086" i="7"/>
  <c r="Y3000" i="7"/>
  <c r="Y2511" i="7"/>
  <c r="Z216" i="7"/>
  <c r="Y1931" i="7"/>
  <c r="Z1747" i="7"/>
  <c r="Y2429" i="7"/>
  <c r="Y1632" i="7"/>
  <c r="Y2561" i="7"/>
  <c r="Z1370" i="7"/>
  <c r="Y1082" i="7"/>
  <c r="Y1049" i="7"/>
  <c r="Y1201" i="7"/>
  <c r="Z391" i="7"/>
  <c r="Y283" i="7"/>
  <c r="Z553" i="7"/>
  <c r="Y485" i="7"/>
  <c r="Z2918" i="7"/>
  <c r="Y1707" i="7"/>
  <c r="Z1055" i="7"/>
  <c r="Y1125" i="7"/>
  <c r="Z2090" i="7"/>
  <c r="Z1027" i="7"/>
  <c r="Z2215" i="7"/>
  <c r="Z1669" i="7"/>
  <c r="Z2652" i="7"/>
  <c r="Z1679" i="7"/>
  <c r="Z1116" i="7"/>
  <c r="Y974" i="7"/>
  <c r="Y418" i="7"/>
  <c r="Y59" i="7"/>
  <c r="Y1734" i="7"/>
  <c r="Y299" i="7"/>
  <c r="Y1972" i="7"/>
  <c r="Y1260" i="7"/>
  <c r="Y2786" i="7"/>
  <c r="Z967" i="7"/>
  <c r="Y388" i="7"/>
  <c r="Y1162" i="7"/>
  <c r="Y359" i="7"/>
  <c r="Z2164" i="7"/>
  <c r="Z1162" i="7"/>
  <c r="Y980" i="7"/>
  <c r="Y1282" i="7"/>
  <c r="Y1364" i="7"/>
  <c r="Z2400" i="7"/>
  <c r="Z1230" i="7"/>
  <c r="Y599" i="7"/>
  <c r="Y354" i="7"/>
  <c r="Z2724" i="7"/>
  <c r="Y719" i="7"/>
  <c r="Y2833" i="7"/>
  <c r="Z2858" i="7"/>
  <c r="Z2598" i="7"/>
  <c r="Y2233" i="7"/>
  <c r="Z1420" i="7"/>
  <c r="Y251" i="7"/>
  <c r="Z947" i="7"/>
  <c r="Y282" i="7"/>
  <c r="Y194" i="7"/>
  <c r="Y150" i="7"/>
  <c r="Y453" i="7"/>
  <c r="Y267" i="7"/>
  <c r="Y1647" i="7"/>
  <c r="Y1679" i="7"/>
  <c r="Z292" i="7"/>
  <c r="Z395" i="7"/>
  <c r="Z114" i="7"/>
  <c r="Y699" i="7"/>
  <c r="Y99" i="7"/>
  <c r="Z1868" i="7"/>
  <c r="Z940" i="7"/>
  <c r="Y3030" i="7"/>
  <c r="Y1693" i="7"/>
  <c r="Y2684" i="7"/>
  <c r="Z2420" i="7"/>
  <c r="Y1296" i="7"/>
  <c r="Y501" i="7"/>
  <c r="Z434" i="7"/>
  <c r="Z421" i="7"/>
  <c r="Y2395" i="7"/>
  <c r="Y780" i="7"/>
  <c r="Z1001" i="7"/>
  <c r="Y1556" i="7"/>
  <c r="Z32" i="7"/>
  <c r="Y587" i="7"/>
  <c r="Y219" i="7"/>
  <c r="Z2684" i="7"/>
  <c r="Z2036" i="7"/>
  <c r="Z2395" i="7"/>
  <c r="Y604" i="7"/>
  <c r="Z501" i="7"/>
  <c r="Y890" i="7"/>
  <c r="Z2428" i="7"/>
  <c r="Y1747" i="7"/>
  <c r="Z767" i="7"/>
  <c r="Z248" i="7"/>
  <c r="Y1977" i="7"/>
  <c r="Y2103" i="7"/>
  <c r="Z2833" i="7"/>
  <c r="Z2456" i="7"/>
  <c r="Y2165" i="7"/>
  <c r="Z890" i="7"/>
  <c r="Z359" i="7"/>
  <c r="Z739" i="7"/>
  <c r="Y1308" i="7"/>
  <c r="Y605" i="7"/>
  <c r="Y3013" i="7"/>
  <c r="Z2436" i="7"/>
  <c r="Y304" i="7"/>
  <c r="Y292" i="7"/>
  <c r="Y2598" i="7"/>
  <c r="Y2542" i="7"/>
  <c r="Y2586" i="7"/>
  <c r="Y1732" i="7"/>
  <c r="Z2103" i="7"/>
  <c r="Z2606" i="7"/>
  <c r="Z2233" i="7"/>
  <c r="Z1945" i="7"/>
  <c r="Z1693" i="7"/>
  <c r="Y2132" i="7"/>
  <c r="Z2268" i="7"/>
  <c r="Y2456" i="7"/>
  <c r="Z2542" i="7"/>
  <c r="Y2641" i="7"/>
  <c r="Z2132" i="7"/>
  <c r="Y1945" i="7"/>
  <c r="Z2300" i="7"/>
  <c r="Z604" i="7"/>
  <c r="Z980" i="7"/>
  <c r="Z304" i="7"/>
  <c r="Z2586" i="7"/>
  <c r="Y1825" i="7"/>
  <c r="Y2901" i="7"/>
  <c r="Z560" i="7"/>
  <c r="Z454" i="7"/>
  <c r="Y2616" i="7"/>
  <c r="Z779" i="7"/>
  <c r="Y677" i="7"/>
  <c r="Y744" i="7"/>
  <c r="Z3052" i="7"/>
  <c r="Y321" i="7"/>
  <c r="Y1383" i="7"/>
  <c r="Z103" i="7"/>
  <c r="Z372" i="7"/>
  <c r="Y714" i="7"/>
  <c r="Y840" i="7"/>
  <c r="Z758" i="7"/>
  <c r="Z55" i="7"/>
  <c r="Y1129" i="7"/>
  <c r="Y2706" i="7"/>
  <c r="Z2757" i="7"/>
  <c r="Z1241" i="7"/>
  <c r="Z1271" i="7"/>
  <c r="Z2180" i="7"/>
  <c r="Z973" i="7"/>
  <c r="Y355" i="7"/>
  <c r="Y970" i="7"/>
  <c r="Y1519" i="7"/>
  <c r="Z783" i="7"/>
  <c r="Z2937" i="7"/>
  <c r="Z2431" i="7"/>
  <c r="Z2148" i="7"/>
  <c r="Z2188" i="7"/>
  <c r="Z1539" i="7"/>
  <c r="Y1414" i="7"/>
  <c r="Z2591" i="7"/>
  <c r="Z2594" i="7"/>
  <c r="Y1482" i="7"/>
  <c r="Y1070" i="7"/>
  <c r="Z24" i="7"/>
  <c r="Y499" i="7"/>
  <c r="Y197" i="7"/>
  <c r="Y32" i="7"/>
  <c r="Z664" i="7"/>
  <c r="Y591" i="7"/>
  <c r="Y474" i="7"/>
  <c r="Y217" i="7"/>
  <c r="Y902" i="7"/>
  <c r="Y243" i="7"/>
  <c r="Y579" i="7"/>
  <c r="Y146" i="7"/>
  <c r="Z794" i="7"/>
  <c r="Y608" i="7"/>
  <c r="Y224" i="7"/>
  <c r="Z2627" i="7"/>
  <c r="Y2873" i="7"/>
  <c r="Y2680" i="7"/>
  <c r="Y1354" i="7"/>
  <c r="Y585" i="7"/>
  <c r="Y2120" i="7"/>
  <c r="Z1225" i="7"/>
  <c r="Z1201" i="7"/>
  <c r="Z75" i="7"/>
  <c r="Z321" i="7"/>
  <c r="Y434" i="7"/>
  <c r="Y2660" i="7"/>
  <c r="Z479" i="7"/>
  <c r="Y1865" i="7"/>
  <c r="Z2009" i="7"/>
  <c r="Y2711" i="7"/>
  <c r="Y2090" i="7"/>
  <c r="Y375" i="7"/>
  <c r="Z375" i="7"/>
  <c r="Y408" i="7"/>
  <c r="Z601" i="7"/>
  <c r="Y461" i="7"/>
  <c r="Z461" i="7"/>
  <c r="Z2828" i="7"/>
  <c r="Z2901" i="7"/>
  <c r="Y2594" i="7"/>
  <c r="Z1070" i="7"/>
  <c r="Z19" i="7"/>
  <c r="Z677" i="7"/>
  <c r="Z796" i="7"/>
  <c r="Z2313" i="7"/>
  <c r="Y1368" i="7"/>
  <c r="Y2572" i="7"/>
  <c r="Z2614" i="7"/>
  <c r="Y2009" i="7"/>
  <c r="Y1127" i="7"/>
  <c r="Z2873" i="7"/>
  <c r="Y1540" i="7"/>
  <c r="Y2553" i="7"/>
  <c r="Y845" i="7"/>
  <c r="Z442" i="7"/>
  <c r="Z765" i="7"/>
  <c r="Z775" i="7"/>
  <c r="Z307" i="7"/>
  <c r="Y189" i="7"/>
  <c r="Y2325" i="7"/>
  <c r="Z87" i="7"/>
  <c r="Y779" i="7"/>
  <c r="Y904" i="7"/>
  <c r="Z594" i="7"/>
  <c r="Y377" i="7"/>
  <c r="Z474" i="7"/>
  <c r="Y425" i="7"/>
  <c r="Y823" i="7"/>
  <c r="Z217" i="7"/>
  <c r="Y592" i="7"/>
  <c r="Z902" i="7"/>
  <c r="Y653" i="7"/>
  <c r="Y946" i="7"/>
  <c r="Y828" i="7"/>
  <c r="Z579" i="7"/>
  <c r="Y731" i="7"/>
  <c r="Y560" i="7"/>
  <c r="Y717" i="7"/>
  <c r="Y671" i="7"/>
  <c r="Y682" i="7"/>
  <c r="Z260" i="7"/>
  <c r="Y395" i="7"/>
  <c r="Z81" i="7"/>
  <c r="Z300" i="7"/>
  <c r="Y940" i="7"/>
  <c r="Y735" i="7"/>
  <c r="Y2428" i="7"/>
  <c r="Z1767" i="7"/>
  <c r="Z1668" i="7"/>
  <c r="Z1222" i="7"/>
  <c r="Y2269" i="7"/>
  <c r="Z1419" i="7"/>
  <c r="Z1554" i="7"/>
  <c r="Z2439" i="7"/>
  <c r="Z2711" i="7"/>
  <c r="Z1647" i="7"/>
  <c r="Z2700" i="7"/>
  <c r="Y2784" i="7"/>
  <c r="Z2531" i="7"/>
  <c r="Y1464" i="7"/>
  <c r="Y1241" i="7"/>
  <c r="Y1454" i="7"/>
  <c r="Y2554" i="7"/>
  <c r="Y1848" i="7"/>
  <c r="Z2584" i="7"/>
  <c r="Y1419" i="7"/>
  <c r="Y1336" i="7"/>
  <c r="Y351" i="7"/>
  <c r="Y421" i="7"/>
  <c r="Y561" i="7"/>
  <c r="Y2164" i="7"/>
  <c r="Y3071" i="7"/>
  <c r="Z176" i="7"/>
  <c r="Z726" i="7"/>
  <c r="Y385" i="7"/>
  <c r="Y479" i="7"/>
  <c r="Y2036" i="7"/>
  <c r="Z2437" i="7"/>
  <c r="Y1548" i="7"/>
  <c r="Y2937" i="7"/>
  <c r="Y2854" i="7"/>
  <c r="Z2854" i="7"/>
  <c r="Y2148" i="7"/>
  <c r="Z3061" i="7"/>
  <c r="Z2992" i="7"/>
  <c r="Y2992" i="7"/>
  <c r="Z1342" i="7"/>
  <c r="Y1539" i="7"/>
  <c r="Y1494" i="7"/>
  <c r="Y1718" i="7"/>
  <c r="Z2616" i="7"/>
  <c r="Z3013" i="7"/>
  <c r="Y2828" i="7"/>
  <c r="Z1689" i="7"/>
  <c r="Y1254" i="7"/>
  <c r="Z3001" i="7"/>
  <c r="Z1482" i="7"/>
  <c r="Z2612" i="7"/>
  <c r="Y1974" i="7"/>
  <c r="Z1974" i="7"/>
  <c r="Y97" i="7"/>
  <c r="Z729" i="7"/>
  <c r="Z235" i="7"/>
  <c r="Z40" i="7"/>
  <c r="Y24" i="7"/>
  <c r="Z311" i="7"/>
  <c r="Z970" i="7"/>
  <c r="Z948" i="7"/>
  <c r="Y704" i="7"/>
  <c r="Z298" i="7"/>
  <c r="Z499" i="7"/>
  <c r="Y308" i="7"/>
  <c r="Z189" i="7"/>
  <c r="Z197" i="7"/>
  <c r="Y637" i="7"/>
  <c r="Y739" i="7"/>
  <c r="Z716" i="7"/>
  <c r="Y87" i="7"/>
  <c r="Z22" i="7"/>
  <c r="Z679" i="7"/>
  <c r="Z319" i="7"/>
  <c r="Y430" i="7"/>
  <c r="Z587" i="7"/>
  <c r="Y594" i="7"/>
  <c r="Y248" i="7"/>
  <c r="Y390" i="7"/>
  <c r="Y176" i="7"/>
  <c r="Y537" i="7"/>
  <c r="Y113" i="7"/>
  <c r="Z245" i="7"/>
  <c r="Z823" i="7"/>
  <c r="Z145" i="7"/>
  <c r="Y555" i="7"/>
  <c r="Z653" i="7"/>
  <c r="Y262" i="7"/>
  <c r="Z696" i="7"/>
  <c r="Z731" i="7"/>
  <c r="Y859" i="7"/>
  <c r="Y965" i="7"/>
  <c r="Y796" i="7"/>
  <c r="Y2627" i="7"/>
  <c r="Z1657" i="7"/>
  <c r="Z2325" i="7"/>
  <c r="Y2654" i="7"/>
  <c r="Z845" i="7"/>
  <c r="Y335" i="7"/>
  <c r="Y391" i="7"/>
  <c r="Y730" i="7"/>
  <c r="Y783" i="7"/>
  <c r="Z1607" i="7"/>
  <c r="Z2570" i="7"/>
  <c r="Z341" i="7"/>
  <c r="Y1496" i="7"/>
  <c r="Z2511" i="7"/>
  <c r="Y483" i="7"/>
  <c r="Z963" i="7"/>
  <c r="Z241" i="7"/>
  <c r="Y442" i="7"/>
  <c r="Y185" i="7"/>
  <c r="Y2386" i="7"/>
  <c r="Y619" i="7"/>
  <c r="Z682" i="7"/>
  <c r="Y114" i="7"/>
  <c r="Y553" i="7"/>
  <c r="Y216" i="7"/>
  <c r="Y1856" i="7"/>
  <c r="Y2313" i="7"/>
  <c r="Z3023" i="7"/>
  <c r="Y2760" i="7"/>
  <c r="Y1370" i="7"/>
  <c r="Z1632" i="7"/>
  <c r="Z1865" i="7"/>
  <c r="Z2555" i="7"/>
  <c r="Y1669" i="7"/>
  <c r="Y1668" i="7"/>
  <c r="Y1847" i="7"/>
  <c r="Z2572" i="7"/>
  <c r="Z2513" i="7"/>
  <c r="Z2429" i="7"/>
  <c r="Y1027" i="7"/>
  <c r="Y2700" i="7"/>
  <c r="Z1639" i="7"/>
  <c r="Y596" i="7"/>
  <c r="Z596" i="7"/>
  <c r="Z929" i="7"/>
  <c r="Y929" i="7"/>
  <c r="Z1825" i="7"/>
  <c r="Z1366" i="7"/>
  <c r="Y2757" i="7"/>
  <c r="Z3007" i="7"/>
  <c r="Y3007" i="7"/>
  <c r="Y2591" i="7"/>
  <c r="Y664" i="7"/>
  <c r="Z966" i="7"/>
  <c r="Y2410" i="7"/>
  <c r="Z2410" i="7"/>
  <c r="Y2439" i="7"/>
  <c r="Y1554" i="7"/>
  <c r="Z500" i="7"/>
  <c r="Z869" i="7"/>
  <c r="Z2784" i="7"/>
  <c r="Z97" i="7"/>
  <c r="Z2654" i="7"/>
  <c r="Y1529" i="7"/>
  <c r="Z1548" i="7"/>
  <c r="Y1639" i="7"/>
  <c r="Y319" i="7"/>
  <c r="Z513" i="7"/>
  <c r="Z185" i="7"/>
  <c r="Z637" i="7"/>
  <c r="Z2523" i="7"/>
  <c r="Z2760" i="7"/>
  <c r="Z1847" i="7"/>
  <c r="Y484" i="7"/>
  <c r="Z483" i="7"/>
  <c r="Z351" i="7"/>
  <c r="Z491" i="7"/>
  <c r="Y992" i="7"/>
  <c r="Y311" i="7"/>
  <c r="Y298" i="7"/>
  <c r="Z1118" i="7"/>
  <c r="Z2273" i="7"/>
  <c r="Z2660" i="7"/>
  <c r="Z619" i="7"/>
  <c r="Z585" i="7"/>
  <c r="Y520" i="7"/>
  <c r="Y934" i="7"/>
  <c r="Z277" i="7"/>
  <c r="Y115" i="7"/>
  <c r="Z798" i="7"/>
  <c r="Z328" i="7"/>
  <c r="Y802" i="7"/>
  <c r="Z924" i="7"/>
  <c r="Z164" i="7"/>
  <c r="Y696" i="7"/>
  <c r="Y136" i="7"/>
  <c r="Y749" i="7"/>
  <c r="Y794" i="7"/>
  <c r="Y238" i="7"/>
  <c r="Y629" i="7"/>
  <c r="Z516" i="7"/>
  <c r="Z429" i="7"/>
  <c r="Y305" i="7"/>
  <c r="Y503" i="7"/>
  <c r="Y941" i="7"/>
  <c r="Y241" i="7"/>
  <c r="Y320" i="7"/>
  <c r="Z1368" i="7"/>
  <c r="Y2513" i="7"/>
  <c r="Y2086" i="7"/>
  <c r="Y540" i="7"/>
  <c r="Y747" i="7"/>
  <c r="Z1990" i="7"/>
  <c r="Z897" i="7"/>
  <c r="Y995" i="7"/>
  <c r="Y193" i="7"/>
  <c r="Z633" i="7"/>
  <c r="Y963" i="7"/>
  <c r="Z296" i="7"/>
  <c r="Y1990" i="7"/>
  <c r="Y75" i="7"/>
  <c r="Y496" i="7"/>
  <c r="Y910" i="7"/>
  <c r="Z730" i="7"/>
  <c r="Y2875" i="7"/>
  <c r="Y3001" i="7"/>
  <c r="Y1265" i="7"/>
  <c r="Y260" i="7"/>
  <c r="Z910" i="7"/>
  <c r="Z735" i="7"/>
  <c r="Z3028" i="7"/>
  <c r="Z2193" i="7"/>
  <c r="Y1271" i="7"/>
  <c r="Z3071" i="7"/>
  <c r="Y296" i="7"/>
  <c r="Y748" i="7"/>
  <c r="Z958" i="7"/>
  <c r="Y289" i="7"/>
  <c r="Z324" i="7"/>
  <c r="Y776" i="7"/>
  <c r="Z179" i="7"/>
  <c r="Y48" i="7"/>
  <c r="Z2680" i="7"/>
  <c r="Z757" i="7"/>
  <c r="Y562" i="7"/>
  <c r="Y464" i="7"/>
  <c r="Z1019" i="7"/>
  <c r="Y2866" i="7"/>
  <c r="Y716" i="7"/>
  <c r="Z931" i="7"/>
  <c r="Z2255" i="7"/>
  <c r="Z1972" i="7"/>
  <c r="Y2033" i="7"/>
  <c r="Y750" i="7"/>
  <c r="Y457" i="7"/>
  <c r="Z538" i="7"/>
  <c r="Z335" i="7"/>
  <c r="Z1556" i="7"/>
  <c r="Z1522" i="7"/>
  <c r="Y812" i="7"/>
  <c r="Z645" i="7"/>
  <c r="Y2062" i="7"/>
  <c r="Y968" i="7"/>
  <c r="Z832" i="7"/>
  <c r="Z188" i="7"/>
  <c r="Y2320" i="7"/>
  <c r="Z183" i="7"/>
  <c r="Y266" i="7"/>
  <c r="Y83" i="7"/>
  <c r="Y958" i="7"/>
  <c r="Y760" i="7"/>
  <c r="Y944" i="7"/>
  <c r="Y541" i="7"/>
  <c r="Y972" i="7"/>
  <c r="Z558" i="7"/>
  <c r="Z568" i="7"/>
  <c r="Y785" i="7"/>
  <c r="Z561" i="7"/>
  <c r="Y918" i="7"/>
  <c r="Y942" i="7"/>
  <c r="Y652" i="7"/>
  <c r="Z934" i="7"/>
  <c r="Z548" i="7"/>
  <c r="Z536" i="7"/>
  <c r="Z2269" i="7"/>
  <c r="Z168" i="7"/>
  <c r="Z236" i="7"/>
  <c r="Y417" i="7"/>
  <c r="Z999" i="7"/>
  <c r="Y235" i="7"/>
  <c r="Y257" i="7"/>
  <c r="Z390" i="7"/>
  <c r="Z537" i="7"/>
  <c r="Y245" i="7"/>
  <c r="Y225" i="7"/>
  <c r="Y145" i="7"/>
  <c r="Z555" i="7"/>
  <c r="Z243" i="7"/>
  <c r="Z262" i="7"/>
  <c r="Z859" i="7"/>
  <c r="Z608" i="7"/>
  <c r="Z965" i="7"/>
  <c r="Z224" i="7"/>
  <c r="Y956" i="7"/>
  <c r="Y140" i="7"/>
  <c r="Z792" i="7"/>
  <c r="Z490" i="7"/>
  <c r="Z899" i="7"/>
  <c r="Y601" i="7"/>
  <c r="Z1848" i="7"/>
  <c r="Y2180" i="7"/>
  <c r="Y22" i="7"/>
  <c r="Y729" i="7"/>
  <c r="Y966" i="7"/>
  <c r="Z218" i="7"/>
  <c r="Z388" i="7"/>
  <c r="Z305" i="7"/>
  <c r="Z115" i="7"/>
  <c r="Y232" i="7"/>
  <c r="Z900" i="7"/>
  <c r="Z648" i="7"/>
  <c r="Y188" i="7"/>
  <c r="Z575" i="7"/>
  <c r="Y870" i="7"/>
  <c r="Z802" i="7"/>
  <c r="Y2447" i="7"/>
  <c r="Y2533" i="7"/>
  <c r="Z2786" i="7"/>
  <c r="Y1182" i="7"/>
  <c r="Y173" i="7"/>
  <c r="Z520" i="7"/>
  <c r="Z338" i="7"/>
  <c r="Y465" i="7"/>
  <c r="Z199" i="7"/>
  <c r="Z489" i="7"/>
  <c r="Z523" i="7"/>
  <c r="Z720" i="7"/>
  <c r="Z136" i="7"/>
  <c r="Z238" i="7"/>
  <c r="Z1454" i="7"/>
  <c r="Y19" i="7"/>
  <c r="Y925" i="7"/>
  <c r="Z598" i="7"/>
  <c r="Y598" i="7"/>
  <c r="Y2765" i="7"/>
  <c r="Z2765" i="7"/>
  <c r="Z935" i="7"/>
  <c r="Y935" i="7"/>
  <c r="Y306" i="7"/>
  <c r="Y437" i="7"/>
  <c r="Z53" i="7"/>
  <c r="Y973" i="7"/>
  <c r="Z355" i="7"/>
  <c r="Z825" i="7"/>
  <c r="Y948" i="7"/>
  <c r="Y991" i="7"/>
  <c r="Y3052" i="7"/>
  <c r="Z658" i="7"/>
  <c r="Y338" i="7"/>
  <c r="Z465" i="7"/>
  <c r="Y199" i="7"/>
  <c r="Y548" i="7"/>
  <c r="Y489" i="7"/>
  <c r="Z146" i="7"/>
  <c r="Y523" i="7"/>
  <c r="Y720" i="7"/>
  <c r="Z478" i="7"/>
  <c r="Y147" i="7"/>
  <c r="Z925" i="7"/>
  <c r="Y536" i="7"/>
  <c r="Y477" i="7"/>
  <c r="Y394" i="7"/>
  <c r="Y751" i="7"/>
  <c r="Y1653" i="7"/>
  <c r="Y2318" i="7"/>
  <c r="Z2681" i="7"/>
  <c r="Z1073" i="7"/>
  <c r="Z1869" i="7"/>
  <c r="Z1761" i="7"/>
  <c r="Z2115" i="7"/>
  <c r="Y1019" i="7"/>
  <c r="Y2799" i="7"/>
  <c r="Y1533" i="7"/>
  <c r="Z1519" i="7"/>
  <c r="Z1166" i="7"/>
  <c r="Y2246" i="7"/>
  <c r="Z1665" i="7"/>
  <c r="Z1705" i="7"/>
  <c r="Z258" i="7"/>
  <c r="Z2855" i="7"/>
  <c r="Y1767" i="7"/>
  <c r="Z394" i="7"/>
  <c r="Z870" i="7"/>
  <c r="Z186" i="7"/>
  <c r="Y833" i="7"/>
  <c r="Y865" i="7"/>
  <c r="Z840" i="7"/>
  <c r="Z759" i="7"/>
  <c r="Y258" i="7"/>
  <c r="Z656" i="7"/>
  <c r="Z158" i="7"/>
  <c r="Z1561" i="7"/>
  <c r="Y2115" i="7"/>
  <c r="Y1095" i="7"/>
  <c r="Y2501" i="7"/>
  <c r="Y1940" i="7"/>
  <c r="Y1356" i="7"/>
  <c r="Y1453" i="7"/>
  <c r="Z2549" i="7"/>
  <c r="Y1537" i="7"/>
  <c r="Z1533" i="7"/>
  <c r="Y1366" i="7"/>
  <c r="Y2617" i="7"/>
  <c r="Z2246" i="7"/>
  <c r="Y2255" i="7"/>
  <c r="Y36" i="7"/>
  <c r="Z960" i="7"/>
  <c r="Y218" i="7"/>
  <c r="Y575" i="7"/>
  <c r="Y186" i="7"/>
  <c r="Z1453" i="7"/>
  <c r="Y655" i="7"/>
  <c r="Z2890" i="7"/>
  <c r="Y2686" i="7"/>
  <c r="Y1761" i="7"/>
  <c r="Z1572" i="7"/>
  <c r="Z2875" i="7"/>
  <c r="Y2681" i="7"/>
  <c r="Y3073" i="7"/>
  <c r="Y2549" i="7"/>
  <c r="Y2002" i="7"/>
  <c r="Z1891" i="7"/>
  <c r="Z1731" i="7"/>
  <c r="Z1380" i="7"/>
  <c r="Y2855" i="7"/>
  <c r="Z1427" i="7"/>
  <c r="Y1705" i="7"/>
  <c r="Z2454" i="7"/>
  <c r="Z1331" i="7"/>
  <c r="Z1653" i="7"/>
  <c r="Z1887" i="7"/>
  <c r="Y1380" i="7"/>
  <c r="Z2318" i="7"/>
  <c r="Z1439" i="7"/>
  <c r="Y1778" i="7"/>
  <c r="Y2049" i="7"/>
  <c r="Z1487" i="7"/>
  <c r="Z2915" i="7"/>
  <c r="Z253" i="7"/>
  <c r="Y1227" i="7"/>
  <c r="Z2799" i="7"/>
  <c r="Y2890" i="7"/>
  <c r="Z788" i="7"/>
  <c r="Z685" i="7"/>
  <c r="Z100" i="7"/>
  <c r="Z617" i="7"/>
  <c r="Z2725" i="7"/>
  <c r="Z2247" i="7"/>
  <c r="Y2788" i="7"/>
  <c r="Y913" i="7"/>
  <c r="Y310" i="7"/>
  <c r="Y832" i="7"/>
  <c r="Y103" i="7"/>
  <c r="Y33" i="7"/>
  <c r="Z334" i="7"/>
  <c r="Z714" i="7"/>
  <c r="Y379" i="7"/>
  <c r="Y1118" i="7"/>
  <c r="Z503" i="7"/>
  <c r="Z417" i="7"/>
  <c r="Z36" i="7"/>
  <c r="Z411" i="7"/>
  <c r="Y999" i="7"/>
  <c r="Z320" i="7"/>
  <c r="Y798" i="7"/>
  <c r="Y924" i="7"/>
  <c r="Y164" i="7"/>
  <c r="Z2589" i="7"/>
  <c r="Z1356" i="7"/>
  <c r="Z214" i="7"/>
  <c r="Z2058" i="7"/>
  <c r="Z49" i="7"/>
  <c r="Y2567" i="7"/>
  <c r="Z408" i="7"/>
  <c r="Y878" i="7"/>
  <c r="Y789" i="7"/>
  <c r="Y745" i="7"/>
  <c r="Z535" i="7"/>
  <c r="Z836" i="7"/>
  <c r="Z2679" i="7"/>
  <c r="Y715" i="7"/>
  <c r="Y106" i="7"/>
  <c r="Y889" i="7"/>
  <c r="Y2443" i="7"/>
  <c r="Z2409" i="7"/>
  <c r="Z874" i="7"/>
  <c r="Y987" i="7"/>
  <c r="Z583" i="7"/>
  <c r="Z811" i="7"/>
  <c r="Z906" i="7"/>
  <c r="Z732" i="7"/>
  <c r="Y1561" i="7"/>
  <c r="Z1308" i="7"/>
  <c r="Z717" i="7"/>
  <c r="Z477" i="7"/>
  <c r="Z541" i="7"/>
  <c r="Z750" i="7"/>
  <c r="Z457" i="7"/>
  <c r="Z904" i="7"/>
  <c r="Z562" i="7"/>
  <c r="Z946" i="7"/>
  <c r="Z147" i="7"/>
  <c r="Z944" i="7"/>
  <c r="Y759" i="7"/>
  <c r="Z972" i="7"/>
  <c r="Z785" i="7"/>
  <c r="Z2686" i="7"/>
  <c r="Y414" i="7"/>
  <c r="Z770" i="7"/>
  <c r="Y433" i="7"/>
  <c r="Z290" i="7"/>
  <c r="Z2955" i="7"/>
  <c r="Y841" i="7"/>
  <c r="Y617" i="7"/>
  <c r="Z988" i="7"/>
  <c r="Z72" i="7"/>
  <c r="Y788" i="7"/>
  <c r="Z480" i="7"/>
  <c r="Y2679" i="7"/>
  <c r="Z1863" i="7"/>
  <c r="Z1140" i="7"/>
  <c r="Y578" i="7"/>
  <c r="Y2409" i="7"/>
  <c r="Y72" i="7"/>
  <c r="Y82" i="7"/>
  <c r="Y884" i="7"/>
  <c r="Y612" i="7"/>
  <c r="Y234" i="7"/>
  <c r="Y277" i="7"/>
  <c r="Y328" i="7"/>
  <c r="Z1002" i="7"/>
  <c r="Z1940" i="7"/>
  <c r="Y2886" i="7"/>
  <c r="Z2866" i="7"/>
  <c r="Y1223" i="7"/>
  <c r="Y955" i="7"/>
  <c r="Y290" i="7"/>
  <c r="Z878" i="7"/>
  <c r="Y2493" i="7"/>
  <c r="Z441" i="7"/>
  <c r="Y516" i="7"/>
  <c r="Z1095" i="7"/>
  <c r="Z2501" i="7"/>
  <c r="Y67" i="7"/>
  <c r="Z993" i="7"/>
  <c r="Z1391" i="7"/>
  <c r="Y2634" i="7"/>
  <c r="Z1787" i="7"/>
  <c r="Z2634" i="7"/>
  <c r="Z2994" i="7"/>
  <c r="Y996" i="7"/>
  <c r="Y70" i="7"/>
  <c r="Z949" i="7"/>
  <c r="Z913" i="7"/>
  <c r="Y203" i="7"/>
  <c r="Y347" i="7"/>
  <c r="Z48" i="7"/>
  <c r="Z377" i="7"/>
  <c r="Z425" i="7"/>
  <c r="Z592" i="7"/>
  <c r="Z828" i="7"/>
  <c r="Z566" i="7"/>
  <c r="Z502" i="7"/>
  <c r="Z605" i="7"/>
  <c r="Y982" i="7"/>
  <c r="Z982" i="7"/>
  <c r="Y727" i="7"/>
  <c r="Z727" i="7"/>
  <c r="Y511" i="7"/>
  <c r="Z511" i="7"/>
  <c r="Y54" i="7"/>
  <c r="Y906" i="7"/>
  <c r="Y649" i="7"/>
  <c r="Y2909" i="7"/>
  <c r="Z2567" i="7"/>
  <c r="Z977" i="7"/>
  <c r="Y517" i="7"/>
  <c r="Y1864" i="7"/>
  <c r="Z2320" i="7"/>
  <c r="Y3087" i="7"/>
  <c r="Z13" i="7"/>
  <c r="Z54" i="7"/>
  <c r="Z449" i="7"/>
  <c r="Z252" i="7"/>
  <c r="Y253" i="7"/>
  <c r="Z741" i="7"/>
  <c r="Z659" i="7"/>
  <c r="Y659" i="7"/>
  <c r="Y937" i="7"/>
  <c r="Z744" i="7"/>
  <c r="Y53" i="7"/>
  <c r="Z82" i="7"/>
  <c r="Z310" i="7"/>
  <c r="Z703" i="7"/>
  <c r="Y806" i="7"/>
  <c r="Y396" i="7"/>
  <c r="Z791" i="7"/>
  <c r="Z674" i="7"/>
  <c r="Y469" i="7"/>
  <c r="Z264" i="7"/>
  <c r="Z875" i="7"/>
  <c r="Z530" i="7"/>
  <c r="Z517" i="7"/>
  <c r="Z627" i="7"/>
  <c r="Z256" i="7"/>
  <c r="Z317" i="7"/>
  <c r="Y1737" i="7"/>
  <c r="Z1035" i="7"/>
  <c r="Y1035" i="7"/>
  <c r="Z1040" i="7"/>
  <c r="Y2486" i="7"/>
  <c r="Z2486" i="7"/>
  <c r="Z1155" i="7"/>
  <c r="Z1467" i="7"/>
  <c r="Z1121" i="7"/>
  <c r="Y1121" i="7"/>
  <c r="Z2353" i="7"/>
  <c r="Z2234" i="7"/>
  <c r="Z1585" i="7"/>
  <c r="Z1933" i="7"/>
  <c r="Y1933" i="7"/>
  <c r="Y449" i="7"/>
  <c r="Y703" i="7"/>
  <c r="Y590" i="7"/>
  <c r="Y799" i="7"/>
  <c r="Y178" i="7"/>
  <c r="Y960" i="7"/>
  <c r="Y665" i="7"/>
  <c r="Y372" i="7"/>
  <c r="Z683" i="7"/>
  <c r="Y1007" i="7"/>
  <c r="Y334" i="7"/>
  <c r="Y1005" i="7"/>
  <c r="Y169" i="7"/>
  <c r="Z486" i="7"/>
  <c r="Z414" i="7"/>
  <c r="Z590" i="7"/>
  <c r="Y775" i="7"/>
  <c r="Z955" i="7"/>
  <c r="Y977" i="7"/>
  <c r="Y307" i="7"/>
  <c r="Z1499" i="7"/>
  <c r="Z1068" i="7"/>
  <c r="Z2958" i="7"/>
  <c r="Z1771" i="7"/>
  <c r="Y1341" i="7"/>
  <c r="Z565" i="7"/>
  <c r="Z749" i="7"/>
  <c r="Z629" i="7"/>
  <c r="Y633" i="7"/>
  <c r="Z578" i="7"/>
  <c r="Z713" i="7"/>
  <c r="Z257" i="7"/>
  <c r="Z225" i="7"/>
  <c r="Z193" i="7"/>
  <c r="Z733" i="7"/>
  <c r="Y765" i="7"/>
  <c r="Z956" i="7"/>
  <c r="Z776" i="7"/>
  <c r="Y1946" i="7"/>
  <c r="Y900" i="7"/>
  <c r="Z2007" i="7"/>
  <c r="Y13" i="7"/>
  <c r="Y163" i="7"/>
  <c r="Y805" i="7"/>
  <c r="Z2826" i="7"/>
  <c r="Y2826" i="7"/>
  <c r="Y1499" i="7"/>
  <c r="Y2762" i="7"/>
  <c r="Z2762" i="7"/>
  <c r="Y1301" i="7"/>
  <c r="Y2494" i="7"/>
  <c r="Z2494" i="7"/>
  <c r="Z1923" i="7"/>
  <c r="Z1379" i="7"/>
  <c r="Y1379" i="7"/>
  <c r="Y2357" i="7"/>
  <c r="Y2174" i="7"/>
  <c r="Z2174" i="7"/>
  <c r="Y1068" i="7"/>
  <c r="Z2926" i="7"/>
  <c r="Y2926" i="7"/>
  <c r="Y2353" i="7"/>
  <c r="Y2958" i="7"/>
  <c r="Z1347" i="7"/>
  <c r="Y1347" i="7"/>
  <c r="Z1445" i="7"/>
  <c r="Z1161" i="7"/>
  <c r="Y1161" i="7"/>
  <c r="Y1771" i="7"/>
  <c r="Z1381" i="7"/>
  <c r="Y1381" i="7"/>
  <c r="Z1733" i="7"/>
  <c r="Y2234" i="7"/>
  <c r="Z1803" i="7"/>
  <c r="Z1985" i="7"/>
  <c r="Z1343" i="7"/>
  <c r="Y1343" i="7"/>
  <c r="Y683" i="7"/>
  <c r="Z1005" i="7"/>
  <c r="Z433" i="7"/>
  <c r="Y724" i="7"/>
  <c r="Y732" i="7"/>
  <c r="Y480" i="7"/>
  <c r="Z996" i="7"/>
  <c r="Z953" i="7"/>
  <c r="Y171" i="7"/>
  <c r="Y102" i="7"/>
  <c r="Y552" i="7"/>
  <c r="Z2119" i="7"/>
  <c r="Y183" i="7"/>
  <c r="Z533" i="7"/>
  <c r="Y1189" i="7"/>
  <c r="Y486" i="7"/>
  <c r="Z981" i="7"/>
  <c r="Y837" i="7"/>
  <c r="Y672" i="7"/>
  <c r="Y2119" i="7"/>
  <c r="Z2701" i="7"/>
  <c r="Z891" i="7"/>
  <c r="Y2414" i="7"/>
  <c r="Z41" i="7"/>
  <c r="Z56" i="7"/>
  <c r="Z1189" i="7"/>
  <c r="Y402" i="7"/>
  <c r="Y242" i="7"/>
  <c r="Y166" i="7"/>
  <c r="Z1004" i="7"/>
  <c r="Y86" i="7"/>
  <c r="Y662" i="7"/>
  <c r="Y2847" i="7"/>
  <c r="Y2368" i="7"/>
  <c r="Y2334" i="7"/>
  <c r="Y756" i="7"/>
  <c r="Y131" i="7"/>
  <c r="Y528" i="7"/>
  <c r="Y488" i="7"/>
  <c r="Z978" i="7"/>
  <c r="Y1233" i="7"/>
  <c r="Y1455" i="7"/>
  <c r="Y773" i="7"/>
  <c r="Y936" i="7"/>
  <c r="Y504" i="7"/>
  <c r="Y250" i="7"/>
  <c r="Y905" i="7"/>
  <c r="Y861" i="7"/>
  <c r="Y448" i="7"/>
  <c r="Y628" i="7"/>
  <c r="Y1626" i="7"/>
  <c r="Y2340" i="7"/>
  <c r="Y908" i="7"/>
  <c r="Y877" i="7"/>
  <c r="Y893" i="7"/>
  <c r="Z2340" i="7"/>
  <c r="Y407" i="7"/>
  <c r="Y667" i="7"/>
  <c r="Y1736" i="7"/>
  <c r="Y210" i="7"/>
  <c r="Y930" i="7"/>
  <c r="Y857" i="7"/>
  <c r="Y370" i="7"/>
  <c r="Y123" i="7"/>
  <c r="Z975" i="7"/>
  <c r="Y187" i="7"/>
  <c r="Y786" i="7"/>
  <c r="Y580" i="7"/>
  <c r="Y669" i="7"/>
  <c r="Y118" i="7"/>
  <c r="Z484" i="7"/>
  <c r="Z178" i="7"/>
  <c r="Z291" i="7"/>
  <c r="Y784" i="7"/>
  <c r="Y1266" i="7"/>
  <c r="Y134" i="7"/>
  <c r="Y215" i="7"/>
  <c r="Y844" i="7"/>
  <c r="Y91" i="7"/>
  <c r="Y876" i="7"/>
  <c r="Y543" i="7"/>
  <c r="Y787" i="7"/>
  <c r="Y692" i="7"/>
  <c r="Y279" i="7"/>
  <c r="Z969" i="7"/>
  <c r="Y35" i="7"/>
  <c r="Z512" i="7"/>
  <c r="Y2801" i="7"/>
  <c r="Y2516" i="7"/>
  <c r="Y1782" i="7"/>
  <c r="Z2451" i="7"/>
  <c r="Y322" i="7"/>
  <c r="Z886" i="7"/>
  <c r="Z772" i="7"/>
  <c r="Y2683" i="7"/>
  <c r="Y240" i="7"/>
  <c r="Y772" i="7"/>
  <c r="Z2683" i="7"/>
  <c r="Z923" i="7"/>
  <c r="Y873" i="7"/>
  <c r="Z943" i="7"/>
  <c r="Z2801" i="7"/>
  <c r="Y263" i="7"/>
  <c r="Y567" i="7"/>
  <c r="Z933" i="7"/>
  <c r="Y456" i="7"/>
  <c r="Z647" i="7"/>
  <c r="Y551" i="7"/>
  <c r="Y820" i="7"/>
  <c r="Y155" i="7"/>
  <c r="Y362" i="7"/>
  <c r="Y42" i="7"/>
  <c r="Y684" i="7"/>
  <c r="Z916" i="7"/>
  <c r="Y607" i="7"/>
  <c r="Z641" i="7"/>
  <c r="Y424" i="7"/>
  <c r="Z971" i="7"/>
  <c r="Y636" i="7"/>
  <c r="Y51" i="7"/>
  <c r="Y274" i="7"/>
  <c r="Y38" i="7"/>
  <c r="Y74" i="7"/>
  <c r="Y519" i="7"/>
  <c r="Z921" i="7"/>
  <c r="Y962" i="7"/>
  <c r="Y622" i="7"/>
  <c r="Y327" i="7"/>
  <c r="Y584" i="7"/>
  <c r="Y472" i="7"/>
  <c r="Y423" i="7"/>
  <c r="Z589" i="7"/>
  <c r="Y819" i="7"/>
  <c r="Y247" i="7"/>
  <c r="Y928" i="7"/>
  <c r="Y73" i="7"/>
  <c r="Z61" i="7"/>
  <c r="Y61" i="7"/>
  <c r="Y821" i="7"/>
  <c r="Z23" i="7"/>
  <c r="Y23" i="7"/>
  <c r="Z29" i="7"/>
  <c r="Z259" i="7"/>
  <c r="Y259" i="7"/>
  <c r="Z622" i="7"/>
  <c r="Z206" i="7"/>
  <c r="Y206" i="7"/>
  <c r="Z37" i="7"/>
  <c r="Y37" i="7"/>
  <c r="Y65" i="7"/>
  <c r="Z950" i="7"/>
  <c r="Y950" i="7"/>
  <c r="Z928" i="7"/>
  <c r="Y208" i="7"/>
  <c r="Y373" i="7"/>
  <c r="Z373" i="7"/>
  <c r="Z666" i="7"/>
  <c r="Y666" i="7"/>
  <c r="Y650" i="7"/>
  <c r="Z95" i="7"/>
  <c r="Y95" i="7"/>
  <c r="Z38" i="7"/>
  <c r="Z77" i="7"/>
  <c r="Y77" i="7"/>
  <c r="Z327" i="7"/>
  <c r="Y781" i="7"/>
  <c r="Z574" i="7"/>
  <c r="Y574" i="7"/>
  <c r="Y614" i="7"/>
  <c r="Z584" i="7"/>
  <c r="Z255" i="7"/>
  <c r="Y255" i="7"/>
  <c r="Y839" i="7"/>
  <c r="Z532" i="7"/>
  <c r="Y532" i="7"/>
  <c r="Z519" i="7"/>
  <c r="Y1009" i="7"/>
  <c r="Z1009" i="7"/>
  <c r="Z155" i="7"/>
  <c r="Y801" i="7"/>
  <c r="Z675" i="7"/>
  <c r="Y675" i="7"/>
  <c r="Z423" i="7"/>
  <c r="Y602" i="7"/>
  <c r="Z824" i="7"/>
  <c r="Y824" i="7"/>
  <c r="Z636" i="7"/>
  <c r="Z915" i="7"/>
  <c r="Y921" i="7"/>
  <c r="Y233" i="7"/>
  <c r="Z867" i="7"/>
  <c r="Y867" i="7"/>
  <c r="Z797" i="7"/>
  <c r="Y797" i="7"/>
  <c r="Z580" i="7"/>
  <c r="Z284" i="7"/>
  <c r="Y284" i="7"/>
  <c r="Z279" i="7"/>
  <c r="Y686" i="7"/>
  <c r="Z222" i="7"/>
  <c r="Y222" i="7"/>
  <c r="Z274" i="7"/>
  <c r="Z212" i="7"/>
  <c r="Y212" i="7"/>
  <c r="Z362" i="7"/>
  <c r="Z263" i="7"/>
  <c r="Z577" i="7"/>
  <c r="Y577" i="7"/>
  <c r="Y581" i="7"/>
  <c r="Z515" i="7"/>
  <c r="Y515" i="7"/>
  <c r="Z322" i="7"/>
  <c r="Z684" i="7"/>
  <c r="Y826" i="7"/>
  <c r="Y497" i="7"/>
  <c r="Y413" i="7"/>
  <c r="Z531" i="7"/>
  <c r="Y531" i="7"/>
  <c r="Z661" i="7"/>
  <c r="Z544" i="7"/>
  <c r="Y544" i="7"/>
  <c r="Z117" i="7"/>
  <c r="Y117" i="7"/>
  <c r="Y582" i="7"/>
  <c r="Z191" i="7"/>
  <c r="Y191" i="7"/>
  <c r="Z542" i="7"/>
  <c r="Y542" i="7"/>
  <c r="Y830" i="7"/>
  <c r="Z223" i="7"/>
  <c r="Y223" i="7"/>
  <c r="Y312" i="7"/>
  <c r="Z424" i="7"/>
  <c r="Z800" i="7"/>
  <c r="Y800" i="7"/>
  <c r="Z876" i="7"/>
  <c r="Y969" i="7"/>
  <c r="Y17" i="7"/>
  <c r="Y971" i="7"/>
  <c r="Z91" i="7"/>
  <c r="Z389" i="7"/>
  <c r="Y389" i="7"/>
  <c r="Y959" i="7"/>
  <c r="Z959" i="7"/>
  <c r="Z35" i="7"/>
  <c r="Z30" i="7"/>
  <c r="Y30" i="7"/>
  <c r="Z42" i="7"/>
  <c r="Z962" i="7"/>
  <c r="Y192" i="7"/>
  <c r="Z570" i="7"/>
  <c r="Y570" i="7"/>
  <c r="Z482" i="7"/>
  <c r="Y482" i="7"/>
  <c r="Y983" i="7"/>
  <c r="Z92" i="7"/>
  <c r="Y92" i="7"/>
  <c r="Y105" i="7"/>
  <c r="Z110" i="7"/>
  <c r="Y110" i="7"/>
  <c r="Z93" i="7"/>
  <c r="Y93" i="7"/>
  <c r="Y510" i="7"/>
  <c r="Z123" i="7"/>
  <c r="Z246" i="7"/>
  <c r="Y246" i="7"/>
  <c r="Z827" i="7"/>
  <c r="Y827" i="7"/>
  <c r="Z367" i="7"/>
  <c r="Y367" i="7"/>
  <c r="Y518" i="7"/>
  <c r="Z693" i="7"/>
  <c r="Y693" i="7"/>
  <c r="Y129" i="7"/>
  <c r="Z301" i="7"/>
  <c r="Y301" i="7"/>
  <c r="Z458" i="7"/>
  <c r="Y458" i="7"/>
  <c r="Y975" i="7"/>
  <c r="Z495" i="7"/>
  <c r="Y495" i="7"/>
  <c r="Y589" i="7"/>
  <c r="Z689" i="7"/>
  <c r="Y689" i="7"/>
  <c r="Y843" i="7"/>
  <c r="Z547" i="7"/>
  <c r="Y547" i="7"/>
  <c r="Y895" i="7"/>
  <c r="Y343" i="7"/>
  <c r="Y345" i="7"/>
  <c r="Z345" i="7"/>
  <c r="Z543" i="7"/>
  <c r="Y835" i="7"/>
  <c r="Z774" i="7"/>
  <c r="Y774" i="7"/>
  <c r="Z939" i="7"/>
  <c r="Y985" i="7"/>
  <c r="Z985" i="7"/>
  <c r="Z930" i="7"/>
  <c r="Z443" i="7"/>
  <c r="Y443" i="7"/>
  <c r="Z448" i="7"/>
  <c r="Y170" i="7"/>
  <c r="Y809" i="7"/>
  <c r="Z588" i="7"/>
  <c r="Y588" i="7"/>
  <c r="Z819" i="7"/>
  <c r="Z132" i="7"/>
  <c r="Y132" i="7"/>
  <c r="Z786" i="7"/>
  <c r="Z126" i="7"/>
  <c r="Y126" i="7"/>
  <c r="Y272" i="7"/>
  <c r="Y804" i="7"/>
  <c r="Z690" i="7"/>
  <c r="Y690" i="7"/>
  <c r="Z681" i="7"/>
  <c r="Y681" i="7"/>
  <c r="Z187" i="7"/>
  <c r="Y769" i="7"/>
  <c r="Z769" i="7"/>
  <c r="Y137" i="7"/>
  <c r="Y864" i="7"/>
  <c r="Y858" i="7"/>
  <c r="Z964" i="7"/>
  <c r="Y964" i="7"/>
  <c r="Z829" i="7"/>
  <c r="Y829" i="7"/>
  <c r="Z1010" i="7"/>
  <c r="Z281" i="7"/>
  <c r="Y281" i="7"/>
  <c r="Z766" i="7"/>
  <c r="Y919" i="7"/>
  <c r="Z919" i="7"/>
  <c r="Z1357" i="7"/>
  <c r="Y1941" i="7"/>
  <c r="Z1941" i="7"/>
  <c r="Z2050" i="7"/>
  <c r="Y2050" i="7"/>
  <c r="Z44" i="7"/>
  <c r="Y44" i="7"/>
  <c r="Z47" i="7"/>
  <c r="Y47" i="7"/>
  <c r="Z586" i="7"/>
  <c r="Y586" i="7"/>
  <c r="Y439" i="7"/>
  <c r="Z247" i="7"/>
  <c r="Y384" i="7"/>
  <c r="Z746" i="7"/>
  <c r="Y746" i="7"/>
  <c r="Z333" i="7"/>
  <c r="Y333" i="7"/>
  <c r="Z472" i="7"/>
  <c r="Z754" i="7"/>
  <c r="Y754" i="7"/>
  <c r="Z715" i="7"/>
  <c r="Z250" i="7"/>
  <c r="Z887" i="7"/>
  <c r="Y887" i="7"/>
  <c r="Y534" i="7"/>
  <c r="Y997" i="7"/>
  <c r="Z997" i="7"/>
  <c r="Y438" i="7"/>
  <c r="Z459" i="7"/>
  <c r="Y459" i="7"/>
  <c r="Y624" i="7"/>
  <c r="Z652" i="7"/>
  <c r="Y557" i="7"/>
  <c r="Z700" i="7"/>
  <c r="Z231" i="7"/>
  <c r="Z172" i="7"/>
  <c r="Y172" i="7"/>
  <c r="Y80" i="7"/>
  <c r="Z504" i="7"/>
  <c r="Z254" i="7"/>
  <c r="Y254" i="7"/>
  <c r="Z315" i="7"/>
  <c r="Y911" i="7"/>
  <c r="Z911" i="7"/>
  <c r="Y288" i="7"/>
  <c r="Z350" i="7"/>
  <c r="Y350" i="7"/>
  <c r="Z639" i="7"/>
  <c r="Z755" i="7"/>
  <c r="Y755" i="7"/>
  <c r="Z282" i="7"/>
  <c r="Y12" i="7"/>
  <c r="Z12" i="7"/>
  <c r="Y84" i="7"/>
  <c r="Z106" i="7"/>
  <c r="Z64" i="7"/>
  <c r="Y64" i="7"/>
  <c r="Y916" i="7"/>
  <c r="Y440" i="7"/>
  <c r="Y107" i="7"/>
  <c r="Y154" i="7"/>
  <c r="Z453" i="7"/>
  <c r="Z382" i="7"/>
  <c r="Y382" i="7"/>
  <c r="Y481" i="7"/>
  <c r="Y352" i="7"/>
  <c r="Z670" i="7"/>
  <c r="Y670" i="7"/>
  <c r="Y492" i="7"/>
  <c r="Z752" i="7"/>
  <c r="Y752" i="7"/>
  <c r="Y405" i="7"/>
  <c r="Y848" i="7"/>
  <c r="Z329" i="7"/>
  <c r="Y329" i="7"/>
  <c r="Z640" i="7"/>
  <c r="Y640" i="7"/>
  <c r="Z889" i="7"/>
  <c r="Y998" i="7"/>
  <c r="Z998" i="7"/>
  <c r="Y842" i="7"/>
  <c r="Z680" i="7"/>
  <c r="Y680" i="7"/>
  <c r="Z747" i="7"/>
  <c r="Z239" i="7"/>
  <c r="Y239" i="7"/>
  <c r="Z852" i="7"/>
  <c r="Y808" i="7"/>
  <c r="Z808" i="7"/>
  <c r="Z378" i="7"/>
  <c r="Z723" i="7"/>
  <c r="Y723" i="7"/>
  <c r="Y849" i="7"/>
  <c r="Y710" i="7"/>
  <c r="Y467" i="7"/>
  <c r="Z719" i="7"/>
  <c r="Z194" i="7"/>
  <c r="Y957" i="7"/>
  <c r="Z957" i="7"/>
  <c r="Z267" i="7"/>
  <c r="Z761" i="7"/>
  <c r="Y444" i="7"/>
  <c r="Z162" i="7"/>
  <c r="Y162" i="7"/>
  <c r="Z599" i="7"/>
  <c r="Z609" i="7"/>
  <c r="Y609" i="7"/>
  <c r="Z131" i="7"/>
  <c r="Z261" i="7"/>
  <c r="Y261" i="7"/>
  <c r="Z422" i="7"/>
  <c r="Y422" i="7"/>
  <c r="Z379" i="7"/>
  <c r="Z374" i="7"/>
  <c r="Y374" i="7"/>
  <c r="Z834" i="7"/>
  <c r="Z877" i="7"/>
  <c r="Z293" i="7"/>
  <c r="Y293" i="7"/>
  <c r="Y509" i="7"/>
  <c r="Z822" i="7"/>
  <c r="Y822" i="7"/>
  <c r="Z628" i="7"/>
  <c r="Z646" i="7"/>
  <c r="Y646" i="7"/>
  <c r="Z128" i="7"/>
  <c r="Y128" i="7"/>
  <c r="Z138" i="7"/>
  <c r="Y381" i="7"/>
  <c r="Z571" i="7"/>
  <c r="Y571" i="7"/>
  <c r="Y200" i="7"/>
  <c r="Z94" i="7"/>
  <c r="Y860" i="7"/>
  <c r="Y94" i="7"/>
  <c r="Z62" i="7"/>
  <c r="Y62" i="7"/>
  <c r="Z98" i="7"/>
  <c r="Y98" i="7"/>
  <c r="Z698" i="7"/>
  <c r="Y698" i="7"/>
  <c r="Y285" i="7"/>
  <c r="Z160" i="7"/>
  <c r="Y160" i="7"/>
  <c r="Y376" i="7"/>
  <c r="Y468" i="7"/>
  <c r="Z914" i="7"/>
  <c r="Z67" i="7"/>
  <c r="Z357" i="7"/>
  <c r="Y357" i="7"/>
  <c r="Z420" i="7"/>
  <c r="Y420" i="7"/>
  <c r="Y888" i="7"/>
  <c r="Z638" i="7"/>
  <c r="Z325" i="7"/>
  <c r="Y325" i="7"/>
  <c r="Z687" i="7"/>
  <c r="Z884" i="7"/>
  <c r="Z251" i="7"/>
  <c r="Y462" i="7"/>
  <c r="Y221" i="7"/>
  <c r="Z938" i="7"/>
  <c r="Y938" i="7"/>
  <c r="Y121" i="7"/>
  <c r="Z787" i="7"/>
  <c r="Y984" i="7"/>
  <c r="Z984" i="7"/>
  <c r="Z149" i="7"/>
  <c r="Y149" i="7"/>
  <c r="Z370" i="7"/>
  <c r="Z383" i="7"/>
  <c r="Y383" i="7"/>
  <c r="Y446" i="7"/>
  <c r="Y487" i="7"/>
  <c r="Y993" i="7"/>
  <c r="Y476" i="7"/>
  <c r="Y1006" i="7"/>
  <c r="Z1006" i="7"/>
  <c r="Y428" i="7"/>
  <c r="Z125" i="7"/>
  <c r="Y125" i="7"/>
  <c r="Y880" i="7"/>
  <c r="Z165" i="7"/>
  <c r="Y165" i="7"/>
  <c r="Z612" i="7"/>
  <c r="Z143" i="7"/>
  <c r="Y143" i="7"/>
  <c r="Y336" i="7"/>
  <c r="Z607" i="7"/>
  <c r="Z817" i="7"/>
  <c r="Z130" i="7"/>
  <c r="Y130" i="7"/>
  <c r="Z234" i="7"/>
  <c r="Y734" i="7"/>
  <c r="Y898" i="7"/>
  <c r="Y309" i="7"/>
  <c r="Z309" i="7"/>
  <c r="Y226" i="7"/>
  <c r="Y657" i="7"/>
  <c r="Z528" i="7"/>
  <c r="Z1078" i="7"/>
  <c r="Z2442" i="7"/>
  <c r="Z99" i="7"/>
  <c r="Z21" i="7"/>
  <c r="Y21" i="7"/>
  <c r="Z50" i="7"/>
  <c r="Y50" i="7"/>
  <c r="Y742" i="7"/>
  <c r="Z410" i="7"/>
  <c r="Z342" i="7"/>
  <c r="Y342" i="7"/>
  <c r="Y816" i="7"/>
  <c r="Z398" i="7"/>
  <c r="Y398" i="7"/>
  <c r="Y620" i="7"/>
  <c r="Z932" i="7"/>
  <c r="Z116" i="7"/>
  <c r="Y116" i="7"/>
  <c r="Y989" i="7"/>
  <c r="Z989" i="7"/>
  <c r="Y613" i="7"/>
  <c r="Y550" i="7"/>
  <c r="Z554" i="7"/>
  <c r="Y554" i="7"/>
  <c r="Z237" i="7"/>
  <c r="Y237" i="7"/>
  <c r="Y120" i="7"/>
  <c r="Z595" i="7"/>
  <c r="Y595" i="7"/>
  <c r="Z141" i="7"/>
  <c r="Y141" i="7"/>
  <c r="Z871" i="7"/>
  <c r="Z896" i="7"/>
  <c r="Z471" i="7"/>
  <c r="Y961" i="7"/>
  <c r="Y663" i="7"/>
  <c r="Z445" i="7"/>
  <c r="Z903" i="7"/>
  <c r="Z400" i="7"/>
  <c r="Z697" i="7"/>
  <c r="Z611" i="7"/>
  <c r="Y945" i="7"/>
  <c r="Z718" i="7"/>
  <c r="Z349" i="7"/>
  <c r="Y1003" i="7"/>
  <c r="Z615" i="7"/>
  <c r="Z435" i="7"/>
  <c r="Z525" i="7"/>
  <c r="Z702" i="7"/>
  <c r="Y917" i="7"/>
  <c r="Z89" i="7"/>
  <c r="Z882" i="7"/>
  <c r="Z782" i="7"/>
  <c r="Z549" i="7"/>
  <c r="Y76" i="7"/>
  <c r="Z73" i="7"/>
  <c r="Z821" i="7"/>
  <c r="Y29" i="7"/>
  <c r="Z101" i="7"/>
  <c r="Y101" i="7"/>
  <c r="Z65" i="7"/>
  <c r="Y471" i="7"/>
  <c r="Z208" i="7"/>
  <c r="Z313" i="7"/>
  <c r="Y313" i="7"/>
  <c r="Z961" i="7"/>
  <c r="Z127" i="7"/>
  <c r="Y127" i="7"/>
  <c r="Z650" i="7"/>
  <c r="Z844" i="7"/>
  <c r="Z180" i="7"/>
  <c r="Y180" i="7"/>
  <c r="Z51" i="7"/>
  <c r="Z78" i="7"/>
  <c r="Y78" i="7"/>
  <c r="Z74" i="7"/>
  <c r="Z45" i="7"/>
  <c r="Y45" i="7"/>
  <c r="Z663" i="7"/>
  <c r="Z781" i="7"/>
  <c r="Z614" i="7"/>
  <c r="Y641" i="7"/>
  <c r="Z839" i="7"/>
  <c r="Z326" i="7"/>
  <c r="Y326" i="7"/>
  <c r="Y445" i="7"/>
  <c r="Z134" i="7"/>
  <c r="Z801" i="7"/>
  <c r="Y903" i="7"/>
  <c r="Y1008" i="7"/>
  <c r="Z1008" i="7"/>
  <c r="Y400" i="7"/>
  <c r="Z602" i="7"/>
  <c r="Z456" i="7"/>
  <c r="Z157" i="7"/>
  <c r="Y157" i="7"/>
  <c r="Z440" i="7"/>
  <c r="Y915" i="7"/>
  <c r="Y697" i="7"/>
  <c r="Z688" i="7"/>
  <c r="Y688" i="7"/>
  <c r="Y611" i="7"/>
  <c r="Y923" i="7"/>
  <c r="Z233" i="7"/>
  <c r="Z303" i="7"/>
  <c r="Y303" i="7"/>
  <c r="Y943" i="7"/>
  <c r="Z686" i="7"/>
  <c r="Z692" i="7"/>
  <c r="Z228" i="7"/>
  <c r="Y228" i="7"/>
  <c r="Z945" i="7"/>
  <c r="Z323" i="7"/>
  <c r="Y323" i="7"/>
  <c r="Z343" i="7"/>
  <c r="Z581" i="7"/>
  <c r="Z820" i="7"/>
  <c r="Y647" i="7"/>
  <c r="Z826" i="7"/>
  <c r="Y718" i="7"/>
  <c r="Z497" i="7"/>
  <c r="Y871" i="7"/>
  <c r="Z413" i="7"/>
  <c r="Y661" i="7"/>
  <c r="Z133" i="7"/>
  <c r="Y133" i="7"/>
  <c r="Z582" i="7"/>
  <c r="Z753" i="7"/>
  <c r="Y753" i="7"/>
  <c r="Z830" i="7"/>
  <c r="Z312" i="7"/>
  <c r="Y349" i="7"/>
  <c r="Z215" i="7"/>
  <c r="Z644" i="7"/>
  <c r="Y644" i="7"/>
  <c r="Z551" i="7"/>
  <c r="Y451" i="7"/>
  <c r="Z451" i="7"/>
  <c r="Z1003" i="7"/>
  <c r="Y615" i="7"/>
  <c r="Z721" i="7"/>
  <c r="Y721" i="7"/>
  <c r="Y435" i="7"/>
  <c r="Z17" i="7"/>
  <c r="Z107" i="7"/>
  <c r="Y57" i="7"/>
  <c r="Z952" i="7"/>
  <c r="Y952" i="7"/>
  <c r="Y933" i="7"/>
  <c r="Z369" i="7"/>
  <c r="Y369" i="7"/>
  <c r="Z857" i="7"/>
  <c r="Y525" i="7"/>
  <c r="Z522" i="7"/>
  <c r="Y522" i="7"/>
  <c r="Y702" i="7"/>
  <c r="Z192" i="7"/>
  <c r="Z709" i="7"/>
  <c r="Y709" i="7"/>
  <c r="Z917" i="7"/>
  <c r="Z337" i="7"/>
  <c r="Y337" i="7"/>
  <c r="Z983" i="7"/>
  <c r="Z105" i="7"/>
  <c r="Z34" i="7"/>
  <c r="Y34" i="7"/>
  <c r="Y89" i="7"/>
  <c r="Z14" i="7"/>
  <c r="Y14" i="7"/>
  <c r="Z510" i="7"/>
  <c r="Y882" i="7"/>
  <c r="Z626" i="7"/>
  <c r="Y626" i="7"/>
  <c r="Z567" i="7"/>
  <c r="Z156" i="7"/>
  <c r="Y156" i="7"/>
  <c r="Z170" i="7"/>
  <c r="Z706" i="7"/>
  <c r="Y706" i="7"/>
  <c r="Z854" i="7"/>
  <c r="Y854" i="7"/>
  <c r="Z518" i="7"/>
  <c r="Z129" i="7"/>
  <c r="Z294" i="7"/>
  <c r="Y294" i="7"/>
  <c r="Z907" i="7"/>
  <c r="Y907" i="7"/>
  <c r="Z657" i="7"/>
  <c r="Z526" i="7"/>
  <c r="Y526" i="7"/>
  <c r="Y896" i="7"/>
  <c r="Z426" i="7"/>
  <c r="Y426" i="7"/>
  <c r="Y782" i="7"/>
  <c r="Z843" i="7"/>
  <c r="Z895" i="7"/>
  <c r="Z407" i="7"/>
  <c r="Z529" i="7"/>
  <c r="Y529" i="7"/>
  <c r="Z207" i="7"/>
  <c r="Y207" i="7"/>
  <c r="Z154" i="7"/>
  <c r="Y549" i="7"/>
  <c r="Z835" i="7"/>
  <c r="Y939" i="7"/>
  <c r="Z860" i="7"/>
  <c r="Z809" i="7"/>
  <c r="Z118" i="7"/>
  <c r="Z737" i="7"/>
  <c r="Y737" i="7"/>
  <c r="Z942" i="7"/>
  <c r="Y855" i="7"/>
  <c r="Z855" i="7"/>
  <c r="Z210" i="7"/>
  <c r="Z220" i="7"/>
  <c r="Y220" i="7"/>
  <c r="Z272" i="7"/>
  <c r="Y618" i="7"/>
  <c r="Z804" i="7"/>
  <c r="Z777" i="7"/>
  <c r="Y777" i="7"/>
  <c r="Z137" i="7"/>
  <c r="Z667" i="7"/>
  <c r="Z278" i="7"/>
  <c r="Y278" i="7"/>
  <c r="Y815" i="7"/>
  <c r="Z211" i="7"/>
  <c r="Y211" i="7"/>
  <c r="Y814" i="7"/>
  <c r="Z415" i="7"/>
  <c r="Y415" i="7"/>
  <c r="Z893" i="7"/>
  <c r="Z864" i="7"/>
  <c r="Z226" i="7"/>
  <c r="Z858" i="7"/>
  <c r="Z912" i="7"/>
  <c r="Z576" i="7"/>
  <c r="Y576" i="7"/>
  <c r="Z668" i="7"/>
  <c r="Y668" i="7"/>
  <c r="Z229" i="7"/>
  <c r="Y229" i="7"/>
  <c r="Y152" i="7"/>
  <c r="Y1010" i="7"/>
  <c r="Y766" i="7"/>
  <c r="Y1357" i="7"/>
  <c r="Y1729" i="7"/>
  <c r="Z1729" i="7"/>
  <c r="Z219" i="7"/>
  <c r="Z68" i="7"/>
  <c r="Y68" i="7"/>
  <c r="Y25" i="7"/>
  <c r="Z439" i="7"/>
  <c r="Z348" i="7"/>
  <c r="Y348" i="7"/>
  <c r="Z498" i="7"/>
  <c r="Y498" i="7"/>
  <c r="Z841" i="7"/>
  <c r="Z540" i="7"/>
  <c r="Z384" i="7"/>
  <c r="Z545" i="7"/>
  <c r="Y545" i="7"/>
  <c r="Y470" i="7"/>
  <c r="Z196" i="7"/>
  <c r="Y196" i="7"/>
  <c r="Z920" i="7"/>
  <c r="Y494" i="7"/>
  <c r="Z616" i="7"/>
  <c r="Y616" i="7"/>
  <c r="Y778" i="7"/>
  <c r="Z507" i="7"/>
  <c r="Y507" i="7"/>
  <c r="Z756" i="7"/>
  <c r="Z534" i="7"/>
  <c r="Z438" i="7"/>
  <c r="Z624" i="7"/>
  <c r="Y810" i="7"/>
  <c r="Z524" i="7"/>
  <c r="Y524" i="7"/>
  <c r="Z861" i="7"/>
  <c r="Z557" i="7"/>
  <c r="Y885" i="7"/>
  <c r="Z204" i="7"/>
  <c r="Y204" i="7"/>
  <c r="Z699" i="7"/>
  <c r="Z559" i="7"/>
  <c r="Y635" i="7"/>
  <c r="Z635" i="7"/>
  <c r="Z46" i="7"/>
  <c r="Y46" i="7"/>
  <c r="Z59" i="7"/>
  <c r="Z175" i="7"/>
  <c r="Y175" i="7"/>
  <c r="Z80" i="7"/>
  <c r="Z873" i="7"/>
  <c r="Y60" i="7"/>
  <c r="Z60" i="7"/>
  <c r="Z43" i="7"/>
  <c r="Z71" i="7"/>
  <c r="Y71" i="7"/>
  <c r="Y947" i="7"/>
  <c r="Z837" i="7"/>
  <c r="Z556" i="7"/>
  <c r="Y556" i="7"/>
  <c r="Z287" i="7"/>
  <c r="Y287" i="7"/>
  <c r="Y803" i="7"/>
  <c r="Z288" i="7"/>
  <c r="Y639" i="7"/>
  <c r="Z84" i="7"/>
  <c r="Y20" i="7"/>
  <c r="Z31" i="7"/>
  <c r="Y31" i="7"/>
  <c r="Z27" i="7"/>
  <c r="Z39" i="7"/>
  <c r="Y39" i="7"/>
  <c r="Y866" i="7"/>
  <c r="Z968" i="7"/>
  <c r="Z481" i="7"/>
  <c r="Z347" i="7"/>
  <c r="Z352" i="7"/>
  <c r="Y850" i="7"/>
  <c r="Z521" i="7"/>
  <c r="Y521" i="7"/>
  <c r="Z492" i="7"/>
  <c r="Z182" i="7"/>
  <c r="Y182" i="7"/>
  <c r="Z354" i="7"/>
  <c r="Z405" i="7"/>
  <c r="Z266" i="7"/>
  <c r="Z848" i="7"/>
  <c r="Z150" i="7"/>
  <c r="Z600" i="7"/>
  <c r="Y600" i="7"/>
  <c r="Z364" i="7"/>
  <c r="Y364" i="7"/>
  <c r="Y632" i="7"/>
  <c r="Z318" i="7"/>
  <c r="Y318" i="7"/>
  <c r="Z986" i="7"/>
  <c r="Z712" i="7"/>
  <c r="Y712" i="7"/>
  <c r="Z842" i="7"/>
  <c r="Z488" i="7"/>
  <c r="Z142" i="7"/>
  <c r="Y142" i="7"/>
  <c r="Z564" i="7"/>
  <c r="Y564" i="7"/>
  <c r="Z780" i="7"/>
  <c r="Y460" i="7"/>
  <c r="Z722" i="7"/>
  <c r="Y722" i="7"/>
  <c r="Z849" i="7"/>
  <c r="Y344" i="7"/>
  <c r="Z302" i="7"/>
  <c r="Y302" i="7"/>
  <c r="Z833" i="7"/>
  <c r="Z710" i="7"/>
  <c r="Z643" i="7"/>
  <c r="Z467" i="7"/>
  <c r="Y153" i="7"/>
  <c r="Z306" i="7"/>
  <c r="Y508" i="7"/>
  <c r="Y761" i="7"/>
  <c r="Y931" i="7"/>
  <c r="Z444" i="7"/>
  <c r="Z393" i="7"/>
  <c r="Y393" i="7"/>
  <c r="Z419" i="7"/>
  <c r="Y419" i="7"/>
  <c r="Y770" i="7"/>
  <c r="Z905" i="7"/>
  <c r="Z509" i="7"/>
  <c r="Z725" i="7"/>
  <c r="Y725" i="7"/>
  <c r="Y573" i="7"/>
  <c r="Z381" i="7"/>
  <c r="Y603" i="7"/>
  <c r="Z743" i="7"/>
  <c r="Y743" i="7"/>
  <c r="Y631" i="7"/>
  <c r="Z151" i="7"/>
  <c r="Y151" i="7"/>
  <c r="Z200" i="7"/>
  <c r="Z18" i="7"/>
  <c r="Y18" i="7"/>
  <c r="Y645" i="7"/>
  <c r="Z111" i="7"/>
  <c r="Y111" i="7"/>
  <c r="Z286" i="7"/>
  <c r="Y286" i="7"/>
  <c r="Z974" i="7"/>
  <c r="Z15" i="7"/>
  <c r="Y15" i="7"/>
  <c r="Z96" i="7"/>
  <c r="Y96" i="7"/>
  <c r="Y265" i="7"/>
  <c r="Z387" i="7"/>
  <c r="Y387" i="7"/>
  <c r="Z285" i="7"/>
  <c r="Y926" i="7"/>
  <c r="Z399" i="7"/>
  <c r="Y399" i="7"/>
  <c r="Z406" i="7"/>
  <c r="Y406" i="7"/>
  <c r="Z299" i="7"/>
  <c r="Z376" i="7"/>
  <c r="Y144" i="7"/>
  <c r="Z468" i="7"/>
  <c r="Y976" i="7"/>
  <c r="Y914" i="7"/>
  <c r="Z83" i="7"/>
  <c r="Z28" i="7"/>
  <c r="Y28" i="7"/>
  <c r="Z70" i="7"/>
  <c r="Z108" i="7"/>
  <c r="Y108" i="7"/>
  <c r="Y88" i="7"/>
  <c r="Z86" i="7"/>
  <c r="Z691" i="7"/>
  <c r="Y691" i="7"/>
  <c r="Y642" i="7"/>
  <c r="Z738" i="7"/>
  <c r="Y738" i="7"/>
  <c r="Z660" i="7"/>
  <c r="Y660" i="7"/>
  <c r="Z593" i="7"/>
  <c r="Y593" i="7"/>
  <c r="Z979" i="7"/>
  <c r="Z269" i="7"/>
  <c r="Y269" i="7"/>
  <c r="Y694" i="7"/>
  <c r="Z888" i="7"/>
  <c r="Y353" i="7"/>
  <c r="Z380" i="7"/>
  <c r="Y380" i="7"/>
  <c r="Z202" i="7"/>
  <c r="Y638" i="7"/>
  <c r="Y1001" i="7"/>
  <c r="Z894" i="7"/>
  <c r="Y894" i="7"/>
  <c r="Z707" i="7"/>
  <c r="Y707" i="7"/>
  <c r="Y883" i="7"/>
  <c r="Z198" i="7"/>
  <c r="Y198" i="7"/>
  <c r="Y546" i="7"/>
  <c r="Z936" i="7"/>
  <c r="Z167" i="7"/>
  <c r="Y167" i="7"/>
  <c r="Y280" i="7"/>
  <c r="Y368" i="7"/>
  <c r="Z762" i="7"/>
  <c r="Z365" i="7"/>
  <c r="Y365" i="7"/>
  <c r="Y853" i="7"/>
  <c r="Z462" i="7"/>
  <c r="Z437" i="7"/>
  <c r="Z221" i="7"/>
  <c r="Z466" i="7"/>
  <c r="Y466" i="7"/>
  <c r="Y881" i="7"/>
  <c r="Y409" i="7"/>
  <c r="Z409" i="7"/>
  <c r="Y949" i="7"/>
  <c r="Z121" i="7"/>
  <c r="Y416" i="7"/>
  <c r="Z851" i="7"/>
  <c r="Y851" i="7"/>
  <c r="Y201" i="7"/>
  <c r="Z539" i="7"/>
  <c r="Y539" i="7"/>
  <c r="Z773" i="7"/>
  <c r="Z879" i="7"/>
  <c r="Y879" i="7"/>
  <c r="Z447" i="7"/>
  <c r="Y447" i="7"/>
  <c r="Z994" i="7"/>
  <c r="Z446" i="7"/>
  <c r="Y597" i="7"/>
  <c r="Z487" i="7"/>
  <c r="Y978" i="7"/>
  <c r="Z418" i="7"/>
  <c r="Z476" i="7"/>
  <c r="Z428" i="7"/>
  <c r="Z190" i="7"/>
  <c r="Y190" i="7"/>
  <c r="Y124" i="7"/>
  <c r="Z880" i="7"/>
  <c r="Z336" i="7"/>
  <c r="Y967" i="7"/>
  <c r="Y701" i="7"/>
  <c r="Y184" i="7"/>
  <c r="Z734" i="7"/>
  <c r="Y988" i="7"/>
  <c r="Z898" i="7"/>
  <c r="Z563" i="7"/>
  <c r="Y563" i="7"/>
  <c r="Y901" i="7"/>
  <c r="Y630" i="7"/>
  <c r="Z205" i="7"/>
  <c r="Y205" i="7"/>
  <c r="Y793" i="7"/>
  <c r="Y1078" i="7"/>
  <c r="Z2062" i="7"/>
  <c r="Z2878" i="7"/>
  <c r="Y16" i="7"/>
  <c r="Z742" i="7"/>
  <c r="Z295" i="7"/>
  <c r="Z358" i="7"/>
  <c r="Y358" i="7"/>
  <c r="Z862" i="7"/>
  <c r="Y862" i="7"/>
  <c r="Y678" i="7"/>
  <c r="Z816" i="7"/>
  <c r="Z620" i="7"/>
  <c r="Y112" i="7"/>
  <c r="Y392" i="7"/>
  <c r="Y213" i="7"/>
  <c r="Y161" i="7"/>
  <c r="Z475" i="7"/>
  <c r="Y475" i="7"/>
  <c r="Z662" i="7"/>
  <c r="Z119" i="7"/>
  <c r="Y119" i="7"/>
  <c r="Z275" i="7"/>
  <c r="Y275" i="7"/>
  <c r="Z613" i="7"/>
  <c r="Y297" i="7"/>
  <c r="Y514" i="7"/>
  <c r="Z651" i="7"/>
  <c r="Z550" i="7"/>
  <c r="Y856" i="7"/>
  <c r="Z431" i="7"/>
  <c r="Y431" i="7"/>
  <c r="Z120" i="7"/>
  <c r="Y360" i="7"/>
  <c r="Z244" i="7"/>
  <c r="Y244" i="7"/>
  <c r="Z76" i="7"/>
  <c r="Z57" i="7"/>
  <c r="Z618" i="7"/>
  <c r="Z815" i="7"/>
  <c r="Z814" i="7"/>
  <c r="Y912" i="7"/>
  <c r="Z152" i="7"/>
  <c r="Z25" i="7"/>
  <c r="Z470" i="7"/>
  <c r="Y920" i="7"/>
  <c r="Z494" i="7"/>
  <c r="Z778" i="7"/>
  <c r="Z810" i="7"/>
  <c r="Z885" i="7"/>
  <c r="Z803" i="7"/>
  <c r="Z20" i="7"/>
  <c r="Z866" i="7"/>
  <c r="Z850" i="7"/>
  <c r="Z632" i="7"/>
  <c r="Y986" i="7"/>
  <c r="Z460" i="7"/>
  <c r="Z344" i="7"/>
  <c r="Y643" i="7"/>
  <c r="Z153" i="7"/>
  <c r="Z508" i="7"/>
  <c r="Z573" i="7"/>
  <c r="Z603" i="7"/>
  <c r="Z265" i="7"/>
  <c r="Z926" i="7"/>
  <c r="Z144" i="7"/>
  <c r="Z976" i="7"/>
  <c r="Z88" i="7"/>
  <c r="Z642" i="7"/>
  <c r="Y979" i="7"/>
  <c r="Z694" i="7"/>
  <c r="Z353" i="7"/>
  <c r="Z883" i="7"/>
  <c r="Z546" i="7"/>
  <c r="Z280" i="7"/>
  <c r="Z368" i="7"/>
  <c r="Y762" i="7"/>
  <c r="Z853" i="7"/>
  <c r="Z881" i="7"/>
  <c r="Z416" i="7"/>
  <c r="Z201" i="7"/>
  <c r="Y994" i="7"/>
  <c r="Z597" i="7"/>
  <c r="Z124" i="7"/>
  <c r="Z701" i="7"/>
  <c r="Z184" i="7"/>
  <c r="Z901" i="7"/>
  <c r="Z630" i="7"/>
  <c r="Z793" i="7"/>
  <c r="Y2878" i="7"/>
  <c r="Z16" i="7"/>
  <c r="Z678" i="7"/>
  <c r="Z112" i="7"/>
  <c r="Z392" i="7"/>
  <c r="Z213" i="7"/>
  <c r="Z161" i="7"/>
  <c r="Z297" i="7"/>
  <c r="Z514" i="7"/>
  <c r="Y651" i="7"/>
  <c r="Z856" i="7"/>
  <c r="Z36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quansoq</author>
  </authors>
  <commentList>
    <comment ref="Q1" authorId="0" shapeId="0" xr:uid="{475115D4-8249-4194-BADE-9A6BA2ADC49E}">
      <text>
        <r>
          <rPr>
            <b/>
            <sz val="9"/>
            <color indexed="81"/>
            <rFont val="MS P ゴシック"/>
            <family val="3"/>
            <charset val="128"/>
          </rPr>
          <t>時々刻々進ませる機能</t>
        </r>
      </text>
    </comment>
    <comment ref="Q2" authorId="0" shapeId="0" xr:uid="{04476FEB-7B25-46C4-9281-7B4C040832C7}">
      <text>
        <r>
          <rPr>
            <b/>
            <sz val="9"/>
            <color indexed="81"/>
            <rFont val="MS P ゴシック"/>
            <family val="3"/>
            <charset val="128"/>
          </rPr>
          <t>時々刻々進ませる速さ
※保護してません</t>
        </r>
      </text>
    </comment>
    <comment ref="S3" authorId="0" shapeId="0" xr:uid="{5E11856C-7929-4374-835F-E3E0490A724E}">
      <text>
        <r>
          <rPr>
            <b/>
            <sz val="9"/>
            <color indexed="81"/>
            <rFont val="MS P ゴシック"/>
            <family val="3"/>
            <charset val="128"/>
          </rPr>
          <t>時々刻々進むセルQ4をこことかに入れる
※保護してません</t>
        </r>
      </text>
    </comment>
    <comment ref="P4" authorId="0" shapeId="0" xr:uid="{90A1891B-4B59-46F3-81C3-8018FC2F3FF5}">
      <text>
        <r>
          <rPr>
            <b/>
            <sz val="9"/>
            <color indexed="81"/>
            <rFont val="MS P ゴシック"/>
            <family val="3"/>
            <charset val="128"/>
          </rPr>
          <t>時々刻々進ませる周期
※保護してません</t>
        </r>
      </text>
    </comment>
    <comment ref="S6" authorId="0" shapeId="0" xr:uid="{22EF8229-255C-4F05-B9AB-FEB626BDC80D}">
      <text>
        <r>
          <rPr>
            <b/>
            <sz val="9"/>
            <color indexed="81"/>
            <rFont val="MS P ゴシック"/>
            <family val="3"/>
            <charset val="128"/>
          </rPr>
          <t>時々刻々進ませるセルQ4をここに入れてもいい
※保護してません</t>
        </r>
      </text>
    </comment>
    <comment ref="C8" authorId="0" shapeId="0" xr:uid="{413F6B59-FBF5-406E-B2E2-FBB59373BD51}">
      <text>
        <r>
          <rPr>
            <b/>
            <sz val="9"/>
            <color indexed="81"/>
            <rFont val="MS P ゴシック"/>
            <family val="3"/>
            <charset val="128"/>
          </rPr>
          <t>3つの量子数には入力規則を組み込んでます
※保護してません</t>
        </r>
      </text>
    </comment>
    <comment ref="O8" authorId="0" shapeId="0" xr:uid="{38EDE122-A59A-4B2B-924C-7A9B514BF876}">
      <text>
        <r>
          <rPr>
            <b/>
            <sz val="9"/>
            <color indexed="81"/>
            <rFont val="MS P ゴシック"/>
            <family val="3"/>
            <charset val="128"/>
          </rPr>
          <t>粒として描画される閾値。低いほど多くグラフに点描される
※保護してません</t>
        </r>
      </text>
    </comment>
    <comment ref="Z9" authorId="0" shapeId="0" xr:uid="{6FA076B7-2EEE-4DD7-BFA2-C565B558D476}">
      <text>
        <r>
          <rPr>
            <b/>
            <sz val="9"/>
            <color indexed="81"/>
            <rFont val="MS P ゴシック"/>
            <family val="3"/>
            <charset val="128"/>
          </rPr>
          <t>※保護してません</t>
        </r>
      </text>
    </comment>
    <comment ref="C12" authorId="0" shapeId="0" xr:uid="{0BE0DFE2-9267-4F1E-857F-52FF3B02BE23}">
      <text>
        <r>
          <rPr>
            <b/>
            <sz val="9"/>
            <color indexed="81"/>
            <rFont val="MS P ゴシック"/>
            <family val="3"/>
            <charset val="128"/>
          </rPr>
          <t>3次元空間の3つの位置を、「空間乱数生成」シートで発生させた一様乱数から値だけ貼り付けて固定してます</t>
        </r>
      </text>
    </comment>
    <comment ref="G12" authorId="0" shapeId="0" xr:uid="{D7E9ABAF-13E3-4E5F-B016-E3B6F0DCC790}">
      <text>
        <r>
          <rPr>
            <b/>
            <sz val="9"/>
            <color indexed="81"/>
            <rFont val="MS P ゴシック"/>
            <family val="3"/>
            <charset val="128"/>
          </rPr>
          <t>「緯度DB」シートから引っ張ってきやすいように加工してます</t>
        </r>
      </text>
    </comment>
    <comment ref="H12" authorId="0" shapeId="0" xr:uid="{3CF8B424-1723-40D6-8C97-E918A4C739C5}">
      <text>
        <r>
          <rPr>
            <b/>
            <sz val="9"/>
            <color indexed="81"/>
            <rFont val="MS P ゴシック"/>
            <family val="3"/>
            <charset val="128"/>
          </rPr>
          <t>「動径DB」から引っ張ってきやすいように加工してます</t>
        </r>
      </text>
    </comment>
    <comment ref="I12" authorId="0" shapeId="0" xr:uid="{F52A625A-FE98-4023-8F55-8C4A48C6F768}">
      <text>
        <r>
          <rPr>
            <b/>
            <sz val="9"/>
            <color indexed="81"/>
            <rFont val="MS P ゴシック"/>
            <family val="3"/>
            <charset val="128"/>
          </rPr>
          <t>θはDBから引っ張る必要がないため、そのままです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quansoq</author>
  </authors>
  <commentList>
    <comment ref="E7" authorId="0" shapeId="0" xr:uid="{E5C49E15-86F7-4ECB-8969-6ADE0BAFCC03}">
      <text>
        <r>
          <rPr>
            <b/>
            <sz val="9"/>
            <color indexed="81"/>
            <rFont val="MS P ゴシック"/>
            <family val="3"/>
            <charset val="128"/>
          </rPr>
          <t>規格化定数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quansoq</author>
  </authors>
  <commentList>
    <comment ref="H8" authorId="0" shapeId="0" xr:uid="{4DCB5197-F2B1-463B-8E00-5833D6C1284A}">
      <text>
        <r>
          <rPr>
            <b/>
            <sz val="9"/>
            <color indexed="81"/>
            <rFont val="MS P ゴシック"/>
            <family val="3"/>
            <charset val="128"/>
          </rPr>
          <t>規格化定数</t>
        </r>
      </text>
    </comment>
  </commentList>
</comments>
</file>

<file path=xl/sharedStrings.xml><?xml version="1.0" encoding="utf-8"?>
<sst xmlns="http://schemas.openxmlformats.org/spreadsheetml/2006/main" count="76" uniqueCount="50">
  <si>
    <t>方位量子数</t>
    <rPh sb="0" eb="2">
      <t>ホウイ</t>
    </rPh>
    <rPh sb="2" eb="5">
      <t>リョウシスウ</t>
    </rPh>
    <phoneticPr fontId="2"/>
  </si>
  <si>
    <t>dz</t>
    <phoneticPr fontId="2"/>
  </si>
  <si>
    <t>l</t>
    <phoneticPr fontId="2"/>
  </si>
  <si>
    <t>m</t>
    <phoneticPr fontId="2"/>
  </si>
  <si>
    <t>z</t>
    <phoneticPr fontId="2"/>
  </si>
  <si>
    <t>1-z^2</t>
    <phoneticPr fontId="2"/>
  </si>
  <si>
    <t>偶奇</t>
    <rPh sb="0" eb="2">
      <t>グウキ</t>
    </rPh>
    <phoneticPr fontId="2"/>
  </si>
  <si>
    <t>P</t>
    <phoneticPr fontId="2"/>
  </si>
  <si>
    <t>数値解</t>
    <rPh sb="0" eb="2">
      <t>スウチ</t>
    </rPh>
    <rPh sb="2" eb="3">
      <t>カイ</t>
    </rPh>
    <phoneticPr fontId="2"/>
  </si>
  <si>
    <t>解析解</t>
    <rPh sb="0" eb="2">
      <t>カイセキ</t>
    </rPh>
    <rPh sb="2" eb="3">
      <t>カイ</t>
    </rPh>
    <phoneticPr fontId="2"/>
  </si>
  <si>
    <t>番号</t>
    <rPh sb="0" eb="2">
      <t>バンゴウ</t>
    </rPh>
    <phoneticPr fontId="2"/>
  </si>
  <si>
    <t>x</t>
    <phoneticPr fontId="2"/>
  </si>
  <si>
    <t>y</t>
    <phoneticPr fontId="2"/>
  </si>
  <si>
    <t>空間最大値/ボーア半径</t>
    <rPh sb="0" eb="2">
      <t>クウカン</t>
    </rPh>
    <rPh sb="2" eb="5">
      <t>サイダイチ</t>
    </rPh>
    <rPh sb="9" eb="11">
      <t>ハンケイ</t>
    </rPh>
    <phoneticPr fontId="2"/>
  </si>
  <si>
    <t>r</t>
    <phoneticPr fontId="2"/>
  </si>
  <si>
    <t>θ[rad]</t>
    <phoneticPr fontId="2"/>
  </si>
  <si>
    <t>R</t>
    <phoneticPr fontId="2"/>
  </si>
  <si>
    <t>n</t>
    <phoneticPr fontId="2"/>
  </si>
  <si>
    <t>dr</t>
    <phoneticPr fontId="2"/>
  </si>
  <si>
    <t>R1</t>
    <phoneticPr fontId="2"/>
  </si>
  <si>
    <t>倍率</t>
    <rPh sb="0" eb="2">
      <t>バイリツ</t>
    </rPh>
    <phoneticPr fontId="2"/>
  </si>
  <si>
    <t>カメラの位置</t>
    <rPh sb="4" eb="6">
      <t>イチ</t>
    </rPh>
    <phoneticPr fontId="2"/>
  </si>
  <si>
    <t>Ax/(z+w)</t>
    <phoneticPr fontId="2"/>
  </si>
  <si>
    <t>Ay/(z+w)</t>
    <phoneticPr fontId="2"/>
  </si>
  <si>
    <t>y軸回転</t>
    <rPh sb="1" eb="2">
      <t>ジク</t>
    </rPh>
    <rPh sb="2" eb="4">
      <t>カイテン</t>
    </rPh>
    <phoneticPr fontId="2"/>
  </si>
  <si>
    <t>x軸回転</t>
    <rPh sb="1" eb="2">
      <t>ジク</t>
    </rPh>
    <rPh sb="2" eb="4">
      <t>カイテン</t>
    </rPh>
    <phoneticPr fontId="2"/>
  </si>
  <si>
    <t>混合</t>
    <rPh sb="0" eb="2">
      <t>コンゴウ</t>
    </rPh>
    <phoneticPr fontId="2"/>
  </si>
  <si>
    <t>回転行列</t>
    <rPh sb="0" eb="2">
      <t>カイテン</t>
    </rPh>
    <rPh sb="2" eb="4">
      <t>ギョウレツ</t>
    </rPh>
    <phoneticPr fontId="2"/>
  </si>
  <si>
    <t>P(z)=Φ(φ)</t>
    <phoneticPr fontId="2"/>
  </si>
  <si>
    <t>Ψ=r*R*Φ*Θ</t>
    <phoneticPr fontId="2"/>
  </si>
  <si>
    <t>|Ψ|^2</t>
    <phoneticPr fontId="2"/>
  </si>
  <si>
    <t>Ψ^2の平均値</t>
    <rPh sb="4" eb="7">
      <t>ヘイキンチ</t>
    </rPh>
    <phoneticPr fontId="2"/>
  </si>
  <si>
    <t>描画するかしないかを振り分ける</t>
    <rPh sb="0" eb="2">
      <t>ビョウガ</t>
    </rPh>
    <rPh sb="10" eb="11">
      <t>フ</t>
    </rPh>
    <rPh sb="12" eb="13">
      <t>ワ</t>
    </rPh>
    <phoneticPr fontId="2"/>
  </si>
  <si>
    <t>量子数</t>
    <rPh sb="0" eb="3">
      <t>リョウシスウ</t>
    </rPh>
    <phoneticPr fontId="2"/>
  </si>
  <si>
    <t>主量子数</t>
    <rPh sb="0" eb="1">
      <t>シュ</t>
    </rPh>
    <rPh sb="1" eb="4">
      <t>リョウシスウ</t>
    </rPh>
    <phoneticPr fontId="2"/>
  </si>
  <si>
    <t>磁気量子数</t>
    <rPh sb="0" eb="2">
      <t>ジキ</t>
    </rPh>
    <rPh sb="2" eb="5">
      <t>リョウシスウ</t>
    </rPh>
    <phoneticPr fontId="2"/>
  </si>
  <si>
    <t>直交座標</t>
    <rPh sb="0" eb="2">
      <t>チョッコウ</t>
    </rPh>
    <rPh sb="2" eb="4">
      <t>ザヒョウ</t>
    </rPh>
    <phoneticPr fontId="2"/>
  </si>
  <si>
    <t>極座標</t>
    <rPh sb="0" eb="3">
      <t>キョクザヒョウ</t>
    </rPh>
    <phoneticPr fontId="2"/>
  </si>
  <si>
    <t>動径r</t>
    <rPh sb="0" eb="2">
      <t>ドウケイ</t>
    </rPh>
    <phoneticPr fontId="2"/>
  </si>
  <si>
    <t>緯度φ：z/r=cosφ</t>
    <rPh sb="0" eb="2">
      <t>イド</t>
    </rPh>
    <phoneticPr fontId="2"/>
  </si>
  <si>
    <t>R（ｒ）</t>
    <phoneticPr fontId="2"/>
  </si>
  <si>
    <t>Θ(θ)</t>
    <phoneticPr fontId="2"/>
  </si>
  <si>
    <t>グラフ描画用遠近法</t>
    <rPh sb="3" eb="6">
      <t>ビョウガヨウ</t>
    </rPh>
    <rPh sb="6" eb="9">
      <t>エンキンホウ</t>
    </rPh>
    <phoneticPr fontId="2"/>
  </si>
  <si>
    <t>ルジャンドル陪多項式を数値計算で算出しています</t>
    <rPh sb="6" eb="7">
      <t>バイ</t>
    </rPh>
    <rPh sb="7" eb="10">
      <t>タコウシキ</t>
    </rPh>
    <rPh sb="11" eb="13">
      <t>スウチ</t>
    </rPh>
    <rPh sb="13" eb="15">
      <t>ケイサン</t>
    </rPh>
    <rPh sb="16" eb="18">
      <t>サンシュツ</t>
    </rPh>
    <phoneticPr fontId="2"/>
  </si>
  <si>
    <t>ラゲール陪多項式を数値計算で算出してます</t>
    <rPh sb="4" eb="5">
      <t>バイ</t>
    </rPh>
    <rPh sb="5" eb="8">
      <t>タコウシキ</t>
    </rPh>
    <rPh sb="9" eb="11">
      <t>スウチ</t>
    </rPh>
    <rPh sb="11" eb="13">
      <t>ケイサン</t>
    </rPh>
    <rPh sb="14" eb="16">
      <t>サンシュツ</t>
    </rPh>
    <phoneticPr fontId="2"/>
  </si>
  <si>
    <t>遊び方：3つの量子数を決定したら、空白のセルを選択してからdelボタンを連打して再計算させると、</t>
    <rPh sb="0" eb="1">
      <t>アソ</t>
    </rPh>
    <rPh sb="2" eb="3">
      <t>カタ</t>
    </rPh>
    <rPh sb="7" eb="10">
      <t>リョウシスウ</t>
    </rPh>
    <rPh sb="11" eb="13">
      <t>ケッテイ</t>
    </rPh>
    <rPh sb="17" eb="19">
      <t>クウハク</t>
    </rPh>
    <rPh sb="23" eb="25">
      <t>センタク</t>
    </rPh>
    <rPh sb="36" eb="38">
      <t>レンダ</t>
    </rPh>
    <rPh sb="40" eb="43">
      <t>サイケイサン</t>
    </rPh>
    <phoneticPr fontId="2"/>
  </si>
  <si>
    <t>グラフが動きます</t>
    <rPh sb="4" eb="5">
      <t>ウゴ</t>
    </rPh>
    <phoneticPr fontId="2"/>
  </si>
  <si>
    <t>基本的にいじっていいセル以外は保護してますが、解除のためのパスワードは必要ありません</t>
    <rPh sb="0" eb="3">
      <t>キホンテキ</t>
    </rPh>
    <rPh sb="12" eb="14">
      <t>イガイ</t>
    </rPh>
    <rPh sb="15" eb="17">
      <t>ホゴ</t>
    </rPh>
    <rPh sb="23" eb="25">
      <t>カイジョ</t>
    </rPh>
    <rPh sb="35" eb="37">
      <t>ヒツヨウ</t>
    </rPh>
    <phoneticPr fontId="2"/>
  </si>
  <si>
    <r>
      <t>いじっていいセルは、3つの量子数とカメラアングルと、回転行列の回転角度くらいですが、</t>
    </r>
    <r>
      <rPr>
        <b/>
        <sz val="11"/>
        <color rgb="FFFF0000"/>
        <rFont val="游ゴシック"/>
        <family val="3"/>
        <charset val="128"/>
        <scheme val="minor"/>
      </rPr>
      <t>赤文字</t>
    </r>
    <r>
      <rPr>
        <sz val="11"/>
        <color theme="1"/>
        <rFont val="游ゴシック"/>
        <family val="2"/>
        <charset val="128"/>
        <scheme val="minor"/>
      </rPr>
      <t>にしておきます</t>
    </r>
    <rPh sb="13" eb="16">
      <t>リョウシスウ</t>
    </rPh>
    <rPh sb="26" eb="28">
      <t>カイテン</t>
    </rPh>
    <rPh sb="28" eb="30">
      <t>ギョウレツ</t>
    </rPh>
    <rPh sb="31" eb="33">
      <t>カイテン</t>
    </rPh>
    <rPh sb="33" eb="35">
      <t>カクド</t>
    </rPh>
    <rPh sb="42" eb="43">
      <t>アカ</t>
    </rPh>
    <rPh sb="43" eb="45">
      <t>モジ</t>
    </rPh>
    <phoneticPr fontId="2"/>
  </si>
  <si>
    <t>このシートの保護がうまくいかなかったので保護していませんｗｗｗｗ</t>
    <rPh sb="6" eb="8">
      <t>ホゴ</t>
    </rPh>
    <rPh sb="20" eb="22">
      <t>ホゴ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</si>
</sst>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i/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.10149942329873125"/>
          <c:w val="0.91269841269841268"/>
          <c:h val="0.89850057670126871"/>
        </c:manualLayout>
      </c:layout>
      <c:scatterChart>
        <c:scatterStyle val="lineMarker"/>
        <c:varyColors val="0"/>
        <c:ser>
          <c:idx val="0"/>
          <c:order val="0"/>
          <c:tx>
            <c:strRef>
              <c:f>本体!$Z$11</c:f>
              <c:strCache>
                <c:ptCount val="1"/>
                <c:pt idx="0">
                  <c:v>Ay/(z+w)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3175">
                <a:solidFill>
                  <a:schemeClr val="accent1"/>
                </a:solidFill>
              </a:ln>
              <a:effectLst/>
            </c:spPr>
          </c:marker>
          <c:xVal>
            <c:numRef>
              <c:f>本体!$Y$12:$Y$3088</c:f>
              <c:numCache>
                <c:formatCode>General</c:formatCode>
                <c:ptCount val="3077"/>
                <c:pt idx="0">
                  <c:v>-3.7714808315308317</c:v>
                </c:pt>
                <c:pt idx="1">
                  <c:v>-3.7714808315308317</c:v>
                </c:pt>
                <c:pt idx="2">
                  <c:v>-3.7714808315308317</c:v>
                </c:pt>
                <c:pt idx="3">
                  <c:v>-3.7714808315308317</c:v>
                </c:pt>
                <c:pt idx="4">
                  <c:v>-3.7714808315308317</c:v>
                </c:pt>
                <c:pt idx="5">
                  <c:v>-3.7714808315308317</c:v>
                </c:pt>
                <c:pt idx="6">
                  <c:v>-3.7714808315308317</c:v>
                </c:pt>
                <c:pt idx="7">
                  <c:v>-3.7714808315308317</c:v>
                </c:pt>
                <c:pt idx="8">
                  <c:v>-2.2351113035011716</c:v>
                </c:pt>
                <c:pt idx="9">
                  <c:v>-3.7714808315308317</c:v>
                </c:pt>
                <c:pt idx="10">
                  <c:v>-3.7714808315308317</c:v>
                </c:pt>
                <c:pt idx="11">
                  <c:v>-2.9249242947274712</c:v>
                </c:pt>
                <c:pt idx="12">
                  <c:v>-3.7714808315308317</c:v>
                </c:pt>
                <c:pt idx="13">
                  <c:v>-3.7714808315308317</c:v>
                </c:pt>
                <c:pt idx="14">
                  <c:v>-3.7714808315308317</c:v>
                </c:pt>
                <c:pt idx="15">
                  <c:v>-0.77371285990009897</c:v>
                </c:pt>
                <c:pt idx="16">
                  <c:v>-3.7714808315308317</c:v>
                </c:pt>
                <c:pt idx="17">
                  <c:v>9.5335989034373306E-2</c:v>
                </c:pt>
                <c:pt idx="18">
                  <c:v>-3.7714808315308317</c:v>
                </c:pt>
                <c:pt idx="19">
                  <c:v>-3.7714808315308317</c:v>
                </c:pt>
                <c:pt idx="20">
                  <c:v>-3.7714808315308317</c:v>
                </c:pt>
                <c:pt idx="21">
                  <c:v>-1.4861307761021267</c:v>
                </c:pt>
                <c:pt idx="22">
                  <c:v>-3.7714808315308317</c:v>
                </c:pt>
                <c:pt idx="23">
                  <c:v>-3.7714808315308317</c:v>
                </c:pt>
                <c:pt idx="24">
                  <c:v>-3.7714808315308317</c:v>
                </c:pt>
                <c:pt idx="25">
                  <c:v>-3.7714808315308317</c:v>
                </c:pt>
                <c:pt idx="26">
                  <c:v>-0.6654903820232988</c:v>
                </c:pt>
                <c:pt idx="27">
                  <c:v>-3.7714808315308317</c:v>
                </c:pt>
                <c:pt idx="28">
                  <c:v>-3.7714808315308317</c:v>
                </c:pt>
                <c:pt idx="29">
                  <c:v>-3.7714808315308317</c:v>
                </c:pt>
                <c:pt idx="30">
                  <c:v>-1.2080011008374503</c:v>
                </c:pt>
                <c:pt idx="31">
                  <c:v>-3.7714808315308317</c:v>
                </c:pt>
                <c:pt idx="32">
                  <c:v>-3.7714808315308317</c:v>
                </c:pt>
                <c:pt idx="33">
                  <c:v>-3.7714808315308317</c:v>
                </c:pt>
                <c:pt idx="34">
                  <c:v>-1.6734768789338574</c:v>
                </c:pt>
                <c:pt idx="35">
                  <c:v>-3.7714808315308317</c:v>
                </c:pt>
                <c:pt idx="36">
                  <c:v>-3.7714808315308317</c:v>
                </c:pt>
                <c:pt idx="37">
                  <c:v>-3.7714808315308317</c:v>
                </c:pt>
                <c:pt idx="38">
                  <c:v>-3.7714808315308317</c:v>
                </c:pt>
                <c:pt idx="39">
                  <c:v>-3.7714808315308317</c:v>
                </c:pt>
                <c:pt idx="40">
                  <c:v>-3.7714808315308317</c:v>
                </c:pt>
                <c:pt idx="41">
                  <c:v>-3.7714808315308317</c:v>
                </c:pt>
                <c:pt idx="42">
                  <c:v>-2.0573970684859328</c:v>
                </c:pt>
                <c:pt idx="43">
                  <c:v>-3.7714808315308317</c:v>
                </c:pt>
                <c:pt idx="44">
                  <c:v>-3.7714808315308317</c:v>
                </c:pt>
                <c:pt idx="45">
                  <c:v>-3.7714808315308317</c:v>
                </c:pt>
                <c:pt idx="46">
                  <c:v>-3.7714808315308317</c:v>
                </c:pt>
                <c:pt idx="47">
                  <c:v>-3.7714808315308317</c:v>
                </c:pt>
                <c:pt idx="48">
                  <c:v>-3.7714808315308317</c:v>
                </c:pt>
                <c:pt idx="49">
                  <c:v>-3.7714808315308317</c:v>
                </c:pt>
                <c:pt idx="50">
                  <c:v>-3.7714808315308317</c:v>
                </c:pt>
                <c:pt idx="51">
                  <c:v>8.391565749067343E-3</c:v>
                </c:pt>
                <c:pt idx="52">
                  <c:v>-3.7714808315308317</c:v>
                </c:pt>
                <c:pt idx="53">
                  <c:v>-3.7714808315308317</c:v>
                </c:pt>
                <c:pt idx="54">
                  <c:v>-3.7714808315308317</c:v>
                </c:pt>
                <c:pt idx="55">
                  <c:v>-3.7714808315308317</c:v>
                </c:pt>
                <c:pt idx="56">
                  <c:v>-3.7714808315308317</c:v>
                </c:pt>
                <c:pt idx="57">
                  <c:v>-3.7714808315308317</c:v>
                </c:pt>
                <c:pt idx="58">
                  <c:v>-3.7714808315308317</c:v>
                </c:pt>
                <c:pt idx="59">
                  <c:v>-1.872986633740473</c:v>
                </c:pt>
                <c:pt idx="60">
                  <c:v>-3.7714808315308317</c:v>
                </c:pt>
                <c:pt idx="61">
                  <c:v>-3.7714808315308317</c:v>
                </c:pt>
                <c:pt idx="62">
                  <c:v>-3.7714808315308317</c:v>
                </c:pt>
                <c:pt idx="63">
                  <c:v>-1.5344854216560739</c:v>
                </c:pt>
                <c:pt idx="64">
                  <c:v>-3.7714808315308317</c:v>
                </c:pt>
                <c:pt idx="65">
                  <c:v>1.2024844937133479</c:v>
                </c:pt>
                <c:pt idx="66">
                  <c:v>-3.7714808315308317</c:v>
                </c:pt>
                <c:pt idx="67">
                  <c:v>-0.23378373570064473</c:v>
                </c:pt>
                <c:pt idx="68">
                  <c:v>-3.7714808315308317</c:v>
                </c:pt>
                <c:pt idx="69">
                  <c:v>-3.7714808315308317</c:v>
                </c:pt>
                <c:pt idx="70">
                  <c:v>-3.7714808315308317</c:v>
                </c:pt>
                <c:pt idx="71">
                  <c:v>-3.7714808315308317</c:v>
                </c:pt>
                <c:pt idx="72">
                  <c:v>-3.7714808315308317</c:v>
                </c:pt>
                <c:pt idx="73">
                  <c:v>-3.7714808315308317</c:v>
                </c:pt>
                <c:pt idx="74">
                  <c:v>-3.7714808315308317</c:v>
                </c:pt>
                <c:pt idx="75">
                  <c:v>-3.7714808315308317</c:v>
                </c:pt>
                <c:pt idx="76">
                  <c:v>-5.9842747086738202</c:v>
                </c:pt>
                <c:pt idx="77">
                  <c:v>-3.7714808315308317</c:v>
                </c:pt>
                <c:pt idx="78">
                  <c:v>2.8502299572499901</c:v>
                </c:pt>
                <c:pt idx="79">
                  <c:v>-3.7714808315308317</c:v>
                </c:pt>
                <c:pt idx="80">
                  <c:v>3.1305548077609746</c:v>
                </c:pt>
                <c:pt idx="81">
                  <c:v>-3.7714808315308317</c:v>
                </c:pt>
                <c:pt idx="82">
                  <c:v>-3.7714808315308317</c:v>
                </c:pt>
                <c:pt idx="83">
                  <c:v>-3.7714808315308317</c:v>
                </c:pt>
                <c:pt idx="84">
                  <c:v>-3.7714808315308317</c:v>
                </c:pt>
                <c:pt idx="85">
                  <c:v>-3.7714808315308317</c:v>
                </c:pt>
                <c:pt idx="86">
                  <c:v>-3.7714808315308317</c:v>
                </c:pt>
                <c:pt idx="87">
                  <c:v>-3.7714808315308317</c:v>
                </c:pt>
                <c:pt idx="88">
                  <c:v>-3.7714808315308317</c:v>
                </c:pt>
                <c:pt idx="89">
                  <c:v>-3.7714808315308317</c:v>
                </c:pt>
                <c:pt idx="90">
                  <c:v>-3.7714808315308317</c:v>
                </c:pt>
                <c:pt idx="91">
                  <c:v>1.7643890883980544</c:v>
                </c:pt>
                <c:pt idx="92">
                  <c:v>-3.7714808315308317</c:v>
                </c:pt>
                <c:pt idx="93">
                  <c:v>-3.7714808315308317</c:v>
                </c:pt>
                <c:pt idx="94">
                  <c:v>-3.7714808315308317</c:v>
                </c:pt>
                <c:pt idx="95">
                  <c:v>3.4785109384276476</c:v>
                </c:pt>
                <c:pt idx="96">
                  <c:v>-3.7714808315308317</c:v>
                </c:pt>
                <c:pt idx="97">
                  <c:v>-3.7714808315308317</c:v>
                </c:pt>
                <c:pt idx="98">
                  <c:v>-3.7714808315308317</c:v>
                </c:pt>
                <c:pt idx="99">
                  <c:v>-0.25215273320176435</c:v>
                </c:pt>
                <c:pt idx="100">
                  <c:v>-3.7714808315308317</c:v>
                </c:pt>
                <c:pt idx="101">
                  <c:v>-3.7714808315308317</c:v>
                </c:pt>
                <c:pt idx="102">
                  <c:v>-3.7714808315308317</c:v>
                </c:pt>
                <c:pt idx="103">
                  <c:v>-3.7714808315308317</c:v>
                </c:pt>
                <c:pt idx="104">
                  <c:v>0.40887941657461557</c:v>
                </c:pt>
                <c:pt idx="105">
                  <c:v>-3.7714808315308317</c:v>
                </c:pt>
                <c:pt idx="106">
                  <c:v>-3.7714808315308317</c:v>
                </c:pt>
                <c:pt idx="107">
                  <c:v>-3.7714808315308317</c:v>
                </c:pt>
                <c:pt idx="108">
                  <c:v>-3.7714808315308317</c:v>
                </c:pt>
                <c:pt idx="109">
                  <c:v>-3.7714808315308317</c:v>
                </c:pt>
                <c:pt idx="110">
                  <c:v>-3.7714808315308317</c:v>
                </c:pt>
                <c:pt idx="111">
                  <c:v>-3.7714808315308317</c:v>
                </c:pt>
                <c:pt idx="112">
                  <c:v>-2.0062468409764467</c:v>
                </c:pt>
                <c:pt idx="113">
                  <c:v>-3.7714808315308317</c:v>
                </c:pt>
                <c:pt idx="114">
                  <c:v>-1.401438118621898</c:v>
                </c:pt>
                <c:pt idx="115">
                  <c:v>-3.7714808315308317</c:v>
                </c:pt>
                <c:pt idx="116">
                  <c:v>-3.7714808315308317</c:v>
                </c:pt>
                <c:pt idx="117">
                  <c:v>-3.7714808315308317</c:v>
                </c:pt>
                <c:pt idx="118">
                  <c:v>-3.7714808315308317</c:v>
                </c:pt>
                <c:pt idx="119">
                  <c:v>-3.7714808315308317</c:v>
                </c:pt>
                <c:pt idx="120">
                  <c:v>-3.7714808315308317</c:v>
                </c:pt>
                <c:pt idx="121">
                  <c:v>-3.7714808315308317</c:v>
                </c:pt>
                <c:pt idx="122">
                  <c:v>-3.7714808315308317</c:v>
                </c:pt>
                <c:pt idx="123">
                  <c:v>-3.7714808315308317</c:v>
                </c:pt>
                <c:pt idx="124">
                  <c:v>-3.7714808315308317</c:v>
                </c:pt>
                <c:pt idx="125">
                  <c:v>-3.7714808315308317</c:v>
                </c:pt>
                <c:pt idx="126">
                  <c:v>-3.7714808315308317</c:v>
                </c:pt>
                <c:pt idx="127">
                  <c:v>-3.7714808315308317</c:v>
                </c:pt>
                <c:pt idx="128">
                  <c:v>-3.7714808315308317</c:v>
                </c:pt>
                <c:pt idx="129">
                  <c:v>-3.7714808315308317</c:v>
                </c:pt>
                <c:pt idx="130">
                  <c:v>-3.7714808315308317</c:v>
                </c:pt>
                <c:pt idx="131">
                  <c:v>-3.7714808315308317</c:v>
                </c:pt>
                <c:pt idx="132">
                  <c:v>-3.7714808315308317</c:v>
                </c:pt>
                <c:pt idx="133">
                  <c:v>-3.7714808315308317</c:v>
                </c:pt>
                <c:pt idx="134">
                  <c:v>-3.7714808315308317</c:v>
                </c:pt>
                <c:pt idx="135">
                  <c:v>-9.9860301381571759E-2</c:v>
                </c:pt>
                <c:pt idx="136">
                  <c:v>-3.7714808315308317</c:v>
                </c:pt>
                <c:pt idx="137">
                  <c:v>-3.7714808315308317</c:v>
                </c:pt>
                <c:pt idx="138">
                  <c:v>-3.7714808315308317</c:v>
                </c:pt>
                <c:pt idx="139">
                  <c:v>-3.7714808315308317</c:v>
                </c:pt>
                <c:pt idx="140">
                  <c:v>-3.7714808315308317</c:v>
                </c:pt>
                <c:pt idx="141">
                  <c:v>-3.7714808315308317</c:v>
                </c:pt>
                <c:pt idx="142">
                  <c:v>1.5523149749872838</c:v>
                </c:pt>
                <c:pt idx="143">
                  <c:v>-3.7714808315308317</c:v>
                </c:pt>
                <c:pt idx="144">
                  <c:v>-3.7714808315308317</c:v>
                </c:pt>
                <c:pt idx="145">
                  <c:v>-3.7714808315308317</c:v>
                </c:pt>
                <c:pt idx="146">
                  <c:v>-3.7714808315308317</c:v>
                </c:pt>
                <c:pt idx="147">
                  <c:v>-3.7714808315308317</c:v>
                </c:pt>
                <c:pt idx="148">
                  <c:v>-3.7714808315308317</c:v>
                </c:pt>
                <c:pt idx="149">
                  <c:v>1.1881976225001425</c:v>
                </c:pt>
                <c:pt idx="150">
                  <c:v>-3.7714808315308317</c:v>
                </c:pt>
                <c:pt idx="151">
                  <c:v>-3.7714808315308317</c:v>
                </c:pt>
                <c:pt idx="152">
                  <c:v>-3.7714808315308317</c:v>
                </c:pt>
                <c:pt idx="153">
                  <c:v>-3.7714808315308317</c:v>
                </c:pt>
                <c:pt idx="154">
                  <c:v>-3.7714808315308317</c:v>
                </c:pt>
                <c:pt idx="155">
                  <c:v>-3.7714808315308317</c:v>
                </c:pt>
                <c:pt idx="156">
                  <c:v>-3.7714808315308317</c:v>
                </c:pt>
                <c:pt idx="157">
                  <c:v>-1.2189386928197961</c:v>
                </c:pt>
                <c:pt idx="158">
                  <c:v>1.2530515524847028</c:v>
                </c:pt>
                <c:pt idx="159">
                  <c:v>-3.7714808315308317</c:v>
                </c:pt>
                <c:pt idx="160">
                  <c:v>1.6339194097442171</c:v>
                </c:pt>
                <c:pt idx="161">
                  <c:v>-3.7714808315308317</c:v>
                </c:pt>
                <c:pt idx="162">
                  <c:v>-3.7714808315308317</c:v>
                </c:pt>
                <c:pt idx="163">
                  <c:v>-3.7714808315308317</c:v>
                </c:pt>
                <c:pt idx="164">
                  <c:v>-3.7714808315308317</c:v>
                </c:pt>
                <c:pt idx="165">
                  <c:v>-0.75551086762274033</c:v>
                </c:pt>
                <c:pt idx="166">
                  <c:v>-3.7714808315308317</c:v>
                </c:pt>
                <c:pt idx="167">
                  <c:v>1.5907907401076813</c:v>
                </c:pt>
                <c:pt idx="168">
                  <c:v>6.7727872954315316E-2</c:v>
                </c:pt>
                <c:pt idx="169">
                  <c:v>-3.7714808315308317</c:v>
                </c:pt>
                <c:pt idx="170">
                  <c:v>-3.7714808315308317</c:v>
                </c:pt>
                <c:pt idx="171">
                  <c:v>-3.7714808315308317</c:v>
                </c:pt>
                <c:pt idx="172">
                  <c:v>-3.7714808315308317</c:v>
                </c:pt>
                <c:pt idx="173">
                  <c:v>-3.7714808315308317</c:v>
                </c:pt>
                <c:pt idx="174">
                  <c:v>0.61627374684508862</c:v>
                </c:pt>
                <c:pt idx="175">
                  <c:v>-3.7714808315308317</c:v>
                </c:pt>
                <c:pt idx="176">
                  <c:v>-3.7714808315308317</c:v>
                </c:pt>
                <c:pt idx="177">
                  <c:v>-3.7714808315308317</c:v>
                </c:pt>
                <c:pt idx="178">
                  <c:v>-3.7714808315308317</c:v>
                </c:pt>
                <c:pt idx="179">
                  <c:v>-3.7714808315308317</c:v>
                </c:pt>
                <c:pt idx="180">
                  <c:v>-3.7714808315308317</c:v>
                </c:pt>
                <c:pt idx="181">
                  <c:v>-3.7714808315308317</c:v>
                </c:pt>
                <c:pt idx="182">
                  <c:v>-3.7714808315308317</c:v>
                </c:pt>
                <c:pt idx="183">
                  <c:v>-3.7714808315308317</c:v>
                </c:pt>
                <c:pt idx="184">
                  <c:v>-3.7714808315308317</c:v>
                </c:pt>
                <c:pt idx="185">
                  <c:v>-3.7714808315308317</c:v>
                </c:pt>
                <c:pt idx="186">
                  <c:v>-3.7714808315308317</c:v>
                </c:pt>
                <c:pt idx="187">
                  <c:v>-3.7714808315308317</c:v>
                </c:pt>
                <c:pt idx="188">
                  <c:v>-3.7714808315308317</c:v>
                </c:pt>
                <c:pt idx="189">
                  <c:v>-3.7714808315308317</c:v>
                </c:pt>
                <c:pt idx="190">
                  <c:v>-3.7714808315308317</c:v>
                </c:pt>
                <c:pt idx="191">
                  <c:v>-3.7714808315308317</c:v>
                </c:pt>
                <c:pt idx="192">
                  <c:v>0.47954371191674039</c:v>
                </c:pt>
                <c:pt idx="193">
                  <c:v>-3.7714808315308317</c:v>
                </c:pt>
                <c:pt idx="194">
                  <c:v>-3.7714808315308317</c:v>
                </c:pt>
                <c:pt idx="195">
                  <c:v>-3.7714808315308317</c:v>
                </c:pt>
                <c:pt idx="196">
                  <c:v>-3.7714808315308317</c:v>
                </c:pt>
                <c:pt idx="197">
                  <c:v>-3.7714808315308317</c:v>
                </c:pt>
                <c:pt idx="198">
                  <c:v>-3.7714808315308317</c:v>
                </c:pt>
                <c:pt idx="199">
                  <c:v>-3.7714808315308317</c:v>
                </c:pt>
                <c:pt idx="200">
                  <c:v>-3.7714808315308317</c:v>
                </c:pt>
                <c:pt idx="201">
                  <c:v>-3.7714808315308317</c:v>
                </c:pt>
                <c:pt idx="202">
                  <c:v>-3.7714808315308317</c:v>
                </c:pt>
                <c:pt idx="203">
                  <c:v>-3.7714808315308317</c:v>
                </c:pt>
                <c:pt idx="204">
                  <c:v>-1.3881427031169502</c:v>
                </c:pt>
                <c:pt idx="205">
                  <c:v>-3.7714808315308317</c:v>
                </c:pt>
                <c:pt idx="206">
                  <c:v>-2.1018013773676762</c:v>
                </c:pt>
                <c:pt idx="207">
                  <c:v>4.6110443888637009</c:v>
                </c:pt>
                <c:pt idx="208">
                  <c:v>-3.7714808315308317</c:v>
                </c:pt>
                <c:pt idx="209">
                  <c:v>-3.7714808315308317</c:v>
                </c:pt>
                <c:pt idx="210">
                  <c:v>-3.7714808315308317</c:v>
                </c:pt>
                <c:pt idx="211">
                  <c:v>-3.7714808315308317</c:v>
                </c:pt>
                <c:pt idx="212">
                  <c:v>-0.7073801270207063</c:v>
                </c:pt>
                <c:pt idx="213">
                  <c:v>-3.7714808315308317</c:v>
                </c:pt>
                <c:pt idx="214">
                  <c:v>-3.7714808315308317</c:v>
                </c:pt>
                <c:pt idx="215">
                  <c:v>0.54426075883642755</c:v>
                </c:pt>
                <c:pt idx="216">
                  <c:v>0.73696538813780454</c:v>
                </c:pt>
                <c:pt idx="217">
                  <c:v>-3.7714808315308317</c:v>
                </c:pt>
                <c:pt idx="218">
                  <c:v>0.98695371889184602</c:v>
                </c:pt>
                <c:pt idx="219">
                  <c:v>-3.7714808315308317</c:v>
                </c:pt>
                <c:pt idx="220">
                  <c:v>-1.5366621267537848</c:v>
                </c:pt>
                <c:pt idx="221">
                  <c:v>-3.7714808315308317</c:v>
                </c:pt>
                <c:pt idx="222">
                  <c:v>2.1633128925294418</c:v>
                </c:pt>
                <c:pt idx="223">
                  <c:v>-3.7714808315308317</c:v>
                </c:pt>
                <c:pt idx="224">
                  <c:v>-3.7714808315308317</c:v>
                </c:pt>
                <c:pt idx="225">
                  <c:v>-3.7714808315308317</c:v>
                </c:pt>
                <c:pt idx="226">
                  <c:v>-3.7714808315308317</c:v>
                </c:pt>
                <c:pt idx="227">
                  <c:v>-3.7714808315308317</c:v>
                </c:pt>
                <c:pt idx="228">
                  <c:v>-3.7714808315308317</c:v>
                </c:pt>
                <c:pt idx="229">
                  <c:v>-3.7714808315308317</c:v>
                </c:pt>
                <c:pt idx="230">
                  <c:v>-3.7714808315308317</c:v>
                </c:pt>
                <c:pt idx="231">
                  <c:v>-3.7714808315308317</c:v>
                </c:pt>
                <c:pt idx="232">
                  <c:v>-0.88726406485050135</c:v>
                </c:pt>
                <c:pt idx="233">
                  <c:v>4.3516131438097254</c:v>
                </c:pt>
                <c:pt idx="234">
                  <c:v>1.0826042116203409</c:v>
                </c:pt>
                <c:pt idx="235">
                  <c:v>-3.7714808315308317</c:v>
                </c:pt>
                <c:pt idx="236">
                  <c:v>-3.7714808315308317</c:v>
                </c:pt>
                <c:pt idx="237">
                  <c:v>-3.7714808315308317</c:v>
                </c:pt>
                <c:pt idx="238">
                  <c:v>-3.7714808315308317</c:v>
                </c:pt>
                <c:pt idx="239">
                  <c:v>-3.7714808315308317</c:v>
                </c:pt>
                <c:pt idx="240">
                  <c:v>-3.7714808315308317</c:v>
                </c:pt>
                <c:pt idx="241">
                  <c:v>-3.7714808315308317</c:v>
                </c:pt>
                <c:pt idx="242">
                  <c:v>-3.7714808315308317</c:v>
                </c:pt>
                <c:pt idx="243">
                  <c:v>0.20365480744169323</c:v>
                </c:pt>
                <c:pt idx="244">
                  <c:v>-3.7714808315308317</c:v>
                </c:pt>
                <c:pt idx="245">
                  <c:v>-3.7714808315308317</c:v>
                </c:pt>
                <c:pt idx="246">
                  <c:v>-3.7714808315308317</c:v>
                </c:pt>
                <c:pt idx="247">
                  <c:v>-3.7714808315308317</c:v>
                </c:pt>
                <c:pt idx="248">
                  <c:v>-3.7714808315308317</c:v>
                </c:pt>
                <c:pt idx="249">
                  <c:v>-3.7714808315308317</c:v>
                </c:pt>
                <c:pt idx="250">
                  <c:v>-3.7714808315308317</c:v>
                </c:pt>
                <c:pt idx="251">
                  <c:v>-3.7714808315308317</c:v>
                </c:pt>
                <c:pt idx="252">
                  <c:v>0.94733802707761516</c:v>
                </c:pt>
                <c:pt idx="253">
                  <c:v>-3.7714808315308317</c:v>
                </c:pt>
                <c:pt idx="254">
                  <c:v>-3.7714808315308317</c:v>
                </c:pt>
                <c:pt idx="255">
                  <c:v>-1.1257513661639</c:v>
                </c:pt>
                <c:pt idx="256">
                  <c:v>-3.7714808315308317</c:v>
                </c:pt>
                <c:pt idx="257">
                  <c:v>-3.7714808315308317</c:v>
                </c:pt>
                <c:pt idx="258">
                  <c:v>-3.7714808315308317</c:v>
                </c:pt>
                <c:pt idx="259">
                  <c:v>-3.7714808315308317</c:v>
                </c:pt>
                <c:pt idx="260">
                  <c:v>-0.8110738328384286</c:v>
                </c:pt>
                <c:pt idx="261">
                  <c:v>-3.7714808315308317</c:v>
                </c:pt>
                <c:pt idx="262">
                  <c:v>-0.5693764322770265</c:v>
                </c:pt>
                <c:pt idx="263">
                  <c:v>-3.7714808315308317</c:v>
                </c:pt>
                <c:pt idx="264">
                  <c:v>-3.7714808315308317</c:v>
                </c:pt>
                <c:pt idx="265">
                  <c:v>3.7346490159758461</c:v>
                </c:pt>
                <c:pt idx="266">
                  <c:v>-3.7714808315308317</c:v>
                </c:pt>
                <c:pt idx="267">
                  <c:v>-3.7714808315308317</c:v>
                </c:pt>
                <c:pt idx="268">
                  <c:v>-3.7714808315308317</c:v>
                </c:pt>
                <c:pt idx="269">
                  <c:v>-3.7714808315308317</c:v>
                </c:pt>
                <c:pt idx="270">
                  <c:v>-3.7714808315308317</c:v>
                </c:pt>
                <c:pt idx="271">
                  <c:v>-3.7714808315308317</c:v>
                </c:pt>
                <c:pt idx="272">
                  <c:v>-3.7714808315308317</c:v>
                </c:pt>
                <c:pt idx="273">
                  <c:v>-3.7714808315308317</c:v>
                </c:pt>
                <c:pt idx="274">
                  <c:v>-3.7714808315308317</c:v>
                </c:pt>
                <c:pt idx="275">
                  <c:v>-3.7714808315308317</c:v>
                </c:pt>
                <c:pt idx="276">
                  <c:v>-1.5439203998654418</c:v>
                </c:pt>
                <c:pt idx="277">
                  <c:v>-3.7714808315308317</c:v>
                </c:pt>
                <c:pt idx="278">
                  <c:v>-0.50838239555970177</c:v>
                </c:pt>
                <c:pt idx="279">
                  <c:v>-3.7714808315308317</c:v>
                </c:pt>
                <c:pt idx="280">
                  <c:v>-3.7714808315308317</c:v>
                </c:pt>
                <c:pt idx="281">
                  <c:v>-3.7714808315308317</c:v>
                </c:pt>
                <c:pt idx="282">
                  <c:v>-3.7714808315308317</c:v>
                </c:pt>
                <c:pt idx="283">
                  <c:v>-3.7714808315308317</c:v>
                </c:pt>
                <c:pt idx="284">
                  <c:v>-3.7714808315308317</c:v>
                </c:pt>
                <c:pt idx="285">
                  <c:v>-3.7714808315308317</c:v>
                </c:pt>
                <c:pt idx="286">
                  <c:v>-3.7714808315308317</c:v>
                </c:pt>
                <c:pt idx="287">
                  <c:v>-3.7714808315308317</c:v>
                </c:pt>
                <c:pt idx="288">
                  <c:v>-0.65610632054941231</c:v>
                </c:pt>
                <c:pt idx="289">
                  <c:v>-3.7714808315308317</c:v>
                </c:pt>
                <c:pt idx="290">
                  <c:v>-3.7714808315308317</c:v>
                </c:pt>
                <c:pt idx="291">
                  <c:v>-3.7714808315308317</c:v>
                </c:pt>
                <c:pt idx="292">
                  <c:v>-3.7714808315308317</c:v>
                </c:pt>
                <c:pt idx="293">
                  <c:v>-3.7714808315308317</c:v>
                </c:pt>
                <c:pt idx="294">
                  <c:v>-3.7714808315308317</c:v>
                </c:pt>
                <c:pt idx="295">
                  <c:v>-3.7714808315308317</c:v>
                </c:pt>
                <c:pt idx="296">
                  <c:v>-3.7714808315308317</c:v>
                </c:pt>
                <c:pt idx="297">
                  <c:v>2.2671697521290395</c:v>
                </c:pt>
                <c:pt idx="298">
                  <c:v>-0.6270556616786872</c:v>
                </c:pt>
                <c:pt idx="299">
                  <c:v>-3.7714808315308317</c:v>
                </c:pt>
                <c:pt idx="300">
                  <c:v>-3.7714808315308317</c:v>
                </c:pt>
                <c:pt idx="301">
                  <c:v>-3.7714808315308317</c:v>
                </c:pt>
                <c:pt idx="302">
                  <c:v>-3.7714808315308317</c:v>
                </c:pt>
                <c:pt idx="303">
                  <c:v>-3.7714808315308317</c:v>
                </c:pt>
                <c:pt idx="304">
                  <c:v>-3.7714808315308317</c:v>
                </c:pt>
                <c:pt idx="305">
                  <c:v>1.4498399030988798</c:v>
                </c:pt>
                <c:pt idx="306">
                  <c:v>-3.7714808315308317</c:v>
                </c:pt>
                <c:pt idx="307">
                  <c:v>3.3536621737937664</c:v>
                </c:pt>
                <c:pt idx="308">
                  <c:v>-3.7714808315308317</c:v>
                </c:pt>
                <c:pt idx="309">
                  <c:v>-3.7714808315308317</c:v>
                </c:pt>
                <c:pt idx="310">
                  <c:v>-3.7714808315308317</c:v>
                </c:pt>
                <c:pt idx="311">
                  <c:v>-3.7714808315308317</c:v>
                </c:pt>
                <c:pt idx="312">
                  <c:v>-3.7714808315308317</c:v>
                </c:pt>
                <c:pt idx="313">
                  <c:v>-3.7714808315308317</c:v>
                </c:pt>
                <c:pt idx="314">
                  <c:v>-3.7714808315308317</c:v>
                </c:pt>
                <c:pt idx="315">
                  <c:v>-3.7714808315308317</c:v>
                </c:pt>
                <c:pt idx="316">
                  <c:v>-1.0072001520622123</c:v>
                </c:pt>
                <c:pt idx="317">
                  <c:v>-3.7714808315308317</c:v>
                </c:pt>
                <c:pt idx="318">
                  <c:v>4.138546676869626</c:v>
                </c:pt>
                <c:pt idx="319">
                  <c:v>-3.7714808315308317</c:v>
                </c:pt>
                <c:pt idx="320">
                  <c:v>-3.7714808315308317</c:v>
                </c:pt>
                <c:pt idx="321">
                  <c:v>2.1449407961325679</c:v>
                </c:pt>
                <c:pt idx="322">
                  <c:v>-3.7714808315308317</c:v>
                </c:pt>
                <c:pt idx="323">
                  <c:v>-3.7714808315308317</c:v>
                </c:pt>
                <c:pt idx="324">
                  <c:v>-3.7714808315308317</c:v>
                </c:pt>
                <c:pt idx="325">
                  <c:v>-1.4393932234441165</c:v>
                </c:pt>
                <c:pt idx="326">
                  <c:v>-3.7714808315308317</c:v>
                </c:pt>
                <c:pt idx="327">
                  <c:v>-3.7714808315308317</c:v>
                </c:pt>
                <c:pt idx="328">
                  <c:v>-3.7714808315308317</c:v>
                </c:pt>
                <c:pt idx="329">
                  <c:v>-3.7714808315308317</c:v>
                </c:pt>
                <c:pt idx="330">
                  <c:v>-3.7714808315308317</c:v>
                </c:pt>
                <c:pt idx="331">
                  <c:v>-3.7714808315308317</c:v>
                </c:pt>
                <c:pt idx="332">
                  <c:v>-3.7714808315308317</c:v>
                </c:pt>
                <c:pt idx="333">
                  <c:v>-3.7714808315308317</c:v>
                </c:pt>
                <c:pt idx="334">
                  <c:v>-3.7714808315308317</c:v>
                </c:pt>
                <c:pt idx="335">
                  <c:v>-3.7714808315308317</c:v>
                </c:pt>
                <c:pt idx="336">
                  <c:v>-3.7714808315308317</c:v>
                </c:pt>
                <c:pt idx="337">
                  <c:v>-3.7714808315308317</c:v>
                </c:pt>
                <c:pt idx="338">
                  <c:v>-3.7714808315308317</c:v>
                </c:pt>
                <c:pt idx="339">
                  <c:v>-3.7714808315308317</c:v>
                </c:pt>
                <c:pt idx="340">
                  <c:v>-1.2012856669786764</c:v>
                </c:pt>
                <c:pt idx="341">
                  <c:v>-3.7714808315308317</c:v>
                </c:pt>
                <c:pt idx="342">
                  <c:v>-6.5600902658331881</c:v>
                </c:pt>
                <c:pt idx="343">
                  <c:v>1.3585534866230264</c:v>
                </c:pt>
                <c:pt idx="344">
                  <c:v>-3.7714808315308317</c:v>
                </c:pt>
                <c:pt idx="345">
                  <c:v>-2.9421876029544429</c:v>
                </c:pt>
                <c:pt idx="346">
                  <c:v>-0.31441877482915387</c:v>
                </c:pt>
                <c:pt idx="347">
                  <c:v>-0.22657245083406</c:v>
                </c:pt>
                <c:pt idx="348">
                  <c:v>-3.7714808315308317</c:v>
                </c:pt>
                <c:pt idx="349">
                  <c:v>-3.7714808315308317</c:v>
                </c:pt>
                <c:pt idx="350">
                  <c:v>-3.7714808315308317</c:v>
                </c:pt>
                <c:pt idx="351">
                  <c:v>-3.7714808315308317</c:v>
                </c:pt>
                <c:pt idx="352">
                  <c:v>-3.7714808315308317</c:v>
                </c:pt>
                <c:pt idx="353">
                  <c:v>-3.7714808315308317</c:v>
                </c:pt>
                <c:pt idx="354">
                  <c:v>-3.7714808315308317</c:v>
                </c:pt>
                <c:pt idx="355">
                  <c:v>-3.7714808315308317</c:v>
                </c:pt>
                <c:pt idx="356">
                  <c:v>-0.91356658196613694</c:v>
                </c:pt>
                <c:pt idx="357">
                  <c:v>-3.7714808315308317</c:v>
                </c:pt>
                <c:pt idx="358">
                  <c:v>-3.7714808315308317</c:v>
                </c:pt>
                <c:pt idx="359">
                  <c:v>0.68673724725977492</c:v>
                </c:pt>
                <c:pt idx="360">
                  <c:v>-3.7714808315308317</c:v>
                </c:pt>
                <c:pt idx="361">
                  <c:v>-0.89877701548513733</c:v>
                </c:pt>
                <c:pt idx="362">
                  <c:v>-3.7714808315308317</c:v>
                </c:pt>
                <c:pt idx="363">
                  <c:v>-3.7714808315308317</c:v>
                </c:pt>
                <c:pt idx="364">
                  <c:v>-3.7714808315308317</c:v>
                </c:pt>
                <c:pt idx="365">
                  <c:v>-3.7714808315308317</c:v>
                </c:pt>
                <c:pt idx="366">
                  <c:v>-3.7714808315308317</c:v>
                </c:pt>
                <c:pt idx="367">
                  <c:v>2.5989426163685585</c:v>
                </c:pt>
                <c:pt idx="368">
                  <c:v>-3.7714808315308317</c:v>
                </c:pt>
                <c:pt idx="369">
                  <c:v>-3.7714808315308317</c:v>
                </c:pt>
                <c:pt idx="370">
                  <c:v>-3.7714808315308317</c:v>
                </c:pt>
                <c:pt idx="371">
                  <c:v>1.6772665755763674</c:v>
                </c:pt>
                <c:pt idx="372">
                  <c:v>1.5118097140331737</c:v>
                </c:pt>
                <c:pt idx="373">
                  <c:v>1.442198853675482</c:v>
                </c:pt>
                <c:pt idx="374">
                  <c:v>-3.7714808315308317</c:v>
                </c:pt>
                <c:pt idx="375">
                  <c:v>-3.7714808315308317</c:v>
                </c:pt>
                <c:pt idx="376">
                  <c:v>-3.7714808315308317</c:v>
                </c:pt>
                <c:pt idx="377">
                  <c:v>-3.7714808315308317</c:v>
                </c:pt>
                <c:pt idx="378">
                  <c:v>-3.7714808315308317</c:v>
                </c:pt>
                <c:pt idx="379">
                  <c:v>-3.7714808315308317</c:v>
                </c:pt>
                <c:pt idx="380">
                  <c:v>-4.526178958639516</c:v>
                </c:pt>
                <c:pt idx="381">
                  <c:v>-3.7714808315308317</c:v>
                </c:pt>
                <c:pt idx="382">
                  <c:v>-3.7714808315308317</c:v>
                </c:pt>
                <c:pt idx="383">
                  <c:v>-3.7714808315308317</c:v>
                </c:pt>
                <c:pt idx="384">
                  <c:v>-3.7714808315308317</c:v>
                </c:pt>
                <c:pt idx="385">
                  <c:v>0.78016484891017568</c:v>
                </c:pt>
                <c:pt idx="386">
                  <c:v>-3.7714808315308317</c:v>
                </c:pt>
                <c:pt idx="387">
                  <c:v>-3.7714808315308317</c:v>
                </c:pt>
                <c:pt idx="388">
                  <c:v>-3.7714808315308317</c:v>
                </c:pt>
                <c:pt idx="389">
                  <c:v>1.1636300502132977</c:v>
                </c:pt>
                <c:pt idx="390">
                  <c:v>-3.7714808315308317</c:v>
                </c:pt>
                <c:pt idx="391">
                  <c:v>-3.7714808315308317</c:v>
                </c:pt>
                <c:pt idx="392">
                  <c:v>-3.7714808315308317</c:v>
                </c:pt>
                <c:pt idx="393">
                  <c:v>-3.7714808315308317</c:v>
                </c:pt>
                <c:pt idx="394">
                  <c:v>-3.7714808315308317</c:v>
                </c:pt>
                <c:pt idx="395">
                  <c:v>-3.7714808315308317</c:v>
                </c:pt>
                <c:pt idx="396">
                  <c:v>-3.7714808315308317</c:v>
                </c:pt>
                <c:pt idx="397">
                  <c:v>-3.7714808315308317</c:v>
                </c:pt>
                <c:pt idx="398">
                  <c:v>-3.7714808315308317</c:v>
                </c:pt>
                <c:pt idx="399">
                  <c:v>-3.7714808315308317</c:v>
                </c:pt>
                <c:pt idx="400">
                  <c:v>-3.7714808315308317</c:v>
                </c:pt>
                <c:pt idx="401">
                  <c:v>-3.7714808315308317</c:v>
                </c:pt>
                <c:pt idx="402">
                  <c:v>-3.7714808315308317</c:v>
                </c:pt>
                <c:pt idx="403">
                  <c:v>-3.7714808315308317</c:v>
                </c:pt>
                <c:pt idx="404">
                  <c:v>-3.7714808315308317</c:v>
                </c:pt>
                <c:pt idx="405">
                  <c:v>-3.7714808315308317</c:v>
                </c:pt>
                <c:pt idx="406">
                  <c:v>-1.0999351865890044</c:v>
                </c:pt>
                <c:pt idx="407">
                  <c:v>-3.7714808315308317</c:v>
                </c:pt>
                <c:pt idx="408">
                  <c:v>-3.7714808315308317</c:v>
                </c:pt>
                <c:pt idx="409">
                  <c:v>-3.7714808315308317</c:v>
                </c:pt>
                <c:pt idx="410">
                  <c:v>-3.7714808315308317</c:v>
                </c:pt>
                <c:pt idx="411">
                  <c:v>2.6462160198768889</c:v>
                </c:pt>
                <c:pt idx="412">
                  <c:v>-3.7714808315308317</c:v>
                </c:pt>
                <c:pt idx="413">
                  <c:v>-3.7714808315308317</c:v>
                </c:pt>
                <c:pt idx="414">
                  <c:v>-1.4678952674501853</c:v>
                </c:pt>
                <c:pt idx="415">
                  <c:v>-2.8301054450345409E-2</c:v>
                </c:pt>
                <c:pt idx="416">
                  <c:v>-3.7714808315308317</c:v>
                </c:pt>
                <c:pt idx="417">
                  <c:v>-3.7714808315308317</c:v>
                </c:pt>
                <c:pt idx="418">
                  <c:v>-3.7714808315308317</c:v>
                </c:pt>
                <c:pt idx="419">
                  <c:v>-3.7714808315308317</c:v>
                </c:pt>
                <c:pt idx="420">
                  <c:v>-3.7714808315308317</c:v>
                </c:pt>
                <c:pt idx="421">
                  <c:v>-3.7714808315308317</c:v>
                </c:pt>
                <c:pt idx="422">
                  <c:v>-3.7714808315308317</c:v>
                </c:pt>
                <c:pt idx="423">
                  <c:v>-3.7714808315308317</c:v>
                </c:pt>
                <c:pt idx="424">
                  <c:v>-3.7714808315308317</c:v>
                </c:pt>
                <c:pt idx="425">
                  <c:v>1.133873156138377</c:v>
                </c:pt>
                <c:pt idx="426">
                  <c:v>-3.7714808315308317</c:v>
                </c:pt>
                <c:pt idx="427">
                  <c:v>-3.7714808315308317</c:v>
                </c:pt>
                <c:pt idx="428">
                  <c:v>-3.7714808315308317</c:v>
                </c:pt>
                <c:pt idx="429">
                  <c:v>-3.7714808315308317</c:v>
                </c:pt>
                <c:pt idx="430">
                  <c:v>-3.7714808315308317</c:v>
                </c:pt>
                <c:pt idx="431">
                  <c:v>3.7524216247781315</c:v>
                </c:pt>
                <c:pt idx="432">
                  <c:v>-3.7714808315308317</c:v>
                </c:pt>
                <c:pt idx="433">
                  <c:v>-6.3402937896584115</c:v>
                </c:pt>
                <c:pt idx="434">
                  <c:v>-3.7714808315308317</c:v>
                </c:pt>
                <c:pt idx="435">
                  <c:v>-3.7714808315308317</c:v>
                </c:pt>
                <c:pt idx="436">
                  <c:v>0.42847288427945118</c:v>
                </c:pt>
                <c:pt idx="437">
                  <c:v>-3.7714808315308317</c:v>
                </c:pt>
                <c:pt idx="438">
                  <c:v>-3.7714808315308317</c:v>
                </c:pt>
                <c:pt idx="439">
                  <c:v>-0.7888625479889847</c:v>
                </c:pt>
                <c:pt idx="440">
                  <c:v>-3.7714808315308317</c:v>
                </c:pt>
                <c:pt idx="441">
                  <c:v>-2.0552793557688149</c:v>
                </c:pt>
                <c:pt idx="442">
                  <c:v>-3.7714808315308317</c:v>
                </c:pt>
                <c:pt idx="443">
                  <c:v>-3.7714808315308317</c:v>
                </c:pt>
                <c:pt idx="444">
                  <c:v>-3.7714808315308317</c:v>
                </c:pt>
                <c:pt idx="445">
                  <c:v>-3.7714808315308317</c:v>
                </c:pt>
                <c:pt idx="446">
                  <c:v>-3.7714808315308317</c:v>
                </c:pt>
                <c:pt idx="447">
                  <c:v>-3.7714808315308317</c:v>
                </c:pt>
                <c:pt idx="448">
                  <c:v>-3.7714808315308317</c:v>
                </c:pt>
                <c:pt idx="449">
                  <c:v>-3.7714808315308317</c:v>
                </c:pt>
                <c:pt idx="450">
                  <c:v>2.5612516275973056</c:v>
                </c:pt>
                <c:pt idx="451">
                  <c:v>-3.856339310202237</c:v>
                </c:pt>
                <c:pt idx="452">
                  <c:v>-3.7714808315308317</c:v>
                </c:pt>
                <c:pt idx="453">
                  <c:v>1.0129695538256294</c:v>
                </c:pt>
                <c:pt idx="454">
                  <c:v>-3.7714808315308317</c:v>
                </c:pt>
                <c:pt idx="455">
                  <c:v>-3.7714808315308317</c:v>
                </c:pt>
                <c:pt idx="456">
                  <c:v>-3.7714808315308317</c:v>
                </c:pt>
                <c:pt idx="457">
                  <c:v>-3.7714808315308317</c:v>
                </c:pt>
                <c:pt idx="458">
                  <c:v>-3.7714808315308317</c:v>
                </c:pt>
                <c:pt idx="459">
                  <c:v>-3.7714808315308317</c:v>
                </c:pt>
                <c:pt idx="460">
                  <c:v>-3.7714808315308317</c:v>
                </c:pt>
                <c:pt idx="461">
                  <c:v>-2.1447843962171819E-2</c:v>
                </c:pt>
                <c:pt idx="462">
                  <c:v>-3.7714808315308317</c:v>
                </c:pt>
                <c:pt idx="463">
                  <c:v>-3.7714808315308317</c:v>
                </c:pt>
                <c:pt idx="464">
                  <c:v>-3.7714808315308317</c:v>
                </c:pt>
                <c:pt idx="465">
                  <c:v>-0.31797013478586467</c:v>
                </c:pt>
                <c:pt idx="466">
                  <c:v>-3.7714808315308317</c:v>
                </c:pt>
                <c:pt idx="467">
                  <c:v>-3.7714808315308317</c:v>
                </c:pt>
                <c:pt idx="468">
                  <c:v>1.1968692700311219</c:v>
                </c:pt>
                <c:pt idx="469">
                  <c:v>-3.7714808315308317</c:v>
                </c:pt>
                <c:pt idx="470">
                  <c:v>-3.7714808315308317</c:v>
                </c:pt>
                <c:pt idx="471">
                  <c:v>-3.7714808315308317</c:v>
                </c:pt>
                <c:pt idx="472">
                  <c:v>-3.7714808315308317</c:v>
                </c:pt>
                <c:pt idx="473">
                  <c:v>-3.7714808315308317</c:v>
                </c:pt>
                <c:pt idx="474">
                  <c:v>-1.4635929570619732</c:v>
                </c:pt>
                <c:pt idx="475">
                  <c:v>-3.7714808315308317</c:v>
                </c:pt>
                <c:pt idx="476">
                  <c:v>-3.7714808315308317</c:v>
                </c:pt>
                <c:pt idx="477">
                  <c:v>-3.7714808315308317</c:v>
                </c:pt>
                <c:pt idx="478">
                  <c:v>-3.7714808315308317</c:v>
                </c:pt>
                <c:pt idx="479">
                  <c:v>-3.7714808315308317</c:v>
                </c:pt>
                <c:pt idx="480">
                  <c:v>-3.7714808315308317</c:v>
                </c:pt>
                <c:pt idx="481">
                  <c:v>-3.7714808315308317</c:v>
                </c:pt>
                <c:pt idx="482">
                  <c:v>-3.7714808315308317</c:v>
                </c:pt>
                <c:pt idx="483">
                  <c:v>-3.7714808315308317</c:v>
                </c:pt>
                <c:pt idx="484">
                  <c:v>-3.7714808315308317</c:v>
                </c:pt>
                <c:pt idx="485">
                  <c:v>-3.7714808315308317</c:v>
                </c:pt>
                <c:pt idx="486">
                  <c:v>-3.7714808315308317</c:v>
                </c:pt>
                <c:pt idx="487">
                  <c:v>-3.7714808315308317</c:v>
                </c:pt>
                <c:pt idx="488">
                  <c:v>-3.7714808315308317</c:v>
                </c:pt>
                <c:pt idx="489">
                  <c:v>-3.7714808315308317</c:v>
                </c:pt>
                <c:pt idx="490">
                  <c:v>-1.5751694535124192</c:v>
                </c:pt>
                <c:pt idx="491">
                  <c:v>-1.931952286124542</c:v>
                </c:pt>
                <c:pt idx="492">
                  <c:v>-3.7714808315308317</c:v>
                </c:pt>
                <c:pt idx="493">
                  <c:v>-3.7714808315308317</c:v>
                </c:pt>
                <c:pt idx="494">
                  <c:v>-6.0935527359715018E-2</c:v>
                </c:pt>
                <c:pt idx="495">
                  <c:v>-3.7714808315308317</c:v>
                </c:pt>
                <c:pt idx="496">
                  <c:v>-3.7714808315308317</c:v>
                </c:pt>
                <c:pt idx="497">
                  <c:v>-3.7714808315308317</c:v>
                </c:pt>
                <c:pt idx="498">
                  <c:v>2.4542461880108757</c:v>
                </c:pt>
                <c:pt idx="499">
                  <c:v>-3.7714808315308317</c:v>
                </c:pt>
                <c:pt idx="500">
                  <c:v>-3.7714808315308317</c:v>
                </c:pt>
                <c:pt idx="501">
                  <c:v>-3.7714808315308317</c:v>
                </c:pt>
                <c:pt idx="502">
                  <c:v>-3.7714808315308317</c:v>
                </c:pt>
                <c:pt idx="503">
                  <c:v>-3.7714808315308317</c:v>
                </c:pt>
                <c:pt idx="504">
                  <c:v>-3.7714808315308317</c:v>
                </c:pt>
                <c:pt idx="505">
                  <c:v>-3.7714808315308317</c:v>
                </c:pt>
                <c:pt idx="506">
                  <c:v>-3.7714808315308317</c:v>
                </c:pt>
                <c:pt idx="507">
                  <c:v>-3.7714808315308317</c:v>
                </c:pt>
                <c:pt idx="508">
                  <c:v>-3.7714808315308317</c:v>
                </c:pt>
                <c:pt idx="509">
                  <c:v>-0.91201572025318656</c:v>
                </c:pt>
                <c:pt idx="510">
                  <c:v>-3.7714808315308317</c:v>
                </c:pt>
                <c:pt idx="511">
                  <c:v>-3.7714808315308317</c:v>
                </c:pt>
                <c:pt idx="512">
                  <c:v>-3.7714808315308317</c:v>
                </c:pt>
                <c:pt idx="513">
                  <c:v>-3.7714808315308317</c:v>
                </c:pt>
                <c:pt idx="514">
                  <c:v>-3.7714808315308317</c:v>
                </c:pt>
                <c:pt idx="515">
                  <c:v>-3.7714808315308317</c:v>
                </c:pt>
                <c:pt idx="516">
                  <c:v>-1.2098175036888819</c:v>
                </c:pt>
                <c:pt idx="517">
                  <c:v>-3.7714808315308317</c:v>
                </c:pt>
                <c:pt idx="518">
                  <c:v>-3.7714808315308317</c:v>
                </c:pt>
                <c:pt idx="519">
                  <c:v>-3.7714808315308317</c:v>
                </c:pt>
                <c:pt idx="520">
                  <c:v>-3.7714808315308317</c:v>
                </c:pt>
                <c:pt idx="521">
                  <c:v>2.2777786724109266</c:v>
                </c:pt>
                <c:pt idx="522">
                  <c:v>-3.7714808315308317</c:v>
                </c:pt>
                <c:pt idx="523">
                  <c:v>-0.59566089928941157</c:v>
                </c:pt>
                <c:pt idx="524">
                  <c:v>0.57673928668038488</c:v>
                </c:pt>
                <c:pt idx="525">
                  <c:v>-3.7714808315308317</c:v>
                </c:pt>
                <c:pt idx="526">
                  <c:v>-3.7714808315308317</c:v>
                </c:pt>
                <c:pt idx="527">
                  <c:v>-3.7714808315308317</c:v>
                </c:pt>
                <c:pt idx="528">
                  <c:v>-3.7714808315308317</c:v>
                </c:pt>
                <c:pt idx="529">
                  <c:v>-3.7714808315308317</c:v>
                </c:pt>
                <c:pt idx="530">
                  <c:v>-3.7714808315308317</c:v>
                </c:pt>
                <c:pt idx="531">
                  <c:v>-3.7714808315308317</c:v>
                </c:pt>
                <c:pt idx="532">
                  <c:v>-3.7714808315308317</c:v>
                </c:pt>
                <c:pt idx="533">
                  <c:v>-3.7714808315308317</c:v>
                </c:pt>
                <c:pt idx="534">
                  <c:v>1.3328657669108304</c:v>
                </c:pt>
                <c:pt idx="535">
                  <c:v>-3.7714808315308317</c:v>
                </c:pt>
                <c:pt idx="536">
                  <c:v>-3.7714808315308317</c:v>
                </c:pt>
                <c:pt idx="537">
                  <c:v>-1.8619106778207695</c:v>
                </c:pt>
                <c:pt idx="538">
                  <c:v>-3.7714808315308317</c:v>
                </c:pt>
                <c:pt idx="539">
                  <c:v>-3.7714808315308317</c:v>
                </c:pt>
                <c:pt idx="540">
                  <c:v>-3.7714808315308317</c:v>
                </c:pt>
                <c:pt idx="541">
                  <c:v>-3.7714808315308317</c:v>
                </c:pt>
                <c:pt idx="542">
                  <c:v>-3.7714808315308317</c:v>
                </c:pt>
                <c:pt idx="543">
                  <c:v>-3.7714808315308317</c:v>
                </c:pt>
                <c:pt idx="544">
                  <c:v>-3.7714808315308317</c:v>
                </c:pt>
                <c:pt idx="545">
                  <c:v>-3.7714808315308317</c:v>
                </c:pt>
                <c:pt idx="546">
                  <c:v>-1.2462930386488233</c:v>
                </c:pt>
                <c:pt idx="547">
                  <c:v>-3.7714808315308317</c:v>
                </c:pt>
                <c:pt idx="548">
                  <c:v>-3.7714808315308317</c:v>
                </c:pt>
                <c:pt idx="549">
                  <c:v>-3.7714808315308317</c:v>
                </c:pt>
                <c:pt idx="550">
                  <c:v>-3.7714808315308317</c:v>
                </c:pt>
                <c:pt idx="551">
                  <c:v>-3.7714808315308317</c:v>
                </c:pt>
                <c:pt idx="552">
                  <c:v>-3.7714808315308317</c:v>
                </c:pt>
                <c:pt idx="553">
                  <c:v>6.2363673576262081E-2</c:v>
                </c:pt>
                <c:pt idx="554">
                  <c:v>-3.7714808315308317</c:v>
                </c:pt>
                <c:pt idx="555">
                  <c:v>-3.7714808315308317</c:v>
                </c:pt>
                <c:pt idx="556">
                  <c:v>-3.7714808315308317</c:v>
                </c:pt>
                <c:pt idx="557">
                  <c:v>-1.7331465572227192</c:v>
                </c:pt>
                <c:pt idx="558">
                  <c:v>-3.7714808315308317</c:v>
                </c:pt>
                <c:pt idx="559">
                  <c:v>-3.7714808315308317</c:v>
                </c:pt>
                <c:pt idx="560">
                  <c:v>-3.7714808315308317</c:v>
                </c:pt>
                <c:pt idx="561">
                  <c:v>3.8227878849097325</c:v>
                </c:pt>
                <c:pt idx="562">
                  <c:v>-3.7714808315308317</c:v>
                </c:pt>
                <c:pt idx="563">
                  <c:v>-3.7714808315308317</c:v>
                </c:pt>
                <c:pt idx="564">
                  <c:v>-3.7714808315308317</c:v>
                </c:pt>
                <c:pt idx="565">
                  <c:v>-0.48991957971371619</c:v>
                </c:pt>
                <c:pt idx="566">
                  <c:v>-3.7714808315308317</c:v>
                </c:pt>
                <c:pt idx="567">
                  <c:v>-3.7714808315308317</c:v>
                </c:pt>
                <c:pt idx="568">
                  <c:v>-3.7714808315308317</c:v>
                </c:pt>
                <c:pt idx="569">
                  <c:v>-3.7714808315308317</c:v>
                </c:pt>
                <c:pt idx="570">
                  <c:v>-3.7714808315308317</c:v>
                </c:pt>
                <c:pt idx="571">
                  <c:v>-3.7714808315308317</c:v>
                </c:pt>
                <c:pt idx="572">
                  <c:v>-3.7714808315308317</c:v>
                </c:pt>
                <c:pt idx="573">
                  <c:v>-3.7714808315308317</c:v>
                </c:pt>
                <c:pt idx="574">
                  <c:v>-3.7714808315308317</c:v>
                </c:pt>
                <c:pt idx="575">
                  <c:v>-3.7714808315308317</c:v>
                </c:pt>
                <c:pt idx="576">
                  <c:v>-3.7714808315308317</c:v>
                </c:pt>
                <c:pt idx="577">
                  <c:v>-3.7714808315308317</c:v>
                </c:pt>
                <c:pt idx="578">
                  <c:v>-3.7714808315308317</c:v>
                </c:pt>
                <c:pt idx="579">
                  <c:v>-3.7714808315308317</c:v>
                </c:pt>
                <c:pt idx="580">
                  <c:v>-3.7714808315308317</c:v>
                </c:pt>
                <c:pt idx="581">
                  <c:v>-3.7714808315308317</c:v>
                </c:pt>
                <c:pt idx="582">
                  <c:v>-3.7714808315308317</c:v>
                </c:pt>
                <c:pt idx="583">
                  <c:v>4.5523412276233834</c:v>
                </c:pt>
                <c:pt idx="584">
                  <c:v>-3.7714808315308317</c:v>
                </c:pt>
                <c:pt idx="585">
                  <c:v>-3.7714808315308317</c:v>
                </c:pt>
                <c:pt idx="586">
                  <c:v>-3.7714808315308317</c:v>
                </c:pt>
                <c:pt idx="587">
                  <c:v>-3.7714808315308317</c:v>
                </c:pt>
                <c:pt idx="588">
                  <c:v>-3.7714808315308317</c:v>
                </c:pt>
                <c:pt idx="589">
                  <c:v>-3.7714808315308317</c:v>
                </c:pt>
                <c:pt idx="590">
                  <c:v>-3.7714808315308317</c:v>
                </c:pt>
                <c:pt idx="591">
                  <c:v>-3.7714808315308317</c:v>
                </c:pt>
                <c:pt idx="592">
                  <c:v>-3.7714808315308317</c:v>
                </c:pt>
                <c:pt idx="593">
                  <c:v>-3.7714808315308317</c:v>
                </c:pt>
                <c:pt idx="594">
                  <c:v>-3.7714808315308317</c:v>
                </c:pt>
                <c:pt idx="595">
                  <c:v>-3.7714808315308317</c:v>
                </c:pt>
                <c:pt idx="596">
                  <c:v>-3.7714808315308317</c:v>
                </c:pt>
                <c:pt idx="597">
                  <c:v>-0.40712231297451784</c:v>
                </c:pt>
                <c:pt idx="598">
                  <c:v>-3.7714808315308317</c:v>
                </c:pt>
                <c:pt idx="599">
                  <c:v>-3.7714808315308317</c:v>
                </c:pt>
                <c:pt idx="600">
                  <c:v>-3.7714808315308317</c:v>
                </c:pt>
                <c:pt idx="601">
                  <c:v>-3.7714808315308317</c:v>
                </c:pt>
                <c:pt idx="602">
                  <c:v>-3.7714808315308317</c:v>
                </c:pt>
                <c:pt idx="603">
                  <c:v>-3.7714808315308317</c:v>
                </c:pt>
                <c:pt idx="604">
                  <c:v>-0.4218383249875387</c:v>
                </c:pt>
                <c:pt idx="605">
                  <c:v>-3.7714808315308317</c:v>
                </c:pt>
                <c:pt idx="606">
                  <c:v>0.20383386627808533</c:v>
                </c:pt>
                <c:pt idx="607">
                  <c:v>-0.5038015999254829</c:v>
                </c:pt>
                <c:pt idx="608">
                  <c:v>-3.7714808315308317</c:v>
                </c:pt>
                <c:pt idx="609">
                  <c:v>-3.7714808315308317</c:v>
                </c:pt>
                <c:pt idx="610">
                  <c:v>-3.7714808315308317</c:v>
                </c:pt>
                <c:pt idx="611">
                  <c:v>-3.7714808315308317</c:v>
                </c:pt>
                <c:pt idx="612">
                  <c:v>-3.7714808315308317</c:v>
                </c:pt>
                <c:pt idx="613">
                  <c:v>-3.7714808315308317</c:v>
                </c:pt>
                <c:pt idx="614">
                  <c:v>-3.7714808315308317</c:v>
                </c:pt>
                <c:pt idx="615">
                  <c:v>-3.7714808315308317</c:v>
                </c:pt>
                <c:pt idx="616">
                  <c:v>-3.7714808315308317</c:v>
                </c:pt>
                <c:pt idx="617">
                  <c:v>-3.7714808315308317</c:v>
                </c:pt>
                <c:pt idx="618">
                  <c:v>-3.7714808315308317</c:v>
                </c:pt>
                <c:pt idx="619">
                  <c:v>-3.7714808315308317</c:v>
                </c:pt>
                <c:pt idx="620">
                  <c:v>-3.7714808315308317</c:v>
                </c:pt>
                <c:pt idx="621">
                  <c:v>-3.7714808315308317</c:v>
                </c:pt>
                <c:pt idx="622">
                  <c:v>-3.7714808315308317</c:v>
                </c:pt>
                <c:pt idx="623">
                  <c:v>-3.7714808315308317</c:v>
                </c:pt>
                <c:pt idx="624">
                  <c:v>-3.7714808315308317</c:v>
                </c:pt>
                <c:pt idx="625">
                  <c:v>-3.7714808315308317</c:v>
                </c:pt>
                <c:pt idx="626">
                  <c:v>1.9195507794624813</c:v>
                </c:pt>
                <c:pt idx="627">
                  <c:v>1.4612457070136167</c:v>
                </c:pt>
                <c:pt idx="628">
                  <c:v>-3.7714808315308317</c:v>
                </c:pt>
                <c:pt idx="629">
                  <c:v>-3.7714808315308317</c:v>
                </c:pt>
                <c:pt idx="630">
                  <c:v>-3.7714808315308317</c:v>
                </c:pt>
                <c:pt idx="631">
                  <c:v>-3.7714808315308317</c:v>
                </c:pt>
                <c:pt idx="632">
                  <c:v>-3.7714808315308317</c:v>
                </c:pt>
                <c:pt idx="633">
                  <c:v>-0.44447849545675516</c:v>
                </c:pt>
                <c:pt idx="634">
                  <c:v>-3.7714808315308317</c:v>
                </c:pt>
                <c:pt idx="635">
                  <c:v>-3.7714808315308317</c:v>
                </c:pt>
                <c:pt idx="636">
                  <c:v>-3.7714808315308317</c:v>
                </c:pt>
                <c:pt idx="637">
                  <c:v>-3.7714808315308317</c:v>
                </c:pt>
                <c:pt idx="638">
                  <c:v>-3.7714808315308317</c:v>
                </c:pt>
                <c:pt idx="639">
                  <c:v>2.4739983859164081</c:v>
                </c:pt>
                <c:pt idx="640">
                  <c:v>-3.7714808315308317</c:v>
                </c:pt>
                <c:pt idx="641">
                  <c:v>-3.7714808315308317</c:v>
                </c:pt>
                <c:pt idx="642">
                  <c:v>-3.7714808315308317</c:v>
                </c:pt>
                <c:pt idx="643">
                  <c:v>-3.7714808315308317</c:v>
                </c:pt>
                <c:pt idx="644">
                  <c:v>-0.56348450063248401</c:v>
                </c:pt>
                <c:pt idx="645">
                  <c:v>-3.7714808315308317</c:v>
                </c:pt>
                <c:pt idx="646">
                  <c:v>-3.7714808315308317</c:v>
                </c:pt>
                <c:pt idx="647">
                  <c:v>-3.7714808315308317</c:v>
                </c:pt>
                <c:pt idx="648">
                  <c:v>-1.8195786769643385</c:v>
                </c:pt>
                <c:pt idx="649">
                  <c:v>2.9113033834458246</c:v>
                </c:pt>
                <c:pt idx="650">
                  <c:v>-3.7714808315308317</c:v>
                </c:pt>
                <c:pt idx="651">
                  <c:v>-3.7714808315308317</c:v>
                </c:pt>
                <c:pt idx="652">
                  <c:v>-3.7714808315308317</c:v>
                </c:pt>
                <c:pt idx="653">
                  <c:v>-3.7714808315308317</c:v>
                </c:pt>
                <c:pt idx="654">
                  <c:v>-3.7714808315308317</c:v>
                </c:pt>
                <c:pt idx="655">
                  <c:v>-3.7714808315308317</c:v>
                </c:pt>
                <c:pt idx="656">
                  <c:v>-3.7714808315308317</c:v>
                </c:pt>
                <c:pt idx="657">
                  <c:v>-3.7714808315308317</c:v>
                </c:pt>
                <c:pt idx="658">
                  <c:v>-3.7714808315308317</c:v>
                </c:pt>
                <c:pt idx="659">
                  <c:v>1.3543327526198825</c:v>
                </c:pt>
                <c:pt idx="660">
                  <c:v>1.2727247414186218</c:v>
                </c:pt>
                <c:pt idx="661">
                  <c:v>-2.366579296287874</c:v>
                </c:pt>
                <c:pt idx="662">
                  <c:v>-3.7714808315308317</c:v>
                </c:pt>
                <c:pt idx="663">
                  <c:v>-3.7714808315308317</c:v>
                </c:pt>
                <c:pt idx="664">
                  <c:v>-3.7714808315308317</c:v>
                </c:pt>
                <c:pt idx="665">
                  <c:v>3.9751044841437717</c:v>
                </c:pt>
                <c:pt idx="666">
                  <c:v>-3.7714808315308317</c:v>
                </c:pt>
                <c:pt idx="667">
                  <c:v>-3.7714808315308317</c:v>
                </c:pt>
                <c:pt idx="668">
                  <c:v>-3.7714808315308317</c:v>
                </c:pt>
                <c:pt idx="669">
                  <c:v>1.2764123760048172</c:v>
                </c:pt>
                <c:pt idx="670">
                  <c:v>-3.7714808315308317</c:v>
                </c:pt>
                <c:pt idx="671">
                  <c:v>2.9463394866450994</c:v>
                </c:pt>
                <c:pt idx="672">
                  <c:v>-3.7714808315308317</c:v>
                </c:pt>
                <c:pt idx="673">
                  <c:v>-3.7714808315308317</c:v>
                </c:pt>
                <c:pt idx="674">
                  <c:v>-3.7714808315308317</c:v>
                </c:pt>
                <c:pt idx="675">
                  <c:v>-3.7714808315308317</c:v>
                </c:pt>
                <c:pt idx="676">
                  <c:v>2.8978924260687582</c:v>
                </c:pt>
                <c:pt idx="677">
                  <c:v>-3.7714808315308317</c:v>
                </c:pt>
                <c:pt idx="678">
                  <c:v>-3.7714808315308317</c:v>
                </c:pt>
                <c:pt idx="679">
                  <c:v>-3.7714808315308317</c:v>
                </c:pt>
                <c:pt idx="680">
                  <c:v>-2.7231842314563384</c:v>
                </c:pt>
                <c:pt idx="681">
                  <c:v>1.3624321676062534</c:v>
                </c:pt>
                <c:pt idx="682">
                  <c:v>-3.7714808315308317</c:v>
                </c:pt>
                <c:pt idx="683">
                  <c:v>-3.7714808315308317</c:v>
                </c:pt>
                <c:pt idx="684">
                  <c:v>-1.371909906550145</c:v>
                </c:pt>
                <c:pt idx="685">
                  <c:v>-3.7714808315308317</c:v>
                </c:pt>
                <c:pt idx="686">
                  <c:v>-3.7714808315308317</c:v>
                </c:pt>
                <c:pt idx="687">
                  <c:v>-3.7714808315308317</c:v>
                </c:pt>
                <c:pt idx="688">
                  <c:v>-3.7714808315308317</c:v>
                </c:pt>
                <c:pt idx="689">
                  <c:v>-3.7714808315308317</c:v>
                </c:pt>
                <c:pt idx="690">
                  <c:v>0.84002752685465365</c:v>
                </c:pt>
                <c:pt idx="691">
                  <c:v>-1.0920258583752986</c:v>
                </c:pt>
                <c:pt idx="692">
                  <c:v>2.162932314427982</c:v>
                </c:pt>
                <c:pt idx="693">
                  <c:v>-3.7714808315308317</c:v>
                </c:pt>
                <c:pt idx="694">
                  <c:v>-3.7714808315308317</c:v>
                </c:pt>
                <c:pt idx="695">
                  <c:v>-3.7714808315308317</c:v>
                </c:pt>
                <c:pt idx="696">
                  <c:v>-3.7714808315308317</c:v>
                </c:pt>
                <c:pt idx="697">
                  <c:v>-3.7714808315308317</c:v>
                </c:pt>
                <c:pt idx="698">
                  <c:v>-3.7714808315308317</c:v>
                </c:pt>
                <c:pt idx="699">
                  <c:v>-3.7714808315308317</c:v>
                </c:pt>
                <c:pt idx="700">
                  <c:v>-3.7714808315308317</c:v>
                </c:pt>
                <c:pt idx="701">
                  <c:v>3.0759878998741508</c:v>
                </c:pt>
                <c:pt idx="702">
                  <c:v>-3.7714808315308317</c:v>
                </c:pt>
                <c:pt idx="703">
                  <c:v>1.3231415942042382</c:v>
                </c:pt>
                <c:pt idx="704">
                  <c:v>-3.7714808315308317</c:v>
                </c:pt>
                <c:pt idx="705">
                  <c:v>-3.7714808315308317</c:v>
                </c:pt>
                <c:pt idx="706">
                  <c:v>-3.7714808315308317</c:v>
                </c:pt>
                <c:pt idx="707">
                  <c:v>-3.7714808315308317</c:v>
                </c:pt>
                <c:pt idx="708">
                  <c:v>3.2147570869475262</c:v>
                </c:pt>
                <c:pt idx="709">
                  <c:v>-3.7714808315308317</c:v>
                </c:pt>
                <c:pt idx="710">
                  <c:v>-3.7714808315308317</c:v>
                </c:pt>
                <c:pt idx="711">
                  <c:v>-3.7714808315308317</c:v>
                </c:pt>
                <c:pt idx="712">
                  <c:v>-3.7714808315308317</c:v>
                </c:pt>
                <c:pt idx="713">
                  <c:v>-3.7714808315308317</c:v>
                </c:pt>
                <c:pt idx="714">
                  <c:v>-0.21799693956509258</c:v>
                </c:pt>
                <c:pt idx="715">
                  <c:v>-3.7714808315308317</c:v>
                </c:pt>
                <c:pt idx="716">
                  <c:v>-3.7714808315308317</c:v>
                </c:pt>
                <c:pt idx="717">
                  <c:v>2.5392753973960511</c:v>
                </c:pt>
                <c:pt idx="718">
                  <c:v>-3.7714808315308317</c:v>
                </c:pt>
                <c:pt idx="719">
                  <c:v>-3.7714808315308317</c:v>
                </c:pt>
                <c:pt idx="720">
                  <c:v>-3.7714808315308317</c:v>
                </c:pt>
                <c:pt idx="721">
                  <c:v>-3.7714808315308317</c:v>
                </c:pt>
                <c:pt idx="722">
                  <c:v>-3.7714808315308317</c:v>
                </c:pt>
                <c:pt idx="723">
                  <c:v>-3.7714808315308317</c:v>
                </c:pt>
                <c:pt idx="724">
                  <c:v>-3.7714808315308317</c:v>
                </c:pt>
                <c:pt idx="725">
                  <c:v>-3.7714808315308317</c:v>
                </c:pt>
                <c:pt idx="726">
                  <c:v>-3.7714808315308317</c:v>
                </c:pt>
                <c:pt idx="727">
                  <c:v>-3.7714808315308317</c:v>
                </c:pt>
                <c:pt idx="728">
                  <c:v>-3.7714808315308317</c:v>
                </c:pt>
                <c:pt idx="729">
                  <c:v>-3.7714808315308317</c:v>
                </c:pt>
                <c:pt idx="730">
                  <c:v>-3.7714808315308317</c:v>
                </c:pt>
                <c:pt idx="731">
                  <c:v>-3.7714808315308317</c:v>
                </c:pt>
                <c:pt idx="732">
                  <c:v>1.9251412348666397</c:v>
                </c:pt>
                <c:pt idx="733">
                  <c:v>-3.7714808315308317</c:v>
                </c:pt>
                <c:pt idx="734">
                  <c:v>2.7348884692582249</c:v>
                </c:pt>
                <c:pt idx="735">
                  <c:v>-3.1277812637777962</c:v>
                </c:pt>
                <c:pt idx="736">
                  <c:v>-3.7714808315308317</c:v>
                </c:pt>
                <c:pt idx="737">
                  <c:v>-3.7714808315308317</c:v>
                </c:pt>
                <c:pt idx="738">
                  <c:v>-3.7714808315308317</c:v>
                </c:pt>
                <c:pt idx="739">
                  <c:v>-3.7714808315308317</c:v>
                </c:pt>
                <c:pt idx="740">
                  <c:v>-3.7714808315308317</c:v>
                </c:pt>
                <c:pt idx="741">
                  <c:v>-1.6723300206956591</c:v>
                </c:pt>
                <c:pt idx="742">
                  <c:v>-3.7714808315308317</c:v>
                </c:pt>
                <c:pt idx="743">
                  <c:v>-3.7714808315308317</c:v>
                </c:pt>
                <c:pt idx="744">
                  <c:v>-2.5565425769032389E-2</c:v>
                </c:pt>
                <c:pt idx="745">
                  <c:v>-3.7714808315308317</c:v>
                </c:pt>
                <c:pt idx="746">
                  <c:v>-1.967407893943282</c:v>
                </c:pt>
                <c:pt idx="747">
                  <c:v>-3.7714808315308317</c:v>
                </c:pt>
                <c:pt idx="748">
                  <c:v>-3.7714808315308317</c:v>
                </c:pt>
                <c:pt idx="749">
                  <c:v>-3.7714808315308317</c:v>
                </c:pt>
                <c:pt idx="750">
                  <c:v>-3.7714808315308317</c:v>
                </c:pt>
                <c:pt idx="751">
                  <c:v>-3.7714808315308317</c:v>
                </c:pt>
                <c:pt idx="752">
                  <c:v>-2.7359228651325624</c:v>
                </c:pt>
                <c:pt idx="753">
                  <c:v>-3.7714808315308317</c:v>
                </c:pt>
                <c:pt idx="754">
                  <c:v>-3.7714808315308317</c:v>
                </c:pt>
                <c:pt idx="755">
                  <c:v>0.17762286662603127</c:v>
                </c:pt>
                <c:pt idx="756">
                  <c:v>-3.7714808315308317</c:v>
                </c:pt>
                <c:pt idx="757">
                  <c:v>-3.7714808315308317</c:v>
                </c:pt>
                <c:pt idx="758">
                  <c:v>-3.7714808315308317</c:v>
                </c:pt>
                <c:pt idx="759">
                  <c:v>1.8400725345441</c:v>
                </c:pt>
                <c:pt idx="760">
                  <c:v>1.920004677849725E-3</c:v>
                </c:pt>
                <c:pt idx="761">
                  <c:v>-3.7714808315308317</c:v>
                </c:pt>
                <c:pt idx="762">
                  <c:v>3.7992256555240789</c:v>
                </c:pt>
                <c:pt idx="763">
                  <c:v>-3.7714808315308317</c:v>
                </c:pt>
                <c:pt idx="764">
                  <c:v>-3.7714808315308317</c:v>
                </c:pt>
                <c:pt idx="765">
                  <c:v>-3.7714808315308317</c:v>
                </c:pt>
                <c:pt idx="766">
                  <c:v>-3.7714808315308317</c:v>
                </c:pt>
                <c:pt idx="767">
                  <c:v>-2.8371995618050394</c:v>
                </c:pt>
                <c:pt idx="768">
                  <c:v>-3.7714808315308317</c:v>
                </c:pt>
                <c:pt idx="769">
                  <c:v>-3.7714808315308317</c:v>
                </c:pt>
                <c:pt idx="770">
                  <c:v>-3.7714808315308317</c:v>
                </c:pt>
                <c:pt idx="771">
                  <c:v>-3.7714808315308317</c:v>
                </c:pt>
                <c:pt idx="772">
                  <c:v>-3.7714808315308317</c:v>
                </c:pt>
                <c:pt idx="773">
                  <c:v>-3.7714808315308317</c:v>
                </c:pt>
                <c:pt idx="774">
                  <c:v>3.4094704930551476</c:v>
                </c:pt>
                <c:pt idx="775">
                  <c:v>-3.7714808315308317</c:v>
                </c:pt>
                <c:pt idx="776">
                  <c:v>-3.7714808315308317</c:v>
                </c:pt>
                <c:pt idx="777">
                  <c:v>-3.7714808315308317</c:v>
                </c:pt>
                <c:pt idx="778">
                  <c:v>0.28967455325876884</c:v>
                </c:pt>
                <c:pt idx="779">
                  <c:v>-3.7714808315308317</c:v>
                </c:pt>
                <c:pt idx="780">
                  <c:v>-3.7714808315308317</c:v>
                </c:pt>
                <c:pt idx="781">
                  <c:v>-1.896477490315241</c:v>
                </c:pt>
                <c:pt idx="782">
                  <c:v>-3.7714808315308317</c:v>
                </c:pt>
                <c:pt idx="783">
                  <c:v>-3.7714808315308317</c:v>
                </c:pt>
                <c:pt idx="784">
                  <c:v>-3.7714808315308317</c:v>
                </c:pt>
                <c:pt idx="785">
                  <c:v>-3.7714808315308317</c:v>
                </c:pt>
                <c:pt idx="786">
                  <c:v>-3.7714808315308317</c:v>
                </c:pt>
                <c:pt idx="787">
                  <c:v>-3.7714808315308317</c:v>
                </c:pt>
                <c:pt idx="788">
                  <c:v>-3.7714808315308317</c:v>
                </c:pt>
                <c:pt idx="789">
                  <c:v>-3.7714808315308317</c:v>
                </c:pt>
                <c:pt idx="790">
                  <c:v>-3.7714808315308317</c:v>
                </c:pt>
                <c:pt idx="791">
                  <c:v>-3.7714808315308317</c:v>
                </c:pt>
                <c:pt idx="792">
                  <c:v>-5.9066022673306282</c:v>
                </c:pt>
                <c:pt idx="793">
                  <c:v>-3.7714808315308317</c:v>
                </c:pt>
                <c:pt idx="794">
                  <c:v>-3.7714808315308317</c:v>
                </c:pt>
                <c:pt idx="795">
                  <c:v>-5.5742014778498357</c:v>
                </c:pt>
                <c:pt idx="796">
                  <c:v>2.0480574751636991</c:v>
                </c:pt>
                <c:pt idx="797">
                  <c:v>0.71867333152292145</c:v>
                </c:pt>
                <c:pt idx="798">
                  <c:v>-3.7714808315308317</c:v>
                </c:pt>
                <c:pt idx="799">
                  <c:v>-3.7714808315308317</c:v>
                </c:pt>
                <c:pt idx="800">
                  <c:v>-1.5778105588249296</c:v>
                </c:pt>
                <c:pt idx="801">
                  <c:v>-3.7714808315308317</c:v>
                </c:pt>
                <c:pt idx="802">
                  <c:v>-3.7714808315308317</c:v>
                </c:pt>
                <c:pt idx="803">
                  <c:v>-3.7714808315308317</c:v>
                </c:pt>
                <c:pt idx="804">
                  <c:v>-3.7714808315308317</c:v>
                </c:pt>
                <c:pt idx="805">
                  <c:v>-3.7714808315308317</c:v>
                </c:pt>
                <c:pt idx="806">
                  <c:v>-2.0965361496579047</c:v>
                </c:pt>
                <c:pt idx="807">
                  <c:v>-3.7714808315308317</c:v>
                </c:pt>
                <c:pt idx="808">
                  <c:v>-3.7714808315308317</c:v>
                </c:pt>
                <c:pt idx="809">
                  <c:v>-0.56058780829352517</c:v>
                </c:pt>
                <c:pt idx="810">
                  <c:v>-3.7714808315308317</c:v>
                </c:pt>
                <c:pt idx="811">
                  <c:v>-1.4376991404111404E-2</c:v>
                </c:pt>
                <c:pt idx="812">
                  <c:v>-3.7714808315308317</c:v>
                </c:pt>
                <c:pt idx="813">
                  <c:v>-3.7714808315308317</c:v>
                </c:pt>
                <c:pt idx="814">
                  <c:v>-2.3261323404192407</c:v>
                </c:pt>
                <c:pt idx="815">
                  <c:v>-3.7714808315308317</c:v>
                </c:pt>
                <c:pt idx="816">
                  <c:v>-3.7714808315308317</c:v>
                </c:pt>
                <c:pt idx="817">
                  <c:v>-3.7714808315308317</c:v>
                </c:pt>
                <c:pt idx="818">
                  <c:v>-3.7714808315308317</c:v>
                </c:pt>
                <c:pt idx="819">
                  <c:v>-3.7714808315308317</c:v>
                </c:pt>
                <c:pt idx="820">
                  <c:v>-3.7714808315308317</c:v>
                </c:pt>
                <c:pt idx="821">
                  <c:v>-1.1464116147854602</c:v>
                </c:pt>
                <c:pt idx="822">
                  <c:v>-3.7714808315308317</c:v>
                </c:pt>
                <c:pt idx="823">
                  <c:v>-3.7714808315308317</c:v>
                </c:pt>
                <c:pt idx="824">
                  <c:v>-3.7714808315308317</c:v>
                </c:pt>
                <c:pt idx="825">
                  <c:v>-3.7714808315308317</c:v>
                </c:pt>
                <c:pt idx="826">
                  <c:v>-3.7714808315308317</c:v>
                </c:pt>
                <c:pt idx="827">
                  <c:v>2.9747356656578887</c:v>
                </c:pt>
                <c:pt idx="828">
                  <c:v>-3.7714808315308317</c:v>
                </c:pt>
                <c:pt idx="829">
                  <c:v>-3.7714808315308317</c:v>
                </c:pt>
                <c:pt idx="830">
                  <c:v>-3.7714808315308317</c:v>
                </c:pt>
                <c:pt idx="831">
                  <c:v>-3.7714808315308317</c:v>
                </c:pt>
                <c:pt idx="832">
                  <c:v>-3.7714808315308317</c:v>
                </c:pt>
                <c:pt idx="833">
                  <c:v>-3.7714808315308317</c:v>
                </c:pt>
                <c:pt idx="834">
                  <c:v>-3.7714808315308317</c:v>
                </c:pt>
                <c:pt idx="835">
                  <c:v>-3.7714808315308317</c:v>
                </c:pt>
                <c:pt idx="836">
                  <c:v>-3.7714808315308317</c:v>
                </c:pt>
                <c:pt idx="837">
                  <c:v>-3.7714808315308317</c:v>
                </c:pt>
                <c:pt idx="838">
                  <c:v>-3.7714808315308317</c:v>
                </c:pt>
                <c:pt idx="839">
                  <c:v>-3.7714808315308317</c:v>
                </c:pt>
                <c:pt idx="840">
                  <c:v>-3.7714808315308317</c:v>
                </c:pt>
                <c:pt idx="841">
                  <c:v>-3.7714808315308317</c:v>
                </c:pt>
                <c:pt idx="842">
                  <c:v>-3.7714808315308317</c:v>
                </c:pt>
                <c:pt idx="843">
                  <c:v>-3.7714808315308317</c:v>
                </c:pt>
                <c:pt idx="844">
                  <c:v>-3.7714808315308317</c:v>
                </c:pt>
                <c:pt idx="845">
                  <c:v>-3.7714808315308317</c:v>
                </c:pt>
                <c:pt idx="846">
                  <c:v>-3.7714808315308317</c:v>
                </c:pt>
                <c:pt idx="847">
                  <c:v>0.58815289880138555</c:v>
                </c:pt>
                <c:pt idx="848">
                  <c:v>-3.7714808315308317</c:v>
                </c:pt>
                <c:pt idx="849">
                  <c:v>-3.7714808315308317</c:v>
                </c:pt>
                <c:pt idx="850">
                  <c:v>4.203767986585885</c:v>
                </c:pt>
                <c:pt idx="851">
                  <c:v>-3.7714808315308317</c:v>
                </c:pt>
                <c:pt idx="852">
                  <c:v>-3.7714808315308317</c:v>
                </c:pt>
                <c:pt idx="853">
                  <c:v>-3.7714808315308317</c:v>
                </c:pt>
                <c:pt idx="854">
                  <c:v>-3.7714808315308317</c:v>
                </c:pt>
                <c:pt idx="855">
                  <c:v>-3.7714808315308317</c:v>
                </c:pt>
                <c:pt idx="856">
                  <c:v>-3.7714808315308317</c:v>
                </c:pt>
                <c:pt idx="857">
                  <c:v>-3.7714808315308317</c:v>
                </c:pt>
                <c:pt idx="858">
                  <c:v>-3.7714808315308317</c:v>
                </c:pt>
                <c:pt idx="859">
                  <c:v>-3.7714808315308317</c:v>
                </c:pt>
                <c:pt idx="860">
                  <c:v>-3.7714808315308317</c:v>
                </c:pt>
                <c:pt idx="861">
                  <c:v>-3.7714808315308317</c:v>
                </c:pt>
                <c:pt idx="862">
                  <c:v>-0.38687030839751468</c:v>
                </c:pt>
                <c:pt idx="863">
                  <c:v>-3.7714808315308317</c:v>
                </c:pt>
                <c:pt idx="864">
                  <c:v>-3.7714808315308317</c:v>
                </c:pt>
                <c:pt idx="865">
                  <c:v>-3.7714808315308317</c:v>
                </c:pt>
                <c:pt idx="866">
                  <c:v>-0.65526947591374352</c:v>
                </c:pt>
                <c:pt idx="867">
                  <c:v>-3.7714808315308317</c:v>
                </c:pt>
                <c:pt idx="868">
                  <c:v>3.3817776871861662</c:v>
                </c:pt>
                <c:pt idx="869">
                  <c:v>-3.7714808315308317</c:v>
                </c:pt>
                <c:pt idx="870">
                  <c:v>-3.7714808315308317</c:v>
                </c:pt>
                <c:pt idx="871">
                  <c:v>-3.7714808315308317</c:v>
                </c:pt>
                <c:pt idx="872">
                  <c:v>-3.7714808315308317</c:v>
                </c:pt>
                <c:pt idx="873">
                  <c:v>-3.7714808315308317</c:v>
                </c:pt>
                <c:pt idx="874">
                  <c:v>-3.7714808315308317</c:v>
                </c:pt>
                <c:pt idx="875">
                  <c:v>-3.7714808315308317</c:v>
                </c:pt>
                <c:pt idx="876">
                  <c:v>1.1074118053690345</c:v>
                </c:pt>
                <c:pt idx="877">
                  <c:v>-3.717900798963973</c:v>
                </c:pt>
                <c:pt idx="878">
                  <c:v>-3.7714808315308317</c:v>
                </c:pt>
                <c:pt idx="879">
                  <c:v>0.6517201678118798</c:v>
                </c:pt>
                <c:pt idx="880">
                  <c:v>-3.7714808315308317</c:v>
                </c:pt>
                <c:pt idx="881">
                  <c:v>-3.7714808315308317</c:v>
                </c:pt>
                <c:pt idx="882">
                  <c:v>-1.1817548616484268</c:v>
                </c:pt>
                <c:pt idx="883">
                  <c:v>-3.7714808315308317</c:v>
                </c:pt>
                <c:pt idx="884">
                  <c:v>-3.7714808315308317</c:v>
                </c:pt>
                <c:pt idx="885">
                  <c:v>-3.7714808315308317</c:v>
                </c:pt>
                <c:pt idx="886">
                  <c:v>-3.7714808315308317</c:v>
                </c:pt>
                <c:pt idx="887">
                  <c:v>-3.7714808315308317</c:v>
                </c:pt>
                <c:pt idx="888">
                  <c:v>-3.7714808315308317</c:v>
                </c:pt>
                <c:pt idx="889">
                  <c:v>1.0647509156995965</c:v>
                </c:pt>
                <c:pt idx="890">
                  <c:v>0.31512535669765868</c:v>
                </c:pt>
                <c:pt idx="891">
                  <c:v>-3.7714808315308317</c:v>
                </c:pt>
                <c:pt idx="892">
                  <c:v>3.209734981182653</c:v>
                </c:pt>
                <c:pt idx="893">
                  <c:v>-1.5665311278804281</c:v>
                </c:pt>
                <c:pt idx="894">
                  <c:v>-3.7714808315308317</c:v>
                </c:pt>
                <c:pt idx="895">
                  <c:v>-3.7714808315308317</c:v>
                </c:pt>
                <c:pt idx="896">
                  <c:v>-3.7714808315308317</c:v>
                </c:pt>
                <c:pt idx="897">
                  <c:v>-1.2479703055940136E-2</c:v>
                </c:pt>
                <c:pt idx="898">
                  <c:v>-3.7714808315308317</c:v>
                </c:pt>
                <c:pt idx="899">
                  <c:v>-3.7714808315308317</c:v>
                </c:pt>
                <c:pt idx="900">
                  <c:v>-3.7714808315308317</c:v>
                </c:pt>
                <c:pt idx="901">
                  <c:v>-4.3506922695133725E-2</c:v>
                </c:pt>
                <c:pt idx="902">
                  <c:v>-3.7714808315308317</c:v>
                </c:pt>
                <c:pt idx="903">
                  <c:v>-3.7714808315308317</c:v>
                </c:pt>
                <c:pt idx="904">
                  <c:v>-3.7714808315308317</c:v>
                </c:pt>
                <c:pt idx="905">
                  <c:v>2.5521862406854732</c:v>
                </c:pt>
                <c:pt idx="906">
                  <c:v>-3.7714808315308317</c:v>
                </c:pt>
                <c:pt idx="907">
                  <c:v>-1.0807065125553437</c:v>
                </c:pt>
                <c:pt idx="908">
                  <c:v>-1.2311630191085028</c:v>
                </c:pt>
                <c:pt idx="909">
                  <c:v>-3.7714808315308317</c:v>
                </c:pt>
                <c:pt idx="910">
                  <c:v>-3.7714808315308317</c:v>
                </c:pt>
                <c:pt idx="911">
                  <c:v>-3.7714808315308317</c:v>
                </c:pt>
                <c:pt idx="912">
                  <c:v>-3.7714808315308317</c:v>
                </c:pt>
                <c:pt idx="913">
                  <c:v>-3.7714808315308317</c:v>
                </c:pt>
                <c:pt idx="914">
                  <c:v>-3.7714808315308317</c:v>
                </c:pt>
                <c:pt idx="915">
                  <c:v>-3.7714808315308317</c:v>
                </c:pt>
                <c:pt idx="916">
                  <c:v>-3.7714808315308317</c:v>
                </c:pt>
                <c:pt idx="917">
                  <c:v>-3.7714808315308317</c:v>
                </c:pt>
                <c:pt idx="918">
                  <c:v>-3.7714808315308317</c:v>
                </c:pt>
                <c:pt idx="919">
                  <c:v>-3.7714808315308317</c:v>
                </c:pt>
                <c:pt idx="920">
                  <c:v>-5.641458831180012</c:v>
                </c:pt>
                <c:pt idx="921">
                  <c:v>-3.7714808315308317</c:v>
                </c:pt>
                <c:pt idx="922">
                  <c:v>-3.7714808315308317</c:v>
                </c:pt>
                <c:pt idx="923">
                  <c:v>-3.7714808315308317</c:v>
                </c:pt>
                <c:pt idx="924">
                  <c:v>-3.7714808315308317</c:v>
                </c:pt>
                <c:pt idx="925">
                  <c:v>-3.7714808315308317</c:v>
                </c:pt>
                <c:pt idx="926">
                  <c:v>-3.7714808315308317</c:v>
                </c:pt>
                <c:pt idx="927">
                  <c:v>-3.7714808315308317</c:v>
                </c:pt>
                <c:pt idx="928">
                  <c:v>-3.7714808315308317</c:v>
                </c:pt>
                <c:pt idx="929">
                  <c:v>-3.7714808315308317</c:v>
                </c:pt>
                <c:pt idx="930">
                  <c:v>-3.7714808315308317</c:v>
                </c:pt>
                <c:pt idx="931">
                  <c:v>-3.7714808315308317</c:v>
                </c:pt>
                <c:pt idx="932">
                  <c:v>-6.6403552544879902</c:v>
                </c:pt>
                <c:pt idx="933">
                  <c:v>-3.7714808315308317</c:v>
                </c:pt>
                <c:pt idx="934">
                  <c:v>-3.7714808315308317</c:v>
                </c:pt>
                <c:pt idx="935">
                  <c:v>-3.7714808315308317</c:v>
                </c:pt>
                <c:pt idx="936">
                  <c:v>-3.7714808315308317</c:v>
                </c:pt>
                <c:pt idx="937">
                  <c:v>-3.7714808315308317</c:v>
                </c:pt>
                <c:pt idx="938">
                  <c:v>-3.7714808315308317</c:v>
                </c:pt>
                <c:pt idx="939">
                  <c:v>4.6988118179897764</c:v>
                </c:pt>
                <c:pt idx="940">
                  <c:v>-3.7714808315308317</c:v>
                </c:pt>
                <c:pt idx="941">
                  <c:v>-3.7714808315308317</c:v>
                </c:pt>
                <c:pt idx="942">
                  <c:v>-3.7714808315308317</c:v>
                </c:pt>
                <c:pt idx="943">
                  <c:v>-3.7714808315308317</c:v>
                </c:pt>
                <c:pt idx="944">
                  <c:v>-3.7714808315308317</c:v>
                </c:pt>
                <c:pt idx="945">
                  <c:v>-3.7714808315308317</c:v>
                </c:pt>
                <c:pt idx="946">
                  <c:v>2.332514061688483</c:v>
                </c:pt>
                <c:pt idx="947">
                  <c:v>-3.7714808315308317</c:v>
                </c:pt>
                <c:pt idx="948">
                  <c:v>-3.7714808315308317</c:v>
                </c:pt>
                <c:pt idx="949">
                  <c:v>-3.7714808315308317</c:v>
                </c:pt>
                <c:pt idx="950">
                  <c:v>-3.7714808315308317</c:v>
                </c:pt>
                <c:pt idx="951">
                  <c:v>-3.7714808315308317</c:v>
                </c:pt>
                <c:pt idx="952">
                  <c:v>-3.7714808315308317</c:v>
                </c:pt>
                <c:pt idx="953">
                  <c:v>-3.7714808315308317</c:v>
                </c:pt>
                <c:pt idx="954">
                  <c:v>-3.7714808315308317</c:v>
                </c:pt>
                <c:pt idx="955">
                  <c:v>-3.7714808315308317</c:v>
                </c:pt>
                <c:pt idx="956">
                  <c:v>-3.7714808315308317</c:v>
                </c:pt>
                <c:pt idx="957">
                  <c:v>-3.7714808315308317</c:v>
                </c:pt>
                <c:pt idx="958">
                  <c:v>-3.7714808315308317</c:v>
                </c:pt>
                <c:pt idx="959">
                  <c:v>-1.4243545472671568</c:v>
                </c:pt>
                <c:pt idx="960">
                  <c:v>-3.7714808315308317</c:v>
                </c:pt>
                <c:pt idx="961">
                  <c:v>-3.7714808315308317</c:v>
                </c:pt>
                <c:pt idx="962">
                  <c:v>-3.7714808315308317</c:v>
                </c:pt>
                <c:pt idx="963">
                  <c:v>-3.7714808315308317</c:v>
                </c:pt>
                <c:pt idx="964">
                  <c:v>-3.7714808315308317</c:v>
                </c:pt>
                <c:pt idx="965">
                  <c:v>-3.7714808315308317</c:v>
                </c:pt>
                <c:pt idx="966">
                  <c:v>-1.1128721943712494</c:v>
                </c:pt>
                <c:pt idx="967">
                  <c:v>-3.7714808315308317</c:v>
                </c:pt>
                <c:pt idx="968">
                  <c:v>-3.7714808315308317</c:v>
                </c:pt>
                <c:pt idx="969">
                  <c:v>-3.7714808315308317</c:v>
                </c:pt>
                <c:pt idx="970">
                  <c:v>-3.7714808315308317</c:v>
                </c:pt>
                <c:pt idx="971">
                  <c:v>-3.7714808315308317</c:v>
                </c:pt>
                <c:pt idx="972">
                  <c:v>-3.7714808315308317</c:v>
                </c:pt>
                <c:pt idx="973">
                  <c:v>-3.7714808315308317</c:v>
                </c:pt>
                <c:pt idx="974">
                  <c:v>-3.7714808315308317</c:v>
                </c:pt>
                <c:pt idx="975">
                  <c:v>-3.7714808315308317</c:v>
                </c:pt>
                <c:pt idx="976">
                  <c:v>-3.7714808315308317</c:v>
                </c:pt>
                <c:pt idx="977">
                  <c:v>-3.7714808315308317</c:v>
                </c:pt>
                <c:pt idx="978">
                  <c:v>-0.17310486835175923</c:v>
                </c:pt>
                <c:pt idx="979">
                  <c:v>-3.7714808315308317</c:v>
                </c:pt>
                <c:pt idx="980">
                  <c:v>-3.7714808315308317</c:v>
                </c:pt>
                <c:pt idx="981">
                  <c:v>-3.7714808315308317</c:v>
                </c:pt>
                <c:pt idx="982">
                  <c:v>-3.7714808315308317</c:v>
                </c:pt>
                <c:pt idx="983">
                  <c:v>-2.6311944378290537</c:v>
                </c:pt>
                <c:pt idx="984">
                  <c:v>-3.7714808315308317</c:v>
                </c:pt>
                <c:pt idx="985">
                  <c:v>-3.7714808315308317</c:v>
                </c:pt>
                <c:pt idx="986">
                  <c:v>0.90124680335429841</c:v>
                </c:pt>
                <c:pt idx="987">
                  <c:v>-3.7714808315308317</c:v>
                </c:pt>
                <c:pt idx="988">
                  <c:v>-3.7714808315308317</c:v>
                </c:pt>
                <c:pt idx="989">
                  <c:v>-3.7714808315308317</c:v>
                </c:pt>
                <c:pt idx="990">
                  <c:v>-3.7714808315308317</c:v>
                </c:pt>
                <c:pt idx="991">
                  <c:v>-3.7714808315308317</c:v>
                </c:pt>
                <c:pt idx="992">
                  <c:v>-3.7714808315308317</c:v>
                </c:pt>
                <c:pt idx="993">
                  <c:v>-3.7714808315308317</c:v>
                </c:pt>
                <c:pt idx="994">
                  <c:v>-3.7714808315308317</c:v>
                </c:pt>
                <c:pt idx="995">
                  <c:v>-3.7714808315308317</c:v>
                </c:pt>
                <c:pt idx="996">
                  <c:v>-1.5908029179382297</c:v>
                </c:pt>
                <c:pt idx="997">
                  <c:v>-3.7714808315308317</c:v>
                </c:pt>
                <c:pt idx="998">
                  <c:v>-0.466474810300886</c:v>
                </c:pt>
                <c:pt idx="999">
                  <c:v>-1.8850161646359329</c:v>
                </c:pt>
                <c:pt idx="1000">
                  <c:v>-3.7714808315308317</c:v>
                </c:pt>
                <c:pt idx="1001">
                  <c:v>-3.7714808315308317</c:v>
                </c:pt>
                <c:pt idx="1002">
                  <c:v>-3.7714808315308317</c:v>
                </c:pt>
                <c:pt idx="1003">
                  <c:v>-3.7714808315308317</c:v>
                </c:pt>
                <c:pt idx="1004">
                  <c:v>-3.7714808315308317</c:v>
                </c:pt>
                <c:pt idx="1005">
                  <c:v>-3.7714808315308317</c:v>
                </c:pt>
                <c:pt idx="1006">
                  <c:v>-3.7714808315308317</c:v>
                </c:pt>
                <c:pt idx="1007">
                  <c:v>-1.788004752043123</c:v>
                </c:pt>
                <c:pt idx="1008">
                  <c:v>-3.7714808315308317</c:v>
                </c:pt>
                <c:pt idx="1009">
                  <c:v>-2.3329214726019516</c:v>
                </c:pt>
                <c:pt idx="1010">
                  <c:v>-3.7714808315308317</c:v>
                </c:pt>
                <c:pt idx="1011">
                  <c:v>-3.7714808315308317</c:v>
                </c:pt>
                <c:pt idx="1012">
                  <c:v>-3.7714808315308317</c:v>
                </c:pt>
                <c:pt idx="1013">
                  <c:v>-4.5733781116148373</c:v>
                </c:pt>
                <c:pt idx="1014">
                  <c:v>-3.7714808315308317</c:v>
                </c:pt>
                <c:pt idx="1015">
                  <c:v>-3.7714808315308317</c:v>
                </c:pt>
                <c:pt idx="1016">
                  <c:v>-3.7714808315308317</c:v>
                </c:pt>
                <c:pt idx="1017">
                  <c:v>-3.7714808315308317</c:v>
                </c:pt>
                <c:pt idx="1018">
                  <c:v>-3.7714808315308317</c:v>
                </c:pt>
                <c:pt idx="1019">
                  <c:v>-3.7714808315308317</c:v>
                </c:pt>
                <c:pt idx="1020">
                  <c:v>-3.7714808315308317</c:v>
                </c:pt>
                <c:pt idx="1021">
                  <c:v>-3.7714808315308317</c:v>
                </c:pt>
                <c:pt idx="1022">
                  <c:v>-3.7714808315308317</c:v>
                </c:pt>
                <c:pt idx="1023">
                  <c:v>-3.7714808315308317</c:v>
                </c:pt>
                <c:pt idx="1024">
                  <c:v>-3.7714808315308317</c:v>
                </c:pt>
                <c:pt idx="1025">
                  <c:v>-3.7714808315308317</c:v>
                </c:pt>
                <c:pt idx="1026">
                  <c:v>-3.7714808315308317</c:v>
                </c:pt>
                <c:pt idx="1027">
                  <c:v>-3.7714808315308317</c:v>
                </c:pt>
                <c:pt idx="1028">
                  <c:v>-3.7714808315308317</c:v>
                </c:pt>
                <c:pt idx="1029">
                  <c:v>-3.7714808315308317</c:v>
                </c:pt>
                <c:pt idx="1030">
                  <c:v>-3.7714808315308317</c:v>
                </c:pt>
                <c:pt idx="1031">
                  <c:v>-3.7714808315308317</c:v>
                </c:pt>
                <c:pt idx="1032">
                  <c:v>-3.7714808315308317</c:v>
                </c:pt>
                <c:pt idx="1033">
                  <c:v>-1.2105919762943531</c:v>
                </c:pt>
                <c:pt idx="1034">
                  <c:v>-3.7714808315308317</c:v>
                </c:pt>
                <c:pt idx="1035">
                  <c:v>-3.7714808315308317</c:v>
                </c:pt>
                <c:pt idx="1036">
                  <c:v>-0.70033923227132178</c:v>
                </c:pt>
                <c:pt idx="1037">
                  <c:v>-3.7714808315308317</c:v>
                </c:pt>
                <c:pt idx="1038">
                  <c:v>-3.7714808315308317</c:v>
                </c:pt>
                <c:pt idx="1039">
                  <c:v>-3.7714808315308317</c:v>
                </c:pt>
                <c:pt idx="1040">
                  <c:v>-3.7714808315308317</c:v>
                </c:pt>
                <c:pt idx="1041">
                  <c:v>-3.7714808315308317</c:v>
                </c:pt>
                <c:pt idx="1042">
                  <c:v>-3.7714808315308317</c:v>
                </c:pt>
                <c:pt idx="1043">
                  <c:v>-3.7714808315308317</c:v>
                </c:pt>
                <c:pt idx="1044">
                  <c:v>0.13570452811433809</c:v>
                </c:pt>
                <c:pt idx="1045">
                  <c:v>-2.2457059341925487</c:v>
                </c:pt>
                <c:pt idx="1046">
                  <c:v>-3.7714808315308317</c:v>
                </c:pt>
                <c:pt idx="1047">
                  <c:v>1.1928030004824863</c:v>
                </c:pt>
                <c:pt idx="1048">
                  <c:v>-3.7714808315308317</c:v>
                </c:pt>
                <c:pt idx="1049">
                  <c:v>-3.7714808315308317</c:v>
                </c:pt>
                <c:pt idx="1050">
                  <c:v>-3.7714808315308317</c:v>
                </c:pt>
                <c:pt idx="1051">
                  <c:v>0.38952838034930781</c:v>
                </c:pt>
                <c:pt idx="1052">
                  <c:v>1.8819201500360954</c:v>
                </c:pt>
                <c:pt idx="1053">
                  <c:v>1.589525349255982</c:v>
                </c:pt>
                <c:pt idx="1054">
                  <c:v>-3.7714808315308317</c:v>
                </c:pt>
                <c:pt idx="1055">
                  <c:v>-3.7714808315308317</c:v>
                </c:pt>
                <c:pt idx="1056">
                  <c:v>-3.7714808315308317</c:v>
                </c:pt>
                <c:pt idx="1057">
                  <c:v>-3.7714808315308317</c:v>
                </c:pt>
                <c:pt idx="1058">
                  <c:v>-3.7714808315308317</c:v>
                </c:pt>
                <c:pt idx="1059">
                  <c:v>-3.7714808315308317</c:v>
                </c:pt>
                <c:pt idx="1060">
                  <c:v>2.9037195691213702</c:v>
                </c:pt>
                <c:pt idx="1061">
                  <c:v>-3.7714808315308317</c:v>
                </c:pt>
                <c:pt idx="1062">
                  <c:v>-2.0280419671731886</c:v>
                </c:pt>
                <c:pt idx="1063">
                  <c:v>-3.7714808315308317</c:v>
                </c:pt>
                <c:pt idx="1064">
                  <c:v>-3.7714808315308317</c:v>
                </c:pt>
                <c:pt idx="1065">
                  <c:v>-3.7714808315308317</c:v>
                </c:pt>
                <c:pt idx="1066">
                  <c:v>-3.7714808315308317</c:v>
                </c:pt>
                <c:pt idx="1067">
                  <c:v>2.8778082711043598</c:v>
                </c:pt>
                <c:pt idx="1068">
                  <c:v>-3.7714808315308317</c:v>
                </c:pt>
                <c:pt idx="1069">
                  <c:v>-3.7714808315308317</c:v>
                </c:pt>
                <c:pt idx="1070">
                  <c:v>-3.7714808315308317</c:v>
                </c:pt>
                <c:pt idx="1071">
                  <c:v>-3.7714808315308317</c:v>
                </c:pt>
                <c:pt idx="1072">
                  <c:v>-3.7714808315308317</c:v>
                </c:pt>
                <c:pt idx="1073">
                  <c:v>-3.7714808315308317</c:v>
                </c:pt>
                <c:pt idx="1074">
                  <c:v>2.8594224593699185</c:v>
                </c:pt>
                <c:pt idx="1075">
                  <c:v>-3.7714808315308317</c:v>
                </c:pt>
                <c:pt idx="1076">
                  <c:v>-3.7714808315308317</c:v>
                </c:pt>
                <c:pt idx="1077">
                  <c:v>-3.7714808315308317</c:v>
                </c:pt>
                <c:pt idx="1078">
                  <c:v>-3.7714808315308317</c:v>
                </c:pt>
                <c:pt idx="1079">
                  <c:v>-3.7714808315308317</c:v>
                </c:pt>
                <c:pt idx="1080">
                  <c:v>-3.7714808315308317</c:v>
                </c:pt>
                <c:pt idx="1081">
                  <c:v>0.68464566677364946</c:v>
                </c:pt>
                <c:pt idx="1082">
                  <c:v>-3.7714808315308317</c:v>
                </c:pt>
                <c:pt idx="1083">
                  <c:v>0.64948303544397468</c:v>
                </c:pt>
                <c:pt idx="1084">
                  <c:v>-3.7714808315308317</c:v>
                </c:pt>
                <c:pt idx="1085">
                  <c:v>-3.7714808315308317</c:v>
                </c:pt>
                <c:pt idx="1086">
                  <c:v>-3.7714808315308317</c:v>
                </c:pt>
                <c:pt idx="1087">
                  <c:v>-3.7714808315308317</c:v>
                </c:pt>
                <c:pt idx="1088">
                  <c:v>-3.7714808315308317</c:v>
                </c:pt>
                <c:pt idx="1089">
                  <c:v>-3.7714808315308317</c:v>
                </c:pt>
                <c:pt idx="1090">
                  <c:v>-0.7697455617600828</c:v>
                </c:pt>
                <c:pt idx="1091">
                  <c:v>-3.7714808315308317</c:v>
                </c:pt>
                <c:pt idx="1092">
                  <c:v>-0.122808022265517</c:v>
                </c:pt>
                <c:pt idx="1093">
                  <c:v>-3.7714808315308317</c:v>
                </c:pt>
                <c:pt idx="1094">
                  <c:v>-3.7714808315308317</c:v>
                </c:pt>
                <c:pt idx="1095">
                  <c:v>-3.7714808315308317</c:v>
                </c:pt>
                <c:pt idx="1096">
                  <c:v>-3.7714808315308317</c:v>
                </c:pt>
                <c:pt idx="1097">
                  <c:v>-3.7714808315308317</c:v>
                </c:pt>
                <c:pt idx="1098">
                  <c:v>-5.7328328083585879E-2</c:v>
                </c:pt>
                <c:pt idx="1099">
                  <c:v>-3.7714808315308317</c:v>
                </c:pt>
                <c:pt idx="1100">
                  <c:v>-3.7714808315308317</c:v>
                </c:pt>
                <c:pt idx="1101">
                  <c:v>-3.7714808315308317</c:v>
                </c:pt>
                <c:pt idx="1102">
                  <c:v>4.0197097236029746</c:v>
                </c:pt>
                <c:pt idx="1103">
                  <c:v>-3.7714808315308317</c:v>
                </c:pt>
                <c:pt idx="1104">
                  <c:v>-3.7714808315308317</c:v>
                </c:pt>
                <c:pt idx="1105">
                  <c:v>-0.30024424063295563</c:v>
                </c:pt>
                <c:pt idx="1106">
                  <c:v>-3.7714808315308317</c:v>
                </c:pt>
                <c:pt idx="1107">
                  <c:v>-0.70656435189993361</c:v>
                </c:pt>
                <c:pt idx="1108">
                  <c:v>-3.7714808315308317</c:v>
                </c:pt>
                <c:pt idx="1109">
                  <c:v>-0.41005361819250208</c:v>
                </c:pt>
                <c:pt idx="1110">
                  <c:v>-3.7714808315308317</c:v>
                </c:pt>
                <c:pt idx="1111">
                  <c:v>-3.7714808315308317</c:v>
                </c:pt>
                <c:pt idx="1112">
                  <c:v>-3.7714808315308317</c:v>
                </c:pt>
                <c:pt idx="1113">
                  <c:v>-3.7714808315308317</c:v>
                </c:pt>
                <c:pt idx="1114">
                  <c:v>-3.7714808315308317</c:v>
                </c:pt>
                <c:pt idx="1115">
                  <c:v>-3.7714808315308317</c:v>
                </c:pt>
                <c:pt idx="1116">
                  <c:v>-3.7714808315308317</c:v>
                </c:pt>
                <c:pt idx="1117">
                  <c:v>-0.96883122680567701</c:v>
                </c:pt>
                <c:pt idx="1118">
                  <c:v>2.3578232050252348</c:v>
                </c:pt>
                <c:pt idx="1119">
                  <c:v>-2.1269419016738862</c:v>
                </c:pt>
                <c:pt idx="1120">
                  <c:v>-3.7714808315308317</c:v>
                </c:pt>
                <c:pt idx="1121">
                  <c:v>-3.7714808315308317</c:v>
                </c:pt>
                <c:pt idx="1122">
                  <c:v>-3.7714808315308317</c:v>
                </c:pt>
                <c:pt idx="1123">
                  <c:v>-3.7714808315308317</c:v>
                </c:pt>
                <c:pt idx="1124">
                  <c:v>2.2536150303112867</c:v>
                </c:pt>
                <c:pt idx="1125">
                  <c:v>-3.7714808315308317</c:v>
                </c:pt>
                <c:pt idx="1126">
                  <c:v>-3.7714808315308317</c:v>
                </c:pt>
                <c:pt idx="1127">
                  <c:v>-3.8149367137102543</c:v>
                </c:pt>
                <c:pt idx="1128">
                  <c:v>-3.7714808315308317</c:v>
                </c:pt>
                <c:pt idx="1129">
                  <c:v>-3.7714808315308317</c:v>
                </c:pt>
                <c:pt idx="1130">
                  <c:v>-3.7714808315308317</c:v>
                </c:pt>
                <c:pt idx="1131">
                  <c:v>-3.7714808315308317</c:v>
                </c:pt>
                <c:pt idx="1132">
                  <c:v>-3.7714808315308317</c:v>
                </c:pt>
                <c:pt idx="1133">
                  <c:v>-3.7714808315308317</c:v>
                </c:pt>
                <c:pt idx="1134">
                  <c:v>-3.7714808315308317</c:v>
                </c:pt>
                <c:pt idx="1135">
                  <c:v>-3.7714808315308317</c:v>
                </c:pt>
                <c:pt idx="1136">
                  <c:v>-3.7714808315308317</c:v>
                </c:pt>
                <c:pt idx="1137">
                  <c:v>-3.7714808315308317</c:v>
                </c:pt>
                <c:pt idx="1138">
                  <c:v>-3.7714808315308317</c:v>
                </c:pt>
                <c:pt idx="1139">
                  <c:v>-3.7714808315308317</c:v>
                </c:pt>
                <c:pt idx="1140">
                  <c:v>-3.7714808315308317</c:v>
                </c:pt>
                <c:pt idx="1141">
                  <c:v>-3.7714808315308317</c:v>
                </c:pt>
                <c:pt idx="1142">
                  <c:v>-3.7714808315308317</c:v>
                </c:pt>
                <c:pt idx="1143">
                  <c:v>-3.7714808315308317</c:v>
                </c:pt>
                <c:pt idx="1144">
                  <c:v>-3.7714808315308317</c:v>
                </c:pt>
                <c:pt idx="1145">
                  <c:v>-3.7714808315308317</c:v>
                </c:pt>
                <c:pt idx="1146">
                  <c:v>-3.7714808315308317</c:v>
                </c:pt>
                <c:pt idx="1147">
                  <c:v>-3.7714808315308317</c:v>
                </c:pt>
                <c:pt idx="1148">
                  <c:v>-3.7714808315308317</c:v>
                </c:pt>
                <c:pt idx="1149">
                  <c:v>-3.7714808315308317</c:v>
                </c:pt>
                <c:pt idx="1150">
                  <c:v>-3.7714808315308317</c:v>
                </c:pt>
                <c:pt idx="1151">
                  <c:v>-3.7714808315308317</c:v>
                </c:pt>
                <c:pt idx="1152">
                  <c:v>-3.7714808315308317</c:v>
                </c:pt>
                <c:pt idx="1153">
                  <c:v>-1.733480413618137</c:v>
                </c:pt>
                <c:pt idx="1154">
                  <c:v>-3.7714808315308317</c:v>
                </c:pt>
                <c:pt idx="1155">
                  <c:v>1.3123393022792</c:v>
                </c:pt>
                <c:pt idx="1156">
                  <c:v>-3.7714808315308317</c:v>
                </c:pt>
                <c:pt idx="1157">
                  <c:v>-3.7714808315308317</c:v>
                </c:pt>
                <c:pt idx="1158">
                  <c:v>-3.7714808315308317</c:v>
                </c:pt>
                <c:pt idx="1159">
                  <c:v>-0.32894117007415674</c:v>
                </c:pt>
                <c:pt idx="1160">
                  <c:v>-3.7714808315308317</c:v>
                </c:pt>
                <c:pt idx="1161">
                  <c:v>-3.7714808315308317</c:v>
                </c:pt>
                <c:pt idx="1162">
                  <c:v>-3.7714808315308317</c:v>
                </c:pt>
                <c:pt idx="1163">
                  <c:v>-3.7714808315308317</c:v>
                </c:pt>
                <c:pt idx="1164">
                  <c:v>1.3059294525512841</c:v>
                </c:pt>
                <c:pt idx="1165">
                  <c:v>-3.7714808315308317</c:v>
                </c:pt>
                <c:pt idx="1166">
                  <c:v>-3.7714808315308317</c:v>
                </c:pt>
                <c:pt idx="1167">
                  <c:v>-3.7714808315308317</c:v>
                </c:pt>
                <c:pt idx="1168">
                  <c:v>-3.7714808315308317</c:v>
                </c:pt>
                <c:pt idx="1169">
                  <c:v>-3.7714808315308317</c:v>
                </c:pt>
                <c:pt idx="1170">
                  <c:v>-3.7714808315308317</c:v>
                </c:pt>
                <c:pt idx="1171">
                  <c:v>-3.7714808315308317</c:v>
                </c:pt>
                <c:pt idx="1172">
                  <c:v>0.1445273520640607</c:v>
                </c:pt>
                <c:pt idx="1173">
                  <c:v>-3.7714808315308317</c:v>
                </c:pt>
                <c:pt idx="1174">
                  <c:v>-3.7714808315308317</c:v>
                </c:pt>
                <c:pt idx="1175">
                  <c:v>0.93567509714513608</c:v>
                </c:pt>
                <c:pt idx="1176">
                  <c:v>-3.7714808315308317</c:v>
                </c:pt>
                <c:pt idx="1177">
                  <c:v>-3.7714808315308317</c:v>
                </c:pt>
                <c:pt idx="1178">
                  <c:v>-3.7714808315308317</c:v>
                </c:pt>
                <c:pt idx="1179">
                  <c:v>-1.7356915781948425</c:v>
                </c:pt>
                <c:pt idx="1180">
                  <c:v>-3.7714808315308317</c:v>
                </c:pt>
                <c:pt idx="1181">
                  <c:v>-3.7714808315308317</c:v>
                </c:pt>
                <c:pt idx="1182">
                  <c:v>-3.7714808315308317</c:v>
                </c:pt>
                <c:pt idx="1183">
                  <c:v>-3.7714808315308317</c:v>
                </c:pt>
                <c:pt idx="1184">
                  <c:v>-1.3888987588993307</c:v>
                </c:pt>
                <c:pt idx="1185">
                  <c:v>-3.7714808315308317</c:v>
                </c:pt>
                <c:pt idx="1186">
                  <c:v>-3.7714808315308317</c:v>
                </c:pt>
                <c:pt idx="1187">
                  <c:v>-3.7714808315308317</c:v>
                </c:pt>
                <c:pt idx="1188">
                  <c:v>-3.7714808315308317</c:v>
                </c:pt>
                <c:pt idx="1189">
                  <c:v>-3.7714808315308317</c:v>
                </c:pt>
                <c:pt idx="1190">
                  <c:v>-3.7714808315308317</c:v>
                </c:pt>
                <c:pt idx="1191">
                  <c:v>-3.7714808315308317</c:v>
                </c:pt>
                <c:pt idx="1192">
                  <c:v>-3.7714808315308317</c:v>
                </c:pt>
                <c:pt idx="1193">
                  <c:v>-3.7714808315308317</c:v>
                </c:pt>
                <c:pt idx="1194">
                  <c:v>-3.7714808315308317</c:v>
                </c:pt>
                <c:pt idx="1195">
                  <c:v>-0.25686499946559116</c:v>
                </c:pt>
                <c:pt idx="1196">
                  <c:v>-3.7714808315308317</c:v>
                </c:pt>
                <c:pt idx="1197">
                  <c:v>-3.7714808315308317</c:v>
                </c:pt>
                <c:pt idx="1198">
                  <c:v>-3.7714808315308317</c:v>
                </c:pt>
                <c:pt idx="1199">
                  <c:v>-3.7714808315308317</c:v>
                </c:pt>
                <c:pt idx="1200">
                  <c:v>-3.7714808315308317</c:v>
                </c:pt>
                <c:pt idx="1201">
                  <c:v>-0.2379942978900445</c:v>
                </c:pt>
                <c:pt idx="1202">
                  <c:v>-3.7714808315308317</c:v>
                </c:pt>
                <c:pt idx="1203">
                  <c:v>-3.7714808315308317</c:v>
                </c:pt>
                <c:pt idx="1204">
                  <c:v>-3.7714808315308317</c:v>
                </c:pt>
                <c:pt idx="1205">
                  <c:v>-3.7714808315308317</c:v>
                </c:pt>
                <c:pt idx="1206">
                  <c:v>-3.7714808315308317</c:v>
                </c:pt>
                <c:pt idx="1207">
                  <c:v>-3.7714808315308317</c:v>
                </c:pt>
                <c:pt idx="1208">
                  <c:v>-3.7714808315308317</c:v>
                </c:pt>
                <c:pt idx="1209">
                  <c:v>-3.7714808315308317</c:v>
                </c:pt>
                <c:pt idx="1210">
                  <c:v>-3.7714808315308317</c:v>
                </c:pt>
                <c:pt idx="1211">
                  <c:v>-3.7714808315308317</c:v>
                </c:pt>
                <c:pt idx="1212">
                  <c:v>-3.7714808315308317</c:v>
                </c:pt>
                <c:pt idx="1213">
                  <c:v>-3.7714808315308317</c:v>
                </c:pt>
                <c:pt idx="1214">
                  <c:v>-3.7714808315308317</c:v>
                </c:pt>
                <c:pt idx="1215">
                  <c:v>-3.7714808315308317</c:v>
                </c:pt>
                <c:pt idx="1216">
                  <c:v>-3.7714808315308317</c:v>
                </c:pt>
                <c:pt idx="1217">
                  <c:v>-3.7714808315308317</c:v>
                </c:pt>
                <c:pt idx="1218">
                  <c:v>-3.7714808315308317</c:v>
                </c:pt>
                <c:pt idx="1219">
                  <c:v>-1.3549301555728284</c:v>
                </c:pt>
                <c:pt idx="1220">
                  <c:v>-3.7714808315308317</c:v>
                </c:pt>
                <c:pt idx="1221">
                  <c:v>-3.7714808315308317</c:v>
                </c:pt>
                <c:pt idx="1222">
                  <c:v>-3.7714808315308317</c:v>
                </c:pt>
                <c:pt idx="1223">
                  <c:v>-3.7714808315308317</c:v>
                </c:pt>
                <c:pt idx="1224">
                  <c:v>1.44607618222159</c:v>
                </c:pt>
                <c:pt idx="1225">
                  <c:v>-1.3087153977970725</c:v>
                </c:pt>
                <c:pt idx="1226">
                  <c:v>-3.7714808315308317</c:v>
                </c:pt>
                <c:pt idx="1227">
                  <c:v>1.9321942942412378</c:v>
                </c:pt>
                <c:pt idx="1228">
                  <c:v>-3.7714808315308317</c:v>
                </c:pt>
                <c:pt idx="1229">
                  <c:v>-3.7714808315308317</c:v>
                </c:pt>
                <c:pt idx="1230">
                  <c:v>1.2915488740091181</c:v>
                </c:pt>
                <c:pt idx="1231">
                  <c:v>-3.7714808315308317</c:v>
                </c:pt>
                <c:pt idx="1232">
                  <c:v>-3.7714808315308317</c:v>
                </c:pt>
                <c:pt idx="1233">
                  <c:v>-3.7714808315308317</c:v>
                </c:pt>
                <c:pt idx="1234">
                  <c:v>-3.7714808315308317</c:v>
                </c:pt>
                <c:pt idx="1235">
                  <c:v>-3.7714808315308317</c:v>
                </c:pt>
                <c:pt idx="1236">
                  <c:v>-3.7714808315308317</c:v>
                </c:pt>
                <c:pt idx="1237">
                  <c:v>-0.82283731534429017</c:v>
                </c:pt>
                <c:pt idx="1238">
                  <c:v>-3.7714808315308317</c:v>
                </c:pt>
                <c:pt idx="1239">
                  <c:v>-3.7714808315308317</c:v>
                </c:pt>
                <c:pt idx="1240">
                  <c:v>-0.8569341672833598</c:v>
                </c:pt>
                <c:pt idx="1241">
                  <c:v>-3.7714808315308317</c:v>
                </c:pt>
                <c:pt idx="1242">
                  <c:v>-3.7714808315308317</c:v>
                </c:pt>
                <c:pt idx="1243">
                  <c:v>-3.7714808315308317</c:v>
                </c:pt>
                <c:pt idx="1244">
                  <c:v>-3.7714808315308317</c:v>
                </c:pt>
                <c:pt idx="1245">
                  <c:v>-3.7714808315308317</c:v>
                </c:pt>
                <c:pt idx="1246">
                  <c:v>-3.7714808315308317</c:v>
                </c:pt>
                <c:pt idx="1247">
                  <c:v>-3.7714808315308317</c:v>
                </c:pt>
                <c:pt idx="1248">
                  <c:v>2.76049728724223</c:v>
                </c:pt>
                <c:pt idx="1249">
                  <c:v>-3.7714808315308317</c:v>
                </c:pt>
                <c:pt idx="1250">
                  <c:v>-3.7714808315308317</c:v>
                </c:pt>
                <c:pt idx="1251">
                  <c:v>-3.7714808315308317</c:v>
                </c:pt>
                <c:pt idx="1252">
                  <c:v>-3.7714808315308317</c:v>
                </c:pt>
                <c:pt idx="1253">
                  <c:v>-5.3546140348580167</c:v>
                </c:pt>
                <c:pt idx="1254">
                  <c:v>-3.7714808315308317</c:v>
                </c:pt>
                <c:pt idx="1255">
                  <c:v>-3.7714808315308317</c:v>
                </c:pt>
                <c:pt idx="1256">
                  <c:v>-3.7714808315308317</c:v>
                </c:pt>
                <c:pt idx="1257">
                  <c:v>-3.7714808315308317</c:v>
                </c:pt>
                <c:pt idx="1258">
                  <c:v>-3.7714808315308317</c:v>
                </c:pt>
                <c:pt idx="1259">
                  <c:v>-3.7714808315308317</c:v>
                </c:pt>
                <c:pt idx="1260">
                  <c:v>-3.7714808315308317</c:v>
                </c:pt>
                <c:pt idx="1261">
                  <c:v>-3.7714808315308317</c:v>
                </c:pt>
                <c:pt idx="1262">
                  <c:v>-3.7714808315308317</c:v>
                </c:pt>
                <c:pt idx="1263">
                  <c:v>-3.7714808315308317</c:v>
                </c:pt>
                <c:pt idx="1264">
                  <c:v>0.61130695345184816</c:v>
                </c:pt>
                <c:pt idx="1265">
                  <c:v>-3.7714808315308317</c:v>
                </c:pt>
                <c:pt idx="1266">
                  <c:v>-3.7714808315308317</c:v>
                </c:pt>
                <c:pt idx="1267">
                  <c:v>-3.7714808315308317</c:v>
                </c:pt>
                <c:pt idx="1268">
                  <c:v>-3.7714808315308317</c:v>
                </c:pt>
                <c:pt idx="1269">
                  <c:v>-3.7714808315308317</c:v>
                </c:pt>
                <c:pt idx="1270">
                  <c:v>-3.7714808315308317</c:v>
                </c:pt>
                <c:pt idx="1271">
                  <c:v>-3.7714808315308317</c:v>
                </c:pt>
                <c:pt idx="1272">
                  <c:v>1.2982423242744601</c:v>
                </c:pt>
                <c:pt idx="1273">
                  <c:v>-3.7714808315308317</c:v>
                </c:pt>
                <c:pt idx="1274">
                  <c:v>-3.7714808315308317</c:v>
                </c:pt>
                <c:pt idx="1275">
                  <c:v>-3.7714808315308317</c:v>
                </c:pt>
                <c:pt idx="1276">
                  <c:v>-0.86753773760136332</c:v>
                </c:pt>
                <c:pt idx="1277">
                  <c:v>-3.7714808315308317</c:v>
                </c:pt>
                <c:pt idx="1278">
                  <c:v>-3.7714808315308317</c:v>
                </c:pt>
                <c:pt idx="1279">
                  <c:v>-3.7714808315308317</c:v>
                </c:pt>
                <c:pt idx="1280">
                  <c:v>-2.2556938671732003</c:v>
                </c:pt>
                <c:pt idx="1281">
                  <c:v>-3.7714808315308317</c:v>
                </c:pt>
                <c:pt idx="1282">
                  <c:v>-3.7714808315308317</c:v>
                </c:pt>
                <c:pt idx="1283">
                  <c:v>-3.7714808315308317</c:v>
                </c:pt>
                <c:pt idx="1284">
                  <c:v>-1.9941225571566461</c:v>
                </c:pt>
                <c:pt idx="1285">
                  <c:v>-3.7714808315308317</c:v>
                </c:pt>
                <c:pt idx="1286">
                  <c:v>-3.7714808315308317</c:v>
                </c:pt>
                <c:pt idx="1287">
                  <c:v>-3.7714808315308317</c:v>
                </c:pt>
                <c:pt idx="1288">
                  <c:v>-3.7714808315308317</c:v>
                </c:pt>
                <c:pt idx="1289">
                  <c:v>-3.7714808315308317</c:v>
                </c:pt>
                <c:pt idx="1290">
                  <c:v>-3.7714808315308317</c:v>
                </c:pt>
                <c:pt idx="1291">
                  <c:v>-3.7714808315308317</c:v>
                </c:pt>
                <c:pt idx="1292">
                  <c:v>-3.7714808315308317</c:v>
                </c:pt>
                <c:pt idx="1293">
                  <c:v>-3.7714808315308317</c:v>
                </c:pt>
                <c:pt idx="1294">
                  <c:v>-0.38285213488527892</c:v>
                </c:pt>
                <c:pt idx="1295">
                  <c:v>-3.7714808315308317</c:v>
                </c:pt>
                <c:pt idx="1296">
                  <c:v>-3.7714808315308317</c:v>
                </c:pt>
                <c:pt idx="1297">
                  <c:v>-3.7714808315308317</c:v>
                </c:pt>
                <c:pt idx="1298">
                  <c:v>-0.60881069899859708</c:v>
                </c:pt>
                <c:pt idx="1299">
                  <c:v>3.1866019968207433</c:v>
                </c:pt>
                <c:pt idx="1300">
                  <c:v>-3.7714808315308317</c:v>
                </c:pt>
                <c:pt idx="1301">
                  <c:v>-3.7714808315308317</c:v>
                </c:pt>
                <c:pt idx="1302">
                  <c:v>-3.7714808315308317</c:v>
                </c:pt>
                <c:pt idx="1303">
                  <c:v>-3.7714808315308317</c:v>
                </c:pt>
                <c:pt idx="1304">
                  <c:v>-0.93656955803356379</c:v>
                </c:pt>
                <c:pt idx="1305">
                  <c:v>-3.7714808315308317</c:v>
                </c:pt>
                <c:pt idx="1306">
                  <c:v>-3.7714808315308317</c:v>
                </c:pt>
                <c:pt idx="1307">
                  <c:v>-3.7714808315308317</c:v>
                </c:pt>
                <c:pt idx="1308">
                  <c:v>-3.7714808315308317</c:v>
                </c:pt>
                <c:pt idx="1309">
                  <c:v>-0.40333357560827071</c:v>
                </c:pt>
                <c:pt idx="1310">
                  <c:v>-3.7714808315308317</c:v>
                </c:pt>
                <c:pt idx="1311">
                  <c:v>-3.7714808315308317</c:v>
                </c:pt>
                <c:pt idx="1312">
                  <c:v>-3.7714808315308317</c:v>
                </c:pt>
                <c:pt idx="1313">
                  <c:v>-3.7714808315308317</c:v>
                </c:pt>
                <c:pt idx="1314">
                  <c:v>-3.7714808315308317</c:v>
                </c:pt>
                <c:pt idx="1315">
                  <c:v>-3.7714808315308317</c:v>
                </c:pt>
                <c:pt idx="1316">
                  <c:v>1.1829258450472466</c:v>
                </c:pt>
                <c:pt idx="1317">
                  <c:v>1.5328905356523832</c:v>
                </c:pt>
                <c:pt idx="1318">
                  <c:v>-3.7714808315308317</c:v>
                </c:pt>
                <c:pt idx="1319">
                  <c:v>-2.5691030145559206</c:v>
                </c:pt>
                <c:pt idx="1320">
                  <c:v>-3.7714808315308317</c:v>
                </c:pt>
                <c:pt idx="1321">
                  <c:v>-3.7714808315308317</c:v>
                </c:pt>
                <c:pt idx="1322">
                  <c:v>-3.7714808315308317</c:v>
                </c:pt>
                <c:pt idx="1323">
                  <c:v>3.1676337006741826</c:v>
                </c:pt>
                <c:pt idx="1324">
                  <c:v>-3.7714808315308317</c:v>
                </c:pt>
                <c:pt idx="1325">
                  <c:v>-3.7714808315308317</c:v>
                </c:pt>
                <c:pt idx="1326">
                  <c:v>-3.7714808315308317</c:v>
                </c:pt>
                <c:pt idx="1327">
                  <c:v>-1.3691306307163971</c:v>
                </c:pt>
                <c:pt idx="1328">
                  <c:v>-3.7714808315308317</c:v>
                </c:pt>
                <c:pt idx="1329">
                  <c:v>-3.7714808315308317</c:v>
                </c:pt>
                <c:pt idx="1330">
                  <c:v>-3.7714808315308317</c:v>
                </c:pt>
                <c:pt idx="1331">
                  <c:v>-3.7714808315308317</c:v>
                </c:pt>
                <c:pt idx="1332">
                  <c:v>-3.7714808315308317</c:v>
                </c:pt>
                <c:pt idx="1333">
                  <c:v>-3.7714808315308317</c:v>
                </c:pt>
                <c:pt idx="1334">
                  <c:v>-3.7714808315308317</c:v>
                </c:pt>
                <c:pt idx="1335">
                  <c:v>-0.61699056125264862</c:v>
                </c:pt>
                <c:pt idx="1336">
                  <c:v>-3.7714808315308317</c:v>
                </c:pt>
                <c:pt idx="1337">
                  <c:v>-3.7714808315308317</c:v>
                </c:pt>
                <c:pt idx="1338">
                  <c:v>-3.7714808315308317</c:v>
                </c:pt>
                <c:pt idx="1339">
                  <c:v>-3.7714808315308317</c:v>
                </c:pt>
                <c:pt idx="1340">
                  <c:v>-3.7714808315308317</c:v>
                </c:pt>
                <c:pt idx="1341">
                  <c:v>-3.7714808315308317</c:v>
                </c:pt>
                <c:pt idx="1342">
                  <c:v>-3.7714808315308317</c:v>
                </c:pt>
                <c:pt idx="1343">
                  <c:v>1.9746252626960792</c:v>
                </c:pt>
                <c:pt idx="1344">
                  <c:v>-3.7714808315308317</c:v>
                </c:pt>
                <c:pt idx="1345">
                  <c:v>-3.7714808315308317</c:v>
                </c:pt>
                <c:pt idx="1346">
                  <c:v>-3.7714808315308317</c:v>
                </c:pt>
                <c:pt idx="1347">
                  <c:v>-3.7714808315308317</c:v>
                </c:pt>
                <c:pt idx="1348">
                  <c:v>-3.7714808315308317</c:v>
                </c:pt>
                <c:pt idx="1349">
                  <c:v>-3.7714808315308317</c:v>
                </c:pt>
                <c:pt idx="1350">
                  <c:v>-3.7714808315308317</c:v>
                </c:pt>
                <c:pt idx="1351">
                  <c:v>-3.7714808315308317</c:v>
                </c:pt>
                <c:pt idx="1352">
                  <c:v>-3.7714808315308317</c:v>
                </c:pt>
                <c:pt idx="1353">
                  <c:v>-3.7714808315308317</c:v>
                </c:pt>
                <c:pt idx="1354">
                  <c:v>-3.7714808315308317</c:v>
                </c:pt>
                <c:pt idx="1355">
                  <c:v>-3.7714808315308317</c:v>
                </c:pt>
                <c:pt idx="1356">
                  <c:v>-3.7714808315308317</c:v>
                </c:pt>
                <c:pt idx="1357">
                  <c:v>-3.7714808315308317</c:v>
                </c:pt>
                <c:pt idx="1358">
                  <c:v>-3.7714808315308317</c:v>
                </c:pt>
                <c:pt idx="1359">
                  <c:v>-3.7714808315308317</c:v>
                </c:pt>
                <c:pt idx="1360">
                  <c:v>-0.93659591087793581</c:v>
                </c:pt>
                <c:pt idx="1361">
                  <c:v>-3.7714808315308317</c:v>
                </c:pt>
                <c:pt idx="1362">
                  <c:v>-3.7714808315308317</c:v>
                </c:pt>
                <c:pt idx="1363">
                  <c:v>0.47094734960500417</c:v>
                </c:pt>
                <c:pt idx="1364">
                  <c:v>5.1526693156314543E-2</c:v>
                </c:pt>
                <c:pt idx="1365">
                  <c:v>-3.7714808315308317</c:v>
                </c:pt>
                <c:pt idx="1366">
                  <c:v>-3.7714808315308317</c:v>
                </c:pt>
                <c:pt idx="1367">
                  <c:v>-3.7714808315308317</c:v>
                </c:pt>
                <c:pt idx="1368">
                  <c:v>1.3027198454033051</c:v>
                </c:pt>
                <c:pt idx="1369">
                  <c:v>1.1218911470039747</c:v>
                </c:pt>
                <c:pt idx="1370">
                  <c:v>-3.7714808315308317</c:v>
                </c:pt>
                <c:pt idx="1371">
                  <c:v>-3.7714808315308317</c:v>
                </c:pt>
                <c:pt idx="1372">
                  <c:v>-3.7714808315308317</c:v>
                </c:pt>
                <c:pt idx="1373">
                  <c:v>-3.7714808315308317</c:v>
                </c:pt>
                <c:pt idx="1374">
                  <c:v>-3.7714808315308317</c:v>
                </c:pt>
                <c:pt idx="1375">
                  <c:v>-3.7714808315308317</c:v>
                </c:pt>
                <c:pt idx="1376">
                  <c:v>-3.7714808315308317</c:v>
                </c:pt>
                <c:pt idx="1377">
                  <c:v>-3.7714808315308317</c:v>
                </c:pt>
                <c:pt idx="1378">
                  <c:v>-3.7714808315308317</c:v>
                </c:pt>
                <c:pt idx="1379">
                  <c:v>-1.3047084353054628</c:v>
                </c:pt>
                <c:pt idx="1380">
                  <c:v>-1.9504801998757304</c:v>
                </c:pt>
                <c:pt idx="1381">
                  <c:v>-3.7714808315308317</c:v>
                </c:pt>
                <c:pt idx="1382">
                  <c:v>-3.7714808315308317</c:v>
                </c:pt>
                <c:pt idx="1383">
                  <c:v>-3.7714808315308317</c:v>
                </c:pt>
                <c:pt idx="1384">
                  <c:v>-3.7714808315308317</c:v>
                </c:pt>
                <c:pt idx="1385">
                  <c:v>-3.7714808315308317</c:v>
                </c:pt>
                <c:pt idx="1386">
                  <c:v>-3.7714808315308317</c:v>
                </c:pt>
                <c:pt idx="1387">
                  <c:v>-3.7714808315308317</c:v>
                </c:pt>
                <c:pt idx="1388">
                  <c:v>-3.7714808315308317</c:v>
                </c:pt>
                <c:pt idx="1389">
                  <c:v>-3.7714808315308317</c:v>
                </c:pt>
                <c:pt idx="1390">
                  <c:v>4.1608862211466189</c:v>
                </c:pt>
                <c:pt idx="1391">
                  <c:v>-3.7714808315308317</c:v>
                </c:pt>
                <c:pt idx="1392">
                  <c:v>1.6243713399004767</c:v>
                </c:pt>
                <c:pt idx="1393">
                  <c:v>-3.7714808315308317</c:v>
                </c:pt>
                <c:pt idx="1394">
                  <c:v>-3.7714808315308317</c:v>
                </c:pt>
                <c:pt idx="1395">
                  <c:v>-3.7714808315308317</c:v>
                </c:pt>
                <c:pt idx="1396">
                  <c:v>-3.7714808315308317</c:v>
                </c:pt>
                <c:pt idx="1397">
                  <c:v>-3.7714808315308317</c:v>
                </c:pt>
                <c:pt idx="1398">
                  <c:v>-3.7714808315308317</c:v>
                </c:pt>
                <c:pt idx="1399">
                  <c:v>-3.7714808315308317</c:v>
                </c:pt>
                <c:pt idx="1400">
                  <c:v>-3.7714808315308317</c:v>
                </c:pt>
                <c:pt idx="1401">
                  <c:v>-3.7714808315308317</c:v>
                </c:pt>
                <c:pt idx="1402">
                  <c:v>-3.7714808315308317</c:v>
                </c:pt>
                <c:pt idx="1403">
                  <c:v>0.22454504342118184</c:v>
                </c:pt>
                <c:pt idx="1404">
                  <c:v>-3.7714808315308317</c:v>
                </c:pt>
                <c:pt idx="1405">
                  <c:v>-3.7714808315308317</c:v>
                </c:pt>
                <c:pt idx="1406">
                  <c:v>-3.7714808315308317</c:v>
                </c:pt>
                <c:pt idx="1407">
                  <c:v>-3.7714808315308317</c:v>
                </c:pt>
                <c:pt idx="1408">
                  <c:v>-3.7714808315308317</c:v>
                </c:pt>
                <c:pt idx="1409">
                  <c:v>-3.7714808315308317</c:v>
                </c:pt>
                <c:pt idx="1410">
                  <c:v>-3.7714808315308317</c:v>
                </c:pt>
                <c:pt idx="1411">
                  <c:v>-3.7714808315308317</c:v>
                </c:pt>
                <c:pt idx="1412">
                  <c:v>-3.7714808315308317</c:v>
                </c:pt>
                <c:pt idx="1413">
                  <c:v>-3.7714808315308317</c:v>
                </c:pt>
                <c:pt idx="1414">
                  <c:v>-3.7714808315308317</c:v>
                </c:pt>
                <c:pt idx="1415">
                  <c:v>-3.7714808315308317</c:v>
                </c:pt>
                <c:pt idx="1416">
                  <c:v>-3.7714808315308317</c:v>
                </c:pt>
                <c:pt idx="1417">
                  <c:v>-3.7714808315308317</c:v>
                </c:pt>
                <c:pt idx="1418">
                  <c:v>1.2803824346183761</c:v>
                </c:pt>
                <c:pt idx="1419">
                  <c:v>-3.7714808315308317</c:v>
                </c:pt>
                <c:pt idx="1420">
                  <c:v>-3.7714808315308317</c:v>
                </c:pt>
                <c:pt idx="1421">
                  <c:v>-3.7714808315308317</c:v>
                </c:pt>
                <c:pt idx="1422">
                  <c:v>0.19137061012876047</c:v>
                </c:pt>
                <c:pt idx="1423">
                  <c:v>-3.7714808315308317</c:v>
                </c:pt>
                <c:pt idx="1424">
                  <c:v>-3.7714808315308317</c:v>
                </c:pt>
                <c:pt idx="1425">
                  <c:v>-3.7714808315308317</c:v>
                </c:pt>
                <c:pt idx="1426">
                  <c:v>-3.7714808315308317</c:v>
                </c:pt>
                <c:pt idx="1427">
                  <c:v>-3.7714808315308317</c:v>
                </c:pt>
                <c:pt idx="1428">
                  <c:v>0.55165432238391898</c:v>
                </c:pt>
                <c:pt idx="1429">
                  <c:v>3.2950336354091139</c:v>
                </c:pt>
                <c:pt idx="1430">
                  <c:v>-3.7714808315308317</c:v>
                </c:pt>
                <c:pt idx="1431">
                  <c:v>-3.7714808315308317</c:v>
                </c:pt>
                <c:pt idx="1432">
                  <c:v>-3.7714808315308317</c:v>
                </c:pt>
                <c:pt idx="1433">
                  <c:v>-3.7714808315308317</c:v>
                </c:pt>
                <c:pt idx="1434">
                  <c:v>-3.7714808315308317</c:v>
                </c:pt>
                <c:pt idx="1435">
                  <c:v>-3.7714808315308317</c:v>
                </c:pt>
                <c:pt idx="1436">
                  <c:v>3.0889919235357657</c:v>
                </c:pt>
                <c:pt idx="1437">
                  <c:v>-3.7714808315308317</c:v>
                </c:pt>
                <c:pt idx="1438">
                  <c:v>-0.51994681621009931</c:v>
                </c:pt>
                <c:pt idx="1439">
                  <c:v>-3.7714808315308317</c:v>
                </c:pt>
                <c:pt idx="1440">
                  <c:v>-3.7714808315308317</c:v>
                </c:pt>
                <c:pt idx="1441">
                  <c:v>-3.7714808315308317</c:v>
                </c:pt>
                <c:pt idx="1442">
                  <c:v>-3.7714808315308317</c:v>
                </c:pt>
                <c:pt idx="1443">
                  <c:v>-3.7714808315308317</c:v>
                </c:pt>
                <c:pt idx="1444">
                  <c:v>-3.7714808315308317</c:v>
                </c:pt>
                <c:pt idx="1445">
                  <c:v>-0.11315592776757946</c:v>
                </c:pt>
                <c:pt idx="1446">
                  <c:v>-3.7714808315308317</c:v>
                </c:pt>
                <c:pt idx="1447">
                  <c:v>0.76345673743972564</c:v>
                </c:pt>
                <c:pt idx="1448">
                  <c:v>-3.7714808315308317</c:v>
                </c:pt>
                <c:pt idx="1449">
                  <c:v>-3.7714808315308317</c:v>
                </c:pt>
                <c:pt idx="1450">
                  <c:v>-3.7714808315308317</c:v>
                </c:pt>
                <c:pt idx="1451">
                  <c:v>-3.7714808315308317</c:v>
                </c:pt>
                <c:pt idx="1452">
                  <c:v>-3.7714808315308317</c:v>
                </c:pt>
                <c:pt idx="1453">
                  <c:v>-3.7714808315308317</c:v>
                </c:pt>
                <c:pt idx="1454">
                  <c:v>-3.7714808315308317</c:v>
                </c:pt>
                <c:pt idx="1455">
                  <c:v>-3.7714808315308317</c:v>
                </c:pt>
                <c:pt idx="1456">
                  <c:v>-3.7714808315308317</c:v>
                </c:pt>
                <c:pt idx="1457">
                  <c:v>-3.7714808315308317</c:v>
                </c:pt>
                <c:pt idx="1458">
                  <c:v>-3.7714808315308317</c:v>
                </c:pt>
                <c:pt idx="1459">
                  <c:v>-3.7714808315308317</c:v>
                </c:pt>
                <c:pt idx="1460">
                  <c:v>-3.7714808315308317</c:v>
                </c:pt>
                <c:pt idx="1461">
                  <c:v>0.79403947576452316</c:v>
                </c:pt>
                <c:pt idx="1462">
                  <c:v>-3.7714808315308317</c:v>
                </c:pt>
                <c:pt idx="1463">
                  <c:v>-3.7714808315308317</c:v>
                </c:pt>
                <c:pt idx="1464">
                  <c:v>-3.7714808315308317</c:v>
                </c:pt>
                <c:pt idx="1465">
                  <c:v>-3.7714808315308317</c:v>
                </c:pt>
                <c:pt idx="1466">
                  <c:v>-3.7714808315308317</c:v>
                </c:pt>
                <c:pt idx="1467">
                  <c:v>-3.1407097142485458</c:v>
                </c:pt>
                <c:pt idx="1468">
                  <c:v>-3.7714808315308317</c:v>
                </c:pt>
                <c:pt idx="1469">
                  <c:v>-3.7714808315308317</c:v>
                </c:pt>
                <c:pt idx="1470">
                  <c:v>-1.5692329252007655</c:v>
                </c:pt>
                <c:pt idx="1471">
                  <c:v>-3.7714808315308317</c:v>
                </c:pt>
                <c:pt idx="1472">
                  <c:v>0.81380974258116578</c:v>
                </c:pt>
                <c:pt idx="1473">
                  <c:v>-1.2837817426898204</c:v>
                </c:pt>
                <c:pt idx="1474">
                  <c:v>-3.7714808315308317</c:v>
                </c:pt>
                <c:pt idx="1475">
                  <c:v>-3.7714808315308317</c:v>
                </c:pt>
                <c:pt idx="1476">
                  <c:v>-3.7714808315308317</c:v>
                </c:pt>
                <c:pt idx="1477">
                  <c:v>-3.7714808315308317</c:v>
                </c:pt>
                <c:pt idx="1478">
                  <c:v>-3.7714808315308317</c:v>
                </c:pt>
                <c:pt idx="1479">
                  <c:v>3.6567185252251488</c:v>
                </c:pt>
                <c:pt idx="1480">
                  <c:v>-3.7714808315308317</c:v>
                </c:pt>
                <c:pt idx="1481">
                  <c:v>-3.7714808315308317</c:v>
                </c:pt>
                <c:pt idx="1482">
                  <c:v>-3.7714808315308317</c:v>
                </c:pt>
                <c:pt idx="1483">
                  <c:v>-3.7714808315308317</c:v>
                </c:pt>
                <c:pt idx="1484">
                  <c:v>-3.7714808315308317</c:v>
                </c:pt>
                <c:pt idx="1485">
                  <c:v>-3.7714808315308317</c:v>
                </c:pt>
                <c:pt idx="1486">
                  <c:v>-3.7714808315308317</c:v>
                </c:pt>
                <c:pt idx="1487">
                  <c:v>-3.7714808315308317</c:v>
                </c:pt>
                <c:pt idx="1488">
                  <c:v>-3.7714808315308317</c:v>
                </c:pt>
                <c:pt idx="1489">
                  <c:v>-3.7714808315308317</c:v>
                </c:pt>
                <c:pt idx="1490">
                  <c:v>3.4681354193637364</c:v>
                </c:pt>
                <c:pt idx="1491">
                  <c:v>-3.7714808315308317</c:v>
                </c:pt>
                <c:pt idx="1492">
                  <c:v>-3.7714808315308317</c:v>
                </c:pt>
                <c:pt idx="1493">
                  <c:v>-3.7714808315308317</c:v>
                </c:pt>
                <c:pt idx="1494">
                  <c:v>-0.29978177436084325</c:v>
                </c:pt>
                <c:pt idx="1495">
                  <c:v>-3.7714808315308317</c:v>
                </c:pt>
                <c:pt idx="1496">
                  <c:v>-1.9367210356231765</c:v>
                </c:pt>
                <c:pt idx="1497">
                  <c:v>-3.7714808315308317</c:v>
                </c:pt>
                <c:pt idx="1498">
                  <c:v>-3.7714808315308317</c:v>
                </c:pt>
                <c:pt idx="1499">
                  <c:v>-3.7714808315308317</c:v>
                </c:pt>
                <c:pt idx="1500">
                  <c:v>-3.7714808315308317</c:v>
                </c:pt>
                <c:pt idx="1501">
                  <c:v>-3.7714808315308317</c:v>
                </c:pt>
                <c:pt idx="1502">
                  <c:v>-3.7714808315308317</c:v>
                </c:pt>
                <c:pt idx="1503">
                  <c:v>-3.7714808315308317</c:v>
                </c:pt>
                <c:pt idx="1504">
                  <c:v>-3.7714808315308317</c:v>
                </c:pt>
                <c:pt idx="1505">
                  <c:v>-3.7714808315308317</c:v>
                </c:pt>
                <c:pt idx="1506">
                  <c:v>-3.7714808315308317</c:v>
                </c:pt>
                <c:pt idx="1507">
                  <c:v>-3.7714808315308317</c:v>
                </c:pt>
                <c:pt idx="1508">
                  <c:v>-3.7714808315308317</c:v>
                </c:pt>
                <c:pt idx="1509">
                  <c:v>-3.7714808315308317</c:v>
                </c:pt>
                <c:pt idx="1510">
                  <c:v>-3.7714808315308317</c:v>
                </c:pt>
                <c:pt idx="1511">
                  <c:v>-3.7714808315308317</c:v>
                </c:pt>
                <c:pt idx="1512">
                  <c:v>-3.7714808315308317</c:v>
                </c:pt>
                <c:pt idx="1513">
                  <c:v>-3.7714808315308317</c:v>
                </c:pt>
                <c:pt idx="1514">
                  <c:v>-3.7714808315308317</c:v>
                </c:pt>
                <c:pt idx="1515">
                  <c:v>-3.7714808315308317</c:v>
                </c:pt>
                <c:pt idx="1516">
                  <c:v>-3.7714808315308317</c:v>
                </c:pt>
                <c:pt idx="1517">
                  <c:v>-3.7714808315308317</c:v>
                </c:pt>
                <c:pt idx="1518">
                  <c:v>-6.2829209981430258</c:v>
                </c:pt>
                <c:pt idx="1519">
                  <c:v>4.1079064674377053</c:v>
                </c:pt>
                <c:pt idx="1520">
                  <c:v>-3.7714808315308317</c:v>
                </c:pt>
                <c:pt idx="1521">
                  <c:v>-3.7714808315308317</c:v>
                </c:pt>
                <c:pt idx="1522">
                  <c:v>-3.7714808315308317</c:v>
                </c:pt>
                <c:pt idx="1523">
                  <c:v>-3.7714808315308317</c:v>
                </c:pt>
                <c:pt idx="1524">
                  <c:v>-3.7714808315308317</c:v>
                </c:pt>
                <c:pt idx="1525">
                  <c:v>2.1046856280075086</c:v>
                </c:pt>
                <c:pt idx="1526">
                  <c:v>-3.7714808315308317</c:v>
                </c:pt>
                <c:pt idx="1527">
                  <c:v>-3.7714808315308317</c:v>
                </c:pt>
                <c:pt idx="1528">
                  <c:v>-3.7714808315308317</c:v>
                </c:pt>
                <c:pt idx="1529">
                  <c:v>-3.7714808315308317</c:v>
                </c:pt>
                <c:pt idx="1530">
                  <c:v>-3.7714808315308317</c:v>
                </c:pt>
                <c:pt idx="1531">
                  <c:v>-3.7714808315308317</c:v>
                </c:pt>
                <c:pt idx="1532">
                  <c:v>0.46708368766469122</c:v>
                </c:pt>
                <c:pt idx="1533">
                  <c:v>1.2737409800880157</c:v>
                </c:pt>
                <c:pt idx="1534">
                  <c:v>-3.7714808315308317</c:v>
                </c:pt>
                <c:pt idx="1535">
                  <c:v>-3.7714808315308317</c:v>
                </c:pt>
                <c:pt idx="1536">
                  <c:v>-3.7714808315308317</c:v>
                </c:pt>
                <c:pt idx="1537">
                  <c:v>-3.7714808315308317</c:v>
                </c:pt>
                <c:pt idx="1538">
                  <c:v>0.50531175152315944</c:v>
                </c:pt>
                <c:pt idx="1539">
                  <c:v>0.41191078914914919</c:v>
                </c:pt>
                <c:pt idx="1540">
                  <c:v>-3.7714808315308317</c:v>
                </c:pt>
                <c:pt idx="1541">
                  <c:v>-3.7714808315308317</c:v>
                </c:pt>
                <c:pt idx="1542">
                  <c:v>-3.7714808315308317</c:v>
                </c:pt>
                <c:pt idx="1543">
                  <c:v>-1.8224260955786131</c:v>
                </c:pt>
                <c:pt idx="1544">
                  <c:v>-3.7714808315308317</c:v>
                </c:pt>
                <c:pt idx="1545">
                  <c:v>-3.7714808315308317</c:v>
                </c:pt>
                <c:pt idx="1546">
                  <c:v>-3.7714808315308317</c:v>
                </c:pt>
                <c:pt idx="1547">
                  <c:v>-3.7714808315308317</c:v>
                </c:pt>
                <c:pt idx="1548">
                  <c:v>-3.7714808315308317</c:v>
                </c:pt>
                <c:pt idx="1549">
                  <c:v>-3.7714808315308317</c:v>
                </c:pt>
                <c:pt idx="1550">
                  <c:v>-3.7714808315308317</c:v>
                </c:pt>
                <c:pt idx="1551">
                  <c:v>-0.22323398553372234</c:v>
                </c:pt>
                <c:pt idx="1552">
                  <c:v>-3.7714808315308317</c:v>
                </c:pt>
                <c:pt idx="1553">
                  <c:v>-3.7714808315308317</c:v>
                </c:pt>
                <c:pt idx="1554">
                  <c:v>-3.7714808315308317</c:v>
                </c:pt>
                <c:pt idx="1555">
                  <c:v>-3.7714808315308317</c:v>
                </c:pt>
                <c:pt idx="1556">
                  <c:v>-3.7714808315308317</c:v>
                </c:pt>
                <c:pt idx="1557">
                  <c:v>-0.94200731660231773</c:v>
                </c:pt>
                <c:pt idx="1558">
                  <c:v>-3.7714808315308317</c:v>
                </c:pt>
                <c:pt idx="1559">
                  <c:v>-3.7714808315308317</c:v>
                </c:pt>
                <c:pt idx="1560">
                  <c:v>1.1582313313178005</c:v>
                </c:pt>
                <c:pt idx="1561">
                  <c:v>-3.7714808315308317</c:v>
                </c:pt>
                <c:pt idx="1562">
                  <c:v>-3.7714808315308317</c:v>
                </c:pt>
                <c:pt idx="1563">
                  <c:v>-3.7714808315308317</c:v>
                </c:pt>
                <c:pt idx="1564">
                  <c:v>0.28635054671391025</c:v>
                </c:pt>
                <c:pt idx="1565">
                  <c:v>2.2213313763590974E-2</c:v>
                </c:pt>
                <c:pt idx="1566">
                  <c:v>-3.7714808315308317</c:v>
                </c:pt>
                <c:pt idx="1567">
                  <c:v>-3.7714808315308317</c:v>
                </c:pt>
                <c:pt idx="1568">
                  <c:v>-3.7714808315308317</c:v>
                </c:pt>
                <c:pt idx="1569">
                  <c:v>-3.7714808315308317</c:v>
                </c:pt>
                <c:pt idx="1570">
                  <c:v>-3.7714808315308317</c:v>
                </c:pt>
                <c:pt idx="1571">
                  <c:v>-3.7714808315308317</c:v>
                </c:pt>
                <c:pt idx="1572">
                  <c:v>-1.0066623894411482</c:v>
                </c:pt>
                <c:pt idx="1573">
                  <c:v>-3.7714808315308317</c:v>
                </c:pt>
                <c:pt idx="1574">
                  <c:v>-7.2628201533724124E-2</c:v>
                </c:pt>
                <c:pt idx="1575">
                  <c:v>-3.7714808315308317</c:v>
                </c:pt>
                <c:pt idx="1576">
                  <c:v>-3.7714808315308317</c:v>
                </c:pt>
                <c:pt idx="1577">
                  <c:v>-3.7714808315308317</c:v>
                </c:pt>
                <c:pt idx="1578">
                  <c:v>-3.7714808315308317</c:v>
                </c:pt>
                <c:pt idx="1579">
                  <c:v>-3.7714808315308317</c:v>
                </c:pt>
                <c:pt idx="1580">
                  <c:v>-3.7714808315308317</c:v>
                </c:pt>
                <c:pt idx="1581">
                  <c:v>-3.7714808315308317</c:v>
                </c:pt>
                <c:pt idx="1582">
                  <c:v>0.77123444390625706</c:v>
                </c:pt>
                <c:pt idx="1583">
                  <c:v>-3.7714808315308317</c:v>
                </c:pt>
                <c:pt idx="1584">
                  <c:v>-3.7714808315308317</c:v>
                </c:pt>
                <c:pt idx="1585">
                  <c:v>-3.7714808315308317</c:v>
                </c:pt>
                <c:pt idx="1586">
                  <c:v>-9.65862396051409E-2</c:v>
                </c:pt>
                <c:pt idx="1587">
                  <c:v>-3.7714808315308317</c:v>
                </c:pt>
                <c:pt idx="1588">
                  <c:v>-5.8832077534465281E-2</c:v>
                </c:pt>
                <c:pt idx="1589">
                  <c:v>2.8017362065184668</c:v>
                </c:pt>
                <c:pt idx="1590">
                  <c:v>-0.9865071799086943</c:v>
                </c:pt>
                <c:pt idx="1591">
                  <c:v>-3.7714808315308317</c:v>
                </c:pt>
                <c:pt idx="1592">
                  <c:v>-3.7714808315308317</c:v>
                </c:pt>
                <c:pt idx="1593">
                  <c:v>-3.7714808315308317</c:v>
                </c:pt>
                <c:pt idx="1594">
                  <c:v>-2.3548591162598917</c:v>
                </c:pt>
                <c:pt idx="1595">
                  <c:v>-3.7714808315308317</c:v>
                </c:pt>
                <c:pt idx="1596">
                  <c:v>-3.7714808315308317</c:v>
                </c:pt>
                <c:pt idx="1597">
                  <c:v>-3.7714808315308317</c:v>
                </c:pt>
                <c:pt idx="1598">
                  <c:v>0.93389537148409241</c:v>
                </c:pt>
                <c:pt idx="1599">
                  <c:v>-3.7714808315308317</c:v>
                </c:pt>
                <c:pt idx="1600">
                  <c:v>-3.7714808315308317</c:v>
                </c:pt>
                <c:pt idx="1601">
                  <c:v>-3.7714808315308317</c:v>
                </c:pt>
                <c:pt idx="1602">
                  <c:v>1.9240567460424831</c:v>
                </c:pt>
                <c:pt idx="1603">
                  <c:v>-3.7714808315308317</c:v>
                </c:pt>
                <c:pt idx="1604">
                  <c:v>-0.25527831886281122</c:v>
                </c:pt>
                <c:pt idx="1605">
                  <c:v>-3.7714808315308317</c:v>
                </c:pt>
                <c:pt idx="1606">
                  <c:v>-3.7714808315308317</c:v>
                </c:pt>
                <c:pt idx="1607">
                  <c:v>-3.7714808315308317</c:v>
                </c:pt>
                <c:pt idx="1608">
                  <c:v>-3.7714808315308317</c:v>
                </c:pt>
                <c:pt idx="1609">
                  <c:v>-3.7714808315308317</c:v>
                </c:pt>
                <c:pt idx="1610">
                  <c:v>-3.7714808315308317</c:v>
                </c:pt>
                <c:pt idx="1611">
                  <c:v>3.1702543679508652</c:v>
                </c:pt>
                <c:pt idx="1612">
                  <c:v>-1.5454225648382962</c:v>
                </c:pt>
                <c:pt idx="1613">
                  <c:v>-3.7714808315308317</c:v>
                </c:pt>
                <c:pt idx="1614">
                  <c:v>-3.7714808315308317</c:v>
                </c:pt>
                <c:pt idx="1615">
                  <c:v>-3.7714808315308317</c:v>
                </c:pt>
                <c:pt idx="1616">
                  <c:v>-1.3746416927918237</c:v>
                </c:pt>
                <c:pt idx="1617">
                  <c:v>-3.7714808315308317</c:v>
                </c:pt>
                <c:pt idx="1618">
                  <c:v>-3.7714808315308317</c:v>
                </c:pt>
                <c:pt idx="1619">
                  <c:v>-1.2081228814358957</c:v>
                </c:pt>
                <c:pt idx="1620">
                  <c:v>6.4732043898897154E-2</c:v>
                </c:pt>
                <c:pt idx="1621">
                  <c:v>0.42486626267780453</c:v>
                </c:pt>
                <c:pt idx="1622">
                  <c:v>1.0498853438512621</c:v>
                </c:pt>
                <c:pt idx="1623">
                  <c:v>-3.7714808315308317</c:v>
                </c:pt>
                <c:pt idx="1624">
                  <c:v>-3.7714808315308317</c:v>
                </c:pt>
                <c:pt idx="1625">
                  <c:v>-3.7714808315308317</c:v>
                </c:pt>
                <c:pt idx="1626">
                  <c:v>-3.7714808315308317</c:v>
                </c:pt>
                <c:pt idx="1627">
                  <c:v>-3.7714808315308317</c:v>
                </c:pt>
                <c:pt idx="1628">
                  <c:v>-3.7714808315308317</c:v>
                </c:pt>
                <c:pt idx="1629">
                  <c:v>0.94867359848663813</c:v>
                </c:pt>
                <c:pt idx="1630">
                  <c:v>-3.7714808315308317</c:v>
                </c:pt>
                <c:pt idx="1631">
                  <c:v>-3.7714808315308317</c:v>
                </c:pt>
                <c:pt idx="1632">
                  <c:v>-0.28571033383917771</c:v>
                </c:pt>
                <c:pt idx="1633">
                  <c:v>-3.7714808315308317</c:v>
                </c:pt>
                <c:pt idx="1634">
                  <c:v>-3.7714808315308317</c:v>
                </c:pt>
                <c:pt idx="1635">
                  <c:v>-3.7714808315308317</c:v>
                </c:pt>
                <c:pt idx="1636">
                  <c:v>-3.7714808315308317</c:v>
                </c:pt>
                <c:pt idx="1637">
                  <c:v>-3.7714808315308317</c:v>
                </c:pt>
                <c:pt idx="1638">
                  <c:v>-3.7714808315308317</c:v>
                </c:pt>
                <c:pt idx="1639">
                  <c:v>-3.7714808315308317</c:v>
                </c:pt>
                <c:pt idx="1640">
                  <c:v>-3.7714808315308317</c:v>
                </c:pt>
                <c:pt idx="1641">
                  <c:v>-3.7714808315308317</c:v>
                </c:pt>
                <c:pt idx="1642">
                  <c:v>-3.7714808315308317</c:v>
                </c:pt>
                <c:pt idx="1643">
                  <c:v>-3.7714808315308317</c:v>
                </c:pt>
                <c:pt idx="1644">
                  <c:v>0.64504772404402166</c:v>
                </c:pt>
                <c:pt idx="1645">
                  <c:v>-3.7714808315308317</c:v>
                </c:pt>
                <c:pt idx="1646">
                  <c:v>-3.7714808315308317</c:v>
                </c:pt>
                <c:pt idx="1647">
                  <c:v>-3.7714808315308317</c:v>
                </c:pt>
                <c:pt idx="1648">
                  <c:v>-3.7714808315308317</c:v>
                </c:pt>
                <c:pt idx="1649">
                  <c:v>-3.7714808315308317</c:v>
                </c:pt>
                <c:pt idx="1650">
                  <c:v>-3.7714808315308317</c:v>
                </c:pt>
                <c:pt idx="1651">
                  <c:v>-3.7714808315308317</c:v>
                </c:pt>
                <c:pt idx="1652">
                  <c:v>-0.25219378282682492</c:v>
                </c:pt>
                <c:pt idx="1653">
                  <c:v>2.3684088958414429</c:v>
                </c:pt>
                <c:pt idx="1654">
                  <c:v>-3.7714808315308317</c:v>
                </c:pt>
                <c:pt idx="1655">
                  <c:v>-3.7714808315308317</c:v>
                </c:pt>
                <c:pt idx="1656">
                  <c:v>-3.7714808315308317</c:v>
                </c:pt>
                <c:pt idx="1657">
                  <c:v>-3.7714808315308317</c:v>
                </c:pt>
                <c:pt idx="1658">
                  <c:v>-3.7714808315308317</c:v>
                </c:pt>
                <c:pt idx="1659">
                  <c:v>-3.7714808315308317</c:v>
                </c:pt>
                <c:pt idx="1660">
                  <c:v>-3.7714808315308317</c:v>
                </c:pt>
                <c:pt idx="1661">
                  <c:v>-3.7714808315308317</c:v>
                </c:pt>
                <c:pt idx="1662">
                  <c:v>-3.7714808315308317</c:v>
                </c:pt>
                <c:pt idx="1663">
                  <c:v>-2.2687161453735245E-2</c:v>
                </c:pt>
                <c:pt idx="1664">
                  <c:v>-3.7714808315308317</c:v>
                </c:pt>
                <c:pt idx="1665">
                  <c:v>-3.7714808315308317</c:v>
                </c:pt>
                <c:pt idx="1666">
                  <c:v>-3.7714808315308317</c:v>
                </c:pt>
                <c:pt idx="1667">
                  <c:v>-1.7326966287772381</c:v>
                </c:pt>
                <c:pt idx="1668">
                  <c:v>-3.7714808315308317</c:v>
                </c:pt>
                <c:pt idx="1669">
                  <c:v>-1.1255191815416257</c:v>
                </c:pt>
                <c:pt idx="1670">
                  <c:v>4.2200333406163795</c:v>
                </c:pt>
                <c:pt idx="1671">
                  <c:v>-3.7714808315308317</c:v>
                </c:pt>
                <c:pt idx="1672">
                  <c:v>3.0652384890858997</c:v>
                </c:pt>
                <c:pt idx="1673">
                  <c:v>-3.7714808315308317</c:v>
                </c:pt>
                <c:pt idx="1674">
                  <c:v>-3.7714808315308317</c:v>
                </c:pt>
                <c:pt idx="1675">
                  <c:v>-3.7714808315308317</c:v>
                </c:pt>
                <c:pt idx="1676">
                  <c:v>-3.7714808315308317</c:v>
                </c:pt>
                <c:pt idx="1677">
                  <c:v>-3.7714808315308317</c:v>
                </c:pt>
                <c:pt idx="1678">
                  <c:v>-3.7714808315308317</c:v>
                </c:pt>
                <c:pt idx="1679">
                  <c:v>-3.7714808315308317</c:v>
                </c:pt>
                <c:pt idx="1680">
                  <c:v>-3.7714808315308317</c:v>
                </c:pt>
                <c:pt idx="1681">
                  <c:v>-3.7714808315308317</c:v>
                </c:pt>
                <c:pt idx="1682">
                  <c:v>-3.7714808315308317</c:v>
                </c:pt>
                <c:pt idx="1683">
                  <c:v>1.8927286812467503</c:v>
                </c:pt>
                <c:pt idx="1684">
                  <c:v>-3.7714808315308317</c:v>
                </c:pt>
                <c:pt idx="1685">
                  <c:v>-3.7714808315308317</c:v>
                </c:pt>
                <c:pt idx="1686">
                  <c:v>-3.7714808315308317</c:v>
                </c:pt>
                <c:pt idx="1687">
                  <c:v>-3.7714808315308317</c:v>
                </c:pt>
                <c:pt idx="1688">
                  <c:v>-3.7714808315308317</c:v>
                </c:pt>
                <c:pt idx="1689">
                  <c:v>-3.7714808315308317</c:v>
                </c:pt>
                <c:pt idx="1690">
                  <c:v>-3.7714808315308317</c:v>
                </c:pt>
                <c:pt idx="1691">
                  <c:v>-3.7714808315308317</c:v>
                </c:pt>
                <c:pt idx="1692">
                  <c:v>-3.7714808315308317</c:v>
                </c:pt>
                <c:pt idx="1693">
                  <c:v>-3.7714808315308317</c:v>
                </c:pt>
                <c:pt idx="1694">
                  <c:v>-3.7714808315308317</c:v>
                </c:pt>
                <c:pt idx="1695">
                  <c:v>-3.7714808315308317</c:v>
                </c:pt>
                <c:pt idx="1696">
                  <c:v>-3.7714808315308317</c:v>
                </c:pt>
                <c:pt idx="1697">
                  <c:v>-3.7714808315308317</c:v>
                </c:pt>
                <c:pt idx="1698">
                  <c:v>-3.7714808315308317</c:v>
                </c:pt>
                <c:pt idx="1699">
                  <c:v>-3.7714808315308317</c:v>
                </c:pt>
                <c:pt idx="1700">
                  <c:v>-3.7714808315308317</c:v>
                </c:pt>
                <c:pt idx="1701">
                  <c:v>-3.7714808315308317</c:v>
                </c:pt>
                <c:pt idx="1702">
                  <c:v>-4.6681184991956837</c:v>
                </c:pt>
                <c:pt idx="1703">
                  <c:v>-2.6834301230269628</c:v>
                </c:pt>
                <c:pt idx="1704">
                  <c:v>-3.7714808315308317</c:v>
                </c:pt>
                <c:pt idx="1705">
                  <c:v>2.6678722540246596</c:v>
                </c:pt>
                <c:pt idx="1706">
                  <c:v>-3.7714808315308317</c:v>
                </c:pt>
                <c:pt idx="1707">
                  <c:v>-3.7714808315308317</c:v>
                </c:pt>
                <c:pt idx="1708">
                  <c:v>-3.7714808315308317</c:v>
                </c:pt>
                <c:pt idx="1709">
                  <c:v>-3.7714808315308317</c:v>
                </c:pt>
                <c:pt idx="1710">
                  <c:v>-3.7714808315308317</c:v>
                </c:pt>
                <c:pt idx="1711">
                  <c:v>-3.7714808315308317</c:v>
                </c:pt>
                <c:pt idx="1712">
                  <c:v>-3.7714808315308317</c:v>
                </c:pt>
                <c:pt idx="1713">
                  <c:v>-3.7714808315308317</c:v>
                </c:pt>
                <c:pt idx="1714">
                  <c:v>-3.7714808315308317</c:v>
                </c:pt>
                <c:pt idx="1715">
                  <c:v>-3.7714808315308317</c:v>
                </c:pt>
                <c:pt idx="1716">
                  <c:v>-3.7714808315308317</c:v>
                </c:pt>
                <c:pt idx="1717">
                  <c:v>-3.7714808315308317</c:v>
                </c:pt>
                <c:pt idx="1718">
                  <c:v>-3.7714808315308317</c:v>
                </c:pt>
                <c:pt idx="1719">
                  <c:v>-3.7714808315308317</c:v>
                </c:pt>
                <c:pt idx="1720">
                  <c:v>-3.7714808315308317</c:v>
                </c:pt>
                <c:pt idx="1721">
                  <c:v>-0.92623679806152392</c:v>
                </c:pt>
                <c:pt idx="1722">
                  <c:v>-3.7714808315308317</c:v>
                </c:pt>
                <c:pt idx="1723">
                  <c:v>-3.7714808315308317</c:v>
                </c:pt>
                <c:pt idx="1724">
                  <c:v>-0.2538301495110058</c:v>
                </c:pt>
                <c:pt idx="1725">
                  <c:v>-3.7714808315308317</c:v>
                </c:pt>
                <c:pt idx="1726">
                  <c:v>1.3386814226534098</c:v>
                </c:pt>
                <c:pt idx="1727">
                  <c:v>-3.7714808315308317</c:v>
                </c:pt>
                <c:pt idx="1728">
                  <c:v>-3.7714808315308317</c:v>
                </c:pt>
                <c:pt idx="1729">
                  <c:v>-3.7714808315308317</c:v>
                </c:pt>
                <c:pt idx="1730">
                  <c:v>-3.7714808315308317</c:v>
                </c:pt>
                <c:pt idx="1731">
                  <c:v>-3.7714808315308317</c:v>
                </c:pt>
                <c:pt idx="1732">
                  <c:v>-3.7714808315308317</c:v>
                </c:pt>
                <c:pt idx="1733">
                  <c:v>-1.6511187945721653</c:v>
                </c:pt>
                <c:pt idx="1734">
                  <c:v>-3.7714808315308317</c:v>
                </c:pt>
                <c:pt idx="1735">
                  <c:v>-3.7714808315308317</c:v>
                </c:pt>
                <c:pt idx="1736">
                  <c:v>-3.7714808315308317</c:v>
                </c:pt>
                <c:pt idx="1737">
                  <c:v>-3.7714808315308317</c:v>
                </c:pt>
                <c:pt idx="1738">
                  <c:v>-3.7714808315308317</c:v>
                </c:pt>
                <c:pt idx="1739">
                  <c:v>-3.7714808315308317</c:v>
                </c:pt>
                <c:pt idx="1740">
                  <c:v>-3.7714808315308317</c:v>
                </c:pt>
                <c:pt idx="1741">
                  <c:v>-0.77252738647555041</c:v>
                </c:pt>
                <c:pt idx="1742">
                  <c:v>-2.051772060602898</c:v>
                </c:pt>
                <c:pt idx="1743">
                  <c:v>1.1068431800695582</c:v>
                </c:pt>
                <c:pt idx="1744">
                  <c:v>-3.7714808315308317</c:v>
                </c:pt>
                <c:pt idx="1745">
                  <c:v>-3.7714808315308317</c:v>
                </c:pt>
                <c:pt idx="1746">
                  <c:v>-3.7714808315308317</c:v>
                </c:pt>
                <c:pt idx="1747">
                  <c:v>-3.7714808315308317</c:v>
                </c:pt>
                <c:pt idx="1748">
                  <c:v>-3.7714808315308317</c:v>
                </c:pt>
                <c:pt idx="1749">
                  <c:v>-3.7714808315308317</c:v>
                </c:pt>
                <c:pt idx="1750">
                  <c:v>-3.7714808315308317</c:v>
                </c:pt>
                <c:pt idx="1751">
                  <c:v>-3.7714808315308317</c:v>
                </c:pt>
                <c:pt idx="1752">
                  <c:v>-3.7714808315308317</c:v>
                </c:pt>
                <c:pt idx="1753">
                  <c:v>-3.7714808315308317</c:v>
                </c:pt>
                <c:pt idx="1754">
                  <c:v>-3.7714808315308317</c:v>
                </c:pt>
                <c:pt idx="1755">
                  <c:v>-3.7714808315308317</c:v>
                </c:pt>
                <c:pt idx="1756">
                  <c:v>-3.7714808315308317</c:v>
                </c:pt>
                <c:pt idx="1757">
                  <c:v>-3.7714808315308317</c:v>
                </c:pt>
                <c:pt idx="1758">
                  <c:v>0.79720929742289037</c:v>
                </c:pt>
                <c:pt idx="1759">
                  <c:v>-3.7714808315308317</c:v>
                </c:pt>
                <c:pt idx="1760">
                  <c:v>-3.7714808315308317</c:v>
                </c:pt>
                <c:pt idx="1761">
                  <c:v>-3.7714808315308317</c:v>
                </c:pt>
                <c:pt idx="1762">
                  <c:v>-3.7714808315308317</c:v>
                </c:pt>
                <c:pt idx="1763">
                  <c:v>-1.7062857468054184</c:v>
                </c:pt>
                <c:pt idx="1764">
                  <c:v>4.129215156935491E-2</c:v>
                </c:pt>
                <c:pt idx="1765">
                  <c:v>-3.7714808315308317</c:v>
                </c:pt>
                <c:pt idx="1766">
                  <c:v>-3.7714808315308317</c:v>
                </c:pt>
                <c:pt idx="1767">
                  <c:v>-3.7714808315308317</c:v>
                </c:pt>
                <c:pt idx="1768">
                  <c:v>-3.7714808315308317</c:v>
                </c:pt>
                <c:pt idx="1769">
                  <c:v>-3.7714808315308317</c:v>
                </c:pt>
                <c:pt idx="1770">
                  <c:v>-3.7714808315308317</c:v>
                </c:pt>
                <c:pt idx="1771">
                  <c:v>-3.7714808315308317</c:v>
                </c:pt>
                <c:pt idx="1772">
                  <c:v>-3.7714808315308317</c:v>
                </c:pt>
                <c:pt idx="1773">
                  <c:v>-3.7714808315308317</c:v>
                </c:pt>
                <c:pt idx="1774">
                  <c:v>-3.7714808315308317</c:v>
                </c:pt>
                <c:pt idx="1775">
                  <c:v>-3.7714808315308317</c:v>
                </c:pt>
                <c:pt idx="1776">
                  <c:v>-3.7714808315308317</c:v>
                </c:pt>
                <c:pt idx="1777">
                  <c:v>-3.7714808315308317</c:v>
                </c:pt>
                <c:pt idx="1778">
                  <c:v>-3.7714808315308317</c:v>
                </c:pt>
                <c:pt idx="1779">
                  <c:v>-3.7714808315308317</c:v>
                </c:pt>
                <c:pt idx="1780">
                  <c:v>-3.7714808315308317</c:v>
                </c:pt>
                <c:pt idx="1781">
                  <c:v>-3.7714808315308317</c:v>
                </c:pt>
                <c:pt idx="1782">
                  <c:v>-3.7714808315308317</c:v>
                </c:pt>
                <c:pt idx="1783">
                  <c:v>0.19658228341457054</c:v>
                </c:pt>
                <c:pt idx="1784">
                  <c:v>-3.7714808315308317</c:v>
                </c:pt>
                <c:pt idx="1785">
                  <c:v>-3.7714808315308317</c:v>
                </c:pt>
                <c:pt idx="1786">
                  <c:v>-3.7714808315308317</c:v>
                </c:pt>
                <c:pt idx="1787">
                  <c:v>-3.7714808315308317</c:v>
                </c:pt>
                <c:pt idx="1788">
                  <c:v>-0.71537912349791599</c:v>
                </c:pt>
                <c:pt idx="1789">
                  <c:v>-3.7714808315308317</c:v>
                </c:pt>
                <c:pt idx="1790">
                  <c:v>-3.7714808315308317</c:v>
                </c:pt>
                <c:pt idx="1791">
                  <c:v>-3.7714808315308317</c:v>
                </c:pt>
                <c:pt idx="1792">
                  <c:v>-1.0998700522676395</c:v>
                </c:pt>
                <c:pt idx="1793">
                  <c:v>-3.7714808315308317</c:v>
                </c:pt>
                <c:pt idx="1794">
                  <c:v>-3.7714808315308317</c:v>
                </c:pt>
                <c:pt idx="1795">
                  <c:v>-3.7714808315308317</c:v>
                </c:pt>
                <c:pt idx="1796">
                  <c:v>-3.7714808315308317</c:v>
                </c:pt>
                <c:pt idx="1797">
                  <c:v>-3.7714808315308317</c:v>
                </c:pt>
                <c:pt idx="1798">
                  <c:v>-3.7714808315308317</c:v>
                </c:pt>
                <c:pt idx="1799">
                  <c:v>-3.7714808315308317</c:v>
                </c:pt>
                <c:pt idx="1800">
                  <c:v>-3.7714808315308317</c:v>
                </c:pt>
                <c:pt idx="1801">
                  <c:v>-1.262098154901854</c:v>
                </c:pt>
                <c:pt idx="1802">
                  <c:v>-1.0355185610888635</c:v>
                </c:pt>
                <c:pt idx="1803">
                  <c:v>-0.13917574162584695</c:v>
                </c:pt>
                <c:pt idx="1804">
                  <c:v>-3.7714808315308317</c:v>
                </c:pt>
                <c:pt idx="1805">
                  <c:v>-3.7714808315308317</c:v>
                </c:pt>
                <c:pt idx="1806">
                  <c:v>-3.7714808315308317</c:v>
                </c:pt>
                <c:pt idx="1807">
                  <c:v>-3.7714808315308317</c:v>
                </c:pt>
                <c:pt idx="1808">
                  <c:v>-3.7714808315308317</c:v>
                </c:pt>
                <c:pt idx="1809">
                  <c:v>-3.7714808315308317</c:v>
                </c:pt>
                <c:pt idx="1810">
                  <c:v>-3.7714808315308317</c:v>
                </c:pt>
                <c:pt idx="1811">
                  <c:v>-3.7714808315308317</c:v>
                </c:pt>
                <c:pt idx="1812">
                  <c:v>-3.7714808315308317</c:v>
                </c:pt>
                <c:pt idx="1813">
                  <c:v>-3.7714808315308317</c:v>
                </c:pt>
                <c:pt idx="1814">
                  <c:v>0.88318834140681168</c:v>
                </c:pt>
                <c:pt idx="1815">
                  <c:v>-3.7714808315308317</c:v>
                </c:pt>
                <c:pt idx="1816">
                  <c:v>-3.7714808315308317</c:v>
                </c:pt>
                <c:pt idx="1817">
                  <c:v>-3.7714808315308317</c:v>
                </c:pt>
                <c:pt idx="1818">
                  <c:v>-3.7714808315308317</c:v>
                </c:pt>
                <c:pt idx="1819">
                  <c:v>-3.7714808315308317</c:v>
                </c:pt>
                <c:pt idx="1820">
                  <c:v>-3.7714808315308317</c:v>
                </c:pt>
                <c:pt idx="1821">
                  <c:v>-3.7714808315308317</c:v>
                </c:pt>
                <c:pt idx="1822">
                  <c:v>-3.7714808315308317</c:v>
                </c:pt>
                <c:pt idx="1823">
                  <c:v>-3.7714808315308317</c:v>
                </c:pt>
                <c:pt idx="1824">
                  <c:v>-3.7714808315308317</c:v>
                </c:pt>
                <c:pt idx="1825">
                  <c:v>-3.7714808315308317</c:v>
                </c:pt>
                <c:pt idx="1826">
                  <c:v>-3.7714808315308317</c:v>
                </c:pt>
                <c:pt idx="1827">
                  <c:v>-3.7714808315308317</c:v>
                </c:pt>
                <c:pt idx="1828">
                  <c:v>-3.7714808315308317</c:v>
                </c:pt>
                <c:pt idx="1829">
                  <c:v>3.0972703904087284</c:v>
                </c:pt>
                <c:pt idx="1830">
                  <c:v>-3.7714808315308317</c:v>
                </c:pt>
                <c:pt idx="1831">
                  <c:v>-3.7714808315308317</c:v>
                </c:pt>
                <c:pt idx="1832">
                  <c:v>-3.7714808315308317</c:v>
                </c:pt>
                <c:pt idx="1833">
                  <c:v>-3.7714808315308317</c:v>
                </c:pt>
                <c:pt idx="1834">
                  <c:v>-0.40668736600562932</c:v>
                </c:pt>
                <c:pt idx="1835">
                  <c:v>-1.3710050695146307</c:v>
                </c:pt>
                <c:pt idx="1836">
                  <c:v>-3.7714808315308317</c:v>
                </c:pt>
                <c:pt idx="1837">
                  <c:v>-3.7714808315308317</c:v>
                </c:pt>
                <c:pt idx="1838">
                  <c:v>-3.7714808315308317</c:v>
                </c:pt>
                <c:pt idx="1839">
                  <c:v>-3.7714808315308317</c:v>
                </c:pt>
                <c:pt idx="1840">
                  <c:v>-3.7714808315308317</c:v>
                </c:pt>
                <c:pt idx="1841">
                  <c:v>-3.7714808315308317</c:v>
                </c:pt>
                <c:pt idx="1842">
                  <c:v>-3.7714808315308317</c:v>
                </c:pt>
                <c:pt idx="1843">
                  <c:v>-3.7714808315308317</c:v>
                </c:pt>
                <c:pt idx="1844">
                  <c:v>-1.3107215606098026</c:v>
                </c:pt>
                <c:pt idx="1845">
                  <c:v>-3.7714808315308317</c:v>
                </c:pt>
                <c:pt idx="1846">
                  <c:v>-3.7714808315308317</c:v>
                </c:pt>
                <c:pt idx="1847">
                  <c:v>-3.7714808315308317</c:v>
                </c:pt>
                <c:pt idx="1848">
                  <c:v>-3.7714808315308317</c:v>
                </c:pt>
                <c:pt idx="1849">
                  <c:v>-1.672919685115505</c:v>
                </c:pt>
                <c:pt idx="1850">
                  <c:v>-3.7714808315308317</c:v>
                </c:pt>
                <c:pt idx="1851">
                  <c:v>-3.7714808315308317</c:v>
                </c:pt>
                <c:pt idx="1852">
                  <c:v>-3.7714808315308317</c:v>
                </c:pt>
                <c:pt idx="1853">
                  <c:v>-3.7714808315308317</c:v>
                </c:pt>
                <c:pt idx="1854">
                  <c:v>-3.7714808315308317</c:v>
                </c:pt>
                <c:pt idx="1855">
                  <c:v>-3.7714808315308317</c:v>
                </c:pt>
                <c:pt idx="1856">
                  <c:v>-3.7714808315308317</c:v>
                </c:pt>
                <c:pt idx="1857">
                  <c:v>-3.7714808315308317</c:v>
                </c:pt>
                <c:pt idx="1858">
                  <c:v>-3.7714808315308317</c:v>
                </c:pt>
                <c:pt idx="1859">
                  <c:v>-3.7714808315308317</c:v>
                </c:pt>
                <c:pt idx="1860">
                  <c:v>8.975480667079995E-2</c:v>
                </c:pt>
                <c:pt idx="1861">
                  <c:v>-3.7714808315308317</c:v>
                </c:pt>
                <c:pt idx="1862">
                  <c:v>-3.7714808315308317</c:v>
                </c:pt>
                <c:pt idx="1863">
                  <c:v>-3.7714808315308317</c:v>
                </c:pt>
                <c:pt idx="1864">
                  <c:v>-3.7714808315308317</c:v>
                </c:pt>
                <c:pt idx="1865">
                  <c:v>-3.7714808315308317</c:v>
                </c:pt>
                <c:pt idx="1866">
                  <c:v>-0.5401389990486708</c:v>
                </c:pt>
                <c:pt idx="1867">
                  <c:v>-3.7714808315308317</c:v>
                </c:pt>
                <c:pt idx="1868">
                  <c:v>-3.7714808315308317</c:v>
                </c:pt>
                <c:pt idx="1869">
                  <c:v>-0.95538253121691552</c:v>
                </c:pt>
                <c:pt idx="1870">
                  <c:v>0.22263886638119557</c:v>
                </c:pt>
                <c:pt idx="1871">
                  <c:v>0.65948386275121273</c:v>
                </c:pt>
                <c:pt idx="1872">
                  <c:v>-3.7714808315308317</c:v>
                </c:pt>
                <c:pt idx="1873">
                  <c:v>-3.7714808315308317</c:v>
                </c:pt>
                <c:pt idx="1874">
                  <c:v>-3.7714808315308317</c:v>
                </c:pt>
                <c:pt idx="1875">
                  <c:v>-3.7714808315308317</c:v>
                </c:pt>
                <c:pt idx="1876">
                  <c:v>-3.7714808315308317</c:v>
                </c:pt>
                <c:pt idx="1877">
                  <c:v>-3.7714808315308317</c:v>
                </c:pt>
                <c:pt idx="1878">
                  <c:v>-3.7714808315308317</c:v>
                </c:pt>
                <c:pt idx="1879">
                  <c:v>-3.7714808315308317</c:v>
                </c:pt>
                <c:pt idx="1880">
                  <c:v>2.2563630854370782</c:v>
                </c:pt>
                <c:pt idx="1881">
                  <c:v>-3.7714808315308317</c:v>
                </c:pt>
                <c:pt idx="1882">
                  <c:v>-3.7714808315308317</c:v>
                </c:pt>
                <c:pt idx="1883">
                  <c:v>-3.7714808315308317</c:v>
                </c:pt>
                <c:pt idx="1884">
                  <c:v>1.3806793963317943</c:v>
                </c:pt>
                <c:pt idx="1885">
                  <c:v>2.5078129372230991</c:v>
                </c:pt>
                <c:pt idx="1886">
                  <c:v>-3.7714808315308317</c:v>
                </c:pt>
                <c:pt idx="1887">
                  <c:v>-3.7714808315308317</c:v>
                </c:pt>
                <c:pt idx="1888">
                  <c:v>-3.7714808315308317</c:v>
                </c:pt>
                <c:pt idx="1889">
                  <c:v>1.9506819413700958</c:v>
                </c:pt>
                <c:pt idx="1890">
                  <c:v>-3.7714808315308317</c:v>
                </c:pt>
                <c:pt idx="1891">
                  <c:v>-3.7714808315308317</c:v>
                </c:pt>
                <c:pt idx="1892">
                  <c:v>-3.7714808315308317</c:v>
                </c:pt>
                <c:pt idx="1893">
                  <c:v>-0.53291091398415602</c:v>
                </c:pt>
                <c:pt idx="1894">
                  <c:v>-3.7714808315308317</c:v>
                </c:pt>
                <c:pt idx="1895">
                  <c:v>-3.7714808315308317</c:v>
                </c:pt>
                <c:pt idx="1896">
                  <c:v>-3.7714808315308317</c:v>
                </c:pt>
                <c:pt idx="1897">
                  <c:v>-3.7714808315308317</c:v>
                </c:pt>
                <c:pt idx="1898">
                  <c:v>-3.7714808315308317</c:v>
                </c:pt>
                <c:pt idx="1899">
                  <c:v>-3.7714808315308317</c:v>
                </c:pt>
                <c:pt idx="1900">
                  <c:v>-3.7714808315308317</c:v>
                </c:pt>
                <c:pt idx="1901">
                  <c:v>-3.7714808315308317</c:v>
                </c:pt>
                <c:pt idx="1902">
                  <c:v>-3.7714808315308317</c:v>
                </c:pt>
                <c:pt idx="1903">
                  <c:v>-3.7714808315308317</c:v>
                </c:pt>
                <c:pt idx="1904">
                  <c:v>-2.0116992376448328</c:v>
                </c:pt>
                <c:pt idx="1905">
                  <c:v>-3.7714808315308317</c:v>
                </c:pt>
                <c:pt idx="1906">
                  <c:v>-3.7714808315308317</c:v>
                </c:pt>
                <c:pt idx="1907">
                  <c:v>-3.7714808315308317</c:v>
                </c:pt>
                <c:pt idx="1908">
                  <c:v>3.7401570994901787</c:v>
                </c:pt>
                <c:pt idx="1909">
                  <c:v>-2.4731550941089458E-2</c:v>
                </c:pt>
                <c:pt idx="1910">
                  <c:v>-3.7714808315308317</c:v>
                </c:pt>
                <c:pt idx="1911">
                  <c:v>-3.7714808315308317</c:v>
                </c:pt>
                <c:pt idx="1912">
                  <c:v>-3.7714808315308317</c:v>
                </c:pt>
                <c:pt idx="1913">
                  <c:v>-3.7714808315308317</c:v>
                </c:pt>
                <c:pt idx="1914">
                  <c:v>-3.7714808315308317</c:v>
                </c:pt>
                <c:pt idx="1915">
                  <c:v>-3.7714808315308317</c:v>
                </c:pt>
                <c:pt idx="1916">
                  <c:v>-3.7714808315308317</c:v>
                </c:pt>
                <c:pt idx="1917">
                  <c:v>-3.7714808315308317</c:v>
                </c:pt>
                <c:pt idx="1918">
                  <c:v>0.48456351545498888</c:v>
                </c:pt>
                <c:pt idx="1919">
                  <c:v>-3.7714808315308317</c:v>
                </c:pt>
                <c:pt idx="1920">
                  <c:v>-3.7714808315308317</c:v>
                </c:pt>
                <c:pt idx="1921">
                  <c:v>-3.7714808315308317</c:v>
                </c:pt>
                <c:pt idx="1922">
                  <c:v>-3.7714808315308317</c:v>
                </c:pt>
                <c:pt idx="1923">
                  <c:v>-3.7714808315308317</c:v>
                </c:pt>
                <c:pt idx="1924">
                  <c:v>-3.7714808315308317</c:v>
                </c:pt>
                <c:pt idx="1925">
                  <c:v>-0.27798113614505066</c:v>
                </c:pt>
                <c:pt idx="1926">
                  <c:v>-3.7714808315308317</c:v>
                </c:pt>
                <c:pt idx="1927">
                  <c:v>-3.7714808315308317</c:v>
                </c:pt>
                <c:pt idx="1928">
                  <c:v>-3.7714808315308317</c:v>
                </c:pt>
                <c:pt idx="1929">
                  <c:v>3.0123059656467177</c:v>
                </c:pt>
                <c:pt idx="1930">
                  <c:v>-3.7714808315308317</c:v>
                </c:pt>
                <c:pt idx="1931">
                  <c:v>-3.7714808315308317</c:v>
                </c:pt>
                <c:pt idx="1932">
                  <c:v>-1.3570723449579247</c:v>
                </c:pt>
                <c:pt idx="1933">
                  <c:v>-3.7714808315308317</c:v>
                </c:pt>
                <c:pt idx="1934">
                  <c:v>-3.7714808315308317</c:v>
                </c:pt>
                <c:pt idx="1935">
                  <c:v>-3.7714808315308317</c:v>
                </c:pt>
                <c:pt idx="1936">
                  <c:v>-3.7714808315308317</c:v>
                </c:pt>
                <c:pt idx="1937">
                  <c:v>-3.7714808315308317</c:v>
                </c:pt>
                <c:pt idx="1938">
                  <c:v>-3.7714808315308317</c:v>
                </c:pt>
                <c:pt idx="1939">
                  <c:v>3.9985098268158539</c:v>
                </c:pt>
                <c:pt idx="1940">
                  <c:v>-3.7714808315308317</c:v>
                </c:pt>
                <c:pt idx="1941">
                  <c:v>-3.7714808315308317</c:v>
                </c:pt>
                <c:pt idx="1942">
                  <c:v>0.69477739822906848</c:v>
                </c:pt>
                <c:pt idx="1943">
                  <c:v>-2.5496314671056424</c:v>
                </c:pt>
                <c:pt idx="1944">
                  <c:v>-3.7714808315308317</c:v>
                </c:pt>
                <c:pt idx="1945">
                  <c:v>-3.7714808315308317</c:v>
                </c:pt>
                <c:pt idx="1946">
                  <c:v>-3.7714808315308317</c:v>
                </c:pt>
                <c:pt idx="1947">
                  <c:v>-0.8153023264976994</c:v>
                </c:pt>
                <c:pt idx="1948">
                  <c:v>-3.7714808315308317</c:v>
                </c:pt>
                <c:pt idx="1949">
                  <c:v>1.159173536060816</c:v>
                </c:pt>
                <c:pt idx="1950">
                  <c:v>-2.5048296765956479</c:v>
                </c:pt>
                <c:pt idx="1951">
                  <c:v>-3.7714808315308317</c:v>
                </c:pt>
                <c:pt idx="1952">
                  <c:v>-1.5039491065653958</c:v>
                </c:pt>
                <c:pt idx="1953">
                  <c:v>-3.7714808315308317</c:v>
                </c:pt>
                <c:pt idx="1954">
                  <c:v>-3.7714808315308317</c:v>
                </c:pt>
                <c:pt idx="1955">
                  <c:v>0.78461650975620179</c:v>
                </c:pt>
                <c:pt idx="1956">
                  <c:v>-3.7714808315308317</c:v>
                </c:pt>
                <c:pt idx="1957">
                  <c:v>-3.7714808315308317</c:v>
                </c:pt>
                <c:pt idx="1958">
                  <c:v>-3.7714808315308317</c:v>
                </c:pt>
                <c:pt idx="1959">
                  <c:v>-2.1076100171242196</c:v>
                </c:pt>
                <c:pt idx="1960">
                  <c:v>-3.7714808315308317</c:v>
                </c:pt>
                <c:pt idx="1961">
                  <c:v>-3.7714808315308317</c:v>
                </c:pt>
                <c:pt idx="1962">
                  <c:v>-2.5975000152836443</c:v>
                </c:pt>
                <c:pt idx="1963">
                  <c:v>-3.7714808315308317</c:v>
                </c:pt>
                <c:pt idx="1964">
                  <c:v>-3.7714808315308317</c:v>
                </c:pt>
                <c:pt idx="1965">
                  <c:v>-0.96301415036270666</c:v>
                </c:pt>
                <c:pt idx="1966">
                  <c:v>-3.7714808315308317</c:v>
                </c:pt>
                <c:pt idx="1967">
                  <c:v>-3.7714808315308317</c:v>
                </c:pt>
                <c:pt idx="1968">
                  <c:v>-3.7714808315308317</c:v>
                </c:pt>
                <c:pt idx="1969">
                  <c:v>-3.7714808315308317</c:v>
                </c:pt>
                <c:pt idx="1970">
                  <c:v>-3.7714808315308317</c:v>
                </c:pt>
                <c:pt idx="1971">
                  <c:v>-0.85591244493293406</c:v>
                </c:pt>
                <c:pt idx="1972">
                  <c:v>1.6341371081875298</c:v>
                </c:pt>
                <c:pt idx="1973">
                  <c:v>-3.7714808315308317</c:v>
                </c:pt>
                <c:pt idx="1974">
                  <c:v>-3.7714808315308317</c:v>
                </c:pt>
                <c:pt idx="1975">
                  <c:v>-3.7714808315308317</c:v>
                </c:pt>
                <c:pt idx="1976">
                  <c:v>-3.7714808315308317</c:v>
                </c:pt>
                <c:pt idx="1977">
                  <c:v>0.78604479440601693</c:v>
                </c:pt>
                <c:pt idx="1978">
                  <c:v>-3.7714808315308317</c:v>
                </c:pt>
                <c:pt idx="1979">
                  <c:v>-1.1624761958659611</c:v>
                </c:pt>
                <c:pt idx="1980">
                  <c:v>-3.7714808315308317</c:v>
                </c:pt>
                <c:pt idx="1981">
                  <c:v>-3.7714808315308317</c:v>
                </c:pt>
                <c:pt idx="1982">
                  <c:v>-3.7714808315308317</c:v>
                </c:pt>
                <c:pt idx="1983">
                  <c:v>-3.7714808315308317</c:v>
                </c:pt>
                <c:pt idx="1984">
                  <c:v>-3.7714808315308317</c:v>
                </c:pt>
                <c:pt idx="1985">
                  <c:v>-3.7714808315308317</c:v>
                </c:pt>
                <c:pt idx="1986">
                  <c:v>-3.7714808315308317</c:v>
                </c:pt>
                <c:pt idx="1987">
                  <c:v>2.2857498962113119</c:v>
                </c:pt>
                <c:pt idx="1988">
                  <c:v>-2.6334292459012154</c:v>
                </c:pt>
                <c:pt idx="1989">
                  <c:v>-3.7714808315308317</c:v>
                </c:pt>
                <c:pt idx="1990">
                  <c:v>-3.7714808315308317</c:v>
                </c:pt>
                <c:pt idx="1991">
                  <c:v>-3.7714808315308317</c:v>
                </c:pt>
                <c:pt idx="1992">
                  <c:v>-3.7714808315308317</c:v>
                </c:pt>
                <c:pt idx="1993">
                  <c:v>0.80111778279307377</c:v>
                </c:pt>
                <c:pt idx="1994">
                  <c:v>-0.74126595152285812</c:v>
                </c:pt>
                <c:pt idx="1995">
                  <c:v>-3.7714808315308317</c:v>
                </c:pt>
                <c:pt idx="1996">
                  <c:v>1.2771190501387648</c:v>
                </c:pt>
                <c:pt idx="1997">
                  <c:v>-3.7714808315308317</c:v>
                </c:pt>
                <c:pt idx="1998">
                  <c:v>-3.7714808315308317</c:v>
                </c:pt>
                <c:pt idx="1999">
                  <c:v>-3.7714808315308317</c:v>
                </c:pt>
                <c:pt idx="2000">
                  <c:v>1.6236908963035308</c:v>
                </c:pt>
                <c:pt idx="2001">
                  <c:v>-3.7714808315308317</c:v>
                </c:pt>
                <c:pt idx="2002">
                  <c:v>-3.7714808315308317</c:v>
                </c:pt>
                <c:pt idx="2003">
                  <c:v>-3.7714808315308317</c:v>
                </c:pt>
                <c:pt idx="2004">
                  <c:v>-0.23829046117317984</c:v>
                </c:pt>
                <c:pt idx="2005">
                  <c:v>-3.7714808315308317</c:v>
                </c:pt>
                <c:pt idx="2006">
                  <c:v>-3.7714808315308317</c:v>
                </c:pt>
                <c:pt idx="2007">
                  <c:v>-3.7714808315308317</c:v>
                </c:pt>
                <c:pt idx="2008">
                  <c:v>-3.7714808315308317</c:v>
                </c:pt>
                <c:pt idx="2009">
                  <c:v>-3.7714808315308317</c:v>
                </c:pt>
                <c:pt idx="2010">
                  <c:v>-3.7714808315308317</c:v>
                </c:pt>
                <c:pt idx="2011">
                  <c:v>-3.7714808315308317</c:v>
                </c:pt>
                <c:pt idx="2012">
                  <c:v>-3.7714808315308317</c:v>
                </c:pt>
                <c:pt idx="2013">
                  <c:v>-3.7714808315308317</c:v>
                </c:pt>
                <c:pt idx="2014">
                  <c:v>-3.7714808315308317</c:v>
                </c:pt>
                <c:pt idx="2015">
                  <c:v>-3.7714808315308317</c:v>
                </c:pt>
                <c:pt idx="2016">
                  <c:v>-3.7714808315308317</c:v>
                </c:pt>
                <c:pt idx="2017">
                  <c:v>-3.7714808315308317</c:v>
                </c:pt>
                <c:pt idx="2018">
                  <c:v>-3.7714808315308317</c:v>
                </c:pt>
                <c:pt idx="2019">
                  <c:v>-3.7714808315308317</c:v>
                </c:pt>
                <c:pt idx="2020">
                  <c:v>-3.7714808315308317</c:v>
                </c:pt>
                <c:pt idx="2021">
                  <c:v>-3.7714808315308317</c:v>
                </c:pt>
                <c:pt idx="2022">
                  <c:v>-3.7714808315308317</c:v>
                </c:pt>
                <c:pt idx="2023">
                  <c:v>-3.7714808315308317</c:v>
                </c:pt>
                <c:pt idx="2024">
                  <c:v>-3.7714808315308317</c:v>
                </c:pt>
                <c:pt idx="2025">
                  <c:v>-3.7714808315308317</c:v>
                </c:pt>
                <c:pt idx="2026">
                  <c:v>-3.7714808315308317</c:v>
                </c:pt>
                <c:pt idx="2027">
                  <c:v>-3.7714808315308317</c:v>
                </c:pt>
                <c:pt idx="2028">
                  <c:v>-3.7714808315308317</c:v>
                </c:pt>
                <c:pt idx="2029">
                  <c:v>-3.7714808315308317</c:v>
                </c:pt>
                <c:pt idx="2030">
                  <c:v>-3.7714808315308317</c:v>
                </c:pt>
                <c:pt idx="2031">
                  <c:v>-3.7714808315308317</c:v>
                </c:pt>
                <c:pt idx="2032">
                  <c:v>-3.7714808315308317</c:v>
                </c:pt>
                <c:pt idx="2033">
                  <c:v>-3.7714808315308317</c:v>
                </c:pt>
                <c:pt idx="2034">
                  <c:v>-2.6344961867269983</c:v>
                </c:pt>
                <c:pt idx="2035">
                  <c:v>-3.7714808315308317</c:v>
                </c:pt>
                <c:pt idx="2036">
                  <c:v>-3.7714808315308317</c:v>
                </c:pt>
                <c:pt idx="2037">
                  <c:v>-3.7714808315308317</c:v>
                </c:pt>
                <c:pt idx="2038">
                  <c:v>-3.7714808315308317</c:v>
                </c:pt>
                <c:pt idx="2039">
                  <c:v>1.9037622008028523</c:v>
                </c:pt>
                <c:pt idx="2040">
                  <c:v>1.9097541367950732</c:v>
                </c:pt>
                <c:pt idx="2041">
                  <c:v>-3.7714808315308317</c:v>
                </c:pt>
                <c:pt idx="2042">
                  <c:v>-3.7714808315308317</c:v>
                </c:pt>
                <c:pt idx="2043">
                  <c:v>-3.7714808315308317</c:v>
                </c:pt>
                <c:pt idx="2044">
                  <c:v>-3.7714808315308317</c:v>
                </c:pt>
                <c:pt idx="2045">
                  <c:v>2.0871464095514766E-2</c:v>
                </c:pt>
                <c:pt idx="2046">
                  <c:v>-2.2895286107928294</c:v>
                </c:pt>
                <c:pt idx="2047">
                  <c:v>-2.6534352360705542</c:v>
                </c:pt>
                <c:pt idx="2048">
                  <c:v>-3.7714808315308317</c:v>
                </c:pt>
                <c:pt idx="2049">
                  <c:v>-3.7714808315308317</c:v>
                </c:pt>
                <c:pt idx="2050">
                  <c:v>-3.7714808315308317</c:v>
                </c:pt>
                <c:pt idx="2051">
                  <c:v>-3.7714808315308317</c:v>
                </c:pt>
                <c:pt idx="2052">
                  <c:v>-3.7714808315308317</c:v>
                </c:pt>
                <c:pt idx="2053">
                  <c:v>-3.7714808315308317</c:v>
                </c:pt>
                <c:pt idx="2054">
                  <c:v>-3.7714808315308317</c:v>
                </c:pt>
                <c:pt idx="2055">
                  <c:v>-3.7714808315308317</c:v>
                </c:pt>
                <c:pt idx="2056">
                  <c:v>-3.7714808315308317</c:v>
                </c:pt>
                <c:pt idx="2057">
                  <c:v>-3.7714808315308317</c:v>
                </c:pt>
                <c:pt idx="2058">
                  <c:v>-3.7714808315308317</c:v>
                </c:pt>
                <c:pt idx="2059">
                  <c:v>-3.7714808315308317</c:v>
                </c:pt>
                <c:pt idx="2060">
                  <c:v>-3.7714808315308317</c:v>
                </c:pt>
                <c:pt idx="2061">
                  <c:v>1.9168282081905539</c:v>
                </c:pt>
                <c:pt idx="2062">
                  <c:v>-3.7714808315308317</c:v>
                </c:pt>
                <c:pt idx="2063">
                  <c:v>4.4449044170620491</c:v>
                </c:pt>
                <c:pt idx="2064">
                  <c:v>-1.1574069910655058</c:v>
                </c:pt>
                <c:pt idx="2065">
                  <c:v>-3.7714808315308317</c:v>
                </c:pt>
                <c:pt idx="2066">
                  <c:v>-3.7714808315308317</c:v>
                </c:pt>
                <c:pt idx="2067">
                  <c:v>-3.7714808315308317</c:v>
                </c:pt>
                <c:pt idx="2068">
                  <c:v>0.44817083584346706</c:v>
                </c:pt>
                <c:pt idx="2069">
                  <c:v>-2.1179007785004287</c:v>
                </c:pt>
                <c:pt idx="2070">
                  <c:v>2.7144104656714552</c:v>
                </c:pt>
                <c:pt idx="2071">
                  <c:v>-3.7714808315308317</c:v>
                </c:pt>
                <c:pt idx="2072">
                  <c:v>-3.7714808315308317</c:v>
                </c:pt>
                <c:pt idx="2073">
                  <c:v>-3.7714808315308317</c:v>
                </c:pt>
                <c:pt idx="2074">
                  <c:v>-3.7714808315308317</c:v>
                </c:pt>
                <c:pt idx="2075">
                  <c:v>-3.7714808315308317</c:v>
                </c:pt>
                <c:pt idx="2076">
                  <c:v>-3.7714808315308317</c:v>
                </c:pt>
                <c:pt idx="2077">
                  <c:v>-3.7714808315308317</c:v>
                </c:pt>
                <c:pt idx="2078">
                  <c:v>-3.7714808315308317</c:v>
                </c:pt>
                <c:pt idx="2079">
                  <c:v>-3.7714808315308317</c:v>
                </c:pt>
                <c:pt idx="2080">
                  <c:v>-3.7714808315308317</c:v>
                </c:pt>
                <c:pt idx="2081">
                  <c:v>-3.7714808315308317</c:v>
                </c:pt>
                <c:pt idx="2082">
                  <c:v>-3.7714808315308317</c:v>
                </c:pt>
                <c:pt idx="2083">
                  <c:v>-3.7714808315308317</c:v>
                </c:pt>
                <c:pt idx="2084">
                  <c:v>-3.7714808315308317</c:v>
                </c:pt>
                <c:pt idx="2085">
                  <c:v>-3.7714808315308317</c:v>
                </c:pt>
                <c:pt idx="2086">
                  <c:v>-3.7714808315308317</c:v>
                </c:pt>
                <c:pt idx="2087">
                  <c:v>-3.7714808315308317</c:v>
                </c:pt>
                <c:pt idx="2088">
                  <c:v>-3.7714808315308317</c:v>
                </c:pt>
                <c:pt idx="2089">
                  <c:v>-3.7714808315308317</c:v>
                </c:pt>
                <c:pt idx="2090">
                  <c:v>-3.7714808315308317</c:v>
                </c:pt>
                <c:pt idx="2091">
                  <c:v>2.5520941500169343</c:v>
                </c:pt>
                <c:pt idx="2092">
                  <c:v>-3.7714808315308317</c:v>
                </c:pt>
                <c:pt idx="2093">
                  <c:v>-3.7714808315308317</c:v>
                </c:pt>
                <c:pt idx="2094">
                  <c:v>-3.7714808315308317</c:v>
                </c:pt>
                <c:pt idx="2095">
                  <c:v>-0.28010785912602865</c:v>
                </c:pt>
                <c:pt idx="2096">
                  <c:v>-3.7714808315308317</c:v>
                </c:pt>
                <c:pt idx="2097">
                  <c:v>-3.7714808315308317</c:v>
                </c:pt>
                <c:pt idx="2098">
                  <c:v>-3.7714808315308317</c:v>
                </c:pt>
                <c:pt idx="2099">
                  <c:v>-3.7714808315308317</c:v>
                </c:pt>
                <c:pt idx="2100">
                  <c:v>-3.7714808315308317</c:v>
                </c:pt>
                <c:pt idx="2101">
                  <c:v>1.89454891082164</c:v>
                </c:pt>
                <c:pt idx="2102">
                  <c:v>0.83349637840177426</c:v>
                </c:pt>
                <c:pt idx="2103">
                  <c:v>-3.7714808315308317</c:v>
                </c:pt>
                <c:pt idx="2104">
                  <c:v>-3.7714808315308317</c:v>
                </c:pt>
                <c:pt idx="2105">
                  <c:v>-3.7714808315308317</c:v>
                </c:pt>
                <c:pt idx="2106">
                  <c:v>-3.7714808315308317</c:v>
                </c:pt>
                <c:pt idx="2107">
                  <c:v>-3.7714808315308317</c:v>
                </c:pt>
                <c:pt idx="2108">
                  <c:v>-3.7714808315308317</c:v>
                </c:pt>
                <c:pt idx="2109">
                  <c:v>-3.7714808315308317</c:v>
                </c:pt>
                <c:pt idx="2110">
                  <c:v>-3.7714808315308317</c:v>
                </c:pt>
                <c:pt idx="2111">
                  <c:v>-3.7714808315308317</c:v>
                </c:pt>
                <c:pt idx="2112">
                  <c:v>-3.7714808315308317</c:v>
                </c:pt>
                <c:pt idx="2113">
                  <c:v>-1.0157177933469699</c:v>
                </c:pt>
                <c:pt idx="2114">
                  <c:v>-3.7714808315308317</c:v>
                </c:pt>
                <c:pt idx="2115">
                  <c:v>-3.7714808315308317</c:v>
                </c:pt>
                <c:pt idx="2116">
                  <c:v>-3.7714808315308317</c:v>
                </c:pt>
                <c:pt idx="2117">
                  <c:v>-3.7714808315308317</c:v>
                </c:pt>
                <c:pt idx="2118">
                  <c:v>-3.7714808315308317</c:v>
                </c:pt>
                <c:pt idx="2119">
                  <c:v>-3.7714808315308317</c:v>
                </c:pt>
                <c:pt idx="2120">
                  <c:v>-3.7714808315308317</c:v>
                </c:pt>
                <c:pt idx="2121">
                  <c:v>-3.7714808315308317</c:v>
                </c:pt>
                <c:pt idx="2122">
                  <c:v>-3.7714808315308317</c:v>
                </c:pt>
                <c:pt idx="2123">
                  <c:v>-3.7714808315308317</c:v>
                </c:pt>
                <c:pt idx="2124">
                  <c:v>-3.7714808315308317</c:v>
                </c:pt>
                <c:pt idx="2125">
                  <c:v>-0.49784819221873172</c:v>
                </c:pt>
                <c:pt idx="2126">
                  <c:v>-3.7714808315308317</c:v>
                </c:pt>
                <c:pt idx="2127">
                  <c:v>-3.7714808315308317</c:v>
                </c:pt>
                <c:pt idx="2128">
                  <c:v>-3.7714808315308317</c:v>
                </c:pt>
                <c:pt idx="2129">
                  <c:v>-0.68681738805602821</c:v>
                </c:pt>
                <c:pt idx="2130">
                  <c:v>-3.7714808315308317</c:v>
                </c:pt>
                <c:pt idx="2131">
                  <c:v>-3.7714808315308317</c:v>
                </c:pt>
                <c:pt idx="2132">
                  <c:v>-3.7714808315308317</c:v>
                </c:pt>
                <c:pt idx="2133">
                  <c:v>-3.7714808315308317</c:v>
                </c:pt>
                <c:pt idx="2134">
                  <c:v>-3.7714808315308317</c:v>
                </c:pt>
                <c:pt idx="2135">
                  <c:v>-3.7714808315308317</c:v>
                </c:pt>
                <c:pt idx="2136">
                  <c:v>-3.7714808315308317</c:v>
                </c:pt>
                <c:pt idx="2137">
                  <c:v>-3.7714808315308317</c:v>
                </c:pt>
                <c:pt idx="2138">
                  <c:v>-3.7714808315308317</c:v>
                </c:pt>
                <c:pt idx="2139">
                  <c:v>-3.7714808315308317</c:v>
                </c:pt>
                <c:pt idx="2140">
                  <c:v>-3.7714808315308317</c:v>
                </c:pt>
                <c:pt idx="2141">
                  <c:v>-3.7714808315308317</c:v>
                </c:pt>
                <c:pt idx="2142">
                  <c:v>-0.45062169012812353</c:v>
                </c:pt>
                <c:pt idx="2143">
                  <c:v>-3.7714808315308317</c:v>
                </c:pt>
                <c:pt idx="2144">
                  <c:v>-3.7714808315308317</c:v>
                </c:pt>
                <c:pt idx="2145">
                  <c:v>-3.7714808315308317</c:v>
                </c:pt>
                <c:pt idx="2146">
                  <c:v>-3.7714808315308317</c:v>
                </c:pt>
                <c:pt idx="2147">
                  <c:v>-3.7714808315308317</c:v>
                </c:pt>
                <c:pt idx="2148">
                  <c:v>-3.7714808315308317</c:v>
                </c:pt>
                <c:pt idx="2149">
                  <c:v>-3.7714808315308317</c:v>
                </c:pt>
                <c:pt idx="2150">
                  <c:v>-3.7714808315308317</c:v>
                </c:pt>
                <c:pt idx="2151">
                  <c:v>-0.17247854841373683</c:v>
                </c:pt>
                <c:pt idx="2152">
                  <c:v>-2.7335276973147034</c:v>
                </c:pt>
                <c:pt idx="2153">
                  <c:v>-3.7714808315308317</c:v>
                </c:pt>
                <c:pt idx="2154">
                  <c:v>-3.7714808315308317</c:v>
                </c:pt>
                <c:pt idx="2155">
                  <c:v>-3.7714808315308317</c:v>
                </c:pt>
                <c:pt idx="2156">
                  <c:v>-3.7714808315308317</c:v>
                </c:pt>
                <c:pt idx="2157">
                  <c:v>1.6770958770528037</c:v>
                </c:pt>
                <c:pt idx="2158">
                  <c:v>-3.7714808315308317</c:v>
                </c:pt>
                <c:pt idx="2159">
                  <c:v>-3.7714808315308317</c:v>
                </c:pt>
                <c:pt idx="2160">
                  <c:v>-3.7714808315308317</c:v>
                </c:pt>
                <c:pt idx="2161">
                  <c:v>-3.7714808315308317</c:v>
                </c:pt>
                <c:pt idx="2162">
                  <c:v>-3.7714808315308317</c:v>
                </c:pt>
                <c:pt idx="2163">
                  <c:v>-3.7714808315308317</c:v>
                </c:pt>
                <c:pt idx="2164">
                  <c:v>-3.7714808315308317</c:v>
                </c:pt>
                <c:pt idx="2165">
                  <c:v>-3.7714808315308317</c:v>
                </c:pt>
                <c:pt idx="2166">
                  <c:v>-3.7714808315308317</c:v>
                </c:pt>
                <c:pt idx="2167">
                  <c:v>-0.96325368056119776</c:v>
                </c:pt>
                <c:pt idx="2168">
                  <c:v>-3.7714808315308317</c:v>
                </c:pt>
                <c:pt idx="2169">
                  <c:v>-3.7714808315308317</c:v>
                </c:pt>
                <c:pt idx="2170">
                  <c:v>6.2101768018693528E-2</c:v>
                </c:pt>
                <c:pt idx="2171">
                  <c:v>-3.7714808315308317</c:v>
                </c:pt>
                <c:pt idx="2172">
                  <c:v>3.4952523502938226</c:v>
                </c:pt>
                <c:pt idx="2173">
                  <c:v>-3.7714808315308317</c:v>
                </c:pt>
                <c:pt idx="2174">
                  <c:v>-3.7714808315308317</c:v>
                </c:pt>
                <c:pt idx="2175">
                  <c:v>2.278909411720595</c:v>
                </c:pt>
                <c:pt idx="2176">
                  <c:v>-3.7714808315308317</c:v>
                </c:pt>
                <c:pt idx="2177">
                  <c:v>-3.7714808315308317</c:v>
                </c:pt>
                <c:pt idx="2178">
                  <c:v>-3.7714808315308317</c:v>
                </c:pt>
                <c:pt idx="2179">
                  <c:v>-3.7714808315308317</c:v>
                </c:pt>
                <c:pt idx="2180">
                  <c:v>-3.7714808315308317</c:v>
                </c:pt>
                <c:pt idx="2181">
                  <c:v>-3.7714808315308317</c:v>
                </c:pt>
                <c:pt idx="2182">
                  <c:v>-3.7714808315308317</c:v>
                </c:pt>
                <c:pt idx="2183">
                  <c:v>-3.7714808315308317</c:v>
                </c:pt>
                <c:pt idx="2184">
                  <c:v>-3.7714808315308317</c:v>
                </c:pt>
                <c:pt idx="2185">
                  <c:v>-3.7714808315308317</c:v>
                </c:pt>
                <c:pt idx="2186">
                  <c:v>2.4253106195707375</c:v>
                </c:pt>
                <c:pt idx="2187">
                  <c:v>-2.2199735395440068</c:v>
                </c:pt>
                <c:pt idx="2188">
                  <c:v>-3.7714808315308317</c:v>
                </c:pt>
                <c:pt idx="2189">
                  <c:v>-3.7714808315308317</c:v>
                </c:pt>
                <c:pt idx="2190">
                  <c:v>-3.7714808315308317</c:v>
                </c:pt>
                <c:pt idx="2191">
                  <c:v>-0.3765569281029244</c:v>
                </c:pt>
                <c:pt idx="2192">
                  <c:v>-3.7714808315308317</c:v>
                </c:pt>
                <c:pt idx="2193">
                  <c:v>-3.7714808315308317</c:v>
                </c:pt>
                <c:pt idx="2194">
                  <c:v>-3.7714808315308317</c:v>
                </c:pt>
                <c:pt idx="2195">
                  <c:v>-3.7714808315308317</c:v>
                </c:pt>
                <c:pt idx="2196">
                  <c:v>-3.7714808315308317</c:v>
                </c:pt>
                <c:pt idx="2197">
                  <c:v>-3.7714808315308317</c:v>
                </c:pt>
                <c:pt idx="2198">
                  <c:v>-3.7714808315308317</c:v>
                </c:pt>
                <c:pt idx="2199">
                  <c:v>-3.7714808315308317</c:v>
                </c:pt>
                <c:pt idx="2200">
                  <c:v>-3.7714808315308317</c:v>
                </c:pt>
                <c:pt idx="2201">
                  <c:v>-3.7714808315308317</c:v>
                </c:pt>
                <c:pt idx="2202">
                  <c:v>-3.7714808315308317</c:v>
                </c:pt>
                <c:pt idx="2203">
                  <c:v>-3.7714808315308317</c:v>
                </c:pt>
                <c:pt idx="2204">
                  <c:v>-3.7714808315308317</c:v>
                </c:pt>
                <c:pt idx="2205">
                  <c:v>-3.7714808315308317</c:v>
                </c:pt>
                <c:pt idx="2206">
                  <c:v>-2.0619655625361641</c:v>
                </c:pt>
                <c:pt idx="2207">
                  <c:v>-3.7714808315308317</c:v>
                </c:pt>
                <c:pt idx="2208">
                  <c:v>-3.7714808315308317</c:v>
                </c:pt>
                <c:pt idx="2209">
                  <c:v>-3.7714808315308317</c:v>
                </c:pt>
                <c:pt idx="2210">
                  <c:v>-3.7714808315308317</c:v>
                </c:pt>
                <c:pt idx="2211">
                  <c:v>-3.7714808315308317</c:v>
                </c:pt>
                <c:pt idx="2212">
                  <c:v>-1.2818722461762579</c:v>
                </c:pt>
                <c:pt idx="2213">
                  <c:v>-3.7714808315308317</c:v>
                </c:pt>
                <c:pt idx="2214">
                  <c:v>1.3644657395842441</c:v>
                </c:pt>
                <c:pt idx="2215">
                  <c:v>-3.7714808315308317</c:v>
                </c:pt>
                <c:pt idx="2216">
                  <c:v>-3.7714808315308317</c:v>
                </c:pt>
                <c:pt idx="2217">
                  <c:v>-3.7714808315308317</c:v>
                </c:pt>
                <c:pt idx="2218">
                  <c:v>1.2371049103331266</c:v>
                </c:pt>
                <c:pt idx="2219">
                  <c:v>3.2799949840022555</c:v>
                </c:pt>
                <c:pt idx="2220">
                  <c:v>-3.7714808315308317</c:v>
                </c:pt>
                <c:pt idx="2221">
                  <c:v>-3.7714808315308317</c:v>
                </c:pt>
                <c:pt idx="2222">
                  <c:v>-0.35948853835757649</c:v>
                </c:pt>
                <c:pt idx="2223">
                  <c:v>-3.7714808315308317</c:v>
                </c:pt>
                <c:pt idx="2224">
                  <c:v>-3.7714808315308317</c:v>
                </c:pt>
                <c:pt idx="2225">
                  <c:v>-3.7714808315308317</c:v>
                </c:pt>
                <c:pt idx="2226">
                  <c:v>-3.7714808315308317</c:v>
                </c:pt>
                <c:pt idx="2227">
                  <c:v>-3.7714808315308317</c:v>
                </c:pt>
                <c:pt idx="2228">
                  <c:v>-3.7714808315308317</c:v>
                </c:pt>
                <c:pt idx="2229">
                  <c:v>-3.7714808315308317</c:v>
                </c:pt>
                <c:pt idx="2230">
                  <c:v>-3.7714808315308317</c:v>
                </c:pt>
                <c:pt idx="2231">
                  <c:v>-3.7714808315308317</c:v>
                </c:pt>
                <c:pt idx="2232">
                  <c:v>-3.7714808315308317</c:v>
                </c:pt>
                <c:pt idx="2233">
                  <c:v>-3.7714808315308317</c:v>
                </c:pt>
                <c:pt idx="2234">
                  <c:v>-3.7714808315308317</c:v>
                </c:pt>
                <c:pt idx="2235">
                  <c:v>-3.7714808315308317</c:v>
                </c:pt>
                <c:pt idx="2236">
                  <c:v>-3.7714808315308317</c:v>
                </c:pt>
                <c:pt idx="2237">
                  <c:v>-3.7714808315308317</c:v>
                </c:pt>
                <c:pt idx="2238">
                  <c:v>-3.7714808315308317</c:v>
                </c:pt>
                <c:pt idx="2239">
                  <c:v>-3.7714808315308317</c:v>
                </c:pt>
                <c:pt idx="2240">
                  <c:v>-3.7714808315308317</c:v>
                </c:pt>
                <c:pt idx="2241">
                  <c:v>-3.7714808315308317</c:v>
                </c:pt>
                <c:pt idx="2242">
                  <c:v>-3.7714808315308317</c:v>
                </c:pt>
                <c:pt idx="2243">
                  <c:v>-3.7714808315308317</c:v>
                </c:pt>
                <c:pt idx="2244">
                  <c:v>-3.7714808315308317</c:v>
                </c:pt>
                <c:pt idx="2245">
                  <c:v>-3.7714808315308317</c:v>
                </c:pt>
                <c:pt idx="2246">
                  <c:v>-3.7714808315308317</c:v>
                </c:pt>
                <c:pt idx="2247">
                  <c:v>-3.7714808315308317</c:v>
                </c:pt>
                <c:pt idx="2248">
                  <c:v>-3.7714808315308317</c:v>
                </c:pt>
                <c:pt idx="2249">
                  <c:v>-1.4137974741023323</c:v>
                </c:pt>
                <c:pt idx="2250">
                  <c:v>-3.7714808315308317</c:v>
                </c:pt>
                <c:pt idx="2251">
                  <c:v>-3.7714808315308317</c:v>
                </c:pt>
                <c:pt idx="2252">
                  <c:v>-3.7714808315308317</c:v>
                </c:pt>
                <c:pt idx="2253">
                  <c:v>-3.7714808315308317</c:v>
                </c:pt>
                <c:pt idx="2254">
                  <c:v>-2.03401849121069</c:v>
                </c:pt>
                <c:pt idx="2255">
                  <c:v>-3.7714808315308317</c:v>
                </c:pt>
                <c:pt idx="2256">
                  <c:v>3.7027991022949958</c:v>
                </c:pt>
                <c:pt idx="2257">
                  <c:v>-3.7714808315308317</c:v>
                </c:pt>
                <c:pt idx="2258">
                  <c:v>1.9457847578566287</c:v>
                </c:pt>
                <c:pt idx="2259">
                  <c:v>-3.7714808315308317</c:v>
                </c:pt>
                <c:pt idx="2260">
                  <c:v>-3.7714808315308317</c:v>
                </c:pt>
                <c:pt idx="2261">
                  <c:v>-3.7714808315308317</c:v>
                </c:pt>
                <c:pt idx="2262">
                  <c:v>-3.7714808315308317</c:v>
                </c:pt>
                <c:pt idx="2263">
                  <c:v>-3.7714808315308317</c:v>
                </c:pt>
                <c:pt idx="2264">
                  <c:v>-1.5733010358085928</c:v>
                </c:pt>
                <c:pt idx="2265">
                  <c:v>-3.7714808315308317</c:v>
                </c:pt>
                <c:pt idx="2266">
                  <c:v>-3.7714808315308317</c:v>
                </c:pt>
                <c:pt idx="2267">
                  <c:v>-3.7714808315308317</c:v>
                </c:pt>
                <c:pt idx="2268">
                  <c:v>-3.7714808315308317</c:v>
                </c:pt>
                <c:pt idx="2269">
                  <c:v>-3.7714808315308317</c:v>
                </c:pt>
                <c:pt idx="2270">
                  <c:v>-3.7714808315308317</c:v>
                </c:pt>
                <c:pt idx="2271">
                  <c:v>-0.95015792090907258</c:v>
                </c:pt>
                <c:pt idx="2272">
                  <c:v>-3.7714808315308317</c:v>
                </c:pt>
                <c:pt idx="2273">
                  <c:v>-3.7714808315308317</c:v>
                </c:pt>
                <c:pt idx="2274">
                  <c:v>-3.7714808315308317</c:v>
                </c:pt>
                <c:pt idx="2275">
                  <c:v>-3.7714808315308317</c:v>
                </c:pt>
                <c:pt idx="2276">
                  <c:v>-3.7714808315308317</c:v>
                </c:pt>
                <c:pt idx="2277">
                  <c:v>-3.7714808315308317</c:v>
                </c:pt>
                <c:pt idx="2278">
                  <c:v>-4.6840778314404172</c:v>
                </c:pt>
                <c:pt idx="2279">
                  <c:v>-3.7714808315308317</c:v>
                </c:pt>
                <c:pt idx="2280">
                  <c:v>-3.7714808315308317</c:v>
                </c:pt>
                <c:pt idx="2281">
                  <c:v>-1.4628303441466755</c:v>
                </c:pt>
                <c:pt idx="2282">
                  <c:v>-3.7714808315308317</c:v>
                </c:pt>
                <c:pt idx="2283">
                  <c:v>-3.7714808315308317</c:v>
                </c:pt>
                <c:pt idx="2284">
                  <c:v>-3.7714808315308317</c:v>
                </c:pt>
                <c:pt idx="2285">
                  <c:v>1.0010238413779404</c:v>
                </c:pt>
                <c:pt idx="2286">
                  <c:v>-0.51859216607404612</c:v>
                </c:pt>
                <c:pt idx="2287">
                  <c:v>-3.7714808315308317</c:v>
                </c:pt>
                <c:pt idx="2288">
                  <c:v>-3.7714808315308317</c:v>
                </c:pt>
                <c:pt idx="2289">
                  <c:v>0.22822275234415876</c:v>
                </c:pt>
                <c:pt idx="2290">
                  <c:v>-0.1716889091994652</c:v>
                </c:pt>
                <c:pt idx="2291">
                  <c:v>-3.7714808315308317</c:v>
                </c:pt>
                <c:pt idx="2292">
                  <c:v>3.812116019114709</c:v>
                </c:pt>
                <c:pt idx="2293">
                  <c:v>-3.7714808315308317</c:v>
                </c:pt>
                <c:pt idx="2294">
                  <c:v>3.1840101684637241</c:v>
                </c:pt>
                <c:pt idx="2295">
                  <c:v>-3.7714808315308317</c:v>
                </c:pt>
                <c:pt idx="2296">
                  <c:v>-3.7714808315308317</c:v>
                </c:pt>
                <c:pt idx="2297">
                  <c:v>-3.7714808315308317</c:v>
                </c:pt>
                <c:pt idx="2298">
                  <c:v>0.91162503209898138</c:v>
                </c:pt>
                <c:pt idx="2299">
                  <c:v>-3.7714808315308317</c:v>
                </c:pt>
                <c:pt idx="2300">
                  <c:v>-3.7714808315308317</c:v>
                </c:pt>
                <c:pt idx="2301">
                  <c:v>-3.7714808315308317</c:v>
                </c:pt>
                <c:pt idx="2302">
                  <c:v>-2.3913837671529032</c:v>
                </c:pt>
                <c:pt idx="2303">
                  <c:v>-1.4516151263029149</c:v>
                </c:pt>
                <c:pt idx="2304">
                  <c:v>-3.7714808315308317</c:v>
                </c:pt>
                <c:pt idx="2305">
                  <c:v>-3.7714808315308317</c:v>
                </c:pt>
                <c:pt idx="2306">
                  <c:v>-3.7714808315308317</c:v>
                </c:pt>
                <c:pt idx="2307">
                  <c:v>0.77378115229288891</c:v>
                </c:pt>
                <c:pt idx="2308">
                  <c:v>-3.7714808315308317</c:v>
                </c:pt>
                <c:pt idx="2309">
                  <c:v>-3.7714808315308317</c:v>
                </c:pt>
                <c:pt idx="2310">
                  <c:v>-3.7714808315308317</c:v>
                </c:pt>
                <c:pt idx="2311">
                  <c:v>-3.7714808315308317</c:v>
                </c:pt>
                <c:pt idx="2312">
                  <c:v>-3.7714808315308317</c:v>
                </c:pt>
                <c:pt idx="2313">
                  <c:v>-0.45892857271609877</c:v>
                </c:pt>
                <c:pt idx="2314">
                  <c:v>-3.7714808315308317</c:v>
                </c:pt>
                <c:pt idx="2315">
                  <c:v>-3.7714808315308317</c:v>
                </c:pt>
                <c:pt idx="2316">
                  <c:v>-3.7714808315308317</c:v>
                </c:pt>
                <c:pt idx="2317">
                  <c:v>-3.7714808315308317</c:v>
                </c:pt>
                <c:pt idx="2318">
                  <c:v>-3.7714808315308317</c:v>
                </c:pt>
                <c:pt idx="2319">
                  <c:v>-0.70462362855089122</c:v>
                </c:pt>
                <c:pt idx="2320">
                  <c:v>-3.7714808315308317</c:v>
                </c:pt>
                <c:pt idx="2321">
                  <c:v>-3.7714808315308317</c:v>
                </c:pt>
                <c:pt idx="2322">
                  <c:v>-3.7714808315308317</c:v>
                </c:pt>
                <c:pt idx="2323">
                  <c:v>-3.7714808315308317</c:v>
                </c:pt>
                <c:pt idx="2324">
                  <c:v>-3.7714808315308317</c:v>
                </c:pt>
                <c:pt idx="2325">
                  <c:v>-3.7714808315308317</c:v>
                </c:pt>
                <c:pt idx="2326">
                  <c:v>-3.7714808315308317</c:v>
                </c:pt>
                <c:pt idx="2327">
                  <c:v>1.586926280066048</c:v>
                </c:pt>
                <c:pt idx="2328">
                  <c:v>-3.7714808315308317</c:v>
                </c:pt>
                <c:pt idx="2329">
                  <c:v>-3.7714808315308317</c:v>
                </c:pt>
                <c:pt idx="2330">
                  <c:v>-3.7714808315308317</c:v>
                </c:pt>
                <c:pt idx="2331">
                  <c:v>-3.7714808315308317</c:v>
                </c:pt>
                <c:pt idx="2332">
                  <c:v>-1.4489754819943423</c:v>
                </c:pt>
                <c:pt idx="2333">
                  <c:v>0.14866473086557144</c:v>
                </c:pt>
                <c:pt idx="2334">
                  <c:v>2.1504444641951483</c:v>
                </c:pt>
                <c:pt idx="2335">
                  <c:v>-1.393417483042273</c:v>
                </c:pt>
                <c:pt idx="2336">
                  <c:v>1.3505602310572361E-2</c:v>
                </c:pt>
                <c:pt idx="2337">
                  <c:v>-0.83905237037809388</c:v>
                </c:pt>
                <c:pt idx="2338">
                  <c:v>-3.7714808315308317</c:v>
                </c:pt>
                <c:pt idx="2339">
                  <c:v>-3.7714808315308317</c:v>
                </c:pt>
                <c:pt idx="2340">
                  <c:v>-1.6725963278154635E-2</c:v>
                </c:pt>
                <c:pt idx="2341">
                  <c:v>0.29947818920135205</c:v>
                </c:pt>
                <c:pt idx="2342">
                  <c:v>-1.5003219173627327</c:v>
                </c:pt>
                <c:pt idx="2343">
                  <c:v>-3.7714808315308317</c:v>
                </c:pt>
                <c:pt idx="2344">
                  <c:v>-3.7714808315308317</c:v>
                </c:pt>
                <c:pt idx="2345">
                  <c:v>-3.7714808315308317</c:v>
                </c:pt>
                <c:pt idx="2346">
                  <c:v>-3.7714808315308317</c:v>
                </c:pt>
                <c:pt idx="2347">
                  <c:v>-3.7714808315308317</c:v>
                </c:pt>
                <c:pt idx="2348">
                  <c:v>-3.7714808315308317</c:v>
                </c:pt>
                <c:pt idx="2349">
                  <c:v>-3.7714808315308317</c:v>
                </c:pt>
                <c:pt idx="2350">
                  <c:v>-3.7714808315308317</c:v>
                </c:pt>
                <c:pt idx="2351">
                  <c:v>-0.11543804371691305</c:v>
                </c:pt>
                <c:pt idx="2352">
                  <c:v>-3.7714808315308317</c:v>
                </c:pt>
                <c:pt idx="2353">
                  <c:v>-3.7714808315308317</c:v>
                </c:pt>
                <c:pt idx="2354">
                  <c:v>-3.7714808315308317</c:v>
                </c:pt>
                <c:pt idx="2355">
                  <c:v>-3.7714808315308317</c:v>
                </c:pt>
                <c:pt idx="2356">
                  <c:v>1.6658355520844412</c:v>
                </c:pt>
                <c:pt idx="2357">
                  <c:v>-0.29850174574796501</c:v>
                </c:pt>
                <c:pt idx="2358">
                  <c:v>-3.7714808315308317</c:v>
                </c:pt>
                <c:pt idx="2359">
                  <c:v>-3.7714808315308317</c:v>
                </c:pt>
                <c:pt idx="2360">
                  <c:v>-2.94174696581831</c:v>
                </c:pt>
                <c:pt idx="2361">
                  <c:v>1.88015384902039</c:v>
                </c:pt>
                <c:pt idx="2362">
                  <c:v>-3.7714808315308317</c:v>
                </c:pt>
                <c:pt idx="2363">
                  <c:v>-3.7714808315308317</c:v>
                </c:pt>
                <c:pt idx="2364">
                  <c:v>-3.7714808315308317</c:v>
                </c:pt>
                <c:pt idx="2365">
                  <c:v>-8.3743749719321289E-2</c:v>
                </c:pt>
                <c:pt idx="2366">
                  <c:v>-3.7714808315308317</c:v>
                </c:pt>
                <c:pt idx="2367">
                  <c:v>-3.7714808315308317</c:v>
                </c:pt>
                <c:pt idx="2368">
                  <c:v>1.7253590442247628</c:v>
                </c:pt>
                <c:pt idx="2369">
                  <c:v>-3.7714808315308317</c:v>
                </c:pt>
                <c:pt idx="2370">
                  <c:v>-3.7714808315308317</c:v>
                </c:pt>
                <c:pt idx="2371">
                  <c:v>-3.7714808315308317</c:v>
                </c:pt>
                <c:pt idx="2372">
                  <c:v>-3.7714808315308317</c:v>
                </c:pt>
                <c:pt idx="2373">
                  <c:v>-3.7714808315308317</c:v>
                </c:pt>
                <c:pt idx="2374">
                  <c:v>-3.7714808315308317</c:v>
                </c:pt>
                <c:pt idx="2375">
                  <c:v>-3.7714808315308317</c:v>
                </c:pt>
                <c:pt idx="2376">
                  <c:v>-3.7714808315308317</c:v>
                </c:pt>
                <c:pt idx="2377">
                  <c:v>-3.7714808315308317</c:v>
                </c:pt>
                <c:pt idx="2378">
                  <c:v>3.5573358677949516</c:v>
                </c:pt>
                <c:pt idx="2379">
                  <c:v>-3.7714808315308317</c:v>
                </c:pt>
                <c:pt idx="2380">
                  <c:v>-3.7714808315308317</c:v>
                </c:pt>
                <c:pt idx="2381">
                  <c:v>-3.7714808315308317</c:v>
                </c:pt>
                <c:pt idx="2382">
                  <c:v>-3.7714808315308317</c:v>
                </c:pt>
                <c:pt idx="2383">
                  <c:v>-3.7714808315308317</c:v>
                </c:pt>
                <c:pt idx="2384">
                  <c:v>-3.7714808315308317</c:v>
                </c:pt>
                <c:pt idx="2385">
                  <c:v>-3.7714808315308317</c:v>
                </c:pt>
                <c:pt idx="2386">
                  <c:v>-3.7714808315308317</c:v>
                </c:pt>
                <c:pt idx="2387">
                  <c:v>-3.7714808315308317</c:v>
                </c:pt>
                <c:pt idx="2388">
                  <c:v>-3.7714808315308317</c:v>
                </c:pt>
                <c:pt idx="2389">
                  <c:v>-3.7714808315308317</c:v>
                </c:pt>
                <c:pt idx="2390">
                  <c:v>-3.7714808315308317</c:v>
                </c:pt>
                <c:pt idx="2391">
                  <c:v>-3.7714808315308317</c:v>
                </c:pt>
                <c:pt idx="2392">
                  <c:v>-3.7714808315308317</c:v>
                </c:pt>
                <c:pt idx="2393">
                  <c:v>-3.7714808315308317</c:v>
                </c:pt>
                <c:pt idx="2394">
                  <c:v>-3.7714808315308317</c:v>
                </c:pt>
                <c:pt idx="2395">
                  <c:v>-3.7714808315308317</c:v>
                </c:pt>
                <c:pt idx="2396">
                  <c:v>-3.7714808315308317</c:v>
                </c:pt>
                <c:pt idx="2397">
                  <c:v>-3.7714808315308317</c:v>
                </c:pt>
                <c:pt idx="2398">
                  <c:v>-3.7714808315308317</c:v>
                </c:pt>
                <c:pt idx="2399">
                  <c:v>-2.1709196419064747</c:v>
                </c:pt>
                <c:pt idx="2400">
                  <c:v>-3.7714808315308317</c:v>
                </c:pt>
                <c:pt idx="2401">
                  <c:v>-2.4191927595921388</c:v>
                </c:pt>
                <c:pt idx="2402">
                  <c:v>-3.7714808315308317</c:v>
                </c:pt>
                <c:pt idx="2403">
                  <c:v>-0.72843187466507364</c:v>
                </c:pt>
                <c:pt idx="2404">
                  <c:v>-3.7714808315308317</c:v>
                </c:pt>
                <c:pt idx="2405">
                  <c:v>-3.7714808315308317</c:v>
                </c:pt>
                <c:pt idx="2406">
                  <c:v>-3.7714808315308317</c:v>
                </c:pt>
                <c:pt idx="2407">
                  <c:v>-3.7714808315308317</c:v>
                </c:pt>
                <c:pt idx="2408">
                  <c:v>-3.7714808315308317</c:v>
                </c:pt>
                <c:pt idx="2409">
                  <c:v>-3.7714808315308317</c:v>
                </c:pt>
                <c:pt idx="2410">
                  <c:v>-3.7714808315308317</c:v>
                </c:pt>
                <c:pt idx="2411">
                  <c:v>4.3261277591833176</c:v>
                </c:pt>
                <c:pt idx="2412">
                  <c:v>-0.45737876283463236</c:v>
                </c:pt>
                <c:pt idx="2413">
                  <c:v>-3.7714808315308317</c:v>
                </c:pt>
                <c:pt idx="2414">
                  <c:v>-3.7714808315308317</c:v>
                </c:pt>
                <c:pt idx="2415">
                  <c:v>-3.7714808315308317</c:v>
                </c:pt>
                <c:pt idx="2416">
                  <c:v>-3.7714808315308317</c:v>
                </c:pt>
                <c:pt idx="2417">
                  <c:v>-3.7714808315308317</c:v>
                </c:pt>
                <c:pt idx="2418">
                  <c:v>-0.65787470388203351</c:v>
                </c:pt>
                <c:pt idx="2419">
                  <c:v>1.5538938411586047</c:v>
                </c:pt>
                <c:pt idx="2420">
                  <c:v>-3.7714808315308317</c:v>
                </c:pt>
                <c:pt idx="2421">
                  <c:v>8.4399102302479351E-2</c:v>
                </c:pt>
                <c:pt idx="2422">
                  <c:v>-3.7714808315308317</c:v>
                </c:pt>
                <c:pt idx="2423">
                  <c:v>-3.7714808315308317</c:v>
                </c:pt>
                <c:pt idx="2424">
                  <c:v>0.67775715468190822</c:v>
                </c:pt>
                <c:pt idx="2425">
                  <c:v>-3.7714808315308317</c:v>
                </c:pt>
                <c:pt idx="2426">
                  <c:v>-3.7714808315308317</c:v>
                </c:pt>
                <c:pt idx="2427">
                  <c:v>-3.7714808315308317</c:v>
                </c:pt>
                <c:pt idx="2428">
                  <c:v>3.827203642395737</c:v>
                </c:pt>
                <c:pt idx="2429">
                  <c:v>-3.7714808315308317</c:v>
                </c:pt>
                <c:pt idx="2430">
                  <c:v>-3.7714808315308317</c:v>
                </c:pt>
                <c:pt idx="2431">
                  <c:v>-3.7714808315308317</c:v>
                </c:pt>
                <c:pt idx="2432">
                  <c:v>-3.7714808315308317</c:v>
                </c:pt>
                <c:pt idx="2433">
                  <c:v>-3.7714808315308317</c:v>
                </c:pt>
                <c:pt idx="2434">
                  <c:v>-3.7714808315308317</c:v>
                </c:pt>
                <c:pt idx="2435">
                  <c:v>-3.7714808315308317</c:v>
                </c:pt>
                <c:pt idx="2436">
                  <c:v>-3.7714808315308317</c:v>
                </c:pt>
                <c:pt idx="2437">
                  <c:v>0.39930744090523235</c:v>
                </c:pt>
                <c:pt idx="2438">
                  <c:v>1.5906223494752101</c:v>
                </c:pt>
                <c:pt idx="2439">
                  <c:v>-3.7714808315308317</c:v>
                </c:pt>
                <c:pt idx="2440">
                  <c:v>-3.7714808315308317</c:v>
                </c:pt>
                <c:pt idx="2441">
                  <c:v>-3.7714808315308317</c:v>
                </c:pt>
                <c:pt idx="2442">
                  <c:v>2.2407227773596503</c:v>
                </c:pt>
                <c:pt idx="2443">
                  <c:v>-3.7714808315308317</c:v>
                </c:pt>
                <c:pt idx="2444">
                  <c:v>-3.7714808315308317</c:v>
                </c:pt>
                <c:pt idx="2445">
                  <c:v>-3.7714808315308317</c:v>
                </c:pt>
                <c:pt idx="2446">
                  <c:v>-3.7714808315308317</c:v>
                </c:pt>
                <c:pt idx="2447">
                  <c:v>-3.7714808315308317</c:v>
                </c:pt>
                <c:pt idx="2448">
                  <c:v>-1.2981778218998978</c:v>
                </c:pt>
                <c:pt idx="2449">
                  <c:v>-3.7714808315308317</c:v>
                </c:pt>
                <c:pt idx="2450">
                  <c:v>-3.7714808315308317</c:v>
                </c:pt>
                <c:pt idx="2451">
                  <c:v>-3.7714808315308317</c:v>
                </c:pt>
                <c:pt idx="2452">
                  <c:v>-3.7714808315308317</c:v>
                </c:pt>
                <c:pt idx="2453">
                  <c:v>-3.7714808315308317</c:v>
                </c:pt>
                <c:pt idx="2454">
                  <c:v>-3.7714808315308317</c:v>
                </c:pt>
                <c:pt idx="2455">
                  <c:v>-3.7714808315308317</c:v>
                </c:pt>
                <c:pt idx="2456">
                  <c:v>-0.93840685344499075</c:v>
                </c:pt>
                <c:pt idx="2457">
                  <c:v>-3.7714808315308317</c:v>
                </c:pt>
                <c:pt idx="2458">
                  <c:v>-3.7714808315308317</c:v>
                </c:pt>
                <c:pt idx="2459">
                  <c:v>1.8686225860401664</c:v>
                </c:pt>
                <c:pt idx="2460">
                  <c:v>-3.7714808315308317</c:v>
                </c:pt>
                <c:pt idx="2461">
                  <c:v>-3.7714808315308317</c:v>
                </c:pt>
                <c:pt idx="2462">
                  <c:v>-3.7714808315308317</c:v>
                </c:pt>
                <c:pt idx="2463">
                  <c:v>-3.7714808315308317</c:v>
                </c:pt>
                <c:pt idx="2464">
                  <c:v>-3.7714808315308317</c:v>
                </c:pt>
                <c:pt idx="2465">
                  <c:v>-3.7714808315308317</c:v>
                </c:pt>
                <c:pt idx="2466">
                  <c:v>-3.7714808315308317</c:v>
                </c:pt>
                <c:pt idx="2467">
                  <c:v>-3.7714808315308317</c:v>
                </c:pt>
                <c:pt idx="2468">
                  <c:v>-3.7714808315308317</c:v>
                </c:pt>
                <c:pt idx="2469">
                  <c:v>-3.7714808315308317</c:v>
                </c:pt>
                <c:pt idx="2470">
                  <c:v>-0.48189821690187085</c:v>
                </c:pt>
                <c:pt idx="2471">
                  <c:v>-3.7714808315308317</c:v>
                </c:pt>
                <c:pt idx="2472">
                  <c:v>-3.7714808315308317</c:v>
                </c:pt>
                <c:pt idx="2473">
                  <c:v>-3.7714808315308317</c:v>
                </c:pt>
                <c:pt idx="2474">
                  <c:v>-3.7714808315308317</c:v>
                </c:pt>
                <c:pt idx="2475">
                  <c:v>-3.7714808315308317</c:v>
                </c:pt>
                <c:pt idx="2476">
                  <c:v>2.2980648870191387</c:v>
                </c:pt>
                <c:pt idx="2477">
                  <c:v>-3.7714808315308317</c:v>
                </c:pt>
                <c:pt idx="2478">
                  <c:v>-3.7714808315308317</c:v>
                </c:pt>
                <c:pt idx="2479">
                  <c:v>-3.7714808315308317</c:v>
                </c:pt>
                <c:pt idx="2480">
                  <c:v>-3.7714808315308317</c:v>
                </c:pt>
                <c:pt idx="2481">
                  <c:v>-3.7714808315308317</c:v>
                </c:pt>
                <c:pt idx="2482">
                  <c:v>-3.7714808315308317</c:v>
                </c:pt>
                <c:pt idx="2483">
                  <c:v>-3.7714808315308317</c:v>
                </c:pt>
                <c:pt idx="2484">
                  <c:v>-3.7714808315308317</c:v>
                </c:pt>
                <c:pt idx="2485">
                  <c:v>-3.7714808315308317</c:v>
                </c:pt>
                <c:pt idx="2486">
                  <c:v>-3.7714808315308317</c:v>
                </c:pt>
                <c:pt idx="2487">
                  <c:v>-3.7714808315308317</c:v>
                </c:pt>
                <c:pt idx="2488">
                  <c:v>-3.7714808315308317</c:v>
                </c:pt>
                <c:pt idx="2489">
                  <c:v>-3.7714808315308317</c:v>
                </c:pt>
                <c:pt idx="2490">
                  <c:v>-3.7714808315308317</c:v>
                </c:pt>
                <c:pt idx="2491">
                  <c:v>-3.7714808315308317</c:v>
                </c:pt>
                <c:pt idx="2492">
                  <c:v>-3.7714808315308317</c:v>
                </c:pt>
                <c:pt idx="2493">
                  <c:v>-3.7714808315308317</c:v>
                </c:pt>
                <c:pt idx="2494">
                  <c:v>-3.7714808315308317</c:v>
                </c:pt>
                <c:pt idx="2495">
                  <c:v>-3.7714808315308317</c:v>
                </c:pt>
                <c:pt idx="2496">
                  <c:v>-3.7714808315308317</c:v>
                </c:pt>
                <c:pt idx="2497">
                  <c:v>1.7383561629791973</c:v>
                </c:pt>
                <c:pt idx="2498">
                  <c:v>-3.7714808315308317</c:v>
                </c:pt>
                <c:pt idx="2499">
                  <c:v>-3.7714808315308317</c:v>
                </c:pt>
                <c:pt idx="2500">
                  <c:v>-3.7714808315308317</c:v>
                </c:pt>
                <c:pt idx="2501">
                  <c:v>-3.7714808315308317</c:v>
                </c:pt>
                <c:pt idx="2502">
                  <c:v>-1.4192547976413754</c:v>
                </c:pt>
                <c:pt idx="2503">
                  <c:v>-3.7714808315308317</c:v>
                </c:pt>
                <c:pt idx="2504">
                  <c:v>-3.7714808315308317</c:v>
                </c:pt>
                <c:pt idx="2505">
                  <c:v>-3.7714808315308317</c:v>
                </c:pt>
                <c:pt idx="2506">
                  <c:v>-3.7714808315308317</c:v>
                </c:pt>
                <c:pt idx="2507">
                  <c:v>-3.7714808315308317</c:v>
                </c:pt>
                <c:pt idx="2508">
                  <c:v>-3.7714808315308317</c:v>
                </c:pt>
                <c:pt idx="2509">
                  <c:v>-3.7714808315308317</c:v>
                </c:pt>
                <c:pt idx="2510">
                  <c:v>-3.7714808315308317</c:v>
                </c:pt>
                <c:pt idx="2511">
                  <c:v>-3.7714808315308317</c:v>
                </c:pt>
                <c:pt idx="2512">
                  <c:v>-3.7714808315308317</c:v>
                </c:pt>
                <c:pt idx="2513">
                  <c:v>-3.7714808315308317</c:v>
                </c:pt>
                <c:pt idx="2514">
                  <c:v>-3.7714808315308317</c:v>
                </c:pt>
                <c:pt idx="2515">
                  <c:v>-3.7714808315308317</c:v>
                </c:pt>
                <c:pt idx="2516">
                  <c:v>-3.7714808315308317</c:v>
                </c:pt>
                <c:pt idx="2517">
                  <c:v>-3.7714808315308317</c:v>
                </c:pt>
                <c:pt idx="2518">
                  <c:v>-3.7714808315308317</c:v>
                </c:pt>
                <c:pt idx="2519">
                  <c:v>-3.7714808315308317</c:v>
                </c:pt>
                <c:pt idx="2520">
                  <c:v>-2.6362687142131342</c:v>
                </c:pt>
                <c:pt idx="2521">
                  <c:v>-3.7714808315308317</c:v>
                </c:pt>
                <c:pt idx="2522">
                  <c:v>-3.7714808315308317</c:v>
                </c:pt>
                <c:pt idx="2523">
                  <c:v>-0.79394929682138293</c:v>
                </c:pt>
                <c:pt idx="2524">
                  <c:v>-3.7714808315308317</c:v>
                </c:pt>
                <c:pt idx="2525">
                  <c:v>-2.003878554816084</c:v>
                </c:pt>
                <c:pt idx="2526">
                  <c:v>-3.7714808315308317</c:v>
                </c:pt>
                <c:pt idx="2527">
                  <c:v>-3.7714808315308317</c:v>
                </c:pt>
                <c:pt idx="2528">
                  <c:v>-3.7714808315308317</c:v>
                </c:pt>
                <c:pt idx="2529">
                  <c:v>-3.7714808315308317</c:v>
                </c:pt>
                <c:pt idx="2530">
                  <c:v>-3.7714808315308317</c:v>
                </c:pt>
                <c:pt idx="2531">
                  <c:v>-0.15268494569087857</c:v>
                </c:pt>
                <c:pt idx="2532">
                  <c:v>-3.7714808315308317</c:v>
                </c:pt>
                <c:pt idx="2533">
                  <c:v>-0.33591325465002808</c:v>
                </c:pt>
                <c:pt idx="2534">
                  <c:v>-3.7714808315308317</c:v>
                </c:pt>
                <c:pt idx="2535">
                  <c:v>-3.7714808315308317</c:v>
                </c:pt>
                <c:pt idx="2536">
                  <c:v>-3.7714808315308317</c:v>
                </c:pt>
                <c:pt idx="2537">
                  <c:v>-3.7714808315308317</c:v>
                </c:pt>
                <c:pt idx="2538">
                  <c:v>-3.7714808315308317</c:v>
                </c:pt>
                <c:pt idx="2539">
                  <c:v>-3.7714808315308317</c:v>
                </c:pt>
                <c:pt idx="2540">
                  <c:v>-3.7714808315308317</c:v>
                </c:pt>
                <c:pt idx="2541">
                  <c:v>0.76683683266543756</c:v>
                </c:pt>
                <c:pt idx="2542">
                  <c:v>-3.7714808315308317</c:v>
                </c:pt>
                <c:pt idx="2543">
                  <c:v>-1.4580479323309474</c:v>
                </c:pt>
                <c:pt idx="2544">
                  <c:v>-3.7714808315308317</c:v>
                </c:pt>
                <c:pt idx="2545">
                  <c:v>-3.7714808315308317</c:v>
                </c:pt>
                <c:pt idx="2546">
                  <c:v>8.1099403767024725E-3</c:v>
                </c:pt>
                <c:pt idx="2547">
                  <c:v>-3.7714808315308317</c:v>
                </c:pt>
                <c:pt idx="2548">
                  <c:v>2.6459597928628975</c:v>
                </c:pt>
                <c:pt idx="2549">
                  <c:v>0.44935996806530965</c:v>
                </c:pt>
                <c:pt idx="2550">
                  <c:v>-2.2086918787496126</c:v>
                </c:pt>
                <c:pt idx="2551">
                  <c:v>-3.7714808315308317</c:v>
                </c:pt>
                <c:pt idx="2552">
                  <c:v>-3.7714808315308317</c:v>
                </c:pt>
                <c:pt idx="2553">
                  <c:v>-3.7714808315308317</c:v>
                </c:pt>
                <c:pt idx="2554">
                  <c:v>-3.7714808315308317</c:v>
                </c:pt>
                <c:pt idx="2555">
                  <c:v>-3.7714808315308317</c:v>
                </c:pt>
                <c:pt idx="2556">
                  <c:v>-3.7714808315308317</c:v>
                </c:pt>
                <c:pt idx="2557">
                  <c:v>-3.7714808315308317</c:v>
                </c:pt>
                <c:pt idx="2558">
                  <c:v>-3.7714808315308317</c:v>
                </c:pt>
                <c:pt idx="2559">
                  <c:v>-3.7714808315308317</c:v>
                </c:pt>
                <c:pt idx="2560">
                  <c:v>-3.7714808315308317</c:v>
                </c:pt>
                <c:pt idx="2561">
                  <c:v>-1.3440542440952454</c:v>
                </c:pt>
                <c:pt idx="2562">
                  <c:v>0.56372346200820289</c:v>
                </c:pt>
                <c:pt idx="2563">
                  <c:v>-3.7714808315308317</c:v>
                </c:pt>
                <c:pt idx="2564">
                  <c:v>-3.7714808315308317</c:v>
                </c:pt>
                <c:pt idx="2565">
                  <c:v>-3.7714808315308317</c:v>
                </c:pt>
                <c:pt idx="2566">
                  <c:v>-3.7714808315308317</c:v>
                </c:pt>
                <c:pt idx="2567">
                  <c:v>-3.7714808315308317</c:v>
                </c:pt>
                <c:pt idx="2568">
                  <c:v>-3.7714808315308317</c:v>
                </c:pt>
                <c:pt idx="2569">
                  <c:v>-3.7714808315308317</c:v>
                </c:pt>
                <c:pt idx="2570">
                  <c:v>-3.7714808315308317</c:v>
                </c:pt>
                <c:pt idx="2571">
                  <c:v>-3.7714808315308317</c:v>
                </c:pt>
                <c:pt idx="2572">
                  <c:v>-3.7714808315308317</c:v>
                </c:pt>
                <c:pt idx="2573">
                  <c:v>1.8423605607788929</c:v>
                </c:pt>
                <c:pt idx="2574">
                  <c:v>-3.7714808315308317</c:v>
                </c:pt>
                <c:pt idx="2575">
                  <c:v>-3.7714808315308317</c:v>
                </c:pt>
                <c:pt idx="2576">
                  <c:v>-0.15628324724415299</c:v>
                </c:pt>
                <c:pt idx="2577">
                  <c:v>-3.7714808315308317</c:v>
                </c:pt>
                <c:pt idx="2578">
                  <c:v>-5.5595667645007643</c:v>
                </c:pt>
                <c:pt idx="2579">
                  <c:v>-3.7714808315308317</c:v>
                </c:pt>
                <c:pt idx="2580">
                  <c:v>-2.1533024441471436</c:v>
                </c:pt>
                <c:pt idx="2581">
                  <c:v>-0.2917004987701009</c:v>
                </c:pt>
                <c:pt idx="2582">
                  <c:v>-3.7714808315308317</c:v>
                </c:pt>
                <c:pt idx="2583">
                  <c:v>-3.7714808315308317</c:v>
                </c:pt>
                <c:pt idx="2584">
                  <c:v>-0.88786629254600291</c:v>
                </c:pt>
                <c:pt idx="2585">
                  <c:v>-3.7714808315308317</c:v>
                </c:pt>
                <c:pt idx="2586">
                  <c:v>-1.7824135937873804</c:v>
                </c:pt>
                <c:pt idx="2587">
                  <c:v>-3.7714808315308317</c:v>
                </c:pt>
                <c:pt idx="2588">
                  <c:v>-3.7714808315308317</c:v>
                </c:pt>
                <c:pt idx="2589">
                  <c:v>-3.7714808315308317</c:v>
                </c:pt>
                <c:pt idx="2590">
                  <c:v>-3.7714808315308317</c:v>
                </c:pt>
                <c:pt idx="2591">
                  <c:v>3.441843590375477E-2</c:v>
                </c:pt>
                <c:pt idx="2592">
                  <c:v>-3.7714808315308317</c:v>
                </c:pt>
                <c:pt idx="2593">
                  <c:v>-3.7714808315308317</c:v>
                </c:pt>
                <c:pt idx="2594">
                  <c:v>0.31907930377415783</c:v>
                </c:pt>
                <c:pt idx="2595">
                  <c:v>-3.7714808315308317</c:v>
                </c:pt>
                <c:pt idx="2596">
                  <c:v>-3.7714808315308317</c:v>
                </c:pt>
                <c:pt idx="2597">
                  <c:v>-0.94743569302063213</c:v>
                </c:pt>
                <c:pt idx="2598">
                  <c:v>-3.7714808315308317</c:v>
                </c:pt>
                <c:pt idx="2599">
                  <c:v>-3.7714808315308317</c:v>
                </c:pt>
                <c:pt idx="2600">
                  <c:v>-3.7714808315308317</c:v>
                </c:pt>
                <c:pt idx="2601">
                  <c:v>-1.7668951685461378</c:v>
                </c:pt>
                <c:pt idx="2602">
                  <c:v>-3.7714808315308317</c:v>
                </c:pt>
                <c:pt idx="2603">
                  <c:v>-3.7714808315308317</c:v>
                </c:pt>
                <c:pt idx="2604">
                  <c:v>-3.7714808315308317</c:v>
                </c:pt>
                <c:pt idx="2605">
                  <c:v>-3.7714808315308317</c:v>
                </c:pt>
                <c:pt idx="2606">
                  <c:v>-3.7714808315308317</c:v>
                </c:pt>
                <c:pt idx="2607">
                  <c:v>1.4160806717502801</c:v>
                </c:pt>
                <c:pt idx="2608">
                  <c:v>-3.7714808315308317</c:v>
                </c:pt>
                <c:pt idx="2609">
                  <c:v>0.66248423199610862</c:v>
                </c:pt>
                <c:pt idx="2610">
                  <c:v>-3.7714808315308317</c:v>
                </c:pt>
                <c:pt idx="2611">
                  <c:v>-3.7714808315308317</c:v>
                </c:pt>
                <c:pt idx="2612">
                  <c:v>-3.7714808315308317</c:v>
                </c:pt>
                <c:pt idx="2613">
                  <c:v>-3.7714808315308317</c:v>
                </c:pt>
                <c:pt idx="2614">
                  <c:v>-3.7714808315308317</c:v>
                </c:pt>
                <c:pt idx="2615">
                  <c:v>-3.2086631809700159</c:v>
                </c:pt>
                <c:pt idx="2616">
                  <c:v>-3.7714808315308317</c:v>
                </c:pt>
                <c:pt idx="2617">
                  <c:v>-3.7714808315308317</c:v>
                </c:pt>
                <c:pt idx="2618">
                  <c:v>-3.7714808315308317</c:v>
                </c:pt>
                <c:pt idx="2619">
                  <c:v>-1.1647672624056733</c:v>
                </c:pt>
                <c:pt idx="2620">
                  <c:v>-3.7714808315308317</c:v>
                </c:pt>
                <c:pt idx="2621">
                  <c:v>-3.7714808315308317</c:v>
                </c:pt>
                <c:pt idx="2622">
                  <c:v>-3.7714808315308317</c:v>
                </c:pt>
                <c:pt idx="2623">
                  <c:v>-3.7714808315308317</c:v>
                </c:pt>
                <c:pt idx="2624">
                  <c:v>-3.7714808315308317</c:v>
                </c:pt>
                <c:pt idx="2625">
                  <c:v>-1.138581853538055</c:v>
                </c:pt>
                <c:pt idx="2626">
                  <c:v>-3.7714808315308317</c:v>
                </c:pt>
                <c:pt idx="2627">
                  <c:v>3.203982207256407</c:v>
                </c:pt>
                <c:pt idx="2628">
                  <c:v>-3.7714808315308317</c:v>
                </c:pt>
                <c:pt idx="2629">
                  <c:v>-3.7714808315308317</c:v>
                </c:pt>
                <c:pt idx="2630">
                  <c:v>-3.7714808315308317</c:v>
                </c:pt>
                <c:pt idx="2631">
                  <c:v>-3.7714808315308317</c:v>
                </c:pt>
                <c:pt idx="2632">
                  <c:v>-0.7566293574658971</c:v>
                </c:pt>
                <c:pt idx="2633">
                  <c:v>-3.7714808315308317</c:v>
                </c:pt>
                <c:pt idx="2634">
                  <c:v>-3.7714808315308317</c:v>
                </c:pt>
                <c:pt idx="2635">
                  <c:v>-3.7714808315308317</c:v>
                </c:pt>
                <c:pt idx="2636">
                  <c:v>-3.7714808315308317</c:v>
                </c:pt>
                <c:pt idx="2637">
                  <c:v>-3.7714808315308317</c:v>
                </c:pt>
                <c:pt idx="2638">
                  <c:v>1.0714126824418559</c:v>
                </c:pt>
                <c:pt idx="2639">
                  <c:v>-3.7714808315308317</c:v>
                </c:pt>
                <c:pt idx="2640">
                  <c:v>-3.7714808315308317</c:v>
                </c:pt>
                <c:pt idx="2641">
                  <c:v>-3.7714808315308317</c:v>
                </c:pt>
                <c:pt idx="2642">
                  <c:v>-3.7714808315308317</c:v>
                </c:pt>
                <c:pt idx="2643">
                  <c:v>-0.62739083425937459</c:v>
                </c:pt>
                <c:pt idx="2644">
                  <c:v>-3.7714808315308317</c:v>
                </c:pt>
                <c:pt idx="2645">
                  <c:v>-3.7714808315308317</c:v>
                </c:pt>
                <c:pt idx="2646">
                  <c:v>-3.7714808315308317</c:v>
                </c:pt>
                <c:pt idx="2647">
                  <c:v>-2.5053943587114134</c:v>
                </c:pt>
                <c:pt idx="2648">
                  <c:v>2.224210010080208</c:v>
                </c:pt>
                <c:pt idx="2649">
                  <c:v>-3.7714808315308317</c:v>
                </c:pt>
                <c:pt idx="2650">
                  <c:v>-3.7714808315308317</c:v>
                </c:pt>
                <c:pt idx="2651">
                  <c:v>-3.7714808315308317</c:v>
                </c:pt>
                <c:pt idx="2652">
                  <c:v>-3.7714808315308317</c:v>
                </c:pt>
                <c:pt idx="2653">
                  <c:v>-3.7714808315308317</c:v>
                </c:pt>
                <c:pt idx="2654">
                  <c:v>0.3598473564287285</c:v>
                </c:pt>
                <c:pt idx="2655">
                  <c:v>-3.7714808315308317</c:v>
                </c:pt>
                <c:pt idx="2656">
                  <c:v>-3.7714808315308317</c:v>
                </c:pt>
                <c:pt idx="2657">
                  <c:v>3.2031122371061782</c:v>
                </c:pt>
                <c:pt idx="2658">
                  <c:v>-3.7714808315308317</c:v>
                </c:pt>
                <c:pt idx="2659">
                  <c:v>-3.7714808315308317</c:v>
                </c:pt>
                <c:pt idx="2660">
                  <c:v>-3.7714808315308317</c:v>
                </c:pt>
                <c:pt idx="2661">
                  <c:v>-0.28526284574777017</c:v>
                </c:pt>
                <c:pt idx="2662">
                  <c:v>-3.7714808315308317</c:v>
                </c:pt>
                <c:pt idx="2663">
                  <c:v>-3.7714808315308317</c:v>
                </c:pt>
                <c:pt idx="2664">
                  <c:v>-3.7714808315308317</c:v>
                </c:pt>
                <c:pt idx="2665">
                  <c:v>-3.7714808315308317</c:v>
                </c:pt>
                <c:pt idx="2666">
                  <c:v>-3.7714808315308317</c:v>
                </c:pt>
                <c:pt idx="2667">
                  <c:v>-3.7714808315308317</c:v>
                </c:pt>
                <c:pt idx="2668">
                  <c:v>-3.7714808315308317</c:v>
                </c:pt>
                <c:pt idx="2669">
                  <c:v>-3.7714808315308317</c:v>
                </c:pt>
                <c:pt idx="2670">
                  <c:v>-3.7714808315308317</c:v>
                </c:pt>
                <c:pt idx="2671">
                  <c:v>0.36016459463611156</c:v>
                </c:pt>
                <c:pt idx="2672">
                  <c:v>-3.7714808315308317</c:v>
                </c:pt>
                <c:pt idx="2673">
                  <c:v>-1.7936417361381063</c:v>
                </c:pt>
                <c:pt idx="2674">
                  <c:v>-3.7714808315308317</c:v>
                </c:pt>
                <c:pt idx="2675">
                  <c:v>-3.7714808315308317</c:v>
                </c:pt>
                <c:pt idx="2676">
                  <c:v>-3.7714808315308317</c:v>
                </c:pt>
                <c:pt idx="2677">
                  <c:v>-3.7714808315308317</c:v>
                </c:pt>
                <c:pt idx="2678">
                  <c:v>3.0996352302484995</c:v>
                </c:pt>
                <c:pt idx="2679">
                  <c:v>-3.7714808315308317</c:v>
                </c:pt>
                <c:pt idx="2680">
                  <c:v>-3.7714808315308317</c:v>
                </c:pt>
                <c:pt idx="2681">
                  <c:v>-1.2808854090067781</c:v>
                </c:pt>
                <c:pt idx="2682">
                  <c:v>-3.7714808315308317</c:v>
                </c:pt>
                <c:pt idx="2683">
                  <c:v>-3.7714808315308317</c:v>
                </c:pt>
                <c:pt idx="2684">
                  <c:v>-3.7714808315308317</c:v>
                </c:pt>
                <c:pt idx="2685">
                  <c:v>-3.7714808315308317</c:v>
                </c:pt>
                <c:pt idx="2686">
                  <c:v>-3.7714808315308317</c:v>
                </c:pt>
                <c:pt idx="2687">
                  <c:v>-3.7714808315308317</c:v>
                </c:pt>
                <c:pt idx="2688">
                  <c:v>-3.7714808315308317</c:v>
                </c:pt>
                <c:pt idx="2689">
                  <c:v>-3.7714808315308317</c:v>
                </c:pt>
                <c:pt idx="2690">
                  <c:v>-5.46442601187705</c:v>
                </c:pt>
                <c:pt idx="2691">
                  <c:v>3.4039721919125405</c:v>
                </c:pt>
                <c:pt idx="2692">
                  <c:v>-3.7714808315308317</c:v>
                </c:pt>
                <c:pt idx="2693">
                  <c:v>-0.24515554319346611</c:v>
                </c:pt>
                <c:pt idx="2694">
                  <c:v>-3.7714808315308317</c:v>
                </c:pt>
                <c:pt idx="2695">
                  <c:v>-3.7714808315308317</c:v>
                </c:pt>
                <c:pt idx="2696">
                  <c:v>0.74459335196723719</c:v>
                </c:pt>
                <c:pt idx="2697">
                  <c:v>-3.7714808315308317</c:v>
                </c:pt>
                <c:pt idx="2698">
                  <c:v>-3.7714808315308317</c:v>
                </c:pt>
                <c:pt idx="2699">
                  <c:v>-3.7714808315308317</c:v>
                </c:pt>
                <c:pt idx="2700">
                  <c:v>-3.7714808315308317</c:v>
                </c:pt>
                <c:pt idx="2701">
                  <c:v>-3.7714808315308317</c:v>
                </c:pt>
                <c:pt idx="2702">
                  <c:v>-3.7714808315308317</c:v>
                </c:pt>
                <c:pt idx="2703">
                  <c:v>-3.7714808315308317</c:v>
                </c:pt>
                <c:pt idx="2704">
                  <c:v>-2.9405911147572077</c:v>
                </c:pt>
                <c:pt idx="2705">
                  <c:v>-3.7714808315308317</c:v>
                </c:pt>
                <c:pt idx="2706">
                  <c:v>-3.7714808315308317</c:v>
                </c:pt>
                <c:pt idx="2707">
                  <c:v>-3.7714808315308317</c:v>
                </c:pt>
                <c:pt idx="2708">
                  <c:v>-3.7714808315308317</c:v>
                </c:pt>
                <c:pt idx="2709">
                  <c:v>-3.7714808315308317</c:v>
                </c:pt>
                <c:pt idx="2710">
                  <c:v>-3.7714808315308317</c:v>
                </c:pt>
                <c:pt idx="2711">
                  <c:v>-3.0584638123013543</c:v>
                </c:pt>
                <c:pt idx="2712">
                  <c:v>-3.7714808315308317</c:v>
                </c:pt>
                <c:pt idx="2713">
                  <c:v>-3.7714808315308317</c:v>
                </c:pt>
                <c:pt idx="2714">
                  <c:v>-3.7714808315308317</c:v>
                </c:pt>
                <c:pt idx="2715">
                  <c:v>-3.7714808315308317</c:v>
                </c:pt>
                <c:pt idx="2716">
                  <c:v>-0.76725461439895604</c:v>
                </c:pt>
                <c:pt idx="2717">
                  <c:v>1.4646368960581926</c:v>
                </c:pt>
                <c:pt idx="2718">
                  <c:v>-3.7714808315308317</c:v>
                </c:pt>
                <c:pt idx="2719">
                  <c:v>-3.7714808315308317</c:v>
                </c:pt>
                <c:pt idx="2720">
                  <c:v>-3.7714808315308317</c:v>
                </c:pt>
                <c:pt idx="2721">
                  <c:v>-3.7714808315308317</c:v>
                </c:pt>
                <c:pt idx="2722">
                  <c:v>-3.7714808315308317</c:v>
                </c:pt>
                <c:pt idx="2723">
                  <c:v>-3.7714808315308317</c:v>
                </c:pt>
                <c:pt idx="2724">
                  <c:v>-3.7714808315308317</c:v>
                </c:pt>
                <c:pt idx="2725">
                  <c:v>-3.7714808315308317</c:v>
                </c:pt>
                <c:pt idx="2726">
                  <c:v>-3.7714808315308317</c:v>
                </c:pt>
                <c:pt idx="2727">
                  <c:v>-3.7714808315308317</c:v>
                </c:pt>
                <c:pt idx="2728">
                  <c:v>-3.7714808315308317</c:v>
                </c:pt>
                <c:pt idx="2729">
                  <c:v>-3.7714808315308317</c:v>
                </c:pt>
                <c:pt idx="2730">
                  <c:v>-3.7714808315308317</c:v>
                </c:pt>
                <c:pt idx="2731">
                  <c:v>-3.7714808315308317</c:v>
                </c:pt>
                <c:pt idx="2732">
                  <c:v>3.8285749255954697</c:v>
                </c:pt>
                <c:pt idx="2733">
                  <c:v>-3.7714808315308317</c:v>
                </c:pt>
                <c:pt idx="2734">
                  <c:v>-3.7714808315308317</c:v>
                </c:pt>
                <c:pt idx="2735">
                  <c:v>-3.7714808315308317</c:v>
                </c:pt>
                <c:pt idx="2736">
                  <c:v>-3.7714808315308317</c:v>
                </c:pt>
                <c:pt idx="2737">
                  <c:v>-3.7714808315308317</c:v>
                </c:pt>
                <c:pt idx="2738">
                  <c:v>-3.7714808315308317</c:v>
                </c:pt>
                <c:pt idx="2739">
                  <c:v>-3.7714808315308317</c:v>
                </c:pt>
                <c:pt idx="2740">
                  <c:v>-3.7714808315308317</c:v>
                </c:pt>
                <c:pt idx="2741">
                  <c:v>-3.7714808315308317</c:v>
                </c:pt>
                <c:pt idx="2742">
                  <c:v>-3.7714808315308317</c:v>
                </c:pt>
                <c:pt idx="2743">
                  <c:v>1.1076637027161862</c:v>
                </c:pt>
                <c:pt idx="2744">
                  <c:v>-3.7714808315308317</c:v>
                </c:pt>
                <c:pt idx="2745">
                  <c:v>-3.7714808315308317</c:v>
                </c:pt>
                <c:pt idx="2746">
                  <c:v>-3.7714808315308317</c:v>
                </c:pt>
                <c:pt idx="2747">
                  <c:v>1.328666035518939</c:v>
                </c:pt>
                <c:pt idx="2748">
                  <c:v>-3.7714808315308317</c:v>
                </c:pt>
                <c:pt idx="2749">
                  <c:v>-3.7714808315308317</c:v>
                </c:pt>
                <c:pt idx="2750">
                  <c:v>-3.7714808315308317</c:v>
                </c:pt>
                <c:pt idx="2751">
                  <c:v>-3.7714808315308317</c:v>
                </c:pt>
                <c:pt idx="2752">
                  <c:v>-3.7714808315308317</c:v>
                </c:pt>
                <c:pt idx="2753">
                  <c:v>0.69192683715079129</c:v>
                </c:pt>
                <c:pt idx="2754">
                  <c:v>-3.7714808315308317</c:v>
                </c:pt>
                <c:pt idx="2755">
                  <c:v>-3.7714808315308317</c:v>
                </c:pt>
                <c:pt idx="2756">
                  <c:v>-2.8393408920090297</c:v>
                </c:pt>
                <c:pt idx="2757">
                  <c:v>2.2642638913105508</c:v>
                </c:pt>
                <c:pt idx="2758">
                  <c:v>-3.7714808315308317</c:v>
                </c:pt>
                <c:pt idx="2759">
                  <c:v>-3.7714808315308317</c:v>
                </c:pt>
                <c:pt idx="2760">
                  <c:v>3.3609897249589222</c:v>
                </c:pt>
                <c:pt idx="2761">
                  <c:v>-3.7714808315308317</c:v>
                </c:pt>
                <c:pt idx="2762">
                  <c:v>-3.7714808315308317</c:v>
                </c:pt>
                <c:pt idx="2763">
                  <c:v>0.9530517345149303</c:v>
                </c:pt>
                <c:pt idx="2764">
                  <c:v>-3.7714808315308317</c:v>
                </c:pt>
                <c:pt idx="2765">
                  <c:v>0.81965827521958778</c:v>
                </c:pt>
                <c:pt idx="2766">
                  <c:v>0.65012583596888407</c:v>
                </c:pt>
                <c:pt idx="2767">
                  <c:v>-3.7714808315308317</c:v>
                </c:pt>
                <c:pt idx="2768">
                  <c:v>-1.735878180981846</c:v>
                </c:pt>
                <c:pt idx="2769">
                  <c:v>-3.7714808315308317</c:v>
                </c:pt>
                <c:pt idx="2770">
                  <c:v>-3.7714808315308317</c:v>
                </c:pt>
                <c:pt idx="2771">
                  <c:v>-3.7714808315308317</c:v>
                </c:pt>
                <c:pt idx="2772">
                  <c:v>1.2367266602815954</c:v>
                </c:pt>
                <c:pt idx="2773">
                  <c:v>-3.7714808315308317</c:v>
                </c:pt>
                <c:pt idx="2774">
                  <c:v>0.9044064226432269</c:v>
                </c:pt>
                <c:pt idx="2775">
                  <c:v>-3.7714808315308317</c:v>
                </c:pt>
                <c:pt idx="2776">
                  <c:v>-0.73659741970167369</c:v>
                </c:pt>
                <c:pt idx="2777">
                  <c:v>-2.2617168901762672</c:v>
                </c:pt>
                <c:pt idx="2778">
                  <c:v>-3.7714808315308317</c:v>
                </c:pt>
                <c:pt idx="2779">
                  <c:v>-3.7714808315308317</c:v>
                </c:pt>
                <c:pt idx="2780">
                  <c:v>-3.7714808315308317</c:v>
                </c:pt>
                <c:pt idx="2781">
                  <c:v>-3.7714808315308317</c:v>
                </c:pt>
                <c:pt idx="2782">
                  <c:v>0.77204132007337167</c:v>
                </c:pt>
                <c:pt idx="2783">
                  <c:v>-3.7714808315308317</c:v>
                </c:pt>
                <c:pt idx="2784">
                  <c:v>-3.7714808315308317</c:v>
                </c:pt>
                <c:pt idx="2785">
                  <c:v>-3.7714808315308317</c:v>
                </c:pt>
                <c:pt idx="2786">
                  <c:v>-3.7714808315308317</c:v>
                </c:pt>
                <c:pt idx="2787">
                  <c:v>2.8578727496224126E-2</c:v>
                </c:pt>
                <c:pt idx="2788">
                  <c:v>-2.3526859582134834</c:v>
                </c:pt>
                <c:pt idx="2789">
                  <c:v>-3.7714808315308317</c:v>
                </c:pt>
                <c:pt idx="2790">
                  <c:v>-3.7714808315308317</c:v>
                </c:pt>
                <c:pt idx="2791">
                  <c:v>-3.7714808315308317</c:v>
                </c:pt>
                <c:pt idx="2792">
                  <c:v>-3.7714808315308317</c:v>
                </c:pt>
                <c:pt idx="2793">
                  <c:v>-7.8043431399903426E-2</c:v>
                </c:pt>
                <c:pt idx="2794">
                  <c:v>-3.7714808315308317</c:v>
                </c:pt>
                <c:pt idx="2795">
                  <c:v>-3.7714808315308317</c:v>
                </c:pt>
                <c:pt idx="2796">
                  <c:v>-3.7714808315308317</c:v>
                </c:pt>
                <c:pt idx="2797">
                  <c:v>-3.7714808315308317</c:v>
                </c:pt>
                <c:pt idx="2798">
                  <c:v>-2.9926209710325224</c:v>
                </c:pt>
                <c:pt idx="2799">
                  <c:v>-3.7714808315308317</c:v>
                </c:pt>
                <c:pt idx="2800">
                  <c:v>-3.7714808315308317</c:v>
                </c:pt>
                <c:pt idx="2801">
                  <c:v>-3.7714808315308317</c:v>
                </c:pt>
                <c:pt idx="2802">
                  <c:v>-3.7714808315308317</c:v>
                </c:pt>
                <c:pt idx="2803">
                  <c:v>0.90602118998480974</c:v>
                </c:pt>
                <c:pt idx="2804">
                  <c:v>-3.7714808315308317</c:v>
                </c:pt>
                <c:pt idx="2805">
                  <c:v>-3.7714808315308317</c:v>
                </c:pt>
                <c:pt idx="2806">
                  <c:v>-3.7714808315308317</c:v>
                </c:pt>
                <c:pt idx="2807">
                  <c:v>-2.3714647874939896</c:v>
                </c:pt>
                <c:pt idx="2808">
                  <c:v>-3.7714808315308317</c:v>
                </c:pt>
                <c:pt idx="2809">
                  <c:v>-3.7714808315308317</c:v>
                </c:pt>
                <c:pt idx="2810">
                  <c:v>-3.7714808315308317</c:v>
                </c:pt>
                <c:pt idx="2811">
                  <c:v>-3.7714808315308317</c:v>
                </c:pt>
                <c:pt idx="2812">
                  <c:v>-3.7714808315308317</c:v>
                </c:pt>
                <c:pt idx="2813">
                  <c:v>-3.7714808315308317</c:v>
                </c:pt>
                <c:pt idx="2814">
                  <c:v>-3.7714808315308317</c:v>
                </c:pt>
                <c:pt idx="2815">
                  <c:v>-3.7714808315308317</c:v>
                </c:pt>
                <c:pt idx="2816">
                  <c:v>-3.7714808315308317</c:v>
                </c:pt>
                <c:pt idx="2817">
                  <c:v>-3.7714808315308317</c:v>
                </c:pt>
                <c:pt idx="2818">
                  <c:v>-3.7714808315308317</c:v>
                </c:pt>
                <c:pt idx="2819">
                  <c:v>-3.7714808315308317</c:v>
                </c:pt>
                <c:pt idx="2820">
                  <c:v>-3.7714808315308317</c:v>
                </c:pt>
                <c:pt idx="2821">
                  <c:v>-3.7714808315308317</c:v>
                </c:pt>
                <c:pt idx="2822">
                  <c:v>-3.7714808315308317</c:v>
                </c:pt>
                <c:pt idx="2823">
                  <c:v>-3.7714808315308317</c:v>
                </c:pt>
                <c:pt idx="2824">
                  <c:v>3.999123788174201</c:v>
                </c:pt>
                <c:pt idx="2825">
                  <c:v>-3.7714808315308317</c:v>
                </c:pt>
                <c:pt idx="2826">
                  <c:v>0.38289061070461972</c:v>
                </c:pt>
                <c:pt idx="2827">
                  <c:v>-1.2647153835243345</c:v>
                </c:pt>
                <c:pt idx="2828">
                  <c:v>-3.7714808315308317</c:v>
                </c:pt>
                <c:pt idx="2829">
                  <c:v>-3.7714808315308317</c:v>
                </c:pt>
                <c:pt idx="2830">
                  <c:v>-3.7714808315308317</c:v>
                </c:pt>
                <c:pt idx="2831">
                  <c:v>-3.7714808315308317</c:v>
                </c:pt>
                <c:pt idx="2832">
                  <c:v>-3.7714808315308317</c:v>
                </c:pt>
                <c:pt idx="2833">
                  <c:v>-3.7714808315308317</c:v>
                </c:pt>
                <c:pt idx="2834">
                  <c:v>-3.7714808315308317</c:v>
                </c:pt>
                <c:pt idx="2835">
                  <c:v>2.2488300015674256</c:v>
                </c:pt>
                <c:pt idx="2836">
                  <c:v>-3.7714808315308317</c:v>
                </c:pt>
                <c:pt idx="2837">
                  <c:v>-3.7714808315308317</c:v>
                </c:pt>
                <c:pt idx="2838">
                  <c:v>-3.7714808315308317</c:v>
                </c:pt>
                <c:pt idx="2839">
                  <c:v>-3.7714808315308317</c:v>
                </c:pt>
                <c:pt idx="2840">
                  <c:v>-3.7714808315308317</c:v>
                </c:pt>
                <c:pt idx="2841">
                  <c:v>-3.7714808315308317</c:v>
                </c:pt>
                <c:pt idx="2842">
                  <c:v>-3.7714808315308317</c:v>
                </c:pt>
                <c:pt idx="2843">
                  <c:v>2.2366503252858857E-3</c:v>
                </c:pt>
                <c:pt idx="2844">
                  <c:v>-3.7714808315308317</c:v>
                </c:pt>
                <c:pt idx="2845">
                  <c:v>-3.7714808315308317</c:v>
                </c:pt>
                <c:pt idx="2846">
                  <c:v>-3.7714808315308317</c:v>
                </c:pt>
                <c:pt idx="2847">
                  <c:v>-3.7714808315308317</c:v>
                </c:pt>
                <c:pt idx="2848">
                  <c:v>-3.7714808315308317</c:v>
                </c:pt>
                <c:pt idx="2849">
                  <c:v>-3.7714808315308317</c:v>
                </c:pt>
                <c:pt idx="2850">
                  <c:v>-3.7714808315308317</c:v>
                </c:pt>
                <c:pt idx="2851">
                  <c:v>-3.7714808315308317</c:v>
                </c:pt>
                <c:pt idx="2852">
                  <c:v>1.1450440165886537</c:v>
                </c:pt>
                <c:pt idx="2853">
                  <c:v>-3.7714808315308317</c:v>
                </c:pt>
                <c:pt idx="2854">
                  <c:v>-3.7714808315308317</c:v>
                </c:pt>
                <c:pt idx="2855">
                  <c:v>-3.7714808315308317</c:v>
                </c:pt>
                <c:pt idx="2856">
                  <c:v>-3.7714808315308317</c:v>
                </c:pt>
                <c:pt idx="2857">
                  <c:v>-3.7714808315308317</c:v>
                </c:pt>
                <c:pt idx="2858">
                  <c:v>-3.7714808315308317</c:v>
                </c:pt>
                <c:pt idx="2859">
                  <c:v>-3.7714808315308317</c:v>
                </c:pt>
                <c:pt idx="2860">
                  <c:v>-3.7714808315308317</c:v>
                </c:pt>
                <c:pt idx="2861">
                  <c:v>-3.7714808315308317</c:v>
                </c:pt>
                <c:pt idx="2862">
                  <c:v>-3.7714808315308317</c:v>
                </c:pt>
                <c:pt idx="2863">
                  <c:v>1.2935277145130453</c:v>
                </c:pt>
                <c:pt idx="2864">
                  <c:v>-3.7714808315308317</c:v>
                </c:pt>
                <c:pt idx="2865">
                  <c:v>-3.7714808315308317</c:v>
                </c:pt>
                <c:pt idx="2866">
                  <c:v>-3.7714808315308317</c:v>
                </c:pt>
                <c:pt idx="2867">
                  <c:v>-3.7714808315308317</c:v>
                </c:pt>
                <c:pt idx="2868">
                  <c:v>-3.7714808315308317</c:v>
                </c:pt>
                <c:pt idx="2869">
                  <c:v>-3.7714808315308317</c:v>
                </c:pt>
                <c:pt idx="2870">
                  <c:v>-3.7714808315308317</c:v>
                </c:pt>
                <c:pt idx="2871">
                  <c:v>-1.55758342012479</c:v>
                </c:pt>
                <c:pt idx="2872">
                  <c:v>-3.7714808315308317</c:v>
                </c:pt>
                <c:pt idx="2873">
                  <c:v>-3.7714808315308317</c:v>
                </c:pt>
                <c:pt idx="2874">
                  <c:v>-3.7714808315308317</c:v>
                </c:pt>
                <c:pt idx="2875">
                  <c:v>0.10292585330082131</c:v>
                </c:pt>
                <c:pt idx="2876">
                  <c:v>-3.7714808315308317</c:v>
                </c:pt>
                <c:pt idx="2877">
                  <c:v>-3.7714808315308317</c:v>
                </c:pt>
                <c:pt idx="2878">
                  <c:v>-3.7714808315308317</c:v>
                </c:pt>
                <c:pt idx="2879">
                  <c:v>-3.7714808315308317</c:v>
                </c:pt>
                <c:pt idx="2880">
                  <c:v>-3.7714808315308317</c:v>
                </c:pt>
                <c:pt idx="2881">
                  <c:v>-3.7714808315308317</c:v>
                </c:pt>
                <c:pt idx="2882">
                  <c:v>-3.7714808315308317</c:v>
                </c:pt>
                <c:pt idx="2883">
                  <c:v>-3.7714808315308317</c:v>
                </c:pt>
                <c:pt idx="2884">
                  <c:v>2.3178672701235019</c:v>
                </c:pt>
                <c:pt idx="2885">
                  <c:v>-3.7714808315308317</c:v>
                </c:pt>
                <c:pt idx="2886">
                  <c:v>-3.7714808315308317</c:v>
                </c:pt>
                <c:pt idx="2887">
                  <c:v>-3.7714808315308317</c:v>
                </c:pt>
                <c:pt idx="2888">
                  <c:v>-3.7714808315308317</c:v>
                </c:pt>
                <c:pt idx="2889">
                  <c:v>-3.7714808315308317</c:v>
                </c:pt>
                <c:pt idx="2890">
                  <c:v>-3.7714808315308317</c:v>
                </c:pt>
                <c:pt idx="2891">
                  <c:v>-3.7714808315308317</c:v>
                </c:pt>
                <c:pt idx="2892">
                  <c:v>-3.7714808315308317</c:v>
                </c:pt>
                <c:pt idx="2893">
                  <c:v>-3.7714808315308317</c:v>
                </c:pt>
                <c:pt idx="2894">
                  <c:v>-3.7714808315308317</c:v>
                </c:pt>
                <c:pt idx="2895">
                  <c:v>-3.7714808315308317</c:v>
                </c:pt>
                <c:pt idx="2896">
                  <c:v>-3.7714808315308317</c:v>
                </c:pt>
                <c:pt idx="2897">
                  <c:v>-3.7714808315308317</c:v>
                </c:pt>
                <c:pt idx="2898">
                  <c:v>2.8891934636272634</c:v>
                </c:pt>
                <c:pt idx="2899">
                  <c:v>0.53991687146376033</c:v>
                </c:pt>
                <c:pt idx="2900">
                  <c:v>-0.15773189660190573</c:v>
                </c:pt>
                <c:pt idx="2901">
                  <c:v>-3.7714808315308317</c:v>
                </c:pt>
                <c:pt idx="2902">
                  <c:v>-3.7714808315308317</c:v>
                </c:pt>
                <c:pt idx="2903">
                  <c:v>-1.1941084894393195</c:v>
                </c:pt>
                <c:pt idx="2904">
                  <c:v>-3.7714808315308317</c:v>
                </c:pt>
                <c:pt idx="2905">
                  <c:v>-3.7714808315308317</c:v>
                </c:pt>
                <c:pt idx="2906">
                  <c:v>-3.7714808315308317</c:v>
                </c:pt>
                <c:pt idx="2907">
                  <c:v>-3.7714808315308317</c:v>
                </c:pt>
                <c:pt idx="2908">
                  <c:v>-2.8041502458466279</c:v>
                </c:pt>
                <c:pt idx="2909">
                  <c:v>-3.7714808315308317</c:v>
                </c:pt>
                <c:pt idx="2910">
                  <c:v>-1.7579165311697118</c:v>
                </c:pt>
                <c:pt idx="2911">
                  <c:v>-3.7714808315308317</c:v>
                </c:pt>
                <c:pt idx="2912">
                  <c:v>-3.7714808315308317</c:v>
                </c:pt>
                <c:pt idx="2913">
                  <c:v>-3.7714808315308317</c:v>
                </c:pt>
                <c:pt idx="2914">
                  <c:v>-3.7714808315308317</c:v>
                </c:pt>
                <c:pt idx="2915">
                  <c:v>-3.7714808315308317</c:v>
                </c:pt>
                <c:pt idx="2916">
                  <c:v>1.222479989209692</c:v>
                </c:pt>
                <c:pt idx="2917">
                  <c:v>1.9733601162164678</c:v>
                </c:pt>
                <c:pt idx="2918">
                  <c:v>-3.7714808315308317</c:v>
                </c:pt>
                <c:pt idx="2919">
                  <c:v>-3.7714808315308317</c:v>
                </c:pt>
                <c:pt idx="2920">
                  <c:v>-9.6940544738097378E-2</c:v>
                </c:pt>
                <c:pt idx="2921">
                  <c:v>-3.7714808315308317</c:v>
                </c:pt>
                <c:pt idx="2922">
                  <c:v>1.3972507572846464</c:v>
                </c:pt>
                <c:pt idx="2923">
                  <c:v>-3.7714808315308317</c:v>
                </c:pt>
                <c:pt idx="2924">
                  <c:v>-3.7714808315308317</c:v>
                </c:pt>
                <c:pt idx="2925">
                  <c:v>4.7288405522014658E-3</c:v>
                </c:pt>
                <c:pt idx="2926">
                  <c:v>-3.7714808315308317</c:v>
                </c:pt>
                <c:pt idx="2927">
                  <c:v>-3.7714808315308317</c:v>
                </c:pt>
                <c:pt idx="2928">
                  <c:v>-3.7714808315308317</c:v>
                </c:pt>
                <c:pt idx="2929">
                  <c:v>-3.7714808315308317</c:v>
                </c:pt>
                <c:pt idx="2930">
                  <c:v>-3.7714808315308317</c:v>
                </c:pt>
                <c:pt idx="2931">
                  <c:v>-2.1981136817455376</c:v>
                </c:pt>
                <c:pt idx="2932">
                  <c:v>-1.3370837836441045</c:v>
                </c:pt>
                <c:pt idx="2933">
                  <c:v>-3.7714808315308317</c:v>
                </c:pt>
                <c:pt idx="2934">
                  <c:v>-3.7714808315308317</c:v>
                </c:pt>
                <c:pt idx="2935">
                  <c:v>-3.7714808315308317</c:v>
                </c:pt>
                <c:pt idx="2936">
                  <c:v>-3.7714808315308317</c:v>
                </c:pt>
                <c:pt idx="2937">
                  <c:v>-3.7714808315308317</c:v>
                </c:pt>
                <c:pt idx="2938">
                  <c:v>-3.7714808315308317</c:v>
                </c:pt>
                <c:pt idx="2939">
                  <c:v>3.9007022033332879</c:v>
                </c:pt>
                <c:pt idx="2940">
                  <c:v>-3.7714808315308317</c:v>
                </c:pt>
                <c:pt idx="2941">
                  <c:v>-3.7714808315308317</c:v>
                </c:pt>
                <c:pt idx="2942">
                  <c:v>-3.7714808315308317</c:v>
                </c:pt>
                <c:pt idx="2943">
                  <c:v>-3.7714808315308317</c:v>
                </c:pt>
                <c:pt idx="2944">
                  <c:v>-0.28171105002107216</c:v>
                </c:pt>
                <c:pt idx="2945">
                  <c:v>-3.7714808315308317</c:v>
                </c:pt>
                <c:pt idx="2946">
                  <c:v>-3.7714808315308317</c:v>
                </c:pt>
                <c:pt idx="2947">
                  <c:v>-3.7714808315308317</c:v>
                </c:pt>
                <c:pt idx="2948">
                  <c:v>4.0490326503789484</c:v>
                </c:pt>
                <c:pt idx="2949">
                  <c:v>-3.7714808315308317</c:v>
                </c:pt>
                <c:pt idx="2950">
                  <c:v>-3.7714808315308317</c:v>
                </c:pt>
                <c:pt idx="2951">
                  <c:v>-3.7714808315308317</c:v>
                </c:pt>
                <c:pt idx="2952">
                  <c:v>-3.7714808315308317</c:v>
                </c:pt>
                <c:pt idx="2953">
                  <c:v>-3.7714808315308317</c:v>
                </c:pt>
                <c:pt idx="2954">
                  <c:v>-3.7714808315308317</c:v>
                </c:pt>
                <c:pt idx="2955">
                  <c:v>-3.7714808315308317</c:v>
                </c:pt>
                <c:pt idx="2956">
                  <c:v>-3.7714808315308317</c:v>
                </c:pt>
                <c:pt idx="2957">
                  <c:v>-3.7714808315308317</c:v>
                </c:pt>
                <c:pt idx="2958">
                  <c:v>-3.7714808315308317</c:v>
                </c:pt>
                <c:pt idx="2959">
                  <c:v>-3.7714808315308317</c:v>
                </c:pt>
                <c:pt idx="2960">
                  <c:v>-3.7714808315308317</c:v>
                </c:pt>
                <c:pt idx="2961">
                  <c:v>-3.7714808315308317</c:v>
                </c:pt>
                <c:pt idx="2962">
                  <c:v>-3.7714808315308317</c:v>
                </c:pt>
                <c:pt idx="2963">
                  <c:v>-3.7714808315308317</c:v>
                </c:pt>
                <c:pt idx="2964">
                  <c:v>-3.7714808315308317</c:v>
                </c:pt>
                <c:pt idx="2965">
                  <c:v>-2.4241448895019611</c:v>
                </c:pt>
                <c:pt idx="2966">
                  <c:v>-3.7714808315308317</c:v>
                </c:pt>
                <c:pt idx="2967">
                  <c:v>-3.7714808315308317</c:v>
                </c:pt>
                <c:pt idx="2968">
                  <c:v>-3.7714808315308317</c:v>
                </c:pt>
                <c:pt idx="2969">
                  <c:v>-3.7714808315308317</c:v>
                </c:pt>
                <c:pt idx="2970">
                  <c:v>-3.7714808315308317</c:v>
                </c:pt>
                <c:pt idx="2971">
                  <c:v>-3.7714808315308317</c:v>
                </c:pt>
                <c:pt idx="2972">
                  <c:v>-1.4131068957149933</c:v>
                </c:pt>
                <c:pt idx="2973">
                  <c:v>-3.7714808315308317</c:v>
                </c:pt>
                <c:pt idx="2974">
                  <c:v>-3.7714808315308317</c:v>
                </c:pt>
                <c:pt idx="2975">
                  <c:v>-3.7714808315308317</c:v>
                </c:pt>
                <c:pt idx="2976">
                  <c:v>-3.7714808315308317</c:v>
                </c:pt>
                <c:pt idx="2977">
                  <c:v>-3.7714808315308317</c:v>
                </c:pt>
                <c:pt idx="2978">
                  <c:v>-3.7714808315308317</c:v>
                </c:pt>
                <c:pt idx="2979">
                  <c:v>-3.7714808315308317</c:v>
                </c:pt>
                <c:pt idx="2980">
                  <c:v>-3.7714808315308317</c:v>
                </c:pt>
                <c:pt idx="2981">
                  <c:v>-3.7714808315308317</c:v>
                </c:pt>
                <c:pt idx="2982">
                  <c:v>-3.7714808315308317</c:v>
                </c:pt>
                <c:pt idx="2983">
                  <c:v>-3.7714808315308317</c:v>
                </c:pt>
                <c:pt idx="2984">
                  <c:v>-3.7714808315308317</c:v>
                </c:pt>
                <c:pt idx="2985">
                  <c:v>-3.7714808315308317</c:v>
                </c:pt>
                <c:pt idx="2986">
                  <c:v>-3.7714808315308317</c:v>
                </c:pt>
                <c:pt idx="2987">
                  <c:v>0.63489536993520557</c:v>
                </c:pt>
                <c:pt idx="2988">
                  <c:v>-3.7714808315308317</c:v>
                </c:pt>
                <c:pt idx="2989">
                  <c:v>-0.76623234058743983</c:v>
                </c:pt>
                <c:pt idx="2990">
                  <c:v>-3.7714808315308317</c:v>
                </c:pt>
                <c:pt idx="2991">
                  <c:v>-3.7714808315308317</c:v>
                </c:pt>
                <c:pt idx="2992">
                  <c:v>-3.7714808315308317</c:v>
                </c:pt>
                <c:pt idx="2993">
                  <c:v>-3.7714808315308317</c:v>
                </c:pt>
                <c:pt idx="2994">
                  <c:v>-3.7714808315308317</c:v>
                </c:pt>
                <c:pt idx="2995">
                  <c:v>-3.7714808315308317</c:v>
                </c:pt>
                <c:pt idx="2996">
                  <c:v>0.69361907518988675</c:v>
                </c:pt>
                <c:pt idx="2997">
                  <c:v>-3.7714808315308317</c:v>
                </c:pt>
                <c:pt idx="2998">
                  <c:v>-3.7714808315308317</c:v>
                </c:pt>
                <c:pt idx="2999">
                  <c:v>-3.7714808315308317</c:v>
                </c:pt>
                <c:pt idx="3000">
                  <c:v>-3.7714808315308317</c:v>
                </c:pt>
                <c:pt idx="3001">
                  <c:v>-3.7714808315308317</c:v>
                </c:pt>
                <c:pt idx="3002">
                  <c:v>-3.7714808315308317</c:v>
                </c:pt>
                <c:pt idx="3003">
                  <c:v>-3.7714808315308317</c:v>
                </c:pt>
                <c:pt idx="3004">
                  <c:v>-3.7714808315308317</c:v>
                </c:pt>
                <c:pt idx="3005">
                  <c:v>-3.7714808315308317</c:v>
                </c:pt>
                <c:pt idx="3006">
                  <c:v>2.2922108636728438</c:v>
                </c:pt>
                <c:pt idx="3007">
                  <c:v>-3.7714808315308317</c:v>
                </c:pt>
                <c:pt idx="3008">
                  <c:v>-3.7714808315308317</c:v>
                </c:pt>
                <c:pt idx="3009">
                  <c:v>-3.7714808315308317</c:v>
                </c:pt>
                <c:pt idx="3010">
                  <c:v>-3.7714808315308317</c:v>
                </c:pt>
                <c:pt idx="3011">
                  <c:v>-3.7714808315308317</c:v>
                </c:pt>
                <c:pt idx="3012">
                  <c:v>-3.7714808315308317</c:v>
                </c:pt>
                <c:pt idx="3013">
                  <c:v>-3.7714808315308317</c:v>
                </c:pt>
                <c:pt idx="3014">
                  <c:v>-3.7714808315308317</c:v>
                </c:pt>
                <c:pt idx="3015">
                  <c:v>-3.7714808315308317</c:v>
                </c:pt>
                <c:pt idx="3016">
                  <c:v>0.65863892451429407</c:v>
                </c:pt>
                <c:pt idx="3017">
                  <c:v>-3.7714808315308317</c:v>
                </c:pt>
                <c:pt idx="3018">
                  <c:v>-3.7714808315308317</c:v>
                </c:pt>
                <c:pt idx="3019">
                  <c:v>-3.7714808315308317</c:v>
                </c:pt>
                <c:pt idx="3020">
                  <c:v>-3.7714808315308317</c:v>
                </c:pt>
                <c:pt idx="3021">
                  <c:v>-3.7714808315308317</c:v>
                </c:pt>
                <c:pt idx="3022">
                  <c:v>-0.98923520275759691</c:v>
                </c:pt>
                <c:pt idx="3023">
                  <c:v>-3.7714808315308317</c:v>
                </c:pt>
                <c:pt idx="3024">
                  <c:v>-3.7714808315308317</c:v>
                </c:pt>
                <c:pt idx="3025">
                  <c:v>-3.7714808315308317</c:v>
                </c:pt>
                <c:pt idx="3026">
                  <c:v>-3.7714808315308317</c:v>
                </c:pt>
                <c:pt idx="3027">
                  <c:v>-3.7714808315308317</c:v>
                </c:pt>
                <c:pt idx="3028">
                  <c:v>-3.7714808315308317</c:v>
                </c:pt>
                <c:pt idx="3029">
                  <c:v>-3.7714808315308317</c:v>
                </c:pt>
                <c:pt idx="3030">
                  <c:v>-3.7714808315308317</c:v>
                </c:pt>
                <c:pt idx="3031">
                  <c:v>1.4284459596645784</c:v>
                </c:pt>
                <c:pt idx="3032">
                  <c:v>-3.7714808315308317</c:v>
                </c:pt>
                <c:pt idx="3033">
                  <c:v>-3.7714808315308317</c:v>
                </c:pt>
                <c:pt idx="3034">
                  <c:v>-3.7714808315308317</c:v>
                </c:pt>
                <c:pt idx="3035">
                  <c:v>-3.7714808315308317</c:v>
                </c:pt>
                <c:pt idx="3036">
                  <c:v>-3.7714808315308317</c:v>
                </c:pt>
                <c:pt idx="3037">
                  <c:v>-3.7714808315308317</c:v>
                </c:pt>
                <c:pt idx="3038">
                  <c:v>-3.7714808315308317</c:v>
                </c:pt>
                <c:pt idx="3039">
                  <c:v>-3.7714808315308317</c:v>
                </c:pt>
                <c:pt idx="3040">
                  <c:v>0.7486389783422811</c:v>
                </c:pt>
                <c:pt idx="3041">
                  <c:v>0.44805925884975184</c:v>
                </c:pt>
                <c:pt idx="3042">
                  <c:v>-3.7714808315308317</c:v>
                </c:pt>
                <c:pt idx="3043">
                  <c:v>-3.7714808315308317</c:v>
                </c:pt>
                <c:pt idx="3044">
                  <c:v>-3.7714808315308317</c:v>
                </c:pt>
                <c:pt idx="3045">
                  <c:v>-3.7714808315308317</c:v>
                </c:pt>
                <c:pt idx="3046">
                  <c:v>-3.7714808315308317</c:v>
                </c:pt>
                <c:pt idx="3047">
                  <c:v>-3.7714808315308317</c:v>
                </c:pt>
                <c:pt idx="3048">
                  <c:v>-3.7714808315308317</c:v>
                </c:pt>
                <c:pt idx="3049">
                  <c:v>-3.7714808315308317</c:v>
                </c:pt>
                <c:pt idx="3050">
                  <c:v>-3.7714808315308317</c:v>
                </c:pt>
                <c:pt idx="3051">
                  <c:v>-3.7714808315308317</c:v>
                </c:pt>
                <c:pt idx="3052">
                  <c:v>-3.7714808315308317</c:v>
                </c:pt>
                <c:pt idx="3053">
                  <c:v>-3.7714808315308317</c:v>
                </c:pt>
                <c:pt idx="3054">
                  <c:v>-0.81225182560360454</c:v>
                </c:pt>
                <c:pt idx="3055">
                  <c:v>-3.7714808315308317</c:v>
                </c:pt>
                <c:pt idx="3056">
                  <c:v>-3.7714808315308317</c:v>
                </c:pt>
                <c:pt idx="3057">
                  <c:v>-3.7714808315308317</c:v>
                </c:pt>
                <c:pt idx="3058">
                  <c:v>-2.3948007164830085</c:v>
                </c:pt>
                <c:pt idx="3059">
                  <c:v>-6.0090893479062224</c:v>
                </c:pt>
                <c:pt idx="3060">
                  <c:v>-3.7714808315308317</c:v>
                </c:pt>
                <c:pt idx="3061">
                  <c:v>-3.7714808315308317</c:v>
                </c:pt>
                <c:pt idx="3062">
                  <c:v>-3.7714808315308317</c:v>
                </c:pt>
                <c:pt idx="3063">
                  <c:v>-3.7714808315308317</c:v>
                </c:pt>
                <c:pt idx="3064">
                  <c:v>-3.7714808315308317</c:v>
                </c:pt>
                <c:pt idx="3065">
                  <c:v>-3.7714808315308317</c:v>
                </c:pt>
                <c:pt idx="3066">
                  <c:v>-3.7714808315308317</c:v>
                </c:pt>
                <c:pt idx="3067">
                  <c:v>-3.7714808315308317</c:v>
                </c:pt>
                <c:pt idx="3068">
                  <c:v>-3.7714808315308317</c:v>
                </c:pt>
                <c:pt idx="3069">
                  <c:v>-3.7714808315308317</c:v>
                </c:pt>
                <c:pt idx="3070">
                  <c:v>-3.7714808315308317</c:v>
                </c:pt>
                <c:pt idx="3071">
                  <c:v>-3.7714808315308317</c:v>
                </c:pt>
                <c:pt idx="3072">
                  <c:v>-3.7714808315308317</c:v>
                </c:pt>
                <c:pt idx="3073">
                  <c:v>-3.7714808315308317</c:v>
                </c:pt>
                <c:pt idx="3074">
                  <c:v>-3.7714808315308317</c:v>
                </c:pt>
                <c:pt idx="3075">
                  <c:v>-3.7714808315308317</c:v>
                </c:pt>
                <c:pt idx="3076">
                  <c:v>-3.7714808315308317</c:v>
                </c:pt>
              </c:numCache>
            </c:numRef>
          </c:xVal>
          <c:yVal>
            <c:numRef>
              <c:f>本体!$Z$12:$Z$3088</c:f>
              <c:numCache>
                <c:formatCode>General</c:formatCode>
                <c:ptCount val="3077"/>
                <c:pt idx="0">
                  <c:v>-10.996858629590841</c:v>
                </c:pt>
                <c:pt idx="1">
                  <c:v>-10.996858629590841</c:v>
                </c:pt>
                <c:pt idx="2">
                  <c:v>-10.996858629590841</c:v>
                </c:pt>
                <c:pt idx="3">
                  <c:v>-10.996858629590841</c:v>
                </c:pt>
                <c:pt idx="4">
                  <c:v>-10.996858629590841</c:v>
                </c:pt>
                <c:pt idx="5">
                  <c:v>-10.996858629590841</c:v>
                </c:pt>
                <c:pt idx="6">
                  <c:v>-10.996858629590841</c:v>
                </c:pt>
                <c:pt idx="7">
                  <c:v>-10.996858629590841</c:v>
                </c:pt>
                <c:pt idx="8">
                  <c:v>-0.99341560606273283</c:v>
                </c:pt>
                <c:pt idx="9">
                  <c:v>-10.996858629590841</c:v>
                </c:pt>
                <c:pt idx="10">
                  <c:v>-10.996858629590841</c:v>
                </c:pt>
                <c:pt idx="11">
                  <c:v>0.97063340364739181</c:v>
                </c:pt>
                <c:pt idx="12">
                  <c:v>-10.996858629590841</c:v>
                </c:pt>
                <c:pt idx="13">
                  <c:v>-10.996858629590841</c:v>
                </c:pt>
                <c:pt idx="14">
                  <c:v>-10.996858629590841</c:v>
                </c:pt>
                <c:pt idx="15">
                  <c:v>-1.5059412691279865</c:v>
                </c:pt>
                <c:pt idx="16">
                  <c:v>-10.996858629590841</c:v>
                </c:pt>
                <c:pt idx="17">
                  <c:v>5.0621297864643076</c:v>
                </c:pt>
                <c:pt idx="18">
                  <c:v>-10.996858629590841</c:v>
                </c:pt>
                <c:pt idx="19">
                  <c:v>-10.996858629590841</c:v>
                </c:pt>
                <c:pt idx="20">
                  <c:v>-10.996858629590841</c:v>
                </c:pt>
                <c:pt idx="21">
                  <c:v>1.5294174101468894</c:v>
                </c:pt>
                <c:pt idx="22">
                  <c:v>-10.996858629590841</c:v>
                </c:pt>
                <c:pt idx="23">
                  <c:v>-10.996858629590841</c:v>
                </c:pt>
                <c:pt idx="24">
                  <c:v>-10.996858629590841</c:v>
                </c:pt>
                <c:pt idx="25">
                  <c:v>-10.996858629590841</c:v>
                </c:pt>
                <c:pt idx="26">
                  <c:v>-2.0499120866774621</c:v>
                </c:pt>
                <c:pt idx="27">
                  <c:v>-10.996858629590841</c:v>
                </c:pt>
                <c:pt idx="28">
                  <c:v>-10.996858629590841</c:v>
                </c:pt>
                <c:pt idx="29">
                  <c:v>-10.996858629590841</c:v>
                </c:pt>
                <c:pt idx="30">
                  <c:v>-1.3766672391011978</c:v>
                </c:pt>
                <c:pt idx="31">
                  <c:v>-10.996858629590841</c:v>
                </c:pt>
                <c:pt idx="32">
                  <c:v>-10.996858629590841</c:v>
                </c:pt>
                <c:pt idx="33">
                  <c:v>-10.996858629590841</c:v>
                </c:pt>
                <c:pt idx="34">
                  <c:v>-1.2764164634383881</c:v>
                </c:pt>
                <c:pt idx="35">
                  <c:v>-10.996858629590841</c:v>
                </c:pt>
                <c:pt idx="36">
                  <c:v>-10.996858629590841</c:v>
                </c:pt>
                <c:pt idx="37">
                  <c:v>-10.996858629590841</c:v>
                </c:pt>
                <c:pt idx="38">
                  <c:v>-10.996858629590841</c:v>
                </c:pt>
                <c:pt idx="39">
                  <c:v>-10.996858629590841</c:v>
                </c:pt>
                <c:pt idx="40">
                  <c:v>-10.996858629590841</c:v>
                </c:pt>
                <c:pt idx="41">
                  <c:v>-10.996858629590841</c:v>
                </c:pt>
                <c:pt idx="42">
                  <c:v>-4.7740173831834483</c:v>
                </c:pt>
                <c:pt idx="43">
                  <c:v>-10.996858629590841</c:v>
                </c:pt>
                <c:pt idx="44">
                  <c:v>-10.996858629590841</c:v>
                </c:pt>
                <c:pt idx="45">
                  <c:v>-10.996858629590841</c:v>
                </c:pt>
                <c:pt idx="46">
                  <c:v>-10.996858629590841</c:v>
                </c:pt>
                <c:pt idx="47">
                  <c:v>-10.996858629590841</c:v>
                </c:pt>
                <c:pt idx="48">
                  <c:v>-10.996858629590841</c:v>
                </c:pt>
                <c:pt idx="49">
                  <c:v>-10.996858629590841</c:v>
                </c:pt>
                <c:pt idx="50">
                  <c:v>-10.996858629590841</c:v>
                </c:pt>
                <c:pt idx="51">
                  <c:v>3.4012446737866391</c:v>
                </c:pt>
                <c:pt idx="52">
                  <c:v>-10.996858629590841</c:v>
                </c:pt>
                <c:pt idx="53">
                  <c:v>-10.996858629590841</c:v>
                </c:pt>
                <c:pt idx="54">
                  <c:v>-10.996858629590841</c:v>
                </c:pt>
                <c:pt idx="55">
                  <c:v>-10.996858629590841</c:v>
                </c:pt>
                <c:pt idx="56">
                  <c:v>-10.996858629590841</c:v>
                </c:pt>
                <c:pt idx="57">
                  <c:v>-10.996858629590841</c:v>
                </c:pt>
                <c:pt idx="58">
                  <c:v>-10.996858629590841</c:v>
                </c:pt>
                <c:pt idx="59">
                  <c:v>-0.66379827555454285</c:v>
                </c:pt>
                <c:pt idx="60">
                  <c:v>-10.996858629590841</c:v>
                </c:pt>
                <c:pt idx="61">
                  <c:v>-10.996858629590841</c:v>
                </c:pt>
                <c:pt idx="62">
                  <c:v>-10.996858629590841</c:v>
                </c:pt>
                <c:pt idx="63">
                  <c:v>0.2891665409617345</c:v>
                </c:pt>
                <c:pt idx="64">
                  <c:v>-10.996858629590841</c:v>
                </c:pt>
                <c:pt idx="65">
                  <c:v>1.9039496311509569</c:v>
                </c:pt>
                <c:pt idx="66">
                  <c:v>-10.996858629590841</c:v>
                </c:pt>
                <c:pt idx="67">
                  <c:v>2.2798704187376817</c:v>
                </c:pt>
                <c:pt idx="68">
                  <c:v>-10.996858629590841</c:v>
                </c:pt>
                <c:pt idx="69">
                  <c:v>-10.996858629590841</c:v>
                </c:pt>
                <c:pt idx="70">
                  <c:v>-10.996858629590841</c:v>
                </c:pt>
                <c:pt idx="71">
                  <c:v>-10.996858629590841</c:v>
                </c:pt>
                <c:pt idx="72">
                  <c:v>-10.996858629590841</c:v>
                </c:pt>
                <c:pt idx="73">
                  <c:v>-10.996858629590841</c:v>
                </c:pt>
                <c:pt idx="74">
                  <c:v>-10.996858629590841</c:v>
                </c:pt>
                <c:pt idx="75">
                  <c:v>-10.996858629590841</c:v>
                </c:pt>
                <c:pt idx="76">
                  <c:v>-0.76124924156461704</c:v>
                </c:pt>
                <c:pt idx="77">
                  <c:v>-10.996858629590841</c:v>
                </c:pt>
                <c:pt idx="78">
                  <c:v>-2.268061543028784</c:v>
                </c:pt>
                <c:pt idx="79">
                  <c:v>-10.996858629590841</c:v>
                </c:pt>
                <c:pt idx="80">
                  <c:v>2.0502393954719893</c:v>
                </c:pt>
                <c:pt idx="81">
                  <c:v>-10.996858629590841</c:v>
                </c:pt>
                <c:pt idx="82">
                  <c:v>-10.996858629590841</c:v>
                </c:pt>
                <c:pt idx="83">
                  <c:v>-10.996858629590841</c:v>
                </c:pt>
                <c:pt idx="84">
                  <c:v>-10.996858629590841</c:v>
                </c:pt>
                <c:pt idx="85">
                  <c:v>-10.996858629590841</c:v>
                </c:pt>
                <c:pt idx="86">
                  <c:v>-10.996858629590841</c:v>
                </c:pt>
                <c:pt idx="87">
                  <c:v>-10.996858629590841</c:v>
                </c:pt>
                <c:pt idx="88">
                  <c:v>-10.996858629590841</c:v>
                </c:pt>
                <c:pt idx="89">
                  <c:v>-10.996858629590841</c:v>
                </c:pt>
                <c:pt idx="90">
                  <c:v>-10.996858629590841</c:v>
                </c:pt>
                <c:pt idx="91">
                  <c:v>-1.7553490528208577</c:v>
                </c:pt>
                <c:pt idx="92">
                  <c:v>-10.996858629590841</c:v>
                </c:pt>
                <c:pt idx="93">
                  <c:v>-10.996858629590841</c:v>
                </c:pt>
                <c:pt idx="94">
                  <c:v>-10.996858629590841</c:v>
                </c:pt>
                <c:pt idx="95">
                  <c:v>0.17310498210631337</c:v>
                </c:pt>
                <c:pt idx="96">
                  <c:v>-10.996858629590841</c:v>
                </c:pt>
                <c:pt idx="97">
                  <c:v>-10.996858629590841</c:v>
                </c:pt>
                <c:pt idx="98">
                  <c:v>-10.996858629590841</c:v>
                </c:pt>
                <c:pt idx="99">
                  <c:v>3.4077091370926276</c:v>
                </c:pt>
                <c:pt idx="100">
                  <c:v>-10.996858629590841</c:v>
                </c:pt>
                <c:pt idx="101">
                  <c:v>-10.996858629590841</c:v>
                </c:pt>
                <c:pt idx="102">
                  <c:v>-10.996858629590841</c:v>
                </c:pt>
                <c:pt idx="103">
                  <c:v>-10.996858629590841</c:v>
                </c:pt>
                <c:pt idx="104">
                  <c:v>-2.2327409907140674</c:v>
                </c:pt>
                <c:pt idx="105">
                  <c:v>-10.996858629590841</c:v>
                </c:pt>
                <c:pt idx="106">
                  <c:v>-10.996858629590841</c:v>
                </c:pt>
                <c:pt idx="107">
                  <c:v>-10.996858629590841</c:v>
                </c:pt>
                <c:pt idx="108">
                  <c:v>-10.996858629590841</c:v>
                </c:pt>
                <c:pt idx="109">
                  <c:v>-10.996858629590841</c:v>
                </c:pt>
                <c:pt idx="110">
                  <c:v>-10.996858629590841</c:v>
                </c:pt>
                <c:pt idx="111">
                  <c:v>-10.996858629590841</c:v>
                </c:pt>
                <c:pt idx="112">
                  <c:v>2.8875889594617052</c:v>
                </c:pt>
                <c:pt idx="113">
                  <c:v>-10.996858629590841</c:v>
                </c:pt>
                <c:pt idx="114">
                  <c:v>2.6502595793421349</c:v>
                </c:pt>
                <c:pt idx="115">
                  <c:v>-10.996858629590841</c:v>
                </c:pt>
                <c:pt idx="116">
                  <c:v>-10.996858629590841</c:v>
                </c:pt>
                <c:pt idx="117">
                  <c:v>-10.996858629590841</c:v>
                </c:pt>
                <c:pt idx="118">
                  <c:v>-10.996858629590841</c:v>
                </c:pt>
                <c:pt idx="119">
                  <c:v>-10.996858629590841</c:v>
                </c:pt>
                <c:pt idx="120">
                  <c:v>-10.996858629590841</c:v>
                </c:pt>
                <c:pt idx="121">
                  <c:v>-10.996858629590841</c:v>
                </c:pt>
                <c:pt idx="122">
                  <c:v>-10.996858629590841</c:v>
                </c:pt>
                <c:pt idx="123">
                  <c:v>-10.996858629590841</c:v>
                </c:pt>
                <c:pt idx="124">
                  <c:v>-10.996858629590841</c:v>
                </c:pt>
                <c:pt idx="125">
                  <c:v>-10.996858629590841</c:v>
                </c:pt>
                <c:pt idx="126">
                  <c:v>-10.996858629590841</c:v>
                </c:pt>
                <c:pt idx="127">
                  <c:v>-10.996858629590841</c:v>
                </c:pt>
                <c:pt idx="128">
                  <c:v>-10.996858629590841</c:v>
                </c:pt>
                <c:pt idx="129">
                  <c:v>-10.996858629590841</c:v>
                </c:pt>
                <c:pt idx="130">
                  <c:v>-10.996858629590841</c:v>
                </c:pt>
                <c:pt idx="131">
                  <c:v>-10.996858629590841</c:v>
                </c:pt>
                <c:pt idx="132">
                  <c:v>-10.996858629590841</c:v>
                </c:pt>
                <c:pt idx="133">
                  <c:v>-10.996858629590841</c:v>
                </c:pt>
                <c:pt idx="134">
                  <c:v>-10.996858629590841</c:v>
                </c:pt>
                <c:pt idx="135">
                  <c:v>4.7243775732131752</c:v>
                </c:pt>
                <c:pt idx="136">
                  <c:v>-10.996858629590841</c:v>
                </c:pt>
                <c:pt idx="137">
                  <c:v>-10.996858629590841</c:v>
                </c:pt>
                <c:pt idx="138">
                  <c:v>-10.996858629590841</c:v>
                </c:pt>
                <c:pt idx="139">
                  <c:v>-10.996858629590841</c:v>
                </c:pt>
                <c:pt idx="140">
                  <c:v>-10.996858629590841</c:v>
                </c:pt>
                <c:pt idx="141">
                  <c:v>-10.996858629590841</c:v>
                </c:pt>
                <c:pt idx="142">
                  <c:v>-4.2191580737835599</c:v>
                </c:pt>
                <c:pt idx="143">
                  <c:v>-10.996858629590841</c:v>
                </c:pt>
                <c:pt idx="144">
                  <c:v>-10.996858629590841</c:v>
                </c:pt>
                <c:pt idx="145">
                  <c:v>-10.996858629590841</c:v>
                </c:pt>
                <c:pt idx="146">
                  <c:v>-10.996858629590841</c:v>
                </c:pt>
                <c:pt idx="147">
                  <c:v>-10.996858629590841</c:v>
                </c:pt>
                <c:pt idx="148">
                  <c:v>-10.996858629590841</c:v>
                </c:pt>
                <c:pt idx="149">
                  <c:v>1.1561856491323474</c:v>
                </c:pt>
                <c:pt idx="150">
                  <c:v>-10.996858629590841</c:v>
                </c:pt>
                <c:pt idx="151">
                  <c:v>-10.996858629590841</c:v>
                </c:pt>
                <c:pt idx="152">
                  <c:v>-10.996858629590841</c:v>
                </c:pt>
                <c:pt idx="153">
                  <c:v>-10.996858629590841</c:v>
                </c:pt>
                <c:pt idx="154">
                  <c:v>-10.996858629590841</c:v>
                </c:pt>
                <c:pt idx="155">
                  <c:v>-10.996858629590841</c:v>
                </c:pt>
                <c:pt idx="156">
                  <c:v>-10.996858629590841</c:v>
                </c:pt>
                <c:pt idx="157">
                  <c:v>-1.5187241971545151</c:v>
                </c:pt>
                <c:pt idx="158">
                  <c:v>-1.4402537139286422</c:v>
                </c:pt>
                <c:pt idx="159">
                  <c:v>-10.996858629590841</c:v>
                </c:pt>
                <c:pt idx="160">
                  <c:v>3.4882967029432908</c:v>
                </c:pt>
                <c:pt idx="161">
                  <c:v>-10.996858629590841</c:v>
                </c:pt>
                <c:pt idx="162">
                  <c:v>-10.996858629590841</c:v>
                </c:pt>
                <c:pt idx="163">
                  <c:v>-10.996858629590841</c:v>
                </c:pt>
                <c:pt idx="164">
                  <c:v>-10.996858629590841</c:v>
                </c:pt>
                <c:pt idx="165">
                  <c:v>1.9525389632071311</c:v>
                </c:pt>
                <c:pt idx="166">
                  <c:v>-10.996858629590841</c:v>
                </c:pt>
                <c:pt idx="167">
                  <c:v>-4.0590301284321288</c:v>
                </c:pt>
                <c:pt idx="168">
                  <c:v>1.4881996364753187</c:v>
                </c:pt>
                <c:pt idx="169">
                  <c:v>-10.996858629590841</c:v>
                </c:pt>
                <c:pt idx="170">
                  <c:v>-10.996858629590841</c:v>
                </c:pt>
                <c:pt idx="171">
                  <c:v>-10.996858629590841</c:v>
                </c:pt>
                <c:pt idx="172">
                  <c:v>-10.996858629590841</c:v>
                </c:pt>
                <c:pt idx="173">
                  <c:v>-10.996858629590841</c:v>
                </c:pt>
                <c:pt idx="174">
                  <c:v>2.8600279858006785</c:v>
                </c:pt>
                <c:pt idx="175">
                  <c:v>-10.996858629590841</c:v>
                </c:pt>
                <c:pt idx="176">
                  <c:v>-10.996858629590841</c:v>
                </c:pt>
                <c:pt idx="177">
                  <c:v>-10.996858629590841</c:v>
                </c:pt>
                <c:pt idx="178">
                  <c:v>-10.996858629590841</c:v>
                </c:pt>
                <c:pt idx="179">
                  <c:v>-10.996858629590841</c:v>
                </c:pt>
                <c:pt idx="180">
                  <c:v>-10.996858629590841</c:v>
                </c:pt>
                <c:pt idx="181">
                  <c:v>-10.996858629590841</c:v>
                </c:pt>
                <c:pt idx="182">
                  <c:v>-10.996858629590841</c:v>
                </c:pt>
                <c:pt idx="183">
                  <c:v>-10.996858629590841</c:v>
                </c:pt>
                <c:pt idx="184">
                  <c:v>-10.996858629590841</c:v>
                </c:pt>
                <c:pt idx="185">
                  <c:v>-10.996858629590841</c:v>
                </c:pt>
                <c:pt idx="186">
                  <c:v>-10.996858629590841</c:v>
                </c:pt>
                <c:pt idx="187">
                  <c:v>-10.996858629590841</c:v>
                </c:pt>
                <c:pt idx="188">
                  <c:v>-10.996858629590841</c:v>
                </c:pt>
                <c:pt idx="189">
                  <c:v>-10.996858629590841</c:v>
                </c:pt>
                <c:pt idx="190">
                  <c:v>-10.996858629590841</c:v>
                </c:pt>
                <c:pt idx="191">
                  <c:v>-10.996858629590841</c:v>
                </c:pt>
                <c:pt idx="192">
                  <c:v>0.68526968493996587</c:v>
                </c:pt>
                <c:pt idx="193">
                  <c:v>-10.996858629590841</c:v>
                </c:pt>
                <c:pt idx="194">
                  <c:v>-10.996858629590841</c:v>
                </c:pt>
                <c:pt idx="195">
                  <c:v>-10.996858629590841</c:v>
                </c:pt>
                <c:pt idx="196">
                  <c:v>-10.996858629590841</c:v>
                </c:pt>
                <c:pt idx="197">
                  <c:v>-10.996858629590841</c:v>
                </c:pt>
                <c:pt idx="198">
                  <c:v>-10.996858629590841</c:v>
                </c:pt>
                <c:pt idx="199">
                  <c:v>-10.996858629590841</c:v>
                </c:pt>
                <c:pt idx="200">
                  <c:v>-10.996858629590841</c:v>
                </c:pt>
                <c:pt idx="201">
                  <c:v>-10.996858629590841</c:v>
                </c:pt>
                <c:pt idx="202">
                  <c:v>-10.996858629590841</c:v>
                </c:pt>
                <c:pt idx="203">
                  <c:v>-10.996858629590841</c:v>
                </c:pt>
                <c:pt idx="204">
                  <c:v>0.88627527406293383</c:v>
                </c:pt>
                <c:pt idx="205">
                  <c:v>-10.996858629590841</c:v>
                </c:pt>
                <c:pt idx="206">
                  <c:v>2.7098769627976749</c:v>
                </c:pt>
                <c:pt idx="207">
                  <c:v>0.69835596579396719</c:v>
                </c:pt>
                <c:pt idx="208">
                  <c:v>-10.996858629590841</c:v>
                </c:pt>
                <c:pt idx="209">
                  <c:v>-10.996858629590841</c:v>
                </c:pt>
                <c:pt idx="210">
                  <c:v>-10.996858629590841</c:v>
                </c:pt>
                <c:pt idx="211">
                  <c:v>-10.996858629590841</c:v>
                </c:pt>
                <c:pt idx="212">
                  <c:v>3.2023331577993921</c:v>
                </c:pt>
                <c:pt idx="213">
                  <c:v>-10.996858629590841</c:v>
                </c:pt>
                <c:pt idx="214">
                  <c:v>-10.996858629590841</c:v>
                </c:pt>
                <c:pt idx="215">
                  <c:v>-1.2167873892637739</c:v>
                </c:pt>
                <c:pt idx="216">
                  <c:v>5.1955125541952212</c:v>
                </c:pt>
                <c:pt idx="217">
                  <c:v>-10.996858629590841</c:v>
                </c:pt>
                <c:pt idx="218">
                  <c:v>-0.94885648184289617</c:v>
                </c:pt>
                <c:pt idx="219">
                  <c:v>-10.996858629590841</c:v>
                </c:pt>
                <c:pt idx="220">
                  <c:v>2.8877745334728728</c:v>
                </c:pt>
                <c:pt idx="221">
                  <c:v>-10.996858629590841</c:v>
                </c:pt>
                <c:pt idx="222">
                  <c:v>3.1383691679338019</c:v>
                </c:pt>
                <c:pt idx="223">
                  <c:v>-10.996858629590841</c:v>
                </c:pt>
                <c:pt idx="224">
                  <c:v>-10.996858629590841</c:v>
                </c:pt>
                <c:pt idx="225">
                  <c:v>-10.996858629590841</c:v>
                </c:pt>
                <c:pt idx="226">
                  <c:v>-10.996858629590841</c:v>
                </c:pt>
                <c:pt idx="227">
                  <c:v>-10.996858629590841</c:v>
                </c:pt>
                <c:pt idx="228">
                  <c:v>-10.996858629590841</c:v>
                </c:pt>
                <c:pt idx="229">
                  <c:v>-10.996858629590841</c:v>
                </c:pt>
                <c:pt idx="230">
                  <c:v>-10.996858629590841</c:v>
                </c:pt>
                <c:pt idx="231">
                  <c:v>-10.996858629590841</c:v>
                </c:pt>
                <c:pt idx="232">
                  <c:v>2.0956690061122467</c:v>
                </c:pt>
                <c:pt idx="233">
                  <c:v>3.2151149209199001</c:v>
                </c:pt>
                <c:pt idx="234">
                  <c:v>-3.3819316246178692</c:v>
                </c:pt>
                <c:pt idx="235">
                  <c:v>-10.996858629590841</c:v>
                </c:pt>
                <c:pt idx="236">
                  <c:v>-10.996858629590841</c:v>
                </c:pt>
                <c:pt idx="237">
                  <c:v>-10.996858629590841</c:v>
                </c:pt>
                <c:pt idx="238">
                  <c:v>-10.996858629590841</c:v>
                </c:pt>
                <c:pt idx="239">
                  <c:v>-10.996858629590841</c:v>
                </c:pt>
                <c:pt idx="240">
                  <c:v>-10.996858629590841</c:v>
                </c:pt>
                <c:pt idx="241">
                  <c:v>-10.996858629590841</c:v>
                </c:pt>
                <c:pt idx="242">
                  <c:v>-10.996858629590841</c:v>
                </c:pt>
                <c:pt idx="243">
                  <c:v>1.7759668502766903</c:v>
                </c:pt>
                <c:pt idx="244">
                  <c:v>-10.996858629590841</c:v>
                </c:pt>
                <c:pt idx="245">
                  <c:v>-10.996858629590841</c:v>
                </c:pt>
                <c:pt idx="246">
                  <c:v>-10.996858629590841</c:v>
                </c:pt>
                <c:pt idx="247">
                  <c:v>-10.996858629590841</c:v>
                </c:pt>
                <c:pt idx="248">
                  <c:v>-10.996858629590841</c:v>
                </c:pt>
                <c:pt idx="249">
                  <c:v>-10.996858629590841</c:v>
                </c:pt>
                <c:pt idx="250">
                  <c:v>-10.996858629590841</c:v>
                </c:pt>
                <c:pt idx="251">
                  <c:v>-10.996858629590841</c:v>
                </c:pt>
                <c:pt idx="252">
                  <c:v>-5.0957956660406332</c:v>
                </c:pt>
                <c:pt idx="253">
                  <c:v>-10.996858629590841</c:v>
                </c:pt>
                <c:pt idx="254">
                  <c:v>-10.996858629590841</c:v>
                </c:pt>
                <c:pt idx="255">
                  <c:v>-1.7257724963444909</c:v>
                </c:pt>
                <c:pt idx="256">
                  <c:v>-10.996858629590841</c:v>
                </c:pt>
                <c:pt idx="257">
                  <c:v>-10.996858629590841</c:v>
                </c:pt>
                <c:pt idx="258">
                  <c:v>-10.996858629590841</c:v>
                </c:pt>
                <c:pt idx="259">
                  <c:v>-10.996858629590841</c:v>
                </c:pt>
                <c:pt idx="260">
                  <c:v>0.74617234289826528</c:v>
                </c:pt>
                <c:pt idx="261">
                  <c:v>-10.996858629590841</c:v>
                </c:pt>
                <c:pt idx="262">
                  <c:v>-1.7250614389204864</c:v>
                </c:pt>
                <c:pt idx="263">
                  <c:v>-10.996858629590841</c:v>
                </c:pt>
                <c:pt idx="264">
                  <c:v>-10.996858629590841</c:v>
                </c:pt>
                <c:pt idx="265">
                  <c:v>-0.41155113587378989</c:v>
                </c:pt>
                <c:pt idx="266">
                  <c:v>-10.996858629590841</c:v>
                </c:pt>
                <c:pt idx="267">
                  <c:v>-10.996858629590841</c:v>
                </c:pt>
                <c:pt idx="268">
                  <c:v>-10.996858629590841</c:v>
                </c:pt>
                <c:pt idx="269">
                  <c:v>-10.996858629590841</c:v>
                </c:pt>
                <c:pt idx="270">
                  <c:v>-10.996858629590841</c:v>
                </c:pt>
                <c:pt idx="271">
                  <c:v>-10.996858629590841</c:v>
                </c:pt>
                <c:pt idx="272">
                  <c:v>-10.996858629590841</c:v>
                </c:pt>
                <c:pt idx="273">
                  <c:v>-10.996858629590841</c:v>
                </c:pt>
                <c:pt idx="274">
                  <c:v>-10.996858629590841</c:v>
                </c:pt>
                <c:pt idx="275">
                  <c:v>-10.996858629590841</c:v>
                </c:pt>
                <c:pt idx="276">
                  <c:v>-1.3017298771592458</c:v>
                </c:pt>
                <c:pt idx="277">
                  <c:v>-10.996858629590841</c:v>
                </c:pt>
                <c:pt idx="278">
                  <c:v>1.9178255541961793</c:v>
                </c:pt>
                <c:pt idx="279">
                  <c:v>-10.996858629590841</c:v>
                </c:pt>
                <c:pt idx="280">
                  <c:v>-10.996858629590841</c:v>
                </c:pt>
                <c:pt idx="281">
                  <c:v>-10.996858629590841</c:v>
                </c:pt>
                <c:pt idx="282">
                  <c:v>-10.996858629590841</c:v>
                </c:pt>
                <c:pt idx="283">
                  <c:v>-10.996858629590841</c:v>
                </c:pt>
                <c:pt idx="284">
                  <c:v>-10.996858629590841</c:v>
                </c:pt>
                <c:pt idx="285">
                  <c:v>-10.996858629590841</c:v>
                </c:pt>
                <c:pt idx="286">
                  <c:v>-10.996858629590841</c:v>
                </c:pt>
                <c:pt idx="287">
                  <c:v>-10.996858629590841</c:v>
                </c:pt>
                <c:pt idx="288">
                  <c:v>2.192908473932826</c:v>
                </c:pt>
                <c:pt idx="289">
                  <c:v>-10.996858629590841</c:v>
                </c:pt>
                <c:pt idx="290">
                  <c:v>-10.996858629590841</c:v>
                </c:pt>
                <c:pt idx="291">
                  <c:v>-10.996858629590841</c:v>
                </c:pt>
                <c:pt idx="292">
                  <c:v>-10.996858629590841</c:v>
                </c:pt>
                <c:pt idx="293">
                  <c:v>-10.996858629590841</c:v>
                </c:pt>
                <c:pt idx="294">
                  <c:v>-10.996858629590841</c:v>
                </c:pt>
                <c:pt idx="295">
                  <c:v>-10.996858629590841</c:v>
                </c:pt>
                <c:pt idx="296">
                  <c:v>-10.996858629590841</c:v>
                </c:pt>
                <c:pt idx="297">
                  <c:v>1.3663080841031219</c:v>
                </c:pt>
                <c:pt idx="298">
                  <c:v>-4.9272866120211374</c:v>
                </c:pt>
                <c:pt idx="299">
                  <c:v>-10.996858629590841</c:v>
                </c:pt>
                <c:pt idx="300">
                  <c:v>-10.996858629590841</c:v>
                </c:pt>
                <c:pt idx="301">
                  <c:v>-10.996858629590841</c:v>
                </c:pt>
                <c:pt idx="302">
                  <c:v>-10.996858629590841</c:v>
                </c:pt>
                <c:pt idx="303">
                  <c:v>-10.996858629590841</c:v>
                </c:pt>
                <c:pt idx="304">
                  <c:v>-10.996858629590841</c:v>
                </c:pt>
                <c:pt idx="305">
                  <c:v>1.6867425374959404</c:v>
                </c:pt>
                <c:pt idx="306">
                  <c:v>-10.996858629590841</c:v>
                </c:pt>
                <c:pt idx="307">
                  <c:v>2.2302579708748658</c:v>
                </c:pt>
                <c:pt idx="308">
                  <c:v>-10.996858629590841</c:v>
                </c:pt>
                <c:pt idx="309">
                  <c:v>-10.996858629590841</c:v>
                </c:pt>
                <c:pt idx="310">
                  <c:v>-10.996858629590841</c:v>
                </c:pt>
                <c:pt idx="311">
                  <c:v>-10.996858629590841</c:v>
                </c:pt>
                <c:pt idx="312">
                  <c:v>-10.996858629590841</c:v>
                </c:pt>
                <c:pt idx="313">
                  <c:v>-10.996858629590841</c:v>
                </c:pt>
                <c:pt idx="314">
                  <c:v>-10.996858629590841</c:v>
                </c:pt>
                <c:pt idx="315">
                  <c:v>-10.996858629590841</c:v>
                </c:pt>
                <c:pt idx="316">
                  <c:v>-0.92411288007350867</c:v>
                </c:pt>
                <c:pt idx="317">
                  <c:v>-10.996858629590841</c:v>
                </c:pt>
                <c:pt idx="318">
                  <c:v>-0.35491979333774443</c:v>
                </c:pt>
                <c:pt idx="319">
                  <c:v>-10.996858629590841</c:v>
                </c:pt>
                <c:pt idx="320">
                  <c:v>-10.996858629590841</c:v>
                </c:pt>
                <c:pt idx="321">
                  <c:v>-2.5392539755593893</c:v>
                </c:pt>
                <c:pt idx="322">
                  <c:v>-10.996858629590841</c:v>
                </c:pt>
                <c:pt idx="323">
                  <c:v>-10.996858629590841</c:v>
                </c:pt>
                <c:pt idx="324">
                  <c:v>-10.996858629590841</c:v>
                </c:pt>
                <c:pt idx="325">
                  <c:v>0.67974106329097883</c:v>
                </c:pt>
                <c:pt idx="326">
                  <c:v>-10.996858629590841</c:v>
                </c:pt>
                <c:pt idx="327">
                  <c:v>-10.996858629590841</c:v>
                </c:pt>
                <c:pt idx="328">
                  <c:v>-10.996858629590841</c:v>
                </c:pt>
                <c:pt idx="329">
                  <c:v>-10.996858629590841</c:v>
                </c:pt>
                <c:pt idx="330">
                  <c:v>-10.996858629590841</c:v>
                </c:pt>
                <c:pt idx="331">
                  <c:v>-10.996858629590841</c:v>
                </c:pt>
                <c:pt idx="332">
                  <c:v>-10.996858629590841</c:v>
                </c:pt>
                <c:pt idx="333">
                  <c:v>-10.996858629590841</c:v>
                </c:pt>
                <c:pt idx="334">
                  <c:v>-10.996858629590841</c:v>
                </c:pt>
                <c:pt idx="335">
                  <c:v>-10.996858629590841</c:v>
                </c:pt>
                <c:pt idx="336">
                  <c:v>-10.996858629590841</c:v>
                </c:pt>
                <c:pt idx="337">
                  <c:v>-10.996858629590841</c:v>
                </c:pt>
                <c:pt idx="338">
                  <c:v>-10.996858629590841</c:v>
                </c:pt>
                <c:pt idx="339">
                  <c:v>-10.996858629590841</c:v>
                </c:pt>
                <c:pt idx="340">
                  <c:v>0.6289712481942612</c:v>
                </c:pt>
                <c:pt idx="341">
                  <c:v>-10.996858629590841</c:v>
                </c:pt>
                <c:pt idx="342">
                  <c:v>-0.57452432099760598</c:v>
                </c:pt>
                <c:pt idx="343">
                  <c:v>-3.5994012817199108</c:v>
                </c:pt>
                <c:pt idx="344">
                  <c:v>-10.996858629590841</c:v>
                </c:pt>
                <c:pt idx="345">
                  <c:v>-3.3119012435492809</c:v>
                </c:pt>
                <c:pt idx="346">
                  <c:v>-1.373696866059501</c:v>
                </c:pt>
                <c:pt idx="347">
                  <c:v>2.1783181067883035</c:v>
                </c:pt>
                <c:pt idx="348">
                  <c:v>-10.996858629590841</c:v>
                </c:pt>
                <c:pt idx="349">
                  <c:v>-10.996858629590841</c:v>
                </c:pt>
                <c:pt idx="350">
                  <c:v>-10.996858629590841</c:v>
                </c:pt>
                <c:pt idx="351">
                  <c:v>-10.996858629590841</c:v>
                </c:pt>
                <c:pt idx="352">
                  <c:v>-10.996858629590841</c:v>
                </c:pt>
                <c:pt idx="353">
                  <c:v>-10.996858629590841</c:v>
                </c:pt>
                <c:pt idx="354">
                  <c:v>-10.996858629590841</c:v>
                </c:pt>
                <c:pt idx="355">
                  <c:v>-10.996858629590841</c:v>
                </c:pt>
                <c:pt idx="356">
                  <c:v>-4.3421510249862845</c:v>
                </c:pt>
                <c:pt idx="357">
                  <c:v>-10.996858629590841</c:v>
                </c:pt>
                <c:pt idx="358">
                  <c:v>-10.996858629590841</c:v>
                </c:pt>
                <c:pt idx="359">
                  <c:v>1.1181141389690736</c:v>
                </c:pt>
                <c:pt idx="360">
                  <c:v>-10.996858629590841</c:v>
                </c:pt>
                <c:pt idx="361">
                  <c:v>-1.2813580915608642</c:v>
                </c:pt>
                <c:pt idx="362">
                  <c:v>-10.996858629590841</c:v>
                </c:pt>
                <c:pt idx="363">
                  <c:v>-10.996858629590841</c:v>
                </c:pt>
                <c:pt idx="364">
                  <c:v>-10.996858629590841</c:v>
                </c:pt>
                <c:pt idx="365">
                  <c:v>-10.996858629590841</c:v>
                </c:pt>
                <c:pt idx="366">
                  <c:v>-10.996858629590841</c:v>
                </c:pt>
                <c:pt idx="367">
                  <c:v>-0.33471253454851957</c:v>
                </c:pt>
                <c:pt idx="368">
                  <c:v>-10.996858629590841</c:v>
                </c:pt>
                <c:pt idx="369">
                  <c:v>-10.996858629590841</c:v>
                </c:pt>
                <c:pt idx="370">
                  <c:v>-10.996858629590841</c:v>
                </c:pt>
                <c:pt idx="371">
                  <c:v>1.0520084658569331</c:v>
                </c:pt>
                <c:pt idx="372">
                  <c:v>0.81337905382789299</c:v>
                </c:pt>
                <c:pt idx="373">
                  <c:v>-3.1430945940129891</c:v>
                </c:pt>
                <c:pt idx="374">
                  <c:v>-10.996858629590841</c:v>
                </c:pt>
                <c:pt idx="375">
                  <c:v>-10.996858629590841</c:v>
                </c:pt>
                <c:pt idx="376">
                  <c:v>-10.996858629590841</c:v>
                </c:pt>
                <c:pt idx="377">
                  <c:v>-10.996858629590841</c:v>
                </c:pt>
                <c:pt idx="378">
                  <c:v>-10.996858629590841</c:v>
                </c:pt>
                <c:pt idx="379">
                  <c:v>-10.996858629590841</c:v>
                </c:pt>
                <c:pt idx="380">
                  <c:v>-1.0917065100086449</c:v>
                </c:pt>
                <c:pt idx="381">
                  <c:v>-10.996858629590841</c:v>
                </c:pt>
                <c:pt idx="382">
                  <c:v>-10.996858629590841</c:v>
                </c:pt>
                <c:pt idx="383">
                  <c:v>-10.996858629590841</c:v>
                </c:pt>
                <c:pt idx="384">
                  <c:v>-10.996858629590841</c:v>
                </c:pt>
                <c:pt idx="385">
                  <c:v>-2.1455622953249436</c:v>
                </c:pt>
                <c:pt idx="386">
                  <c:v>-10.996858629590841</c:v>
                </c:pt>
                <c:pt idx="387">
                  <c:v>-10.996858629590841</c:v>
                </c:pt>
                <c:pt idx="388">
                  <c:v>-10.996858629590841</c:v>
                </c:pt>
                <c:pt idx="389">
                  <c:v>2.2831940422395585</c:v>
                </c:pt>
                <c:pt idx="390">
                  <c:v>-10.996858629590841</c:v>
                </c:pt>
                <c:pt idx="391">
                  <c:v>-10.996858629590841</c:v>
                </c:pt>
                <c:pt idx="392">
                  <c:v>-10.996858629590841</c:v>
                </c:pt>
                <c:pt idx="393">
                  <c:v>-10.996858629590841</c:v>
                </c:pt>
                <c:pt idx="394">
                  <c:v>-10.996858629590841</c:v>
                </c:pt>
                <c:pt idx="395">
                  <c:v>-10.996858629590841</c:v>
                </c:pt>
                <c:pt idx="396">
                  <c:v>-10.996858629590841</c:v>
                </c:pt>
                <c:pt idx="397">
                  <c:v>-10.996858629590841</c:v>
                </c:pt>
                <c:pt idx="398">
                  <c:v>-10.996858629590841</c:v>
                </c:pt>
                <c:pt idx="399">
                  <c:v>-10.996858629590841</c:v>
                </c:pt>
                <c:pt idx="400">
                  <c:v>-10.996858629590841</c:v>
                </c:pt>
                <c:pt idx="401">
                  <c:v>-10.996858629590841</c:v>
                </c:pt>
                <c:pt idx="402">
                  <c:v>-10.996858629590841</c:v>
                </c:pt>
                <c:pt idx="403">
                  <c:v>-10.996858629590841</c:v>
                </c:pt>
                <c:pt idx="404">
                  <c:v>-10.996858629590841</c:v>
                </c:pt>
                <c:pt idx="405">
                  <c:v>-10.996858629590841</c:v>
                </c:pt>
                <c:pt idx="406">
                  <c:v>-1.7290080462407769</c:v>
                </c:pt>
                <c:pt idx="407">
                  <c:v>-10.996858629590841</c:v>
                </c:pt>
                <c:pt idx="408">
                  <c:v>-10.996858629590841</c:v>
                </c:pt>
                <c:pt idx="409">
                  <c:v>-10.996858629590841</c:v>
                </c:pt>
                <c:pt idx="410">
                  <c:v>-10.996858629590841</c:v>
                </c:pt>
                <c:pt idx="411">
                  <c:v>4.3107178123741816</c:v>
                </c:pt>
                <c:pt idx="412">
                  <c:v>-10.996858629590841</c:v>
                </c:pt>
                <c:pt idx="413">
                  <c:v>-10.996858629590841</c:v>
                </c:pt>
                <c:pt idx="414">
                  <c:v>1.2512467909068687</c:v>
                </c:pt>
                <c:pt idx="415">
                  <c:v>1.511546549925606</c:v>
                </c:pt>
                <c:pt idx="416">
                  <c:v>-10.996858629590841</c:v>
                </c:pt>
                <c:pt idx="417">
                  <c:v>-10.996858629590841</c:v>
                </c:pt>
                <c:pt idx="418">
                  <c:v>-10.996858629590841</c:v>
                </c:pt>
                <c:pt idx="419">
                  <c:v>-10.996858629590841</c:v>
                </c:pt>
                <c:pt idx="420">
                  <c:v>-10.996858629590841</c:v>
                </c:pt>
                <c:pt idx="421">
                  <c:v>-10.996858629590841</c:v>
                </c:pt>
                <c:pt idx="422">
                  <c:v>-10.996858629590841</c:v>
                </c:pt>
                <c:pt idx="423">
                  <c:v>-10.996858629590841</c:v>
                </c:pt>
                <c:pt idx="424">
                  <c:v>-10.996858629590841</c:v>
                </c:pt>
                <c:pt idx="425">
                  <c:v>3.0134723628541287</c:v>
                </c:pt>
                <c:pt idx="426">
                  <c:v>-10.996858629590841</c:v>
                </c:pt>
                <c:pt idx="427">
                  <c:v>-10.996858629590841</c:v>
                </c:pt>
                <c:pt idx="428">
                  <c:v>-10.996858629590841</c:v>
                </c:pt>
                <c:pt idx="429">
                  <c:v>-10.996858629590841</c:v>
                </c:pt>
                <c:pt idx="430">
                  <c:v>-10.996858629590841</c:v>
                </c:pt>
                <c:pt idx="431">
                  <c:v>-0.86634625277323374</c:v>
                </c:pt>
                <c:pt idx="432">
                  <c:v>-10.996858629590841</c:v>
                </c:pt>
                <c:pt idx="433">
                  <c:v>1.1514050155829312</c:v>
                </c:pt>
                <c:pt idx="434">
                  <c:v>-10.996858629590841</c:v>
                </c:pt>
                <c:pt idx="435">
                  <c:v>-10.996858629590841</c:v>
                </c:pt>
                <c:pt idx="436">
                  <c:v>2.1241441047983933</c:v>
                </c:pt>
                <c:pt idx="437">
                  <c:v>-10.996858629590841</c:v>
                </c:pt>
                <c:pt idx="438">
                  <c:v>-10.996858629590841</c:v>
                </c:pt>
                <c:pt idx="439">
                  <c:v>-1.3617692498293077</c:v>
                </c:pt>
                <c:pt idx="440">
                  <c:v>-10.996858629590841</c:v>
                </c:pt>
                <c:pt idx="441">
                  <c:v>-0.89039775610186678</c:v>
                </c:pt>
                <c:pt idx="442">
                  <c:v>-10.996858629590841</c:v>
                </c:pt>
                <c:pt idx="443">
                  <c:v>-10.996858629590841</c:v>
                </c:pt>
                <c:pt idx="444">
                  <c:v>-10.996858629590841</c:v>
                </c:pt>
                <c:pt idx="445">
                  <c:v>-10.996858629590841</c:v>
                </c:pt>
                <c:pt idx="446">
                  <c:v>-10.996858629590841</c:v>
                </c:pt>
                <c:pt idx="447">
                  <c:v>-10.996858629590841</c:v>
                </c:pt>
                <c:pt idx="448">
                  <c:v>-10.996858629590841</c:v>
                </c:pt>
                <c:pt idx="449">
                  <c:v>-10.996858629590841</c:v>
                </c:pt>
                <c:pt idx="450">
                  <c:v>1.7949348885156151</c:v>
                </c:pt>
                <c:pt idx="451">
                  <c:v>0.42217898903462825</c:v>
                </c:pt>
                <c:pt idx="452">
                  <c:v>-10.996858629590841</c:v>
                </c:pt>
                <c:pt idx="453">
                  <c:v>-4.3570706518971365</c:v>
                </c:pt>
                <c:pt idx="454">
                  <c:v>-10.996858629590841</c:v>
                </c:pt>
                <c:pt idx="455">
                  <c:v>-10.996858629590841</c:v>
                </c:pt>
                <c:pt idx="456">
                  <c:v>-10.996858629590841</c:v>
                </c:pt>
                <c:pt idx="457">
                  <c:v>-10.996858629590841</c:v>
                </c:pt>
                <c:pt idx="458">
                  <c:v>-10.996858629590841</c:v>
                </c:pt>
                <c:pt idx="459">
                  <c:v>-10.996858629590841</c:v>
                </c:pt>
                <c:pt idx="460">
                  <c:v>-10.996858629590841</c:v>
                </c:pt>
                <c:pt idx="461">
                  <c:v>-1.125889397925582</c:v>
                </c:pt>
                <c:pt idx="462">
                  <c:v>-10.996858629590841</c:v>
                </c:pt>
                <c:pt idx="463">
                  <c:v>-10.996858629590841</c:v>
                </c:pt>
                <c:pt idx="464">
                  <c:v>-10.996858629590841</c:v>
                </c:pt>
                <c:pt idx="465">
                  <c:v>1.825136133934979</c:v>
                </c:pt>
                <c:pt idx="466">
                  <c:v>-10.996858629590841</c:v>
                </c:pt>
                <c:pt idx="467">
                  <c:v>-10.996858629590841</c:v>
                </c:pt>
                <c:pt idx="468">
                  <c:v>0.62213516699209093</c:v>
                </c:pt>
                <c:pt idx="469">
                  <c:v>-10.996858629590841</c:v>
                </c:pt>
                <c:pt idx="470">
                  <c:v>-10.996858629590841</c:v>
                </c:pt>
                <c:pt idx="471">
                  <c:v>-10.996858629590841</c:v>
                </c:pt>
                <c:pt idx="472">
                  <c:v>-10.996858629590841</c:v>
                </c:pt>
                <c:pt idx="473">
                  <c:v>-10.996858629590841</c:v>
                </c:pt>
                <c:pt idx="474">
                  <c:v>-1.5297296654810537</c:v>
                </c:pt>
                <c:pt idx="475">
                  <c:v>-10.996858629590841</c:v>
                </c:pt>
                <c:pt idx="476">
                  <c:v>-10.996858629590841</c:v>
                </c:pt>
                <c:pt idx="477">
                  <c:v>-10.996858629590841</c:v>
                </c:pt>
                <c:pt idx="478">
                  <c:v>-10.996858629590841</c:v>
                </c:pt>
                <c:pt idx="479">
                  <c:v>-10.996858629590841</c:v>
                </c:pt>
                <c:pt idx="480">
                  <c:v>-10.996858629590841</c:v>
                </c:pt>
                <c:pt idx="481">
                  <c:v>-10.996858629590841</c:v>
                </c:pt>
                <c:pt idx="482">
                  <c:v>-10.996858629590841</c:v>
                </c:pt>
                <c:pt idx="483">
                  <c:v>-10.996858629590841</c:v>
                </c:pt>
                <c:pt idx="484">
                  <c:v>-10.996858629590841</c:v>
                </c:pt>
                <c:pt idx="485">
                  <c:v>-10.996858629590841</c:v>
                </c:pt>
                <c:pt idx="486">
                  <c:v>-10.996858629590841</c:v>
                </c:pt>
                <c:pt idx="487">
                  <c:v>-10.996858629590841</c:v>
                </c:pt>
                <c:pt idx="488">
                  <c:v>-10.996858629590841</c:v>
                </c:pt>
                <c:pt idx="489">
                  <c:v>-10.996858629590841</c:v>
                </c:pt>
                <c:pt idx="490">
                  <c:v>1.9567345702510468</c:v>
                </c:pt>
                <c:pt idx="491">
                  <c:v>1.8819262386856581</c:v>
                </c:pt>
                <c:pt idx="492">
                  <c:v>-10.996858629590841</c:v>
                </c:pt>
                <c:pt idx="493">
                  <c:v>-10.996858629590841</c:v>
                </c:pt>
                <c:pt idx="494">
                  <c:v>1.8674500400571863</c:v>
                </c:pt>
                <c:pt idx="495">
                  <c:v>-10.996858629590841</c:v>
                </c:pt>
                <c:pt idx="496">
                  <c:v>-10.996858629590841</c:v>
                </c:pt>
                <c:pt idx="497">
                  <c:v>-10.996858629590841</c:v>
                </c:pt>
                <c:pt idx="498">
                  <c:v>2.9936972507928967</c:v>
                </c:pt>
                <c:pt idx="499">
                  <c:v>-10.996858629590841</c:v>
                </c:pt>
                <c:pt idx="500">
                  <c:v>-10.996858629590841</c:v>
                </c:pt>
                <c:pt idx="501">
                  <c:v>-10.996858629590841</c:v>
                </c:pt>
                <c:pt idx="502">
                  <c:v>-10.996858629590841</c:v>
                </c:pt>
                <c:pt idx="503">
                  <c:v>-10.996858629590841</c:v>
                </c:pt>
                <c:pt idx="504">
                  <c:v>-10.996858629590841</c:v>
                </c:pt>
                <c:pt idx="505">
                  <c:v>-10.996858629590841</c:v>
                </c:pt>
                <c:pt idx="506">
                  <c:v>-10.996858629590841</c:v>
                </c:pt>
                <c:pt idx="507">
                  <c:v>-10.996858629590841</c:v>
                </c:pt>
                <c:pt idx="508">
                  <c:v>-10.996858629590841</c:v>
                </c:pt>
                <c:pt idx="509">
                  <c:v>-2.2519051431270052</c:v>
                </c:pt>
                <c:pt idx="510">
                  <c:v>-10.996858629590841</c:v>
                </c:pt>
                <c:pt idx="511">
                  <c:v>-10.996858629590841</c:v>
                </c:pt>
                <c:pt idx="512">
                  <c:v>-10.996858629590841</c:v>
                </c:pt>
                <c:pt idx="513">
                  <c:v>-10.996858629590841</c:v>
                </c:pt>
                <c:pt idx="514">
                  <c:v>-10.996858629590841</c:v>
                </c:pt>
                <c:pt idx="515">
                  <c:v>-10.996858629590841</c:v>
                </c:pt>
                <c:pt idx="516">
                  <c:v>2.7117051838364277</c:v>
                </c:pt>
                <c:pt idx="517">
                  <c:v>-10.996858629590841</c:v>
                </c:pt>
                <c:pt idx="518">
                  <c:v>-10.996858629590841</c:v>
                </c:pt>
                <c:pt idx="519">
                  <c:v>-10.996858629590841</c:v>
                </c:pt>
                <c:pt idx="520">
                  <c:v>-10.996858629590841</c:v>
                </c:pt>
                <c:pt idx="521">
                  <c:v>0.37946196505033497</c:v>
                </c:pt>
                <c:pt idx="522">
                  <c:v>-10.996858629590841</c:v>
                </c:pt>
                <c:pt idx="523">
                  <c:v>-1.3463933894673912</c:v>
                </c:pt>
                <c:pt idx="524">
                  <c:v>-1.7707587657559631</c:v>
                </c:pt>
                <c:pt idx="525">
                  <c:v>-10.996858629590841</c:v>
                </c:pt>
                <c:pt idx="526">
                  <c:v>-10.996858629590841</c:v>
                </c:pt>
                <c:pt idx="527">
                  <c:v>-10.996858629590841</c:v>
                </c:pt>
                <c:pt idx="528">
                  <c:v>-10.996858629590841</c:v>
                </c:pt>
                <c:pt idx="529">
                  <c:v>-10.996858629590841</c:v>
                </c:pt>
                <c:pt idx="530">
                  <c:v>-10.996858629590841</c:v>
                </c:pt>
                <c:pt idx="531">
                  <c:v>-10.996858629590841</c:v>
                </c:pt>
                <c:pt idx="532">
                  <c:v>-10.996858629590841</c:v>
                </c:pt>
                <c:pt idx="533">
                  <c:v>-10.996858629590841</c:v>
                </c:pt>
                <c:pt idx="534">
                  <c:v>-2.7226675992188336</c:v>
                </c:pt>
                <c:pt idx="535">
                  <c:v>-10.996858629590841</c:v>
                </c:pt>
                <c:pt idx="536">
                  <c:v>-10.996858629590841</c:v>
                </c:pt>
                <c:pt idx="537">
                  <c:v>0.25767208362896254</c:v>
                </c:pt>
                <c:pt idx="538">
                  <c:v>-10.996858629590841</c:v>
                </c:pt>
                <c:pt idx="539">
                  <c:v>-10.996858629590841</c:v>
                </c:pt>
                <c:pt idx="540">
                  <c:v>-10.996858629590841</c:v>
                </c:pt>
                <c:pt idx="541">
                  <c:v>-10.996858629590841</c:v>
                </c:pt>
                <c:pt idx="542">
                  <c:v>-10.996858629590841</c:v>
                </c:pt>
                <c:pt idx="543">
                  <c:v>-10.996858629590841</c:v>
                </c:pt>
                <c:pt idx="544">
                  <c:v>-10.996858629590841</c:v>
                </c:pt>
                <c:pt idx="545">
                  <c:v>-10.996858629590841</c:v>
                </c:pt>
                <c:pt idx="546">
                  <c:v>2.0125690713908964</c:v>
                </c:pt>
                <c:pt idx="547">
                  <c:v>-10.996858629590841</c:v>
                </c:pt>
                <c:pt idx="548">
                  <c:v>-10.996858629590841</c:v>
                </c:pt>
                <c:pt idx="549">
                  <c:v>-10.996858629590841</c:v>
                </c:pt>
                <c:pt idx="550">
                  <c:v>-10.996858629590841</c:v>
                </c:pt>
                <c:pt idx="551">
                  <c:v>-10.996858629590841</c:v>
                </c:pt>
                <c:pt idx="552">
                  <c:v>-10.996858629590841</c:v>
                </c:pt>
                <c:pt idx="553">
                  <c:v>-4.376227192169595</c:v>
                </c:pt>
                <c:pt idx="554">
                  <c:v>-10.996858629590841</c:v>
                </c:pt>
                <c:pt idx="555">
                  <c:v>-10.996858629590841</c:v>
                </c:pt>
                <c:pt idx="556">
                  <c:v>-10.996858629590841</c:v>
                </c:pt>
                <c:pt idx="557">
                  <c:v>2.743448796935513</c:v>
                </c:pt>
                <c:pt idx="558">
                  <c:v>-10.996858629590841</c:v>
                </c:pt>
                <c:pt idx="559">
                  <c:v>-10.996858629590841</c:v>
                </c:pt>
                <c:pt idx="560">
                  <c:v>-10.996858629590841</c:v>
                </c:pt>
                <c:pt idx="561">
                  <c:v>0.44341628451639631</c:v>
                </c:pt>
                <c:pt idx="562">
                  <c:v>-10.996858629590841</c:v>
                </c:pt>
                <c:pt idx="563">
                  <c:v>-10.996858629590841</c:v>
                </c:pt>
                <c:pt idx="564">
                  <c:v>-10.996858629590841</c:v>
                </c:pt>
                <c:pt idx="565">
                  <c:v>-0.2344352236337103</c:v>
                </c:pt>
                <c:pt idx="566">
                  <c:v>-10.996858629590841</c:v>
                </c:pt>
                <c:pt idx="567">
                  <c:v>-10.996858629590841</c:v>
                </c:pt>
                <c:pt idx="568">
                  <c:v>-10.996858629590841</c:v>
                </c:pt>
                <c:pt idx="569">
                  <c:v>-10.996858629590841</c:v>
                </c:pt>
                <c:pt idx="570">
                  <c:v>-10.996858629590841</c:v>
                </c:pt>
                <c:pt idx="571">
                  <c:v>-10.996858629590841</c:v>
                </c:pt>
                <c:pt idx="572">
                  <c:v>-10.996858629590841</c:v>
                </c:pt>
                <c:pt idx="573">
                  <c:v>-10.996858629590841</c:v>
                </c:pt>
                <c:pt idx="574">
                  <c:v>-10.996858629590841</c:v>
                </c:pt>
                <c:pt idx="575">
                  <c:v>-10.996858629590841</c:v>
                </c:pt>
                <c:pt idx="576">
                  <c:v>-10.996858629590841</c:v>
                </c:pt>
                <c:pt idx="577">
                  <c:v>-10.996858629590841</c:v>
                </c:pt>
                <c:pt idx="578">
                  <c:v>-10.996858629590841</c:v>
                </c:pt>
                <c:pt idx="579">
                  <c:v>-10.996858629590841</c:v>
                </c:pt>
                <c:pt idx="580">
                  <c:v>-10.996858629590841</c:v>
                </c:pt>
                <c:pt idx="581">
                  <c:v>-10.996858629590841</c:v>
                </c:pt>
                <c:pt idx="582">
                  <c:v>-10.996858629590841</c:v>
                </c:pt>
                <c:pt idx="583">
                  <c:v>-2.1618880833965153</c:v>
                </c:pt>
                <c:pt idx="584">
                  <c:v>-10.996858629590841</c:v>
                </c:pt>
                <c:pt idx="585">
                  <c:v>-10.996858629590841</c:v>
                </c:pt>
                <c:pt idx="586">
                  <c:v>-10.996858629590841</c:v>
                </c:pt>
                <c:pt idx="587">
                  <c:v>-10.996858629590841</c:v>
                </c:pt>
                <c:pt idx="588">
                  <c:v>-10.996858629590841</c:v>
                </c:pt>
                <c:pt idx="589">
                  <c:v>-10.996858629590841</c:v>
                </c:pt>
                <c:pt idx="590">
                  <c:v>-10.996858629590841</c:v>
                </c:pt>
                <c:pt idx="591">
                  <c:v>-10.996858629590841</c:v>
                </c:pt>
                <c:pt idx="592">
                  <c:v>-10.996858629590841</c:v>
                </c:pt>
                <c:pt idx="593">
                  <c:v>-10.996858629590841</c:v>
                </c:pt>
                <c:pt idx="594">
                  <c:v>-10.996858629590841</c:v>
                </c:pt>
                <c:pt idx="595">
                  <c:v>-10.996858629590841</c:v>
                </c:pt>
                <c:pt idx="596">
                  <c:v>-10.996858629590841</c:v>
                </c:pt>
                <c:pt idx="597">
                  <c:v>-1.1875849233681606</c:v>
                </c:pt>
                <c:pt idx="598">
                  <c:v>-10.996858629590841</c:v>
                </c:pt>
                <c:pt idx="599">
                  <c:v>-10.996858629590841</c:v>
                </c:pt>
                <c:pt idx="600">
                  <c:v>-10.996858629590841</c:v>
                </c:pt>
                <c:pt idx="601">
                  <c:v>-10.996858629590841</c:v>
                </c:pt>
                <c:pt idx="602">
                  <c:v>-10.996858629590841</c:v>
                </c:pt>
                <c:pt idx="603">
                  <c:v>-10.996858629590841</c:v>
                </c:pt>
                <c:pt idx="604">
                  <c:v>-0.9401629001858044</c:v>
                </c:pt>
                <c:pt idx="605">
                  <c:v>-10.996858629590841</c:v>
                </c:pt>
                <c:pt idx="606">
                  <c:v>4.1601338042784208</c:v>
                </c:pt>
                <c:pt idx="607">
                  <c:v>0.99493736375322639</c:v>
                </c:pt>
                <c:pt idx="608">
                  <c:v>-10.996858629590841</c:v>
                </c:pt>
                <c:pt idx="609">
                  <c:v>-10.996858629590841</c:v>
                </c:pt>
                <c:pt idx="610">
                  <c:v>-10.996858629590841</c:v>
                </c:pt>
                <c:pt idx="611">
                  <c:v>-10.996858629590841</c:v>
                </c:pt>
                <c:pt idx="612">
                  <c:v>-10.996858629590841</c:v>
                </c:pt>
                <c:pt idx="613">
                  <c:v>-10.996858629590841</c:v>
                </c:pt>
                <c:pt idx="614">
                  <c:v>-10.996858629590841</c:v>
                </c:pt>
                <c:pt idx="615">
                  <c:v>-10.996858629590841</c:v>
                </c:pt>
                <c:pt idx="616">
                  <c:v>-10.996858629590841</c:v>
                </c:pt>
                <c:pt idx="617">
                  <c:v>-10.996858629590841</c:v>
                </c:pt>
                <c:pt idx="618">
                  <c:v>-10.996858629590841</c:v>
                </c:pt>
                <c:pt idx="619">
                  <c:v>-10.996858629590841</c:v>
                </c:pt>
                <c:pt idx="620">
                  <c:v>-10.996858629590841</c:v>
                </c:pt>
                <c:pt idx="621">
                  <c:v>-10.996858629590841</c:v>
                </c:pt>
                <c:pt idx="622">
                  <c:v>-10.996858629590841</c:v>
                </c:pt>
                <c:pt idx="623">
                  <c:v>-10.996858629590841</c:v>
                </c:pt>
                <c:pt idx="624">
                  <c:v>-10.996858629590841</c:v>
                </c:pt>
                <c:pt idx="625">
                  <c:v>-10.996858629590841</c:v>
                </c:pt>
                <c:pt idx="626">
                  <c:v>-1.5232938893931534</c:v>
                </c:pt>
                <c:pt idx="627">
                  <c:v>-1.7088418181382155</c:v>
                </c:pt>
                <c:pt idx="628">
                  <c:v>-10.996858629590841</c:v>
                </c:pt>
                <c:pt idx="629">
                  <c:v>-10.996858629590841</c:v>
                </c:pt>
                <c:pt idx="630">
                  <c:v>-10.996858629590841</c:v>
                </c:pt>
                <c:pt idx="631">
                  <c:v>-10.996858629590841</c:v>
                </c:pt>
                <c:pt idx="632">
                  <c:v>-10.996858629590841</c:v>
                </c:pt>
                <c:pt idx="633">
                  <c:v>1.8318542379509486</c:v>
                </c:pt>
                <c:pt idx="634">
                  <c:v>-10.996858629590841</c:v>
                </c:pt>
                <c:pt idx="635">
                  <c:v>-10.996858629590841</c:v>
                </c:pt>
                <c:pt idx="636">
                  <c:v>-10.996858629590841</c:v>
                </c:pt>
                <c:pt idx="637">
                  <c:v>-10.996858629590841</c:v>
                </c:pt>
                <c:pt idx="638">
                  <c:v>-10.996858629590841</c:v>
                </c:pt>
                <c:pt idx="639">
                  <c:v>0.4932139184817298</c:v>
                </c:pt>
                <c:pt idx="640">
                  <c:v>-10.996858629590841</c:v>
                </c:pt>
                <c:pt idx="641">
                  <c:v>-10.996858629590841</c:v>
                </c:pt>
                <c:pt idx="642">
                  <c:v>-10.996858629590841</c:v>
                </c:pt>
                <c:pt idx="643">
                  <c:v>-10.996858629590841</c:v>
                </c:pt>
                <c:pt idx="644">
                  <c:v>-3.6779222769010471</c:v>
                </c:pt>
                <c:pt idx="645">
                  <c:v>-10.996858629590841</c:v>
                </c:pt>
                <c:pt idx="646">
                  <c:v>-10.996858629590841</c:v>
                </c:pt>
                <c:pt idx="647">
                  <c:v>-10.996858629590841</c:v>
                </c:pt>
                <c:pt idx="648">
                  <c:v>-1.4730352636863253</c:v>
                </c:pt>
                <c:pt idx="649">
                  <c:v>1.8822128749567264</c:v>
                </c:pt>
                <c:pt idx="650">
                  <c:v>-10.996858629590841</c:v>
                </c:pt>
                <c:pt idx="651">
                  <c:v>-10.996858629590841</c:v>
                </c:pt>
                <c:pt idx="652">
                  <c:v>-10.996858629590841</c:v>
                </c:pt>
                <c:pt idx="653">
                  <c:v>-10.996858629590841</c:v>
                </c:pt>
                <c:pt idx="654">
                  <c:v>-10.996858629590841</c:v>
                </c:pt>
                <c:pt idx="655">
                  <c:v>-10.996858629590841</c:v>
                </c:pt>
                <c:pt idx="656">
                  <c:v>-10.996858629590841</c:v>
                </c:pt>
                <c:pt idx="657">
                  <c:v>-10.996858629590841</c:v>
                </c:pt>
                <c:pt idx="658">
                  <c:v>-10.996858629590841</c:v>
                </c:pt>
                <c:pt idx="659">
                  <c:v>0.84750678716934347</c:v>
                </c:pt>
                <c:pt idx="660">
                  <c:v>0.72654946534677578</c:v>
                </c:pt>
                <c:pt idx="661">
                  <c:v>0.97859289904835856</c:v>
                </c:pt>
                <c:pt idx="662">
                  <c:v>-10.996858629590841</c:v>
                </c:pt>
                <c:pt idx="663">
                  <c:v>-10.996858629590841</c:v>
                </c:pt>
                <c:pt idx="664">
                  <c:v>-10.996858629590841</c:v>
                </c:pt>
                <c:pt idx="665">
                  <c:v>1.6507761246639647</c:v>
                </c:pt>
                <c:pt idx="666">
                  <c:v>-10.996858629590841</c:v>
                </c:pt>
                <c:pt idx="667">
                  <c:v>-10.996858629590841</c:v>
                </c:pt>
                <c:pt idx="668">
                  <c:v>-10.996858629590841</c:v>
                </c:pt>
                <c:pt idx="669">
                  <c:v>-3.8051463236631773</c:v>
                </c:pt>
                <c:pt idx="670">
                  <c:v>-10.996858629590841</c:v>
                </c:pt>
                <c:pt idx="671">
                  <c:v>1.4644312317797787</c:v>
                </c:pt>
                <c:pt idx="672">
                  <c:v>-10.996858629590841</c:v>
                </c:pt>
                <c:pt idx="673">
                  <c:v>-10.996858629590841</c:v>
                </c:pt>
                <c:pt idx="674">
                  <c:v>-10.996858629590841</c:v>
                </c:pt>
                <c:pt idx="675">
                  <c:v>-10.996858629590841</c:v>
                </c:pt>
                <c:pt idx="676">
                  <c:v>-3.1727518507579</c:v>
                </c:pt>
                <c:pt idx="677">
                  <c:v>-10.996858629590841</c:v>
                </c:pt>
                <c:pt idx="678">
                  <c:v>-10.996858629590841</c:v>
                </c:pt>
                <c:pt idx="679">
                  <c:v>-10.996858629590841</c:v>
                </c:pt>
                <c:pt idx="680">
                  <c:v>-3.2599275074528338</c:v>
                </c:pt>
                <c:pt idx="681">
                  <c:v>-1.5636885543617682</c:v>
                </c:pt>
                <c:pt idx="682">
                  <c:v>-10.996858629590841</c:v>
                </c:pt>
                <c:pt idx="683">
                  <c:v>-10.996858629590841</c:v>
                </c:pt>
                <c:pt idx="684">
                  <c:v>-1.6612856051280789</c:v>
                </c:pt>
                <c:pt idx="685">
                  <c:v>-10.996858629590841</c:v>
                </c:pt>
                <c:pt idx="686">
                  <c:v>-10.996858629590841</c:v>
                </c:pt>
                <c:pt idx="687">
                  <c:v>-10.996858629590841</c:v>
                </c:pt>
                <c:pt idx="688">
                  <c:v>-10.996858629590841</c:v>
                </c:pt>
                <c:pt idx="689">
                  <c:v>-10.996858629590841</c:v>
                </c:pt>
                <c:pt idx="690">
                  <c:v>-4.1104731729750208</c:v>
                </c:pt>
                <c:pt idx="691">
                  <c:v>3.5087462218945689</c:v>
                </c:pt>
                <c:pt idx="692">
                  <c:v>-2.8534828073445193</c:v>
                </c:pt>
                <c:pt idx="693">
                  <c:v>-10.996858629590841</c:v>
                </c:pt>
                <c:pt idx="694">
                  <c:v>-10.996858629590841</c:v>
                </c:pt>
                <c:pt idx="695">
                  <c:v>-10.996858629590841</c:v>
                </c:pt>
                <c:pt idx="696">
                  <c:v>-10.996858629590841</c:v>
                </c:pt>
                <c:pt idx="697">
                  <c:v>-10.996858629590841</c:v>
                </c:pt>
                <c:pt idx="698">
                  <c:v>-10.996858629590841</c:v>
                </c:pt>
                <c:pt idx="699">
                  <c:v>-10.996858629590841</c:v>
                </c:pt>
                <c:pt idx="700">
                  <c:v>-10.996858629590841</c:v>
                </c:pt>
                <c:pt idx="701">
                  <c:v>-3.4895328717318757</c:v>
                </c:pt>
                <c:pt idx="702">
                  <c:v>-10.996858629590841</c:v>
                </c:pt>
                <c:pt idx="703">
                  <c:v>-2.8659178954847428</c:v>
                </c:pt>
                <c:pt idx="704">
                  <c:v>-10.996858629590841</c:v>
                </c:pt>
                <c:pt idx="705">
                  <c:v>-10.996858629590841</c:v>
                </c:pt>
                <c:pt idx="706">
                  <c:v>-10.996858629590841</c:v>
                </c:pt>
                <c:pt idx="707">
                  <c:v>-10.996858629590841</c:v>
                </c:pt>
                <c:pt idx="708">
                  <c:v>3.658106960941911</c:v>
                </c:pt>
                <c:pt idx="709">
                  <c:v>-10.996858629590841</c:v>
                </c:pt>
                <c:pt idx="710">
                  <c:v>-10.996858629590841</c:v>
                </c:pt>
                <c:pt idx="711">
                  <c:v>-10.996858629590841</c:v>
                </c:pt>
                <c:pt idx="712">
                  <c:v>-10.996858629590841</c:v>
                </c:pt>
                <c:pt idx="713">
                  <c:v>-10.996858629590841</c:v>
                </c:pt>
                <c:pt idx="714">
                  <c:v>-1.8697448745482523</c:v>
                </c:pt>
                <c:pt idx="715">
                  <c:v>-10.996858629590841</c:v>
                </c:pt>
                <c:pt idx="716">
                  <c:v>-10.996858629590841</c:v>
                </c:pt>
                <c:pt idx="717">
                  <c:v>-0.93897331722276423</c:v>
                </c:pt>
                <c:pt idx="718">
                  <c:v>-10.996858629590841</c:v>
                </c:pt>
                <c:pt idx="719">
                  <c:v>-10.996858629590841</c:v>
                </c:pt>
                <c:pt idx="720">
                  <c:v>-10.996858629590841</c:v>
                </c:pt>
                <c:pt idx="721">
                  <c:v>-10.996858629590841</c:v>
                </c:pt>
                <c:pt idx="722">
                  <c:v>-10.996858629590841</c:v>
                </c:pt>
                <c:pt idx="723">
                  <c:v>-10.996858629590841</c:v>
                </c:pt>
                <c:pt idx="724">
                  <c:v>-10.996858629590841</c:v>
                </c:pt>
                <c:pt idx="725">
                  <c:v>-10.996858629590841</c:v>
                </c:pt>
                <c:pt idx="726">
                  <c:v>-10.996858629590841</c:v>
                </c:pt>
                <c:pt idx="727">
                  <c:v>-10.996858629590841</c:v>
                </c:pt>
                <c:pt idx="728">
                  <c:v>-10.996858629590841</c:v>
                </c:pt>
                <c:pt idx="729">
                  <c:v>-10.996858629590841</c:v>
                </c:pt>
                <c:pt idx="730">
                  <c:v>-10.996858629590841</c:v>
                </c:pt>
                <c:pt idx="731">
                  <c:v>-10.996858629590841</c:v>
                </c:pt>
                <c:pt idx="732">
                  <c:v>4.5756579115460854</c:v>
                </c:pt>
                <c:pt idx="733">
                  <c:v>-10.996858629590841</c:v>
                </c:pt>
                <c:pt idx="734">
                  <c:v>-3.0657776961891505</c:v>
                </c:pt>
                <c:pt idx="735">
                  <c:v>1.2466900651499029</c:v>
                </c:pt>
                <c:pt idx="736">
                  <c:v>-10.996858629590841</c:v>
                </c:pt>
                <c:pt idx="737">
                  <c:v>-10.996858629590841</c:v>
                </c:pt>
                <c:pt idx="738">
                  <c:v>-10.996858629590841</c:v>
                </c:pt>
                <c:pt idx="739">
                  <c:v>-10.996858629590841</c:v>
                </c:pt>
                <c:pt idx="740">
                  <c:v>-10.996858629590841</c:v>
                </c:pt>
                <c:pt idx="741">
                  <c:v>-1.7833951035390956</c:v>
                </c:pt>
                <c:pt idx="742">
                  <c:v>-10.996858629590841</c:v>
                </c:pt>
                <c:pt idx="743">
                  <c:v>-10.996858629590841</c:v>
                </c:pt>
                <c:pt idx="744">
                  <c:v>4.7908318329145994</c:v>
                </c:pt>
                <c:pt idx="745">
                  <c:v>-10.996858629590841</c:v>
                </c:pt>
                <c:pt idx="746">
                  <c:v>-1.1396632582651303</c:v>
                </c:pt>
                <c:pt idx="747">
                  <c:v>-10.996858629590841</c:v>
                </c:pt>
                <c:pt idx="748">
                  <c:v>-10.996858629590841</c:v>
                </c:pt>
                <c:pt idx="749">
                  <c:v>-10.996858629590841</c:v>
                </c:pt>
                <c:pt idx="750">
                  <c:v>-10.996858629590841</c:v>
                </c:pt>
                <c:pt idx="751">
                  <c:v>-10.996858629590841</c:v>
                </c:pt>
                <c:pt idx="752">
                  <c:v>-3.4320354645500828</c:v>
                </c:pt>
                <c:pt idx="753">
                  <c:v>-10.996858629590841</c:v>
                </c:pt>
                <c:pt idx="754">
                  <c:v>-10.996858629590841</c:v>
                </c:pt>
                <c:pt idx="755">
                  <c:v>-1.0049116169807244</c:v>
                </c:pt>
                <c:pt idx="756">
                  <c:v>-10.996858629590841</c:v>
                </c:pt>
                <c:pt idx="757">
                  <c:v>-10.996858629590841</c:v>
                </c:pt>
                <c:pt idx="758">
                  <c:v>-10.996858629590841</c:v>
                </c:pt>
                <c:pt idx="759">
                  <c:v>3.8272983820629185</c:v>
                </c:pt>
                <c:pt idx="760">
                  <c:v>-5.1854373152618134</c:v>
                </c:pt>
                <c:pt idx="761">
                  <c:v>-10.996858629590841</c:v>
                </c:pt>
                <c:pt idx="762">
                  <c:v>0.26781147864769472</c:v>
                </c:pt>
                <c:pt idx="763">
                  <c:v>-10.996858629590841</c:v>
                </c:pt>
                <c:pt idx="764">
                  <c:v>-10.996858629590841</c:v>
                </c:pt>
                <c:pt idx="765">
                  <c:v>-10.996858629590841</c:v>
                </c:pt>
                <c:pt idx="766">
                  <c:v>-10.996858629590841</c:v>
                </c:pt>
                <c:pt idx="767">
                  <c:v>1.0601747707295068</c:v>
                </c:pt>
                <c:pt idx="768">
                  <c:v>-10.996858629590841</c:v>
                </c:pt>
                <c:pt idx="769">
                  <c:v>-10.996858629590841</c:v>
                </c:pt>
                <c:pt idx="770">
                  <c:v>-10.996858629590841</c:v>
                </c:pt>
                <c:pt idx="771">
                  <c:v>-10.996858629590841</c:v>
                </c:pt>
                <c:pt idx="772">
                  <c:v>-10.996858629590841</c:v>
                </c:pt>
                <c:pt idx="773">
                  <c:v>-10.996858629590841</c:v>
                </c:pt>
                <c:pt idx="774">
                  <c:v>2.1593583694740439</c:v>
                </c:pt>
                <c:pt idx="775">
                  <c:v>-10.996858629590841</c:v>
                </c:pt>
                <c:pt idx="776">
                  <c:v>-10.996858629590841</c:v>
                </c:pt>
                <c:pt idx="777">
                  <c:v>-10.996858629590841</c:v>
                </c:pt>
                <c:pt idx="778">
                  <c:v>-3.0181995347073065</c:v>
                </c:pt>
                <c:pt idx="779">
                  <c:v>-10.996858629590841</c:v>
                </c:pt>
                <c:pt idx="780">
                  <c:v>-10.996858629590841</c:v>
                </c:pt>
                <c:pt idx="781">
                  <c:v>2.1408547364582167</c:v>
                </c:pt>
                <c:pt idx="782">
                  <c:v>-10.996858629590841</c:v>
                </c:pt>
                <c:pt idx="783">
                  <c:v>-10.996858629590841</c:v>
                </c:pt>
                <c:pt idx="784">
                  <c:v>-10.996858629590841</c:v>
                </c:pt>
                <c:pt idx="785">
                  <c:v>-10.996858629590841</c:v>
                </c:pt>
                <c:pt idx="786">
                  <c:v>-10.996858629590841</c:v>
                </c:pt>
                <c:pt idx="787">
                  <c:v>-10.996858629590841</c:v>
                </c:pt>
                <c:pt idx="788">
                  <c:v>-10.996858629590841</c:v>
                </c:pt>
                <c:pt idx="789">
                  <c:v>-10.996858629590841</c:v>
                </c:pt>
                <c:pt idx="790">
                  <c:v>-10.996858629590841</c:v>
                </c:pt>
                <c:pt idx="791">
                  <c:v>-10.996858629590841</c:v>
                </c:pt>
                <c:pt idx="792">
                  <c:v>0.999074378957585</c:v>
                </c:pt>
                <c:pt idx="793">
                  <c:v>-10.996858629590841</c:v>
                </c:pt>
                <c:pt idx="794">
                  <c:v>-10.996858629590841</c:v>
                </c:pt>
                <c:pt idx="795">
                  <c:v>0.30877368799725025</c:v>
                </c:pt>
                <c:pt idx="796">
                  <c:v>0.48135721744398463</c:v>
                </c:pt>
                <c:pt idx="797">
                  <c:v>-4.5962332030007786</c:v>
                </c:pt>
                <c:pt idx="798">
                  <c:v>-10.996858629590841</c:v>
                </c:pt>
                <c:pt idx="799">
                  <c:v>-10.996858629590841</c:v>
                </c:pt>
                <c:pt idx="800">
                  <c:v>3.2561809915352606</c:v>
                </c:pt>
                <c:pt idx="801">
                  <c:v>-10.996858629590841</c:v>
                </c:pt>
                <c:pt idx="802">
                  <c:v>-10.996858629590841</c:v>
                </c:pt>
                <c:pt idx="803">
                  <c:v>-10.996858629590841</c:v>
                </c:pt>
                <c:pt idx="804">
                  <c:v>-10.996858629590841</c:v>
                </c:pt>
                <c:pt idx="805">
                  <c:v>-10.996858629590841</c:v>
                </c:pt>
                <c:pt idx="806">
                  <c:v>-1.5139996205089081</c:v>
                </c:pt>
                <c:pt idx="807">
                  <c:v>-10.996858629590841</c:v>
                </c:pt>
                <c:pt idx="808">
                  <c:v>-10.996858629590841</c:v>
                </c:pt>
                <c:pt idx="809">
                  <c:v>-0.92192780334216984</c:v>
                </c:pt>
                <c:pt idx="810">
                  <c:v>-10.996858629590841</c:v>
                </c:pt>
                <c:pt idx="811">
                  <c:v>-1.6350224723463467</c:v>
                </c:pt>
                <c:pt idx="812">
                  <c:v>-10.996858629590841</c:v>
                </c:pt>
                <c:pt idx="813">
                  <c:v>-10.996858629590841</c:v>
                </c:pt>
                <c:pt idx="814">
                  <c:v>-2.5087776614795798</c:v>
                </c:pt>
                <c:pt idx="815">
                  <c:v>-10.996858629590841</c:v>
                </c:pt>
                <c:pt idx="816">
                  <c:v>-10.996858629590841</c:v>
                </c:pt>
                <c:pt idx="817">
                  <c:v>-10.996858629590841</c:v>
                </c:pt>
                <c:pt idx="818">
                  <c:v>-10.996858629590841</c:v>
                </c:pt>
                <c:pt idx="819">
                  <c:v>-10.996858629590841</c:v>
                </c:pt>
                <c:pt idx="820">
                  <c:v>-10.996858629590841</c:v>
                </c:pt>
                <c:pt idx="821">
                  <c:v>1.4519015145093201</c:v>
                </c:pt>
                <c:pt idx="822">
                  <c:v>-10.996858629590841</c:v>
                </c:pt>
                <c:pt idx="823">
                  <c:v>-10.996858629590841</c:v>
                </c:pt>
                <c:pt idx="824">
                  <c:v>-10.996858629590841</c:v>
                </c:pt>
                <c:pt idx="825">
                  <c:v>-10.996858629590841</c:v>
                </c:pt>
                <c:pt idx="826">
                  <c:v>-10.996858629590841</c:v>
                </c:pt>
                <c:pt idx="827">
                  <c:v>4.0395487643959811</c:v>
                </c:pt>
                <c:pt idx="828">
                  <c:v>-10.996858629590841</c:v>
                </c:pt>
                <c:pt idx="829">
                  <c:v>-10.996858629590841</c:v>
                </c:pt>
                <c:pt idx="830">
                  <c:v>-10.996858629590841</c:v>
                </c:pt>
                <c:pt idx="831">
                  <c:v>-10.996858629590841</c:v>
                </c:pt>
                <c:pt idx="832">
                  <c:v>-10.996858629590841</c:v>
                </c:pt>
                <c:pt idx="833">
                  <c:v>-10.996858629590841</c:v>
                </c:pt>
                <c:pt idx="834">
                  <c:v>-10.996858629590841</c:v>
                </c:pt>
                <c:pt idx="835">
                  <c:v>-10.996858629590841</c:v>
                </c:pt>
                <c:pt idx="836">
                  <c:v>-10.996858629590841</c:v>
                </c:pt>
                <c:pt idx="837">
                  <c:v>-10.996858629590841</c:v>
                </c:pt>
                <c:pt idx="838">
                  <c:v>-10.996858629590841</c:v>
                </c:pt>
                <c:pt idx="839">
                  <c:v>-10.996858629590841</c:v>
                </c:pt>
                <c:pt idx="840">
                  <c:v>-10.996858629590841</c:v>
                </c:pt>
                <c:pt idx="841">
                  <c:v>-10.996858629590841</c:v>
                </c:pt>
                <c:pt idx="842">
                  <c:v>-10.996858629590841</c:v>
                </c:pt>
                <c:pt idx="843">
                  <c:v>-10.996858629590841</c:v>
                </c:pt>
                <c:pt idx="844">
                  <c:v>-10.996858629590841</c:v>
                </c:pt>
                <c:pt idx="845">
                  <c:v>-10.996858629590841</c:v>
                </c:pt>
                <c:pt idx="846">
                  <c:v>-10.996858629590841</c:v>
                </c:pt>
                <c:pt idx="847">
                  <c:v>-1.9523947354985991</c:v>
                </c:pt>
                <c:pt idx="848">
                  <c:v>-10.996858629590841</c:v>
                </c:pt>
                <c:pt idx="849">
                  <c:v>-10.996858629590841</c:v>
                </c:pt>
                <c:pt idx="850">
                  <c:v>-2.8261815485289619</c:v>
                </c:pt>
                <c:pt idx="851">
                  <c:v>-10.996858629590841</c:v>
                </c:pt>
                <c:pt idx="852">
                  <c:v>-10.996858629590841</c:v>
                </c:pt>
                <c:pt idx="853">
                  <c:v>-10.996858629590841</c:v>
                </c:pt>
                <c:pt idx="854">
                  <c:v>-10.996858629590841</c:v>
                </c:pt>
                <c:pt idx="855">
                  <c:v>-10.996858629590841</c:v>
                </c:pt>
                <c:pt idx="856">
                  <c:v>-10.996858629590841</c:v>
                </c:pt>
                <c:pt idx="857">
                  <c:v>-10.996858629590841</c:v>
                </c:pt>
                <c:pt idx="858">
                  <c:v>-10.996858629590841</c:v>
                </c:pt>
                <c:pt idx="859">
                  <c:v>-10.996858629590841</c:v>
                </c:pt>
                <c:pt idx="860">
                  <c:v>-10.996858629590841</c:v>
                </c:pt>
                <c:pt idx="861">
                  <c:v>-10.996858629590841</c:v>
                </c:pt>
                <c:pt idx="862">
                  <c:v>5.4421821150908274</c:v>
                </c:pt>
                <c:pt idx="863">
                  <c:v>-10.996858629590841</c:v>
                </c:pt>
                <c:pt idx="864">
                  <c:v>-10.996858629590841</c:v>
                </c:pt>
                <c:pt idx="865">
                  <c:v>-10.996858629590841</c:v>
                </c:pt>
                <c:pt idx="866">
                  <c:v>0.34151054752347337</c:v>
                </c:pt>
                <c:pt idx="867">
                  <c:v>-10.996858629590841</c:v>
                </c:pt>
                <c:pt idx="868">
                  <c:v>3.42578634366363</c:v>
                </c:pt>
                <c:pt idx="869">
                  <c:v>-10.996858629590841</c:v>
                </c:pt>
                <c:pt idx="870">
                  <c:v>-10.996858629590841</c:v>
                </c:pt>
                <c:pt idx="871">
                  <c:v>-10.996858629590841</c:v>
                </c:pt>
                <c:pt idx="872">
                  <c:v>-10.996858629590841</c:v>
                </c:pt>
                <c:pt idx="873">
                  <c:v>-10.996858629590841</c:v>
                </c:pt>
                <c:pt idx="874">
                  <c:v>-10.996858629590841</c:v>
                </c:pt>
                <c:pt idx="875">
                  <c:v>-10.996858629590841</c:v>
                </c:pt>
                <c:pt idx="876">
                  <c:v>-1.824107010597235</c:v>
                </c:pt>
                <c:pt idx="877">
                  <c:v>-8.5379220598248554E-2</c:v>
                </c:pt>
                <c:pt idx="878">
                  <c:v>-10.996858629590841</c:v>
                </c:pt>
                <c:pt idx="879">
                  <c:v>5.3795086084420243</c:v>
                </c:pt>
                <c:pt idx="880">
                  <c:v>-10.996858629590841</c:v>
                </c:pt>
                <c:pt idx="881">
                  <c:v>-10.996858629590841</c:v>
                </c:pt>
                <c:pt idx="882">
                  <c:v>4.155462596958027</c:v>
                </c:pt>
                <c:pt idx="883">
                  <c:v>-10.996858629590841</c:v>
                </c:pt>
                <c:pt idx="884">
                  <c:v>-10.996858629590841</c:v>
                </c:pt>
                <c:pt idx="885">
                  <c:v>-10.996858629590841</c:v>
                </c:pt>
                <c:pt idx="886">
                  <c:v>-10.996858629590841</c:v>
                </c:pt>
                <c:pt idx="887">
                  <c:v>-10.996858629590841</c:v>
                </c:pt>
                <c:pt idx="888">
                  <c:v>-10.996858629590841</c:v>
                </c:pt>
                <c:pt idx="889">
                  <c:v>1.635683958254208</c:v>
                </c:pt>
                <c:pt idx="890">
                  <c:v>3.8117371785778031</c:v>
                </c:pt>
                <c:pt idx="891">
                  <c:v>-10.996858629590841</c:v>
                </c:pt>
                <c:pt idx="892">
                  <c:v>-1.1162577119324475</c:v>
                </c:pt>
                <c:pt idx="893">
                  <c:v>-2.0628403856782014</c:v>
                </c:pt>
                <c:pt idx="894">
                  <c:v>-10.996858629590841</c:v>
                </c:pt>
                <c:pt idx="895">
                  <c:v>-10.996858629590841</c:v>
                </c:pt>
                <c:pt idx="896">
                  <c:v>-10.996858629590841</c:v>
                </c:pt>
                <c:pt idx="897">
                  <c:v>2.102809825236696</c:v>
                </c:pt>
                <c:pt idx="898">
                  <c:v>-10.996858629590841</c:v>
                </c:pt>
                <c:pt idx="899">
                  <c:v>-10.996858629590841</c:v>
                </c:pt>
                <c:pt idx="900">
                  <c:v>-10.996858629590841</c:v>
                </c:pt>
                <c:pt idx="901">
                  <c:v>1.1808655672307224</c:v>
                </c:pt>
                <c:pt idx="902">
                  <c:v>-10.996858629590841</c:v>
                </c:pt>
                <c:pt idx="903">
                  <c:v>-10.996858629590841</c:v>
                </c:pt>
                <c:pt idx="904">
                  <c:v>-10.996858629590841</c:v>
                </c:pt>
                <c:pt idx="905">
                  <c:v>-3.2081098580500607</c:v>
                </c:pt>
                <c:pt idx="906">
                  <c:v>-10.996858629590841</c:v>
                </c:pt>
                <c:pt idx="907">
                  <c:v>-1.6777817247740043</c:v>
                </c:pt>
                <c:pt idx="908">
                  <c:v>-2.0408049633440584</c:v>
                </c:pt>
                <c:pt idx="909">
                  <c:v>-10.996858629590841</c:v>
                </c:pt>
                <c:pt idx="910">
                  <c:v>-10.996858629590841</c:v>
                </c:pt>
                <c:pt idx="911">
                  <c:v>-10.996858629590841</c:v>
                </c:pt>
                <c:pt idx="912">
                  <c:v>-10.996858629590841</c:v>
                </c:pt>
                <c:pt idx="913">
                  <c:v>-10.996858629590841</c:v>
                </c:pt>
                <c:pt idx="914">
                  <c:v>-10.996858629590841</c:v>
                </c:pt>
                <c:pt idx="915">
                  <c:v>-10.996858629590841</c:v>
                </c:pt>
                <c:pt idx="916">
                  <c:v>-10.996858629590841</c:v>
                </c:pt>
                <c:pt idx="917">
                  <c:v>-10.996858629590841</c:v>
                </c:pt>
                <c:pt idx="918">
                  <c:v>-10.996858629590841</c:v>
                </c:pt>
                <c:pt idx="919">
                  <c:v>-10.996858629590841</c:v>
                </c:pt>
                <c:pt idx="920">
                  <c:v>-0.3179759532505147</c:v>
                </c:pt>
                <c:pt idx="921">
                  <c:v>-10.996858629590841</c:v>
                </c:pt>
                <c:pt idx="922">
                  <c:v>-10.996858629590841</c:v>
                </c:pt>
                <c:pt idx="923">
                  <c:v>-10.996858629590841</c:v>
                </c:pt>
                <c:pt idx="924">
                  <c:v>-10.996858629590841</c:v>
                </c:pt>
                <c:pt idx="925">
                  <c:v>-10.996858629590841</c:v>
                </c:pt>
                <c:pt idx="926">
                  <c:v>-10.996858629590841</c:v>
                </c:pt>
                <c:pt idx="927">
                  <c:v>-10.996858629590841</c:v>
                </c:pt>
                <c:pt idx="928">
                  <c:v>-10.996858629590841</c:v>
                </c:pt>
                <c:pt idx="929">
                  <c:v>-10.996858629590841</c:v>
                </c:pt>
                <c:pt idx="930">
                  <c:v>-10.996858629590841</c:v>
                </c:pt>
                <c:pt idx="931">
                  <c:v>-10.996858629590841</c:v>
                </c:pt>
                <c:pt idx="932">
                  <c:v>-0.31894842320336753</c:v>
                </c:pt>
                <c:pt idx="933">
                  <c:v>-10.996858629590841</c:v>
                </c:pt>
                <c:pt idx="934">
                  <c:v>-10.996858629590841</c:v>
                </c:pt>
                <c:pt idx="935">
                  <c:v>-10.996858629590841</c:v>
                </c:pt>
                <c:pt idx="936">
                  <c:v>-10.996858629590841</c:v>
                </c:pt>
                <c:pt idx="937">
                  <c:v>-10.996858629590841</c:v>
                </c:pt>
                <c:pt idx="938">
                  <c:v>-10.996858629590841</c:v>
                </c:pt>
                <c:pt idx="939">
                  <c:v>3.4352389643926773</c:v>
                </c:pt>
                <c:pt idx="940">
                  <c:v>-10.996858629590841</c:v>
                </c:pt>
                <c:pt idx="941">
                  <c:v>-10.996858629590841</c:v>
                </c:pt>
                <c:pt idx="942">
                  <c:v>-10.996858629590841</c:v>
                </c:pt>
                <c:pt idx="943">
                  <c:v>-10.996858629590841</c:v>
                </c:pt>
                <c:pt idx="944">
                  <c:v>-10.996858629590841</c:v>
                </c:pt>
                <c:pt idx="945">
                  <c:v>-10.996858629590841</c:v>
                </c:pt>
                <c:pt idx="946">
                  <c:v>4.1946415535396557</c:v>
                </c:pt>
                <c:pt idx="947">
                  <c:v>-10.996858629590841</c:v>
                </c:pt>
                <c:pt idx="948">
                  <c:v>-10.996858629590841</c:v>
                </c:pt>
                <c:pt idx="949">
                  <c:v>-10.996858629590841</c:v>
                </c:pt>
                <c:pt idx="950">
                  <c:v>-10.996858629590841</c:v>
                </c:pt>
                <c:pt idx="951">
                  <c:v>-10.996858629590841</c:v>
                </c:pt>
                <c:pt idx="952">
                  <c:v>-10.996858629590841</c:v>
                </c:pt>
                <c:pt idx="953">
                  <c:v>-10.996858629590841</c:v>
                </c:pt>
                <c:pt idx="954">
                  <c:v>-10.996858629590841</c:v>
                </c:pt>
                <c:pt idx="955">
                  <c:v>-10.996858629590841</c:v>
                </c:pt>
                <c:pt idx="956">
                  <c:v>-10.996858629590841</c:v>
                </c:pt>
                <c:pt idx="957">
                  <c:v>-10.996858629590841</c:v>
                </c:pt>
                <c:pt idx="958">
                  <c:v>-10.996858629590841</c:v>
                </c:pt>
                <c:pt idx="959">
                  <c:v>-0.45013924197041599</c:v>
                </c:pt>
                <c:pt idx="960">
                  <c:v>-10.996858629590841</c:v>
                </c:pt>
                <c:pt idx="961">
                  <c:v>-10.996858629590841</c:v>
                </c:pt>
                <c:pt idx="962">
                  <c:v>-10.996858629590841</c:v>
                </c:pt>
                <c:pt idx="963">
                  <c:v>-10.996858629590841</c:v>
                </c:pt>
                <c:pt idx="964">
                  <c:v>-10.996858629590841</c:v>
                </c:pt>
                <c:pt idx="965">
                  <c:v>-10.996858629590841</c:v>
                </c:pt>
                <c:pt idx="966">
                  <c:v>0.5216007906181519</c:v>
                </c:pt>
                <c:pt idx="967">
                  <c:v>-10.996858629590841</c:v>
                </c:pt>
                <c:pt idx="968">
                  <c:v>-10.996858629590841</c:v>
                </c:pt>
                <c:pt idx="969">
                  <c:v>-10.996858629590841</c:v>
                </c:pt>
                <c:pt idx="970">
                  <c:v>-10.996858629590841</c:v>
                </c:pt>
                <c:pt idx="971">
                  <c:v>-10.996858629590841</c:v>
                </c:pt>
                <c:pt idx="972">
                  <c:v>-10.996858629590841</c:v>
                </c:pt>
                <c:pt idx="973">
                  <c:v>-10.996858629590841</c:v>
                </c:pt>
                <c:pt idx="974">
                  <c:v>-10.996858629590841</c:v>
                </c:pt>
                <c:pt idx="975">
                  <c:v>-10.996858629590841</c:v>
                </c:pt>
                <c:pt idx="976">
                  <c:v>-10.996858629590841</c:v>
                </c:pt>
                <c:pt idx="977">
                  <c:v>-10.996858629590841</c:v>
                </c:pt>
                <c:pt idx="978">
                  <c:v>2.5180496623910242</c:v>
                </c:pt>
                <c:pt idx="979">
                  <c:v>-10.996858629590841</c:v>
                </c:pt>
                <c:pt idx="980">
                  <c:v>-10.996858629590841</c:v>
                </c:pt>
                <c:pt idx="981">
                  <c:v>-10.996858629590841</c:v>
                </c:pt>
                <c:pt idx="982">
                  <c:v>-10.996858629590841</c:v>
                </c:pt>
                <c:pt idx="983">
                  <c:v>1.9332866607684129</c:v>
                </c:pt>
                <c:pt idx="984">
                  <c:v>-10.996858629590841</c:v>
                </c:pt>
                <c:pt idx="985">
                  <c:v>-10.996858629590841</c:v>
                </c:pt>
                <c:pt idx="986">
                  <c:v>-2.9417911647709363</c:v>
                </c:pt>
                <c:pt idx="987">
                  <c:v>-10.996858629590841</c:v>
                </c:pt>
                <c:pt idx="988">
                  <c:v>-10.996858629590841</c:v>
                </c:pt>
                <c:pt idx="989">
                  <c:v>-10.996858629590841</c:v>
                </c:pt>
                <c:pt idx="990">
                  <c:v>-10.996858629590841</c:v>
                </c:pt>
                <c:pt idx="991">
                  <c:v>-10.996858629590841</c:v>
                </c:pt>
                <c:pt idx="992">
                  <c:v>-10.996858629590841</c:v>
                </c:pt>
                <c:pt idx="993">
                  <c:v>-10.996858629590841</c:v>
                </c:pt>
                <c:pt idx="994">
                  <c:v>-10.996858629590841</c:v>
                </c:pt>
                <c:pt idx="995">
                  <c:v>-10.996858629590841</c:v>
                </c:pt>
                <c:pt idx="996">
                  <c:v>2.5384740013615725</c:v>
                </c:pt>
                <c:pt idx="997">
                  <c:v>-10.996858629590841</c:v>
                </c:pt>
                <c:pt idx="998">
                  <c:v>-2.3246250679510445</c:v>
                </c:pt>
                <c:pt idx="999">
                  <c:v>-2.3617779656673572</c:v>
                </c:pt>
                <c:pt idx="1000">
                  <c:v>-10.996858629590841</c:v>
                </c:pt>
                <c:pt idx="1001">
                  <c:v>-10.996858629590841</c:v>
                </c:pt>
                <c:pt idx="1002">
                  <c:v>-10.996858629590841</c:v>
                </c:pt>
                <c:pt idx="1003">
                  <c:v>-10.996858629590841</c:v>
                </c:pt>
                <c:pt idx="1004">
                  <c:v>-10.996858629590841</c:v>
                </c:pt>
                <c:pt idx="1005">
                  <c:v>-10.996858629590841</c:v>
                </c:pt>
                <c:pt idx="1006">
                  <c:v>-10.996858629590841</c:v>
                </c:pt>
                <c:pt idx="1007">
                  <c:v>-0.53153659527985508</c:v>
                </c:pt>
                <c:pt idx="1008">
                  <c:v>-10.996858629590841</c:v>
                </c:pt>
                <c:pt idx="1009">
                  <c:v>4.7948590660657544</c:v>
                </c:pt>
                <c:pt idx="1010">
                  <c:v>-10.996858629590841</c:v>
                </c:pt>
                <c:pt idx="1011">
                  <c:v>-10.996858629590841</c:v>
                </c:pt>
                <c:pt idx="1012">
                  <c:v>-10.996858629590841</c:v>
                </c:pt>
                <c:pt idx="1013">
                  <c:v>0.63950345175817358</c:v>
                </c:pt>
                <c:pt idx="1014">
                  <c:v>-10.996858629590841</c:v>
                </c:pt>
                <c:pt idx="1015">
                  <c:v>-10.996858629590841</c:v>
                </c:pt>
                <c:pt idx="1016">
                  <c:v>-10.996858629590841</c:v>
                </c:pt>
                <c:pt idx="1017">
                  <c:v>-10.996858629590841</c:v>
                </c:pt>
                <c:pt idx="1018">
                  <c:v>-10.996858629590841</c:v>
                </c:pt>
                <c:pt idx="1019">
                  <c:v>-10.996858629590841</c:v>
                </c:pt>
                <c:pt idx="1020">
                  <c:v>-10.996858629590841</c:v>
                </c:pt>
                <c:pt idx="1021">
                  <c:v>-10.996858629590841</c:v>
                </c:pt>
                <c:pt idx="1022">
                  <c:v>-10.996858629590841</c:v>
                </c:pt>
                <c:pt idx="1023">
                  <c:v>-10.996858629590841</c:v>
                </c:pt>
                <c:pt idx="1024">
                  <c:v>-10.996858629590841</c:v>
                </c:pt>
                <c:pt idx="1025">
                  <c:v>-10.996858629590841</c:v>
                </c:pt>
                <c:pt idx="1026">
                  <c:v>-10.996858629590841</c:v>
                </c:pt>
                <c:pt idx="1027">
                  <c:v>-10.996858629590841</c:v>
                </c:pt>
                <c:pt idx="1028">
                  <c:v>-10.996858629590841</c:v>
                </c:pt>
                <c:pt idx="1029">
                  <c:v>-10.996858629590841</c:v>
                </c:pt>
                <c:pt idx="1030">
                  <c:v>-10.996858629590841</c:v>
                </c:pt>
                <c:pt idx="1031">
                  <c:v>-10.996858629590841</c:v>
                </c:pt>
                <c:pt idx="1032">
                  <c:v>-10.996858629590841</c:v>
                </c:pt>
                <c:pt idx="1033">
                  <c:v>-4.3686444356390632</c:v>
                </c:pt>
                <c:pt idx="1034">
                  <c:v>-10.996858629590841</c:v>
                </c:pt>
                <c:pt idx="1035">
                  <c:v>-10.996858629590841</c:v>
                </c:pt>
                <c:pt idx="1036">
                  <c:v>-1.4259194108325695</c:v>
                </c:pt>
                <c:pt idx="1037">
                  <c:v>-10.996858629590841</c:v>
                </c:pt>
                <c:pt idx="1038">
                  <c:v>-10.996858629590841</c:v>
                </c:pt>
                <c:pt idx="1039">
                  <c:v>-10.996858629590841</c:v>
                </c:pt>
                <c:pt idx="1040">
                  <c:v>-10.996858629590841</c:v>
                </c:pt>
                <c:pt idx="1041">
                  <c:v>-10.996858629590841</c:v>
                </c:pt>
                <c:pt idx="1042">
                  <c:v>-10.996858629590841</c:v>
                </c:pt>
                <c:pt idx="1043">
                  <c:v>-10.996858629590841</c:v>
                </c:pt>
                <c:pt idx="1044">
                  <c:v>-4.3454700098372392</c:v>
                </c:pt>
                <c:pt idx="1045">
                  <c:v>1.1617974130119972</c:v>
                </c:pt>
                <c:pt idx="1046">
                  <c:v>-10.996858629590841</c:v>
                </c:pt>
                <c:pt idx="1047">
                  <c:v>2.4767194213682266</c:v>
                </c:pt>
                <c:pt idx="1048">
                  <c:v>-10.996858629590841</c:v>
                </c:pt>
                <c:pt idx="1049">
                  <c:v>-10.996858629590841</c:v>
                </c:pt>
                <c:pt idx="1050">
                  <c:v>-10.996858629590841</c:v>
                </c:pt>
                <c:pt idx="1051">
                  <c:v>-1.0189904518091661</c:v>
                </c:pt>
                <c:pt idx="1052">
                  <c:v>-2.6839592724813786</c:v>
                </c:pt>
                <c:pt idx="1053">
                  <c:v>2.0635768656736806</c:v>
                </c:pt>
                <c:pt idx="1054">
                  <c:v>-10.996858629590841</c:v>
                </c:pt>
                <c:pt idx="1055">
                  <c:v>-10.996858629590841</c:v>
                </c:pt>
                <c:pt idx="1056">
                  <c:v>-10.996858629590841</c:v>
                </c:pt>
                <c:pt idx="1057">
                  <c:v>-10.996858629590841</c:v>
                </c:pt>
                <c:pt idx="1058">
                  <c:v>-10.996858629590841</c:v>
                </c:pt>
                <c:pt idx="1059">
                  <c:v>-10.996858629590841</c:v>
                </c:pt>
                <c:pt idx="1060">
                  <c:v>1.0234604668558422</c:v>
                </c:pt>
                <c:pt idx="1061">
                  <c:v>-10.996858629590841</c:v>
                </c:pt>
                <c:pt idx="1062">
                  <c:v>2.5401822567168759</c:v>
                </c:pt>
                <c:pt idx="1063">
                  <c:v>-10.996858629590841</c:v>
                </c:pt>
                <c:pt idx="1064">
                  <c:v>-10.996858629590841</c:v>
                </c:pt>
                <c:pt idx="1065">
                  <c:v>-10.996858629590841</c:v>
                </c:pt>
                <c:pt idx="1066">
                  <c:v>-10.996858629590841</c:v>
                </c:pt>
                <c:pt idx="1067">
                  <c:v>-0.59835365078705749</c:v>
                </c:pt>
                <c:pt idx="1068">
                  <c:v>-10.996858629590841</c:v>
                </c:pt>
                <c:pt idx="1069">
                  <c:v>-10.996858629590841</c:v>
                </c:pt>
                <c:pt idx="1070">
                  <c:v>-10.996858629590841</c:v>
                </c:pt>
                <c:pt idx="1071">
                  <c:v>-10.996858629590841</c:v>
                </c:pt>
                <c:pt idx="1072">
                  <c:v>-10.996858629590841</c:v>
                </c:pt>
                <c:pt idx="1073">
                  <c:v>-10.996858629590841</c:v>
                </c:pt>
                <c:pt idx="1074">
                  <c:v>-4.500567599770136</c:v>
                </c:pt>
                <c:pt idx="1075">
                  <c:v>-10.996858629590841</c:v>
                </c:pt>
                <c:pt idx="1076">
                  <c:v>-10.996858629590841</c:v>
                </c:pt>
                <c:pt idx="1077">
                  <c:v>-10.996858629590841</c:v>
                </c:pt>
                <c:pt idx="1078">
                  <c:v>-10.996858629590841</c:v>
                </c:pt>
                <c:pt idx="1079">
                  <c:v>-10.996858629590841</c:v>
                </c:pt>
                <c:pt idx="1080">
                  <c:v>-10.996858629590841</c:v>
                </c:pt>
                <c:pt idx="1081">
                  <c:v>-1.5049077419206169</c:v>
                </c:pt>
                <c:pt idx="1082">
                  <c:v>-10.996858629590841</c:v>
                </c:pt>
                <c:pt idx="1083">
                  <c:v>1.8343467339819504</c:v>
                </c:pt>
                <c:pt idx="1084">
                  <c:v>-10.996858629590841</c:v>
                </c:pt>
                <c:pt idx="1085">
                  <c:v>-10.996858629590841</c:v>
                </c:pt>
                <c:pt idx="1086">
                  <c:v>-10.996858629590841</c:v>
                </c:pt>
                <c:pt idx="1087">
                  <c:v>-10.996858629590841</c:v>
                </c:pt>
                <c:pt idx="1088">
                  <c:v>-10.996858629590841</c:v>
                </c:pt>
                <c:pt idx="1089">
                  <c:v>-10.996858629590841</c:v>
                </c:pt>
                <c:pt idx="1090">
                  <c:v>-3.8053445078942212</c:v>
                </c:pt>
                <c:pt idx="1091">
                  <c:v>-10.996858629590841</c:v>
                </c:pt>
                <c:pt idx="1092">
                  <c:v>-1.4741829880899993</c:v>
                </c:pt>
                <c:pt idx="1093">
                  <c:v>-10.996858629590841</c:v>
                </c:pt>
                <c:pt idx="1094">
                  <c:v>-10.996858629590841</c:v>
                </c:pt>
                <c:pt idx="1095">
                  <c:v>-10.996858629590841</c:v>
                </c:pt>
                <c:pt idx="1096">
                  <c:v>-10.996858629590841</c:v>
                </c:pt>
                <c:pt idx="1097">
                  <c:v>-10.996858629590841</c:v>
                </c:pt>
                <c:pt idx="1098">
                  <c:v>-1.5173390713319437</c:v>
                </c:pt>
                <c:pt idx="1099">
                  <c:v>-10.996858629590841</c:v>
                </c:pt>
                <c:pt idx="1100">
                  <c:v>-10.996858629590841</c:v>
                </c:pt>
                <c:pt idx="1101">
                  <c:v>-10.996858629590841</c:v>
                </c:pt>
                <c:pt idx="1102">
                  <c:v>2.4431220837474887</c:v>
                </c:pt>
                <c:pt idx="1103">
                  <c:v>-10.996858629590841</c:v>
                </c:pt>
                <c:pt idx="1104">
                  <c:v>-10.996858629590841</c:v>
                </c:pt>
                <c:pt idx="1105">
                  <c:v>-1.6106711761415442</c:v>
                </c:pt>
                <c:pt idx="1106">
                  <c:v>-10.996858629590841</c:v>
                </c:pt>
                <c:pt idx="1107">
                  <c:v>-0.5012915815418898</c:v>
                </c:pt>
                <c:pt idx="1108">
                  <c:v>-10.996858629590841</c:v>
                </c:pt>
                <c:pt idx="1109">
                  <c:v>0.99836154090458462</c:v>
                </c:pt>
                <c:pt idx="1110">
                  <c:v>-10.996858629590841</c:v>
                </c:pt>
                <c:pt idx="1111">
                  <c:v>-10.996858629590841</c:v>
                </c:pt>
                <c:pt idx="1112">
                  <c:v>-10.996858629590841</c:v>
                </c:pt>
                <c:pt idx="1113">
                  <c:v>-10.996858629590841</c:v>
                </c:pt>
                <c:pt idx="1114">
                  <c:v>-10.996858629590841</c:v>
                </c:pt>
                <c:pt idx="1115">
                  <c:v>-10.996858629590841</c:v>
                </c:pt>
                <c:pt idx="1116">
                  <c:v>-10.996858629590841</c:v>
                </c:pt>
                <c:pt idx="1117">
                  <c:v>1.9240185042915272</c:v>
                </c:pt>
                <c:pt idx="1118">
                  <c:v>0.42667767567367387</c:v>
                </c:pt>
                <c:pt idx="1119">
                  <c:v>0.71788650663186071</c:v>
                </c:pt>
                <c:pt idx="1120">
                  <c:v>-10.996858629590841</c:v>
                </c:pt>
                <c:pt idx="1121">
                  <c:v>-10.996858629590841</c:v>
                </c:pt>
                <c:pt idx="1122">
                  <c:v>-10.996858629590841</c:v>
                </c:pt>
                <c:pt idx="1123">
                  <c:v>-10.996858629590841</c:v>
                </c:pt>
                <c:pt idx="1124">
                  <c:v>3.4702137033565763</c:v>
                </c:pt>
                <c:pt idx="1125">
                  <c:v>-10.996858629590841</c:v>
                </c:pt>
                <c:pt idx="1126">
                  <c:v>-10.996858629590841</c:v>
                </c:pt>
                <c:pt idx="1127">
                  <c:v>4.0666573808058909E-2</c:v>
                </c:pt>
                <c:pt idx="1128">
                  <c:v>-10.996858629590841</c:v>
                </c:pt>
                <c:pt idx="1129">
                  <c:v>-10.996858629590841</c:v>
                </c:pt>
                <c:pt idx="1130">
                  <c:v>-10.996858629590841</c:v>
                </c:pt>
                <c:pt idx="1131">
                  <c:v>-10.996858629590841</c:v>
                </c:pt>
                <c:pt idx="1132">
                  <c:v>-10.996858629590841</c:v>
                </c:pt>
                <c:pt idx="1133">
                  <c:v>-10.996858629590841</c:v>
                </c:pt>
                <c:pt idx="1134">
                  <c:v>-10.996858629590841</c:v>
                </c:pt>
                <c:pt idx="1135">
                  <c:v>-10.996858629590841</c:v>
                </c:pt>
                <c:pt idx="1136">
                  <c:v>-10.996858629590841</c:v>
                </c:pt>
                <c:pt idx="1137">
                  <c:v>-10.996858629590841</c:v>
                </c:pt>
                <c:pt idx="1138">
                  <c:v>-10.996858629590841</c:v>
                </c:pt>
                <c:pt idx="1139">
                  <c:v>-10.996858629590841</c:v>
                </c:pt>
                <c:pt idx="1140">
                  <c:v>-10.996858629590841</c:v>
                </c:pt>
                <c:pt idx="1141">
                  <c:v>-10.996858629590841</c:v>
                </c:pt>
                <c:pt idx="1142">
                  <c:v>-10.996858629590841</c:v>
                </c:pt>
                <c:pt idx="1143">
                  <c:v>-10.996858629590841</c:v>
                </c:pt>
                <c:pt idx="1144">
                  <c:v>-10.996858629590841</c:v>
                </c:pt>
                <c:pt idx="1145">
                  <c:v>-10.996858629590841</c:v>
                </c:pt>
                <c:pt idx="1146">
                  <c:v>-10.996858629590841</c:v>
                </c:pt>
                <c:pt idx="1147">
                  <c:v>-10.996858629590841</c:v>
                </c:pt>
                <c:pt idx="1148">
                  <c:v>-10.996858629590841</c:v>
                </c:pt>
                <c:pt idx="1149">
                  <c:v>-10.996858629590841</c:v>
                </c:pt>
                <c:pt idx="1150">
                  <c:v>-10.996858629590841</c:v>
                </c:pt>
                <c:pt idx="1151">
                  <c:v>-10.996858629590841</c:v>
                </c:pt>
                <c:pt idx="1152">
                  <c:v>-10.996858629590841</c:v>
                </c:pt>
                <c:pt idx="1153">
                  <c:v>0.74338385356911763</c:v>
                </c:pt>
                <c:pt idx="1154">
                  <c:v>-10.996858629590841</c:v>
                </c:pt>
                <c:pt idx="1155">
                  <c:v>-4.7591614443839259</c:v>
                </c:pt>
                <c:pt idx="1156">
                  <c:v>-10.996858629590841</c:v>
                </c:pt>
                <c:pt idx="1157">
                  <c:v>-10.996858629590841</c:v>
                </c:pt>
                <c:pt idx="1158">
                  <c:v>-10.996858629590841</c:v>
                </c:pt>
                <c:pt idx="1159">
                  <c:v>-0.706302472711131</c:v>
                </c:pt>
                <c:pt idx="1160">
                  <c:v>-10.996858629590841</c:v>
                </c:pt>
                <c:pt idx="1161">
                  <c:v>-10.996858629590841</c:v>
                </c:pt>
                <c:pt idx="1162">
                  <c:v>-10.996858629590841</c:v>
                </c:pt>
                <c:pt idx="1163">
                  <c:v>-10.996858629590841</c:v>
                </c:pt>
                <c:pt idx="1164">
                  <c:v>-3.7821070077095675</c:v>
                </c:pt>
                <c:pt idx="1165">
                  <c:v>-10.996858629590841</c:v>
                </c:pt>
                <c:pt idx="1166">
                  <c:v>-10.996858629590841</c:v>
                </c:pt>
                <c:pt idx="1167">
                  <c:v>-10.996858629590841</c:v>
                </c:pt>
                <c:pt idx="1168">
                  <c:v>-10.996858629590841</c:v>
                </c:pt>
                <c:pt idx="1169">
                  <c:v>-10.996858629590841</c:v>
                </c:pt>
                <c:pt idx="1170">
                  <c:v>-10.996858629590841</c:v>
                </c:pt>
                <c:pt idx="1171">
                  <c:v>-10.996858629590841</c:v>
                </c:pt>
                <c:pt idx="1172">
                  <c:v>4.3985883789374292</c:v>
                </c:pt>
                <c:pt idx="1173">
                  <c:v>-10.996858629590841</c:v>
                </c:pt>
                <c:pt idx="1174">
                  <c:v>-10.996858629590841</c:v>
                </c:pt>
                <c:pt idx="1175">
                  <c:v>1.4827199480167099</c:v>
                </c:pt>
                <c:pt idx="1176">
                  <c:v>-10.996858629590841</c:v>
                </c:pt>
                <c:pt idx="1177">
                  <c:v>-10.996858629590841</c:v>
                </c:pt>
                <c:pt idx="1178">
                  <c:v>-10.996858629590841</c:v>
                </c:pt>
                <c:pt idx="1179">
                  <c:v>3.1741694063862878</c:v>
                </c:pt>
                <c:pt idx="1180">
                  <c:v>-10.996858629590841</c:v>
                </c:pt>
                <c:pt idx="1181">
                  <c:v>-10.996858629590841</c:v>
                </c:pt>
                <c:pt idx="1182">
                  <c:v>-10.996858629590841</c:v>
                </c:pt>
                <c:pt idx="1183">
                  <c:v>-10.996858629590841</c:v>
                </c:pt>
                <c:pt idx="1184">
                  <c:v>2.3378856969630859</c:v>
                </c:pt>
                <c:pt idx="1185">
                  <c:v>-10.996858629590841</c:v>
                </c:pt>
                <c:pt idx="1186">
                  <c:v>-10.996858629590841</c:v>
                </c:pt>
                <c:pt idx="1187">
                  <c:v>-10.996858629590841</c:v>
                </c:pt>
                <c:pt idx="1188">
                  <c:v>-10.996858629590841</c:v>
                </c:pt>
                <c:pt idx="1189">
                  <c:v>-10.996858629590841</c:v>
                </c:pt>
                <c:pt idx="1190">
                  <c:v>-10.996858629590841</c:v>
                </c:pt>
                <c:pt idx="1191">
                  <c:v>-10.996858629590841</c:v>
                </c:pt>
                <c:pt idx="1192">
                  <c:v>-10.996858629590841</c:v>
                </c:pt>
                <c:pt idx="1193">
                  <c:v>-10.996858629590841</c:v>
                </c:pt>
                <c:pt idx="1194">
                  <c:v>-10.996858629590841</c:v>
                </c:pt>
                <c:pt idx="1195">
                  <c:v>-1.113236214233442</c:v>
                </c:pt>
                <c:pt idx="1196">
                  <c:v>-10.996858629590841</c:v>
                </c:pt>
                <c:pt idx="1197">
                  <c:v>-10.996858629590841</c:v>
                </c:pt>
                <c:pt idx="1198">
                  <c:v>-10.996858629590841</c:v>
                </c:pt>
                <c:pt idx="1199">
                  <c:v>-10.996858629590841</c:v>
                </c:pt>
                <c:pt idx="1200">
                  <c:v>-10.996858629590841</c:v>
                </c:pt>
                <c:pt idx="1201">
                  <c:v>-4.0066351136233003</c:v>
                </c:pt>
                <c:pt idx="1202">
                  <c:v>-10.996858629590841</c:v>
                </c:pt>
                <c:pt idx="1203">
                  <c:v>-10.996858629590841</c:v>
                </c:pt>
                <c:pt idx="1204">
                  <c:v>-10.996858629590841</c:v>
                </c:pt>
                <c:pt idx="1205">
                  <c:v>-10.996858629590841</c:v>
                </c:pt>
                <c:pt idx="1206">
                  <c:v>-10.996858629590841</c:v>
                </c:pt>
                <c:pt idx="1207">
                  <c:v>-10.996858629590841</c:v>
                </c:pt>
                <c:pt idx="1208">
                  <c:v>-10.996858629590841</c:v>
                </c:pt>
                <c:pt idx="1209">
                  <c:v>-10.996858629590841</c:v>
                </c:pt>
                <c:pt idx="1210">
                  <c:v>-10.996858629590841</c:v>
                </c:pt>
                <c:pt idx="1211">
                  <c:v>-10.996858629590841</c:v>
                </c:pt>
                <c:pt idx="1212">
                  <c:v>-10.996858629590841</c:v>
                </c:pt>
                <c:pt idx="1213">
                  <c:v>-10.996858629590841</c:v>
                </c:pt>
                <c:pt idx="1214">
                  <c:v>-10.996858629590841</c:v>
                </c:pt>
                <c:pt idx="1215">
                  <c:v>-10.996858629590841</c:v>
                </c:pt>
                <c:pt idx="1216">
                  <c:v>-10.996858629590841</c:v>
                </c:pt>
                <c:pt idx="1217">
                  <c:v>-10.996858629590841</c:v>
                </c:pt>
                <c:pt idx="1218">
                  <c:v>-10.996858629590841</c:v>
                </c:pt>
                <c:pt idx="1219">
                  <c:v>2.8552147640946748</c:v>
                </c:pt>
                <c:pt idx="1220">
                  <c:v>-10.996858629590841</c:v>
                </c:pt>
                <c:pt idx="1221">
                  <c:v>-10.996858629590841</c:v>
                </c:pt>
                <c:pt idx="1222">
                  <c:v>-10.996858629590841</c:v>
                </c:pt>
                <c:pt idx="1223">
                  <c:v>-10.996858629590841</c:v>
                </c:pt>
                <c:pt idx="1224">
                  <c:v>-2.8887595484955502</c:v>
                </c:pt>
                <c:pt idx="1225">
                  <c:v>-2.5286082840689459</c:v>
                </c:pt>
                <c:pt idx="1226">
                  <c:v>-10.996858629590841</c:v>
                </c:pt>
                <c:pt idx="1227">
                  <c:v>-2.512157952427311</c:v>
                </c:pt>
                <c:pt idx="1228">
                  <c:v>-10.996858629590841</c:v>
                </c:pt>
                <c:pt idx="1229">
                  <c:v>-10.996858629590841</c:v>
                </c:pt>
                <c:pt idx="1230">
                  <c:v>-1.3225760747108655</c:v>
                </c:pt>
                <c:pt idx="1231">
                  <c:v>-10.996858629590841</c:v>
                </c:pt>
                <c:pt idx="1232">
                  <c:v>-10.996858629590841</c:v>
                </c:pt>
                <c:pt idx="1233">
                  <c:v>-10.996858629590841</c:v>
                </c:pt>
                <c:pt idx="1234">
                  <c:v>-10.996858629590841</c:v>
                </c:pt>
                <c:pt idx="1235">
                  <c:v>-10.996858629590841</c:v>
                </c:pt>
                <c:pt idx="1236">
                  <c:v>-10.996858629590841</c:v>
                </c:pt>
                <c:pt idx="1237">
                  <c:v>-2.8533407226359535</c:v>
                </c:pt>
                <c:pt idx="1238">
                  <c:v>-10.996858629590841</c:v>
                </c:pt>
                <c:pt idx="1239">
                  <c:v>-10.996858629590841</c:v>
                </c:pt>
                <c:pt idx="1240">
                  <c:v>-2.3571482428568746</c:v>
                </c:pt>
                <c:pt idx="1241">
                  <c:v>-10.996858629590841</c:v>
                </c:pt>
                <c:pt idx="1242">
                  <c:v>-10.996858629590841</c:v>
                </c:pt>
                <c:pt idx="1243">
                  <c:v>-10.996858629590841</c:v>
                </c:pt>
                <c:pt idx="1244">
                  <c:v>-10.996858629590841</c:v>
                </c:pt>
                <c:pt idx="1245">
                  <c:v>-10.996858629590841</c:v>
                </c:pt>
                <c:pt idx="1246">
                  <c:v>-10.996858629590841</c:v>
                </c:pt>
                <c:pt idx="1247">
                  <c:v>-10.996858629590841</c:v>
                </c:pt>
                <c:pt idx="1248">
                  <c:v>-1.3293449442270082</c:v>
                </c:pt>
                <c:pt idx="1249">
                  <c:v>-10.996858629590841</c:v>
                </c:pt>
                <c:pt idx="1250">
                  <c:v>-10.996858629590841</c:v>
                </c:pt>
                <c:pt idx="1251">
                  <c:v>-10.996858629590841</c:v>
                </c:pt>
                <c:pt idx="1252">
                  <c:v>-10.996858629590841</c:v>
                </c:pt>
                <c:pt idx="1253">
                  <c:v>-0.88258893943038053</c:v>
                </c:pt>
                <c:pt idx="1254">
                  <c:v>-10.996858629590841</c:v>
                </c:pt>
                <c:pt idx="1255">
                  <c:v>-10.996858629590841</c:v>
                </c:pt>
                <c:pt idx="1256">
                  <c:v>-10.996858629590841</c:v>
                </c:pt>
                <c:pt idx="1257">
                  <c:v>-10.996858629590841</c:v>
                </c:pt>
                <c:pt idx="1258">
                  <c:v>-10.996858629590841</c:v>
                </c:pt>
                <c:pt idx="1259">
                  <c:v>-10.996858629590841</c:v>
                </c:pt>
                <c:pt idx="1260">
                  <c:v>-10.996858629590841</c:v>
                </c:pt>
                <c:pt idx="1261">
                  <c:v>-10.996858629590841</c:v>
                </c:pt>
                <c:pt idx="1262">
                  <c:v>-10.996858629590841</c:v>
                </c:pt>
                <c:pt idx="1263">
                  <c:v>-10.996858629590841</c:v>
                </c:pt>
                <c:pt idx="1264">
                  <c:v>1.6530205305529102</c:v>
                </c:pt>
                <c:pt idx="1265">
                  <c:v>-10.996858629590841</c:v>
                </c:pt>
                <c:pt idx="1266">
                  <c:v>-10.996858629590841</c:v>
                </c:pt>
                <c:pt idx="1267">
                  <c:v>-10.996858629590841</c:v>
                </c:pt>
                <c:pt idx="1268">
                  <c:v>-10.996858629590841</c:v>
                </c:pt>
                <c:pt idx="1269">
                  <c:v>-10.996858629590841</c:v>
                </c:pt>
                <c:pt idx="1270">
                  <c:v>-10.996858629590841</c:v>
                </c:pt>
                <c:pt idx="1271">
                  <c:v>-10.996858629590841</c:v>
                </c:pt>
                <c:pt idx="1272">
                  <c:v>2.5372727800201367</c:v>
                </c:pt>
                <c:pt idx="1273">
                  <c:v>-10.996858629590841</c:v>
                </c:pt>
                <c:pt idx="1274">
                  <c:v>-10.996858629590841</c:v>
                </c:pt>
                <c:pt idx="1275">
                  <c:v>-10.996858629590841</c:v>
                </c:pt>
                <c:pt idx="1276">
                  <c:v>1.3403206792310922</c:v>
                </c:pt>
                <c:pt idx="1277">
                  <c:v>-10.996858629590841</c:v>
                </c:pt>
                <c:pt idx="1278">
                  <c:v>-10.996858629590841</c:v>
                </c:pt>
                <c:pt idx="1279">
                  <c:v>-10.996858629590841</c:v>
                </c:pt>
                <c:pt idx="1280">
                  <c:v>-0.91269531272687265</c:v>
                </c:pt>
                <c:pt idx="1281">
                  <c:v>-10.996858629590841</c:v>
                </c:pt>
                <c:pt idx="1282">
                  <c:v>-10.996858629590841</c:v>
                </c:pt>
                <c:pt idx="1283">
                  <c:v>-10.996858629590841</c:v>
                </c:pt>
                <c:pt idx="1284">
                  <c:v>3.4906458557724873</c:v>
                </c:pt>
                <c:pt idx="1285">
                  <c:v>-10.996858629590841</c:v>
                </c:pt>
                <c:pt idx="1286">
                  <c:v>-10.996858629590841</c:v>
                </c:pt>
                <c:pt idx="1287">
                  <c:v>-10.996858629590841</c:v>
                </c:pt>
                <c:pt idx="1288">
                  <c:v>-10.996858629590841</c:v>
                </c:pt>
                <c:pt idx="1289">
                  <c:v>-10.996858629590841</c:v>
                </c:pt>
                <c:pt idx="1290">
                  <c:v>-10.996858629590841</c:v>
                </c:pt>
                <c:pt idx="1291">
                  <c:v>-10.996858629590841</c:v>
                </c:pt>
                <c:pt idx="1292">
                  <c:v>-10.996858629590841</c:v>
                </c:pt>
                <c:pt idx="1293">
                  <c:v>-10.996858629590841</c:v>
                </c:pt>
                <c:pt idx="1294">
                  <c:v>3.4880596439301366</c:v>
                </c:pt>
                <c:pt idx="1295">
                  <c:v>-10.996858629590841</c:v>
                </c:pt>
                <c:pt idx="1296">
                  <c:v>-10.996858629590841</c:v>
                </c:pt>
                <c:pt idx="1297">
                  <c:v>-10.996858629590841</c:v>
                </c:pt>
                <c:pt idx="1298">
                  <c:v>0.74672260992550288</c:v>
                </c:pt>
                <c:pt idx="1299">
                  <c:v>-0.30547037694248869</c:v>
                </c:pt>
                <c:pt idx="1300">
                  <c:v>-10.996858629590841</c:v>
                </c:pt>
                <c:pt idx="1301">
                  <c:v>-10.996858629590841</c:v>
                </c:pt>
                <c:pt idx="1302">
                  <c:v>-10.996858629590841</c:v>
                </c:pt>
                <c:pt idx="1303">
                  <c:v>-10.996858629590841</c:v>
                </c:pt>
                <c:pt idx="1304">
                  <c:v>4.2912250578158702</c:v>
                </c:pt>
                <c:pt idx="1305">
                  <c:v>-10.996858629590841</c:v>
                </c:pt>
                <c:pt idx="1306">
                  <c:v>-10.996858629590841</c:v>
                </c:pt>
                <c:pt idx="1307">
                  <c:v>-10.996858629590841</c:v>
                </c:pt>
                <c:pt idx="1308">
                  <c:v>-10.996858629590841</c:v>
                </c:pt>
                <c:pt idx="1309">
                  <c:v>2.2932862254619426</c:v>
                </c:pt>
                <c:pt idx="1310">
                  <c:v>-10.996858629590841</c:v>
                </c:pt>
                <c:pt idx="1311">
                  <c:v>-10.996858629590841</c:v>
                </c:pt>
                <c:pt idx="1312">
                  <c:v>-10.996858629590841</c:v>
                </c:pt>
                <c:pt idx="1313">
                  <c:v>-10.996858629590841</c:v>
                </c:pt>
                <c:pt idx="1314">
                  <c:v>-10.996858629590841</c:v>
                </c:pt>
                <c:pt idx="1315">
                  <c:v>-10.996858629590841</c:v>
                </c:pt>
                <c:pt idx="1316">
                  <c:v>4.4049210181016338</c:v>
                </c:pt>
                <c:pt idx="1317">
                  <c:v>4.1445294268099513</c:v>
                </c:pt>
                <c:pt idx="1318">
                  <c:v>-10.996858629590841</c:v>
                </c:pt>
                <c:pt idx="1319">
                  <c:v>-3.7632866033234054</c:v>
                </c:pt>
                <c:pt idx="1320">
                  <c:v>-10.996858629590841</c:v>
                </c:pt>
                <c:pt idx="1321">
                  <c:v>-10.996858629590841</c:v>
                </c:pt>
                <c:pt idx="1322">
                  <c:v>-10.996858629590841</c:v>
                </c:pt>
                <c:pt idx="1323">
                  <c:v>-2.4797426125632689</c:v>
                </c:pt>
                <c:pt idx="1324">
                  <c:v>-10.996858629590841</c:v>
                </c:pt>
                <c:pt idx="1325">
                  <c:v>-10.996858629590841</c:v>
                </c:pt>
                <c:pt idx="1326">
                  <c:v>-10.996858629590841</c:v>
                </c:pt>
                <c:pt idx="1327">
                  <c:v>2.2037021081083714</c:v>
                </c:pt>
                <c:pt idx="1328">
                  <c:v>-10.996858629590841</c:v>
                </c:pt>
                <c:pt idx="1329">
                  <c:v>-10.996858629590841</c:v>
                </c:pt>
                <c:pt idx="1330">
                  <c:v>-10.996858629590841</c:v>
                </c:pt>
                <c:pt idx="1331">
                  <c:v>-10.996858629590841</c:v>
                </c:pt>
                <c:pt idx="1332">
                  <c:v>-10.996858629590841</c:v>
                </c:pt>
                <c:pt idx="1333">
                  <c:v>-10.996858629590841</c:v>
                </c:pt>
                <c:pt idx="1334">
                  <c:v>-10.996858629590841</c:v>
                </c:pt>
                <c:pt idx="1335">
                  <c:v>2.0393360202673279</c:v>
                </c:pt>
                <c:pt idx="1336">
                  <c:v>-10.996858629590841</c:v>
                </c:pt>
                <c:pt idx="1337">
                  <c:v>-10.996858629590841</c:v>
                </c:pt>
                <c:pt idx="1338">
                  <c:v>-10.996858629590841</c:v>
                </c:pt>
                <c:pt idx="1339">
                  <c:v>-10.996858629590841</c:v>
                </c:pt>
                <c:pt idx="1340">
                  <c:v>-10.996858629590841</c:v>
                </c:pt>
                <c:pt idx="1341">
                  <c:v>-10.996858629590841</c:v>
                </c:pt>
                <c:pt idx="1342">
                  <c:v>-10.996858629590841</c:v>
                </c:pt>
                <c:pt idx="1343">
                  <c:v>-4.0860582887529251</c:v>
                </c:pt>
                <c:pt idx="1344">
                  <c:v>-10.996858629590841</c:v>
                </c:pt>
                <c:pt idx="1345">
                  <c:v>-10.996858629590841</c:v>
                </c:pt>
                <c:pt idx="1346">
                  <c:v>-10.996858629590841</c:v>
                </c:pt>
                <c:pt idx="1347">
                  <c:v>-10.996858629590841</c:v>
                </c:pt>
                <c:pt idx="1348">
                  <c:v>-10.996858629590841</c:v>
                </c:pt>
                <c:pt idx="1349">
                  <c:v>-10.996858629590841</c:v>
                </c:pt>
                <c:pt idx="1350">
                  <c:v>-10.996858629590841</c:v>
                </c:pt>
                <c:pt idx="1351">
                  <c:v>-10.996858629590841</c:v>
                </c:pt>
                <c:pt idx="1352">
                  <c:v>-10.996858629590841</c:v>
                </c:pt>
                <c:pt idx="1353">
                  <c:v>-10.996858629590841</c:v>
                </c:pt>
                <c:pt idx="1354">
                  <c:v>-10.996858629590841</c:v>
                </c:pt>
                <c:pt idx="1355">
                  <c:v>-10.996858629590841</c:v>
                </c:pt>
                <c:pt idx="1356">
                  <c:v>-10.996858629590841</c:v>
                </c:pt>
                <c:pt idx="1357">
                  <c:v>-10.996858629590841</c:v>
                </c:pt>
                <c:pt idx="1358">
                  <c:v>-10.996858629590841</c:v>
                </c:pt>
                <c:pt idx="1359">
                  <c:v>-10.996858629590841</c:v>
                </c:pt>
                <c:pt idx="1360">
                  <c:v>-1.8167371651131405</c:v>
                </c:pt>
                <c:pt idx="1361">
                  <c:v>-10.996858629590841</c:v>
                </c:pt>
                <c:pt idx="1362">
                  <c:v>-10.996858629590841</c:v>
                </c:pt>
                <c:pt idx="1363">
                  <c:v>-0.88348321958409981</c:v>
                </c:pt>
                <c:pt idx="1364">
                  <c:v>-0.81611286133035554</c:v>
                </c:pt>
                <c:pt idx="1365">
                  <c:v>-10.996858629590841</c:v>
                </c:pt>
                <c:pt idx="1366">
                  <c:v>-10.996858629590841</c:v>
                </c:pt>
                <c:pt idx="1367">
                  <c:v>-10.996858629590841</c:v>
                </c:pt>
                <c:pt idx="1368">
                  <c:v>-3.1073167653491303</c:v>
                </c:pt>
                <c:pt idx="1369">
                  <c:v>1.4537278166454572</c:v>
                </c:pt>
                <c:pt idx="1370">
                  <c:v>-10.996858629590841</c:v>
                </c:pt>
                <c:pt idx="1371">
                  <c:v>-10.996858629590841</c:v>
                </c:pt>
                <c:pt idx="1372">
                  <c:v>-10.996858629590841</c:v>
                </c:pt>
                <c:pt idx="1373">
                  <c:v>-10.996858629590841</c:v>
                </c:pt>
                <c:pt idx="1374">
                  <c:v>-10.996858629590841</c:v>
                </c:pt>
                <c:pt idx="1375">
                  <c:v>-10.996858629590841</c:v>
                </c:pt>
                <c:pt idx="1376">
                  <c:v>-10.996858629590841</c:v>
                </c:pt>
                <c:pt idx="1377">
                  <c:v>-10.996858629590841</c:v>
                </c:pt>
                <c:pt idx="1378">
                  <c:v>-10.996858629590841</c:v>
                </c:pt>
                <c:pt idx="1379">
                  <c:v>1.4808660840924337</c:v>
                </c:pt>
                <c:pt idx="1380">
                  <c:v>4.5247549425619482</c:v>
                </c:pt>
                <c:pt idx="1381">
                  <c:v>-10.996858629590841</c:v>
                </c:pt>
                <c:pt idx="1382">
                  <c:v>-10.996858629590841</c:v>
                </c:pt>
                <c:pt idx="1383">
                  <c:v>-10.996858629590841</c:v>
                </c:pt>
                <c:pt idx="1384">
                  <c:v>-10.996858629590841</c:v>
                </c:pt>
                <c:pt idx="1385">
                  <c:v>-10.996858629590841</c:v>
                </c:pt>
                <c:pt idx="1386">
                  <c:v>-10.996858629590841</c:v>
                </c:pt>
                <c:pt idx="1387">
                  <c:v>-10.996858629590841</c:v>
                </c:pt>
                <c:pt idx="1388">
                  <c:v>-10.996858629590841</c:v>
                </c:pt>
                <c:pt idx="1389">
                  <c:v>-10.996858629590841</c:v>
                </c:pt>
                <c:pt idx="1390">
                  <c:v>2.3250638152024399</c:v>
                </c:pt>
                <c:pt idx="1391">
                  <c:v>-10.996858629590841</c:v>
                </c:pt>
                <c:pt idx="1392">
                  <c:v>4.0444033365554741</c:v>
                </c:pt>
                <c:pt idx="1393">
                  <c:v>-10.996858629590841</c:v>
                </c:pt>
                <c:pt idx="1394">
                  <c:v>-10.996858629590841</c:v>
                </c:pt>
                <c:pt idx="1395">
                  <c:v>-10.996858629590841</c:v>
                </c:pt>
                <c:pt idx="1396">
                  <c:v>-10.996858629590841</c:v>
                </c:pt>
                <c:pt idx="1397">
                  <c:v>-10.996858629590841</c:v>
                </c:pt>
                <c:pt idx="1398">
                  <c:v>-10.996858629590841</c:v>
                </c:pt>
                <c:pt idx="1399">
                  <c:v>-10.996858629590841</c:v>
                </c:pt>
                <c:pt idx="1400">
                  <c:v>-10.996858629590841</c:v>
                </c:pt>
                <c:pt idx="1401">
                  <c:v>-10.996858629590841</c:v>
                </c:pt>
                <c:pt idx="1402">
                  <c:v>-10.996858629590841</c:v>
                </c:pt>
                <c:pt idx="1403">
                  <c:v>1.6656652117508928</c:v>
                </c:pt>
                <c:pt idx="1404">
                  <c:v>-10.996858629590841</c:v>
                </c:pt>
                <c:pt idx="1405">
                  <c:v>-10.996858629590841</c:v>
                </c:pt>
                <c:pt idx="1406">
                  <c:v>-10.996858629590841</c:v>
                </c:pt>
                <c:pt idx="1407">
                  <c:v>-10.996858629590841</c:v>
                </c:pt>
                <c:pt idx="1408">
                  <c:v>-10.996858629590841</c:v>
                </c:pt>
                <c:pt idx="1409">
                  <c:v>-10.996858629590841</c:v>
                </c:pt>
                <c:pt idx="1410">
                  <c:v>-10.996858629590841</c:v>
                </c:pt>
                <c:pt idx="1411">
                  <c:v>-10.996858629590841</c:v>
                </c:pt>
                <c:pt idx="1412">
                  <c:v>-10.996858629590841</c:v>
                </c:pt>
                <c:pt idx="1413">
                  <c:v>-10.996858629590841</c:v>
                </c:pt>
                <c:pt idx="1414">
                  <c:v>-10.996858629590841</c:v>
                </c:pt>
                <c:pt idx="1415">
                  <c:v>-10.996858629590841</c:v>
                </c:pt>
                <c:pt idx="1416">
                  <c:v>-10.996858629590841</c:v>
                </c:pt>
                <c:pt idx="1417">
                  <c:v>-10.996858629590841</c:v>
                </c:pt>
                <c:pt idx="1418">
                  <c:v>-4.4169610678120241</c:v>
                </c:pt>
                <c:pt idx="1419">
                  <c:v>-10.996858629590841</c:v>
                </c:pt>
                <c:pt idx="1420">
                  <c:v>-10.996858629590841</c:v>
                </c:pt>
                <c:pt idx="1421">
                  <c:v>-10.996858629590841</c:v>
                </c:pt>
                <c:pt idx="1422">
                  <c:v>4.7862592094325018</c:v>
                </c:pt>
                <c:pt idx="1423">
                  <c:v>-10.996858629590841</c:v>
                </c:pt>
                <c:pt idx="1424">
                  <c:v>-10.996858629590841</c:v>
                </c:pt>
                <c:pt idx="1425">
                  <c:v>-10.996858629590841</c:v>
                </c:pt>
                <c:pt idx="1426">
                  <c:v>-10.996858629590841</c:v>
                </c:pt>
                <c:pt idx="1427">
                  <c:v>-10.996858629590841</c:v>
                </c:pt>
                <c:pt idx="1428">
                  <c:v>0.37105792708396834</c:v>
                </c:pt>
                <c:pt idx="1429">
                  <c:v>4.5019371171351166</c:v>
                </c:pt>
                <c:pt idx="1430">
                  <c:v>-10.996858629590841</c:v>
                </c:pt>
                <c:pt idx="1431">
                  <c:v>-10.996858629590841</c:v>
                </c:pt>
                <c:pt idx="1432">
                  <c:v>-10.996858629590841</c:v>
                </c:pt>
                <c:pt idx="1433">
                  <c:v>-10.996858629590841</c:v>
                </c:pt>
                <c:pt idx="1434">
                  <c:v>-10.996858629590841</c:v>
                </c:pt>
                <c:pt idx="1435">
                  <c:v>-10.996858629590841</c:v>
                </c:pt>
                <c:pt idx="1436">
                  <c:v>-3.4251301068977331</c:v>
                </c:pt>
                <c:pt idx="1437">
                  <c:v>-10.996858629590841</c:v>
                </c:pt>
                <c:pt idx="1438">
                  <c:v>-1.1762335580791061</c:v>
                </c:pt>
                <c:pt idx="1439">
                  <c:v>-10.996858629590841</c:v>
                </c:pt>
                <c:pt idx="1440">
                  <c:v>-10.996858629590841</c:v>
                </c:pt>
                <c:pt idx="1441">
                  <c:v>-10.996858629590841</c:v>
                </c:pt>
                <c:pt idx="1442">
                  <c:v>-10.996858629590841</c:v>
                </c:pt>
                <c:pt idx="1443">
                  <c:v>-10.996858629590841</c:v>
                </c:pt>
                <c:pt idx="1444">
                  <c:v>-10.996858629590841</c:v>
                </c:pt>
                <c:pt idx="1445">
                  <c:v>3.7688090722228909</c:v>
                </c:pt>
                <c:pt idx="1446">
                  <c:v>-10.996858629590841</c:v>
                </c:pt>
                <c:pt idx="1447">
                  <c:v>-5.412760912471728</c:v>
                </c:pt>
                <c:pt idx="1448">
                  <c:v>-10.996858629590841</c:v>
                </c:pt>
                <c:pt idx="1449">
                  <c:v>-10.996858629590841</c:v>
                </c:pt>
                <c:pt idx="1450">
                  <c:v>-10.996858629590841</c:v>
                </c:pt>
                <c:pt idx="1451">
                  <c:v>-10.996858629590841</c:v>
                </c:pt>
                <c:pt idx="1452">
                  <c:v>-10.996858629590841</c:v>
                </c:pt>
                <c:pt idx="1453">
                  <c:v>-10.996858629590841</c:v>
                </c:pt>
                <c:pt idx="1454">
                  <c:v>-10.996858629590841</c:v>
                </c:pt>
                <c:pt idx="1455">
                  <c:v>-10.996858629590841</c:v>
                </c:pt>
                <c:pt idx="1456">
                  <c:v>-10.996858629590841</c:v>
                </c:pt>
                <c:pt idx="1457">
                  <c:v>-10.996858629590841</c:v>
                </c:pt>
                <c:pt idx="1458">
                  <c:v>-10.996858629590841</c:v>
                </c:pt>
                <c:pt idx="1459">
                  <c:v>-10.996858629590841</c:v>
                </c:pt>
                <c:pt idx="1460">
                  <c:v>-10.996858629590841</c:v>
                </c:pt>
                <c:pt idx="1461">
                  <c:v>-1.9680686542759389</c:v>
                </c:pt>
                <c:pt idx="1462">
                  <c:v>-10.996858629590841</c:v>
                </c:pt>
                <c:pt idx="1463">
                  <c:v>-10.996858629590841</c:v>
                </c:pt>
                <c:pt idx="1464">
                  <c:v>-10.996858629590841</c:v>
                </c:pt>
                <c:pt idx="1465">
                  <c:v>-10.996858629590841</c:v>
                </c:pt>
                <c:pt idx="1466">
                  <c:v>-10.996858629590841</c:v>
                </c:pt>
                <c:pt idx="1467">
                  <c:v>0.3528870820949998</c:v>
                </c:pt>
                <c:pt idx="1468">
                  <c:v>-10.996858629590841</c:v>
                </c:pt>
                <c:pt idx="1469">
                  <c:v>-10.996858629590841</c:v>
                </c:pt>
                <c:pt idx="1470">
                  <c:v>3.3290257686275671</c:v>
                </c:pt>
                <c:pt idx="1471">
                  <c:v>-10.996858629590841</c:v>
                </c:pt>
                <c:pt idx="1472">
                  <c:v>-1.813760542199832</c:v>
                </c:pt>
                <c:pt idx="1473">
                  <c:v>3.0233305672720023</c:v>
                </c:pt>
                <c:pt idx="1474">
                  <c:v>-10.996858629590841</c:v>
                </c:pt>
                <c:pt idx="1475">
                  <c:v>-10.996858629590841</c:v>
                </c:pt>
                <c:pt idx="1476">
                  <c:v>-10.996858629590841</c:v>
                </c:pt>
                <c:pt idx="1477">
                  <c:v>-10.996858629590841</c:v>
                </c:pt>
                <c:pt idx="1478">
                  <c:v>-10.996858629590841</c:v>
                </c:pt>
                <c:pt idx="1479">
                  <c:v>1.8643518125577005</c:v>
                </c:pt>
                <c:pt idx="1480">
                  <c:v>-10.996858629590841</c:v>
                </c:pt>
                <c:pt idx="1481">
                  <c:v>-10.996858629590841</c:v>
                </c:pt>
                <c:pt idx="1482">
                  <c:v>-10.996858629590841</c:v>
                </c:pt>
                <c:pt idx="1483">
                  <c:v>-10.996858629590841</c:v>
                </c:pt>
                <c:pt idx="1484">
                  <c:v>-10.996858629590841</c:v>
                </c:pt>
                <c:pt idx="1485">
                  <c:v>-10.996858629590841</c:v>
                </c:pt>
                <c:pt idx="1486">
                  <c:v>-10.996858629590841</c:v>
                </c:pt>
                <c:pt idx="1487">
                  <c:v>-10.996858629590841</c:v>
                </c:pt>
                <c:pt idx="1488">
                  <c:v>-10.996858629590841</c:v>
                </c:pt>
                <c:pt idx="1489">
                  <c:v>-10.996858629590841</c:v>
                </c:pt>
                <c:pt idx="1490">
                  <c:v>1.2996866283393345</c:v>
                </c:pt>
                <c:pt idx="1491">
                  <c:v>-10.996858629590841</c:v>
                </c:pt>
                <c:pt idx="1492">
                  <c:v>-10.996858629590841</c:v>
                </c:pt>
                <c:pt idx="1493">
                  <c:v>-10.996858629590841</c:v>
                </c:pt>
                <c:pt idx="1494">
                  <c:v>-4.4599213981976389</c:v>
                </c:pt>
                <c:pt idx="1495">
                  <c:v>-10.996858629590841</c:v>
                </c:pt>
                <c:pt idx="1496">
                  <c:v>5.1423850121402026</c:v>
                </c:pt>
                <c:pt idx="1497">
                  <c:v>-10.996858629590841</c:v>
                </c:pt>
                <c:pt idx="1498">
                  <c:v>-10.996858629590841</c:v>
                </c:pt>
                <c:pt idx="1499">
                  <c:v>-10.996858629590841</c:v>
                </c:pt>
                <c:pt idx="1500">
                  <c:v>-10.996858629590841</c:v>
                </c:pt>
                <c:pt idx="1501">
                  <c:v>-10.996858629590841</c:v>
                </c:pt>
                <c:pt idx="1502">
                  <c:v>-10.996858629590841</c:v>
                </c:pt>
                <c:pt idx="1503">
                  <c:v>-10.996858629590841</c:v>
                </c:pt>
                <c:pt idx="1504">
                  <c:v>-10.996858629590841</c:v>
                </c:pt>
                <c:pt idx="1505">
                  <c:v>-10.996858629590841</c:v>
                </c:pt>
                <c:pt idx="1506">
                  <c:v>-10.996858629590841</c:v>
                </c:pt>
                <c:pt idx="1507">
                  <c:v>-10.996858629590841</c:v>
                </c:pt>
                <c:pt idx="1508">
                  <c:v>-10.996858629590841</c:v>
                </c:pt>
                <c:pt idx="1509">
                  <c:v>-10.996858629590841</c:v>
                </c:pt>
                <c:pt idx="1510">
                  <c:v>-10.996858629590841</c:v>
                </c:pt>
                <c:pt idx="1511">
                  <c:v>-10.996858629590841</c:v>
                </c:pt>
                <c:pt idx="1512">
                  <c:v>-10.996858629590841</c:v>
                </c:pt>
                <c:pt idx="1513">
                  <c:v>-10.996858629590841</c:v>
                </c:pt>
                <c:pt idx="1514">
                  <c:v>-10.996858629590841</c:v>
                </c:pt>
                <c:pt idx="1515">
                  <c:v>-10.996858629590841</c:v>
                </c:pt>
                <c:pt idx="1516">
                  <c:v>-10.996858629590841</c:v>
                </c:pt>
                <c:pt idx="1517">
                  <c:v>-10.996858629590841</c:v>
                </c:pt>
                <c:pt idx="1518">
                  <c:v>-0.69546056409804713</c:v>
                </c:pt>
                <c:pt idx="1519">
                  <c:v>0.96091710219084869</c:v>
                </c:pt>
                <c:pt idx="1520">
                  <c:v>-10.996858629590841</c:v>
                </c:pt>
                <c:pt idx="1521">
                  <c:v>-10.996858629590841</c:v>
                </c:pt>
                <c:pt idx="1522">
                  <c:v>-10.996858629590841</c:v>
                </c:pt>
                <c:pt idx="1523">
                  <c:v>-10.996858629590841</c:v>
                </c:pt>
                <c:pt idx="1524">
                  <c:v>-10.996858629590841</c:v>
                </c:pt>
                <c:pt idx="1525">
                  <c:v>-1.7196996725074583</c:v>
                </c:pt>
                <c:pt idx="1526">
                  <c:v>-10.996858629590841</c:v>
                </c:pt>
                <c:pt idx="1527">
                  <c:v>-10.996858629590841</c:v>
                </c:pt>
                <c:pt idx="1528">
                  <c:v>-10.996858629590841</c:v>
                </c:pt>
                <c:pt idx="1529">
                  <c:v>-10.996858629590841</c:v>
                </c:pt>
                <c:pt idx="1530">
                  <c:v>-10.996858629590841</c:v>
                </c:pt>
                <c:pt idx="1531">
                  <c:v>-10.996858629590841</c:v>
                </c:pt>
                <c:pt idx="1532">
                  <c:v>2.9854549218489579</c:v>
                </c:pt>
                <c:pt idx="1533">
                  <c:v>-2.834297725134725</c:v>
                </c:pt>
                <c:pt idx="1534">
                  <c:v>-10.996858629590841</c:v>
                </c:pt>
                <c:pt idx="1535">
                  <c:v>-10.996858629590841</c:v>
                </c:pt>
                <c:pt idx="1536">
                  <c:v>-10.996858629590841</c:v>
                </c:pt>
                <c:pt idx="1537">
                  <c:v>-10.996858629590841</c:v>
                </c:pt>
                <c:pt idx="1538">
                  <c:v>-1.1343162186907578</c:v>
                </c:pt>
                <c:pt idx="1539">
                  <c:v>1.7063768863763948</c:v>
                </c:pt>
                <c:pt idx="1540">
                  <c:v>-10.996858629590841</c:v>
                </c:pt>
                <c:pt idx="1541">
                  <c:v>-10.996858629590841</c:v>
                </c:pt>
                <c:pt idx="1542">
                  <c:v>-10.996858629590841</c:v>
                </c:pt>
                <c:pt idx="1543">
                  <c:v>2.4946958198979954</c:v>
                </c:pt>
                <c:pt idx="1544">
                  <c:v>-10.996858629590841</c:v>
                </c:pt>
                <c:pt idx="1545">
                  <c:v>-10.996858629590841</c:v>
                </c:pt>
                <c:pt idx="1546">
                  <c:v>-10.996858629590841</c:v>
                </c:pt>
                <c:pt idx="1547">
                  <c:v>-10.996858629590841</c:v>
                </c:pt>
                <c:pt idx="1548">
                  <c:v>-10.996858629590841</c:v>
                </c:pt>
                <c:pt idx="1549">
                  <c:v>-10.996858629590841</c:v>
                </c:pt>
                <c:pt idx="1550">
                  <c:v>-10.996858629590841</c:v>
                </c:pt>
                <c:pt idx="1551">
                  <c:v>2.2657096514849906</c:v>
                </c:pt>
                <c:pt idx="1552">
                  <c:v>-10.996858629590841</c:v>
                </c:pt>
                <c:pt idx="1553">
                  <c:v>-10.996858629590841</c:v>
                </c:pt>
                <c:pt idx="1554">
                  <c:v>-10.996858629590841</c:v>
                </c:pt>
                <c:pt idx="1555">
                  <c:v>-10.996858629590841</c:v>
                </c:pt>
                <c:pt idx="1556">
                  <c:v>-10.996858629590841</c:v>
                </c:pt>
                <c:pt idx="1557">
                  <c:v>3.9901425172453684</c:v>
                </c:pt>
                <c:pt idx="1558">
                  <c:v>-10.996858629590841</c:v>
                </c:pt>
                <c:pt idx="1559">
                  <c:v>-10.996858629590841</c:v>
                </c:pt>
                <c:pt idx="1560">
                  <c:v>-4.8712302165708072</c:v>
                </c:pt>
                <c:pt idx="1561">
                  <c:v>-10.996858629590841</c:v>
                </c:pt>
                <c:pt idx="1562">
                  <c:v>-10.996858629590841</c:v>
                </c:pt>
                <c:pt idx="1563">
                  <c:v>-10.996858629590841</c:v>
                </c:pt>
                <c:pt idx="1564">
                  <c:v>-1.2807395712221159</c:v>
                </c:pt>
                <c:pt idx="1565">
                  <c:v>-0.89692811852505006</c:v>
                </c:pt>
                <c:pt idx="1566">
                  <c:v>-10.996858629590841</c:v>
                </c:pt>
                <c:pt idx="1567">
                  <c:v>-10.996858629590841</c:v>
                </c:pt>
                <c:pt idx="1568">
                  <c:v>-10.996858629590841</c:v>
                </c:pt>
                <c:pt idx="1569">
                  <c:v>-10.996858629590841</c:v>
                </c:pt>
                <c:pt idx="1570">
                  <c:v>-10.996858629590841</c:v>
                </c:pt>
                <c:pt idx="1571">
                  <c:v>-10.996858629590841</c:v>
                </c:pt>
                <c:pt idx="1572">
                  <c:v>-3.1323299234063344</c:v>
                </c:pt>
                <c:pt idx="1573">
                  <c:v>-10.996858629590841</c:v>
                </c:pt>
                <c:pt idx="1574">
                  <c:v>1.245590707664008</c:v>
                </c:pt>
                <c:pt idx="1575">
                  <c:v>-10.996858629590841</c:v>
                </c:pt>
                <c:pt idx="1576">
                  <c:v>-10.996858629590841</c:v>
                </c:pt>
                <c:pt idx="1577">
                  <c:v>-10.996858629590841</c:v>
                </c:pt>
                <c:pt idx="1578">
                  <c:v>-10.996858629590841</c:v>
                </c:pt>
                <c:pt idx="1579">
                  <c:v>-10.996858629590841</c:v>
                </c:pt>
                <c:pt idx="1580">
                  <c:v>-10.996858629590841</c:v>
                </c:pt>
                <c:pt idx="1581">
                  <c:v>-10.996858629590841</c:v>
                </c:pt>
                <c:pt idx="1582">
                  <c:v>1.0094964435076117</c:v>
                </c:pt>
                <c:pt idx="1583">
                  <c:v>-10.996858629590841</c:v>
                </c:pt>
                <c:pt idx="1584">
                  <c:v>-10.996858629590841</c:v>
                </c:pt>
                <c:pt idx="1585">
                  <c:v>-10.996858629590841</c:v>
                </c:pt>
                <c:pt idx="1586">
                  <c:v>0.66159584946263783</c:v>
                </c:pt>
                <c:pt idx="1587">
                  <c:v>-10.996858629590841</c:v>
                </c:pt>
                <c:pt idx="1588">
                  <c:v>-0.74255444607147092</c:v>
                </c:pt>
                <c:pt idx="1589">
                  <c:v>3.4393740447662635</c:v>
                </c:pt>
                <c:pt idx="1590">
                  <c:v>-1.0828256599888866</c:v>
                </c:pt>
                <c:pt idx="1591">
                  <c:v>-10.996858629590841</c:v>
                </c:pt>
                <c:pt idx="1592">
                  <c:v>-10.996858629590841</c:v>
                </c:pt>
                <c:pt idx="1593">
                  <c:v>-10.996858629590841</c:v>
                </c:pt>
                <c:pt idx="1594">
                  <c:v>-2.053143249151903</c:v>
                </c:pt>
                <c:pt idx="1595">
                  <c:v>-10.996858629590841</c:v>
                </c:pt>
                <c:pt idx="1596">
                  <c:v>-10.996858629590841</c:v>
                </c:pt>
                <c:pt idx="1597">
                  <c:v>-10.996858629590841</c:v>
                </c:pt>
                <c:pt idx="1598">
                  <c:v>-2.9945047361441404</c:v>
                </c:pt>
                <c:pt idx="1599">
                  <c:v>-10.996858629590841</c:v>
                </c:pt>
                <c:pt idx="1600">
                  <c:v>-10.996858629590841</c:v>
                </c:pt>
                <c:pt idx="1601">
                  <c:v>-10.996858629590841</c:v>
                </c:pt>
                <c:pt idx="1602">
                  <c:v>-4.1140997398448347</c:v>
                </c:pt>
                <c:pt idx="1603">
                  <c:v>-10.996858629590841</c:v>
                </c:pt>
                <c:pt idx="1604">
                  <c:v>3.1307852631795225</c:v>
                </c:pt>
                <c:pt idx="1605">
                  <c:v>-10.996858629590841</c:v>
                </c:pt>
                <c:pt idx="1606">
                  <c:v>-10.996858629590841</c:v>
                </c:pt>
                <c:pt idx="1607">
                  <c:v>-10.996858629590841</c:v>
                </c:pt>
                <c:pt idx="1608">
                  <c:v>-10.996858629590841</c:v>
                </c:pt>
                <c:pt idx="1609">
                  <c:v>-10.996858629590841</c:v>
                </c:pt>
                <c:pt idx="1610">
                  <c:v>-10.996858629590841</c:v>
                </c:pt>
                <c:pt idx="1611">
                  <c:v>-4.2606209278873681</c:v>
                </c:pt>
                <c:pt idx="1612">
                  <c:v>-1.9758956420383627</c:v>
                </c:pt>
                <c:pt idx="1613">
                  <c:v>-10.996858629590841</c:v>
                </c:pt>
                <c:pt idx="1614">
                  <c:v>-10.996858629590841</c:v>
                </c:pt>
                <c:pt idx="1615">
                  <c:v>-10.996858629590841</c:v>
                </c:pt>
                <c:pt idx="1616">
                  <c:v>-1.0533430197729925</c:v>
                </c:pt>
                <c:pt idx="1617">
                  <c:v>-10.996858629590841</c:v>
                </c:pt>
                <c:pt idx="1618">
                  <c:v>-10.996858629590841</c:v>
                </c:pt>
                <c:pt idx="1619">
                  <c:v>-2.671816612401654</c:v>
                </c:pt>
                <c:pt idx="1620">
                  <c:v>-4.076624264260416</c:v>
                </c:pt>
                <c:pt idx="1621">
                  <c:v>2.1592989083158276</c:v>
                </c:pt>
                <c:pt idx="1622">
                  <c:v>4.1283260651629403</c:v>
                </c:pt>
                <c:pt idx="1623">
                  <c:v>-10.996858629590841</c:v>
                </c:pt>
                <c:pt idx="1624">
                  <c:v>-10.996858629590841</c:v>
                </c:pt>
                <c:pt idx="1625">
                  <c:v>-10.996858629590841</c:v>
                </c:pt>
                <c:pt idx="1626">
                  <c:v>-10.996858629590841</c:v>
                </c:pt>
                <c:pt idx="1627">
                  <c:v>-10.996858629590841</c:v>
                </c:pt>
                <c:pt idx="1628">
                  <c:v>-10.996858629590841</c:v>
                </c:pt>
                <c:pt idx="1629">
                  <c:v>4.1001148648750734</c:v>
                </c:pt>
                <c:pt idx="1630">
                  <c:v>-10.996858629590841</c:v>
                </c:pt>
                <c:pt idx="1631">
                  <c:v>-10.996858629590841</c:v>
                </c:pt>
                <c:pt idx="1632">
                  <c:v>-4.9241616156596937</c:v>
                </c:pt>
                <c:pt idx="1633">
                  <c:v>-10.996858629590841</c:v>
                </c:pt>
                <c:pt idx="1634">
                  <c:v>-10.996858629590841</c:v>
                </c:pt>
                <c:pt idx="1635">
                  <c:v>-10.996858629590841</c:v>
                </c:pt>
                <c:pt idx="1636">
                  <c:v>-10.996858629590841</c:v>
                </c:pt>
                <c:pt idx="1637">
                  <c:v>-10.996858629590841</c:v>
                </c:pt>
                <c:pt idx="1638">
                  <c:v>-10.996858629590841</c:v>
                </c:pt>
                <c:pt idx="1639">
                  <c:v>-10.996858629590841</c:v>
                </c:pt>
                <c:pt idx="1640">
                  <c:v>-10.996858629590841</c:v>
                </c:pt>
                <c:pt idx="1641">
                  <c:v>-10.996858629590841</c:v>
                </c:pt>
                <c:pt idx="1642">
                  <c:v>-10.996858629590841</c:v>
                </c:pt>
                <c:pt idx="1643">
                  <c:v>-10.996858629590841</c:v>
                </c:pt>
                <c:pt idx="1644">
                  <c:v>2.7191592200289763</c:v>
                </c:pt>
                <c:pt idx="1645">
                  <c:v>-10.996858629590841</c:v>
                </c:pt>
                <c:pt idx="1646">
                  <c:v>-10.996858629590841</c:v>
                </c:pt>
                <c:pt idx="1647">
                  <c:v>-10.996858629590841</c:v>
                </c:pt>
                <c:pt idx="1648">
                  <c:v>-10.996858629590841</c:v>
                </c:pt>
                <c:pt idx="1649">
                  <c:v>-10.996858629590841</c:v>
                </c:pt>
                <c:pt idx="1650">
                  <c:v>-10.996858629590841</c:v>
                </c:pt>
                <c:pt idx="1651">
                  <c:v>-10.996858629590841</c:v>
                </c:pt>
                <c:pt idx="1652">
                  <c:v>2.1654179836267691</c:v>
                </c:pt>
                <c:pt idx="1653">
                  <c:v>-2.7683824557738475</c:v>
                </c:pt>
                <c:pt idx="1654">
                  <c:v>-10.996858629590841</c:v>
                </c:pt>
                <c:pt idx="1655">
                  <c:v>-10.996858629590841</c:v>
                </c:pt>
                <c:pt idx="1656">
                  <c:v>-10.996858629590841</c:v>
                </c:pt>
                <c:pt idx="1657">
                  <c:v>-10.996858629590841</c:v>
                </c:pt>
                <c:pt idx="1658">
                  <c:v>-10.996858629590841</c:v>
                </c:pt>
                <c:pt idx="1659">
                  <c:v>-10.996858629590841</c:v>
                </c:pt>
                <c:pt idx="1660">
                  <c:v>-10.996858629590841</c:v>
                </c:pt>
                <c:pt idx="1661">
                  <c:v>-10.996858629590841</c:v>
                </c:pt>
                <c:pt idx="1662">
                  <c:v>-10.996858629590841</c:v>
                </c:pt>
                <c:pt idx="1663">
                  <c:v>1.3050820630577495</c:v>
                </c:pt>
                <c:pt idx="1664">
                  <c:v>-10.996858629590841</c:v>
                </c:pt>
                <c:pt idx="1665">
                  <c:v>-10.996858629590841</c:v>
                </c:pt>
                <c:pt idx="1666">
                  <c:v>-10.996858629590841</c:v>
                </c:pt>
                <c:pt idx="1667">
                  <c:v>-2.1929654126420717</c:v>
                </c:pt>
                <c:pt idx="1668">
                  <c:v>-10.996858629590841</c:v>
                </c:pt>
                <c:pt idx="1669">
                  <c:v>3.1081347231367613</c:v>
                </c:pt>
                <c:pt idx="1670">
                  <c:v>-1.4135823043098634</c:v>
                </c:pt>
                <c:pt idx="1671">
                  <c:v>-10.996858629590841</c:v>
                </c:pt>
                <c:pt idx="1672">
                  <c:v>3.668313586211942</c:v>
                </c:pt>
                <c:pt idx="1673">
                  <c:v>-10.996858629590841</c:v>
                </c:pt>
                <c:pt idx="1674">
                  <c:v>-10.996858629590841</c:v>
                </c:pt>
                <c:pt idx="1675">
                  <c:v>-10.996858629590841</c:v>
                </c:pt>
                <c:pt idx="1676">
                  <c:v>-10.996858629590841</c:v>
                </c:pt>
                <c:pt idx="1677">
                  <c:v>-10.996858629590841</c:v>
                </c:pt>
                <c:pt idx="1678">
                  <c:v>-10.996858629590841</c:v>
                </c:pt>
                <c:pt idx="1679">
                  <c:v>-10.996858629590841</c:v>
                </c:pt>
                <c:pt idx="1680">
                  <c:v>-10.996858629590841</c:v>
                </c:pt>
                <c:pt idx="1681">
                  <c:v>-10.996858629590841</c:v>
                </c:pt>
                <c:pt idx="1682">
                  <c:v>-10.996858629590841</c:v>
                </c:pt>
                <c:pt idx="1683">
                  <c:v>-3.1122507501095846</c:v>
                </c:pt>
                <c:pt idx="1684">
                  <c:v>-10.996858629590841</c:v>
                </c:pt>
                <c:pt idx="1685">
                  <c:v>-10.996858629590841</c:v>
                </c:pt>
                <c:pt idx="1686">
                  <c:v>-10.996858629590841</c:v>
                </c:pt>
                <c:pt idx="1687">
                  <c:v>-10.996858629590841</c:v>
                </c:pt>
                <c:pt idx="1688">
                  <c:v>-10.996858629590841</c:v>
                </c:pt>
                <c:pt idx="1689">
                  <c:v>-10.996858629590841</c:v>
                </c:pt>
                <c:pt idx="1690">
                  <c:v>-10.996858629590841</c:v>
                </c:pt>
                <c:pt idx="1691">
                  <c:v>-10.996858629590841</c:v>
                </c:pt>
                <c:pt idx="1692">
                  <c:v>-10.996858629590841</c:v>
                </c:pt>
                <c:pt idx="1693">
                  <c:v>-10.996858629590841</c:v>
                </c:pt>
                <c:pt idx="1694">
                  <c:v>-10.996858629590841</c:v>
                </c:pt>
                <c:pt idx="1695">
                  <c:v>-10.996858629590841</c:v>
                </c:pt>
                <c:pt idx="1696">
                  <c:v>-10.996858629590841</c:v>
                </c:pt>
                <c:pt idx="1697">
                  <c:v>-10.996858629590841</c:v>
                </c:pt>
                <c:pt idx="1698">
                  <c:v>-10.996858629590841</c:v>
                </c:pt>
                <c:pt idx="1699">
                  <c:v>-10.996858629590841</c:v>
                </c:pt>
                <c:pt idx="1700">
                  <c:v>-10.996858629590841</c:v>
                </c:pt>
                <c:pt idx="1701">
                  <c:v>-10.996858629590841</c:v>
                </c:pt>
                <c:pt idx="1702">
                  <c:v>0.26066403737512955</c:v>
                </c:pt>
                <c:pt idx="1703">
                  <c:v>1.114962081781844</c:v>
                </c:pt>
                <c:pt idx="1704">
                  <c:v>-10.996858629590841</c:v>
                </c:pt>
                <c:pt idx="1705">
                  <c:v>2.8399185449205429</c:v>
                </c:pt>
                <c:pt idx="1706">
                  <c:v>-10.996858629590841</c:v>
                </c:pt>
                <c:pt idx="1707">
                  <c:v>-10.996858629590841</c:v>
                </c:pt>
                <c:pt idx="1708">
                  <c:v>-10.996858629590841</c:v>
                </c:pt>
                <c:pt idx="1709">
                  <c:v>-10.996858629590841</c:v>
                </c:pt>
                <c:pt idx="1710">
                  <c:v>-10.996858629590841</c:v>
                </c:pt>
                <c:pt idx="1711">
                  <c:v>-10.996858629590841</c:v>
                </c:pt>
                <c:pt idx="1712">
                  <c:v>-10.996858629590841</c:v>
                </c:pt>
                <c:pt idx="1713">
                  <c:v>-10.996858629590841</c:v>
                </c:pt>
                <c:pt idx="1714">
                  <c:v>-10.996858629590841</c:v>
                </c:pt>
                <c:pt idx="1715">
                  <c:v>-10.996858629590841</c:v>
                </c:pt>
                <c:pt idx="1716">
                  <c:v>-10.996858629590841</c:v>
                </c:pt>
                <c:pt idx="1717">
                  <c:v>-10.996858629590841</c:v>
                </c:pt>
                <c:pt idx="1718">
                  <c:v>-10.996858629590841</c:v>
                </c:pt>
                <c:pt idx="1719">
                  <c:v>-10.996858629590841</c:v>
                </c:pt>
                <c:pt idx="1720">
                  <c:v>-10.996858629590841</c:v>
                </c:pt>
                <c:pt idx="1721">
                  <c:v>1.9022016995886422</c:v>
                </c:pt>
                <c:pt idx="1722">
                  <c:v>-10.996858629590841</c:v>
                </c:pt>
                <c:pt idx="1723">
                  <c:v>-10.996858629590841</c:v>
                </c:pt>
                <c:pt idx="1724">
                  <c:v>-5.1273343136577862</c:v>
                </c:pt>
                <c:pt idx="1725">
                  <c:v>-10.996858629590841</c:v>
                </c:pt>
                <c:pt idx="1726">
                  <c:v>-0.97908806070132959</c:v>
                </c:pt>
                <c:pt idx="1727">
                  <c:v>-10.996858629590841</c:v>
                </c:pt>
                <c:pt idx="1728">
                  <c:v>-10.996858629590841</c:v>
                </c:pt>
                <c:pt idx="1729">
                  <c:v>-10.996858629590841</c:v>
                </c:pt>
                <c:pt idx="1730">
                  <c:v>-10.996858629590841</c:v>
                </c:pt>
                <c:pt idx="1731">
                  <c:v>-10.996858629590841</c:v>
                </c:pt>
                <c:pt idx="1732">
                  <c:v>-10.996858629590841</c:v>
                </c:pt>
                <c:pt idx="1733">
                  <c:v>1.4716924824285158</c:v>
                </c:pt>
                <c:pt idx="1734">
                  <c:v>-10.996858629590841</c:v>
                </c:pt>
                <c:pt idx="1735">
                  <c:v>-10.996858629590841</c:v>
                </c:pt>
                <c:pt idx="1736">
                  <c:v>-10.996858629590841</c:v>
                </c:pt>
                <c:pt idx="1737">
                  <c:v>-10.996858629590841</c:v>
                </c:pt>
                <c:pt idx="1738">
                  <c:v>-10.996858629590841</c:v>
                </c:pt>
                <c:pt idx="1739">
                  <c:v>-10.996858629590841</c:v>
                </c:pt>
                <c:pt idx="1740">
                  <c:v>-10.996858629590841</c:v>
                </c:pt>
                <c:pt idx="1741">
                  <c:v>-1.3456059138958989</c:v>
                </c:pt>
                <c:pt idx="1742">
                  <c:v>1.948494858177984</c:v>
                </c:pt>
                <c:pt idx="1743">
                  <c:v>4.1086596557856918</c:v>
                </c:pt>
                <c:pt idx="1744">
                  <c:v>-10.996858629590841</c:v>
                </c:pt>
                <c:pt idx="1745">
                  <c:v>-10.996858629590841</c:v>
                </c:pt>
                <c:pt idx="1746">
                  <c:v>-10.996858629590841</c:v>
                </c:pt>
                <c:pt idx="1747">
                  <c:v>-10.996858629590841</c:v>
                </c:pt>
                <c:pt idx="1748">
                  <c:v>-10.996858629590841</c:v>
                </c:pt>
                <c:pt idx="1749">
                  <c:v>-10.996858629590841</c:v>
                </c:pt>
                <c:pt idx="1750">
                  <c:v>-10.996858629590841</c:v>
                </c:pt>
                <c:pt idx="1751">
                  <c:v>-10.996858629590841</c:v>
                </c:pt>
                <c:pt idx="1752">
                  <c:v>-10.996858629590841</c:v>
                </c:pt>
                <c:pt idx="1753">
                  <c:v>-10.996858629590841</c:v>
                </c:pt>
                <c:pt idx="1754">
                  <c:v>-10.996858629590841</c:v>
                </c:pt>
                <c:pt idx="1755">
                  <c:v>-10.996858629590841</c:v>
                </c:pt>
                <c:pt idx="1756">
                  <c:v>-10.996858629590841</c:v>
                </c:pt>
                <c:pt idx="1757">
                  <c:v>-10.996858629590841</c:v>
                </c:pt>
                <c:pt idx="1758">
                  <c:v>-4.2175523299385498</c:v>
                </c:pt>
                <c:pt idx="1759">
                  <c:v>-10.996858629590841</c:v>
                </c:pt>
                <c:pt idx="1760">
                  <c:v>-10.996858629590841</c:v>
                </c:pt>
                <c:pt idx="1761">
                  <c:v>-10.996858629590841</c:v>
                </c:pt>
                <c:pt idx="1762">
                  <c:v>-10.996858629590841</c:v>
                </c:pt>
                <c:pt idx="1763">
                  <c:v>2.4365872846389474</c:v>
                </c:pt>
                <c:pt idx="1764">
                  <c:v>2.5399158237635442</c:v>
                </c:pt>
                <c:pt idx="1765">
                  <c:v>-10.996858629590841</c:v>
                </c:pt>
                <c:pt idx="1766">
                  <c:v>-10.996858629590841</c:v>
                </c:pt>
                <c:pt idx="1767">
                  <c:v>-10.996858629590841</c:v>
                </c:pt>
                <c:pt idx="1768">
                  <c:v>-10.996858629590841</c:v>
                </c:pt>
                <c:pt idx="1769">
                  <c:v>-10.996858629590841</c:v>
                </c:pt>
                <c:pt idx="1770">
                  <c:v>-10.996858629590841</c:v>
                </c:pt>
                <c:pt idx="1771">
                  <c:v>-10.996858629590841</c:v>
                </c:pt>
                <c:pt idx="1772">
                  <c:v>-10.996858629590841</c:v>
                </c:pt>
                <c:pt idx="1773">
                  <c:v>-10.996858629590841</c:v>
                </c:pt>
                <c:pt idx="1774">
                  <c:v>-10.996858629590841</c:v>
                </c:pt>
                <c:pt idx="1775">
                  <c:v>-10.996858629590841</c:v>
                </c:pt>
                <c:pt idx="1776">
                  <c:v>-10.996858629590841</c:v>
                </c:pt>
                <c:pt idx="1777">
                  <c:v>-10.996858629590841</c:v>
                </c:pt>
                <c:pt idx="1778">
                  <c:v>-10.996858629590841</c:v>
                </c:pt>
                <c:pt idx="1779">
                  <c:v>-10.996858629590841</c:v>
                </c:pt>
                <c:pt idx="1780">
                  <c:v>-10.996858629590841</c:v>
                </c:pt>
                <c:pt idx="1781">
                  <c:v>-10.996858629590841</c:v>
                </c:pt>
                <c:pt idx="1782">
                  <c:v>-10.996858629590841</c:v>
                </c:pt>
                <c:pt idx="1783">
                  <c:v>4.0435969287567621</c:v>
                </c:pt>
                <c:pt idx="1784">
                  <c:v>-10.996858629590841</c:v>
                </c:pt>
                <c:pt idx="1785">
                  <c:v>-10.996858629590841</c:v>
                </c:pt>
                <c:pt idx="1786">
                  <c:v>-10.996858629590841</c:v>
                </c:pt>
                <c:pt idx="1787">
                  <c:v>-10.996858629590841</c:v>
                </c:pt>
                <c:pt idx="1788">
                  <c:v>4.8838955884669106</c:v>
                </c:pt>
                <c:pt idx="1789">
                  <c:v>-10.996858629590841</c:v>
                </c:pt>
                <c:pt idx="1790">
                  <c:v>-10.996858629590841</c:v>
                </c:pt>
                <c:pt idx="1791">
                  <c:v>-10.996858629590841</c:v>
                </c:pt>
                <c:pt idx="1792">
                  <c:v>-1.0774029100008766</c:v>
                </c:pt>
                <c:pt idx="1793">
                  <c:v>-10.996858629590841</c:v>
                </c:pt>
                <c:pt idx="1794">
                  <c:v>-10.996858629590841</c:v>
                </c:pt>
                <c:pt idx="1795">
                  <c:v>-10.996858629590841</c:v>
                </c:pt>
                <c:pt idx="1796">
                  <c:v>-10.996858629590841</c:v>
                </c:pt>
                <c:pt idx="1797">
                  <c:v>-10.996858629590841</c:v>
                </c:pt>
                <c:pt idx="1798">
                  <c:v>-10.996858629590841</c:v>
                </c:pt>
                <c:pt idx="1799">
                  <c:v>-10.996858629590841</c:v>
                </c:pt>
                <c:pt idx="1800">
                  <c:v>-10.996858629590841</c:v>
                </c:pt>
                <c:pt idx="1801">
                  <c:v>1.6449933816157054</c:v>
                </c:pt>
                <c:pt idx="1802">
                  <c:v>-2.2951601692155905</c:v>
                </c:pt>
                <c:pt idx="1803">
                  <c:v>1.7542010769475105</c:v>
                </c:pt>
                <c:pt idx="1804">
                  <c:v>-10.996858629590841</c:v>
                </c:pt>
                <c:pt idx="1805">
                  <c:v>-10.996858629590841</c:v>
                </c:pt>
                <c:pt idx="1806">
                  <c:v>-10.996858629590841</c:v>
                </c:pt>
                <c:pt idx="1807">
                  <c:v>-10.996858629590841</c:v>
                </c:pt>
                <c:pt idx="1808">
                  <c:v>-10.996858629590841</c:v>
                </c:pt>
                <c:pt idx="1809">
                  <c:v>-10.996858629590841</c:v>
                </c:pt>
                <c:pt idx="1810">
                  <c:v>-10.996858629590841</c:v>
                </c:pt>
                <c:pt idx="1811">
                  <c:v>-10.996858629590841</c:v>
                </c:pt>
                <c:pt idx="1812">
                  <c:v>-10.996858629590841</c:v>
                </c:pt>
                <c:pt idx="1813">
                  <c:v>-10.996858629590841</c:v>
                </c:pt>
                <c:pt idx="1814">
                  <c:v>-3.6262464407372432</c:v>
                </c:pt>
                <c:pt idx="1815">
                  <c:v>-10.996858629590841</c:v>
                </c:pt>
                <c:pt idx="1816">
                  <c:v>-10.996858629590841</c:v>
                </c:pt>
                <c:pt idx="1817">
                  <c:v>-10.996858629590841</c:v>
                </c:pt>
                <c:pt idx="1818">
                  <c:v>-10.996858629590841</c:v>
                </c:pt>
                <c:pt idx="1819">
                  <c:v>-10.996858629590841</c:v>
                </c:pt>
                <c:pt idx="1820">
                  <c:v>-10.996858629590841</c:v>
                </c:pt>
                <c:pt idx="1821">
                  <c:v>-10.996858629590841</c:v>
                </c:pt>
                <c:pt idx="1822">
                  <c:v>-10.996858629590841</c:v>
                </c:pt>
                <c:pt idx="1823">
                  <c:v>-10.996858629590841</c:v>
                </c:pt>
                <c:pt idx="1824">
                  <c:v>-10.996858629590841</c:v>
                </c:pt>
                <c:pt idx="1825">
                  <c:v>-10.996858629590841</c:v>
                </c:pt>
                <c:pt idx="1826">
                  <c:v>-10.996858629590841</c:v>
                </c:pt>
                <c:pt idx="1827">
                  <c:v>-10.996858629590841</c:v>
                </c:pt>
                <c:pt idx="1828">
                  <c:v>-10.996858629590841</c:v>
                </c:pt>
                <c:pt idx="1829">
                  <c:v>-1.3263566982812434</c:v>
                </c:pt>
                <c:pt idx="1830">
                  <c:v>-10.996858629590841</c:v>
                </c:pt>
                <c:pt idx="1831">
                  <c:v>-10.996858629590841</c:v>
                </c:pt>
                <c:pt idx="1832">
                  <c:v>-10.996858629590841</c:v>
                </c:pt>
                <c:pt idx="1833">
                  <c:v>-10.996858629590841</c:v>
                </c:pt>
                <c:pt idx="1834">
                  <c:v>2.990526516543667</c:v>
                </c:pt>
                <c:pt idx="1835">
                  <c:v>2.1015569678988943</c:v>
                </c:pt>
                <c:pt idx="1836">
                  <c:v>-10.996858629590841</c:v>
                </c:pt>
                <c:pt idx="1837">
                  <c:v>-10.996858629590841</c:v>
                </c:pt>
                <c:pt idx="1838">
                  <c:v>-10.996858629590841</c:v>
                </c:pt>
                <c:pt idx="1839">
                  <c:v>-10.996858629590841</c:v>
                </c:pt>
                <c:pt idx="1840">
                  <c:v>-10.996858629590841</c:v>
                </c:pt>
                <c:pt idx="1841">
                  <c:v>-10.996858629590841</c:v>
                </c:pt>
                <c:pt idx="1842">
                  <c:v>-10.996858629590841</c:v>
                </c:pt>
                <c:pt idx="1843">
                  <c:v>-10.996858629590841</c:v>
                </c:pt>
                <c:pt idx="1844">
                  <c:v>0.62350499681917293</c:v>
                </c:pt>
                <c:pt idx="1845">
                  <c:v>-10.996858629590841</c:v>
                </c:pt>
                <c:pt idx="1846">
                  <c:v>-10.996858629590841</c:v>
                </c:pt>
                <c:pt idx="1847">
                  <c:v>-10.996858629590841</c:v>
                </c:pt>
                <c:pt idx="1848">
                  <c:v>-10.996858629590841</c:v>
                </c:pt>
                <c:pt idx="1849">
                  <c:v>4.5781735707941014</c:v>
                </c:pt>
                <c:pt idx="1850">
                  <c:v>-10.996858629590841</c:v>
                </c:pt>
                <c:pt idx="1851">
                  <c:v>-10.996858629590841</c:v>
                </c:pt>
                <c:pt idx="1852">
                  <c:v>-10.996858629590841</c:v>
                </c:pt>
                <c:pt idx="1853">
                  <c:v>-10.996858629590841</c:v>
                </c:pt>
                <c:pt idx="1854">
                  <c:v>-10.996858629590841</c:v>
                </c:pt>
                <c:pt idx="1855">
                  <c:v>-10.996858629590841</c:v>
                </c:pt>
                <c:pt idx="1856">
                  <c:v>-10.996858629590841</c:v>
                </c:pt>
                <c:pt idx="1857">
                  <c:v>-10.996858629590841</c:v>
                </c:pt>
                <c:pt idx="1858">
                  <c:v>-10.996858629590841</c:v>
                </c:pt>
                <c:pt idx="1859">
                  <c:v>-10.996858629590841</c:v>
                </c:pt>
                <c:pt idx="1860">
                  <c:v>2.3777073208054245</c:v>
                </c:pt>
                <c:pt idx="1861">
                  <c:v>-10.996858629590841</c:v>
                </c:pt>
                <c:pt idx="1862">
                  <c:v>-10.996858629590841</c:v>
                </c:pt>
                <c:pt idx="1863">
                  <c:v>-10.996858629590841</c:v>
                </c:pt>
                <c:pt idx="1864">
                  <c:v>-10.996858629590841</c:v>
                </c:pt>
                <c:pt idx="1865">
                  <c:v>-10.996858629590841</c:v>
                </c:pt>
                <c:pt idx="1866">
                  <c:v>0.95498789536858608</c:v>
                </c:pt>
                <c:pt idx="1867">
                  <c:v>-10.996858629590841</c:v>
                </c:pt>
                <c:pt idx="1868">
                  <c:v>-10.996858629590841</c:v>
                </c:pt>
                <c:pt idx="1869">
                  <c:v>-1.2129185332090511</c:v>
                </c:pt>
                <c:pt idx="1870">
                  <c:v>2.9362649569672636</c:v>
                </c:pt>
                <c:pt idx="1871">
                  <c:v>-0.87402395800377497</c:v>
                </c:pt>
                <c:pt idx="1872">
                  <c:v>-10.996858629590841</c:v>
                </c:pt>
                <c:pt idx="1873">
                  <c:v>-10.996858629590841</c:v>
                </c:pt>
                <c:pt idx="1874">
                  <c:v>-10.996858629590841</c:v>
                </c:pt>
                <c:pt idx="1875">
                  <c:v>-10.996858629590841</c:v>
                </c:pt>
                <c:pt idx="1876">
                  <c:v>-10.996858629590841</c:v>
                </c:pt>
                <c:pt idx="1877">
                  <c:v>-10.996858629590841</c:v>
                </c:pt>
                <c:pt idx="1878">
                  <c:v>-10.996858629590841</c:v>
                </c:pt>
                <c:pt idx="1879">
                  <c:v>-10.996858629590841</c:v>
                </c:pt>
                <c:pt idx="1880">
                  <c:v>-3.7346705977607759</c:v>
                </c:pt>
                <c:pt idx="1881">
                  <c:v>-10.996858629590841</c:v>
                </c:pt>
                <c:pt idx="1882">
                  <c:v>-10.996858629590841</c:v>
                </c:pt>
                <c:pt idx="1883">
                  <c:v>-10.996858629590841</c:v>
                </c:pt>
                <c:pt idx="1884">
                  <c:v>1.1256779389023324</c:v>
                </c:pt>
                <c:pt idx="1885">
                  <c:v>3.0228828805751995</c:v>
                </c:pt>
                <c:pt idx="1886">
                  <c:v>-10.996858629590841</c:v>
                </c:pt>
                <c:pt idx="1887">
                  <c:v>-10.996858629590841</c:v>
                </c:pt>
                <c:pt idx="1888">
                  <c:v>-10.996858629590841</c:v>
                </c:pt>
                <c:pt idx="1889">
                  <c:v>-2.4434920678882386</c:v>
                </c:pt>
                <c:pt idx="1890">
                  <c:v>-10.996858629590841</c:v>
                </c:pt>
                <c:pt idx="1891">
                  <c:v>-10.996858629590841</c:v>
                </c:pt>
                <c:pt idx="1892">
                  <c:v>-10.996858629590841</c:v>
                </c:pt>
                <c:pt idx="1893">
                  <c:v>1.8628924141343395</c:v>
                </c:pt>
                <c:pt idx="1894">
                  <c:v>-10.996858629590841</c:v>
                </c:pt>
                <c:pt idx="1895">
                  <c:v>-10.996858629590841</c:v>
                </c:pt>
                <c:pt idx="1896">
                  <c:v>-10.996858629590841</c:v>
                </c:pt>
                <c:pt idx="1897">
                  <c:v>-10.996858629590841</c:v>
                </c:pt>
                <c:pt idx="1898">
                  <c:v>-10.996858629590841</c:v>
                </c:pt>
                <c:pt idx="1899">
                  <c:v>-10.996858629590841</c:v>
                </c:pt>
                <c:pt idx="1900">
                  <c:v>-10.996858629590841</c:v>
                </c:pt>
                <c:pt idx="1901">
                  <c:v>-10.996858629590841</c:v>
                </c:pt>
                <c:pt idx="1902">
                  <c:v>-10.996858629590841</c:v>
                </c:pt>
                <c:pt idx="1903">
                  <c:v>-10.996858629590841</c:v>
                </c:pt>
                <c:pt idx="1904">
                  <c:v>1.3669459276126052</c:v>
                </c:pt>
                <c:pt idx="1905">
                  <c:v>-10.996858629590841</c:v>
                </c:pt>
                <c:pt idx="1906">
                  <c:v>-10.996858629590841</c:v>
                </c:pt>
                <c:pt idx="1907">
                  <c:v>-10.996858629590841</c:v>
                </c:pt>
                <c:pt idx="1908">
                  <c:v>1.7128236231824348</c:v>
                </c:pt>
                <c:pt idx="1909">
                  <c:v>0.92934979683869301</c:v>
                </c:pt>
                <c:pt idx="1910">
                  <c:v>-10.996858629590841</c:v>
                </c:pt>
                <c:pt idx="1911">
                  <c:v>-10.996858629590841</c:v>
                </c:pt>
                <c:pt idx="1912">
                  <c:v>-10.996858629590841</c:v>
                </c:pt>
                <c:pt idx="1913">
                  <c:v>-10.996858629590841</c:v>
                </c:pt>
                <c:pt idx="1914">
                  <c:v>-10.996858629590841</c:v>
                </c:pt>
                <c:pt idx="1915">
                  <c:v>-10.996858629590841</c:v>
                </c:pt>
                <c:pt idx="1916">
                  <c:v>-10.996858629590841</c:v>
                </c:pt>
                <c:pt idx="1917">
                  <c:v>-10.996858629590841</c:v>
                </c:pt>
                <c:pt idx="1918">
                  <c:v>-0.6415029586474631</c:v>
                </c:pt>
                <c:pt idx="1919">
                  <c:v>-10.996858629590841</c:v>
                </c:pt>
                <c:pt idx="1920">
                  <c:v>-10.996858629590841</c:v>
                </c:pt>
                <c:pt idx="1921">
                  <c:v>-10.996858629590841</c:v>
                </c:pt>
                <c:pt idx="1922">
                  <c:v>-10.996858629590841</c:v>
                </c:pt>
                <c:pt idx="1923">
                  <c:v>-10.996858629590841</c:v>
                </c:pt>
                <c:pt idx="1924">
                  <c:v>-10.996858629590841</c:v>
                </c:pt>
                <c:pt idx="1925">
                  <c:v>1.6677632050455613</c:v>
                </c:pt>
                <c:pt idx="1926">
                  <c:v>-10.996858629590841</c:v>
                </c:pt>
                <c:pt idx="1927">
                  <c:v>-10.996858629590841</c:v>
                </c:pt>
                <c:pt idx="1928">
                  <c:v>-10.996858629590841</c:v>
                </c:pt>
                <c:pt idx="1929">
                  <c:v>1.0981588375361451</c:v>
                </c:pt>
                <c:pt idx="1930">
                  <c:v>-10.996858629590841</c:v>
                </c:pt>
                <c:pt idx="1931">
                  <c:v>-10.996858629590841</c:v>
                </c:pt>
                <c:pt idx="1932">
                  <c:v>0.39003932879226927</c:v>
                </c:pt>
                <c:pt idx="1933">
                  <c:v>-10.996858629590841</c:v>
                </c:pt>
                <c:pt idx="1934">
                  <c:v>-10.996858629590841</c:v>
                </c:pt>
                <c:pt idx="1935">
                  <c:v>-10.996858629590841</c:v>
                </c:pt>
                <c:pt idx="1936">
                  <c:v>-10.996858629590841</c:v>
                </c:pt>
                <c:pt idx="1937">
                  <c:v>-10.996858629590841</c:v>
                </c:pt>
                <c:pt idx="1938">
                  <c:v>-10.996858629590841</c:v>
                </c:pt>
                <c:pt idx="1939">
                  <c:v>-3.5755749517281243</c:v>
                </c:pt>
                <c:pt idx="1940">
                  <c:v>-10.996858629590841</c:v>
                </c:pt>
                <c:pt idx="1941">
                  <c:v>-10.996858629590841</c:v>
                </c:pt>
                <c:pt idx="1942">
                  <c:v>-1.3398050052095996</c:v>
                </c:pt>
                <c:pt idx="1943">
                  <c:v>2.9437072084239131</c:v>
                </c:pt>
                <c:pt idx="1944">
                  <c:v>-10.996858629590841</c:v>
                </c:pt>
                <c:pt idx="1945">
                  <c:v>-10.996858629590841</c:v>
                </c:pt>
                <c:pt idx="1946">
                  <c:v>-10.996858629590841</c:v>
                </c:pt>
                <c:pt idx="1947">
                  <c:v>5.32910744754391</c:v>
                </c:pt>
                <c:pt idx="1948">
                  <c:v>-10.996858629590841</c:v>
                </c:pt>
                <c:pt idx="1949">
                  <c:v>-0.70380993629252864</c:v>
                </c:pt>
                <c:pt idx="1950">
                  <c:v>1.5288100941051628</c:v>
                </c:pt>
                <c:pt idx="1951">
                  <c:v>-10.996858629590841</c:v>
                </c:pt>
                <c:pt idx="1952">
                  <c:v>-3.2942427406405019</c:v>
                </c:pt>
                <c:pt idx="1953">
                  <c:v>-10.996858629590841</c:v>
                </c:pt>
                <c:pt idx="1954">
                  <c:v>-10.996858629590841</c:v>
                </c:pt>
                <c:pt idx="1955">
                  <c:v>-3.5279217659060458</c:v>
                </c:pt>
                <c:pt idx="1956">
                  <c:v>-10.996858629590841</c:v>
                </c:pt>
                <c:pt idx="1957">
                  <c:v>-10.996858629590841</c:v>
                </c:pt>
                <c:pt idx="1958">
                  <c:v>-10.996858629590841</c:v>
                </c:pt>
                <c:pt idx="1959">
                  <c:v>3.0723093072209617</c:v>
                </c:pt>
                <c:pt idx="1960">
                  <c:v>-10.996858629590841</c:v>
                </c:pt>
                <c:pt idx="1961">
                  <c:v>-10.996858629590841</c:v>
                </c:pt>
                <c:pt idx="1962">
                  <c:v>-3.86502781943596</c:v>
                </c:pt>
                <c:pt idx="1963">
                  <c:v>-10.996858629590841</c:v>
                </c:pt>
                <c:pt idx="1964">
                  <c:v>-10.996858629590841</c:v>
                </c:pt>
                <c:pt idx="1965">
                  <c:v>-1.087242314294677</c:v>
                </c:pt>
                <c:pt idx="1966">
                  <c:v>-10.996858629590841</c:v>
                </c:pt>
                <c:pt idx="1967">
                  <c:v>-10.996858629590841</c:v>
                </c:pt>
                <c:pt idx="1968">
                  <c:v>-10.996858629590841</c:v>
                </c:pt>
                <c:pt idx="1969">
                  <c:v>-10.996858629590841</c:v>
                </c:pt>
                <c:pt idx="1970">
                  <c:v>-10.996858629590841</c:v>
                </c:pt>
                <c:pt idx="1971">
                  <c:v>1.9153697690206273</c:v>
                </c:pt>
                <c:pt idx="1972">
                  <c:v>-2.3897753350629038</c:v>
                </c:pt>
                <c:pt idx="1973">
                  <c:v>-10.996858629590841</c:v>
                </c:pt>
                <c:pt idx="1974">
                  <c:v>-10.996858629590841</c:v>
                </c:pt>
                <c:pt idx="1975">
                  <c:v>-10.996858629590841</c:v>
                </c:pt>
                <c:pt idx="1976">
                  <c:v>-10.996858629590841</c:v>
                </c:pt>
                <c:pt idx="1977">
                  <c:v>-1.8500226264842361</c:v>
                </c:pt>
                <c:pt idx="1978">
                  <c:v>-10.996858629590841</c:v>
                </c:pt>
                <c:pt idx="1979">
                  <c:v>2.7194787161245477</c:v>
                </c:pt>
                <c:pt idx="1980">
                  <c:v>-10.996858629590841</c:v>
                </c:pt>
                <c:pt idx="1981">
                  <c:v>-10.996858629590841</c:v>
                </c:pt>
                <c:pt idx="1982">
                  <c:v>-10.996858629590841</c:v>
                </c:pt>
                <c:pt idx="1983">
                  <c:v>-10.996858629590841</c:v>
                </c:pt>
                <c:pt idx="1984">
                  <c:v>-10.996858629590841</c:v>
                </c:pt>
                <c:pt idx="1985">
                  <c:v>-10.996858629590841</c:v>
                </c:pt>
                <c:pt idx="1986">
                  <c:v>-10.996858629590841</c:v>
                </c:pt>
                <c:pt idx="1987">
                  <c:v>2.7868834753340046</c:v>
                </c:pt>
                <c:pt idx="1988">
                  <c:v>3.6215809676353912</c:v>
                </c:pt>
                <c:pt idx="1989">
                  <c:v>-10.996858629590841</c:v>
                </c:pt>
                <c:pt idx="1990">
                  <c:v>-10.996858629590841</c:v>
                </c:pt>
                <c:pt idx="1991">
                  <c:v>-10.996858629590841</c:v>
                </c:pt>
                <c:pt idx="1992">
                  <c:v>-10.996858629590841</c:v>
                </c:pt>
                <c:pt idx="1993">
                  <c:v>-4.2049173994346729</c:v>
                </c:pt>
                <c:pt idx="1994">
                  <c:v>0.49182086427319421</c:v>
                </c:pt>
                <c:pt idx="1995">
                  <c:v>-10.996858629590841</c:v>
                </c:pt>
                <c:pt idx="1996">
                  <c:v>1.3928707370910467</c:v>
                </c:pt>
                <c:pt idx="1997">
                  <c:v>-10.996858629590841</c:v>
                </c:pt>
                <c:pt idx="1998">
                  <c:v>-10.996858629590841</c:v>
                </c:pt>
                <c:pt idx="1999">
                  <c:v>-10.996858629590841</c:v>
                </c:pt>
                <c:pt idx="2000">
                  <c:v>-4.2745116353231243</c:v>
                </c:pt>
                <c:pt idx="2001">
                  <c:v>-10.996858629590841</c:v>
                </c:pt>
                <c:pt idx="2002">
                  <c:v>-10.996858629590841</c:v>
                </c:pt>
                <c:pt idx="2003">
                  <c:v>-10.996858629590841</c:v>
                </c:pt>
                <c:pt idx="2004">
                  <c:v>-0.93934601739966606</c:v>
                </c:pt>
                <c:pt idx="2005">
                  <c:v>-10.996858629590841</c:v>
                </c:pt>
                <c:pt idx="2006">
                  <c:v>-10.996858629590841</c:v>
                </c:pt>
                <c:pt idx="2007">
                  <c:v>-10.996858629590841</c:v>
                </c:pt>
                <c:pt idx="2008">
                  <c:v>-10.996858629590841</c:v>
                </c:pt>
                <c:pt idx="2009">
                  <c:v>-10.996858629590841</c:v>
                </c:pt>
                <c:pt idx="2010">
                  <c:v>-10.996858629590841</c:v>
                </c:pt>
                <c:pt idx="2011">
                  <c:v>-10.996858629590841</c:v>
                </c:pt>
                <c:pt idx="2012">
                  <c:v>-10.996858629590841</c:v>
                </c:pt>
                <c:pt idx="2013">
                  <c:v>-10.996858629590841</c:v>
                </c:pt>
                <c:pt idx="2014">
                  <c:v>-10.996858629590841</c:v>
                </c:pt>
                <c:pt idx="2015">
                  <c:v>-10.996858629590841</c:v>
                </c:pt>
                <c:pt idx="2016">
                  <c:v>-10.996858629590841</c:v>
                </c:pt>
                <c:pt idx="2017">
                  <c:v>-10.996858629590841</c:v>
                </c:pt>
                <c:pt idx="2018">
                  <c:v>-10.996858629590841</c:v>
                </c:pt>
                <c:pt idx="2019">
                  <c:v>-10.996858629590841</c:v>
                </c:pt>
                <c:pt idx="2020">
                  <c:v>-10.996858629590841</c:v>
                </c:pt>
                <c:pt idx="2021">
                  <c:v>-10.996858629590841</c:v>
                </c:pt>
                <c:pt idx="2022">
                  <c:v>-10.996858629590841</c:v>
                </c:pt>
                <c:pt idx="2023">
                  <c:v>-10.996858629590841</c:v>
                </c:pt>
                <c:pt idx="2024">
                  <c:v>-10.996858629590841</c:v>
                </c:pt>
                <c:pt idx="2025">
                  <c:v>-10.996858629590841</c:v>
                </c:pt>
                <c:pt idx="2026">
                  <c:v>-10.996858629590841</c:v>
                </c:pt>
                <c:pt idx="2027">
                  <c:v>-10.996858629590841</c:v>
                </c:pt>
                <c:pt idx="2028">
                  <c:v>-10.996858629590841</c:v>
                </c:pt>
                <c:pt idx="2029">
                  <c:v>-10.996858629590841</c:v>
                </c:pt>
                <c:pt idx="2030">
                  <c:v>-10.996858629590841</c:v>
                </c:pt>
                <c:pt idx="2031">
                  <c:v>-10.996858629590841</c:v>
                </c:pt>
                <c:pt idx="2032">
                  <c:v>-10.996858629590841</c:v>
                </c:pt>
                <c:pt idx="2033">
                  <c:v>-10.996858629590841</c:v>
                </c:pt>
                <c:pt idx="2034">
                  <c:v>2.918598833047171</c:v>
                </c:pt>
                <c:pt idx="2035">
                  <c:v>-10.996858629590841</c:v>
                </c:pt>
                <c:pt idx="2036">
                  <c:v>-10.996858629590841</c:v>
                </c:pt>
                <c:pt idx="2037">
                  <c:v>-10.996858629590841</c:v>
                </c:pt>
                <c:pt idx="2038">
                  <c:v>-10.996858629590841</c:v>
                </c:pt>
                <c:pt idx="2039">
                  <c:v>-3.5828958984716373</c:v>
                </c:pt>
                <c:pt idx="2040">
                  <c:v>-4.0480586810803146E-2</c:v>
                </c:pt>
                <c:pt idx="2041">
                  <c:v>-10.996858629590841</c:v>
                </c:pt>
                <c:pt idx="2042">
                  <c:v>-10.996858629590841</c:v>
                </c:pt>
                <c:pt idx="2043">
                  <c:v>-10.996858629590841</c:v>
                </c:pt>
                <c:pt idx="2044">
                  <c:v>-10.996858629590841</c:v>
                </c:pt>
                <c:pt idx="2045">
                  <c:v>0.89091928331337178</c:v>
                </c:pt>
                <c:pt idx="2046">
                  <c:v>1.9200307876000047</c:v>
                </c:pt>
                <c:pt idx="2047">
                  <c:v>-0.61976633455226493</c:v>
                </c:pt>
                <c:pt idx="2048">
                  <c:v>-10.996858629590841</c:v>
                </c:pt>
                <c:pt idx="2049">
                  <c:v>-10.996858629590841</c:v>
                </c:pt>
                <c:pt idx="2050">
                  <c:v>-10.996858629590841</c:v>
                </c:pt>
                <c:pt idx="2051">
                  <c:v>-10.996858629590841</c:v>
                </c:pt>
                <c:pt idx="2052">
                  <c:v>-10.996858629590841</c:v>
                </c:pt>
                <c:pt idx="2053">
                  <c:v>-10.996858629590841</c:v>
                </c:pt>
                <c:pt idx="2054">
                  <c:v>-10.996858629590841</c:v>
                </c:pt>
                <c:pt idx="2055">
                  <c:v>-10.996858629590841</c:v>
                </c:pt>
                <c:pt idx="2056">
                  <c:v>-10.996858629590841</c:v>
                </c:pt>
                <c:pt idx="2057">
                  <c:v>-10.996858629590841</c:v>
                </c:pt>
                <c:pt idx="2058">
                  <c:v>-10.996858629590841</c:v>
                </c:pt>
                <c:pt idx="2059">
                  <c:v>-10.996858629590841</c:v>
                </c:pt>
                <c:pt idx="2060">
                  <c:v>-10.996858629590841</c:v>
                </c:pt>
                <c:pt idx="2061">
                  <c:v>4.1063833756252999</c:v>
                </c:pt>
                <c:pt idx="2062">
                  <c:v>-10.996858629590841</c:v>
                </c:pt>
                <c:pt idx="2063">
                  <c:v>3.5972781322361076</c:v>
                </c:pt>
                <c:pt idx="2064">
                  <c:v>4.1607943253729731</c:v>
                </c:pt>
                <c:pt idx="2065">
                  <c:v>-10.996858629590841</c:v>
                </c:pt>
                <c:pt idx="2066">
                  <c:v>-10.996858629590841</c:v>
                </c:pt>
                <c:pt idx="2067">
                  <c:v>-10.996858629590841</c:v>
                </c:pt>
                <c:pt idx="2068">
                  <c:v>-4.7846133821950749</c:v>
                </c:pt>
                <c:pt idx="2069">
                  <c:v>-2.8587621148515714</c:v>
                </c:pt>
                <c:pt idx="2070">
                  <c:v>-2.0289589408366457</c:v>
                </c:pt>
                <c:pt idx="2071">
                  <c:v>-10.996858629590841</c:v>
                </c:pt>
                <c:pt idx="2072">
                  <c:v>-10.996858629590841</c:v>
                </c:pt>
                <c:pt idx="2073">
                  <c:v>-10.996858629590841</c:v>
                </c:pt>
                <c:pt idx="2074">
                  <c:v>-10.996858629590841</c:v>
                </c:pt>
                <c:pt idx="2075">
                  <c:v>-10.996858629590841</c:v>
                </c:pt>
                <c:pt idx="2076">
                  <c:v>-10.996858629590841</c:v>
                </c:pt>
                <c:pt idx="2077">
                  <c:v>-10.996858629590841</c:v>
                </c:pt>
                <c:pt idx="2078">
                  <c:v>-10.996858629590841</c:v>
                </c:pt>
                <c:pt idx="2079">
                  <c:v>-10.996858629590841</c:v>
                </c:pt>
                <c:pt idx="2080">
                  <c:v>-10.996858629590841</c:v>
                </c:pt>
                <c:pt idx="2081">
                  <c:v>-10.996858629590841</c:v>
                </c:pt>
                <c:pt idx="2082">
                  <c:v>-10.996858629590841</c:v>
                </c:pt>
                <c:pt idx="2083">
                  <c:v>-10.996858629590841</c:v>
                </c:pt>
                <c:pt idx="2084">
                  <c:v>-10.996858629590841</c:v>
                </c:pt>
                <c:pt idx="2085">
                  <c:v>-10.996858629590841</c:v>
                </c:pt>
                <c:pt idx="2086">
                  <c:v>-10.996858629590841</c:v>
                </c:pt>
                <c:pt idx="2087">
                  <c:v>-10.996858629590841</c:v>
                </c:pt>
                <c:pt idx="2088">
                  <c:v>-10.996858629590841</c:v>
                </c:pt>
                <c:pt idx="2089">
                  <c:v>-10.996858629590841</c:v>
                </c:pt>
                <c:pt idx="2090">
                  <c:v>-10.996858629590841</c:v>
                </c:pt>
                <c:pt idx="2091">
                  <c:v>-3.1997275293824243</c:v>
                </c:pt>
                <c:pt idx="2092">
                  <c:v>-10.996858629590841</c:v>
                </c:pt>
                <c:pt idx="2093">
                  <c:v>-10.996858629590841</c:v>
                </c:pt>
                <c:pt idx="2094">
                  <c:v>-10.996858629590841</c:v>
                </c:pt>
                <c:pt idx="2095">
                  <c:v>5.3675852558673309</c:v>
                </c:pt>
                <c:pt idx="2096">
                  <c:v>-10.996858629590841</c:v>
                </c:pt>
                <c:pt idx="2097">
                  <c:v>-10.996858629590841</c:v>
                </c:pt>
                <c:pt idx="2098">
                  <c:v>-10.996858629590841</c:v>
                </c:pt>
                <c:pt idx="2099">
                  <c:v>-10.996858629590841</c:v>
                </c:pt>
                <c:pt idx="2100">
                  <c:v>-10.996858629590841</c:v>
                </c:pt>
                <c:pt idx="2101">
                  <c:v>-2.9270978451396554</c:v>
                </c:pt>
                <c:pt idx="2102">
                  <c:v>3.9423916148846461</c:v>
                </c:pt>
                <c:pt idx="2103">
                  <c:v>-10.996858629590841</c:v>
                </c:pt>
                <c:pt idx="2104">
                  <c:v>-10.996858629590841</c:v>
                </c:pt>
                <c:pt idx="2105">
                  <c:v>-10.996858629590841</c:v>
                </c:pt>
                <c:pt idx="2106">
                  <c:v>-10.996858629590841</c:v>
                </c:pt>
                <c:pt idx="2107">
                  <c:v>-10.996858629590841</c:v>
                </c:pt>
                <c:pt idx="2108">
                  <c:v>-10.996858629590841</c:v>
                </c:pt>
                <c:pt idx="2109">
                  <c:v>-10.996858629590841</c:v>
                </c:pt>
                <c:pt idx="2110">
                  <c:v>-10.996858629590841</c:v>
                </c:pt>
                <c:pt idx="2111">
                  <c:v>-10.996858629590841</c:v>
                </c:pt>
                <c:pt idx="2112">
                  <c:v>-10.996858629590841</c:v>
                </c:pt>
                <c:pt idx="2113">
                  <c:v>-0.45477029576395933</c:v>
                </c:pt>
                <c:pt idx="2114">
                  <c:v>-10.996858629590841</c:v>
                </c:pt>
                <c:pt idx="2115">
                  <c:v>-10.996858629590841</c:v>
                </c:pt>
                <c:pt idx="2116">
                  <c:v>-10.996858629590841</c:v>
                </c:pt>
                <c:pt idx="2117">
                  <c:v>-10.996858629590841</c:v>
                </c:pt>
                <c:pt idx="2118">
                  <c:v>-10.996858629590841</c:v>
                </c:pt>
                <c:pt idx="2119">
                  <c:v>-10.996858629590841</c:v>
                </c:pt>
                <c:pt idx="2120">
                  <c:v>-10.996858629590841</c:v>
                </c:pt>
                <c:pt idx="2121">
                  <c:v>-10.996858629590841</c:v>
                </c:pt>
                <c:pt idx="2122">
                  <c:v>-10.996858629590841</c:v>
                </c:pt>
                <c:pt idx="2123">
                  <c:v>-10.996858629590841</c:v>
                </c:pt>
                <c:pt idx="2124">
                  <c:v>-10.996858629590841</c:v>
                </c:pt>
                <c:pt idx="2125">
                  <c:v>-4.0580577889731764</c:v>
                </c:pt>
                <c:pt idx="2126">
                  <c:v>-10.996858629590841</c:v>
                </c:pt>
                <c:pt idx="2127">
                  <c:v>-10.996858629590841</c:v>
                </c:pt>
                <c:pt idx="2128">
                  <c:v>-10.996858629590841</c:v>
                </c:pt>
                <c:pt idx="2129">
                  <c:v>2.5864361653721604</c:v>
                </c:pt>
                <c:pt idx="2130">
                  <c:v>-10.996858629590841</c:v>
                </c:pt>
                <c:pt idx="2131">
                  <c:v>-10.996858629590841</c:v>
                </c:pt>
                <c:pt idx="2132">
                  <c:v>-10.996858629590841</c:v>
                </c:pt>
                <c:pt idx="2133">
                  <c:v>-10.996858629590841</c:v>
                </c:pt>
                <c:pt idx="2134">
                  <c:v>-10.996858629590841</c:v>
                </c:pt>
                <c:pt idx="2135">
                  <c:v>-10.996858629590841</c:v>
                </c:pt>
                <c:pt idx="2136">
                  <c:v>-10.996858629590841</c:v>
                </c:pt>
                <c:pt idx="2137">
                  <c:v>-10.996858629590841</c:v>
                </c:pt>
                <c:pt idx="2138">
                  <c:v>-10.996858629590841</c:v>
                </c:pt>
                <c:pt idx="2139">
                  <c:v>-10.996858629590841</c:v>
                </c:pt>
                <c:pt idx="2140">
                  <c:v>-10.996858629590841</c:v>
                </c:pt>
                <c:pt idx="2141">
                  <c:v>-10.996858629590841</c:v>
                </c:pt>
                <c:pt idx="2142">
                  <c:v>0.87306592129215044</c:v>
                </c:pt>
                <c:pt idx="2143">
                  <c:v>-10.996858629590841</c:v>
                </c:pt>
                <c:pt idx="2144">
                  <c:v>-10.996858629590841</c:v>
                </c:pt>
                <c:pt idx="2145">
                  <c:v>-10.996858629590841</c:v>
                </c:pt>
                <c:pt idx="2146">
                  <c:v>-10.996858629590841</c:v>
                </c:pt>
                <c:pt idx="2147">
                  <c:v>-10.996858629590841</c:v>
                </c:pt>
                <c:pt idx="2148">
                  <c:v>-10.996858629590841</c:v>
                </c:pt>
                <c:pt idx="2149">
                  <c:v>-10.996858629590841</c:v>
                </c:pt>
                <c:pt idx="2150">
                  <c:v>-10.996858629590841</c:v>
                </c:pt>
                <c:pt idx="2151">
                  <c:v>-1.5151924699700401</c:v>
                </c:pt>
                <c:pt idx="2152">
                  <c:v>1.0956474133189886</c:v>
                </c:pt>
                <c:pt idx="2153">
                  <c:v>-10.996858629590841</c:v>
                </c:pt>
                <c:pt idx="2154">
                  <c:v>-10.996858629590841</c:v>
                </c:pt>
                <c:pt idx="2155">
                  <c:v>-10.996858629590841</c:v>
                </c:pt>
                <c:pt idx="2156">
                  <c:v>-10.996858629590841</c:v>
                </c:pt>
                <c:pt idx="2157">
                  <c:v>-3.5396070392190864</c:v>
                </c:pt>
                <c:pt idx="2158">
                  <c:v>-10.996858629590841</c:v>
                </c:pt>
                <c:pt idx="2159">
                  <c:v>-10.996858629590841</c:v>
                </c:pt>
                <c:pt idx="2160">
                  <c:v>-10.996858629590841</c:v>
                </c:pt>
                <c:pt idx="2161">
                  <c:v>-10.996858629590841</c:v>
                </c:pt>
                <c:pt idx="2162">
                  <c:v>-10.996858629590841</c:v>
                </c:pt>
                <c:pt idx="2163">
                  <c:v>-10.996858629590841</c:v>
                </c:pt>
                <c:pt idx="2164">
                  <c:v>-10.996858629590841</c:v>
                </c:pt>
                <c:pt idx="2165">
                  <c:v>-10.996858629590841</c:v>
                </c:pt>
                <c:pt idx="2166">
                  <c:v>-10.996858629590841</c:v>
                </c:pt>
                <c:pt idx="2167">
                  <c:v>-1.401489929814109</c:v>
                </c:pt>
                <c:pt idx="2168">
                  <c:v>-10.996858629590841</c:v>
                </c:pt>
                <c:pt idx="2169">
                  <c:v>-10.996858629590841</c:v>
                </c:pt>
                <c:pt idx="2170">
                  <c:v>-0.94046201982094857</c:v>
                </c:pt>
                <c:pt idx="2171">
                  <c:v>-10.996858629590841</c:v>
                </c:pt>
                <c:pt idx="2172">
                  <c:v>1.5766915425867221</c:v>
                </c:pt>
                <c:pt idx="2173">
                  <c:v>-10.996858629590841</c:v>
                </c:pt>
                <c:pt idx="2174">
                  <c:v>-10.996858629590841</c:v>
                </c:pt>
                <c:pt idx="2175">
                  <c:v>-1.1462805483840091</c:v>
                </c:pt>
                <c:pt idx="2176">
                  <c:v>-10.996858629590841</c:v>
                </c:pt>
                <c:pt idx="2177">
                  <c:v>-10.996858629590841</c:v>
                </c:pt>
                <c:pt idx="2178">
                  <c:v>-10.996858629590841</c:v>
                </c:pt>
                <c:pt idx="2179">
                  <c:v>-10.996858629590841</c:v>
                </c:pt>
                <c:pt idx="2180">
                  <c:v>-10.996858629590841</c:v>
                </c:pt>
                <c:pt idx="2181">
                  <c:v>-10.996858629590841</c:v>
                </c:pt>
                <c:pt idx="2182">
                  <c:v>-10.996858629590841</c:v>
                </c:pt>
                <c:pt idx="2183">
                  <c:v>-10.996858629590841</c:v>
                </c:pt>
                <c:pt idx="2184">
                  <c:v>-10.996858629590841</c:v>
                </c:pt>
                <c:pt idx="2185">
                  <c:v>-10.996858629590841</c:v>
                </c:pt>
                <c:pt idx="2186">
                  <c:v>2.4938479492596368</c:v>
                </c:pt>
                <c:pt idx="2187">
                  <c:v>-4.4606945126679829</c:v>
                </c:pt>
                <c:pt idx="2188">
                  <c:v>-10.996858629590841</c:v>
                </c:pt>
                <c:pt idx="2189">
                  <c:v>-10.996858629590841</c:v>
                </c:pt>
                <c:pt idx="2190">
                  <c:v>-10.996858629590841</c:v>
                </c:pt>
                <c:pt idx="2191">
                  <c:v>-5.6043690545001006</c:v>
                </c:pt>
                <c:pt idx="2192">
                  <c:v>-10.996858629590841</c:v>
                </c:pt>
                <c:pt idx="2193">
                  <c:v>-10.996858629590841</c:v>
                </c:pt>
                <c:pt idx="2194">
                  <c:v>-10.996858629590841</c:v>
                </c:pt>
                <c:pt idx="2195">
                  <c:v>-10.996858629590841</c:v>
                </c:pt>
                <c:pt idx="2196">
                  <c:v>-10.996858629590841</c:v>
                </c:pt>
                <c:pt idx="2197">
                  <c:v>-10.996858629590841</c:v>
                </c:pt>
                <c:pt idx="2198">
                  <c:v>-10.996858629590841</c:v>
                </c:pt>
                <c:pt idx="2199">
                  <c:v>-10.996858629590841</c:v>
                </c:pt>
                <c:pt idx="2200">
                  <c:v>-10.996858629590841</c:v>
                </c:pt>
                <c:pt idx="2201">
                  <c:v>-10.996858629590841</c:v>
                </c:pt>
                <c:pt idx="2202">
                  <c:v>-10.996858629590841</c:v>
                </c:pt>
                <c:pt idx="2203">
                  <c:v>-10.996858629590841</c:v>
                </c:pt>
                <c:pt idx="2204">
                  <c:v>-10.996858629590841</c:v>
                </c:pt>
                <c:pt idx="2205">
                  <c:v>-10.996858629590841</c:v>
                </c:pt>
                <c:pt idx="2206">
                  <c:v>-3.0881146199267193</c:v>
                </c:pt>
                <c:pt idx="2207">
                  <c:v>-10.996858629590841</c:v>
                </c:pt>
                <c:pt idx="2208">
                  <c:v>-10.996858629590841</c:v>
                </c:pt>
                <c:pt idx="2209">
                  <c:v>-10.996858629590841</c:v>
                </c:pt>
                <c:pt idx="2210">
                  <c:v>-10.996858629590841</c:v>
                </c:pt>
                <c:pt idx="2211">
                  <c:v>-10.996858629590841</c:v>
                </c:pt>
                <c:pt idx="2212">
                  <c:v>1.1032779787170257</c:v>
                </c:pt>
                <c:pt idx="2213">
                  <c:v>-10.996858629590841</c:v>
                </c:pt>
                <c:pt idx="2214">
                  <c:v>-5.3598896047911708</c:v>
                </c:pt>
                <c:pt idx="2215">
                  <c:v>-10.996858629590841</c:v>
                </c:pt>
                <c:pt idx="2216">
                  <c:v>-10.996858629590841</c:v>
                </c:pt>
                <c:pt idx="2217">
                  <c:v>-10.996858629590841</c:v>
                </c:pt>
                <c:pt idx="2218">
                  <c:v>-4.4144352384936418</c:v>
                </c:pt>
                <c:pt idx="2219">
                  <c:v>1.4704561853463505</c:v>
                </c:pt>
                <c:pt idx="2220">
                  <c:v>-10.996858629590841</c:v>
                </c:pt>
                <c:pt idx="2221">
                  <c:v>-10.996858629590841</c:v>
                </c:pt>
                <c:pt idx="2222">
                  <c:v>-1.5617170578572448</c:v>
                </c:pt>
                <c:pt idx="2223">
                  <c:v>-10.996858629590841</c:v>
                </c:pt>
                <c:pt idx="2224">
                  <c:v>-10.996858629590841</c:v>
                </c:pt>
                <c:pt idx="2225">
                  <c:v>-10.996858629590841</c:v>
                </c:pt>
                <c:pt idx="2226">
                  <c:v>-10.996858629590841</c:v>
                </c:pt>
                <c:pt idx="2227">
                  <c:v>-10.996858629590841</c:v>
                </c:pt>
                <c:pt idx="2228">
                  <c:v>-10.996858629590841</c:v>
                </c:pt>
                <c:pt idx="2229">
                  <c:v>-10.996858629590841</c:v>
                </c:pt>
                <c:pt idx="2230">
                  <c:v>-10.996858629590841</c:v>
                </c:pt>
                <c:pt idx="2231">
                  <c:v>-10.996858629590841</c:v>
                </c:pt>
                <c:pt idx="2232">
                  <c:v>-10.996858629590841</c:v>
                </c:pt>
                <c:pt idx="2233">
                  <c:v>-10.996858629590841</c:v>
                </c:pt>
                <c:pt idx="2234">
                  <c:v>-10.996858629590841</c:v>
                </c:pt>
                <c:pt idx="2235">
                  <c:v>-10.996858629590841</c:v>
                </c:pt>
                <c:pt idx="2236">
                  <c:v>-10.996858629590841</c:v>
                </c:pt>
                <c:pt idx="2237">
                  <c:v>-10.996858629590841</c:v>
                </c:pt>
                <c:pt idx="2238">
                  <c:v>-10.996858629590841</c:v>
                </c:pt>
                <c:pt idx="2239">
                  <c:v>-10.996858629590841</c:v>
                </c:pt>
                <c:pt idx="2240">
                  <c:v>-10.996858629590841</c:v>
                </c:pt>
                <c:pt idx="2241">
                  <c:v>-10.996858629590841</c:v>
                </c:pt>
                <c:pt idx="2242">
                  <c:v>-10.996858629590841</c:v>
                </c:pt>
                <c:pt idx="2243">
                  <c:v>-10.996858629590841</c:v>
                </c:pt>
                <c:pt idx="2244">
                  <c:v>-10.996858629590841</c:v>
                </c:pt>
                <c:pt idx="2245">
                  <c:v>-10.996858629590841</c:v>
                </c:pt>
                <c:pt idx="2246">
                  <c:v>-10.996858629590841</c:v>
                </c:pt>
                <c:pt idx="2247">
                  <c:v>-10.996858629590841</c:v>
                </c:pt>
                <c:pt idx="2248">
                  <c:v>-10.996858629590841</c:v>
                </c:pt>
                <c:pt idx="2249">
                  <c:v>-1.5645587242561612</c:v>
                </c:pt>
                <c:pt idx="2250">
                  <c:v>-10.996858629590841</c:v>
                </c:pt>
                <c:pt idx="2251">
                  <c:v>-10.996858629590841</c:v>
                </c:pt>
                <c:pt idx="2252">
                  <c:v>-10.996858629590841</c:v>
                </c:pt>
                <c:pt idx="2253">
                  <c:v>-10.996858629590841</c:v>
                </c:pt>
                <c:pt idx="2254">
                  <c:v>1.7505039847060209</c:v>
                </c:pt>
                <c:pt idx="2255">
                  <c:v>-10.996858629590841</c:v>
                </c:pt>
                <c:pt idx="2256">
                  <c:v>3.6203471031162682</c:v>
                </c:pt>
                <c:pt idx="2257">
                  <c:v>-10.996858629590841</c:v>
                </c:pt>
                <c:pt idx="2258">
                  <c:v>-0.14319053596925549</c:v>
                </c:pt>
                <c:pt idx="2259">
                  <c:v>-10.996858629590841</c:v>
                </c:pt>
                <c:pt idx="2260">
                  <c:v>-10.996858629590841</c:v>
                </c:pt>
                <c:pt idx="2261">
                  <c:v>-10.996858629590841</c:v>
                </c:pt>
                <c:pt idx="2262">
                  <c:v>-10.996858629590841</c:v>
                </c:pt>
                <c:pt idx="2263">
                  <c:v>-10.996858629590841</c:v>
                </c:pt>
                <c:pt idx="2264">
                  <c:v>2.2612767183262092</c:v>
                </c:pt>
                <c:pt idx="2265">
                  <c:v>-10.996858629590841</c:v>
                </c:pt>
                <c:pt idx="2266">
                  <c:v>-10.996858629590841</c:v>
                </c:pt>
                <c:pt idx="2267">
                  <c:v>-10.996858629590841</c:v>
                </c:pt>
                <c:pt idx="2268">
                  <c:v>-10.996858629590841</c:v>
                </c:pt>
                <c:pt idx="2269">
                  <c:v>-10.996858629590841</c:v>
                </c:pt>
                <c:pt idx="2270">
                  <c:v>-10.996858629590841</c:v>
                </c:pt>
                <c:pt idx="2271">
                  <c:v>-0.94390540136760681</c:v>
                </c:pt>
                <c:pt idx="2272">
                  <c:v>-10.996858629590841</c:v>
                </c:pt>
                <c:pt idx="2273">
                  <c:v>-10.996858629590841</c:v>
                </c:pt>
                <c:pt idx="2274">
                  <c:v>-10.996858629590841</c:v>
                </c:pt>
                <c:pt idx="2275">
                  <c:v>-10.996858629590841</c:v>
                </c:pt>
                <c:pt idx="2276">
                  <c:v>-10.996858629590841</c:v>
                </c:pt>
                <c:pt idx="2277">
                  <c:v>-10.996858629590841</c:v>
                </c:pt>
                <c:pt idx="2278">
                  <c:v>-0.34145775922308519</c:v>
                </c:pt>
                <c:pt idx="2279">
                  <c:v>-10.996858629590841</c:v>
                </c:pt>
                <c:pt idx="2280">
                  <c:v>-10.996858629590841</c:v>
                </c:pt>
                <c:pt idx="2281">
                  <c:v>-1.4840118628377157</c:v>
                </c:pt>
                <c:pt idx="2282">
                  <c:v>-10.996858629590841</c:v>
                </c:pt>
                <c:pt idx="2283">
                  <c:v>-10.996858629590841</c:v>
                </c:pt>
                <c:pt idx="2284">
                  <c:v>-10.996858629590841</c:v>
                </c:pt>
                <c:pt idx="2285">
                  <c:v>-0.95418231765937667</c:v>
                </c:pt>
                <c:pt idx="2286">
                  <c:v>-4.4785723722514588</c:v>
                </c:pt>
                <c:pt idx="2287">
                  <c:v>-10.996858629590841</c:v>
                </c:pt>
                <c:pt idx="2288">
                  <c:v>-10.996858629590841</c:v>
                </c:pt>
                <c:pt idx="2289">
                  <c:v>1.8371555976144389</c:v>
                </c:pt>
                <c:pt idx="2290">
                  <c:v>1.3648463107821738</c:v>
                </c:pt>
                <c:pt idx="2291">
                  <c:v>-10.996858629590841</c:v>
                </c:pt>
                <c:pt idx="2292">
                  <c:v>2.0986547739106354</c:v>
                </c:pt>
                <c:pt idx="2293">
                  <c:v>-10.996858629590841</c:v>
                </c:pt>
                <c:pt idx="2294">
                  <c:v>1.0114002261389694</c:v>
                </c:pt>
                <c:pt idx="2295">
                  <c:v>-10.996858629590841</c:v>
                </c:pt>
                <c:pt idx="2296">
                  <c:v>-10.996858629590841</c:v>
                </c:pt>
                <c:pt idx="2297">
                  <c:v>-10.996858629590841</c:v>
                </c:pt>
                <c:pt idx="2298">
                  <c:v>-5.1768507755075435</c:v>
                </c:pt>
                <c:pt idx="2299">
                  <c:v>-10.996858629590841</c:v>
                </c:pt>
                <c:pt idx="2300">
                  <c:v>-10.996858629590841</c:v>
                </c:pt>
                <c:pt idx="2301">
                  <c:v>-10.996858629590841</c:v>
                </c:pt>
                <c:pt idx="2302">
                  <c:v>1.2517020283459928</c:v>
                </c:pt>
                <c:pt idx="2303">
                  <c:v>2.5030227603743778</c:v>
                </c:pt>
                <c:pt idx="2304">
                  <c:v>-10.996858629590841</c:v>
                </c:pt>
                <c:pt idx="2305">
                  <c:v>-10.996858629590841</c:v>
                </c:pt>
                <c:pt idx="2306">
                  <c:v>-10.996858629590841</c:v>
                </c:pt>
                <c:pt idx="2307">
                  <c:v>-5.2267021451229594</c:v>
                </c:pt>
                <c:pt idx="2308">
                  <c:v>-10.996858629590841</c:v>
                </c:pt>
                <c:pt idx="2309">
                  <c:v>-10.996858629590841</c:v>
                </c:pt>
                <c:pt idx="2310">
                  <c:v>-10.996858629590841</c:v>
                </c:pt>
                <c:pt idx="2311">
                  <c:v>-10.996858629590841</c:v>
                </c:pt>
                <c:pt idx="2312">
                  <c:v>-10.996858629590841</c:v>
                </c:pt>
                <c:pt idx="2313">
                  <c:v>-3.2475710365812329</c:v>
                </c:pt>
                <c:pt idx="2314">
                  <c:v>-10.996858629590841</c:v>
                </c:pt>
                <c:pt idx="2315">
                  <c:v>-10.996858629590841</c:v>
                </c:pt>
                <c:pt idx="2316">
                  <c:v>-10.996858629590841</c:v>
                </c:pt>
                <c:pt idx="2317">
                  <c:v>-10.996858629590841</c:v>
                </c:pt>
                <c:pt idx="2318">
                  <c:v>-10.996858629590841</c:v>
                </c:pt>
                <c:pt idx="2319">
                  <c:v>-1.5670719221883791</c:v>
                </c:pt>
                <c:pt idx="2320">
                  <c:v>-10.996858629590841</c:v>
                </c:pt>
                <c:pt idx="2321">
                  <c:v>-10.996858629590841</c:v>
                </c:pt>
                <c:pt idx="2322">
                  <c:v>-10.996858629590841</c:v>
                </c:pt>
                <c:pt idx="2323">
                  <c:v>-10.996858629590841</c:v>
                </c:pt>
                <c:pt idx="2324">
                  <c:v>-10.996858629590841</c:v>
                </c:pt>
                <c:pt idx="2325">
                  <c:v>-10.996858629590841</c:v>
                </c:pt>
                <c:pt idx="2326">
                  <c:v>-10.996858629590841</c:v>
                </c:pt>
                <c:pt idx="2327">
                  <c:v>1.9004621963280808</c:v>
                </c:pt>
                <c:pt idx="2328">
                  <c:v>-10.996858629590841</c:v>
                </c:pt>
                <c:pt idx="2329">
                  <c:v>-10.996858629590841</c:v>
                </c:pt>
                <c:pt idx="2330">
                  <c:v>-10.996858629590841</c:v>
                </c:pt>
                <c:pt idx="2331">
                  <c:v>-10.996858629590841</c:v>
                </c:pt>
                <c:pt idx="2332">
                  <c:v>0.74666356156905578</c:v>
                </c:pt>
                <c:pt idx="2333">
                  <c:v>-2.4033394831771804</c:v>
                </c:pt>
                <c:pt idx="2334">
                  <c:v>-4.3237640620087365</c:v>
                </c:pt>
                <c:pt idx="2335">
                  <c:v>1.6701515069413231</c:v>
                </c:pt>
                <c:pt idx="2336">
                  <c:v>-1.7316885904184569</c:v>
                </c:pt>
                <c:pt idx="2337">
                  <c:v>0.26417499391698968</c:v>
                </c:pt>
                <c:pt idx="2338">
                  <c:v>-10.996858629590841</c:v>
                </c:pt>
                <c:pt idx="2339">
                  <c:v>-10.996858629590841</c:v>
                </c:pt>
                <c:pt idx="2340">
                  <c:v>3.0354806946969717</c:v>
                </c:pt>
                <c:pt idx="2341">
                  <c:v>-1.1108489996762692</c:v>
                </c:pt>
                <c:pt idx="2342">
                  <c:v>2.3011078859423892</c:v>
                </c:pt>
                <c:pt idx="2343">
                  <c:v>-10.996858629590841</c:v>
                </c:pt>
                <c:pt idx="2344">
                  <c:v>-10.996858629590841</c:v>
                </c:pt>
                <c:pt idx="2345">
                  <c:v>-10.996858629590841</c:v>
                </c:pt>
                <c:pt idx="2346">
                  <c:v>-10.996858629590841</c:v>
                </c:pt>
                <c:pt idx="2347">
                  <c:v>-10.996858629590841</c:v>
                </c:pt>
                <c:pt idx="2348">
                  <c:v>-10.996858629590841</c:v>
                </c:pt>
                <c:pt idx="2349">
                  <c:v>-10.996858629590841</c:v>
                </c:pt>
                <c:pt idx="2350">
                  <c:v>-10.996858629590841</c:v>
                </c:pt>
                <c:pt idx="2351">
                  <c:v>2.382729667854508</c:v>
                </c:pt>
                <c:pt idx="2352">
                  <c:v>-10.996858629590841</c:v>
                </c:pt>
                <c:pt idx="2353">
                  <c:v>-10.996858629590841</c:v>
                </c:pt>
                <c:pt idx="2354">
                  <c:v>-10.996858629590841</c:v>
                </c:pt>
                <c:pt idx="2355">
                  <c:v>-10.996858629590841</c:v>
                </c:pt>
                <c:pt idx="2356">
                  <c:v>-3.0039871967912197</c:v>
                </c:pt>
                <c:pt idx="2357">
                  <c:v>-1.3422720539595623</c:v>
                </c:pt>
                <c:pt idx="2358">
                  <c:v>-10.996858629590841</c:v>
                </c:pt>
                <c:pt idx="2359">
                  <c:v>-10.996858629590841</c:v>
                </c:pt>
                <c:pt idx="2360">
                  <c:v>3.6807146084246109E-2</c:v>
                </c:pt>
                <c:pt idx="2361">
                  <c:v>-2.4050704225351809</c:v>
                </c:pt>
                <c:pt idx="2362">
                  <c:v>-10.996858629590841</c:v>
                </c:pt>
                <c:pt idx="2363">
                  <c:v>-10.996858629590841</c:v>
                </c:pt>
                <c:pt idx="2364">
                  <c:v>-10.996858629590841</c:v>
                </c:pt>
                <c:pt idx="2365">
                  <c:v>4.7965060017780869</c:v>
                </c:pt>
                <c:pt idx="2366">
                  <c:v>-10.996858629590841</c:v>
                </c:pt>
                <c:pt idx="2367">
                  <c:v>-10.996858629590841</c:v>
                </c:pt>
                <c:pt idx="2368">
                  <c:v>-2.5320590643295287</c:v>
                </c:pt>
                <c:pt idx="2369">
                  <c:v>-10.996858629590841</c:v>
                </c:pt>
                <c:pt idx="2370">
                  <c:v>-10.996858629590841</c:v>
                </c:pt>
                <c:pt idx="2371">
                  <c:v>-10.996858629590841</c:v>
                </c:pt>
                <c:pt idx="2372">
                  <c:v>-10.996858629590841</c:v>
                </c:pt>
                <c:pt idx="2373">
                  <c:v>-10.996858629590841</c:v>
                </c:pt>
                <c:pt idx="2374">
                  <c:v>-10.996858629590841</c:v>
                </c:pt>
                <c:pt idx="2375">
                  <c:v>-10.996858629590841</c:v>
                </c:pt>
                <c:pt idx="2376">
                  <c:v>-10.996858629590841</c:v>
                </c:pt>
                <c:pt idx="2377">
                  <c:v>-10.996858629590841</c:v>
                </c:pt>
                <c:pt idx="2378">
                  <c:v>-1.594236643425105</c:v>
                </c:pt>
                <c:pt idx="2379">
                  <c:v>-10.996858629590841</c:v>
                </c:pt>
                <c:pt idx="2380">
                  <c:v>-10.996858629590841</c:v>
                </c:pt>
                <c:pt idx="2381">
                  <c:v>-10.996858629590841</c:v>
                </c:pt>
                <c:pt idx="2382">
                  <c:v>-10.996858629590841</c:v>
                </c:pt>
                <c:pt idx="2383">
                  <c:v>-10.996858629590841</c:v>
                </c:pt>
                <c:pt idx="2384">
                  <c:v>-10.996858629590841</c:v>
                </c:pt>
                <c:pt idx="2385">
                  <c:v>-10.996858629590841</c:v>
                </c:pt>
                <c:pt idx="2386">
                  <c:v>-10.996858629590841</c:v>
                </c:pt>
                <c:pt idx="2387">
                  <c:v>-10.996858629590841</c:v>
                </c:pt>
                <c:pt idx="2388">
                  <c:v>-10.996858629590841</c:v>
                </c:pt>
                <c:pt idx="2389">
                  <c:v>-10.996858629590841</c:v>
                </c:pt>
                <c:pt idx="2390">
                  <c:v>-10.996858629590841</c:v>
                </c:pt>
                <c:pt idx="2391">
                  <c:v>-10.996858629590841</c:v>
                </c:pt>
                <c:pt idx="2392">
                  <c:v>-10.996858629590841</c:v>
                </c:pt>
                <c:pt idx="2393">
                  <c:v>-10.996858629590841</c:v>
                </c:pt>
                <c:pt idx="2394">
                  <c:v>-10.996858629590841</c:v>
                </c:pt>
                <c:pt idx="2395">
                  <c:v>-10.996858629590841</c:v>
                </c:pt>
                <c:pt idx="2396">
                  <c:v>-10.996858629590841</c:v>
                </c:pt>
                <c:pt idx="2397">
                  <c:v>-10.996858629590841</c:v>
                </c:pt>
                <c:pt idx="2398">
                  <c:v>-10.996858629590841</c:v>
                </c:pt>
                <c:pt idx="2399">
                  <c:v>3.5770935930151171</c:v>
                </c:pt>
                <c:pt idx="2400">
                  <c:v>-10.996858629590841</c:v>
                </c:pt>
                <c:pt idx="2401">
                  <c:v>1.6565351071348338</c:v>
                </c:pt>
                <c:pt idx="2402">
                  <c:v>-10.996858629590841</c:v>
                </c:pt>
                <c:pt idx="2403">
                  <c:v>-3.3030351186809987</c:v>
                </c:pt>
                <c:pt idx="2404">
                  <c:v>-10.996858629590841</c:v>
                </c:pt>
                <c:pt idx="2405">
                  <c:v>-10.996858629590841</c:v>
                </c:pt>
                <c:pt idx="2406">
                  <c:v>-10.996858629590841</c:v>
                </c:pt>
                <c:pt idx="2407">
                  <c:v>-10.996858629590841</c:v>
                </c:pt>
                <c:pt idx="2408">
                  <c:v>-10.996858629590841</c:v>
                </c:pt>
                <c:pt idx="2409">
                  <c:v>-10.996858629590841</c:v>
                </c:pt>
                <c:pt idx="2410">
                  <c:v>-10.996858629590841</c:v>
                </c:pt>
                <c:pt idx="2411">
                  <c:v>1.8481151389150829</c:v>
                </c:pt>
                <c:pt idx="2412">
                  <c:v>-2.0390981578943039</c:v>
                </c:pt>
                <c:pt idx="2413">
                  <c:v>-10.996858629590841</c:v>
                </c:pt>
                <c:pt idx="2414">
                  <c:v>-10.996858629590841</c:v>
                </c:pt>
                <c:pt idx="2415">
                  <c:v>-10.996858629590841</c:v>
                </c:pt>
                <c:pt idx="2416">
                  <c:v>-10.996858629590841</c:v>
                </c:pt>
                <c:pt idx="2417">
                  <c:v>-10.996858629590841</c:v>
                </c:pt>
                <c:pt idx="2418">
                  <c:v>0.78612864528505932</c:v>
                </c:pt>
                <c:pt idx="2419">
                  <c:v>-5.0326758077807163</c:v>
                </c:pt>
                <c:pt idx="2420">
                  <c:v>-10.996858629590841</c:v>
                </c:pt>
                <c:pt idx="2421">
                  <c:v>0.95890815618144409</c:v>
                </c:pt>
                <c:pt idx="2422">
                  <c:v>-10.996858629590841</c:v>
                </c:pt>
                <c:pt idx="2423">
                  <c:v>-10.996858629590841</c:v>
                </c:pt>
                <c:pt idx="2424">
                  <c:v>2.5816146450242208</c:v>
                </c:pt>
                <c:pt idx="2425">
                  <c:v>-10.996858629590841</c:v>
                </c:pt>
                <c:pt idx="2426">
                  <c:v>-10.996858629590841</c:v>
                </c:pt>
                <c:pt idx="2427">
                  <c:v>-10.996858629590841</c:v>
                </c:pt>
                <c:pt idx="2428">
                  <c:v>-4.86322480008391</c:v>
                </c:pt>
                <c:pt idx="2429">
                  <c:v>-10.996858629590841</c:v>
                </c:pt>
                <c:pt idx="2430">
                  <c:v>-10.996858629590841</c:v>
                </c:pt>
                <c:pt idx="2431">
                  <c:v>-10.996858629590841</c:v>
                </c:pt>
                <c:pt idx="2432">
                  <c:v>-10.996858629590841</c:v>
                </c:pt>
                <c:pt idx="2433">
                  <c:v>-10.996858629590841</c:v>
                </c:pt>
                <c:pt idx="2434">
                  <c:v>-10.996858629590841</c:v>
                </c:pt>
                <c:pt idx="2435">
                  <c:v>-10.996858629590841</c:v>
                </c:pt>
                <c:pt idx="2436">
                  <c:v>-10.996858629590841</c:v>
                </c:pt>
                <c:pt idx="2437">
                  <c:v>4.0131024625421645</c:v>
                </c:pt>
                <c:pt idx="2438">
                  <c:v>2.9820675525645246</c:v>
                </c:pt>
                <c:pt idx="2439">
                  <c:v>-10.996858629590841</c:v>
                </c:pt>
                <c:pt idx="2440">
                  <c:v>-10.996858629590841</c:v>
                </c:pt>
                <c:pt idx="2441">
                  <c:v>-10.996858629590841</c:v>
                </c:pt>
                <c:pt idx="2442">
                  <c:v>1.8971072434116285</c:v>
                </c:pt>
                <c:pt idx="2443">
                  <c:v>-10.996858629590841</c:v>
                </c:pt>
                <c:pt idx="2444">
                  <c:v>-10.996858629590841</c:v>
                </c:pt>
                <c:pt idx="2445">
                  <c:v>-10.996858629590841</c:v>
                </c:pt>
                <c:pt idx="2446">
                  <c:v>-10.996858629590841</c:v>
                </c:pt>
                <c:pt idx="2447">
                  <c:v>-10.996858629590841</c:v>
                </c:pt>
                <c:pt idx="2448">
                  <c:v>-2.4304518942173199</c:v>
                </c:pt>
                <c:pt idx="2449">
                  <c:v>-10.996858629590841</c:v>
                </c:pt>
                <c:pt idx="2450">
                  <c:v>-10.996858629590841</c:v>
                </c:pt>
                <c:pt idx="2451">
                  <c:v>-10.996858629590841</c:v>
                </c:pt>
                <c:pt idx="2452">
                  <c:v>-10.996858629590841</c:v>
                </c:pt>
                <c:pt idx="2453">
                  <c:v>-10.996858629590841</c:v>
                </c:pt>
                <c:pt idx="2454">
                  <c:v>-10.996858629590841</c:v>
                </c:pt>
                <c:pt idx="2455">
                  <c:v>-10.996858629590841</c:v>
                </c:pt>
                <c:pt idx="2456">
                  <c:v>-4.3881245968245812</c:v>
                </c:pt>
                <c:pt idx="2457">
                  <c:v>-10.996858629590841</c:v>
                </c:pt>
                <c:pt idx="2458">
                  <c:v>-10.996858629590841</c:v>
                </c:pt>
                <c:pt idx="2459">
                  <c:v>2.2557495944159935</c:v>
                </c:pt>
                <c:pt idx="2460">
                  <c:v>-10.996858629590841</c:v>
                </c:pt>
                <c:pt idx="2461">
                  <c:v>-10.996858629590841</c:v>
                </c:pt>
                <c:pt idx="2462">
                  <c:v>-10.996858629590841</c:v>
                </c:pt>
                <c:pt idx="2463">
                  <c:v>-10.996858629590841</c:v>
                </c:pt>
                <c:pt idx="2464">
                  <c:v>-10.996858629590841</c:v>
                </c:pt>
                <c:pt idx="2465">
                  <c:v>-10.996858629590841</c:v>
                </c:pt>
                <c:pt idx="2466">
                  <c:v>-10.996858629590841</c:v>
                </c:pt>
                <c:pt idx="2467">
                  <c:v>-10.996858629590841</c:v>
                </c:pt>
                <c:pt idx="2468">
                  <c:v>-10.996858629590841</c:v>
                </c:pt>
                <c:pt idx="2469">
                  <c:v>-10.996858629590841</c:v>
                </c:pt>
                <c:pt idx="2470">
                  <c:v>0.90644591195881785</c:v>
                </c:pt>
                <c:pt idx="2471">
                  <c:v>-10.996858629590841</c:v>
                </c:pt>
                <c:pt idx="2472">
                  <c:v>-10.996858629590841</c:v>
                </c:pt>
                <c:pt idx="2473">
                  <c:v>-10.996858629590841</c:v>
                </c:pt>
                <c:pt idx="2474">
                  <c:v>-10.996858629590841</c:v>
                </c:pt>
                <c:pt idx="2475">
                  <c:v>-10.996858629590841</c:v>
                </c:pt>
                <c:pt idx="2476">
                  <c:v>0.27692966179283574</c:v>
                </c:pt>
                <c:pt idx="2477">
                  <c:v>-10.996858629590841</c:v>
                </c:pt>
                <c:pt idx="2478">
                  <c:v>-10.996858629590841</c:v>
                </c:pt>
                <c:pt idx="2479">
                  <c:v>-10.996858629590841</c:v>
                </c:pt>
                <c:pt idx="2480">
                  <c:v>-10.996858629590841</c:v>
                </c:pt>
                <c:pt idx="2481">
                  <c:v>-10.996858629590841</c:v>
                </c:pt>
                <c:pt idx="2482">
                  <c:v>-10.996858629590841</c:v>
                </c:pt>
                <c:pt idx="2483">
                  <c:v>-10.996858629590841</c:v>
                </c:pt>
                <c:pt idx="2484">
                  <c:v>-10.996858629590841</c:v>
                </c:pt>
                <c:pt idx="2485">
                  <c:v>-10.996858629590841</c:v>
                </c:pt>
                <c:pt idx="2486">
                  <c:v>-10.996858629590841</c:v>
                </c:pt>
                <c:pt idx="2487">
                  <c:v>-10.996858629590841</c:v>
                </c:pt>
                <c:pt idx="2488">
                  <c:v>-10.996858629590841</c:v>
                </c:pt>
                <c:pt idx="2489">
                  <c:v>-10.996858629590841</c:v>
                </c:pt>
                <c:pt idx="2490">
                  <c:v>-10.996858629590841</c:v>
                </c:pt>
                <c:pt idx="2491">
                  <c:v>-10.996858629590841</c:v>
                </c:pt>
                <c:pt idx="2492">
                  <c:v>-10.996858629590841</c:v>
                </c:pt>
                <c:pt idx="2493">
                  <c:v>-10.996858629590841</c:v>
                </c:pt>
                <c:pt idx="2494">
                  <c:v>-10.996858629590841</c:v>
                </c:pt>
                <c:pt idx="2495">
                  <c:v>-10.996858629590841</c:v>
                </c:pt>
                <c:pt idx="2496">
                  <c:v>-10.996858629590841</c:v>
                </c:pt>
                <c:pt idx="2497">
                  <c:v>0.88500435161124646</c:v>
                </c:pt>
                <c:pt idx="2498">
                  <c:v>-10.996858629590841</c:v>
                </c:pt>
                <c:pt idx="2499">
                  <c:v>-10.996858629590841</c:v>
                </c:pt>
                <c:pt idx="2500">
                  <c:v>-10.996858629590841</c:v>
                </c:pt>
                <c:pt idx="2501">
                  <c:v>-10.996858629590841</c:v>
                </c:pt>
                <c:pt idx="2502">
                  <c:v>2.7187799899204821</c:v>
                </c:pt>
                <c:pt idx="2503">
                  <c:v>-10.996858629590841</c:v>
                </c:pt>
                <c:pt idx="2504">
                  <c:v>-10.996858629590841</c:v>
                </c:pt>
                <c:pt idx="2505">
                  <c:v>-10.996858629590841</c:v>
                </c:pt>
                <c:pt idx="2506">
                  <c:v>-10.996858629590841</c:v>
                </c:pt>
                <c:pt idx="2507">
                  <c:v>-10.996858629590841</c:v>
                </c:pt>
                <c:pt idx="2508">
                  <c:v>-10.996858629590841</c:v>
                </c:pt>
                <c:pt idx="2509">
                  <c:v>-10.996858629590841</c:v>
                </c:pt>
                <c:pt idx="2510">
                  <c:v>-10.996858629590841</c:v>
                </c:pt>
                <c:pt idx="2511">
                  <c:v>-10.996858629590841</c:v>
                </c:pt>
                <c:pt idx="2512">
                  <c:v>-10.996858629590841</c:v>
                </c:pt>
                <c:pt idx="2513">
                  <c:v>-10.996858629590841</c:v>
                </c:pt>
                <c:pt idx="2514">
                  <c:v>-10.996858629590841</c:v>
                </c:pt>
                <c:pt idx="2515">
                  <c:v>-10.996858629590841</c:v>
                </c:pt>
                <c:pt idx="2516">
                  <c:v>-10.996858629590841</c:v>
                </c:pt>
                <c:pt idx="2517">
                  <c:v>-10.996858629590841</c:v>
                </c:pt>
                <c:pt idx="2518">
                  <c:v>-10.996858629590841</c:v>
                </c:pt>
                <c:pt idx="2519">
                  <c:v>-10.996858629590841</c:v>
                </c:pt>
                <c:pt idx="2520">
                  <c:v>-3.8479133166235573</c:v>
                </c:pt>
                <c:pt idx="2521">
                  <c:v>-10.996858629590841</c:v>
                </c:pt>
                <c:pt idx="2522">
                  <c:v>-10.996858629590841</c:v>
                </c:pt>
                <c:pt idx="2523">
                  <c:v>3.6881915960109786</c:v>
                </c:pt>
                <c:pt idx="2524">
                  <c:v>-10.996858629590841</c:v>
                </c:pt>
                <c:pt idx="2525">
                  <c:v>1.8715233710812551</c:v>
                </c:pt>
                <c:pt idx="2526">
                  <c:v>-10.996858629590841</c:v>
                </c:pt>
                <c:pt idx="2527">
                  <c:v>-10.996858629590841</c:v>
                </c:pt>
                <c:pt idx="2528">
                  <c:v>-10.996858629590841</c:v>
                </c:pt>
                <c:pt idx="2529">
                  <c:v>-10.996858629590841</c:v>
                </c:pt>
                <c:pt idx="2530">
                  <c:v>-10.996858629590841</c:v>
                </c:pt>
                <c:pt idx="2531">
                  <c:v>0.68660788972418196</c:v>
                </c:pt>
                <c:pt idx="2532">
                  <c:v>-10.996858629590841</c:v>
                </c:pt>
                <c:pt idx="2533">
                  <c:v>2.5368172785520282</c:v>
                </c:pt>
                <c:pt idx="2534">
                  <c:v>-10.996858629590841</c:v>
                </c:pt>
                <c:pt idx="2535">
                  <c:v>-10.996858629590841</c:v>
                </c:pt>
                <c:pt idx="2536">
                  <c:v>-10.996858629590841</c:v>
                </c:pt>
                <c:pt idx="2537">
                  <c:v>-10.996858629590841</c:v>
                </c:pt>
                <c:pt idx="2538">
                  <c:v>-10.996858629590841</c:v>
                </c:pt>
                <c:pt idx="2539">
                  <c:v>-10.996858629590841</c:v>
                </c:pt>
                <c:pt idx="2540">
                  <c:v>-10.996858629590841</c:v>
                </c:pt>
                <c:pt idx="2541">
                  <c:v>1.4732619342704505</c:v>
                </c:pt>
                <c:pt idx="2542">
                  <c:v>-10.996858629590841</c:v>
                </c:pt>
                <c:pt idx="2543">
                  <c:v>2.2908303021758085</c:v>
                </c:pt>
                <c:pt idx="2544">
                  <c:v>-10.996858629590841</c:v>
                </c:pt>
                <c:pt idx="2545">
                  <c:v>-10.996858629590841</c:v>
                </c:pt>
                <c:pt idx="2546">
                  <c:v>2.0344460457981404</c:v>
                </c:pt>
                <c:pt idx="2547">
                  <c:v>-10.996858629590841</c:v>
                </c:pt>
                <c:pt idx="2548">
                  <c:v>-4.0790172338621495</c:v>
                </c:pt>
                <c:pt idx="2549">
                  <c:v>3.8888112483511592</c:v>
                </c:pt>
                <c:pt idx="2550">
                  <c:v>-3.3740413241265843</c:v>
                </c:pt>
                <c:pt idx="2551">
                  <c:v>-10.996858629590841</c:v>
                </c:pt>
                <c:pt idx="2552">
                  <c:v>-10.996858629590841</c:v>
                </c:pt>
                <c:pt idx="2553">
                  <c:v>-10.996858629590841</c:v>
                </c:pt>
                <c:pt idx="2554">
                  <c:v>-10.996858629590841</c:v>
                </c:pt>
                <c:pt idx="2555">
                  <c:v>-10.996858629590841</c:v>
                </c:pt>
                <c:pt idx="2556">
                  <c:v>-10.996858629590841</c:v>
                </c:pt>
                <c:pt idx="2557">
                  <c:v>-10.996858629590841</c:v>
                </c:pt>
                <c:pt idx="2558">
                  <c:v>-10.996858629590841</c:v>
                </c:pt>
                <c:pt idx="2559">
                  <c:v>-10.996858629590841</c:v>
                </c:pt>
                <c:pt idx="2560">
                  <c:v>-10.996858629590841</c:v>
                </c:pt>
                <c:pt idx="2561">
                  <c:v>-0.9672391789146898</c:v>
                </c:pt>
                <c:pt idx="2562">
                  <c:v>4.8960258628298474</c:v>
                </c:pt>
                <c:pt idx="2563">
                  <c:v>-10.996858629590841</c:v>
                </c:pt>
                <c:pt idx="2564">
                  <c:v>-10.996858629590841</c:v>
                </c:pt>
                <c:pt idx="2565">
                  <c:v>-10.996858629590841</c:v>
                </c:pt>
                <c:pt idx="2566">
                  <c:v>-10.996858629590841</c:v>
                </c:pt>
                <c:pt idx="2567">
                  <c:v>-10.996858629590841</c:v>
                </c:pt>
                <c:pt idx="2568">
                  <c:v>-10.996858629590841</c:v>
                </c:pt>
                <c:pt idx="2569">
                  <c:v>-10.996858629590841</c:v>
                </c:pt>
                <c:pt idx="2570">
                  <c:v>-10.996858629590841</c:v>
                </c:pt>
                <c:pt idx="2571">
                  <c:v>-10.996858629590841</c:v>
                </c:pt>
                <c:pt idx="2572">
                  <c:v>-10.996858629590841</c:v>
                </c:pt>
                <c:pt idx="2573">
                  <c:v>0.51852648974919224</c:v>
                </c:pt>
                <c:pt idx="2574">
                  <c:v>-10.996858629590841</c:v>
                </c:pt>
                <c:pt idx="2575">
                  <c:v>-10.996858629590841</c:v>
                </c:pt>
                <c:pt idx="2576">
                  <c:v>-2.4958609940200684</c:v>
                </c:pt>
                <c:pt idx="2577">
                  <c:v>-10.996858629590841</c:v>
                </c:pt>
                <c:pt idx="2578">
                  <c:v>0.43336466011921154</c:v>
                </c:pt>
                <c:pt idx="2579">
                  <c:v>-10.996858629590841</c:v>
                </c:pt>
                <c:pt idx="2580">
                  <c:v>1.187160438851526</c:v>
                </c:pt>
                <c:pt idx="2581">
                  <c:v>-4.9164273708228405</c:v>
                </c:pt>
                <c:pt idx="2582">
                  <c:v>-10.996858629590841</c:v>
                </c:pt>
                <c:pt idx="2583">
                  <c:v>-10.996858629590841</c:v>
                </c:pt>
                <c:pt idx="2584">
                  <c:v>-1.4780368741568632</c:v>
                </c:pt>
                <c:pt idx="2585">
                  <c:v>-10.996858629590841</c:v>
                </c:pt>
                <c:pt idx="2586">
                  <c:v>2.1996909684826198</c:v>
                </c:pt>
                <c:pt idx="2587">
                  <c:v>-10.996858629590841</c:v>
                </c:pt>
                <c:pt idx="2588">
                  <c:v>-10.996858629590841</c:v>
                </c:pt>
                <c:pt idx="2589">
                  <c:v>-10.996858629590841</c:v>
                </c:pt>
                <c:pt idx="2590">
                  <c:v>-10.996858629590841</c:v>
                </c:pt>
                <c:pt idx="2591">
                  <c:v>3.2525771516061339</c:v>
                </c:pt>
                <c:pt idx="2592">
                  <c:v>-10.996858629590841</c:v>
                </c:pt>
                <c:pt idx="2593">
                  <c:v>-10.996858629590841</c:v>
                </c:pt>
                <c:pt idx="2594">
                  <c:v>0.32735037475229689</c:v>
                </c:pt>
                <c:pt idx="2595">
                  <c:v>-10.996858629590841</c:v>
                </c:pt>
                <c:pt idx="2596">
                  <c:v>-10.996858629590841</c:v>
                </c:pt>
                <c:pt idx="2597">
                  <c:v>2.7983003215113955</c:v>
                </c:pt>
                <c:pt idx="2598">
                  <c:v>-10.996858629590841</c:v>
                </c:pt>
                <c:pt idx="2599">
                  <c:v>-10.996858629590841</c:v>
                </c:pt>
                <c:pt idx="2600">
                  <c:v>-10.996858629590841</c:v>
                </c:pt>
                <c:pt idx="2601">
                  <c:v>-1.6857495392008668</c:v>
                </c:pt>
                <c:pt idx="2602">
                  <c:v>-10.996858629590841</c:v>
                </c:pt>
                <c:pt idx="2603">
                  <c:v>-10.996858629590841</c:v>
                </c:pt>
                <c:pt idx="2604">
                  <c:v>-10.996858629590841</c:v>
                </c:pt>
                <c:pt idx="2605">
                  <c:v>-10.996858629590841</c:v>
                </c:pt>
                <c:pt idx="2606">
                  <c:v>-10.996858629590841</c:v>
                </c:pt>
                <c:pt idx="2607">
                  <c:v>3.6496029742370113</c:v>
                </c:pt>
                <c:pt idx="2608">
                  <c:v>-10.996858629590841</c:v>
                </c:pt>
                <c:pt idx="2609">
                  <c:v>1.5998909988239141</c:v>
                </c:pt>
                <c:pt idx="2610">
                  <c:v>-10.996858629590841</c:v>
                </c:pt>
                <c:pt idx="2611">
                  <c:v>-10.996858629590841</c:v>
                </c:pt>
                <c:pt idx="2612">
                  <c:v>-10.996858629590841</c:v>
                </c:pt>
                <c:pt idx="2613">
                  <c:v>-10.996858629590841</c:v>
                </c:pt>
                <c:pt idx="2614">
                  <c:v>-10.996858629590841</c:v>
                </c:pt>
                <c:pt idx="2615">
                  <c:v>0.47452473075990204</c:v>
                </c:pt>
                <c:pt idx="2616">
                  <c:v>-10.996858629590841</c:v>
                </c:pt>
                <c:pt idx="2617">
                  <c:v>-10.996858629590841</c:v>
                </c:pt>
                <c:pt idx="2618">
                  <c:v>-10.996858629590841</c:v>
                </c:pt>
                <c:pt idx="2619">
                  <c:v>-1.7251151509492952</c:v>
                </c:pt>
                <c:pt idx="2620">
                  <c:v>-10.996858629590841</c:v>
                </c:pt>
                <c:pt idx="2621">
                  <c:v>-10.996858629590841</c:v>
                </c:pt>
                <c:pt idx="2622">
                  <c:v>-10.996858629590841</c:v>
                </c:pt>
                <c:pt idx="2623">
                  <c:v>-10.996858629590841</c:v>
                </c:pt>
                <c:pt idx="2624">
                  <c:v>-10.996858629590841</c:v>
                </c:pt>
                <c:pt idx="2625">
                  <c:v>-1.5551049188415289</c:v>
                </c:pt>
                <c:pt idx="2626">
                  <c:v>-10.996858629590841</c:v>
                </c:pt>
                <c:pt idx="2627">
                  <c:v>2.5501458232754368</c:v>
                </c:pt>
                <c:pt idx="2628">
                  <c:v>-10.996858629590841</c:v>
                </c:pt>
                <c:pt idx="2629">
                  <c:v>-10.996858629590841</c:v>
                </c:pt>
                <c:pt idx="2630">
                  <c:v>-10.996858629590841</c:v>
                </c:pt>
                <c:pt idx="2631">
                  <c:v>-10.996858629590841</c:v>
                </c:pt>
                <c:pt idx="2632">
                  <c:v>-3.1414773428726872</c:v>
                </c:pt>
                <c:pt idx="2633">
                  <c:v>-10.996858629590841</c:v>
                </c:pt>
                <c:pt idx="2634">
                  <c:v>-10.996858629590841</c:v>
                </c:pt>
                <c:pt idx="2635">
                  <c:v>-10.996858629590841</c:v>
                </c:pt>
                <c:pt idx="2636">
                  <c:v>-10.996858629590841</c:v>
                </c:pt>
                <c:pt idx="2637">
                  <c:v>-10.996858629590841</c:v>
                </c:pt>
                <c:pt idx="2638">
                  <c:v>3.5577067269280382</c:v>
                </c:pt>
                <c:pt idx="2639">
                  <c:v>-10.996858629590841</c:v>
                </c:pt>
                <c:pt idx="2640">
                  <c:v>-10.996858629590841</c:v>
                </c:pt>
                <c:pt idx="2641">
                  <c:v>-10.996858629590841</c:v>
                </c:pt>
                <c:pt idx="2642">
                  <c:v>-10.996858629590841</c:v>
                </c:pt>
                <c:pt idx="2643">
                  <c:v>-0.5019419353930743</c:v>
                </c:pt>
                <c:pt idx="2644">
                  <c:v>-10.996858629590841</c:v>
                </c:pt>
                <c:pt idx="2645">
                  <c:v>-10.996858629590841</c:v>
                </c:pt>
                <c:pt idx="2646">
                  <c:v>-10.996858629590841</c:v>
                </c:pt>
                <c:pt idx="2647">
                  <c:v>-0.57318425506648052</c:v>
                </c:pt>
                <c:pt idx="2648">
                  <c:v>2.1777025248002029</c:v>
                </c:pt>
                <c:pt idx="2649">
                  <c:v>-10.996858629590841</c:v>
                </c:pt>
                <c:pt idx="2650">
                  <c:v>-10.996858629590841</c:v>
                </c:pt>
                <c:pt idx="2651">
                  <c:v>-10.996858629590841</c:v>
                </c:pt>
                <c:pt idx="2652">
                  <c:v>-10.996858629590841</c:v>
                </c:pt>
                <c:pt idx="2653">
                  <c:v>-10.996858629590841</c:v>
                </c:pt>
                <c:pt idx="2654">
                  <c:v>-3.6718218053664993</c:v>
                </c:pt>
                <c:pt idx="2655">
                  <c:v>-10.996858629590841</c:v>
                </c:pt>
                <c:pt idx="2656">
                  <c:v>-10.996858629590841</c:v>
                </c:pt>
                <c:pt idx="2657">
                  <c:v>0.2544846715151205</c:v>
                </c:pt>
                <c:pt idx="2658">
                  <c:v>-10.996858629590841</c:v>
                </c:pt>
                <c:pt idx="2659">
                  <c:v>-10.996858629590841</c:v>
                </c:pt>
                <c:pt idx="2660">
                  <c:v>-10.996858629590841</c:v>
                </c:pt>
                <c:pt idx="2661">
                  <c:v>1.9097693272563991</c:v>
                </c:pt>
                <c:pt idx="2662">
                  <c:v>-10.996858629590841</c:v>
                </c:pt>
                <c:pt idx="2663">
                  <c:v>-10.996858629590841</c:v>
                </c:pt>
                <c:pt idx="2664">
                  <c:v>-10.996858629590841</c:v>
                </c:pt>
                <c:pt idx="2665">
                  <c:v>-10.996858629590841</c:v>
                </c:pt>
                <c:pt idx="2666">
                  <c:v>-10.996858629590841</c:v>
                </c:pt>
                <c:pt idx="2667">
                  <c:v>-10.996858629590841</c:v>
                </c:pt>
                <c:pt idx="2668">
                  <c:v>-10.996858629590841</c:v>
                </c:pt>
                <c:pt idx="2669">
                  <c:v>-10.996858629590841</c:v>
                </c:pt>
                <c:pt idx="2670">
                  <c:v>-10.996858629590841</c:v>
                </c:pt>
                <c:pt idx="2671">
                  <c:v>-2.6104587153083991</c:v>
                </c:pt>
                <c:pt idx="2672">
                  <c:v>-10.996858629590841</c:v>
                </c:pt>
                <c:pt idx="2673">
                  <c:v>-1.2808137572057052</c:v>
                </c:pt>
                <c:pt idx="2674">
                  <c:v>-10.996858629590841</c:v>
                </c:pt>
                <c:pt idx="2675">
                  <c:v>-10.996858629590841</c:v>
                </c:pt>
                <c:pt idx="2676">
                  <c:v>-10.996858629590841</c:v>
                </c:pt>
                <c:pt idx="2677">
                  <c:v>-10.996858629590841</c:v>
                </c:pt>
                <c:pt idx="2678">
                  <c:v>-4.4967920695866965</c:v>
                </c:pt>
                <c:pt idx="2679">
                  <c:v>-10.996858629590841</c:v>
                </c:pt>
                <c:pt idx="2680">
                  <c:v>-10.996858629590841</c:v>
                </c:pt>
                <c:pt idx="2681">
                  <c:v>1.8700316240140031</c:v>
                </c:pt>
                <c:pt idx="2682">
                  <c:v>-10.996858629590841</c:v>
                </c:pt>
                <c:pt idx="2683">
                  <c:v>-10.996858629590841</c:v>
                </c:pt>
                <c:pt idx="2684">
                  <c:v>-10.996858629590841</c:v>
                </c:pt>
                <c:pt idx="2685">
                  <c:v>-10.996858629590841</c:v>
                </c:pt>
                <c:pt idx="2686">
                  <c:v>-10.996858629590841</c:v>
                </c:pt>
                <c:pt idx="2687">
                  <c:v>-10.996858629590841</c:v>
                </c:pt>
                <c:pt idx="2688">
                  <c:v>-10.996858629590841</c:v>
                </c:pt>
                <c:pt idx="2689">
                  <c:v>-10.996858629590841</c:v>
                </c:pt>
                <c:pt idx="2690">
                  <c:v>-1.0022641966828634</c:v>
                </c:pt>
                <c:pt idx="2691">
                  <c:v>1.0898412560548156</c:v>
                </c:pt>
                <c:pt idx="2692">
                  <c:v>-10.996858629590841</c:v>
                </c:pt>
                <c:pt idx="2693">
                  <c:v>-3.9996562667969511</c:v>
                </c:pt>
                <c:pt idx="2694">
                  <c:v>-10.996858629590841</c:v>
                </c:pt>
                <c:pt idx="2695">
                  <c:v>-10.996858629590841</c:v>
                </c:pt>
                <c:pt idx="2696">
                  <c:v>1.5576101943591805</c:v>
                </c:pt>
                <c:pt idx="2697">
                  <c:v>-10.996858629590841</c:v>
                </c:pt>
                <c:pt idx="2698">
                  <c:v>-10.996858629590841</c:v>
                </c:pt>
                <c:pt idx="2699">
                  <c:v>-10.996858629590841</c:v>
                </c:pt>
                <c:pt idx="2700">
                  <c:v>-10.996858629590841</c:v>
                </c:pt>
                <c:pt idx="2701">
                  <c:v>-10.996858629590841</c:v>
                </c:pt>
                <c:pt idx="2702">
                  <c:v>-10.996858629590841</c:v>
                </c:pt>
                <c:pt idx="2703">
                  <c:v>-10.996858629590841</c:v>
                </c:pt>
                <c:pt idx="2704">
                  <c:v>0.26959213409192478</c:v>
                </c:pt>
                <c:pt idx="2705">
                  <c:v>-10.996858629590841</c:v>
                </c:pt>
                <c:pt idx="2706">
                  <c:v>-10.996858629590841</c:v>
                </c:pt>
                <c:pt idx="2707">
                  <c:v>-10.996858629590841</c:v>
                </c:pt>
                <c:pt idx="2708">
                  <c:v>-10.996858629590841</c:v>
                </c:pt>
                <c:pt idx="2709">
                  <c:v>-10.996858629590841</c:v>
                </c:pt>
                <c:pt idx="2710">
                  <c:v>-10.996858629590841</c:v>
                </c:pt>
                <c:pt idx="2711">
                  <c:v>-0.89156924069777443</c:v>
                </c:pt>
                <c:pt idx="2712">
                  <c:v>-10.996858629590841</c:v>
                </c:pt>
                <c:pt idx="2713">
                  <c:v>-10.996858629590841</c:v>
                </c:pt>
                <c:pt idx="2714">
                  <c:v>-10.996858629590841</c:v>
                </c:pt>
                <c:pt idx="2715">
                  <c:v>-10.996858629590841</c:v>
                </c:pt>
                <c:pt idx="2716">
                  <c:v>3.1980251193488169</c:v>
                </c:pt>
                <c:pt idx="2717">
                  <c:v>0.98016661578005626</c:v>
                </c:pt>
                <c:pt idx="2718">
                  <c:v>-10.996858629590841</c:v>
                </c:pt>
                <c:pt idx="2719">
                  <c:v>-10.996858629590841</c:v>
                </c:pt>
                <c:pt idx="2720">
                  <c:v>-10.996858629590841</c:v>
                </c:pt>
                <c:pt idx="2721">
                  <c:v>-10.996858629590841</c:v>
                </c:pt>
                <c:pt idx="2722">
                  <c:v>-10.996858629590841</c:v>
                </c:pt>
                <c:pt idx="2723">
                  <c:v>-10.996858629590841</c:v>
                </c:pt>
                <c:pt idx="2724">
                  <c:v>-10.996858629590841</c:v>
                </c:pt>
                <c:pt idx="2725">
                  <c:v>-10.996858629590841</c:v>
                </c:pt>
                <c:pt idx="2726">
                  <c:v>-10.996858629590841</c:v>
                </c:pt>
                <c:pt idx="2727">
                  <c:v>-10.996858629590841</c:v>
                </c:pt>
                <c:pt idx="2728">
                  <c:v>-10.996858629590841</c:v>
                </c:pt>
                <c:pt idx="2729">
                  <c:v>-10.996858629590841</c:v>
                </c:pt>
                <c:pt idx="2730">
                  <c:v>-10.996858629590841</c:v>
                </c:pt>
                <c:pt idx="2731">
                  <c:v>-10.996858629590841</c:v>
                </c:pt>
                <c:pt idx="2732">
                  <c:v>2.1846191625467073</c:v>
                </c:pt>
                <c:pt idx="2733">
                  <c:v>-10.996858629590841</c:v>
                </c:pt>
                <c:pt idx="2734">
                  <c:v>-10.996858629590841</c:v>
                </c:pt>
                <c:pt idx="2735">
                  <c:v>-10.996858629590841</c:v>
                </c:pt>
                <c:pt idx="2736">
                  <c:v>-10.996858629590841</c:v>
                </c:pt>
                <c:pt idx="2737">
                  <c:v>-10.996858629590841</c:v>
                </c:pt>
                <c:pt idx="2738">
                  <c:v>-10.996858629590841</c:v>
                </c:pt>
                <c:pt idx="2739">
                  <c:v>-10.996858629590841</c:v>
                </c:pt>
                <c:pt idx="2740">
                  <c:v>-10.996858629590841</c:v>
                </c:pt>
                <c:pt idx="2741">
                  <c:v>-10.996858629590841</c:v>
                </c:pt>
                <c:pt idx="2742">
                  <c:v>-10.996858629590841</c:v>
                </c:pt>
                <c:pt idx="2743">
                  <c:v>-1.412887111430384</c:v>
                </c:pt>
                <c:pt idx="2744">
                  <c:v>-10.996858629590841</c:v>
                </c:pt>
                <c:pt idx="2745">
                  <c:v>-10.996858629590841</c:v>
                </c:pt>
                <c:pt idx="2746">
                  <c:v>-10.996858629590841</c:v>
                </c:pt>
                <c:pt idx="2747">
                  <c:v>0.67256429809822205</c:v>
                </c:pt>
                <c:pt idx="2748">
                  <c:v>-10.996858629590841</c:v>
                </c:pt>
                <c:pt idx="2749">
                  <c:v>-10.996858629590841</c:v>
                </c:pt>
                <c:pt idx="2750">
                  <c:v>-10.996858629590841</c:v>
                </c:pt>
                <c:pt idx="2751">
                  <c:v>-10.996858629590841</c:v>
                </c:pt>
                <c:pt idx="2752">
                  <c:v>-10.996858629590841</c:v>
                </c:pt>
                <c:pt idx="2753">
                  <c:v>1.9610719991439645</c:v>
                </c:pt>
                <c:pt idx="2754">
                  <c:v>-10.996858629590841</c:v>
                </c:pt>
                <c:pt idx="2755">
                  <c:v>-10.996858629590841</c:v>
                </c:pt>
                <c:pt idx="2756">
                  <c:v>-1.3861098148362891</c:v>
                </c:pt>
                <c:pt idx="2757">
                  <c:v>-1.5308978027574982</c:v>
                </c:pt>
                <c:pt idx="2758">
                  <c:v>-10.996858629590841</c:v>
                </c:pt>
                <c:pt idx="2759">
                  <c:v>-10.996858629590841</c:v>
                </c:pt>
                <c:pt idx="2760">
                  <c:v>-2.9040218683701351</c:v>
                </c:pt>
                <c:pt idx="2761">
                  <c:v>-10.996858629590841</c:v>
                </c:pt>
                <c:pt idx="2762">
                  <c:v>-10.996858629590841</c:v>
                </c:pt>
                <c:pt idx="2763">
                  <c:v>0.47572746969139323</c:v>
                </c:pt>
                <c:pt idx="2764">
                  <c:v>-10.996858629590841</c:v>
                </c:pt>
                <c:pt idx="2765">
                  <c:v>4.5048301972791958</c:v>
                </c:pt>
                <c:pt idx="2766">
                  <c:v>-1.4077375706192385</c:v>
                </c:pt>
                <c:pt idx="2767">
                  <c:v>-10.996858629590841</c:v>
                </c:pt>
                <c:pt idx="2768">
                  <c:v>4.2775764547795285</c:v>
                </c:pt>
                <c:pt idx="2769">
                  <c:v>-10.996858629590841</c:v>
                </c:pt>
                <c:pt idx="2770">
                  <c:v>-10.996858629590841</c:v>
                </c:pt>
                <c:pt idx="2771">
                  <c:v>-10.996858629590841</c:v>
                </c:pt>
                <c:pt idx="2772">
                  <c:v>4.7514693616385149</c:v>
                </c:pt>
                <c:pt idx="2773">
                  <c:v>-10.996858629590841</c:v>
                </c:pt>
                <c:pt idx="2774">
                  <c:v>-3.3199439644573427</c:v>
                </c:pt>
                <c:pt idx="2775">
                  <c:v>-10.996858629590841</c:v>
                </c:pt>
                <c:pt idx="2776">
                  <c:v>3.1242202349920261</c:v>
                </c:pt>
                <c:pt idx="2777">
                  <c:v>-1.2232452961120062</c:v>
                </c:pt>
                <c:pt idx="2778">
                  <c:v>-10.996858629590841</c:v>
                </c:pt>
                <c:pt idx="2779">
                  <c:v>-10.996858629590841</c:v>
                </c:pt>
                <c:pt idx="2780">
                  <c:v>-10.996858629590841</c:v>
                </c:pt>
                <c:pt idx="2781">
                  <c:v>-10.996858629590841</c:v>
                </c:pt>
                <c:pt idx="2782">
                  <c:v>-5.5329074335807151</c:v>
                </c:pt>
                <c:pt idx="2783">
                  <c:v>-10.996858629590841</c:v>
                </c:pt>
                <c:pt idx="2784">
                  <c:v>-10.996858629590841</c:v>
                </c:pt>
                <c:pt idx="2785">
                  <c:v>-10.996858629590841</c:v>
                </c:pt>
                <c:pt idx="2786">
                  <c:v>-10.996858629590841</c:v>
                </c:pt>
                <c:pt idx="2787">
                  <c:v>4.3430281901439969</c:v>
                </c:pt>
                <c:pt idx="2788">
                  <c:v>-0.28425360981917769</c:v>
                </c:pt>
                <c:pt idx="2789">
                  <c:v>-10.996858629590841</c:v>
                </c:pt>
                <c:pt idx="2790">
                  <c:v>-10.996858629590841</c:v>
                </c:pt>
                <c:pt idx="2791">
                  <c:v>-10.996858629590841</c:v>
                </c:pt>
                <c:pt idx="2792">
                  <c:v>-10.996858629590841</c:v>
                </c:pt>
                <c:pt idx="2793">
                  <c:v>-1.8222378065463336</c:v>
                </c:pt>
                <c:pt idx="2794">
                  <c:v>-10.996858629590841</c:v>
                </c:pt>
                <c:pt idx="2795">
                  <c:v>-10.996858629590841</c:v>
                </c:pt>
                <c:pt idx="2796">
                  <c:v>-10.996858629590841</c:v>
                </c:pt>
                <c:pt idx="2797">
                  <c:v>-10.996858629590841</c:v>
                </c:pt>
                <c:pt idx="2798">
                  <c:v>-0.932254446113712</c:v>
                </c:pt>
                <c:pt idx="2799">
                  <c:v>-10.996858629590841</c:v>
                </c:pt>
                <c:pt idx="2800">
                  <c:v>-10.996858629590841</c:v>
                </c:pt>
                <c:pt idx="2801">
                  <c:v>-10.996858629590841</c:v>
                </c:pt>
                <c:pt idx="2802">
                  <c:v>-10.996858629590841</c:v>
                </c:pt>
                <c:pt idx="2803">
                  <c:v>-2.6801541011456527</c:v>
                </c:pt>
                <c:pt idx="2804">
                  <c:v>-10.996858629590841</c:v>
                </c:pt>
                <c:pt idx="2805">
                  <c:v>-10.996858629590841</c:v>
                </c:pt>
                <c:pt idx="2806">
                  <c:v>-10.996858629590841</c:v>
                </c:pt>
                <c:pt idx="2807">
                  <c:v>-3.527928022264049</c:v>
                </c:pt>
                <c:pt idx="2808">
                  <c:v>-10.996858629590841</c:v>
                </c:pt>
                <c:pt idx="2809">
                  <c:v>-10.996858629590841</c:v>
                </c:pt>
                <c:pt idx="2810">
                  <c:v>-10.996858629590841</c:v>
                </c:pt>
                <c:pt idx="2811">
                  <c:v>-10.996858629590841</c:v>
                </c:pt>
                <c:pt idx="2812">
                  <c:v>-10.996858629590841</c:v>
                </c:pt>
                <c:pt idx="2813">
                  <c:v>-10.996858629590841</c:v>
                </c:pt>
                <c:pt idx="2814">
                  <c:v>-10.996858629590841</c:v>
                </c:pt>
                <c:pt idx="2815">
                  <c:v>-10.996858629590841</c:v>
                </c:pt>
                <c:pt idx="2816">
                  <c:v>-10.996858629590841</c:v>
                </c:pt>
                <c:pt idx="2817">
                  <c:v>-10.996858629590841</c:v>
                </c:pt>
                <c:pt idx="2818">
                  <c:v>-10.996858629590841</c:v>
                </c:pt>
                <c:pt idx="2819">
                  <c:v>-10.996858629590841</c:v>
                </c:pt>
                <c:pt idx="2820">
                  <c:v>-10.996858629590841</c:v>
                </c:pt>
                <c:pt idx="2821">
                  <c:v>-10.996858629590841</c:v>
                </c:pt>
                <c:pt idx="2822">
                  <c:v>-10.996858629590841</c:v>
                </c:pt>
                <c:pt idx="2823">
                  <c:v>-10.996858629590841</c:v>
                </c:pt>
                <c:pt idx="2824">
                  <c:v>2.0631564908513806</c:v>
                </c:pt>
                <c:pt idx="2825">
                  <c:v>-10.996858629590841</c:v>
                </c:pt>
                <c:pt idx="2826">
                  <c:v>0.65456826166085935</c:v>
                </c:pt>
                <c:pt idx="2827">
                  <c:v>0.86121952631404697</c:v>
                </c:pt>
                <c:pt idx="2828">
                  <c:v>-10.996858629590841</c:v>
                </c:pt>
                <c:pt idx="2829">
                  <c:v>-10.996858629590841</c:v>
                </c:pt>
                <c:pt idx="2830">
                  <c:v>-10.996858629590841</c:v>
                </c:pt>
                <c:pt idx="2831">
                  <c:v>-10.996858629590841</c:v>
                </c:pt>
                <c:pt idx="2832">
                  <c:v>-10.996858629590841</c:v>
                </c:pt>
                <c:pt idx="2833">
                  <c:v>-10.996858629590841</c:v>
                </c:pt>
                <c:pt idx="2834">
                  <c:v>-10.996858629590841</c:v>
                </c:pt>
                <c:pt idx="2835">
                  <c:v>-2.0448135206472577</c:v>
                </c:pt>
                <c:pt idx="2836">
                  <c:v>-10.996858629590841</c:v>
                </c:pt>
                <c:pt idx="2837">
                  <c:v>-10.996858629590841</c:v>
                </c:pt>
                <c:pt idx="2838">
                  <c:v>-10.996858629590841</c:v>
                </c:pt>
                <c:pt idx="2839">
                  <c:v>-10.996858629590841</c:v>
                </c:pt>
                <c:pt idx="2840">
                  <c:v>-10.996858629590841</c:v>
                </c:pt>
                <c:pt idx="2841">
                  <c:v>-10.996858629590841</c:v>
                </c:pt>
                <c:pt idx="2842">
                  <c:v>-10.996858629590841</c:v>
                </c:pt>
                <c:pt idx="2843">
                  <c:v>2.8749865472793141</c:v>
                </c:pt>
                <c:pt idx="2844">
                  <c:v>-10.996858629590841</c:v>
                </c:pt>
                <c:pt idx="2845">
                  <c:v>-10.996858629590841</c:v>
                </c:pt>
                <c:pt idx="2846">
                  <c:v>-10.996858629590841</c:v>
                </c:pt>
                <c:pt idx="2847">
                  <c:v>-10.996858629590841</c:v>
                </c:pt>
                <c:pt idx="2848">
                  <c:v>-10.996858629590841</c:v>
                </c:pt>
                <c:pt idx="2849">
                  <c:v>-10.996858629590841</c:v>
                </c:pt>
                <c:pt idx="2850">
                  <c:v>-10.996858629590841</c:v>
                </c:pt>
                <c:pt idx="2851">
                  <c:v>-10.996858629590841</c:v>
                </c:pt>
                <c:pt idx="2852">
                  <c:v>-1.671103364818326</c:v>
                </c:pt>
                <c:pt idx="2853">
                  <c:v>-10.996858629590841</c:v>
                </c:pt>
                <c:pt idx="2854">
                  <c:v>-10.996858629590841</c:v>
                </c:pt>
                <c:pt idx="2855">
                  <c:v>-10.996858629590841</c:v>
                </c:pt>
                <c:pt idx="2856">
                  <c:v>-10.996858629590841</c:v>
                </c:pt>
                <c:pt idx="2857">
                  <c:v>-10.996858629590841</c:v>
                </c:pt>
                <c:pt idx="2858">
                  <c:v>-10.996858629590841</c:v>
                </c:pt>
                <c:pt idx="2859">
                  <c:v>-10.996858629590841</c:v>
                </c:pt>
                <c:pt idx="2860">
                  <c:v>-10.996858629590841</c:v>
                </c:pt>
                <c:pt idx="2861">
                  <c:v>-10.996858629590841</c:v>
                </c:pt>
                <c:pt idx="2862">
                  <c:v>-10.996858629590841</c:v>
                </c:pt>
                <c:pt idx="2863">
                  <c:v>-1.9359970772934372</c:v>
                </c:pt>
                <c:pt idx="2864">
                  <c:v>-10.996858629590841</c:v>
                </c:pt>
                <c:pt idx="2865">
                  <c:v>-10.996858629590841</c:v>
                </c:pt>
                <c:pt idx="2866">
                  <c:v>-10.996858629590841</c:v>
                </c:pt>
                <c:pt idx="2867">
                  <c:v>-10.996858629590841</c:v>
                </c:pt>
                <c:pt idx="2868">
                  <c:v>-10.996858629590841</c:v>
                </c:pt>
                <c:pt idx="2869">
                  <c:v>-10.996858629590841</c:v>
                </c:pt>
                <c:pt idx="2870">
                  <c:v>-10.996858629590841</c:v>
                </c:pt>
                <c:pt idx="2871">
                  <c:v>-0.29157905375057974</c:v>
                </c:pt>
                <c:pt idx="2872">
                  <c:v>-10.996858629590841</c:v>
                </c:pt>
                <c:pt idx="2873">
                  <c:v>-10.996858629590841</c:v>
                </c:pt>
                <c:pt idx="2874">
                  <c:v>-10.996858629590841</c:v>
                </c:pt>
                <c:pt idx="2875">
                  <c:v>-5.488068355193211</c:v>
                </c:pt>
                <c:pt idx="2876">
                  <c:v>-10.996858629590841</c:v>
                </c:pt>
                <c:pt idx="2877">
                  <c:v>-10.996858629590841</c:v>
                </c:pt>
                <c:pt idx="2878">
                  <c:v>-10.996858629590841</c:v>
                </c:pt>
                <c:pt idx="2879">
                  <c:v>-10.996858629590841</c:v>
                </c:pt>
                <c:pt idx="2880">
                  <c:v>-10.996858629590841</c:v>
                </c:pt>
                <c:pt idx="2881">
                  <c:v>-10.996858629590841</c:v>
                </c:pt>
                <c:pt idx="2882">
                  <c:v>-10.996858629590841</c:v>
                </c:pt>
                <c:pt idx="2883">
                  <c:v>-10.996858629590841</c:v>
                </c:pt>
                <c:pt idx="2884">
                  <c:v>-0.39486955867688467</c:v>
                </c:pt>
                <c:pt idx="2885">
                  <c:v>-10.996858629590841</c:v>
                </c:pt>
                <c:pt idx="2886">
                  <c:v>-10.996858629590841</c:v>
                </c:pt>
                <c:pt idx="2887">
                  <c:v>-10.996858629590841</c:v>
                </c:pt>
                <c:pt idx="2888">
                  <c:v>-10.996858629590841</c:v>
                </c:pt>
                <c:pt idx="2889">
                  <c:v>-10.996858629590841</c:v>
                </c:pt>
                <c:pt idx="2890">
                  <c:v>-10.996858629590841</c:v>
                </c:pt>
                <c:pt idx="2891">
                  <c:v>-10.996858629590841</c:v>
                </c:pt>
                <c:pt idx="2892">
                  <c:v>-10.996858629590841</c:v>
                </c:pt>
                <c:pt idx="2893">
                  <c:v>-10.996858629590841</c:v>
                </c:pt>
                <c:pt idx="2894">
                  <c:v>-10.996858629590841</c:v>
                </c:pt>
                <c:pt idx="2895">
                  <c:v>-10.996858629590841</c:v>
                </c:pt>
                <c:pt idx="2896">
                  <c:v>-10.996858629590841</c:v>
                </c:pt>
                <c:pt idx="2897">
                  <c:v>-10.996858629590841</c:v>
                </c:pt>
                <c:pt idx="2898">
                  <c:v>0.62255009953939677</c:v>
                </c:pt>
                <c:pt idx="2899">
                  <c:v>1.3697581201964182</c:v>
                </c:pt>
                <c:pt idx="2900">
                  <c:v>0.40243149940914646</c:v>
                </c:pt>
                <c:pt idx="2901">
                  <c:v>-10.996858629590841</c:v>
                </c:pt>
                <c:pt idx="2902">
                  <c:v>-10.996858629590841</c:v>
                </c:pt>
                <c:pt idx="2903">
                  <c:v>4.1018244113706892</c:v>
                </c:pt>
                <c:pt idx="2904">
                  <c:v>-10.996858629590841</c:v>
                </c:pt>
                <c:pt idx="2905">
                  <c:v>-10.996858629590841</c:v>
                </c:pt>
                <c:pt idx="2906">
                  <c:v>-10.996858629590841</c:v>
                </c:pt>
                <c:pt idx="2907">
                  <c:v>-10.996858629590841</c:v>
                </c:pt>
                <c:pt idx="2908">
                  <c:v>1.2510740535860132</c:v>
                </c:pt>
                <c:pt idx="2909">
                  <c:v>-10.996858629590841</c:v>
                </c:pt>
                <c:pt idx="2910">
                  <c:v>-1.8264255254372115</c:v>
                </c:pt>
                <c:pt idx="2911">
                  <c:v>-10.996858629590841</c:v>
                </c:pt>
                <c:pt idx="2912">
                  <c:v>-10.996858629590841</c:v>
                </c:pt>
                <c:pt idx="2913">
                  <c:v>-10.996858629590841</c:v>
                </c:pt>
                <c:pt idx="2914">
                  <c:v>-10.996858629590841</c:v>
                </c:pt>
                <c:pt idx="2915">
                  <c:v>-10.996858629590841</c:v>
                </c:pt>
                <c:pt idx="2916">
                  <c:v>-3.4915775544617058</c:v>
                </c:pt>
                <c:pt idx="2917">
                  <c:v>3.7519170118355833</c:v>
                </c:pt>
                <c:pt idx="2918">
                  <c:v>-10.996858629590841</c:v>
                </c:pt>
                <c:pt idx="2919">
                  <c:v>-10.996858629590841</c:v>
                </c:pt>
                <c:pt idx="2920">
                  <c:v>-1.1752395733064009</c:v>
                </c:pt>
                <c:pt idx="2921">
                  <c:v>-10.996858629590841</c:v>
                </c:pt>
                <c:pt idx="2922">
                  <c:v>-2.5597103495818243</c:v>
                </c:pt>
                <c:pt idx="2923">
                  <c:v>-10.996858629590841</c:v>
                </c:pt>
                <c:pt idx="2924">
                  <c:v>-10.996858629590841</c:v>
                </c:pt>
                <c:pt idx="2925">
                  <c:v>-2.6287561510200943</c:v>
                </c:pt>
                <c:pt idx="2926">
                  <c:v>-10.996858629590841</c:v>
                </c:pt>
                <c:pt idx="2927">
                  <c:v>-10.996858629590841</c:v>
                </c:pt>
                <c:pt idx="2928">
                  <c:v>-10.996858629590841</c:v>
                </c:pt>
                <c:pt idx="2929">
                  <c:v>-10.996858629590841</c:v>
                </c:pt>
                <c:pt idx="2930">
                  <c:v>-10.996858629590841</c:v>
                </c:pt>
                <c:pt idx="2931">
                  <c:v>1.9564135853995053</c:v>
                </c:pt>
                <c:pt idx="2932">
                  <c:v>-2.2610742404633957</c:v>
                </c:pt>
                <c:pt idx="2933">
                  <c:v>-10.996858629590841</c:v>
                </c:pt>
                <c:pt idx="2934">
                  <c:v>-10.996858629590841</c:v>
                </c:pt>
                <c:pt idx="2935">
                  <c:v>-10.996858629590841</c:v>
                </c:pt>
                <c:pt idx="2936">
                  <c:v>-10.996858629590841</c:v>
                </c:pt>
                <c:pt idx="2937">
                  <c:v>-10.996858629590841</c:v>
                </c:pt>
                <c:pt idx="2938">
                  <c:v>-10.996858629590841</c:v>
                </c:pt>
                <c:pt idx="2939">
                  <c:v>4.3043769831175496</c:v>
                </c:pt>
                <c:pt idx="2940">
                  <c:v>-10.996858629590841</c:v>
                </c:pt>
                <c:pt idx="2941">
                  <c:v>-10.996858629590841</c:v>
                </c:pt>
                <c:pt idx="2942">
                  <c:v>-10.996858629590841</c:v>
                </c:pt>
                <c:pt idx="2943">
                  <c:v>-10.996858629590841</c:v>
                </c:pt>
                <c:pt idx="2944">
                  <c:v>-2.1720730216946107</c:v>
                </c:pt>
                <c:pt idx="2945">
                  <c:v>-10.996858629590841</c:v>
                </c:pt>
                <c:pt idx="2946">
                  <c:v>-10.996858629590841</c:v>
                </c:pt>
                <c:pt idx="2947">
                  <c:v>-10.996858629590841</c:v>
                </c:pt>
                <c:pt idx="2948">
                  <c:v>2.7405086177870337</c:v>
                </c:pt>
                <c:pt idx="2949">
                  <c:v>-10.996858629590841</c:v>
                </c:pt>
                <c:pt idx="2950">
                  <c:v>-10.996858629590841</c:v>
                </c:pt>
                <c:pt idx="2951">
                  <c:v>-10.996858629590841</c:v>
                </c:pt>
                <c:pt idx="2952">
                  <c:v>-10.996858629590841</c:v>
                </c:pt>
                <c:pt idx="2953">
                  <c:v>-10.996858629590841</c:v>
                </c:pt>
                <c:pt idx="2954">
                  <c:v>-10.996858629590841</c:v>
                </c:pt>
                <c:pt idx="2955">
                  <c:v>-10.996858629590841</c:v>
                </c:pt>
                <c:pt idx="2956">
                  <c:v>-10.996858629590841</c:v>
                </c:pt>
                <c:pt idx="2957">
                  <c:v>-10.996858629590841</c:v>
                </c:pt>
                <c:pt idx="2958">
                  <c:v>-10.996858629590841</c:v>
                </c:pt>
                <c:pt idx="2959">
                  <c:v>-10.996858629590841</c:v>
                </c:pt>
                <c:pt idx="2960">
                  <c:v>-10.996858629590841</c:v>
                </c:pt>
                <c:pt idx="2961">
                  <c:v>-10.996858629590841</c:v>
                </c:pt>
                <c:pt idx="2962">
                  <c:v>-10.996858629590841</c:v>
                </c:pt>
                <c:pt idx="2963">
                  <c:v>-10.996858629590841</c:v>
                </c:pt>
                <c:pt idx="2964">
                  <c:v>-10.996858629590841</c:v>
                </c:pt>
                <c:pt idx="2965">
                  <c:v>-4.5382369461730594</c:v>
                </c:pt>
                <c:pt idx="2966">
                  <c:v>-10.996858629590841</c:v>
                </c:pt>
                <c:pt idx="2967">
                  <c:v>-10.996858629590841</c:v>
                </c:pt>
                <c:pt idx="2968">
                  <c:v>-10.996858629590841</c:v>
                </c:pt>
                <c:pt idx="2969">
                  <c:v>-10.996858629590841</c:v>
                </c:pt>
                <c:pt idx="2970">
                  <c:v>-10.996858629590841</c:v>
                </c:pt>
                <c:pt idx="2971">
                  <c:v>-10.996858629590841</c:v>
                </c:pt>
                <c:pt idx="2972">
                  <c:v>2.6367606387949958</c:v>
                </c:pt>
                <c:pt idx="2973">
                  <c:v>-10.996858629590841</c:v>
                </c:pt>
                <c:pt idx="2974">
                  <c:v>-10.996858629590841</c:v>
                </c:pt>
                <c:pt idx="2975">
                  <c:v>-10.996858629590841</c:v>
                </c:pt>
                <c:pt idx="2976">
                  <c:v>-10.996858629590841</c:v>
                </c:pt>
                <c:pt idx="2977">
                  <c:v>-10.996858629590841</c:v>
                </c:pt>
                <c:pt idx="2978">
                  <c:v>-10.996858629590841</c:v>
                </c:pt>
                <c:pt idx="2979">
                  <c:v>-10.996858629590841</c:v>
                </c:pt>
                <c:pt idx="2980">
                  <c:v>-10.996858629590841</c:v>
                </c:pt>
                <c:pt idx="2981">
                  <c:v>-10.996858629590841</c:v>
                </c:pt>
                <c:pt idx="2982">
                  <c:v>-10.996858629590841</c:v>
                </c:pt>
                <c:pt idx="2983">
                  <c:v>-10.996858629590841</c:v>
                </c:pt>
                <c:pt idx="2984">
                  <c:v>-10.996858629590841</c:v>
                </c:pt>
                <c:pt idx="2985">
                  <c:v>-10.996858629590841</c:v>
                </c:pt>
                <c:pt idx="2986">
                  <c:v>-10.996858629590841</c:v>
                </c:pt>
                <c:pt idx="2987">
                  <c:v>-2.7075141621326138</c:v>
                </c:pt>
                <c:pt idx="2988">
                  <c:v>-10.996858629590841</c:v>
                </c:pt>
                <c:pt idx="2989">
                  <c:v>2.0064092717941637</c:v>
                </c:pt>
                <c:pt idx="2990">
                  <c:v>-10.996858629590841</c:v>
                </c:pt>
                <c:pt idx="2991">
                  <c:v>-10.996858629590841</c:v>
                </c:pt>
                <c:pt idx="2992">
                  <c:v>-10.996858629590841</c:v>
                </c:pt>
                <c:pt idx="2993">
                  <c:v>-10.996858629590841</c:v>
                </c:pt>
                <c:pt idx="2994">
                  <c:v>-10.996858629590841</c:v>
                </c:pt>
                <c:pt idx="2995">
                  <c:v>-10.996858629590841</c:v>
                </c:pt>
                <c:pt idx="2996">
                  <c:v>-1.4000329183655251</c:v>
                </c:pt>
                <c:pt idx="2997">
                  <c:v>-10.996858629590841</c:v>
                </c:pt>
                <c:pt idx="2998">
                  <c:v>-10.996858629590841</c:v>
                </c:pt>
                <c:pt idx="2999">
                  <c:v>-10.996858629590841</c:v>
                </c:pt>
                <c:pt idx="3000">
                  <c:v>-10.996858629590841</c:v>
                </c:pt>
                <c:pt idx="3001">
                  <c:v>-10.996858629590841</c:v>
                </c:pt>
                <c:pt idx="3002">
                  <c:v>-10.996858629590841</c:v>
                </c:pt>
                <c:pt idx="3003">
                  <c:v>-10.996858629590841</c:v>
                </c:pt>
                <c:pt idx="3004">
                  <c:v>-10.996858629590841</c:v>
                </c:pt>
                <c:pt idx="3005">
                  <c:v>-10.996858629590841</c:v>
                </c:pt>
                <c:pt idx="3006">
                  <c:v>-2.3304338137714957</c:v>
                </c:pt>
                <c:pt idx="3007">
                  <c:v>-10.996858629590841</c:v>
                </c:pt>
                <c:pt idx="3008">
                  <c:v>-10.996858629590841</c:v>
                </c:pt>
                <c:pt idx="3009">
                  <c:v>-10.996858629590841</c:v>
                </c:pt>
                <c:pt idx="3010">
                  <c:v>-10.996858629590841</c:v>
                </c:pt>
                <c:pt idx="3011">
                  <c:v>-10.996858629590841</c:v>
                </c:pt>
                <c:pt idx="3012">
                  <c:v>-10.996858629590841</c:v>
                </c:pt>
                <c:pt idx="3013">
                  <c:v>-10.996858629590841</c:v>
                </c:pt>
                <c:pt idx="3014">
                  <c:v>-10.996858629590841</c:v>
                </c:pt>
                <c:pt idx="3015">
                  <c:v>-10.996858629590841</c:v>
                </c:pt>
                <c:pt idx="3016">
                  <c:v>-0.51176630447956639</c:v>
                </c:pt>
                <c:pt idx="3017">
                  <c:v>-10.996858629590841</c:v>
                </c:pt>
                <c:pt idx="3018">
                  <c:v>-10.996858629590841</c:v>
                </c:pt>
                <c:pt idx="3019">
                  <c:v>-10.996858629590841</c:v>
                </c:pt>
                <c:pt idx="3020">
                  <c:v>-10.996858629590841</c:v>
                </c:pt>
                <c:pt idx="3021">
                  <c:v>-10.996858629590841</c:v>
                </c:pt>
                <c:pt idx="3022">
                  <c:v>-1.385210367714335</c:v>
                </c:pt>
                <c:pt idx="3023">
                  <c:v>-10.996858629590841</c:v>
                </c:pt>
                <c:pt idx="3024">
                  <c:v>-10.996858629590841</c:v>
                </c:pt>
                <c:pt idx="3025">
                  <c:v>-10.996858629590841</c:v>
                </c:pt>
                <c:pt idx="3026">
                  <c:v>-10.996858629590841</c:v>
                </c:pt>
                <c:pt idx="3027">
                  <c:v>-10.996858629590841</c:v>
                </c:pt>
                <c:pt idx="3028">
                  <c:v>-10.996858629590841</c:v>
                </c:pt>
                <c:pt idx="3029">
                  <c:v>-10.996858629590841</c:v>
                </c:pt>
                <c:pt idx="3030">
                  <c:v>-10.996858629590841</c:v>
                </c:pt>
                <c:pt idx="3031">
                  <c:v>-3.6948859362553375</c:v>
                </c:pt>
                <c:pt idx="3032">
                  <c:v>-10.996858629590841</c:v>
                </c:pt>
                <c:pt idx="3033">
                  <c:v>-10.996858629590841</c:v>
                </c:pt>
                <c:pt idx="3034">
                  <c:v>-10.996858629590841</c:v>
                </c:pt>
                <c:pt idx="3035">
                  <c:v>-10.996858629590841</c:v>
                </c:pt>
                <c:pt idx="3036">
                  <c:v>-10.996858629590841</c:v>
                </c:pt>
                <c:pt idx="3037">
                  <c:v>-10.996858629590841</c:v>
                </c:pt>
                <c:pt idx="3038">
                  <c:v>-10.996858629590841</c:v>
                </c:pt>
                <c:pt idx="3039">
                  <c:v>-10.996858629590841</c:v>
                </c:pt>
                <c:pt idx="3040">
                  <c:v>-2.3998041520545055</c:v>
                </c:pt>
                <c:pt idx="3041">
                  <c:v>-4.4324915364987003</c:v>
                </c:pt>
                <c:pt idx="3042">
                  <c:v>-10.996858629590841</c:v>
                </c:pt>
                <c:pt idx="3043">
                  <c:v>-10.996858629590841</c:v>
                </c:pt>
                <c:pt idx="3044">
                  <c:v>-10.996858629590841</c:v>
                </c:pt>
                <c:pt idx="3045">
                  <c:v>-10.996858629590841</c:v>
                </c:pt>
                <c:pt idx="3046">
                  <c:v>-10.996858629590841</c:v>
                </c:pt>
                <c:pt idx="3047">
                  <c:v>-10.996858629590841</c:v>
                </c:pt>
                <c:pt idx="3048">
                  <c:v>-10.996858629590841</c:v>
                </c:pt>
                <c:pt idx="3049">
                  <c:v>-10.996858629590841</c:v>
                </c:pt>
                <c:pt idx="3050">
                  <c:v>-10.996858629590841</c:v>
                </c:pt>
                <c:pt idx="3051">
                  <c:v>-10.996858629590841</c:v>
                </c:pt>
                <c:pt idx="3052">
                  <c:v>-10.996858629590841</c:v>
                </c:pt>
                <c:pt idx="3053">
                  <c:v>-10.996858629590841</c:v>
                </c:pt>
                <c:pt idx="3054">
                  <c:v>-0.66946027819034859</c:v>
                </c:pt>
                <c:pt idx="3055">
                  <c:v>-10.996858629590841</c:v>
                </c:pt>
                <c:pt idx="3056">
                  <c:v>-10.996858629590841</c:v>
                </c:pt>
                <c:pt idx="3057">
                  <c:v>-10.996858629590841</c:v>
                </c:pt>
                <c:pt idx="3058">
                  <c:v>-1.2855221108004418</c:v>
                </c:pt>
                <c:pt idx="3059">
                  <c:v>-0.1324490686218166</c:v>
                </c:pt>
                <c:pt idx="3060">
                  <c:v>-10.996858629590841</c:v>
                </c:pt>
                <c:pt idx="3061">
                  <c:v>-10.996858629590841</c:v>
                </c:pt>
                <c:pt idx="3062">
                  <c:v>-10.996858629590841</c:v>
                </c:pt>
                <c:pt idx="3063">
                  <c:v>-10.996858629590841</c:v>
                </c:pt>
                <c:pt idx="3064">
                  <c:v>-10.996858629590841</c:v>
                </c:pt>
                <c:pt idx="3065">
                  <c:v>-10.996858629590841</c:v>
                </c:pt>
                <c:pt idx="3066">
                  <c:v>-10.996858629590841</c:v>
                </c:pt>
                <c:pt idx="3067">
                  <c:v>-10.996858629590841</c:v>
                </c:pt>
                <c:pt idx="3068">
                  <c:v>-10.996858629590841</c:v>
                </c:pt>
                <c:pt idx="3069">
                  <c:v>-10.996858629590841</c:v>
                </c:pt>
                <c:pt idx="3070">
                  <c:v>-10.996858629590841</c:v>
                </c:pt>
                <c:pt idx="3071">
                  <c:v>-10.996858629590841</c:v>
                </c:pt>
                <c:pt idx="3072">
                  <c:v>-10.996858629590841</c:v>
                </c:pt>
                <c:pt idx="3073">
                  <c:v>-10.996858629590841</c:v>
                </c:pt>
                <c:pt idx="3074">
                  <c:v>-10.996858629590841</c:v>
                </c:pt>
                <c:pt idx="3075">
                  <c:v>-10.996858629590841</c:v>
                </c:pt>
                <c:pt idx="3076">
                  <c:v>-10.996858629590841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02-4DDE-8B71-A002460E7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9248416"/>
        <c:axId val="729260224"/>
      </c:scatterChart>
      <c:valAx>
        <c:axId val="729248416"/>
        <c:scaling>
          <c:orientation val="minMax"/>
          <c:max val="10"/>
          <c:min val="-1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crossAx val="729260224"/>
        <c:crosses val="autoZero"/>
        <c:crossBetween val="midCat"/>
      </c:valAx>
      <c:valAx>
        <c:axId val="729260224"/>
        <c:scaling>
          <c:orientation val="minMax"/>
          <c:max val="10"/>
          <c:min val="-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crossAx val="7292484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動径DB!$F$8</c:f>
              <c:strCache>
                <c:ptCount val="1"/>
                <c:pt idx="0">
                  <c:v>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動径DB!$D$9:$D$3009</c:f>
              <c:numCache>
                <c:formatCode>General</c:formatCode>
                <c:ptCount val="30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0.35000000000000003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0.41000000000000003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0.47000000000000003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0.57000000000000006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0.69000000000000006</c:v>
                </c:pt>
                <c:pt idx="70">
                  <c:v>0.70000000000000007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0.82000000000000006</c:v>
                </c:pt>
                <c:pt idx="83">
                  <c:v>0.83000000000000007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0.94000000000000006</c:v>
                </c:pt>
                <c:pt idx="95">
                  <c:v>0.95000000000000007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  <c:pt idx="101">
                  <c:v>1.01</c:v>
                </c:pt>
                <c:pt idx="102">
                  <c:v>1.02</c:v>
                </c:pt>
                <c:pt idx="103">
                  <c:v>1.03</c:v>
                </c:pt>
                <c:pt idx="104">
                  <c:v>1.04</c:v>
                </c:pt>
                <c:pt idx="105">
                  <c:v>1.05</c:v>
                </c:pt>
                <c:pt idx="106">
                  <c:v>1.06</c:v>
                </c:pt>
                <c:pt idx="107">
                  <c:v>1.07</c:v>
                </c:pt>
                <c:pt idx="108">
                  <c:v>1.08</c:v>
                </c:pt>
                <c:pt idx="109">
                  <c:v>1.0900000000000001</c:v>
                </c:pt>
                <c:pt idx="110">
                  <c:v>1.1000000000000001</c:v>
                </c:pt>
                <c:pt idx="111">
                  <c:v>1.1100000000000001</c:v>
                </c:pt>
                <c:pt idx="112">
                  <c:v>1.1200000000000001</c:v>
                </c:pt>
                <c:pt idx="113">
                  <c:v>1.1300000000000001</c:v>
                </c:pt>
                <c:pt idx="114">
                  <c:v>1.1400000000000001</c:v>
                </c:pt>
                <c:pt idx="115">
                  <c:v>1.1500000000000001</c:v>
                </c:pt>
                <c:pt idx="116">
                  <c:v>1.1599999999999999</c:v>
                </c:pt>
                <c:pt idx="117">
                  <c:v>1.17</c:v>
                </c:pt>
                <c:pt idx="118">
                  <c:v>1.18</c:v>
                </c:pt>
                <c:pt idx="119">
                  <c:v>1.19</c:v>
                </c:pt>
                <c:pt idx="120">
                  <c:v>1.2</c:v>
                </c:pt>
                <c:pt idx="121">
                  <c:v>1.21</c:v>
                </c:pt>
                <c:pt idx="122">
                  <c:v>1.22</c:v>
                </c:pt>
                <c:pt idx="123">
                  <c:v>1.23</c:v>
                </c:pt>
                <c:pt idx="124">
                  <c:v>1.24</c:v>
                </c:pt>
                <c:pt idx="125">
                  <c:v>1.25</c:v>
                </c:pt>
                <c:pt idx="126">
                  <c:v>1.26</c:v>
                </c:pt>
                <c:pt idx="127">
                  <c:v>1.27</c:v>
                </c:pt>
                <c:pt idx="128">
                  <c:v>1.28</c:v>
                </c:pt>
                <c:pt idx="129">
                  <c:v>1.29</c:v>
                </c:pt>
                <c:pt idx="130">
                  <c:v>1.3</c:v>
                </c:pt>
                <c:pt idx="131">
                  <c:v>1.31</c:v>
                </c:pt>
                <c:pt idx="132">
                  <c:v>1.32</c:v>
                </c:pt>
                <c:pt idx="133">
                  <c:v>1.33</c:v>
                </c:pt>
                <c:pt idx="134">
                  <c:v>1.34</c:v>
                </c:pt>
                <c:pt idx="135">
                  <c:v>1.35</c:v>
                </c:pt>
                <c:pt idx="136">
                  <c:v>1.36</c:v>
                </c:pt>
                <c:pt idx="137">
                  <c:v>1.37</c:v>
                </c:pt>
                <c:pt idx="138">
                  <c:v>1.3800000000000001</c:v>
                </c:pt>
                <c:pt idx="139">
                  <c:v>1.3900000000000001</c:v>
                </c:pt>
                <c:pt idx="140">
                  <c:v>1.4000000000000001</c:v>
                </c:pt>
                <c:pt idx="141">
                  <c:v>1.41</c:v>
                </c:pt>
                <c:pt idx="142">
                  <c:v>1.42</c:v>
                </c:pt>
                <c:pt idx="143">
                  <c:v>1.43</c:v>
                </c:pt>
                <c:pt idx="144">
                  <c:v>1.44</c:v>
                </c:pt>
                <c:pt idx="145">
                  <c:v>1.45</c:v>
                </c:pt>
                <c:pt idx="146">
                  <c:v>1.46</c:v>
                </c:pt>
                <c:pt idx="147">
                  <c:v>1.47</c:v>
                </c:pt>
                <c:pt idx="148">
                  <c:v>1.48</c:v>
                </c:pt>
                <c:pt idx="149">
                  <c:v>1.49</c:v>
                </c:pt>
                <c:pt idx="150">
                  <c:v>1.5</c:v>
                </c:pt>
                <c:pt idx="151">
                  <c:v>1.51</c:v>
                </c:pt>
                <c:pt idx="152">
                  <c:v>1.52</c:v>
                </c:pt>
                <c:pt idx="153">
                  <c:v>1.53</c:v>
                </c:pt>
                <c:pt idx="154">
                  <c:v>1.54</c:v>
                </c:pt>
                <c:pt idx="155">
                  <c:v>1.55</c:v>
                </c:pt>
                <c:pt idx="156">
                  <c:v>1.56</c:v>
                </c:pt>
                <c:pt idx="157">
                  <c:v>1.57</c:v>
                </c:pt>
                <c:pt idx="158">
                  <c:v>1.58</c:v>
                </c:pt>
                <c:pt idx="159">
                  <c:v>1.59</c:v>
                </c:pt>
                <c:pt idx="160">
                  <c:v>1.6</c:v>
                </c:pt>
                <c:pt idx="161">
                  <c:v>1.61</c:v>
                </c:pt>
                <c:pt idx="162">
                  <c:v>1.62</c:v>
                </c:pt>
                <c:pt idx="163">
                  <c:v>1.6300000000000001</c:v>
                </c:pt>
                <c:pt idx="164">
                  <c:v>1.6400000000000001</c:v>
                </c:pt>
                <c:pt idx="165">
                  <c:v>1.6500000000000001</c:v>
                </c:pt>
                <c:pt idx="166">
                  <c:v>1.6600000000000001</c:v>
                </c:pt>
                <c:pt idx="167">
                  <c:v>1.67</c:v>
                </c:pt>
                <c:pt idx="168">
                  <c:v>1.68</c:v>
                </c:pt>
                <c:pt idx="169">
                  <c:v>1.69</c:v>
                </c:pt>
                <c:pt idx="170">
                  <c:v>1.7</c:v>
                </c:pt>
                <c:pt idx="171">
                  <c:v>1.71</c:v>
                </c:pt>
                <c:pt idx="172">
                  <c:v>1.72</c:v>
                </c:pt>
                <c:pt idx="173">
                  <c:v>1.73</c:v>
                </c:pt>
                <c:pt idx="174">
                  <c:v>1.74</c:v>
                </c:pt>
                <c:pt idx="175">
                  <c:v>1.75</c:v>
                </c:pt>
                <c:pt idx="176">
                  <c:v>1.76</c:v>
                </c:pt>
                <c:pt idx="177">
                  <c:v>1.77</c:v>
                </c:pt>
                <c:pt idx="178">
                  <c:v>1.78</c:v>
                </c:pt>
                <c:pt idx="179">
                  <c:v>1.79</c:v>
                </c:pt>
                <c:pt idx="180">
                  <c:v>1.8</c:v>
                </c:pt>
                <c:pt idx="181">
                  <c:v>1.81</c:v>
                </c:pt>
                <c:pt idx="182">
                  <c:v>1.82</c:v>
                </c:pt>
                <c:pt idx="183">
                  <c:v>1.83</c:v>
                </c:pt>
                <c:pt idx="184">
                  <c:v>1.84</c:v>
                </c:pt>
                <c:pt idx="185">
                  <c:v>1.85</c:v>
                </c:pt>
                <c:pt idx="186">
                  <c:v>1.86</c:v>
                </c:pt>
                <c:pt idx="187">
                  <c:v>1.87</c:v>
                </c:pt>
                <c:pt idx="188">
                  <c:v>1.8800000000000001</c:v>
                </c:pt>
                <c:pt idx="189">
                  <c:v>1.8900000000000001</c:v>
                </c:pt>
                <c:pt idx="190">
                  <c:v>1.9000000000000001</c:v>
                </c:pt>
                <c:pt idx="191">
                  <c:v>1.9100000000000001</c:v>
                </c:pt>
                <c:pt idx="192">
                  <c:v>1.92</c:v>
                </c:pt>
                <c:pt idx="193">
                  <c:v>1.93</c:v>
                </c:pt>
                <c:pt idx="194">
                  <c:v>1.94</c:v>
                </c:pt>
                <c:pt idx="195">
                  <c:v>1.95</c:v>
                </c:pt>
                <c:pt idx="196">
                  <c:v>1.96</c:v>
                </c:pt>
                <c:pt idx="197">
                  <c:v>1.97</c:v>
                </c:pt>
                <c:pt idx="198">
                  <c:v>1.98</c:v>
                </c:pt>
                <c:pt idx="199">
                  <c:v>1.99</c:v>
                </c:pt>
                <c:pt idx="200">
                  <c:v>2</c:v>
                </c:pt>
                <c:pt idx="201">
                  <c:v>2.0100000000000002</c:v>
                </c:pt>
                <c:pt idx="202">
                  <c:v>2.02</c:v>
                </c:pt>
                <c:pt idx="203">
                  <c:v>2.0300000000000002</c:v>
                </c:pt>
                <c:pt idx="204">
                  <c:v>2.04</c:v>
                </c:pt>
                <c:pt idx="205">
                  <c:v>2.0499999999999998</c:v>
                </c:pt>
                <c:pt idx="206">
                  <c:v>2.06</c:v>
                </c:pt>
                <c:pt idx="207">
                  <c:v>2.0699999999999998</c:v>
                </c:pt>
                <c:pt idx="208">
                  <c:v>2.08</c:v>
                </c:pt>
                <c:pt idx="209">
                  <c:v>2.09</c:v>
                </c:pt>
                <c:pt idx="210">
                  <c:v>2.1</c:v>
                </c:pt>
                <c:pt idx="211">
                  <c:v>2.11</c:v>
                </c:pt>
                <c:pt idx="212">
                  <c:v>2.12</c:v>
                </c:pt>
                <c:pt idx="213">
                  <c:v>2.13</c:v>
                </c:pt>
                <c:pt idx="214">
                  <c:v>2.14</c:v>
                </c:pt>
                <c:pt idx="215">
                  <c:v>2.15</c:v>
                </c:pt>
                <c:pt idx="216">
                  <c:v>2.16</c:v>
                </c:pt>
                <c:pt idx="217">
                  <c:v>2.17</c:v>
                </c:pt>
                <c:pt idx="218">
                  <c:v>2.1800000000000002</c:v>
                </c:pt>
                <c:pt idx="219">
                  <c:v>2.19</c:v>
                </c:pt>
                <c:pt idx="220">
                  <c:v>2.2000000000000002</c:v>
                </c:pt>
                <c:pt idx="221">
                  <c:v>2.21</c:v>
                </c:pt>
                <c:pt idx="222">
                  <c:v>2.2200000000000002</c:v>
                </c:pt>
                <c:pt idx="223">
                  <c:v>2.23</c:v>
                </c:pt>
                <c:pt idx="224">
                  <c:v>2.2400000000000002</c:v>
                </c:pt>
                <c:pt idx="225">
                  <c:v>2.25</c:v>
                </c:pt>
                <c:pt idx="226">
                  <c:v>2.2600000000000002</c:v>
                </c:pt>
                <c:pt idx="227">
                  <c:v>2.27</c:v>
                </c:pt>
                <c:pt idx="228">
                  <c:v>2.2800000000000002</c:v>
                </c:pt>
                <c:pt idx="229">
                  <c:v>2.29</c:v>
                </c:pt>
                <c:pt idx="230">
                  <c:v>2.3000000000000003</c:v>
                </c:pt>
                <c:pt idx="231">
                  <c:v>2.31</c:v>
                </c:pt>
                <c:pt idx="232">
                  <c:v>2.3199999999999998</c:v>
                </c:pt>
                <c:pt idx="233">
                  <c:v>2.33</c:v>
                </c:pt>
                <c:pt idx="234">
                  <c:v>2.34</c:v>
                </c:pt>
                <c:pt idx="235">
                  <c:v>2.35</c:v>
                </c:pt>
                <c:pt idx="236">
                  <c:v>2.36</c:v>
                </c:pt>
                <c:pt idx="237">
                  <c:v>2.37</c:v>
                </c:pt>
                <c:pt idx="238">
                  <c:v>2.38</c:v>
                </c:pt>
                <c:pt idx="239">
                  <c:v>2.39</c:v>
                </c:pt>
                <c:pt idx="240">
                  <c:v>2.4</c:v>
                </c:pt>
                <c:pt idx="241">
                  <c:v>2.41</c:v>
                </c:pt>
                <c:pt idx="242">
                  <c:v>2.42</c:v>
                </c:pt>
                <c:pt idx="243">
                  <c:v>2.4300000000000002</c:v>
                </c:pt>
                <c:pt idx="244">
                  <c:v>2.44</c:v>
                </c:pt>
                <c:pt idx="245">
                  <c:v>2.4500000000000002</c:v>
                </c:pt>
                <c:pt idx="246">
                  <c:v>2.46</c:v>
                </c:pt>
                <c:pt idx="247">
                  <c:v>2.4700000000000002</c:v>
                </c:pt>
                <c:pt idx="248">
                  <c:v>2.48</c:v>
                </c:pt>
                <c:pt idx="249">
                  <c:v>2.4900000000000002</c:v>
                </c:pt>
                <c:pt idx="250">
                  <c:v>2.5</c:v>
                </c:pt>
                <c:pt idx="251">
                  <c:v>2.5100000000000002</c:v>
                </c:pt>
                <c:pt idx="252">
                  <c:v>2.52</c:v>
                </c:pt>
                <c:pt idx="253">
                  <c:v>2.5300000000000002</c:v>
                </c:pt>
                <c:pt idx="254">
                  <c:v>2.54</c:v>
                </c:pt>
                <c:pt idx="255">
                  <c:v>2.5500000000000003</c:v>
                </c:pt>
                <c:pt idx="256">
                  <c:v>2.56</c:v>
                </c:pt>
                <c:pt idx="257">
                  <c:v>2.57</c:v>
                </c:pt>
                <c:pt idx="258">
                  <c:v>2.58</c:v>
                </c:pt>
                <c:pt idx="259">
                  <c:v>2.59</c:v>
                </c:pt>
                <c:pt idx="260">
                  <c:v>2.6</c:v>
                </c:pt>
                <c:pt idx="261">
                  <c:v>2.61</c:v>
                </c:pt>
                <c:pt idx="262">
                  <c:v>2.62</c:v>
                </c:pt>
                <c:pt idx="263">
                  <c:v>2.63</c:v>
                </c:pt>
                <c:pt idx="264">
                  <c:v>2.64</c:v>
                </c:pt>
                <c:pt idx="265">
                  <c:v>2.65</c:v>
                </c:pt>
                <c:pt idx="266">
                  <c:v>2.66</c:v>
                </c:pt>
                <c:pt idx="267">
                  <c:v>2.67</c:v>
                </c:pt>
                <c:pt idx="268">
                  <c:v>2.68</c:v>
                </c:pt>
                <c:pt idx="269">
                  <c:v>2.69</c:v>
                </c:pt>
                <c:pt idx="270">
                  <c:v>2.7</c:v>
                </c:pt>
                <c:pt idx="271">
                  <c:v>2.71</c:v>
                </c:pt>
                <c:pt idx="272">
                  <c:v>2.72</c:v>
                </c:pt>
                <c:pt idx="273">
                  <c:v>2.73</c:v>
                </c:pt>
                <c:pt idx="274">
                  <c:v>2.74</c:v>
                </c:pt>
                <c:pt idx="275">
                  <c:v>2.75</c:v>
                </c:pt>
                <c:pt idx="276">
                  <c:v>2.7600000000000002</c:v>
                </c:pt>
                <c:pt idx="277">
                  <c:v>2.77</c:v>
                </c:pt>
                <c:pt idx="278">
                  <c:v>2.7800000000000002</c:v>
                </c:pt>
                <c:pt idx="279">
                  <c:v>2.79</c:v>
                </c:pt>
                <c:pt idx="280">
                  <c:v>2.8000000000000003</c:v>
                </c:pt>
                <c:pt idx="281">
                  <c:v>2.81</c:v>
                </c:pt>
                <c:pt idx="282">
                  <c:v>2.82</c:v>
                </c:pt>
                <c:pt idx="283">
                  <c:v>2.83</c:v>
                </c:pt>
                <c:pt idx="284">
                  <c:v>2.84</c:v>
                </c:pt>
                <c:pt idx="285">
                  <c:v>2.85</c:v>
                </c:pt>
                <c:pt idx="286">
                  <c:v>2.86</c:v>
                </c:pt>
                <c:pt idx="287">
                  <c:v>2.87</c:v>
                </c:pt>
                <c:pt idx="288">
                  <c:v>2.88</c:v>
                </c:pt>
                <c:pt idx="289">
                  <c:v>2.89</c:v>
                </c:pt>
                <c:pt idx="290">
                  <c:v>2.9</c:v>
                </c:pt>
                <c:pt idx="291">
                  <c:v>2.91</c:v>
                </c:pt>
                <c:pt idx="292">
                  <c:v>2.92</c:v>
                </c:pt>
                <c:pt idx="293">
                  <c:v>2.93</c:v>
                </c:pt>
                <c:pt idx="294">
                  <c:v>2.94</c:v>
                </c:pt>
                <c:pt idx="295">
                  <c:v>2.95</c:v>
                </c:pt>
                <c:pt idx="296">
                  <c:v>2.96</c:v>
                </c:pt>
                <c:pt idx="297">
                  <c:v>2.97</c:v>
                </c:pt>
                <c:pt idx="298">
                  <c:v>2.98</c:v>
                </c:pt>
                <c:pt idx="299">
                  <c:v>2.99</c:v>
                </c:pt>
                <c:pt idx="300">
                  <c:v>3</c:v>
                </c:pt>
                <c:pt idx="301">
                  <c:v>3.0100000000000002</c:v>
                </c:pt>
                <c:pt idx="302">
                  <c:v>3.02</c:v>
                </c:pt>
                <c:pt idx="303">
                  <c:v>3.0300000000000002</c:v>
                </c:pt>
                <c:pt idx="304">
                  <c:v>3.04</c:v>
                </c:pt>
                <c:pt idx="305">
                  <c:v>3.0500000000000003</c:v>
                </c:pt>
                <c:pt idx="306">
                  <c:v>3.06</c:v>
                </c:pt>
                <c:pt idx="307">
                  <c:v>3.0700000000000003</c:v>
                </c:pt>
                <c:pt idx="308">
                  <c:v>3.08</c:v>
                </c:pt>
                <c:pt idx="309">
                  <c:v>3.09</c:v>
                </c:pt>
                <c:pt idx="310">
                  <c:v>3.1</c:v>
                </c:pt>
                <c:pt idx="311">
                  <c:v>3.11</c:v>
                </c:pt>
                <c:pt idx="312">
                  <c:v>3.12</c:v>
                </c:pt>
                <c:pt idx="313">
                  <c:v>3.13</c:v>
                </c:pt>
                <c:pt idx="314">
                  <c:v>3.14</c:v>
                </c:pt>
                <c:pt idx="315">
                  <c:v>3.15</c:v>
                </c:pt>
                <c:pt idx="316">
                  <c:v>3.16</c:v>
                </c:pt>
                <c:pt idx="317">
                  <c:v>3.17</c:v>
                </c:pt>
                <c:pt idx="318">
                  <c:v>3.18</c:v>
                </c:pt>
                <c:pt idx="319">
                  <c:v>3.19</c:v>
                </c:pt>
                <c:pt idx="320">
                  <c:v>3.2</c:v>
                </c:pt>
                <c:pt idx="321">
                  <c:v>3.21</c:v>
                </c:pt>
                <c:pt idx="322">
                  <c:v>3.22</c:v>
                </c:pt>
                <c:pt idx="323">
                  <c:v>3.23</c:v>
                </c:pt>
                <c:pt idx="324">
                  <c:v>3.24</c:v>
                </c:pt>
                <c:pt idx="325">
                  <c:v>3.25</c:v>
                </c:pt>
                <c:pt idx="326">
                  <c:v>3.2600000000000002</c:v>
                </c:pt>
                <c:pt idx="327">
                  <c:v>3.27</c:v>
                </c:pt>
                <c:pt idx="328">
                  <c:v>3.2800000000000002</c:v>
                </c:pt>
                <c:pt idx="329">
                  <c:v>3.29</c:v>
                </c:pt>
                <c:pt idx="330">
                  <c:v>3.3000000000000003</c:v>
                </c:pt>
                <c:pt idx="331">
                  <c:v>3.31</c:v>
                </c:pt>
                <c:pt idx="332">
                  <c:v>3.3200000000000003</c:v>
                </c:pt>
                <c:pt idx="333">
                  <c:v>3.33</c:v>
                </c:pt>
                <c:pt idx="334">
                  <c:v>3.34</c:v>
                </c:pt>
                <c:pt idx="335">
                  <c:v>3.35</c:v>
                </c:pt>
                <c:pt idx="336">
                  <c:v>3.36</c:v>
                </c:pt>
                <c:pt idx="337">
                  <c:v>3.37</c:v>
                </c:pt>
                <c:pt idx="338">
                  <c:v>3.38</c:v>
                </c:pt>
                <c:pt idx="339">
                  <c:v>3.39</c:v>
                </c:pt>
                <c:pt idx="340">
                  <c:v>3.4</c:v>
                </c:pt>
                <c:pt idx="341">
                  <c:v>3.41</c:v>
                </c:pt>
                <c:pt idx="342">
                  <c:v>3.42</c:v>
                </c:pt>
                <c:pt idx="343">
                  <c:v>3.43</c:v>
                </c:pt>
                <c:pt idx="344">
                  <c:v>3.44</c:v>
                </c:pt>
                <c:pt idx="345">
                  <c:v>3.45</c:v>
                </c:pt>
                <c:pt idx="346">
                  <c:v>3.46</c:v>
                </c:pt>
                <c:pt idx="347">
                  <c:v>3.47</c:v>
                </c:pt>
                <c:pt idx="348">
                  <c:v>3.48</c:v>
                </c:pt>
                <c:pt idx="349">
                  <c:v>3.49</c:v>
                </c:pt>
                <c:pt idx="350">
                  <c:v>3.5</c:v>
                </c:pt>
                <c:pt idx="351">
                  <c:v>3.5100000000000002</c:v>
                </c:pt>
                <c:pt idx="352">
                  <c:v>3.52</c:v>
                </c:pt>
                <c:pt idx="353">
                  <c:v>3.5300000000000002</c:v>
                </c:pt>
                <c:pt idx="354">
                  <c:v>3.54</c:v>
                </c:pt>
                <c:pt idx="355">
                  <c:v>3.5500000000000003</c:v>
                </c:pt>
                <c:pt idx="356">
                  <c:v>3.56</c:v>
                </c:pt>
                <c:pt idx="357">
                  <c:v>3.5700000000000003</c:v>
                </c:pt>
                <c:pt idx="358">
                  <c:v>3.58</c:v>
                </c:pt>
                <c:pt idx="359">
                  <c:v>3.59</c:v>
                </c:pt>
                <c:pt idx="360">
                  <c:v>3.6</c:v>
                </c:pt>
                <c:pt idx="361">
                  <c:v>3.61</c:v>
                </c:pt>
                <c:pt idx="362">
                  <c:v>3.62</c:v>
                </c:pt>
                <c:pt idx="363">
                  <c:v>3.63</c:v>
                </c:pt>
                <c:pt idx="364">
                  <c:v>3.64</c:v>
                </c:pt>
                <c:pt idx="365">
                  <c:v>3.65</c:v>
                </c:pt>
                <c:pt idx="366">
                  <c:v>3.66</c:v>
                </c:pt>
                <c:pt idx="367">
                  <c:v>3.67</c:v>
                </c:pt>
                <c:pt idx="368">
                  <c:v>3.68</c:v>
                </c:pt>
                <c:pt idx="369">
                  <c:v>3.69</c:v>
                </c:pt>
                <c:pt idx="370">
                  <c:v>3.7</c:v>
                </c:pt>
                <c:pt idx="371">
                  <c:v>3.71</c:v>
                </c:pt>
                <c:pt idx="372">
                  <c:v>3.72</c:v>
                </c:pt>
                <c:pt idx="373">
                  <c:v>3.73</c:v>
                </c:pt>
                <c:pt idx="374">
                  <c:v>3.74</c:v>
                </c:pt>
                <c:pt idx="375">
                  <c:v>3.75</c:v>
                </c:pt>
                <c:pt idx="376">
                  <c:v>3.7600000000000002</c:v>
                </c:pt>
                <c:pt idx="377">
                  <c:v>3.77</c:v>
                </c:pt>
                <c:pt idx="378">
                  <c:v>3.7800000000000002</c:v>
                </c:pt>
                <c:pt idx="379">
                  <c:v>3.79</c:v>
                </c:pt>
                <c:pt idx="380">
                  <c:v>3.8000000000000003</c:v>
                </c:pt>
                <c:pt idx="381">
                  <c:v>3.81</c:v>
                </c:pt>
                <c:pt idx="382">
                  <c:v>3.8200000000000003</c:v>
                </c:pt>
                <c:pt idx="383">
                  <c:v>3.83</c:v>
                </c:pt>
                <c:pt idx="384">
                  <c:v>3.84</c:v>
                </c:pt>
                <c:pt idx="385">
                  <c:v>3.85</c:v>
                </c:pt>
                <c:pt idx="386">
                  <c:v>3.86</c:v>
                </c:pt>
                <c:pt idx="387">
                  <c:v>3.87</c:v>
                </c:pt>
                <c:pt idx="388">
                  <c:v>3.88</c:v>
                </c:pt>
                <c:pt idx="389">
                  <c:v>3.89</c:v>
                </c:pt>
                <c:pt idx="390">
                  <c:v>3.9</c:v>
                </c:pt>
                <c:pt idx="391">
                  <c:v>3.91</c:v>
                </c:pt>
                <c:pt idx="392">
                  <c:v>3.92</c:v>
                </c:pt>
                <c:pt idx="393">
                  <c:v>3.93</c:v>
                </c:pt>
                <c:pt idx="394">
                  <c:v>3.94</c:v>
                </c:pt>
                <c:pt idx="395">
                  <c:v>3.95</c:v>
                </c:pt>
                <c:pt idx="396">
                  <c:v>3.96</c:v>
                </c:pt>
                <c:pt idx="397">
                  <c:v>3.97</c:v>
                </c:pt>
                <c:pt idx="398">
                  <c:v>3.98</c:v>
                </c:pt>
                <c:pt idx="399">
                  <c:v>3.99</c:v>
                </c:pt>
                <c:pt idx="400">
                  <c:v>4</c:v>
                </c:pt>
                <c:pt idx="401">
                  <c:v>4.01</c:v>
                </c:pt>
                <c:pt idx="402">
                  <c:v>4.0200000000000005</c:v>
                </c:pt>
                <c:pt idx="403">
                  <c:v>4.03</c:v>
                </c:pt>
                <c:pt idx="404">
                  <c:v>4.04</c:v>
                </c:pt>
                <c:pt idx="405">
                  <c:v>4.05</c:v>
                </c:pt>
                <c:pt idx="406">
                  <c:v>4.0600000000000005</c:v>
                </c:pt>
                <c:pt idx="407">
                  <c:v>4.07</c:v>
                </c:pt>
                <c:pt idx="408">
                  <c:v>4.08</c:v>
                </c:pt>
                <c:pt idx="409">
                  <c:v>4.09</c:v>
                </c:pt>
                <c:pt idx="410">
                  <c:v>4.0999999999999996</c:v>
                </c:pt>
                <c:pt idx="411">
                  <c:v>4.1100000000000003</c:v>
                </c:pt>
                <c:pt idx="412">
                  <c:v>4.12</c:v>
                </c:pt>
                <c:pt idx="413">
                  <c:v>4.13</c:v>
                </c:pt>
                <c:pt idx="414">
                  <c:v>4.1399999999999997</c:v>
                </c:pt>
                <c:pt idx="415">
                  <c:v>4.1500000000000004</c:v>
                </c:pt>
                <c:pt idx="416">
                  <c:v>4.16</c:v>
                </c:pt>
                <c:pt idx="417">
                  <c:v>4.17</c:v>
                </c:pt>
                <c:pt idx="418">
                  <c:v>4.18</c:v>
                </c:pt>
                <c:pt idx="419">
                  <c:v>4.1900000000000004</c:v>
                </c:pt>
                <c:pt idx="420">
                  <c:v>4.2</c:v>
                </c:pt>
                <c:pt idx="421">
                  <c:v>4.21</c:v>
                </c:pt>
                <c:pt idx="422">
                  <c:v>4.22</c:v>
                </c:pt>
                <c:pt idx="423">
                  <c:v>4.2300000000000004</c:v>
                </c:pt>
                <c:pt idx="424">
                  <c:v>4.24</c:v>
                </c:pt>
                <c:pt idx="425">
                  <c:v>4.25</c:v>
                </c:pt>
                <c:pt idx="426">
                  <c:v>4.26</c:v>
                </c:pt>
                <c:pt idx="427">
                  <c:v>4.2700000000000005</c:v>
                </c:pt>
                <c:pt idx="428">
                  <c:v>4.28</c:v>
                </c:pt>
                <c:pt idx="429">
                  <c:v>4.29</c:v>
                </c:pt>
                <c:pt idx="430">
                  <c:v>4.3</c:v>
                </c:pt>
                <c:pt idx="431">
                  <c:v>4.3100000000000005</c:v>
                </c:pt>
                <c:pt idx="432">
                  <c:v>4.32</c:v>
                </c:pt>
                <c:pt idx="433">
                  <c:v>4.33</c:v>
                </c:pt>
                <c:pt idx="434">
                  <c:v>4.34</c:v>
                </c:pt>
                <c:pt idx="435">
                  <c:v>4.3500000000000005</c:v>
                </c:pt>
                <c:pt idx="436">
                  <c:v>4.3600000000000003</c:v>
                </c:pt>
                <c:pt idx="437">
                  <c:v>4.37</c:v>
                </c:pt>
                <c:pt idx="438">
                  <c:v>4.38</c:v>
                </c:pt>
                <c:pt idx="439">
                  <c:v>4.3899999999999997</c:v>
                </c:pt>
                <c:pt idx="440">
                  <c:v>4.4000000000000004</c:v>
                </c:pt>
                <c:pt idx="441">
                  <c:v>4.41</c:v>
                </c:pt>
                <c:pt idx="442">
                  <c:v>4.42</c:v>
                </c:pt>
                <c:pt idx="443">
                  <c:v>4.43</c:v>
                </c:pt>
                <c:pt idx="444">
                  <c:v>4.4400000000000004</c:v>
                </c:pt>
                <c:pt idx="445">
                  <c:v>4.45</c:v>
                </c:pt>
                <c:pt idx="446">
                  <c:v>4.46</c:v>
                </c:pt>
                <c:pt idx="447">
                  <c:v>4.47</c:v>
                </c:pt>
                <c:pt idx="448">
                  <c:v>4.4800000000000004</c:v>
                </c:pt>
                <c:pt idx="449">
                  <c:v>4.49</c:v>
                </c:pt>
                <c:pt idx="450">
                  <c:v>4.5</c:v>
                </c:pt>
                <c:pt idx="451">
                  <c:v>4.51</c:v>
                </c:pt>
                <c:pt idx="452">
                  <c:v>4.5200000000000005</c:v>
                </c:pt>
                <c:pt idx="453">
                  <c:v>4.53</c:v>
                </c:pt>
                <c:pt idx="454">
                  <c:v>4.54</c:v>
                </c:pt>
                <c:pt idx="455">
                  <c:v>4.55</c:v>
                </c:pt>
                <c:pt idx="456">
                  <c:v>4.5600000000000005</c:v>
                </c:pt>
                <c:pt idx="457">
                  <c:v>4.57</c:v>
                </c:pt>
                <c:pt idx="458">
                  <c:v>4.58</c:v>
                </c:pt>
                <c:pt idx="459">
                  <c:v>4.59</c:v>
                </c:pt>
                <c:pt idx="460">
                  <c:v>4.6000000000000005</c:v>
                </c:pt>
                <c:pt idx="461">
                  <c:v>4.6100000000000003</c:v>
                </c:pt>
                <c:pt idx="462">
                  <c:v>4.62</c:v>
                </c:pt>
                <c:pt idx="463">
                  <c:v>4.63</c:v>
                </c:pt>
                <c:pt idx="464">
                  <c:v>4.6399999999999997</c:v>
                </c:pt>
                <c:pt idx="465">
                  <c:v>4.6500000000000004</c:v>
                </c:pt>
                <c:pt idx="466">
                  <c:v>4.66</c:v>
                </c:pt>
                <c:pt idx="467">
                  <c:v>4.67</c:v>
                </c:pt>
                <c:pt idx="468">
                  <c:v>4.68</c:v>
                </c:pt>
                <c:pt idx="469">
                  <c:v>4.6900000000000004</c:v>
                </c:pt>
                <c:pt idx="470">
                  <c:v>4.7</c:v>
                </c:pt>
                <c:pt idx="471">
                  <c:v>4.71</c:v>
                </c:pt>
                <c:pt idx="472">
                  <c:v>4.72</c:v>
                </c:pt>
                <c:pt idx="473">
                  <c:v>4.7300000000000004</c:v>
                </c:pt>
                <c:pt idx="474">
                  <c:v>4.74</c:v>
                </c:pt>
                <c:pt idx="475">
                  <c:v>4.75</c:v>
                </c:pt>
                <c:pt idx="476">
                  <c:v>4.76</c:v>
                </c:pt>
                <c:pt idx="477">
                  <c:v>4.7700000000000005</c:v>
                </c:pt>
                <c:pt idx="478">
                  <c:v>4.78</c:v>
                </c:pt>
                <c:pt idx="479">
                  <c:v>4.79</c:v>
                </c:pt>
                <c:pt idx="480">
                  <c:v>4.8</c:v>
                </c:pt>
                <c:pt idx="481">
                  <c:v>4.8100000000000005</c:v>
                </c:pt>
                <c:pt idx="482">
                  <c:v>4.82</c:v>
                </c:pt>
                <c:pt idx="483">
                  <c:v>4.83</c:v>
                </c:pt>
                <c:pt idx="484">
                  <c:v>4.84</c:v>
                </c:pt>
                <c:pt idx="485">
                  <c:v>4.8500000000000005</c:v>
                </c:pt>
                <c:pt idx="486">
                  <c:v>4.8600000000000003</c:v>
                </c:pt>
                <c:pt idx="487">
                  <c:v>4.87</c:v>
                </c:pt>
                <c:pt idx="488">
                  <c:v>4.88</c:v>
                </c:pt>
                <c:pt idx="489">
                  <c:v>4.8899999999999997</c:v>
                </c:pt>
                <c:pt idx="490">
                  <c:v>4.9000000000000004</c:v>
                </c:pt>
                <c:pt idx="491">
                  <c:v>4.91</c:v>
                </c:pt>
                <c:pt idx="492">
                  <c:v>4.92</c:v>
                </c:pt>
                <c:pt idx="493">
                  <c:v>4.93</c:v>
                </c:pt>
                <c:pt idx="494">
                  <c:v>4.9400000000000004</c:v>
                </c:pt>
                <c:pt idx="495">
                  <c:v>4.95</c:v>
                </c:pt>
                <c:pt idx="496">
                  <c:v>4.96</c:v>
                </c:pt>
                <c:pt idx="497">
                  <c:v>4.97</c:v>
                </c:pt>
                <c:pt idx="498">
                  <c:v>4.9800000000000004</c:v>
                </c:pt>
                <c:pt idx="499">
                  <c:v>4.99</c:v>
                </c:pt>
                <c:pt idx="500">
                  <c:v>5</c:v>
                </c:pt>
                <c:pt idx="501">
                  <c:v>5.01</c:v>
                </c:pt>
                <c:pt idx="502">
                  <c:v>5.0200000000000005</c:v>
                </c:pt>
                <c:pt idx="503">
                  <c:v>5.03</c:v>
                </c:pt>
                <c:pt idx="504">
                  <c:v>5.04</c:v>
                </c:pt>
                <c:pt idx="505">
                  <c:v>5.05</c:v>
                </c:pt>
                <c:pt idx="506">
                  <c:v>5.0600000000000005</c:v>
                </c:pt>
                <c:pt idx="507">
                  <c:v>5.07</c:v>
                </c:pt>
                <c:pt idx="508">
                  <c:v>5.08</c:v>
                </c:pt>
                <c:pt idx="509">
                  <c:v>5.09</c:v>
                </c:pt>
                <c:pt idx="510">
                  <c:v>5.1000000000000005</c:v>
                </c:pt>
                <c:pt idx="511">
                  <c:v>5.1100000000000003</c:v>
                </c:pt>
                <c:pt idx="512">
                  <c:v>5.12</c:v>
                </c:pt>
                <c:pt idx="513">
                  <c:v>5.13</c:v>
                </c:pt>
                <c:pt idx="514">
                  <c:v>5.14</c:v>
                </c:pt>
                <c:pt idx="515">
                  <c:v>5.15</c:v>
                </c:pt>
                <c:pt idx="516">
                  <c:v>5.16</c:v>
                </c:pt>
                <c:pt idx="517">
                  <c:v>5.17</c:v>
                </c:pt>
                <c:pt idx="518">
                  <c:v>5.18</c:v>
                </c:pt>
                <c:pt idx="519">
                  <c:v>5.19</c:v>
                </c:pt>
                <c:pt idx="520">
                  <c:v>5.2</c:v>
                </c:pt>
                <c:pt idx="521">
                  <c:v>5.21</c:v>
                </c:pt>
                <c:pt idx="522">
                  <c:v>5.22</c:v>
                </c:pt>
                <c:pt idx="523">
                  <c:v>5.23</c:v>
                </c:pt>
                <c:pt idx="524">
                  <c:v>5.24</c:v>
                </c:pt>
                <c:pt idx="525">
                  <c:v>5.25</c:v>
                </c:pt>
                <c:pt idx="526">
                  <c:v>5.26</c:v>
                </c:pt>
                <c:pt idx="527">
                  <c:v>5.2700000000000005</c:v>
                </c:pt>
                <c:pt idx="528">
                  <c:v>5.28</c:v>
                </c:pt>
                <c:pt idx="529">
                  <c:v>5.29</c:v>
                </c:pt>
                <c:pt idx="530">
                  <c:v>5.3</c:v>
                </c:pt>
                <c:pt idx="531">
                  <c:v>5.3100000000000005</c:v>
                </c:pt>
                <c:pt idx="532">
                  <c:v>5.32</c:v>
                </c:pt>
                <c:pt idx="533">
                  <c:v>5.33</c:v>
                </c:pt>
                <c:pt idx="534">
                  <c:v>5.34</c:v>
                </c:pt>
                <c:pt idx="535">
                  <c:v>5.3500000000000005</c:v>
                </c:pt>
                <c:pt idx="536">
                  <c:v>5.36</c:v>
                </c:pt>
                <c:pt idx="537">
                  <c:v>5.37</c:v>
                </c:pt>
                <c:pt idx="538">
                  <c:v>5.38</c:v>
                </c:pt>
                <c:pt idx="539">
                  <c:v>5.39</c:v>
                </c:pt>
                <c:pt idx="540">
                  <c:v>5.4</c:v>
                </c:pt>
                <c:pt idx="541">
                  <c:v>5.41</c:v>
                </c:pt>
                <c:pt idx="542">
                  <c:v>5.42</c:v>
                </c:pt>
                <c:pt idx="543">
                  <c:v>5.43</c:v>
                </c:pt>
                <c:pt idx="544">
                  <c:v>5.44</c:v>
                </c:pt>
                <c:pt idx="545">
                  <c:v>5.45</c:v>
                </c:pt>
                <c:pt idx="546">
                  <c:v>5.46</c:v>
                </c:pt>
                <c:pt idx="547">
                  <c:v>5.47</c:v>
                </c:pt>
                <c:pt idx="548">
                  <c:v>5.48</c:v>
                </c:pt>
                <c:pt idx="549">
                  <c:v>5.49</c:v>
                </c:pt>
                <c:pt idx="550">
                  <c:v>5.5</c:v>
                </c:pt>
                <c:pt idx="551">
                  <c:v>5.51</c:v>
                </c:pt>
                <c:pt idx="552">
                  <c:v>5.5200000000000005</c:v>
                </c:pt>
                <c:pt idx="553">
                  <c:v>5.53</c:v>
                </c:pt>
                <c:pt idx="554">
                  <c:v>5.54</c:v>
                </c:pt>
                <c:pt idx="555">
                  <c:v>5.55</c:v>
                </c:pt>
                <c:pt idx="556">
                  <c:v>5.5600000000000005</c:v>
                </c:pt>
                <c:pt idx="557">
                  <c:v>5.57</c:v>
                </c:pt>
                <c:pt idx="558">
                  <c:v>5.58</c:v>
                </c:pt>
                <c:pt idx="559">
                  <c:v>5.59</c:v>
                </c:pt>
                <c:pt idx="560">
                  <c:v>5.6000000000000005</c:v>
                </c:pt>
                <c:pt idx="561">
                  <c:v>5.61</c:v>
                </c:pt>
                <c:pt idx="562">
                  <c:v>5.62</c:v>
                </c:pt>
                <c:pt idx="563">
                  <c:v>5.63</c:v>
                </c:pt>
                <c:pt idx="564">
                  <c:v>5.64</c:v>
                </c:pt>
                <c:pt idx="565">
                  <c:v>5.65</c:v>
                </c:pt>
                <c:pt idx="566">
                  <c:v>5.66</c:v>
                </c:pt>
                <c:pt idx="567">
                  <c:v>5.67</c:v>
                </c:pt>
                <c:pt idx="568">
                  <c:v>5.68</c:v>
                </c:pt>
                <c:pt idx="569">
                  <c:v>5.69</c:v>
                </c:pt>
                <c:pt idx="570">
                  <c:v>5.7</c:v>
                </c:pt>
                <c:pt idx="571">
                  <c:v>5.71</c:v>
                </c:pt>
                <c:pt idx="572">
                  <c:v>5.72</c:v>
                </c:pt>
                <c:pt idx="573">
                  <c:v>5.73</c:v>
                </c:pt>
                <c:pt idx="574">
                  <c:v>5.74</c:v>
                </c:pt>
                <c:pt idx="575">
                  <c:v>5.75</c:v>
                </c:pt>
                <c:pt idx="576">
                  <c:v>5.76</c:v>
                </c:pt>
                <c:pt idx="577">
                  <c:v>5.7700000000000005</c:v>
                </c:pt>
                <c:pt idx="578">
                  <c:v>5.78</c:v>
                </c:pt>
                <c:pt idx="579">
                  <c:v>5.79</c:v>
                </c:pt>
                <c:pt idx="580">
                  <c:v>5.8</c:v>
                </c:pt>
                <c:pt idx="581">
                  <c:v>5.8100000000000005</c:v>
                </c:pt>
                <c:pt idx="582">
                  <c:v>5.82</c:v>
                </c:pt>
                <c:pt idx="583">
                  <c:v>5.83</c:v>
                </c:pt>
                <c:pt idx="584">
                  <c:v>5.84</c:v>
                </c:pt>
                <c:pt idx="585">
                  <c:v>5.8500000000000005</c:v>
                </c:pt>
                <c:pt idx="586">
                  <c:v>5.86</c:v>
                </c:pt>
                <c:pt idx="587">
                  <c:v>5.87</c:v>
                </c:pt>
                <c:pt idx="588">
                  <c:v>5.88</c:v>
                </c:pt>
                <c:pt idx="589">
                  <c:v>5.89</c:v>
                </c:pt>
                <c:pt idx="590">
                  <c:v>5.9</c:v>
                </c:pt>
                <c:pt idx="591">
                  <c:v>5.91</c:v>
                </c:pt>
                <c:pt idx="592">
                  <c:v>5.92</c:v>
                </c:pt>
                <c:pt idx="593">
                  <c:v>5.93</c:v>
                </c:pt>
                <c:pt idx="594">
                  <c:v>5.94</c:v>
                </c:pt>
                <c:pt idx="595">
                  <c:v>5.95</c:v>
                </c:pt>
                <c:pt idx="596">
                  <c:v>5.96</c:v>
                </c:pt>
                <c:pt idx="597">
                  <c:v>5.97</c:v>
                </c:pt>
                <c:pt idx="598">
                  <c:v>5.98</c:v>
                </c:pt>
                <c:pt idx="599">
                  <c:v>5.99</c:v>
                </c:pt>
                <c:pt idx="600">
                  <c:v>6</c:v>
                </c:pt>
                <c:pt idx="601">
                  <c:v>6.01</c:v>
                </c:pt>
                <c:pt idx="602">
                  <c:v>6.0200000000000005</c:v>
                </c:pt>
                <c:pt idx="603">
                  <c:v>6.03</c:v>
                </c:pt>
                <c:pt idx="604">
                  <c:v>6.04</c:v>
                </c:pt>
                <c:pt idx="605">
                  <c:v>6.05</c:v>
                </c:pt>
                <c:pt idx="606">
                  <c:v>6.0600000000000005</c:v>
                </c:pt>
                <c:pt idx="607">
                  <c:v>6.07</c:v>
                </c:pt>
                <c:pt idx="608">
                  <c:v>6.08</c:v>
                </c:pt>
                <c:pt idx="609">
                  <c:v>6.09</c:v>
                </c:pt>
                <c:pt idx="610">
                  <c:v>6.1000000000000005</c:v>
                </c:pt>
                <c:pt idx="611">
                  <c:v>6.11</c:v>
                </c:pt>
                <c:pt idx="612">
                  <c:v>6.12</c:v>
                </c:pt>
                <c:pt idx="613">
                  <c:v>6.13</c:v>
                </c:pt>
                <c:pt idx="614">
                  <c:v>6.1400000000000006</c:v>
                </c:pt>
                <c:pt idx="615">
                  <c:v>6.15</c:v>
                </c:pt>
                <c:pt idx="616">
                  <c:v>6.16</c:v>
                </c:pt>
                <c:pt idx="617">
                  <c:v>6.17</c:v>
                </c:pt>
                <c:pt idx="618">
                  <c:v>6.18</c:v>
                </c:pt>
                <c:pt idx="619">
                  <c:v>6.19</c:v>
                </c:pt>
                <c:pt idx="620">
                  <c:v>6.2</c:v>
                </c:pt>
                <c:pt idx="621">
                  <c:v>6.21</c:v>
                </c:pt>
                <c:pt idx="622">
                  <c:v>6.22</c:v>
                </c:pt>
                <c:pt idx="623">
                  <c:v>6.23</c:v>
                </c:pt>
                <c:pt idx="624">
                  <c:v>6.24</c:v>
                </c:pt>
                <c:pt idx="625">
                  <c:v>6.25</c:v>
                </c:pt>
                <c:pt idx="626">
                  <c:v>6.26</c:v>
                </c:pt>
                <c:pt idx="627">
                  <c:v>6.2700000000000005</c:v>
                </c:pt>
                <c:pt idx="628">
                  <c:v>6.28</c:v>
                </c:pt>
                <c:pt idx="629">
                  <c:v>6.29</c:v>
                </c:pt>
                <c:pt idx="630">
                  <c:v>6.3</c:v>
                </c:pt>
                <c:pt idx="631">
                  <c:v>6.3100000000000005</c:v>
                </c:pt>
                <c:pt idx="632">
                  <c:v>6.32</c:v>
                </c:pt>
                <c:pt idx="633">
                  <c:v>6.33</c:v>
                </c:pt>
                <c:pt idx="634">
                  <c:v>6.34</c:v>
                </c:pt>
                <c:pt idx="635">
                  <c:v>6.3500000000000005</c:v>
                </c:pt>
                <c:pt idx="636">
                  <c:v>6.36</c:v>
                </c:pt>
                <c:pt idx="637">
                  <c:v>6.37</c:v>
                </c:pt>
                <c:pt idx="638">
                  <c:v>6.38</c:v>
                </c:pt>
                <c:pt idx="639">
                  <c:v>6.3900000000000006</c:v>
                </c:pt>
                <c:pt idx="640">
                  <c:v>6.4</c:v>
                </c:pt>
                <c:pt idx="641">
                  <c:v>6.41</c:v>
                </c:pt>
                <c:pt idx="642">
                  <c:v>6.42</c:v>
                </c:pt>
                <c:pt idx="643">
                  <c:v>6.43</c:v>
                </c:pt>
                <c:pt idx="644">
                  <c:v>6.44</c:v>
                </c:pt>
                <c:pt idx="645">
                  <c:v>6.45</c:v>
                </c:pt>
                <c:pt idx="646">
                  <c:v>6.46</c:v>
                </c:pt>
                <c:pt idx="647">
                  <c:v>6.47</c:v>
                </c:pt>
                <c:pt idx="648">
                  <c:v>6.48</c:v>
                </c:pt>
                <c:pt idx="649">
                  <c:v>6.49</c:v>
                </c:pt>
                <c:pt idx="650">
                  <c:v>6.5</c:v>
                </c:pt>
                <c:pt idx="651">
                  <c:v>6.51</c:v>
                </c:pt>
                <c:pt idx="652">
                  <c:v>6.5200000000000005</c:v>
                </c:pt>
                <c:pt idx="653">
                  <c:v>6.53</c:v>
                </c:pt>
                <c:pt idx="654">
                  <c:v>6.54</c:v>
                </c:pt>
                <c:pt idx="655">
                  <c:v>6.55</c:v>
                </c:pt>
                <c:pt idx="656">
                  <c:v>6.5600000000000005</c:v>
                </c:pt>
                <c:pt idx="657">
                  <c:v>6.57</c:v>
                </c:pt>
                <c:pt idx="658">
                  <c:v>6.58</c:v>
                </c:pt>
                <c:pt idx="659">
                  <c:v>6.59</c:v>
                </c:pt>
                <c:pt idx="660">
                  <c:v>6.6000000000000005</c:v>
                </c:pt>
                <c:pt idx="661">
                  <c:v>6.61</c:v>
                </c:pt>
                <c:pt idx="662">
                  <c:v>6.62</c:v>
                </c:pt>
                <c:pt idx="663">
                  <c:v>6.63</c:v>
                </c:pt>
                <c:pt idx="664">
                  <c:v>6.6400000000000006</c:v>
                </c:pt>
                <c:pt idx="665">
                  <c:v>6.65</c:v>
                </c:pt>
                <c:pt idx="666">
                  <c:v>6.66</c:v>
                </c:pt>
                <c:pt idx="667">
                  <c:v>6.67</c:v>
                </c:pt>
                <c:pt idx="668">
                  <c:v>6.68</c:v>
                </c:pt>
                <c:pt idx="669">
                  <c:v>6.69</c:v>
                </c:pt>
                <c:pt idx="670">
                  <c:v>6.7</c:v>
                </c:pt>
                <c:pt idx="671">
                  <c:v>6.71</c:v>
                </c:pt>
                <c:pt idx="672">
                  <c:v>6.72</c:v>
                </c:pt>
                <c:pt idx="673">
                  <c:v>6.73</c:v>
                </c:pt>
                <c:pt idx="674">
                  <c:v>6.74</c:v>
                </c:pt>
                <c:pt idx="675">
                  <c:v>6.75</c:v>
                </c:pt>
                <c:pt idx="676">
                  <c:v>6.76</c:v>
                </c:pt>
                <c:pt idx="677">
                  <c:v>6.7700000000000005</c:v>
                </c:pt>
                <c:pt idx="678">
                  <c:v>6.78</c:v>
                </c:pt>
                <c:pt idx="679">
                  <c:v>6.79</c:v>
                </c:pt>
                <c:pt idx="680">
                  <c:v>6.8</c:v>
                </c:pt>
                <c:pt idx="681">
                  <c:v>6.8100000000000005</c:v>
                </c:pt>
                <c:pt idx="682">
                  <c:v>6.82</c:v>
                </c:pt>
                <c:pt idx="683">
                  <c:v>6.83</c:v>
                </c:pt>
                <c:pt idx="684">
                  <c:v>6.84</c:v>
                </c:pt>
                <c:pt idx="685">
                  <c:v>6.8500000000000005</c:v>
                </c:pt>
                <c:pt idx="686">
                  <c:v>6.86</c:v>
                </c:pt>
                <c:pt idx="687">
                  <c:v>6.87</c:v>
                </c:pt>
                <c:pt idx="688">
                  <c:v>6.88</c:v>
                </c:pt>
                <c:pt idx="689">
                  <c:v>6.8900000000000006</c:v>
                </c:pt>
                <c:pt idx="690">
                  <c:v>6.9</c:v>
                </c:pt>
                <c:pt idx="691">
                  <c:v>6.91</c:v>
                </c:pt>
                <c:pt idx="692">
                  <c:v>6.92</c:v>
                </c:pt>
                <c:pt idx="693">
                  <c:v>6.93</c:v>
                </c:pt>
                <c:pt idx="694">
                  <c:v>6.94</c:v>
                </c:pt>
                <c:pt idx="695">
                  <c:v>6.95</c:v>
                </c:pt>
                <c:pt idx="696">
                  <c:v>6.96</c:v>
                </c:pt>
                <c:pt idx="697">
                  <c:v>6.97</c:v>
                </c:pt>
                <c:pt idx="698">
                  <c:v>6.98</c:v>
                </c:pt>
                <c:pt idx="699">
                  <c:v>6.99</c:v>
                </c:pt>
                <c:pt idx="700">
                  <c:v>7</c:v>
                </c:pt>
                <c:pt idx="701">
                  <c:v>7.01</c:v>
                </c:pt>
                <c:pt idx="702">
                  <c:v>7.0200000000000005</c:v>
                </c:pt>
                <c:pt idx="703">
                  <c:v>7.03</c:v>
                </c:pt>
                <c:pt idx="704">
                  <c:v>7.04</c:v>
                </c:pt>
                <c:pt idx="705">
                  <c:v>7.05</c:v>
                </c:pt>
                <c:pt idx="706">
                  <c:v>7.0600000000000005</c:v>
                </c:pt>
                <c:pt idx="707">
                  <c:v>7.07</c:v>
                </c:pt>
                <c:pt idx="708">
                  <c:v>7.08</c:v>
                </c:pt>
                <c:pt idx="709">
                  <c:v>7.09</c:v>
                </c:pt>
                <c:pt idx="710">
                  <c:v>7.1000000000000005</c:v>
                </c:pt>
                <c:pt idx="711">
                  <c:v>7.11</c:v>
                </c:pt>
                <c:pt idx="712">
                  <c:v>7.12</c:v>
                </c:pt>
                <c:pt idx="713">
                  <c:v>7.13</c:v>
                </c:pt>
                <c:pt idx="714">
                  <c:v>7.1400000000000006</c:v>
                </c:pt>
                <c:pt idx="715">
                  <c:v>7.15</c:v>
                </c:pt>
                <c:pt idx="716">
                  <c:v>7.16</c:v>
                </c:pt>
                <c:pt idx="717">
                  <c:v>7.17</c:v>
                </c:pt>
                <c:pt idx="718">
                  <c:v>7.18</c:v>
                </c:pt>
                <c:pt idx="719">
                  <c:v>7.19</c:v>
                </c:pt>
                <c:pt idx="720">
                  <c:v>7.2</c:v>
                </c:pt>
                <c:pt idx="721">
                  <c:v>7.21</c:v>
                </c:pt>
                <c:pt idx="722">
                  <c:v>7.22</c:v>
                </c:pt>
                <c:pt idx="723">
                  <c:v>7.23</c:v>
                </c:pt>
                <c:pt idx="724">
                  <c:v>7.24</c:v>
                </c:pt>
                <c:pt idx="725">
                  <c:v>7.25</c:v>
                </c:pt>
                <c:pt idx="726">
                  <c:v>7.26</c:v>
                </c:pt>
                <c:pt idx="727">
                  <c:v>7.2700000000000005</c:v>
                </c:pt>
                <c:pt idx="728">
                  <c:v>7.28</c:v>
                </c:pt>
                <c:pt idx="729">
                  <c:v>7.29</c:v>
                </c:pt>
                <c:pt idx="730">
                  <c:v>7.3</c:v>
                </c:pt>
                <c:pt idx="731">
                  <c:v>7.3100000000000005</c:v>
                </c:pt>
                <c:pt idx="732">
                  <c:v>7.32</c:v>
                </c:pt>
                <c:pt idx="733">
                  <c:v>7.33</c:v>
                </c:pt>
                <c:pt idx="734">
                  <c:v>7.34</c:v>
                </c:pt>
                <c:pt idx="735">
                  <c:v>7.3500000000000005</c:v>
                </c:pt>
                <c:pt idx="736">
                  <c:v>7.36</c:v>
                </c:pt>
                <c:pt idx="737">
                  <c:v>7.37</c:v>
                </c:pt>
                <c:pt idx="738">
                  <c:v>7.38</c:v>
                </c:pt>
                <c:pt idx="739">
                  <c:v>7.3900000000000006</c:v>
                </c:pt>
                <c:pt idx="740">
                  <c:v>7.4</c:v>
                </c:pt>
                <c:pt idx="741">
                  <c:v>7.41</c:v>
                </c:pt>
                <c:pt idx="742">
                  <c:v>7.42</c:v>
                </c:pt>
                <c:pt idx="743">
                  <c:v>7.43</c:v>
                </c:pt>
                <c:pt idx="744">
                  <c:v>7.44</c:v>
                </c:pt>
                <c:pt idx="745">
                  <c:v>7.45</c:v>
                </c:pt>
                <c:pt idx="746">
                  <c:v>7.46</c:v>
                </c:pt>
                <c:pt idx="747">
                  <c:v>7.47</c:v>
                </c:pt>
                <c:pt idx="748">
                  <c:v>7.48</c:v>
                </c:pt>
                <c:pt idx="749">
                  <c:v>7.49</c:v>
                </c:pt>
                <c:pt idx="750">
                  <c:v>7.5</c:v>
                </c:pt>
                <c:pt idx="751">
                  <c:v>7.51</c:v>
                </c:pt>
                <c:pt idx="752">
                  <c:v>7.5200000000000005</c:v>
                </c:pt>
                <c:pt idx="753">
                  <c:v>7.53</c:v>
                </c:pt>
                <c:pt idx="754">
                  <c:v>7.54</c:v>
                </c:pt>
                <c:pt idx="755">
                  <c:v>7.55</c:v>
                </c:pt>
                <c:pt idx="756">
                  <c:v>7.5600000000000005</c:v>
                </c:pt>
                <c:pt idx="757">
                  <c:v>7.57</c:v>
                </c:pt>
                <c:pt idx="758">
                  <c:v>7.58</c:v>
                </c:pt>
                <c:pt idx="759">
                  <c:v>7.59</c:v>
                </c:pt>
                <c:pt idx="760">
                  <c:v>7.6000000000000005</c:v>
                </c:pt>
                <c:pt idx="761">
                  <c:v>7.61</c:v>
                </c:pt>
                <c:pt idx="762">
                  <c:v>7.62</c:v>
                </c:pt>
                <c:pt idx="763">
                  <c:v>7.63</c:v>
                </c:pt>
                <c:pt idx="764">
                  <c:v>7.6400000000000006</c:v>
                </c:pt>
                <c:pt idx="765">
                  <c:v>7.65</c:v>
                </c:pt>
                <c:pt idx="766">
                  <c:v>7.66</c:v>
                </c:pt>
                <c:pt idx="767">
                  <c:v>7.67</c:v>
                </c:pt>
                <c:pt idx="768">
                  <c:v>7.68</c:v>
                </c:pt>
                <c:pt idx="769">
                  <c:v>7.69</c:v>
                </c:pt>
                <c:pt idx="770">
                  <c:v>7.7</c:v>
                </c:pt>
                <c:pt idx="771">
                  <c:v>7.71</c:v>
                </c:pt>
                <c:pt idx="772">
                  <c:v>7.72</c:v>
                </c:pt>
                <c:pt idx="773">
                  <c:v>7.73</c:v>
                </c:pt>
                <c:pt idx="774">
                  <c:v>7.74</c:v>
                </c:pt>
                <c:pt idx="775">
                  <c:v>7.75</c:v>
                </c:pt>
                <c:pt idx="776">
                  <c:v>7.76</c:v>
                </c:pt>
                <c:pt idx="777">
                  <c:v>7.7700000000000005</c:v>
                </c:pt>
                <c:pt idx="778">
                  <c:v>7.78</c:v>
                </c:pt>
                <c:pt idx="779">
                  <c:v>7.79</c:v>
                </c:pt>
                <c:pt idx="780">
                  <c:v>7.8</c:v>
                </c:pt>
                <c:pt idx="781">
                  <c:v>7.8100000000000005</c:v>
                </c:pt>
                <c:pt idx="782">
                  <c:v>7.82</c:v>
                </c:pt>
                <c:pt idx="783">
                  <c:v>7.83</c:v>
                </c:pt>
                <c:pt idx="784">
                  <c:v>7.84</c:v>
                </c:pt>
                <c:pt idx="785">
                  <c:v>7.8500000000000005</c:v>
                </c:pt>
                <c:pt idx="786">
                  <c:v>7.86</c:v>
                </c:pt>
                <c:pt idx="787">
                  <c:v>7.87</c:v>
                </c:pt>
                <c:pt idx="788">
                  <c:v>7.88</c:v>
                </c:pt>
                <c:pt idx="789">
                  <c:v>7.8900000000000006</c:v>
                </c:pt>
                <c:pt idx="790">
                  <c:v>7.9</c:v>
                </c:pt>
                <c:pt idx="791">
                  <c:v>7.91</c:v>
                </c:pt>
                <c:pt idx="792">
                  <c:v>7.92</c:v>
                </c:pt>
                <c:pt idx="793">
                  <c:v>7.9300000000000006</c:v>
                </c:pt>
                <c:pt idx="794">
                  <c:v>7.94</c:v>
                </c:pt>
                <c:pt idx="795">
                  <c:v>7.95</c:v>
                </c:pt>
                <c:pt idx="796">
                  <c:v>7.96</c:v>
                </c:pt>
                <c:pt idx="797">
                  <c:v>7.97</c:v>
                </c:pt>
                <c:pt idx="798">
                  <c:v>7.98</c:v>
                </c:pt>
                <c:pt idx="799">
                  <c:v>7.99</c:v>
                </c:pt>
                <c:pt idx="800">
                  <c:v>8</c:v>
                </c:pt>
                <c:pt idx="801">
                  <c:v>8.01</c:v>
                </c:pt>
                <c:pt idx="802">
                  <c:v>8.02</c:v>
                </c:pt>
                <c:pt idx="803">
                  <c:v>8.0299999999999994</c:v>
                </c:pt>
                <c:pt idx="804">
                  <c:v>8.0400000000000009</c:v>
                </c:pt>
                <c:pt idx="805">
                  <c:v>8.0500000000000007</c:v>
                </c:pt>
                <c:pt idx="806">
                  <c:v>8.06</c:v>
                </c:pt>
                <c:pt idx="807">
                  <c:v>8.07</c:v>
                </c:pt>
                <c:pt idx="808">
                  <c:v>8.08</c:v>
                </c:pt>
                <c:pt idx="809">
                  <c:v>8.09</c:v>
                </c:pt>
                <c:pt idx="810">
                  <c:v>8.1</c:v>
                </c:pt>
                <c:pt idx="811">
                  <c:v>8.11</c:v>
                </c:pt>
                <c:pt idx="812">
                  <c:v>8.120000000000001</c:v>
                </c:pt>
                <c:pt idx="813">
                  <c:v>8.1300000000000008</c:v>
                </c:pt>
                <c:pt idx="814">
                  <c:v>8.14</c:v>
                </c:pt>
                <c:pt idx="815">
                  <c:v>8.15</c:v>
                </c:pt>
                <c:pt idx="816">
                  <c:v>8.16</c:v>
                </c:pt>
                <c:pt idx="817">
                  <c:v>8.17</c:v>
                </c:pt>
                <c:pt idx="818">
                  <c:v>8.18</c:v>
                </c:pt>
                <c:pt idx="819">
                  <c:v>8.19</c:v>
                </c:pt>
                <c:pt idx="820">
                  <c:v>8.1999999999999993</c:v>
                </c:pt>
                <c:pt idx="821">
                  <c:v>8.2100000000000009</c:v>
                </c:pt>
                <c:pt idx="822">
                  <c:v>8.2200000000000006</c:v>
                </c:pt>
                <c:pt idx="823">
                  <c:v>8.23</c:v>
                </c:pt>
                <c:pt idx="824">
                  <c:v>8.24</c:v>
                </c:pt>
                <c:pt idx="825">
                  <c:v>8.25</c:v>
                </c:pt>
                <c:pt idx="826">
                  <c:v>8.26</c:v>
                </c:pt>
                <c:pt idx="827">
                  <c:v>8.27</c:v>
                </c:pt>
                <c:pt idx="828">
                  <c:v>8.2799999999999994</c:v>
                </c:pt>
                <c:pt idx="829">
                  <c:v>8.2900000000000009</c:v>
                </c:pt>
                <c:pt idx="830">
                  <c:v>8.3000000000000007</c:v>
                </c:pt>
                <c:pt idx="831">
                  <c:v>8.31</c:v>
                </c:pt>
                <c:pt idx="832">
                  <c:v>8.32</c:v>
                </c:pt>
                <c:pt idx="833">
                  <c:v>8.33</c:v>
                </c:pt>
                <c:pt idx="834">
                  <c:v>8.34</c:v>
                </c:pt>
                <c:pt idx="835">
                  <c:v>8.35</c:v>
                </c:pt>
                <c:pt idx="836">
                  <c:v>8.36</c:v>
                </c:pt>
                <c:pt idx="837">
                  <c:v>8.370000000000001</c:v>
                </c:pt>
                <c:pt idx="838">
                  <c:v>8.3800000000000008</c:v>
                </c:pt>
                <c:pt idx="839">
                  <c:v>8.39</c:v>
                </c:pt>
                <c:pt idx="840">
                  <c:v>8.4</c:v>
                </c:pt>
                <c:pt idx="841">
                  <c:v>8.41</c:v>
                </c:pt>
                <c:pt idx="842">
                  <c:v>8.42</c:v>
                </c:pt>
                <c:pt idx="843">
                  <c:v>8.43</c:v>
                </c:pt>
                <c:pt idx="844">
                  <c:v>8.44</c:v>
                </c:pt>
                <c:pt idx="845">
                  <c:v>8.4499999999999993</c:v>
                </c:pt>
                <c:pt idx="846">
                  <c:v>8.4600000000000009</c:v>
                </c:pt>
                <c:pt idx="847">
                  <c:v>8.4700000000000006</c:v>
                </c:pt>
                <c:pt idx="848">
                  <c:v>8.48</c:v>
                </c:pt>
                <c:pt idx="849">
                  <c:v>8.49</c:v>
                </c:pt>
                <c:pt idx="850">
                  <c:v>8.5</c:v>
                </c:pt>
                <c:pt idx="851">
                  <c:v>8.51</c:v>
                </c:pt>
                <c:pt idx="852">
                  <c:v>8.52</c:v>
                </c:pt>
                <c:pt idx="853">
                  <c:v>8.5299999999999994</c:v>
                </c:pt>
                <c:pt idx="854">
                  <c:v>8.5400000000000009</c:v>
                </c:pt>
                <c:pt idx="855">
                  <c:v>8.5500000000000007</c:v>
                </c:pt>
                <c:pt idx="856">
                  <c:v>8.56</c:v>
                </c:pt>
                <c:pt idx="857">
                  <c:v>8.57</c:v>
                </c:pt>
                <c:pt idx="858">
                  <c:v>8.58</c:v>
                </c:pt>
                <c:pt idx="859">
                  <c:v>8.59</c:v>
                </c:pt>
                <c:pt idx="860">
                  <c:v>8.6</c:v>
                </c:pt>
                <c:pt idx="861">
                  <c:v>8.61</c:v>
                </c:pt>
                <c:pt idx="862">
                  <c:v>8.620000000000001</c:v>
                </c:pt>
                <c:pt idx="863">
                  <c:v>8.6300000000000008</c:v>
                </c:pt>
                <c:pt idx="864">
                  <c:v>8.64</c:v>
                </c:pt>
                <c:pt idx="865">
                  <c:v>8.65</c:v>
                </c:pt>
                <c:pt idx="866">
                  <c:v>8.66</c:v>
                </c:pt>
                <c:pt idx="867">
                  <c:v>8.67</c:v>
                </c:pt>
                <c:pt idx="868">
                  <c:v>8.68</c:v>
                </c:pt>
                <c:pt idx="869">
                  <c:v>8.69</c:v>
                </c:pt>
                <c:pt idx="870">
                  <c:v>8.7000000000000011</c:v>
                </c:pt>
                <c:pt idx="871">
                  <c:v>8.7100000000000009</c:v>
                </c:pt>
                <c:pt idx="872">
                  <c:v>8.7200000000000006</c:v>
                </c:pt>
                <c:pt idx="873">
                  <c:v>8.73</c:v>
                </c:pt>
                <c:pt idx="874">
                  <c:v>8.74</c:v>
                </c:pt>
                <c:pt idx="875">
                  <c:v>8.75</c:v>
                </c:pt>
                <c:pt idx="876">
                  <c:v>8.76</c:v>
                </c:pt>
                <c:pt idx="877">
                  <c:v>8.77</c:v>
                </c:pt>
                <c:pt idx="878">
                  <c:v>8.7799999999999994</c:v>
                </c:pt>
                <c:pt idx="879">
                  <c:v>8.7900000000000009</c:v>
                </c:pt>
                <c:pt idx="880">
                  <c:v>8.8000000000000007</c:v>
                </c:pt>
                <c:pt idx="881">
                  <c:v>8.81</c:v>
                </c:pt>
                <c:pt idx="882">
                  <c:v>8.82</c:v>
                </c:pt>
                <c:pt idx="883">
                  <c:v>8.83</c:v>
                </c:pt>
                <c:pt idx="884">
                  <c:v>8.84</c:v>
                </c:pt>
                <c:pt idx="885">
                  <c:v>8.85</c:v>
                </c:pt>
                <c:pt idx="886">
                  <c:v>8.86</c:v>
                </c:pt>
                <c:pt idx="887">
                  <c:v>8.870000000000001</c:v>
                </c:pt>
                <c:pt idx="888">
                  <c:v>8.8800000000000008</c:v>
                </c:pt>
                <c:pt idx="889">
                  <c:v>8.89</c:v>
                </c:pt>
                <c:pt idx="890">
                  <c:v>8.9</c:v>
                </c:pt>
                <c:pt idx="891">
                  <c:v>8.91</c:v>
                </c:pt>
                <c:pt idx="892">
                  <c:v>8.92</c:v>
                </c:pt>
                <c:pt idx="893">
                  <c:v>8.93</c:v>
                </c:pt>
                <c:pt idx="894">
                  <c:v>8.94</c:v>
                </c:pt>
                <c:pt idx="895">
                  <c:v>8.9500000000000011</c:v>
                </c:pt>
                <c:pt idx="896">
                  <c:v>8.9600000000000009</c:v>
                </c:pt>
                <c:pt idx="897">
                  <c:v>8.9700000000000006</c:v>
                </c:pt>
                <c:pt idx="898">
                  <c:v>8.98</c:v>
                </c:pt>
                <c:pt idx="899">
                  <c:v>8.99</c:v>
                </c:pt>
                <c:pt idx="900">
                  <c:v>9</c:v>
                </c:pt>
                <c:pt idx="901">
                  <c:v>9.01</c:v>
                </c:pt>
                <c:pt idx="902">
                  <c:v>9.02</c:v>
                </c:pt>
                <c:pt idx="903">
                  <c:v>9.0299999999999994</c:v>
                </c:pt>
                <c:pt idx="904">
                  <c:v>9.0400000000000009</c:v>
                </c:pt>
                <c:pt idx="905">
                  <c:v>9.0500000000000007</c:v>
                </c:pt>
                <c:pt idx="906">
                  <c:v>9.06</c:v>
                </c:pt>
                <c:pt idx="907">
                  <c:v>9.07</c:v>
                </c:pt>
                <c:pt idx="908">
                  <c:v>9.08</c:v>
                </c:pt>
                <c:pt idx="909">
                  <c:v>9.09</c:v>
                </c:pt>
                <c:pt idx="910">
                  <c:v>9.1</c:v>
                </c:pt>
                <c:pt idx="911">
                  <c:v>9.11</c:v>
                </c:pt>
                <c:pt idx="912">
                  <c:v>9.120000000000001</c:v>
                </c:pt>
                <c:pt idx="913">
                  <c:v>9.1300000000000008</c:v>
                </c:pt>
                <c:pt idx="914">
                  <c:v>9.14</c:v>
                </c:pt>
                <c:pt idx="915">
                  <c:v>9.15</c:v>
                </c:pt>
                <c:pt idx="916">
                  <c:v>9.16</c:v>
                </c:pt>
                <c:pt idx="917">
                  <c:v>9.17</c:v>
                </c:pt>
                <c:pt idx="918">
                  <c:v>9.18</c:v>
                </c:pt>
                <c:pt idx="919">
                  <c:v>9.19</c:v>
                </c:pt>
                <c:pt idx="920">
                  <c:v>9.2000000000000011</c:v>
                </c:pt>
                <c:pt idx="921">
                  <c:v>9.2100000000000009</c:v>
                </c:pt>
                <c:pt idx="922">
                  <c:v>9.2200000000000006</c:v>
                </c:pt>
                <c:pt idx="923">
                  <c:v>9.23</c:v>
                </c:pt>
                <c:pt idx="924">
                  <c:v>9.24</c:v>
                </c:pt>
                <c:pt idx="925">
                  <c:v>9.25</c:v>
                </c:pt>
                <c:pt idx="926">
                  <c:v>9.26</c:v>
                </c:pt>
                <c:pt idx="927">
                  <c:v>9.27</c:v>
                </c:pt>
                <c:pt idx="928">
                  <c:v>9.2799999999999994</c:v>
                </c:pt>
                <c:pt idx="929">
                  <c:v>9.2900000000000009</c:v>
                </c:pt>
                <c:pt idx="930">
                  <c:v>9.3000000000000007</c:v>
                </c:pt>
                <c:pt idx="931">
                  <c:v>9.31</c:v>
                </c:pt>
                <c:pt idx="932">
                  <c:v>9.32</c:v>
                </c:pt>
                <c:pt idx="933">
                  <c:v>9.33</c:v>
                </c:pt>
                <c:pt idx="934">
                  <c:v>9.34</c:v>
                </c:pt>
                <c:pt idx="935">
                  <c:v>9.35</c:v>
                </c:pt>
                <c:pt idx="936">
                  <c:v>9.36</c:v>
                </c:pt>
                <c:pt idx="937">
                  <c:v>9.370000000000001</c:v>
                </c:pt>
                <c:pt idx="938">
                  <c:v>9.3800000000000008</c:v>
                </c:pt>
                <c:pt idx="939">
                  <c:v>9.39</c:v>
                </c:pt>
                <c:pt idx="940">
                  <c:v>9.4</c:v>
                </c:pt>
                <c:pt idx="941">
                  <c:v>9.41</c:v>
                </c:pt>
                <c:pt idx="942">
                  <c:v>9.42</c:v>
                </c:pt>
                <c:pt idx="943">
                  <c:v>9.43</c:v>
                </c:pt>
                <c:pt idx="944">
                  <c:v>9.44</c:v>
                </c:pt>
                <c:pt idx="945">
                  <c:v>9.4500000000000011</c:v>
                </c:pt>
                <c:pt idx="946">
                  <c:v>9.4600000000000009</c:v>
                </c:pt>
                <c:pt idx="947">
                  <c:v>9.4700000000000006</c:v>
                </c:pt>
                <c:pt idx="948">
                  <c:v>9.48</c:v>
                </c:pt>
                <c:pt idx="949">
                  <c:v>9.49</c:v>
                </c:pt>
                <c:pt idx="950">
                  <c:v>9.5</c:v>
                </c:pt>
                <c:pt idx="951">
                  <c:v>9.51</c:v>
                </c:pt>
                <c:pt idx="952">
                  <c:v>9.52</c:v>
                </c:pt>
                <c:pt idx="953">
                  <c:v>9.5299999999999994</c:v>
                </c:pt>
                <c:pt idx="954">
                  <c:v>9.5400000000000009</c:v>
                </c:pt>
                <c:pt idx="955">
                  <c:v>9.5500000000000007</c:v>
                </c:pt>
                <c:pt idx="956">
                  <c:v>9.56</c:v>
                </c:pt>
                <c:pt idx="957">
                  <c:v>9.57</c:v>
                </c:pt>
                <c:pt idx="958">
                  <c:v>9.58</c:v>
                </c:pt>
                <c:pt idx="959">
                  <c:v>9.59</c:v>
                </c:pt>
                <c:pt idx="960">
                  <c:v>9.6</c:v>
                </c:pt>
                <c:pt idx="961">
                  <c:v>9.61</c:v>
                </c:pt>
                <c:pt idx="962">
                  <c:v>9.620000000000001</c:v>
                </c:pt>
                <c:pt idx="963">
                  <c:v>9.6300000000000008</c:v>
                </c:pt>
                <c:pt idx="964">
                  <c:v>9.64</c:v>
                </c:pt>
                <c:pt idx="965">
                  <c:v>9.65</c:v>
                </c:pt>
                <c:pt idx="966">
                  <c:v>9.66</c:v>
                </c:pt>
                <c:pt idx="967">
                  <c:v>9.67</c:v>
                </c:pt>
                <c:pt idx="968">
                  <c:v>9.68</c:v>
                </c:pt>
                <c:pt idx="969">
                  <c:v>9.69</c:v>
                </c:pt>
                <c:pt idx="970">
                  <c:v>9.7000000000000011</c:v>
                </c:pt>
                <c:pt idx="971">
                  <c:v>9.7100000000000009</c:v>
                </c:pt>
                <c:pt idx="972">
                  <c:v>9.7200000000000006</c:v>
                </c:pt>
                <c:pt idx="973">
                  <c:v>9.73</c:v>
                </c:pt>
                <c:pt idx="974">
                  <c:v>9.74</c:v>
                </c:pt>
                <c:pt idx="975">
                  <c:v>9.75</c:v>
                </c:pt>
                <c:pt idx="976">
                  <c:v>9.76</c:v>
                </c:pt>
                <c:pt idx="977">
                  <c:v>9.77</c:v>
                </c:pt>
                <c:pt idx="978">
                  <c:v>9.7799999999999994</c:v>
                </c:pt>
                <c:pt idx="979">
                  <c:v>9.7900000000000009</c:v>
                </c:pt>
                <c:pt idx="980">
                  <c:v>9.8000000000000007</c:v>
                </c:pt>
                <c:pt idx="981">
                  <c:v>9.81</c:v>
                </c:pt>
                <c:pt idx="982">
                  <c:v>9.82</c:v>
                </c:pt>
                <c:pt idx="983">
                  <c:v>9.83</c:v>
                </c:pt>
                <c:pt idx="984">
                  <c:v>9.84</c:v>
                </c:pt>
                <c:pt idx="985">
                  <c:v>9.85</c:v>
                </c:pt>
                <c:pt idx="986">
                  <c:v>9.86</c:v>
                </c:pt>
                <c:pt idx="987">
                  <c:v>9.870000000000001</c:v>
                </c:pt>
                <c:pt idx="988">
                  <c:v>9.8800000000000008</c:v>
                </c:pt>
                <c:pt idx="989">
                  <c:v>9.89</c:v>
                </c:pt>
                <c:pt idx="990">
                  <c:v>9.9</c:v>
                </c:pt>
                <c:pt idx="991">
                  <c:v>9.91</c:v>
                </c:pt>
                <c:pt idx="992">
                  <c:v>9.92</c:v>
                </c:pt>
                <c:pt idx="993">
                  <c:v>9.93</c:v>
                </c:pt>
                <c:pt idx="994">
                  <c:v>9.94</c:v>
                </c:pt>
                <c:pt idx="995">
                  <c:v>9.9500000000000011</c:v>
                </c:pt>
                <c:pt idx="996">
                  <c:v>9.9600000000000009</c:v>
                </c:pt>
                <c:pt idx="997">
                  <c:v>9.9700000000000006</c:v>
                </c:pt>
                <c:pt idx="998">
                  <c:v>9.98</c:v>
                </c:pt>
                <c:pt idx="999">
                  <c:v>9.99</c:v>
                </c:pt>
                <c:pt idx="1000">
                  <c:v>10</c:v>
                </c:pt>
                <c:pt idx="1001">
                  <c:v>10.01</c:v>
                </c:pt>
                <c:pt idx="1002">
                  <c:v>10.02</c:v>
                </c:pt>
                <c:pt idx="1003">
                  <c:v>10.029999999999999</c:v>
                </c:pt>
                <c:pt idx="1004">
                  <c:v>10.040000000000001</c:v>
                </c:pt>
                <c:pt idx="1005">
                  <c:v>10.050000000000001</c:v>
                </c:pt>
                <c:pt idx="1006">
                  <c:v>10.06</c:v>
                </c:pt>
                <c:pt idx="1007">
                  <c:v>10.07</c:v>
                </c:pt>
                <c:pt idx="1008">
                  <c:v>10.08</c:v>
                </c:pt>
                <c:pt idx="1009">
                  <c:v>10.09</c:v>
                </c:pt>
                <c:pt idx="1010">
                  <c:v>10.1</c:v>
                </c:pt>
                <c:pt idx="1011">
                  <c:v>10.11</c:v>
                </c:pt>
                <c:pt idx="1012">
                  <c:v>10.120000000000001</c:v>
                </c:pt>
                <c:pt idx="1013">
                  <c:v>10.130000000000001</c:v>
                </c:pt>
                <c:pt idx="1014">
                  <c:v>10.14</c:v>
                </c:pt>
                <c:pt idx="1015">
                  <c:v>10.15</c:v>
                </c:pt>
                <c:pt idx="1016">
                  <c:v>10.16</c:v>
                </c:pt>
                <c:pt idx="1017">
                  <c:v>10.17</c:v>
                </c:pt>
                <c:pt idx="1018">
                  <c:v>10.18</c:v>
                </c:pt>
                <c:pt idx="1019">
                  <c:v>10.19</c:v>
                </c:pt>
                <c:pt idx="1020">
                  <c:v>10.200000000000001</c:v>
                </c:pt>
                <c:pt idx="1021">
                  <c:v>10.210000000000001</c:v>
                </c:pt>
                <c:pt idx="1022">
                  <c:v>10.220000000000001</c:v>
                </c:pt>
                <c:pt idx="1023">
                  <c:v>10.23</c:v>
                </c:pt>
                <c:pt idx="1024">
                  <c:v>10.24</c:v>
                </c:pt>
                <c:pt idx="1025">
                  <c:v>10.25</c:v>
                </c:pt>
                <c:pt idx="1026">
                  <c:v>10.26</c:v>
                </c:pt>
                <c:pt idx="1027">
                  <c:v>10.27</c:v>
                </c:pt>
                <c:pt idx="1028">
                  <c:v>10.28</c:v>
                </c:pt>
                <c:pt idx="1029">
                  <c:v>10.290000000000001</c:v>
                </c:pt>
                <c:pt idx="1030">
                  <c:v>10.3</c:v>
                </c:pt>
                <c:pt idx="1031">
                  <c:v>10.31</c:v>
                </c:pt>
                <c:pt idx="1032">
                  <c:v>10.32</c:v>
                </c:pt>
                <c:pt idx="1033">
                  <c:v>10.33</c:v>
                </c:pt>
                <c:pt idx="1034">
                  <c:v>10.34</c:v>
                </c:pt>
                <c:pt idx="1035">
                  <c:v>10.35</c:v>
                </c:pt>
                <c:pt idx="1036">
                  <c:v>10.36</c:v>
                </c:pt>
                <c:pt idx="1037">
                  <c:v>10.370000000000001</c:v>
                </c:pt>
                <c:pt idx="1038">
                  <c:v>10.38</c:v>
                </c:pt>
                <c:pt idx="1039">
                  <c:v>10.39</c:v>
                </c:pt>
                <c:pt idx="1040">
                  <c:v>10.4</c:v>
                </c:pt>
                <c:pt idx="1041">
                  <c:v>10.41</c:v>
                </c:pt>
                <c:pt idx="1042">
                  <c:v>10.42</c:v>
                </c:pt>
                <c:pt idx="1043">
                  <c:v>10.43</c:v>
                </c:pt>
                <c:pt idx="1044">
                  <c:v>10.44</c:v>
                </c:pt>
                <c:pt idx="1045">
                  <c:v>10.450000000000001</c:v>
                </c:pt>
                <c:pt idx="1046">
                  <c:v>10.46</c:v>
                </c:pt>
                <c:pt idx="1047">
                  <c:v>10.47</c:v>
                </c:pt>
                <c:pt idx="1048">
                  <c:v>10.48</c:v>
                </c:pt>
                <c:pt idx="1049">
                  <c:v>10.49</c:v>
                </c:pt>
                <c:pt idx="1050">
                  <c:v>10.5</c:v>
                </c:pt>
                <c:pt idx="1051">
                  <c:v>10.51</c:v>
                </c:pt>
                <c:pt idx="1052">
                  <c:v>10.52</c:v>
                </c:pt>
                <c:pt idx="1053">
                  <c:v>10.53</c:v>
                </c:pt>
                <c:pt idx="1054">
                  <c:v>10.540000000000001</c:v>
                </c:pt>
                <c:pt idx="1055">
                  <c:v>10.55</c:v>
                </c:pt>
                <c:pt idx="1056">
                  <c:v>10.56</c:v>
                </c:pt>
                <c:pt idx="1057">
                  <c:v>10.57</c:v>
                </c:pt>
                <c:pt idx="1058">
                  <c:v>10.58</c:v>
                </c:pt>
                <c:pt idx="1059">
                  <c:v>10.59</c:v>
                </c:pt>
                <c:pt idx="1060">
                  <c:v>10.6</c:v>
                </c:pt>
                <c:pt idx="1061">
                  <c:v>10.61</c:v>
                </c:pt>
                <c:pt idx="1062">
                  <c:v>10.620000000000001</c:v>
                </c:pt>
                <c:pt idx="1063">
                  <c:v>10.63</c:v>
                </c:pt>
                <c:pt idx="1064">
                  <c:v>10.64</c:v>
                </c:pt>
                <c:pt idx="1065">
                  <c:v>10.65</c:v>
                </c:pt>
                <c:pt idx="1066">
                  <c:v>10.66</c:v>
                </c:pt>
                <c:pt idx="1067">
                  <c:v>10.67</c:v>
                </c:pt>
                <c:pt idx="1068">
                  <c:v>10.68</c:v>
                </c:pt>
                <c:pt idx="1069">
                  <c:v>10.69</c:v>
                </c:pt>
                <c:pt idx="1070">
                  <c:v>10.700000000000001</c:v>
                </c:pt>
                <c:pt idx="1071">
                  <c:v>10.71</c:v>
                </c:pt>
                <c:pt idx="1072">
                  <c:v>10.72</c:v>
                </c:pt>
                <c:pt idx="1073">
                  <c:v>10.73</c:v>
                </c:pt>
                <c:pt idx="1074">
                  <c:v>10.74</c:v>
                </c:pt>
                <c:pt idx="1075">
                  <c:v>10.75</c:v>
                </c:pt>
                <c:pt idx="1076">
                  <c:v>10.76</c:v>
                </c:pt>
                <c:pt idx="1077">
                  <c:v>10.77</c:v>
                </c:pt>
                <c:pt idx="1078">
                  <c:v>10.78</c:v>
                </c:pt>
                <c:pt idx="1079">
                  <c:v>10.790000000000001</c:v>
                </c:pt>
                <c:pt idx="1080">
                  <c:v>10.8</c:v>
                </c:pt>
                <c:pt idx="1081">
                  <c:v>10.81</c:v>
                </c:pt>
                <c:pt idx="1082">
                  <c:v>10.82</c:v>
                </c:pt>
                <c:pt idx="1083">
                  <c:v>10.83</c:v>
                </c:pt>
                <c:pt idx="1084">
                  <c:v>10.84</c:v>
                </c:pt>
                <c:pt idx="1085">
                  <c:v>10.85</c:v>
                </c:pt>
                <c:pt idx="1086">
                  <c:v>10.86</c:v>
                </c:pt>
                <c:pt idx="1087">
                  <c:v>10.870000000000001</c:v>
                </c:pt>
                <c:pt idx="1088">
                  <c:v>10.88</c:v>
                </c:pt>
                <c:pt idx="1089">
                  <c:v>10.89</c:v>
                </c:pt>
                <c:pt idx="1090">
                  <c:v>10.9</c:v>
                </c:pt>
                <c:pt idx="1091">
                  <c:v>10.91</c:v>
                </c:pt>
                <c:pt idx="1092">
                  <c:v>10.92</c:v>
                </c:pt>
                <c:pt idx="1093">
                  <c:v>10.93</c:v>
                </c:pt>
                <c:pt idx="1094">
                  <c:v>10.94</c:v>
                </c:pt>
                <c:pt idx="1095">
                  <c:v>10.950000000000001</c:v>
                </c:pt>
                <c:pt idx="1096">
                  <c:v>10.96</c:v>
                </c:pt>
                <c:pt idx="1097">
                  <c:v>10.97</c:v>
                </c:pt>
                <c:pt idx="1098">
                  <c:v>10.98</c:v>
                </c:pt>
                <c:pt idx="1099">
                  <c:v>10.99</c:v>
                </c:pt>
                <c:pt idx="1100">
                  <c:v>11</c:v>
                </c:pt>
                <c:pt idx="1101">
                  <c:v>11.01</c:v>
                </c:pt>
                <c:pt idx="1102">
                  <c:v>11.02</c:v>
                </c:pt>
                <c:pt idx="1103">
                  <c:v>11.03</c:v>
                </c:pt>
                <c:pt idx="1104">
                  <c:v>11.040000000000001</c:v>
                </c:pt>
                <c:pt idx="1105">
                  <c:v>11.05</c:v>
                </c:pt>
                <c:pt idx="1106">
                  <c:v>11.06</c:v>
                </c:pt>
                <c:pt idx="1107">
                  <c:v>11.07</c:v>
                </c:pt>
                <c:pt idx="1108">
                  <c:v>11.08</c:v>
                </c:pt>
                <c:pt idx="1109">
                  <c:v>11.09</c:v>
                </c:pt>
                <c:pt idx="1110">
                  <c:v>11.1</c:v>
                </c:pt>
                <c:pt idx="1111">
                  <c:v>11.11</c:v>
                </c:pt>
                <c:pt idx="1112">
                  <c:v>11.120000000000001</c:v>
                </c:pt>
                <c:pt idx="1113">
                  <c:v>11.13</c:v>
                </c:pt>
                <c:pt idx="1114">
                  <c:v>11.14</c:v>
                </c:pt>
                <c:pt idx="1115">
                  <c:v>11.15</c:v>
                </c:pt>
                <c:pt idx="1116">
                  <c:v>11.16</c:v>
                </c:pt>
                <c:pt idx="1117">
                  <c:v>11.17</c:v>
                </c:pt>
                <c:pt idx="1118">
                  <c:v>11.18</c:v>
                </c:pt>
                <c:pt idx="1119">
                  <c:v>11.19</c:v>
                </c:pt>
                <c:pt idx="1120">
                  <c:v>11.200000000000001</c:v>
                </c:pt>
                <c:pt idx="1121">
                  <c:v>11.21</c:v>
                </c:pt>
                <c:pt idx="1122">
                  <c:v>11.22</c:v>
                </c:pt>
                <c:pt idx="1123">
                  <c:v>11.23</c:v>
                </c:pt>
                <c:pt idx="1124">
                  <c:v>11.24</c:v>
                </c:pt>
                <c:pt idx="1125">
                  <c:v>11.25</c:v>
                </c:pt>
                <c:pt idx="1126">
                  <c:v>11.26</c:v>
                </c:pt>
                <c:pt idx="1127">
                  <c:v>11.27</c:v>
                </c:pt>
                <c:pt idx="1128">
                  <c:v>11.28</c:v>
                </c:pt>
                <c:pt idx="1129">
                  <c:v>11.290000000000001</c:v>
                </c:pt>
                <c:pt idx="1130">
                  <c:v>11.3</c:v>
                </c:pt>
                <c:pt idx="1131">
                  <c:v>11.31</c:v>
                </c:pt>
                <c:pt idx="1132">
                  <c:v>11.32</c:v>
                </c:pt>
                <c:pt idx="1133">
                  <c:v>11.33</c:v>
                </c:pt>
                <c:pt idx="1134">
                  <c:v>11.34</c:v>
                </c:pt>
                <c:pt idx="1135">
                  <c:v>11.35</c:v>
                </c:pt>
                <c:pt idx="1136">
                  <c:v>11.36</c:v>
                </c:pt>
                <c:pt idx="1137">
                  <c:v>11.370000000000001</c:v>
                </c:pt>
                <c:pt idx="1138">
                  <c:v>11.38</c:v>
                </c:pt>
                <c:pt idx="1139">
                  <c:v>11.39</c:v>
                </c:pt>
                <c:pt idx="1140">
                  <c:v>11.4</c:v>
                </c:pt>
                <c:pt idx="1141">
                  <c:v>11.41</c:v>
                </c:pt>
                <c:pt idx="1142">
                  <c:v>11.42</c:v>
                </c:pt>
                <c:pt idx="1143">
                  <c:v>11.43</c:v>
                </c:pt>
                <c:pt idx="1144">
                  <c:v>11.44</c:v>
                </c:pt>
                <c:pt idx="1145">
                  <c:v>11.450000000000001</c:v>
                </c:pt>
                <c:pt idx="1146">
                  <c:v>11.46</c:v>
                </c:pt>
                <c:pt idx="1147">
                  <c:v>11.47</c:v>
                </c:pt>
                <c:pt idx="1148">
                  <c:v>11.48</c:v>
                </c:pt>
                <c:pt idx="1149">
                  <c:v>11.49</c:v>
                </c:pt>
                <c:pt idx="1150">
                  <c:v>11.5</c:v>
                </c:pt>
                <c:pt idx="1151">
                  <c:v>11.51</c:v>
                </c:pt>
                <c:pt idx="1152">
                  <c:v>11.52</c:v>
                </c:pt>
                <c:pt idx="1153">
                  <c:v>11.53</c:v>
                </c:pt>
                <c:pt idx="1154">
                  <c:v>11.540000000000001</c:v>
                </c:pt>
                <c:pt idx="1155">
                  <c:v>11.55</c:v>
                </c:pt>
                <c:pt idx="1156">
                  <c:v>11.56</c:v>
                </c:pt>
                <c:pt idx="1157">
                  <c:v>11.57</c:v>
                </c:pt>
                <c:pt idx="1158">
                  <c:v>11.58</c:v>
                </c:pt>
                <c:pt idx="1159">
                  <c:v>11.59</c:v>
                </c:pt>
                <c:pt idx="1160">
                  <c:v>11.6</c:v>
                </c:pt>
                <c:pt idx="1161">
                  <c:v>11.61</c:v>
                </c:pt>
                <c:pt idx="1162">
                  <c:v>11.620000000000001</c:v>
                </c:pt>
                <c:pt idx="1163">
                  <c:v>11.63</c:v>
                </c:pt>
                <c:pt idx="1164">
                  <c:v>11.64</c:v>
                </c:pt>
                <c:pt idx="1165">
                  <c:v>11.65</c:v>
                </c:pt>
                <c:pt idx="1166">
                  <c:v>11.66</c:v>
                </c:pt>
                <c:pt idx="1167">
                  <c:v>11.67</c:v>
                </c:pt>
                <c:pt idx="1168">
                  <c:v>11.68</c:v>
                </c:pt>
                <c:pt idx="1169">
                  <c:v>11.69</c:v>
                </c:pt>
                <c:pt idx="1170">
                  <c:v>11.700000000000001</c:v>
                </c:pt>
                <c:pt idx="1171">
                  <c:v>11.71</c:v>
                </c:pt>
                <c:pt idx="1172">
                  <c:v>11.72</c:v>
                </c:pt>
                <c:pt idx="1173">
                  <c:v>11.73</c:v>
                </c:pt>
                <c:pt idx="1174">
                  <c:v>11.74</c:v>
                </c:pt>
                <c:pt idx="1175">
                  <c:v>11.75</c:v>
                </c:pt>
                <c:pt idx="1176">
                  <c:v>11.76</c:v>
                </c:pt>
                <c:pt idx="1177">
                  <c:v>11.77</c:v>
                </c:pt>
                <c:pt idx="1178">
                  <c:v>11.78</c:v>
                </c:pt>
                <c:pt idx="1179">
                  <c:v>11.790000000000001</c:v>
                </c:pt>
                <c:pt idx="1180">
                  <c:v>11.8</c:v>
                </c:pt>
                <c:pt idx="1181">
                  <c:v>11.81</c:v>
                </c:pt>
                <c:pt idx="1182">
                  <c:v>11.82</c:v>
                </c:pt>
                <c:pt idx="1183">
                  <c:v>11.83</c:v>
                </c:pt>
                <c:pt idx="1184">
                  <c:v>11.84</c:v>
                </c:pt>
                <c:pt idx="1185">
                  <c:v>11.85</c:v>
                </c:pt>
                <c:pt idx="1186">
                  <c:v>11.86</c:v>
                </c:pt>
                <c:pt idx="1187">
                  <c:v>11.870000000000001</c:v>
                </c:pt>
                <c:pt idx="1188">
                  <c:v>11.88</c:v>
                </c:pt>
                <c:pt idx="1189">
                  <c:v>11.89</c:v>
                </c:pt>
                <c:pt idx="1190">
                  <c:v>11.9</c:v>
                </c:pt>
                <c:pt idx="1191">
                  <c:v>11.91</c:v>
                </c:pt>
                <c:pt idx="1192">
                  <c:v>11.92</c:v>
                </c:pt>
                <c:pt idx="1193">
                  <c:v>11.93</c:v>
                </c:pt>
                <c:pt idx="1194">
                  <c:v>11.94</c:v>
                </c:pt>
                <c:pt idx="1195">
                  <c:v>11.950000000000001</c:v>
                </c:pt>
                <c:pt idx="1196">
                  <c:v>11.96</c:v>
                </c:pt>
                <c:pt idx="1197">
                  <c:v>11.97</c:v>
                </c:pt>
                <c:pt idx="1198">
                  <c:v>11.98</c:v>
                </c:pt>
                <c:pt idx="1199">
                  <c:v>11.99</c:v>
                </c:pt>
                <c:pt idx="1200">
                  <c:v>12</c:v>
                </c:pt>
                <c:pt idx="1201">
                  <c:v>12.01</c:v>
                </c:pt>
                <c:pt idx="1202">
                  <c:v>12.02</c:v>
                </c:pt>
                <c:pt idx="1203">
                  <c:v>12.030000000000001</c:v>
                </c:pt>
                <c:pt idx="1204">
                  <c:v>12.040000000000001</c:v>
                </c:pt>
                <c:pt idx="1205">
                  <c:v>12.05</c:v>
                </c:pt>
                <c:pt idx="1206">
                  <c:v>12.06</c:v>
                </c:pt>
                <c:pt idx="1207">
                  <c:v>12.07</c:v>
                </c:pt>
                <c:pt idx="1208">
                  <c:v>12.08</c:v>
                </c:pt>
                <c:pt idx="1209">
                  <c:v>12.09</c:v>
                </c:pt>
                <c:pt idx="1210">
                  <c:v>12.1</c:v>
                </c:pt>
                <c:pt idx="1211">
                  <c:v>12.11</c:v>
                </c:pt>
                <c:pt idx="1212">
                  <c:v>12.120000000000001</c:v>
                </c:pt>
                <c:pt idx="1213">
                  <c:v>12.13</c:v>
                </c:pt>
                <c:pt idx="1214">
                  <c:v>12.14</c:v>
                </c:pt>
                <c:pt idx="1215">
                  <c:v>12.15</c:v>
                </c:pt>
                <c:pt idx="1216">
                  <c:v>12.16</c:v>
                </c:pt>
                <c:pt idx="1217">
                  <c:v>12.17</c:v>
                </c:pt>
                <c:pt idx="1218">
                  <c:v>12.18</c:v>
                </c:pt>
                <c:pt idx="1219">
                  <c:v>12.19</c:v>
                </c:pt>
                <c:pt idx="1220">
                  <c:v>12.200000000000001</c:v>
                </c:pt>
                <c:pt idx="1221">
                  <c:v>12.21</c:v>
                </c:pt>
                <c:pt idx="1222">
                  <c:v>12.22</c:v>
                </c:pt>
                <c:pt idx="1223">
                  <c:v>12.23</c:v>
                </c:pt>
                <c:pt idx="1224">
                  <c:v>12.24</c:v>
                </c:pt>
                <c:pt idx="1225">
                  <c:v>12.25</c:v>
                </c:pt>
                <c:pt idx="1226">
                  <c:v>12.26</c:v>
                </c:pt>
                <c:pt idx="1227">
                  <c:v>12.27</c:v>
                </c:pt>
                <c:pt idx="1228">
                  <c:v>12.280000000000001</c:v>
                </c:pt>
                <c:pt idx="1229">
                  <c:v>12.290000000000001</c:v>
                </c:pt>
                <c:pt idx="1230">
                  <c:v>12.3</c:v>
                </c:pt>
                <c:pt idx="1231">
                  <c:v>12.31</c:v>
                </c:pt>
                <c:pt idx="1232">
                  <c:v>12.32</c:v>
                </c:pt>
                <c:pt idx="1233">
                  <c:v>12.33</c:v>
                </c:pt>
                <c:pt idx="1234">
                  <c:v>12.34</c:v>
                </c:pt>
                <c:pt idx="1235">
                  <c:v>12.35</c:v>
                </c:pt>
                <c:pt idx="1236">
                  <c:v>12.36</c:v>
                </c:pt>
                <c:pt idx="1237">
                  <c:v>12.370000000000001</c:v>
                </c:pt>
                <c:pt idx="1238">
                  <c:v>12.38</c:v>
                </c:pt>
                <c:pt idx="1239">
                  <c:v>12.39</c:v>
                </c:pt>
                <c:pt idx="1240">
                  <c:v>12.4</c:v>
                </c:pt>
                <c:pt idx="1241">
                  <c:v>12.41</c:v>
                </c:pt>
                <c:pt idx="1242">
                  <c:v>12.42</c:v>
                </c:pt>
                <c:pt idx="1243">
                  <c:v>12.43</c:v>
                </c:pt>
                <c:pt idx="1244">
                  <c:v>12.44</c:v>
                </c:pt>
                <c:pt idx="1245">
                  <c:v>12.450000000000001</c:v>
                </c:pt>
                <c:pt idx="1246">
                  <c:v>12.46</c:v>
                </c:pt>
                <c:pt idx="1247">
                  <c:v>12.47</c:v>
                </c:pt>
                <c:pt idx="1248">
                  <c:v>12.48</c:v>
                </c:pt>
                <c:pt idx="1249">
                  <c:v>12.49</c:v>
                </c:pt>
                <c:pt idx="1250">
                  <c:v>12.5</c:v>
                </c:pt>
                <c:pt idx="1251">
                  <c:v>12.51</c:v>
                </c:pt>
                <c:pt idx="1252">
                  <c:v>12.52</c:v>
                </c:pt>
                <c:pt idx="1253">
                  <c:v>12.530000000000001</c:v>
                </c:pt>
                <c:pt idx="1254">
                  <c:v>12.540000000000001</c:v>
                </c:pt>
                <c:pt idx="1255">
                  <c:v>12.55</c:v>
                </c:pt>
                <c:pt idx="1256">
                  <c:v>12.56</c:v>
                </c:pt>
                <c:pt idx="1257">
                  <c:v>12.57</c:v>
                </c:pt>
                <c:pt idx="1258">
                  <c:v>12.58</c:v>
                </c:pt>
                <c:pt idx="1259">
                  <c:v>12.59</c:v>
                </c:pt>
                <c:pt idx="1260">
                  <c:v>12.6</c:v>
                </c:pt>
                <c:pt idx="1261">
                  <c:v>12.61</c:v>
                </c:pt>
                <c:pt idx="1262">
                  <c:v>12.620000000000001</c:v>
                </c:pt>
                <c:pt idx="1263">
                  <c:v>12.63</c:v>
                </c:pt>
                <c:pt idx="1264">
                  <c:v>12.64</c:v>
                </c:pt>
                <c:pt idx="1265">
                  <c:v>12.65</c:v>
                </c:pt>
                <c:pt idx="1266">
                  <c:v>12.66</c:v>
                </c:pt>
                <c:pt idx="1267">
                  <c:v>12.67</c:v>
                </c:pt>
                <c:pt idx="1268">
                  <c:v>12.68</c:v>
                </c:pt>
                <c:pt idx="1269">
                  <c:v>12.69</c:v>
                </c:pt>
                <c:pt idx="1270">
                  <c:v>12.700000000000001</c:v>
                </c:pt>
                <c:pt idx="1271">
                  <c:v>12.71</c:v>
                </c:pt>
                <c:pt idx="1272">
                  <c:v>12.72</c:v>
                </c:pt>
                <c:pt idx="1273">
                  <c:v>12.73</c:v>
                </c:pt>
                <c:pt idx="1274">
                  <c:v>12.74</c:v>
                </c:pt>
                <c:pt idx="1275">
                  <c:v>12.75</c:v>
                </c:pt>
                <c:pt idx="1276">
                  <c:v>12.76</c:v>
                </c:pt>
                <c:pt idx="1277">
                  <c:v>12.77</c:v>
                </c:pt>
                <c:pt idx="1278">
                  <c:v>12.780000000000001</c:v>
                </c:pt>
                <c:pt idx="1279">
                  <c:v>12.790000000000001</c:v>
                </c:pt>
                <c:pt idx="1280">
                  <c:v>12.8</c:v>
                </c:pt>
                <c:pt idx="1281">
                  <c:v>12.81</c:v>
                </c:pt>
                <c:pt idx="1282">
                  <c:v>12.82</c:v>
                </c:pt>
                <c:pt idx="1283">
                  <c:v>12.83</c:v>
                </c:pt>
                <c:pt idx="1284">
                  <c:v>12.84</c:v>
                </c:pt>
                <c:pt idx="1285">
                  <c:v>12.85</c:v>
                </c:pt>
                <c:pt idx="1286">
                  <c:v>12.86</c:v>
                </c:pt>
                <c:pt idx="1287">
                  <c:v>12.870000000000001</c:v>
                </c:pt>
                <c:pt idx="1288">
                  <c:v>12.88</c:v>
                </c:pt>
                <c:pt idx="1289">
                  <c:v>12.89</c:v>
                </c:pt>
                <c:pt idx="1290">
                  <c:v>12.9</c:v>
                </c:pt>
                <c:pt idx="1291">
                  <c:v>12.91</c:v>
                </c:pt>
                <c:pt idx="1292">
                  <c:v>12.92</c:v>
                </c:pt>
                <c:pt idx="1293">
                  <c:v>12.93</c:v>
                </c:pt>
                <c:pt idx="1294">
                  <c:v>12.94</c:v>
                </c:pt>
                <c:pt idx="1295">
                  <c:v>12.950000000000001</c:v>
                </c:pt>
                <c:pt idx="1296">
                  <c:v>12.96</c:v>
                </c:pt>
                <c:pt idx="1297">
                  <c:v>12.97</c:v>
                </c:pt>
                <c:pt idx="1298">
                  <c:v>12.98</c:v>
                </c:pt>
                <c:pt idx="1299">
                  <c:v>12.99</c:v>
                </c:pt>
                <c:pt idx="1300">
                  <c:v>13</c:v>
                </c:pt>
                <c:pt idx="1301">
                  <c:v>13.01</c:v>
                </c:pt>
                <c:pt idx="1302">
                  <c:v>13.02</c:v>
                </c:pt>
                <c:pt idx="1303">
                  <c:v>13.030000000000001</c:v>
                </c:pt>
                <c:pt idx="1304">
                  <c:v>13.040000000000001</c:v>
                </c:pt>
                <c:pt idx="1305">
                  <c:v>13.05</c:v>
                </c:pt>
                <c:pt idx="1306">
                  <c:v>13.06</c:v>
                </c:pt>
                <c:pt idx="1307">
                  <c:v>13.07</c:v>
                </c:pt>
                <c:pt idx="1308">
                  <c:v>13.08</c:v>
                </c:pt>
                <c:pt idx="1309">
                  <c:v>13.09</c:v>
                </c:pt>
                <c:pt idx="1310">
                  <c:v>13.1</c:v>
                </c:pt>
                <c:pt idx="1311">
                  <c:v>13.11</c:v>
                </c:pt>
                <c:pt idx="1312">
                  <c:v>13.120000000000001</c:v>
                </c:pt>
                <c:pt idx="1313">
                  <c:v>13.13</c:v>
                </c:pt>
                <c:pt idx="1314">
                  <c:v>13.14</c:v>
                </c:pt>
                <c:pt idx="1315">
                  <c:v>13.15</c:v>
                </c:pt>
                <c:pt idx="1316">
                  <c:v>13.16</c:v>
                </c:pt>
                <c:pt idx="1317">
                  <c:v>13.17</c:v>
                </c:pt>
                <c:pt idx="1318">
                  <c:v>13.18</c:v>
                </c:pt>
                <c:pt idx="1319">
                  <c:v>13.19</c:v>
                </c:pt>
                <c:pt idx="1320">
                  <c:v>13.200000000000001</c:v>
                </c:pt>
                <c:pt idx="1321">
                  <c:v>13.21</c:v>
                </c:pt>
                <c:pt idx="1322">
                  <c:v>13.22</c:v>
                </c:pt>
                <c:pt idx="1323">
                  <c:v>13.23</c:v>
                </c:pt>
                <c:pt idx="1324">
                  <c:v>13.24</c:v>
                </c:pt>
                <c:pt idx="1325">
                  <c:v>13.25</c:v>
                </c:pt>
                <c:pt idx="1326">
                  <c:v>13.26</c:v>
                </c:pt>
                <c:pt idx="1327">
                  <c:v>13.27</c:v>
                </c:pt>
                <c:pt idx="1328">
                  <c:v>13.280000000000001</c:v>
                </c:pt>
                <c:pt idx="1329">
                  <c:v>13.290000000000001</c:v>
                </c:pt>
                <c:pt idx="1330">
                  <c:v>13.3</c:v>
                </c:pt>
                <c:pt idx="1331">
                  <c:v>13.31</c:v>
                </c:pt>
                <c:pt idx="1332">
                  <c:v>13.32</c:v>
                </c:pt>
                <c:pt idx="1333">
                  <c:v>13.33</c:v>
                </c:pt>
                <c:pt idx="1334">
                  <c:v>13.34</c:v>
                </c:pt>
                <c:pt idx="1335">
                  <c:v>13.35</c:v>
                </c:pt>
                <c:pt idx="1336">
                  <c:v>13.36</c:v>
                </c:pt>
                <c:pt idx="1337">
                  <c:v>13.370000000000001</c:v>
                </c:pt>
                <c:pt idx="1338">
                  <c:v>13.38</c:v>
                </c:pt>
                <c:pt idx="1339">
                  <c:v>13.39</c:v>
                </c:pt>
                <c:pt idx="1340">
                  <c:v>13.4</c:v>
                </c:pt>
                <c:pt idx="1341">
                  <c:v>13.41</c:v>
                </c:pt>
                <c:pt idx="1342">
                  <c:v>13.42</c:v>
                </c:pt>
                <c:pt idx="1343">
                  <c:v>13.43</c:v>
                </c:pt>
                <c:pt idx="1344">
                  <c:v>13.44</c:v>
                </c:pt>
                <c:pt idx="1345">
                  <c:v>13.450000000000001</c:v>
                </c:pt>
                <c:pt idx="1346">
                  <c:v>13.46</c:v>
                </c:pt>
                <c:pt idx="1347">
                  <c:v>13.47</c:v>
                </c:pt>
                <c:pt idx="1348">
                  <c:v>13.48</c:v>
                </c:pt>
                <c:pt idx="1349">
                  <c:v>13.49</c:v>
                </c:pt>
                <c:pt idx="1350">
                  <c:v>13.5</c:v>
                </c:pt>
                <c:pt idx="1351">
                  <c:v>13.51</c:v>
                </c:pt>
                <c:pt idx="1352">
                  <c:v>13.52</c:v>
                </c:pt>
                <c:pt idx="1353">
                  <c:v>13.530000000000001</c:v>
                </c:pt>
                <c:pt idx="1354">
                  <c:v>13.540000000000001</c:v>
                </c:pt>
                <c:pt idx="1355">
                  <c:v>13.55</c:v>
                </c:pt>
                <c:pt idx="1356">
                  <c:v>13.56</c:v>
                </c:pt>
                <c:pt idx="1357">
                  <c:v>13.57</c:v>
                </c:pt>
                <c:pt idx="1358">
                  <c:v>13.58</c:v>
                </c:pt>
                <c:pt idx="1359">
                  <c:v>13.59</c:v>
                </c:pt>
                <c:pt idx="1360">
                  <c:v>13.6</c:v>
                </c:pt>
                <c:pt idx="1361">
                  <c:v>13.61</c:v>
                </c:pt>
                <c:pt idx="1362">
                  <c:v>13.620000000000001</c:v>
                </c:pt>
                <c:pt idx="1363">
                  <c:v>13.63</c:v>
                </c:pt>
                <c:pt idx="1364">
                  <c:v>13.64</c:v>
                </c:pt>
                <c:pt idx="1365">
                  <c:v>13.65</c:v>
                </c:pt>
                <c:pt idx="1366">
                  <c:v>13.66</c:v>
                </c:pt>
                <c:pt idx="1367">
                  <c:v>13.67</c:v>
                </c:pt>
                <c:pt idx="1368">
                  <c:v>13.68</c:v>
                </c:pt>
                <c:pt idx="1369">
                  <c:v>13.69</c:v>
                </c:pt>
                <c:pt idx="1370">
                  <c:v>13.700000000000001</c:v>
                </c:pt>
                <c:pt idx="1371">
                  <c:v>13.71</c:v>
                </c:pt>
                <c:pt idx="1372">
                  <c:v>13.72</c:v>
                </c:pt>
                <c:pt idx="1373">
                  <c:v>13.73</c:v>
                </c:pt>
                <c:pt idx="1374">
                  <c:v>13.74</c:v>
                </c:pt>
                <c:pt idx="1375">
                  <c:v>13.75</c:v>
                </c:pt>
                <c:pt idx="1376">
                  <c:v>13.76</c:v>
                </c:pt>
                <c:pt idx="1377">
                  <c:v>13.77</c:v>
                </c:pt>
                <c:pt idx="1378">
                  <c:v>13.780000000000001</c:v>
                </c:pt>
                <c:pt idx="1379">
                  <c:v>13.790000000000001</c:v>
                </c:pt>
                <c:pt idx="1380">
                  <c:v>13.8</c:v>
                </c:pt>
                <c:pt idx="1381">
                  <c:v>13.81</c:v>
                </c:pt>
                <c:pt idx="1382">
                  <c:v>13.82</c:v>
                </c:pt>
                <c:pt idx="1383">
                  <c:v>13.83</c:v>
                </c:pt>
                <c:pt idx="1384">
                  <c:v>13.84</c:v>
                </c:pt>
                <c:pt idx="1385">
                  <c:v>13.85</c:v>
                </c:pt>
                <c:pt idx="1386">
                  <c:v>13.86</c:v>
                </c:pt>
                <c:pt idx="1387">
                  <c:v>13.870000000000001</c:v>
                </c:pt>
                <c:pt idx="1388">
                  <c:v>13.88</c:v>
                </c:pt>
                <c:pt idx="1389">
                  <c:v>13.89</c:v>
                </c:pt>
                <c:pt idx="1390">
                  <c:v>13.9</c:v>
                </c:pt>
                <c:pt idx="1391">
                  <c:v>13.91</c:v>
                </c:pt>
                <c:pt idx="1392">
                  <c:v>13.92</c:v>
                </c:pt>
                <c:pt idx="1393">
                  <c:v>13.93</c:v>
                </c:pt>
                <c:pt idx="1394">
                  <c:v>13.94</c:v>
                </c:pt>
                <c:pt idx="1395">
                  <c:v>13.950000000000001</c:v>
                </c:pt>
                <c:pt idx="1396">
                  <c:v>13.96</c:v>
                </c:pt>
                <c:pt idx="1397">
                  <c:v>13.97</c:v>
                </c:pt>
                <c:pt idx="1398">
                  <c:v>13.98</c:v>
                </c:pt>
                <c:pt idx="1399">
                  <c:v>13.99</c:v>
                </c:pt>
                <c:pt idx="1400">
                  <c:v>14</c:v>
                </c:pt>
                <c:pt idx="1401">
                  <c:v>14.01</c:v>
                </c:pt>
                <c:pt idx="1402">
                  <c:v>14.02</c:v>
                </c:pt>
                <c:pt idx="1403">
                  <c:v>14.030000000000001</c:v>
                </c:pt>
                <c:pt idx="1404">
                  <c:v>14.040000000000001</c:v>
                </c:pt>
                <c:pt idx="1405">
                  <c:v>14.05</c:v>
                </c:pt>
                <c:pt idx="1406">
                  <c:v>14.06</c:v>
                </c:pt>
                <c:pt idx="1407">
                  <c:v>14.07</c:v>
                </c:pt>
                <c:pt idx="1408">
                  <c:v>14.08</c:v>
                </c:pt>
                <c:pt idx="1409">
                  <c:v>14.09</c:v>
                </c:pt>
                <c:pt idx="1410">
                  <c:v>14.1</c:v>
                </c:pt>
                <c:pt idx="1411">
                  <c:v>14.11</c:v>
                </c:pt>
                <c:pt idx="1412">
                  <c:v>14.120000000000001</c:v>
                </c:pt>
                <c:pt idx="1413">
                  <c:v>14.13</c:v>
                </c:pt>
                <c:pt idx="1414">
                  <c:v>14.14</c:v>
                </c:pt>
                <c:pt idx="1415">
                  <c:v>14.15</c:v>
                </c:pt>
                <c:pt idx="1416">
                  <c:v>14.16</c:v>
                </c:pt>
                <c:pt idx="1417">
                  <c:v>14.17</c:v>
                </c:pt>
                <c:pt idx="1418">
                  <c:v>14.18</c:v>
                </c:pt>
                <c:pt idx="1419">
                  <c:v>14.19</c:v>
                </c:pt>
                <c:pt idx="1420">
                  <c:v>14.200000000000001</c:v>
                </c:pt>
                <c:pt idx="1421">
                  <c:v>14.21</c:v>
                </c:pt>
                <c:pt idx="1422">
                  <c:v>14.22</c:v>
                </c:pt>
                <c:pt idx="1423">
                  <c:v>14.23</c:v>
                </c:pt>
                <c:pt idx="1424">
                  <c:v>14.24</c:v>
                </c:pt>
                <c:pt idx="1425">
                  <c:v>14.25</c:v>
                </c:pt>
                <c:pt idx="1426">
                  <c:v>14.26</c:v>
                </c:pt>
                <c:pt idx="1427">
                  <c:v>14.27</c:v>
                </c:pt>
                <c:pt idx="1428">
                  <c:v>14.280000000000001</c:v>
                </c:pt>
                <c:pt idx="1429">
                  <c:v>14.290000000000001</c:v>
                </c:pt>
                <c:pt idx="1430">
                  <c:v>14.3</c:v>
                </c:pt>
                <c:pt idx="1431">
                  <c:v>14.31</c:v>
                </c:pt>
                <c:pt idx="1432">
                  <c:v>14.32</c:v>
                </c:pt>
                <c:pt idx="1433">
                  <c:v>14.33</c:v>
                </c:pt>
                <c:pt idx="1434">
                  <c:v>14.34</c:v>
                </c:pt>
                <c:pt idx="1435">
                  <c:v>14.35</c:v>
                </c:pt>
                <c:pt idx="1436">
                  <c:v>14.36</c:v>
                </c:pt>
                <c:pt idx="1437">
                  <c:v>14.370000000000001</c:v>
                </c:pt>
                <c:pt idx="1438">
                  <c:v>14.38</c:v>
                </c:pt>
                <c:pt idx="1439">
                  <c:v>14.39</c:v>
                </c:pt>
                <c:pt idx="1440">
                  <c:v>14.4</c:v>
                </c:pt>
                <c:pt idx="1441">
                  <c:v>14.41</c:v>
                </c:pt>
                <c:pt idx="1442">
                  <c:v>14.42</c:v>
                </c:pt>
                <c:pt idx="1443">
                  <c:v>14.43</c:v>
                </c:pt>
                <c:pt idx="1444">
                  <c:v>14.44</c:v>
                </c:pt>
                <c:pt idx="1445">
                  <c:v>14.450000000000001</c:v>
                </c:pt>
                <c:pt idx="1446">
                  <c:v>14.46</c:v>
                </c:pt>
                <c:pt idx="1447">
                  <c:v>14.47</c:v>
                </c:pt>
                <c:pt idx="1448">
                  <c:v>14.48</c:v>
                </c:pt>
                <c:pt idx="1449">
                  <c:v>14.49</c:v>
                </c:pt>
                <c:pt idx="1450">
                  <c:v>14.5</c:v>
                </c:pt>
                <c:pt idx="1451">
                  <c:v>14.51</c:v>
                </c:pt>
                <c:pt idx="1452">
                  <c:v>14.52</c:v>
                </c:pt>
                <c:pt idx="1453">
                  <c:v>14.530000000000001</c:v>
                </c:pt>
                <c:pt idx="1454">
                  <c:v>14.540000000000001</c:v>
                </c:pt>
                <c:pt idx="1455">
                  <c:v>14.55</c:v>
                </c:pt>
                <c:pt idx="1456">
                  <c:v>14.56</c:v>
                </c:pt>
                <c:pt idx="1457">
                  <c:v>14.57</c:v>
                </c:pt>
                <c:pt idx="1458">
                  <c:v>14.58</c:v>
                </c:pt>
                <c:pt idx="1459">
                  <c:v>14.59</c:v>
                </c:pt>
                <c:pt idx="1460">
                  <c:v>14.6</c:v>
                </c:pt>
                <c:pt idx="1461">
                  <c:v>14.61</c:v>
                </c:pt>
                <c:pt idx="1462">
                  <c:v>14.620000000000001</c:v>
                </c:pt>
                <c:pt idx="1463">
                  <c:v>14.63</c:v>
                </c:pt>
                <c:pt idx="1464">
                  <c:v>14.64</c:v>
                </c:pt>
                <c:pt idx="1465">
                  <c:v>14.65</c:v>
                </c:pt>
                <c:pt idx="1466">
                  <c:v>14.66</c:v>
                </c:pt>
                <c:pt idx="1467">
                  <c:v>14.67</c:v>
                </c:pt>
                <c:pt idx="1468">
                  <c:v>14.68</c:v>
                </c:pt>
                <c:pt idx="1469">
                  <c:v>14.69</c:v>
                </c:pt>
                <c:pt idx="1470">
                  <c:v>14.700000000000001</c:v>
                </c:pt>
                <c:pt idx="1471">
                  <c:v>14.71</c:v>
                </c:pt>
                <c:pt idx="1472">
                  <c:v>14.72</c:v>
                </c:pt>
                <c:pt idx="1473">
                  <c:v>14.73</c:v>
                </c:pt>
                <c:pt idx="1474">
                  <c:v>14.74</c:v>
                </c:pt>
                <c:pt idx="1475">
                  <c:v>14.75</c:v>
                </c:pt>
                <c:pt idx="1476">
                  <c:v>14.76</c:v>
                </c:pt>
                <c:pt idx="1477">
                  <c:v>14.77</c:v>
                </c:pt>
                <c:pt idx="1478">
                  <c:v>14.780000000000001</c:v>
                </c:pt>
                <c:pt idx="1479">
                  <c:v>14.790000000000001</c:v>
                </c:pt>
                <c:pt idx="1480">
                  <c:v>14.8</c:v>
                </c:pt>
                <c:pt idx="1481">
                  <c:v>14.81</c:v>
                </c:pt>
                <c:pt idx="1482">
                  <c:v>14.82</c:v>
                </c:pt>
                <c:pt idx="1483">
                  <c:v>14.83</c:v>
                </c:pt>
                <c:pt idx="1484">
                  <c:v>14.84</c:v>
                </c:pt>
                <c:pt idx="1485">
                  <c:v>14.85</c:v>
                </c:pt>
                <c:pt idx="1486">
                  <c:v>14.86</c:v>
                </c:pt>
                <c:pt idx="1487">
                  <c:v>14.870000000000001</c:v>
                </c:pt>
                <c:pt idx="1488">
                  <c:v>14.88</c:v>
                </c:pt>
                <c:pt idx="1489">
                  <c:v>14.89</c:v>
                </c:pt>
                <c:pt idx="1490">
                  <c:v>14.9</c:v>
                </c:pt>
                <c:pt idx="1491">
                  <c:v>14.91</c:v>
                </c:pt>
                <c:pt idx="1492">
                  <c:v>14.92</c:v>
                </c:pt>
                <c:pt idx="1493">
                  <c:v>14.93</c:v>
                </c:pt>
                <c:pt idx="1494">
                  <c:v>14.94</c:v>
                </c:pt>
                <c:pt idx="1495">
                  <c:v>14.950000000000001</c:v>
                </c:pt>
                <c:pt idx="1496">
                  <c:v>14.96</c:v>
                </c:pt>
                <c:pt idx="1497">
                  <c:v>14.97</c:v>
                </c:pt>
                <c:pt idx="1498">
                  <c:v>14.98</c:v>
                </c:pt>
                <c:pt idx="1499">
                  <c:v>14.99</c:v>
                </c:pt>
                <c:pt idx="1500">
                  <c:v>15</c:v>
                </c:pt>
                <c:pt idx="1501">
                  <c:v>15.01</c:v>
                </c:pt>
                <c:pt idx="1502">
                  <c:v>15.02</c:v>
                </c:pt>
                <c:pt idx="1503">
                  <c:v>15.030000000000001</c:v>
                </c:pt>
                <c:pt idx="1504">
                  <c:v>15.040000000000001</c:v>
                </c:pt>
                <c:pt idx="1505">
                  <c:v>15.05</c:v>
                </c:pt>
                <c:pt idx="1506">
                  <c:v>15.06</c:v>
                </c:pt>
                <c:pt idx="1507">
                  <c:v>15.07</c:v>
                </c:pt>
                <c:pt idx="1508">
                  <c:v>15.08</c:v>
                </c:pt>
                <c:pt idx="1509">
                  <c:v>15.09</c:v>
                </c:pt>
                <c:pt idx="1510">
                  <c:v>15.1</c:v>
                </c:pt>
                <c:pt idx="1511">
                  <c:v>15.11</c:v>
                </c:pt>
                <c:pt idx="1512">
                  <c:v>15.120000000000001</c:v>
                </c:pt>
                <c:pt idx="1513">
                  <c:v>15.13</c:v>
                </c:pt>
                <c:pt idx="1514">
                  <c:v>15.14</c:v>
                </c:pt>
                <c:pt idx="1515">
                  <c:v>15.15</c:v>
                </c:pt>
                <c:pt idx="1516">
                  <c:v>15.16</c:v>
                </c:pt>
                <c:pt idx="1517">
                  <c:v>15.17</c:v>
                </c:pt>
                <c:pt idx="1518">
                  <c:v>15.18</c:v>
                </c:pt>
                <c:pt idx="1519">
                  <c:v>15.19</c:v>
                </c:pt>
                <c:pt idx="1520">
                  <c:v>15.200000000000001</c:v>
                </c:pt>
                <c:pt idx="1521">
                  <c:v>15.21</c:v>
                </c:pt>
                <c:pt idx="1522">
                  <c:v>15.22</c:v>
                </c:pt>
                <c:pt idx="1523">
                  <c:v>15.23</c:v>
                </c:pt>
                <c:pt idx="1524">
                  <c:v>15.24</c:v>
                </c:pt>
                <c:pt idx="1525">
                  <c:v>15.25</c:v>
                </c:pt>
                <c:pt idx="1526">
                  <c:v>15.26</c:v>
                </c:pt>
                <c:pt idx="1527">
                  <c:v>15.27</c:v>
                </c:pt>
                <c:pt idx="1528">
                  <c:v>15.280000000000001</c:v>
                </c:pt>
                <c:pt idx="1529">
                  <c:v>15.290000000000001</c:v>
                </c:pt>
                <c:pt idx="1530">
                  <c:v>15.3</c:v>
                </c:pt>
                <c:pt idx="1531">
                  <c:v>15.31</c:v>
                </c:pt>
                <c:pt idx="1532">
                  <c:v>15.32</c:v>
                </c:pt>
                <c:pt idx="1533">
                  <c:v>15.33</c:v>
                </c:pt>
                <c:pt idx="1534">
                  <c:v>15.34</c:v>
                </c:pt>
                <c:pt idx="1535">
                  <c:v>15.35</c:v>
                </c:pt>
                <c:pt idx="1536">
                  <c:v>15.36</c:v>
                </c:pt>
                <c:pt idx="1537">
                  <c:v>15.370000000000001</c:v>
                </c:pt>
                <c:pt idx="1538">
                  <c:v>15.38</c:v>
                </c:pt>
                <c:pt idx="1539">
                  <c:v>15.39</c:v>
                </c:pt>
                <c:pt idx="1540">
                  <c:v>15.4</c:v>
                </c:pt>
                <c:pt idx="1541">
                  <c:v>15.41</c:v>
                </c:pt>
                <c:pt idx="1542">
                  <c:v>15.42</c:v>
                </c:pt>
                <c:pt idx="1543">
                  <c:v>15.43</c:v>
                </c:pt>
                <c:pt idx="1544">
                  <c:v>15.44</c:v>
                </c:pt>
                <c:pt idx="1545">
                  <c:v>15.450000000000001</c:v>
                </c:pt>
                <c:pt idx="1546">
                  <c:v>15.46</c:v>
                </c:pt>
                <c:pt idx="1547">
                  <c:v>15.47</c:v>
                </c:pt>
                <c:pt idx="1548">
                  <c:v>15.48</c:v>
                </c:pt>
                <c:pt idx="1549">
                  <c:v>15.49</c:v>
                </c:pt>
                <c:pt idx="1550">
                  <c:v>15.5</c:v>
                </c:pt>
                <c:pt idx="1551">
                  <c:v>15.51</c:v>
                </c:pt>
                <c:pt idx="1552">
                  <c:v>15.52</c:v>
                </c:pt>
                <c:pt idx="1553">
                  <c:v>15.530000000000001</c:v>
                </c:pt>
                <c:pt idx="1554">
                  <c:v>15.540000000000001</c:v>
                </c:pt>
                <c:pt idx="1555">
                  <c:v>15.55</c:v>
                </c:pt>
                <c:pt idx="1556">
                  <c:v>15.56</c:v>
                </c:pt>
                <c:pt idx="1557">
                  <c:v>15.57</c:v>
                </c:pt>
                <c:pt idx="1558">
                  <c:v>15.58</c:v>
                </c:pt>
                <c:pt idx="1559">
                  <c:v>15.59</c:v>
                </c:pt>
                <c:pt idx="1560">
                  <c:v>15.6</c:v>
                </c:pt>
                <c:pt idx="1561">
                  <c:v>15.610000000000001</c:v>
                </c:pt>
                <c:pt idx="1562">
                  <c:v>15.620000000000001</c:v>
                </c:pt>
                <c:pt idx="1563">
                  <c:v>15.63</c:v>
                </c:pt>
                <c:pt idx="1564">
                  <c:v>15.64</c:v>
                </c:pt>
                <c:pt idx="1565">
                  <c:v>15.65</c:v>
                </c:pt>
                <c:pt idx="1566">
                  <c:v>15.66</c:v>
                </c:pt>
                <c:pt idx="1567">
                  <c:v>15.67</c:v>
                </c:pt>
                <c:pt idx="1568">
                  <c:v>15.68</c:v>
                </c:pt>
                <c:pt idx="1569">
                  <c:v>15.69</c:v>
                </c:pt>
                <c:pt idx="1570">
                  <c:v>15.700000000000001</c:v>
                </c:pt>
                <c:pt idx="1571">
                  <c:v>15.71</c:v>
                </c:pt>
                <c:pt idx="1572">
                  <c:v>15.72</c:v>
                </c:pt>
                <c:pt idx="1573">
                  <c:v>15.73</c:v>
                </c:pt>
                <c:pt idx="1574">
                  <c:v>15.74</c:v>
                </c:pt>
                <c:pt idx="1575">
                  <c:v>15.75</c:v>
                </c:pt>
                <c:pt idx="1576">
                  <c:v>15.76</c:v>
                </c:pt>
                <c:pt idx="1577">
                  <c:v>15.77</c:v>
                </c:pt>
                <c:pt idx="1578">
                  <c:v>15.780000000000001</c:v>
                </c:pt>
                <c:pt idx="1579">
                  <c:v>15.790000000000001</c:v>
                </c:pt>
                <c:pt idx="1580">
                  <c:v>15.8</c:v>
                </c:pt>
                <c:pt idx="1581">
                  <c:v>15.81</c:v>
                </c:pt>
                <c:pt idx="1582">
                  <c:v>15.82</c:v>
                </c:pt>
                <c:pt idx="1583">
                  <c:v>15.83</c:v>
                </c:pt>
                <c:pt idx="1584">
                  <c:v>15.84</c:v>
                </c:pt>
                <c:pt idx="1585">
                  <c:v>15.85</c:v>
                </c:pt>
                <c:pt idx="1586">
                  <c:v>15.860000000000001</c:v>
                </c:pt>
                <c:pt idx="1587">
                  <c:v>15.870000000000001</c:v>
                </c:pt>
                <c:pt idx="1588">
                  <c:v>15.88</c:v>
                </c:pt>
                <c:pt idx="1589">
                  <c:v>15.89</c:v>
                </c:pt>
                <c:pt idx="1590">
                  <c:v>15.9</c:v>
                </c:pt>
                <c:pt idx="1591">
                  <c:v>15.91</c:v>
                </c:pt>
                <c:pt idx="1592">
                  <c:v>15.92</c:v>
                </c:pt>
                <c:pt idx="1593">
                  <c:v>15.93</c:v>
                </c:pt>
                <c:pt idx="1594">
                  <c:v>15.94</c:v>
                </c:pt>
                <c:pt idx="1595">
                  <c:v>15.950000000000001</c:v>
                </c:pt>
                <c:pt idx="1596">
                  <c:v>15.96</c:v>
                </c:pt>
                <c:pt idx="1597">
                  <c:v>15.97</c:v>
                </c:pt>
                <c:pt idx="1598">
                  <c:v>15.98</c:v>
                </c:pt>
                <c:pt idx="1599">
                  <c:v>15.99</c:v>
                </c:pt>
                <c:pt idx="1600">
                  <c:v>16</c:v>
                </c:pt>
                <c:pt idx="1601">
                  <c:v>16.010000000000002</c:v>
                </c:pt>
                <c:pt idx="1602">
                  <c:v>16.02</c:v>
                </c:pt>
                <c:pt idx="1603">
                  <c:v>16.03</c:v>
                </c:pt>
                <c:pt idx="1604">
                  <c:v>16.04</c:v>
                </c:pt>
                <c:pt idx="1605">
                  <c:v>16.05</c:v>
                </c:pt>
                <c:pt idx="1606">
                  <c:v>16.059999999999999</c:v>
                </c:pt>
                <c:pt idx="1607">
                  <c:v>16.07</c:v>
                </c:pt>
                <c:pt idx="1608">
                  <c:v>16.080000000000002</c:v>
                </c:pt>
                <c:pt idx="1609">
                  <c:v>16.09</c:v>
                </c:pt>
                <c:pt idx="1610">
                  <c:v>16.100000000000001</c:v>
                </c:pt>
                <c:pt idx="1611">
                  <c:v>16.11</c:v>
                </c:pt>
                <c:pt idx="1612">
                  <c:v>16.12</c:v>
                </c:pt>
                <c:pt idx="1613">
                  <c:v>16.13</c:v>
                </c:pt>
                <c:pt idx="1614">
                  <c:v>16.14</c:v>
                </c:pt>
                <c:pt idx="1615">
                  <c:v>16.149999999999999</c:v>
                </c:pt>
                <c:pt idx="1616">
                  <c:v>16.16</c:v>
                </c:pt>
                <c:pt idx="1617">
                  <c:v>16.170000000000002</c:v>
                </c:pt>
                <c:pt idx="1618">
                  <c:v>16.18</c:v>
                </c:pt>
                <c:pt idx="1619">
                  <c:v>16.190000000000001</c:v>
                </c:pt>
                <c:pt idx="1620">
                  <c:v>16.2</c:v>
                </c:pt>
                <c:pt idx="1621">
                  <c:v>16.21</c:v>
                </c:pt>
                <c:pt idx="1622">
                  <c:v>16.22</c:v>
                </c:pt>
                <c:pt idx="1623">
                  <c:v>16.23</c:v>
                </c:pt>
                <c:pt idx="1624">
                  <c:v>16.240000000000002</c:v>
                </c:pt>
                <c:pt idx="1625">
                  <c:v>16.25</c:v>
                </c:pt>
                <c:pt idx="1626">
                  <c:v>16.260000000000002</c:v>
                </c:pt>
                <c:pt idx="1627">
                  <c:v>16.27</c:v>
                </c:pt>
                <c:pt idx="1628">
                  <c:v>16.28</c:v>
                </c:pt>
                <c:pt idx="1629">
                  <c:v>16.29</c:v>
                </c:pt>
                <c:pt idx="1630">
                  <c:v>16.3</c:v>
                </c:pt>
                <c:pt idx="1631">
                  <c:v>16.309999999999999</c:v>
                </c:pt>
                <c:pt idx="1632">
                  <c:v>16.32</c:v>
                </c:pt>
                <c:pt idx="1633">
                  <c:v>16.330000000000002</c:v>
                </c:pt>
                <c:pt idx="1634">
                  <c:v>16.34</c:v>
                </c:pt>
                <c:pt idx="1635">
                  <c:v>16.350000000000001</c:v>
                </c:pt>
                <c:pt idx="1636">
                  <c:v>16.36</c:v>
                </c:pt>
                <c:pt idx="1637">
                  <c:v>16.37</c:v>
                </c:pt>
                <c:pt idx="1638">
                  <c:v>16.38</c:v>
                </c:pt>
                <c:pt idx="1639">
                  <c:v>16.39</c:v>
                </c:pt>
                <c:pt idx="1640">
                  <c:v>16.399999999999999</c:v>
                </c:pt>
                <c:pt idx="1641">
                  <c:v>16.41</c:v>
                </c:pt>
                <c:pt idx="1642">
                  <c:v>16.420000000000002</c:v>
                </c:pt>
                <c:pt idx="1643">
                  <c:v>16.43</c:v>
                </c:pt>
                <c:pt idx="1644">
                  <c:v>16.440000000000001</c:v>
                </c:pt>
                <c:pt idx="1645">
                  <c:v>16.45</c:v>
                </c:pt>
                <c:pt idx="1646">
                  <c:v>16.46</c:v>
                </c:pt>
                <c:pt idx="1647">
                  <c:v>16.47</c:v>
                </c:pt>
                <c:pt idx="1648">
                  <c:v>16.48</c:v>
                </c:pt>
                <c:pt idx="1649">
                  <c:v>16.490000000000002</c:v>
                </c:pt>
                <c:pt idx="1650">
                  <c:v>16.5</c:v>
                </c:pt>
                <c:pt idx="1651">
                  <c:v>16.510000000000002</c:v>
                </c:pt>
                <c:pt idx="1652">
                  <c:v>16.52</c:v>
                </c:pt>
                <c:pt idx="1653">
                  <c:v>16.53</c:v>
                </c:pt>
                <c:pt idx="1654">
                  <c:v>16.54</c:v>
                </c:pt>
                <c:pt idx="1655">
                  <c:v>16.55</c:v>
                </c:pt>
                <c:pt idx="1656">
                  <c:v>16.559999999999999</c:v>
                </c:pt>
                <c:pt idx="1657">
                  <c:v>16.57</c:v>
                </c:pt>
                <c:pt idx="1658">
                  <c:v>16.580000000000002</c:v>
                </c:pt>
                <c:pt idx="1659">
                  <c:v>16.59</c:v>
                </c:pt>
                <c:pt idx="1660">
                  <c:v>16.600000000000001</c:v>
                </c:pt>
                <c:pt idx="1661">
                  <c:v>16.61</c:v>
                </c:pt>
                <c:pt idx="1662">
                  <c:v>16.62</c:v>
                </c:pt>
                <c:pt idx="1663">
                  <c:v>16.63</c:v>
                </c:pt>
                <c:pt idx="1664">
                  <c:v>16.64</c:v>
                </c:pt>
                <c:pt idx="1665">
                  <c:v>16.649999999999999</c:v>
                </c:pt>
                <c:pt idx="1666">
                  <c:v>16.66</c:v>
                </c:pt>
                <c:pt idx="1667">
                  <c:v>16.670000000000002</c:v>
                </c:pt>
                <c:pt idx="1668">
                  <c:v>16.68</c:v>
                </c:pt>
                <c:pt idx="1669">
                  <c:v>16.690000000000001</c:v>
                </c:pt>
                <c:pt idx="1670">
                  <c:v>16.7</c:v>
                </c:pt>
                <c:pt idx="1671">
                  <c:v>16.71</c:v>
                </c:pt>
                <c:pt idx="1672">
                  <c:v>16.72</c:v>
                </c:pt>
                <c:pt idx="1673">
                  <c:v>16.73</c:v>
                </c:pt>
                <c:pt idx="1674">
                  <c:v>16.740000000000002</c:v>
                </c:pt>
                <c:pt idx="1675">
                  <c:v>16.75</c:v>
                </c:pt>
                <c:pt idx="1676">
                  <c:v>16.760000000000002</c:v>
                </c:pt>
                <c:pt idx="1677">
                  <c:v>16.77</c:v>
                </c:pt>
                <c:pt idx="1678">
                  <c:v>16.78</c:v>
                </c:pt>
                <c:pt idx="1679">
                  <c:v>16.79</c:v>
                </c:pt>
                <c:pt idx="1680">
                  <c:v>16.8</c:v>
                </c:pt>
                <c:pt idx="1681">
                  <c:v>16.809999999999999</c:v>
                </c:pt>
                <c:pt idx="1682">
                  <c:v>16.82</c:v>
                </c:pt>
                <c:pt idx="1683">
                  <c:v>16.830000000000002</c:v>
                </c:pt>
                <c:pt idx="1684">
                  <c:v>16.84</c:v>
                </c:pt>
                <c:pt idx="1685">
                  <c:v>16.850000000000001</c:v>
                </c:pt>
                <c:pt idx="1686">
                  <c:v>16.86</c:v>
                </c:pt>
                <c:pt idx="1687">
                  <c:v>16.87</c:v>
                </c:pt>
                <c:pt idx="1688">
                  <c:v>16.88</c:v>
                </c:pt>
                <c:pt idx="1689">
                  <c:v>16.89</c:v>
                </c:pt>
                <c:pt idx="1690">
                  <c:v>16.899999999999999</c:v>
                </c:pt>
                <c:pt idx="1691">
                  <c:v>16.91</c:v>
                </c:pt>
                <c:pt idx="1692">
                  <c:v>16.920000000000002</c:v>
                </c:pt>
                <c:pt idx="1693">
                  <c:v>16.93</c:v>
                </c:pt>
                <c:pt idx="1694">
                  <c:v>16.940000000000001</c:v>
                </c:pt>
                <c:pt idx="1695">
                  <c:v>16.95</c:v>
                </c:pt>
                <c:pt idx="1696">
                  <c:v>16.96</c:v>
                </c:pt>
                <c:pt idx="1697">
                  <c:v>16.97</c:v>
                </c:pt>
                <c:pt idx="1698">
                  <c:v>16.98</c:v>
                </c:pt>
                <c:pt idx="1699">
                  <c:v>16.990000000000002</c:v>
                </c:pt>
                <c:pt idx="1700">
                  <c:v>17</c:v>
                </c:pt>
                <c:pt idx="1701">
                  <c:v>17.010000000000002</c:v>
                </c:pt>
                <c:pt idx="1702">
                  <c:v>17.02</c:v>
                </c:pt>
                <c:pt idx="1703">
                  <c:v>17.03</c:v>
                </c:pt>
                <c:pt idx="1704">
                  <c:v>17.04</c:v>
                </c:pt>
                <c:pt idx="1705">
                  <c:v>17.05</c:v>
                </c:pt>
                <c:pt idx="1706">
                  <c:v>17.059999999999999</c:v>
                </c:pt>
                <c:pt idx="1707">
                  <c:v>17.07</c:v>
                </c:pt>
                <c:pt idx="1708">
                  <c:v>17.080000000000002</c:v>
                </c:pt>
                <c:pt idx="1709">
                  <c:v>17.09</c:v>
                </c:pt>
                <c:pt idx="1710">
                  <c:v>17.100000000000001</c:v>
                </c:pt>
                <c:pt idx="1711">
                  <c:v>17.11</c:v>
                </c:pt>
                <c:pt idx="1712">
                  <c:v>17.12</c:v>
                </c:pt>
                <c:pt idx="1713">
                  <c:v>17.13</c:v>
                </c:pt>
                <c:pt idx="1714">
                  <c:v>17.14</c:v>
                </c:pt>
                <c:pt idx="1715">
                  <c:v>17.150000000000002</c:v>
                </c:pt>
                <c:pt idx="1716">
                  <c:v>17.16</c:v>
                </c:pt>
                <c:pt idx="1717">
                  <c:v>17.170000000000002</c:v>
                </c:pt>
                <c:pt idx="1718">
                  <c:v>17.18</c:v>
                </c:pt>
                <c:pt idx="1719">
                  <c:v>17.190000000000001</c:v>
                </c:pt>
                <c:pt idx="1720">
                  <c:v>17.2</c:v>
                </c:pt>
                <c:pt idx="1721">
                  <c:v>17.21</c:v>
                </c:pt>
                <c:pt idx="1722">
                  <c:v>17.22</c:v>
                </c:pt>
                <c:pt idx="1723">
                  <c:v>17.23</c:v>
                </c:pt>
                <c:pt idx="1724">
                  <c:v>17.240000000000002</c:v>
                </c:pt>
                <c:pt idx="1725">
                  <c:v>17.25</c:v>
                </c:pt>
                <c:pt idx="1726">
                  <c:v>17.260000000000002</c:v>
                </c:pt>
                <c:pt idx="1727">
                  <c:v>17.27</c:v>
                </c:pt>
                <c:pt idx="1728">
                  <c:v>17.28</c:v>
                </c:pt>
                <c:pt idx="1729">
                  <c:v>17.29</c:v>
                </c:pt>
                <c:pt idx="1730">
                  <c:v>17.3</c:v>
                </c:pt>
                <c:pt idx="1731">
                  <c:v>17.309999999999999</c:v>
                </c:pt>
                <c:pt idx="1732">
                  <c:v>17.32</c:v>
                </c:pt>
                <c:pt idx="1733">
                  <c:v>17.330000000000002</c:v>
                </c:pt>
                <c:pt idx="1734">
                  <c:v>17.34</c:v>
                </c:pt>
                <c:pt idx="1735">
                  <c:v>17.350000000000001</c:v>
                </c:pt>
                <c:pt idx="1736">
                  <c:v>17.36</c:v>
                </c:pt>
                <c:pt idx="1737">
                  <c:v>17.37</c:v>
                </c:pt>
                <c:pt idx="1738">
                  <c:v>17.38</c:v>
                </c:pt>
                <c:pt idx="1739">
                  <c:v>17.39</c:v>
                </c:pt>
                <c:pt idx="1740">
                  <c:v>17.400000000000002</c:v>
                </c:pt>
                <c:pt idx="1741">
                  <c:v>17.41</c:v>
                </c:pt>
                <c:pt idx="1742">
                  <c:v>17.420000000000002</c:v>
                </c:pt>
                <c:pt idx="1743">
                  <c:v>17.43</c:v>
                </c:pt>
                <c:pt idx="1744">
                  <c:v>17.440000000000001</c:v>
                </c:pt>
                <c:pt idx="1745">
                  <c:v>17.45</c:v>
                </c:pt>
                <c:pt idx="1746">
                  <c:v>17.46</c:v>
                </c:pt>
                <c:pt idx="1747">
                  <c:v>17.47</c:v>
                </c:pt>
                <c:pt idx="1748">
                  <c:v>17.48</c:v>
                </c:pt>
                <c:pt idx="1749">
                  <c:v>17.490000000000002</c:v>
                </c:pt>
                <c:pt idx="1750">
                  <c:v>17.5</c:v>
                </c:pt>
                <c:pt idx="1751">
                  <c:v>17.510000000000002</c:v>
                </c:pt>
                <c:pt idx="1752">
                  <c:v>17.52</c:v>
                </c:pt>
                <c:pt idx="1753">
                  <c:v>17.53</c:v>
                </c:pt>
                <c:pt idx="1754">
                  <c:v>17.54</c:v>
                </c:pt>
                <c:pt idx="1755">
                  <c:v>17.55</c:v>
                </c:pt>
                <c:pt idx="1756">
                  <c:v>17.559999999999999</c:v>
                </c:pt>
                <c:pt idx="1757">
                  <c:v>17.57</c:v>
                </c:pt>
                <c:pt idx="1758">
                  <c:v>17.580000000000002</c:v>
                </c:pt>
                <c:pt idx="1759">
                  <c:v>17.59</c:v>
                </c:pt>
                <c:pt idx="1760">
                  <c:v>17.600000000000001</c:v>
                </c:pt>
                <c:pt idx="1761">
                  <c:v>17.61</c:v>
                </c:pt>
                <c:pt idx="1762">
                  <c:v>17.62</c:v>
                </c:pt>
                <c:pt idx="1763">
                  <c:v>17.63</c:v>
                </c:pt>
                <c:pt idx="1764">
                  <c:v>17.64</c:v>
                </c:pt>
                <c:pt idx="1765">
                  <c:v>17.650000000000002</c:v>
                </c:pt>
                <c:pt idx="1766">
                  <c:v>17.66</c:v>
                </c:pt>
                <c:pt idx="1767">
                  <c:v>17.670000000000002</c:v>
                </c:pt>
                <c:pt idx="1768">
                  <c:v>17.68</c:v>
                </c:pt>
                <c:pt idx="1769">
                  <c:v>17.690000000000001</c:v>
                </c:pt>
                <c:pt idx="1770">
                  <c:v>17.7</c:v>
                </c:pt>
                <c:pt idx="1771">
                  <c:v>17.71</c:v>
                </c:pt>
                <c:pt idx="1772">
                  <c:v>17.72</c:v>
                </c:pt>
                <c:pt idx="1773">
                  <c:v>17.73</c:v>
                </c:pt>
                <c:pt idx="1774">
                  <c:v>17.740000000000002</c:v>
                </c:pt>
                <c:pt idx="1775">
                  <c:v>17.75</c:v>
                </c:pt>
                <c:pt idx="1776">
                  <c:v>17.760000000000002</c:v>
                </c:pt>
                <c:pt idx="1777">
                  <c:v>17.77</c:v>
                </c:pt>
                <c:pt idx="1778">
                  <c:v>17.78</c:v>
                </c:pt>
                <c:pt idx="1779">
                  <c:v>17.79</c:v>
                </c:pt>
                <c:pt idx="1780">
                  <c:v>17.8</c:v>
                </c:pt>
                <c:pt idx="1781">
                  <c:v>17.809999999999999</c:v>
                </c:pt>
                <c:pt idx="1782">
                  <c:v>17.82</c:v>
                </c:pt>
                <c:pt idx="1783">
                  <c:v>17.830000000000002</c:v>
                </c:pt>
                <c:pt idx="1784">
                  <c:v>17.84</c:v>
                </c:pt>
                <c:pt idx="1785">
                  <c:v>17.850000000000001</c:v>
                </c:pt>
                <c:pt idx="1786">
                  <c:v>17.86</c:v>
                </c:pt>
                <c:pt idx="1787">
                  <c:v>17.87</c:v>
                </c:pt>
                <c:pt idx="1788">
                  <c:v>17.88</c:v>
                </c:pt>
                <c:pt idx="1789">
                  <c:v>17.89</c:v>
                </c:pt>
                <c:pt idx="1790">
                  <c:v>17.900000000000002</c:v>
                </c:pt>
                <c:pt idx="1791">
                  <c:v>17.91</c:v>
                </c:pt>
                <c:pt idx="1792">
                  <c:v>17.920000000000002</c:v>
                </c:pt>
                <c:pt idx="1793">
                  <c:v>17.93</c:v>
                </c:pt>
                <c:pt idx="1794">
                  <c:v>17.940000000000001</c:v>
                </c:pt>
                <c:pt idx="1795">
                  <c:v>17.95</c:v>
                </c:pt>
                <c:pt idx="1796">
                  <c:v>17.96</c:v>
                </c:pt>
                <c:pt idx="1797">
                  <c:v>17.97</c:v>
                </c:pt>
                <c:pt idx="1798">
                  <c:v>17.98</c:v>
                </c:pt>
                <c:pt idx="1799">
                  <c:v>17.990000000000002</c:v>
                </c:pt>
                <c:pt idx="1800">
                  <c:v>18</c:v>
                </c:pt>
                <c:pt idx="1801">
                  <c:v>18.010000000000002</c:v>
                </c:pt>
                <c:pt idx="1802">
                  <c:v>18.02</c:v>
                </c:pt>
                <c:pt idx="1803">
                  <c:v>18.03</c:v>
                </c:pt>
                <c:pt idx="1804">
                  <c:v>18.04</c:v>
                </c:pt>
                <c:pt idx="1805">
                  <c:v>18.05</c:v>
                </c:pt>
                <c:pt idx="1806">
                  <c:v>18.059999999999999</c:v>
                </c:pt>
                <c:pt idx="1807">
                  <c:v>18.07</c:v>
                </c:pt>
                <c:pt idx="1808">
                  <c:v>18.080000000000002</c:v>
                </c:pt>
                <c:pt idx="1809">
                  <c:v>18.09</c:v>
                </c:pt>
                <c:pt idx="1810">
                  <c:v>18.100000000000001</c:v>
                </c:pt>
                <c:pt idx="1811">
                  <c:v>18.11</c:v>
                </c:pt>
                <c:pt idx="1812">
                  <c:v>18.12</c:v>
                </c:pt>
                <c:pt idx="1813">
                  <c:v>18.13</c:v>
                </c:pt>
                <c:pt idx="1814">
                  <c:v>18.14</c:v>
                </c:pt>
                <c:pt idx="1815">
                  <c:v>18.150000000000002</c:v>
                </c:pt>
                <c:pt idx="1816">
                  <c:v>18.16</c:v>
                </c:pt>
                <c:pt idx="1817">
                  <c:v>18.170000000000002</c:v>
                </c:pt>
                <c:pt idx="1818">
                  <c:v>18.18</c:v>
                </c:pt>
                <c:pt idx="1819">
                  <c:v>18.190000000000001</c:v>
                </c:pt>
                <c:pt idx="1820">
                  <c:v>18.2</c:v>
                </c:pt>
                <c:pt idx="1821">
                  <c:v>18.21</c:v>
                </c:pt>
                <c:pt idx="1822">
                  <c:v>18.22</c:v>
                </c:pt>
                <c:pt idx="1823">
                  <c:v>18.23</c:v>
                </c:pt>
                <c:pt idx="1824">
                  <c:v>18.240000000000002</c:v>
                </c:pt>
                <c:pt idx="1825">
                  <c:v>18.25</c:v>
                </c:pt>
                <c:pt idx="1826">
                  <c:v>18.260000000000002</c:v>
                </c:pt>
                <c:pt idx="1827">
                  <c:v>18.27</c:v>
                </c:pt>
                <c:pt idx="1828">
                  <c:v>18.28</c:v>
                </c:pt>
                <c:pt idx="1829">
                  <c:v>18.29</c:v>
                </c:pt>
                <c:pt idx="1830">
                  <c:v>18.3</c:v>
                </c:pt>
                <c:pt idx="1831">
                  <c:v>18.309999999999999</c:v>
                </c:pt>
                <c:pt idx="1832">
                  <c:v>18.32</c:v>
                </c:pt>
                <c:pt idx="1833">
                  <c:v>18.330000000000002</c:v>
                </c:pt>
                <c:pt idx="1834">
                  <c:v>18.34</c:v>
                </c:pt>
                <c:pt idx="1835">
                  <c:v>18.350000000000001</c:v>
                </c:pt>
                <c:pt idx="1836">
                  <c:v>18.36</c:v>
                </c:pt>
                <c:pt idx="1837">
                  <c:v>18.37</c:v>
                </c:pt>
                <c:pt idx="1838">
                  <c:v>18.38</c:v>
                </c:pt>
                <c:pt idx="1839">
                  <c:v>18.39</c:v>
                </c:pt>
                <c:pt idx="1840">
                  <c:v>18.400000000000002</c:v>
                </c:pt>
                <c:pt idx="1841">
                  <c:v>18.41</c:v>
                </c:pt>
                <c:pt idx="1842">
                  <c:v>18.420000000000002</c:v>
                </c:pt>
                <c:pt idx="1843">
                  <c:v>18.43</c:v>
                </c:pt>
                <c:pt idx="1844">
                  <c:v>18.440000000000001</c:v>
                </c:pt>
                <c:pt idx="1845">
                  <c:v>18.45</c:v>
                </c:pt>
                <c:pt idx="1846">
                  <c:v>18.46</c:v>
                </c:pt>
                <c:pt idx="1847">
                  <c:v>18.47</c:v>
                </c:pt>
                <c:pt idx="1848">
                  <c:v>18.48</c:v>
                </c:pt>
                <c:pt idx="1849">
                  <c:v>18.490000000000002</c:v>
                </c:pt>
                <c:pt idx="1850">
                  <c:v>18.5</c:v>
                </c:pt>
                <c:pt idx="1851">
                  <c:v>18.510000000000002</c:v>
                </c:pt>
                <c:pt idx="1852">
                  <c:v>18.52</c:v>
                </c:pt>
                <c:pt idx="1853">
                  <c:v>18.53</c:v>
                </c:pt>
                <c:pt idx="1854">
                  <c:v>18.54</c:v>
                </c:pt>
                <c:pt idx="1855">
                  <c:v>18.55</c:v>
                </c:pt>
                <c:pt idx="1856">
                  <c:v>18.559999999999999</c:v>
                </c:pt>
                <c:pt idx="1857">
                  <c:v>18.57</c:v>
                </c:pt>
                <c:pt idx="1858">
                  <c:v>18.580000000000002</c:v>
                </c:pt>
                <c:pt idx="1859">
                  <c:v>18.59</c:v>
                </c:pt>
                <c:pt idx="1860">
                  <c:v>18.600000000000001</c:v>
                </c:pt>
                <c:pt idx="1861">
                  <c:v>18.61</c:v>
                </c:pt>
                <c:pt idx="1862">
                  <c:v>18.62</c:v>
                </c:pt>
                <c:pt idx="1863">
                  <c:v>18.63</c:v>
                </c:pt>
                <c:pt idx="1864">
                  <c:v>18.64</c:v>
                </c:pt>
                <c:pt idx="1865">
                  <c:v>18.650000000000002</c:v>
                </c:pt>
                <c:pt idx="1866">
                  <c:v>18.66</c:v>
                </c:pt>
                <c:pt idx="1867">
                  <c:v>18.670000000000002</c:v>
                </c:pt>
                <c:pt idx="1868">
                  <c:v>18.68</c:v>
                </c:pt>
                <c:pt idx="1869">
                  <c:v>18.690000000000001</c:v>
                </c:pt>
                <c:pt idx="1870">
                  <c:v>18.7</c:v>
                </c:pt>
                <c:pt idx="1871">
                  <c:v>18.71</c:v>
                </c:pt>
                <c:pt idx="1872">
                  <c:v>18.72</c:v>
                </c:pt>
                <c:pt idx="1873">
                  <c:v>18.73</c:v>
                </c:pt>
                <c:pt idx="1874">
                  <c:v>18.740000000000002</c:v>
                </c:pt>
                <c:pt idx="1875">
                  <c:v>18.75</c:v>
                </c:pt>
                <c:pt idx="1876">
                  <c:v>18.760000000000002</c:v>
                </c:pt>
                <c:pt idx="1877">
                  <c:v>18.77</c:v>
                </c:pt>
                <c:pt idx="1878">
                  <c:v>18.78</c:v>
                </c:pt>
                <c:pt idx="1879">
                  <c:v>18.79</c:v>
                </c:pt>
                <c:pt idx="1880">
                  <c:v>18.8</c:v>
                </c:pt>
                <c:pt idx="1881">
                  <c:v>18.809999999999999</c:v>
                </c:pt>
                <c:pt idx="1882">
                  <c:v>18.82</c:v>
                </c:pt>
                <c:pt idx="1883">
                  <c:v>18.830000000000002</c:v>
                </c:pt>
                <c:pt idx="1884">
                  <c:v>18.84</c:v>
                </c:pt>
                <c:pt idx="1885">
                  <c:v>18.850000000000001</c:v>
                </c:pt>
                <c:pt idx="1886">
                  <c:v>18.86</c:v>
                </c:pt>
                <c:pt idx="1887">
                  <c:v>18.87</c:v>
                </c:pt>
                <c:pt idx="1888">
                  <c:v>18.88</c:v>
                </c:pt>
                <c:pt idx="1889">
                  <c:v>18.89</c:v>
                </c:pt>
                <c:pt idx="1890">
                  <c:v>18.900000000000002</c:v>
                </c:pt>
                <c:pt idx="1891">
                  <c:v>18.91</c:v>
                </c:pt>
                <c:pt idx="1892">
                  <c:v>18.920000000000002</c:v>
                </c:pt>
                <c:pt idx="1893">
                  <c:v>18.93</c:v>
                </c:pt>
                <c:pt idx="1894">
                  <c:v>18.940000000000001</c:v>
                </c:pt>
                <c:pt idx="1895">
                  <c:v>18.95</c:v>
                </c:pt>
                <c:pt idx="1896">
                  <c:v>18.96</c:v>
                </c:pt>
                <c:pt idx="1897">
                  <c:v>18.97</c:v>
                </c:pt>
                <c:pt idx="1898">
                  <c:v>18.98</c:v>
                </c:pt>
                <c:pt idx="1899">
                  <c:v>18.990000000000002</c:v>
                </c:pt>
                <c:pt idx="1900">
                  <c:v>19</c:v>
                </c:pt>
                <c:pt idx="1901">
                  <c:v>19.010000000000002</c:v>
                </c:pt>
                <c:pt idx="1902">
                  <c:v>19.02</c:v>
                </c:pt>
                <c:pt idx="1903">
                  <c:v>19.03</c:v>
                </c:pt>
                <c:pt idx="1904">
                  <c:v>19.04</c:v>
                </c:pt>
                <c:pt idx="1905">
                  <c:v>19.05</c:v>
                </c:pt>
                <c:pt idx="1906">
                  <c:v>19.059999999999999</c:v>
                </c:pt>
                <c:pt idx="1907">
                  <c:v>19.07</c:v>
                </c:pt>
                <c:pt idx="1908">
                  <c:v>19.080000000000002</c:v>
                </c:pt>
                <c:pt idx="1909">
                  <c:v>19.09</c:v>
                </c:pt>
                <c:pt idx="1910">
                  <c:v>19.100000000000001</c:v>
                </c:pt>
                <c:pt idx="1911">
                  <c:v>19.11</c:v>
                </c:pt>
                <c:pt idx="1912">
                  <c:v>19.12</c:v>
                </c:pt>
                <c:pt idx="1913">
                  <c:v>19.13</c:v>
                </c:pt>
                <c:pt idx="1914">
                  <c:v>19.14</c:v>
                </c:pt>
                <c:pt idx="1915">
                  <c:v>19.150000000000002</c:v>
                </c:pt>
                <c:pt idx="1916">
                  <c:v>19.16</c:v>
                </c:pt>
                <c:pt idx="1917">
                  <c:v>19.170000000000002</c:v>
                </c:pt>
                <c:pt idx="1918">
                  <c:v>19.18</c:v>
                </c:pt>
                <c:pt idx="1919">
                  <c:v>19.190000000000001</c:v>
                </c:pt>
                <c:pt idx="1920">
                  <c:v>19.2</c:v>
                </c:pt>
                <c:pt idx="1921">
                  <c:v>19.21</c:v>
                </c:pt>
                <c:pt idx="1922">
                  <c:v>19.22</c:v>
                </c:pt>
                <c:pt idx="1923">
                  <c:v>19.23</c:v>
                </c:pt>
                <c:pt idx="1924">
                  <c:v>19.240000000000002</c:v>
                </c:pt>
                <c:pt idx="1925">
                  <c:v>19.25</c:v>
                </c:pt>
                <c:pt idx="1926">
                  <c:v>19.260000000000002</c:v>
                </c:pt>
                <c:pt idx="1927">
                  <c:v>19.27</c:v>
                </c:pt>
                <c:pt idx="1928">
                  <c:v>19.28</c:v>
                </c:pt>
                <c:pt idx="1929">
                  <c:v>19.29</c:v>
                </c:pt>
                <c:pt idx="1930">
                  <c:v>19.3</c:v>
                </c:pt>
                <c:pt idx="1931">
                  <c:v>19.309999999999999</c:v>
                </c:pt>
                <c:pt idx="1932">
                  <c:v>19.32</c:v>
                </c:pt>
                <c:pt idx="1933">
                  <c:v>19.330000000000002</c:v>
                </c:pt>
                <c:pt idx="1934">
                  <c:v>19.34</c:v>
                </c:pt>
                <c:pt idx="1935">
                  <c:v>19.350000000000001</c:v>
                </c:pt>
                <c:pt idx="1936">
                  <c:v>19.36</c:v>
                </c:pt>
                <c:pt idx="1937">
                  <c:v>19.37</c:v>
                </c:pt>
                <c:pt idx="1938">
                  <c:v>19.38</c:v>
                </c:pt>
                <c:pt idx="1939">
                  <c:v>19.39</c:v>
                </c:pt>
                <c:pt idx="1940">
                  <c:v>19.400000000000002</c:v>
                </c:pt>
                <c:pt idx="1941">
                  <c:v>19.41</c:v>
                </c:pt>
                <c:pt idx="1942">
                  <c:v>19.420000000000002</c:v>
                </c:pt>
                <c:pt idx="1943">
                  <c:v>19.43</c:v>
                </c:pt>
                <c:pt idx="1944">
                  <c:v>19.440000000000001</c:v>
                </c:pt>
                <c:pt idx="1945">
                  <c:v>19.45</c:v>
                </c:pt>
                <c:pt idx="1946">
                  <c:v>19.46</c:v>
                </c:pt>
                <c:pt idx="1947">
                  <c:v>19.47</c:v>
                </c:pt>
                <c:pt idx="1948">
                  <c:v>19.48</c:v>
                </c:pt>
                <c:pt idx="1949">
                  <c:v>19.490000000000002</c:v>
                </c:pt>
                <c:pt idx="1950">
                  <c:v>19.5</c:v>
                </c:pt>
                <c:pt idx="1951">
                  <c:v>19.510000000000002</c:v>
                </c:pt>
                <c:pt idx="1952">
                  <c:v>19.52</c:v>
                </c:pt>
                <c:pt idx="1953">
                  <c:v>19.53</c:v>
                </c:pt>
                <c:pt idx="1954">
                  <c:v>19.54</c:v>
                </c:pt>
                <c:pt idx="1955">
                  <c:v>19.55</c:v>
                </c:pt>
                <c:pt idx="1956">
                  <c:v>19.559999999999999</c:v>
                </c:pt>
                <c:pt idx="1957">
                  <c:v>19.57</c:v>
                </c:pt>
                <c:pt idx="1958">
                  <c:v>19.580000000000002</c:v>
                </c:pt>
                <c:pt idx="1959">
                  <c:v>19.59</c:v>
                </c:pt>
                <c:pt idx="1960">
                  <c:v>19.600000000000001</c:v>
                </c:pt>
                <c:pt idx="1961">
                  <c:v>19.61</c:v>
                </c:pt>
                <c:pt idx="1962">
                  <c:v>19.62</c:v>
                </c:pt>
                <c:pt idx="1963">
                  <c:v>19.63</c:v>
                </c:pt>
                <c:pt idx="1964">
                  <c:v>19.64</c:v>
                </c:pt>
                <c:pt idx="1965">
                  <c:v>19.650000000000002</c:v>
                </c:pt>
                <c:pt idx="1966">
                  <c:v>19.66</c:v>
                </c:pt>
                <c:pt idx="1967">
                  <c:v>19.670000000000002</c:v>
                </c:pt>
                <c:pt idx="1968">
                  <c:v>19.68</c:v>
                </c:pt>
                <c:pt idx="1969">
                  <c:v>19.690000000000001</c:v>
                </c:pt>
                <c:pt idx="1970">
                  <c:v>19.7</c:v>
                </c:pt>
                <c:pt idx="1971">
                  <c:v>19.71</c:v>
                </c:pt>
                <c:pt idx="1972">
                  <c:v>19.72</c:v>
                </c:pt>
                <c:pt idx="1973">
                  <c:v>19.73</c:v>
                </c:pt>
                <c:pt idx="1974">
                  <c:v>19.740000000000002</c:v>
                </c:pt>
                <c:pt idx="1975">
                  <c:v>19.75</c:v>
                </c:pt>
                <c:pt idx="1976">
                  <c:v>19.760000000000002</c:v>
                </c:pt>
                <c:pt idx="1977">
                  <c:v>19.77</c:v>
                </c:pt>
                <c:pt idx="1978">
                  <c:v>19.78</c:v>
                </c:pt>
                <c:pt idx="1979">
                  <c:v>19.79</c:v>
                </c:pt>
                <c:pt idx="1980">
                  <c:v>19.8</c:v>
                </c:pt>
                <c:pt idx="1981">
                  <c:v>19.809999999999999</c:v>
                </c:pt>
                <c:pt idx="1982">
                  <c:v>19.82</c:v>
                </c:pt>
                <c:pt idx="1983">
                  <c:v>19.830000000000002</c:v>
                </c:pt>
                <c:pt idx="1984">
                  <c:v>19.84</c:v>
                </c:pt>
                <c:pt idx="1985">
                  <c:v>19.850000000000001</c:v>
                </c:pt>
                <c:pt idx="1986">
                  <c:v>19.86</c:v>
                </c:pt>
                <c:pt idx="1987">
                  <c:v>19.87</c:v>
                </c:pt>
                <c:pt idx="1988">
                  <c:v>19.88</c:v>
                </c:pt>
                <c:pt idx="1989">
                  <c:v>19.89</c:v>
                </c:pt>
                <c:pt idx="1990">
                  <c:v>19.900000000000002</c:v>
                </c:pt>
                <c:pt idx="1991">
                  <c:v>19.91</c:v>
                </c:pt>
                <c:pt idx="1992">
                  <c:v>19.920000000000002</c:v>
                </c:pt>
                <c:pt idx="1993">
                  <c:v>19.93</c:v>
                </c:pt>
                <c:pt idx="1994">
                  <c:v>19.940000000000001</c:v>
                </c:pt>
                <c:pt idx="1995">
                  <c:v>19.95</c:v>
                </c:pt>
                <c:pt idx="1996">
                  <c:v>19.96</c:v>
                </c:pt>
                <c:pt idx="1997">
                  <c:v>19.97</c:v>
                </c:pt>
                <c:pt idx="1998">
                  <c:v>19.98</c:v>
                </c:pt>
                <c:pt idx="1999">
                  <c:v>19.990000000000002</c:v>
                </c:pt>
                <c:pt idx="2000">
                  <c:v>20</c:v>
                </c:pt>
                <c:pt idx="2001">
                  <c:v>20.010000000000002</c:v>
                </c:pt>
                <c:pt idx="2002">
                  <c:v>20.02</c:v>
                </c:pt>
                <c:pt idx="2003">
                  <c:v>20.03</c:v>
                </c:pt>
                <c:pt idx="2004">
                  <c:v>20.04</c:v>
                </c:pt>
                <c:pt idx="2005">
                  <c:v>20.05</c:v>
                </c:pt>
                <c:pt idx="2006">
                  <c:v>20.059999999999999</c:v>
                </c:pt>
                <c:pt idx="2007">
                  <c:v>20.07</c:v>
                </c:pt>
                <c:pt idx="2008">
                  <c:v>20.080000000000002</c:v>
                </c:pt>
                <c:pt idx="2009">
                  <c:v>20.09</c:v>
                </c:pt>
                <c:pt idx="2010">
                  <c:v>20.100000000000001</c:v>
                </c:pt>
                <c:pt idx="2011">
                  <c:v>20.11</c:v>
                </c:pt>
                <c:pt idx="2012">
                  <c:v>20.12</c:v>
                </c:pt>
                <c:pt idx="2013">
                  <c:v>20.13</c:v>
                </c:pt>
                <c:pt idx="2014">
                  <c:v>20.14</c:v>
                </c:pt>
                <c:pt idx="2015">
                  <c:v>20.150000000000002</c:v>
                </c:pt>
                <c:pt idx="2016">
                  <c:v>20.16</c:v>
                </c:pt>
                <c:pt idx="2017">
                  <c:v>20.170000000000002</c:v>
                </c:pt>
                <c:pt idx="2018">
                  <c:v>20.18</c:v>
                </c:pt>
                <c:pt idx="2019">
                  <c:v>20.190000000000001</c:v>
                </c:pt>
                <c:pt idx="2020">
                  <c:v>20.2</c:v>
                </c:pt>
                <c:pt idx="2021">
                  <c:v>20.21</c:v>
                </c:pt>
                <c:pt idx="2022">
                  <c:v>20.22</c:v>
                </c:pt>
                <c:pt idx="2023">
                  <c:v>20.23</c:v>
                </c:pt>
                <c:pt idx="2024">
                  <c:v>20.240000000000002</c:v>
                </c:pt>
                <c:pt idx="2025">
                  <c:v>20.25</c:v>
                </c:pt>
                <c:pt idx="2026">
                  <c:v>20.260000000000002</c:v>
                </c:pt>
                <c:pt idx="2027">
                  <c:v>20.27</c:v>
                </c:pt>
                <c:pt idx="2028">
                  <c:v>20.28</c:v>
                </c:pt>
                <c:pt idx="2029">
                  <c:v>20.29</c:v>
                </c:pt>
                <c:pt idx="2030">
                  <c:v>20.3</c:v>
                </c:pt>
                <c:pt idx="2031">
                  <c:v>20.309999999999999</c:v>
                </c:pt>
                <c:pt idx="2032">
                  <c:v>20.32</c:v>
                </c:pt>
                <c:pt idx="2033">
                  <c:v>20.330000000000002</c:v>
                </c:pt>
                <c:pt idx="2034">
                  <c:v>20.34</c:v>
                </c:pt>
                <c:pt idx="2035">
                  <c:v>20.350000000000001</c:v>
                </c:pt>
                <c:pt idx="2036">
                  <c:v>20.36</c:v>
                </c:pt>
                <c:pt idx="2037">
                  <c:v>20.37</c:v>
                </c:pt>
                <c:pt idx="2038">
                  <c:v>20.38</c:v>
                </c:pt>
                <c:pt idx="2039">
                  <c:v>20.39</c:v>
                </c:pt>
                <c:pt idx="2040">
                  <c:v>20.400000000000002</c:v>
                </c:pt>
                <c:pt idx="2041">
                  <c:v>20.41</c:v>
                </c:pt>
                <c:pt idx="2042">
                  <c:v>20.420000000000002</c:v>
                </c:pt>
                <c:pt idx="2043">
                  <c:v>20.43</c:v>
                </c:pt>
                <c:pt idx="2044">
                  <c:v>20.440000000000001</c:v>
                </c:pt>
                <c:pt idx="2045">
                  <c:v>20.45</c:v>
                </c:pt>
                <c:pt idx="2046">
                  <c:v>20.46</c:v>
                </c:pt>
                <c:pt idx="2047">
                  <c:v>20.47</c:v>
                </c:pt>
                <c:pt idx="2048">
                  <c:v>20.48</c:v>
                </c:pt>
                <c:pt idx="2049">
                  <c:v>20.490000000000002</c:v>
                </c:pt>
                <c:pt idx="2050">
                  <c:v>20.5</c:v>
                </c:pt>
                <c:pt idx="2051">
                  <c:v>20.51</c:v>
                </c:pt>
                <c:pt idx="2052">
                  <c:v>20.52</c:v>
                </c:pt>
                <c:pt idx="2053">
                  <c:v>20.53</c:v>
                </c:pt>
                <c:pt idx="2054">
                  <c:v>20.54</c:v>
                </c:pt>
                <c:pt idx="2055">
                  <c:v>20.55</c:v>
                </c:pt>
                <c:pt idx="2056">
                  <c:v>20.56</c:v>
                </c:pt>
                <c:pt idx="2057">
                  <c:v>20.57</c:v>
                </c:pt>
                <c:pt idx="2058">
                  <c:v>20.580000000000002</c:v>
                </c:pt>
                <c:pt idx="2059">
                  <c:v>20.59</c:v>
                </c:pt>
                <c:pt idx="2060">
                  <c:v>20.6</c:v>
                </c:pt>
                <c:pt idx="2061">
                  <c:v>20.61</c:v>
                </c:pt>
                <c:pt idx="2062">
                  <c:v>20.62</c:v>
                </c:pt>
                <c:pt idx="2063">
                  <c:v>20.63</c:v>
                </c:pt>
                <c:pt idx="2064">
                  <c:v>20.64</c:v>
                </c:pt>
                <c:pt idx="2065">
                  <c:v>20.650000000000002</c:v>
                </c:pt>
                <c:pt idx="2066">
                  <c:v>20.66</c:v>
                </c:pt>
                <c:pt idx="2067">
                  <c:v>20.67</c:v>
                </c:pt>
                <c:pt idx="2068">
                  <c:v>20.68</c:v>
                </c:pt>
                <c:pt idx="2069">
                  <c:v>20.69</c:v>
                </c:pt>
                <c:pt idx="2070">
                  <c:v>20.7</c:v>
                </c:pt>
                <c:pt idx="2071">
                  <c:v>20.71</c:v>
                </c:pt>
                <c:pt idx="2072">
                  <c:v>20.72</c:v>
                </c:pt>
                <c:pt idx="2073">
                  <c:v>20.73</c:v>
                </c:pt>
                <c:pt idx="2074">
                  <c:v>20.740000000000002</c:v>
                </c:pt>
                <c:pt idx="2075">
                  <c:v>20.75</c:v>
                </c:pt>
                <c:pt idx="2076">
                  <c:v>20.76</c:v>
                </c:pt>
                <c:pt idx="2077">
                  <c:v>20.77</c:v>
                </c:pt>
                <c:pt idx="2078">
                  <c:v>20.78</c:v>
                </c:pt>
                <c:pt idx="2079">
                  <c:v>20.79</c:v>
                </c:pt>
                <c:pt idx="2080">
                  <c:v>20.8</c:v>
                </c:pt>
                <c:pt idx="2081">
                  <c:v>20.81</c:v>
                </c:pt>
                <c:pt idx="2082">
                  <c:v>20.82</c:v>
                </c:pt>
                <c:pt idx="2083">
                  <c:v>20.830000000000002</c:v>
                </c:pt>
                <c:pt idx="2084">
                  <c:v>20.84</c:v>
                </c:pt>
                <c:pt idx="2085">
                  <c:v>20.85</c:v>
                </c:pt>
                <c:pt idx="2086">
                  <c:v>20.86</c:v>
                </c:pt>
                <c:pt idx="2087">
                  <c:v>20.87</c:v>
                </c:pt>
                <c:pt idx="2088">
                  <c:v>20.88</c:v>
                </c:pt>
                <c:pt idx="2089">
                  <c:v>20.89</c:v>
                </c:pt>
                <c:pt idx="2090">
                  <c:v>20.900000000000002</c:v>
                </c:pt>
                <c:pt idx="2091">
                  <c:v>20.91</c:v>
                </c:pt>
                <c:pt idx="2092">
                  <c:v>20.92</c:v>
                </c:pt>
                <c:pt idx="2093">
                  <c:v>20.93</c:v>
                </c:pt>
                <c:pt idx="2094">
                  <c:v>20.94</c:v>
                </c:pt>
                <c:pt idx="2095">
                  <c:v>20.95</c:v>
                </c:pt>
                <c:pt idx="2096">
                  <c:v>20.96</c:v>
                </c:pt>
                <c:pt idx="2097">
                  <c:v>20.97</c:v>
                </c:pt>
                <c:pt idx="2098">
                  <c:v>20.98</c:v>
                </c:pt>
                <c:pt idx="2099">
                  <c:v>20.990000000000002</c:v>
                </c:pt>
                <c:pt idx="2100">
                  <c:v>21</c:v>
                </c:pt>
                <c:pt idx="2101">
                  <c:v>21.01</c:v>
                </c:pt>
                <c:pt idx="2102">
                  <c:v>21.02</c:v>
                </c:pt>
                <c:pt idx="2103">
                  <c:v>21.03</c:v>
                </c:pt>
                <c:pt idx="2104">
                  <c:v>21.04</c:v>
                </c:pt>
                <c:pt idx="2105">
                  <c:v>21.05</c:v>
                </c:pt>
                <c:pt idx="2106">
                  <c:v>21.06</c:v>
                </c:pt>
                <c:pt idx="2107">
                  <c:v>21.07</c:v>
                </c:pt>
                <c:pt idx="2108">
                  <c:v>21.080000000000002</c:v>
                </c:pt>
                <c:pt idx="2109">
                  <c:v>21.09</c:v>
                </c:pt>
                <c:pt idx="2110">
                  <c:v>21.1</c:v>
                </c:pt>
                <c:pt idx="2111">
                  <c:v>21.11</c:v>
                </c:pt>
                <c:pt idx="2112">
                  <c:v>21.12</c:v>
                </c:pt>
                <c:pt idx="2113">
                  <c:v>21.13</c:v>
                </c:pt>
                <c:pt idx="2114">
                  <c:v>21.14</c:v>
                </c:pt>
                <c:pt idx="2115">
                  <c:v>21.150000000000002</c:v>
                </c:pt>
                <c:pt idx="2116">
                  <c:v>21.16</c:v>
                </c:pt>
                <c:pt idx="2117">
                  <c:v>21.17</c:v>
                </c:pt>
                <c:pt idx="2118">
                  <c:v>21.18</c:v>
                </c:pt>
                <c:pt idx="2119">
                  <c:v>21.19</c:v>
                </c:pt>
                <c:pt idx="2120">
                  <c:v>21.2</c:v>
                </c:pt>
                <c:pt idx="2121">
                  <c:v>21.21</c:v>
                </c:pt>
                <c:pt idx="2122">
                  <c:v>21.22</c:v>
                </c:pt>
                <c:pt idx="2123">
                  <c:v>21.23</c:v>
                </c:pt>
                <c:pt idx="2124">
                  <c:v>21.240000000000002</c:v>
                </c:pt>
                <c:pt idx="2125">
                  <c:v>21.25</c:v>
                </c:pt>
                <c:pt idx="2126">
                  <c:v>21.26</c:v>
                </c:pt>
                <c:pt idx="2127">
                  <c:v>21.27</c:v>
                </c:pt>
                <c:pt idx="2128">
                  <c:v>21.28</c:v>
                </c:pt>
                <c:pt idx="2129">
                  <c:v>21.29</c:v>
                </c:pt>
                <c:pt idx="2130">
                  <c:v>21.3</c:v>
                </c:pt>
                <c:pt idx="2131">
                  <c:v>21.31</c:v>
                </c:pt>
                <c:pt idx="2132">
                  <c:v>21.32</c:v>
                </c:pt>
                <c:pt idx="2133">
                  <c:v>21.330000000000002</c:v>
                </c:pt>
                <c:pt idx="2134">
                  <c:v>21.34</c:v>
                </c:pt>
                <c:pt idx="2135">
                  <c:v>21.35</c:v>
                </c:pt>
                <c:pt idx="2136">
                  <c:v>21.36</c:v>
                </c:pt>
                <c:pt idx="2137">
                  <c:v>21.37</c:v>
                </c:pt>
                <c:pt idx="2138">
                  <c:v>21.38</c:v>
                </c:pt>
                <c:pt idx="2139">
                  <c:v>21.39</c:v>
                </c:pt>
                <c:pt idx="2140">
                  <c:v>21.400000000000002</c:v>
                </c:pt>
                <c:pt idx="2141">
                  <c:v>21.41</c:v>
                </c:pt>
                <c:pt idx="2142">
                  <c:v>21.42</c:v>
                </c:pt>
                <c:pt idx="2143">
                  <c:v>21.43</c:v>
                </c:pt>
                <c:pt idx="2144">
                  <c:v>21.44</c:v>
                </c:pt>
                <c:pt idx="2145">
                  <c:v>21.45</c:v>
                </c:pt>
                <c:pt idx="2146">
                  <c:v>21.46</c:v>
                </c:pt>
                <c:pt idx="2147">
                  <c:v>21.47</c:v>
                </c:pt>
                <c:pt idx="2148">
                  <c:v>21.48</c:v>
                </c:pt>
                <c:pt idx="2149">
                  <c:v>21.490000000000002</c:v>
                </c:pt>
                <c:pt idx="2150">
                  <c:v>21.5</c:v>
                </c:pt>
                <c:pt idx="2151">
                  <c:v>21.51</c:v>
                </c:pt>
                <c:pt idx="2152">
                  <c:v>21.52</c:v>
                </c:pt>
                <c:pt idx="2153">
                  <c:v>21.53</c:v>
                </c:pt>
                <c:pt idx="2154">
                  <c:v>21.54</c:v>
                </c:pt>
                <c:pt idx="2155">
                  <c:v>21.55</c:v>
                </c:pt>
                <c:pt idx="2156">
                  <c:v>21.56</c:v>
                </c:pt>
                <c:pt idx="2157">
                  <c:v>21.57</c:v>
                </c:pt>
                <c:pt idx="2158">
                  <c:v>21.580000000000002</c:v>
                </c:pt>
                <c:pt idx="2159">
                  <c:v>21.59</c:v>
                </c:pt>
                <c:pt idx="2160">
                  <c:v>21.6</c:v>
                </c:pt>
                <c:pt idx="2161">
                  <c:v>21.61</c:v>
                </c:pt>
                <c:pt idx="2162">
                  <c:v>21.62</c:v>
                </c:pt>
                <c:pt idx="2163">
                  <c:v>21.63</c:v>
                </c:pt>
                <c:pt idx="2164">
                  <c:v>21.64</c:v>
                </c:pt>
                <c:pt idx="2165">
                  <c:v>21.650000000000002</c:v>
                </c:pt>
                <c:pt idx="2166">
                  <c:v>21.66</c:v>
                </c:pt>
                <c:pt idx="2167">
                  <c:v>21.67</c:v>
                </c:pt>
                <c:pt idx="2168">
                  <c:v>21.68</c:v>
                </c:pt>
                <c:pt idx="2169">
                  <c:v>21.69</c:v>
                </c:pt>
                <c:pt idx="2170">
                  <c:v>21.7</c:v>
                </c:pt>
                <c:pt idx="2171">
                  <c:v>21.71</c:v>
                </c:pt>
                <c:pt idx="2172">
                  <c:v>21.72</c:v>
                </c:pt>
                <c:pt idx="2173">
                  <c:v>21.73</c:v>
                </c:pt>
                <c:pt idx="2174">
                  <c:v>21.740000000000002</c:v>
                </c:pt>
                <c:pt idx="2175">
                  <c:v>21.75</c:v>
                </c:pt>
                <c:pt idx="2176">
                  <c:v>21.76</c:v>
                </c:pt>
                <c:pt idx="2177">
                  <c:v>21.77</c:v>
                </c:pt>
                <c:pt idx="2178">
                  <c:v>21.78</c:v>
                </c:pt>
                <c:pt idx="2179">
                  <c:v>21.79</c:v>
                </c:pt>
                <c:pt idx="2180">
                  <c:v>21.8</c:v>
                </c:pt>
                <c:pt idx="2181">
                  <c:v>21.81</c:v>
                </c:pt>
                <c:pt idx="2182">
                  <c:v>21.82</c:v>
                </c:pt>
                <c:pt idx="2183">
                  <c:v>21.830000000000002</c:v>
                </c:pt>
                <c:pt idx="2184">
                  <c:v>21.84</c:v>
                </c:pt>
                <c:pt idx="2185">
                  <c:v>21.85</c:v>
                </c:pt>
                <c:pt idx="2186">
                  <c:v>21.86</c:v>
                </c:pt>
                <c:pt idx="2187">
                  <c:v>21.87</c:v>
                </c:pt>
                <c:pt idx="2188">
                  <c:v>21.88</c:v>
                </c:pt>
                <c:pt idx="2189">
                  <c:v>21.89</c:v>
                </c:pt>
                <c:pt idx="2190">
                  <c:v>21.900000000000002</c:v>
                </c:pt>
                <c:pt idx="2191">
                  <c:v>21.91</c:v>
                </c:pt>
                <c:pt idx="2192">
                  <c:v>21.92</c:v>
                </c:pt>
                <c:pt idx="2193">
                  <c:v>21.93</c:v>
                </c:pt>
                <c:pt idx="2194">
                  <c:v>21.94</c:v>
                </c:pt>
                <c:pt idx="2195">
                  <c:v>21.95</c:v>
                </c:pt>
                <c:pt idx="2196">
                  <c:v>21.96</c:v>
                </c:pt>
                <c:pt idx="2197">
                  <c:v>21.97</c:v>
                </c:pt>
                <c:pt idx="2198">
                  <c:v>21.98</c:v>
                </c:pt>
                <c:pt idx="2199">
                  <c:v>21.990000000000002</c:v>
                </c:pt>
                <c:pt idx="2200">
                  <c:v>22</c:v>
                </c:pt>
                <c:pt idx="2201">
                  <c:v>22.01</c:v>
                </c:pt>
                <c:pt idx="2202">
                  <c:v>22.02</c:v>
                </c:pt>
                <c:pt idx="2203">
                  <c:v>22.03</c:v>
                </c:pt>
                <c:pt idx="2204">
                  <c:v>22.04</c:v>
                </c:pt>
                <c:pt idx="2205">
                  <c:v>22.05</c:v>
                </c:pt>
                <c:pt idx="2206">
                  <c:v>22.06</c:v>
                </c:pt>
                <c:pt idx="2207">
                  <c:v>22.07</c:v>
                </c:pt>
                <c:pt idx="2208">
                  <c:v>22.080000000000002</c:v>
                </c:pt>
                <c:pt idx="2209">
                  <c:v>22.09</c:v>
                </c:pt>
                <c:pt idx="2210">
                  <c:v>22.1</c:v>
                </c:pt>
                <c:pt idx="2211">
                  <c:v>22.11</c:v>
                </c:pt>
                <c:pt idx="2212">
                  <c:v>22.12</c:v>
                </c:pt>
                <c:pt idx="2213">
                  <c:v>22.13</c:v>
                </c:pt>
                <c:pt idx="2214">
                  <c:v>22.14</c:v>
                </c:pt>
                <c:pt idx="2215">
                  <c:v>22.150000000000002</c:v>
                </c:pt>
                <c:pt idx="2216">
                  <c:v>22.16</c:v>
                </c:pt>
                <c:pt idx="2217">
                  <c:v>22.17</c:v>
                </c:pt>
                <c:pt idx="2218">
                  <c:v>22.18</c:v>
                </c:pt>
                <c:pt idx="2219">
                  <c:v>22.19</c:v>
                </c:pt>
                <c:pt idx="2220">
                  <c:v>22.2</c:v>
                </c:pt>
                <c:pt idx="2221">
                  <c:v>22.21</c:v>
                </c:pt>
                <c:pt idx="2222">
                  <c:v>22.22</c:v>
                </c:pt>
                <c:pt idx="2223">
                  <c:v>22.23</c:v>
                </c:pt>
                <c:pt idx="2224">
                  <c:v>22.240000000000002</c:v>
                </c:pt>
                <c:pt idx="2225">
                  <c:v>22.25</c:v>
                </c:pt>
                <c:pt idx="2226">
                  <c:v>22.26</c:v>
                </c:pt>
                <c:pt idx="2227">
                  <c:v>22.27</c:v>
                </c:pt>
                <c:pt idx="2228">
                  <c:v>22.28</c:v>
                </c:pt>
                <c:pt idx="2229">
                  <c:v>22.29</c:v>
                </c:pt>
                <c:pt idx="2230">
                  <c:v>22.3</c:v>
                </c:pt>
                <c:pt idx="2231">
                  <c:v>22.31</c:v>
                </c:pt>
                <c:pt idx="2232">
                  <c:v>22.32</c:v>
                </c:pt>
                <c:pt idx="2233">
                  <c:v>22.330000000000002</c:v>
                </c:pt>
                <c:pt idx="2234">
                  <c:v>22.34</c:v>
                </c:pt>
                <c:pt idx="2235">
                  <c:v>22.35</c:v>
                </c:pt>
                <c:pt idx="2236">
                  <c:v>22.36</c:v>
                </c:pt>
                <c:pt idx="2237">
                  <c:v>22.37</c:v>
                </c:pt>
                <c:pt idx="2238">
                  <c:v>22.38</c:v>
                </c:pt>
                <c:pt idx="2239">
                  <c:v>22.39</c:v>
                </c:pt>
                <c:pt idx="2240">
                  <c:v>22.400000000000002</c:v>
                </c:pt>
                <c:pt idx="2241">
                  <c:v>22.41</c:v>
                </c:pt>
                <c:pt idx="2242">
                  <c:v>22.42</c:v>
                </c:pt>
                <c:pt idx="2243">
                  <c:v>22.43</c:v>
                </c:pt>
                <c:pt idx="2244">
                  <c:v>22.44</c:v>
                </c:pt>
                <c:pt idx="2245">
                  <c:v>22.45</c:v>
                </c:pt>
                <c:pt idx="2246">
                  <c:v>22.46</c:v>
                </c:pt>
                <c:pt idx="2247">
                  <c:v>22.47</c:v>
                </c:pt>
                <c:pt idx="2248">
                  <c:v>22.48</c:v>
                </c:pt>
                <c:pt idx="2249">
                  <c:v>22.490000000000002</c:v>
                </c:pt>
                <c:pt idx="2250">
                  <c:v>22.5</c:v>
                </c:pt>
                <c:pt idx="2251">
                  <c:v>22.51</c:v>
                </c:pt>
                <c:pt idx="2252">
                  <c:v>22.52</c:v>
                </c:pt>
                <c:pt idx="2253">
                  <c:v>22.53</c:v>
                </c:pt>
                <c:pt idx="2254">
                  <c:v>22.54</c:v>
                </c:pt>
                <c:pt idx="2255">
                  <c:v>22.55</c:v>
                </c:pt>
                <c:pt idx="2256">
                  <c:v>22.56</c:v>
                </c:pt>
                <c:pt idx="2257">
                  <c:v>22.57</c:v>
                </c:pt>
                <c:pt idx="2258">
                  <c:v>22.580000000000002</c:v>
                </c:pt>
                <c:pt idx="2259">
                  <c:v>22.59</c:v>
                </c:pt>
                <c:pt idx="2260">
                  <c:v>22.6</c:v>
                </c:pt>
                <c:pt idx="2261">
                  <c:v>22.61</c:v>
                </c:pt>
                <c:pt idx="2262">
                  <c:v>22.62</c:v>
                </c:pt>
                <c:pt idx="2263">
                  <c:v>22.63</c:v>
                </c:pt>
                <c:pt idx="2264">
                  <c:v>22.64</c:v>
                </c:pt>
                <c:pt idx="2265">
                  <c:v>22.650000000000002</c:v>
                </c:pt>
                <c:pt idx="2266">
                  <c:v>22.66</c:v>
                </c:pt>
                <c:pt idx="2267">
                  <c:v>22.67</c:v>
                </c:pt>
                <c:pt idx="2268">
                  <c:v>22.68</c:v>
                </c:pt>
                <c:pt idx="2269">
                  <c:v>22.69</c:v>
                </c:pt>
                <c:pt idx="2270">
                  <c:v>22.7</c:v>
                </c:pt>
                <c:pt idx="2271">
                  <c:v>22.71</c:v>
                </c:pt>
                <c:pt idx="2272">
                  <c:v>22.72</c:v>
                </c:pt>
                <c:pt idx="2273">
                  <c:v>22.73</c:v>
                </c:pt>
                <c:pt idx="2274">
                  <c:v>22.740000000000002</c:v>
                </c:pt>
                <c:pt idx="2275">
                  <c:v>22.75</c:v>
                </c:pt>
                <c:pt idx="2276">
                  <c:v>22.76</c:v>
                </c:pt>
                <c:pt idx="2277">
                  <c:v>22.77</c:v>
                </c:pt>
                <c:pt idx="2278">
                  <c:v>22.78</c:v>
                </c:pt>
                <c:pt idx="2279">
                  <c:v>22.79</c:v>
                </c:pt>
                <c:pt idx="2280">
                  <c:v>22.8</c:v>
                </c:pt>
                <c:pt idx="2281">
                  <c:v>22.81</c:v>
                </c:pt>
                <c:pt idx="2282">
                  <c:v>22.82</c:v>
                </c:pt>
                <c:pt idx="2283">
                  <c:v>22.830000000000002</c:v>
                </c:pt>
                <c:pt idx="2284">
                  <c:v>22.84</c:v>
                </c:pt>
                <c:pt idx="2285">
                  <c:v>22.85</c:v>
                </c:pt>
                <c:pt idx="2286">
                  <c:v>22.86</c:v>
                </c:pt>
                <c:pt idx="2287">
                  <c:v>22.87</c:v>
                </c:pt>
                <c:pt idx="2288">
                  <c:v>22.88</c:v>
                </c:pt>
                <c:pt idx="2289">
                  <c:v>22.89</c:v>
                </c:pt>
                <c:pt idx="2290">
                  <c:v>22.900000000000002</c:v>
                </c:pt>
                <c:pt idx="2291">
                  <c:v>22.91</c:v>
                </c:pt>
                <c:pt idx="2292">
                  <c:v>22.92</c:v>
                </c:pt>
                <c:pt idx="2293">
                  <c:v>22.93</c:v>
                </c:pt>
                <c:pt idx="2294">
                  <c:v>22.94</c:v>
                </c:pt>
                <c:pt idx="2295">
                  <c:v>22.95</c:v>
                </c:pt>
                <c:pt idx="2296">
                  <c:v>22.96</c:v>
                </c:pt>
                <c:pt idx="2297">
                  <c:v>22.97</c:v>
                </c:pt>
                <c:pt idx="2298">
                  <c:v>22.98</c:v>
                </c:pt>
                <c:pt idx="2299">
                  <c:v>22.990000000000002</c:v>
                </c:pt>
                <c:pt idx="2300">
                  <c:v>23</c:v>
                </c:pt>
                <c:pt idx="2301">
                  <c:v>23.01</c:v>
                </c:pt>
                <c:pt idx="2302">
                  <c:v>23.02</c:v>
                </c:pt>
                <c:pt idx="2303">
                  <c:v>23.03</c:v>
                </c:pt>
                <c:pt idx="2304">
                  <c:v>23.04</c:v>
                </c:pt>
                <c:pt idx="2305">
                  <c:v>23.05</c:v>
                </c:pt>
                <c:pt idx="2306">
                  <c:v>23.06</c:v>
                </c:pt>
                <c:pt idx="2307">
                  <c:v>23.07</c:v>
                </c:pt>
                <c:pt idx="2308">
                  <c:v>23.080000000000002</c:v>
                </c:pt>
                <c:pt idx="2309">
                  <c:v>23.09</c:v>
                </c:pt>
                <c:pt idx="2310">
                  <c:v>23.1</c:v>
                </c:pt>
                <c:pt idx="2311">
                  <c:v>23.11</c:v>
                </c:pt>
                <c:pt idx="2312">
                  <c:v>23.12</c:v>
                </c:pt>
                <c:pt idx="2313">
                  <c:v>23.13</c:v>
                </c:pt>
                <c:pt idx="2314">
                  <c:v>23.14</c:v>
                </c:pt>
                <c:pt idx="2315">
                  <c:v>23.150000000000002</c:v>
                </c:pt>
                <c:pt idx="2316">
                  <c:v>23.16</c:v>
                </c:pt>
                <c:pt idx="2317">
                  <c:v>23.17</c:v>
                </c:pt>
                <c:pt idx="2318">
                  <c:v>23.18</c:v>
                </c:pt>
                <c:pt idx="2319">
                  <c:v>23.19</c:v>
                </c:pt>
                <c:pt idx="2320">
                  <c:v>23.2</c:v>
                </c:pt>
                <c:pt idx="2321">
                  <c:v>23.21</c:v>
                </c:pt>
                <c:pt idx="2322">
                  <c:v>23.22</c:v>
                </c:pt>
                <c:pt idx="2323">
                  <c:v>23.23</c:v>
                </c:pt>
                <c:pt idx="2324">
                  <c:v>23.240000000000002</c:v>
                </c:pt>
                <c:pt idx="2325">
                  <c:v>23.25</c:v>
                </c:pt>
                <c:pt idx="2326">
                  <c:v>23.26</c:v>
                </c:pt>
                <c:pt idx="2327">
                  <c:v>23.27</c:v>
                </c:pt>
                <c:pt idx="2328">
                  <c:v>23.28</c:v>
                </c:pt>
                <c:pt idx="2329">
                  <c:v>23.29</c:v>
                </c:pt>
                <c:pt idx="2330">
                  <c:v>23.3</c:v>
                </c:pt>
                <c:pt idx="2331">
                  <c:v>23.31</c:v>
                </c:pt>
                <c:pt idx="2332">
                  <c:v>23.32</c:v>
                </c:pt>
                <c:pt idx="2333">
                  <c:v>23.330000000000002</c:v>
                </c:pt>
                <c:pt idx="2334">
                  <c:v>23.34</c:v>
                </c:pt>
                <c:pt idx="2335">
                  <c:v>23.35</c:v>
                </c:pt>
                <c:pt idx="2336">
                  <c:v>23.36</c:v>
                </c:pt>
                <c:pt idx="2337">
                  <c:v>23.37</c:v>
                </c:pt>
                <c:pt idx="2338">
                  <c:v>23.38</c:v>
                </c:pt>
                <c:pt idx="2339">
                  <c:v>23.39</c:v>
                </c:pt>
                <c:pt idx="2340">
                  <c:v>23.400000000000002</c:v>
                </c:pt>
                <c:pt idx="2341">
                  <c:v>23.41</c:v>
                </c:pt>
                <c:pt idx="2342">
                  <c:v>23.42</c:v>
                </c:pt>
                <c:pt idx="2343">
                  <c:v>23.43</c:v>
                </c:pt>
                <c:pt idx="2344">
                  <c:v>23.44</c:v>
                </c:pt>
                <c:pt idx="2345">
                  <c:v>23.45</c:v>
                </c:pt>
                <c:pt idx="2346">
                  <c:v>23.46</c:v>
                </c:pt>
                <c:pt idx="2347">
                  <c:v>23.47</c:v>
                </c:pt>
                <c:pt idx="2348">
                  <c:v>23.48</c:v>
                </c:pt>
                <c:pt idx="2349">
                  <c:v>23.490000000000002</c:v>
                </c:pt>
                <c:pt idx="2350">
                  <c:v>23.5</c:v>
                </c:pt>
                <c:pt idx="2351">
                  <c:v>23.51</c:v>
                </c:pt>
                <c:pt idx="2352">
                  <c:v>23.52</c:v>
                </c:pt>
                <c:pt idx="2353">
                  <c:v>23.53</c:v>
                </c:pt>
                <c:pt idx="2354">
                  <c:v>23.54</c:v>
                </c:pt>
                <c:pt idx="2355">
                  <c:v>23.55</c:v>
                </c:pt>
                <c:pt idx="2356">
                  <c:v>23.56</c:v>
                </c:pt>
                <c:pt idx="2357">
                  <c:v>23.57</c:v>
                </c:pt>
                <c:pt idx="2358">
                  <c:v>23.580000000000002</c:v>
                </c:pt>
                <c:pt idx="2359">
                  <c:v>23.59</c:v>
                </c:pt>
                <c:pt idx="2360">
                  <c:v>23.6</c:v>
                </c:pt>
                <c:pt idx="2361">
                  <c:v>23.61</c:v>
                </c:pt>
                <c:pt idx="2362">
                  <c:v>23.62</c:v>
                </c:pt>
                <c:pt idx="2363">
                  <c:v>23.63</c:v>
                </c:pt>
                <c:pt idx="2364">
                  <c:v>23.64</c:v>
                </c:pt>
                <c:pt idx="2365">
                  <c:v>23.650000000000002</c:v>
                </c:pt>
                <c:pt idx="2366">
                  <c:v>23.66</c:v>
                </c:pt>
                <c:pt idx="2367">
                  <c:v>23.67</c:v>
                </c:pt>
                <c:pt idx="2368">
                  <c:v>23.68</c:v>
                </c:pt>
                <c:pt idx="2369">
                  <c:v>23.69</c:v>
                </c:pt>
                <c:pt idx="2370">
                  <c:v>23.7</c:v>
                </c:pt>
                <c:pt idx="2371">
                  <c:v>23.71</c:v>
                </c:pt>
                <c:pt idx="2372">
                  <c:v>23.72</c:v>
                </c:pt>
                <c:pt idx="2373">
                  <c:v>23.73</c:v>
                </c:pt>
                <c:pt idx="2374">
                  <c:v>23.740000000000002</c:v>
                </c:pt>
                <c:pt idx="2375">
                  <c:v>23.75</c:v>
                </c:pt>
                <c:pt idx="2376">
                  <c:v>23.76</c:v>
                </c:pt>
                <c:pt idx="2377">
                  <c:v>23.77</c:v>
                </c:pt>
                <c:pt idx="2378">
                  <c:v>23.78</c:v>
                </c:pt>
                <c:pt idx="2379">
                  <c:v>23.79</c:v>
                </c:pt>
                <c:pt idx="2380">
                  <c:v>23.8</c:v>
                </c:pt>
                <c:pt idx="2381">
                  <c:v>23.81</c:v>
                </c:pt>
                <c:pt idx="2382">
                  <c:v>23.82</c:v>
                </c:pt>
                <c:pt idx="2383">
                  <c:v>23.830000000000002</c:v>
                </c:pt>
                <c:pt idx="2384">
                  <c:v>23.84</c:v>
                </c:pt>
                <c:pt idx="2385">
                  <c:v>23.85</c:v>
                </c:pt>
                <c:pt idx="2386">
                  <c:v>23.86</c:v>
                </c:pt>
                <c:pt idx="2387">
                  <c:v>23.87</c:v>
                </c:pt>
                <c:pt idx="2388">
                  <c:v>23.88</c:v>
                </c:pt>
                <c:pt idx="2389">
                  <c:v>23.89</c:v>
                </c:pt>
                <c:pt idx="2390">
                  <c:v>23.900000000000002</c:v>
                </c:pt>
                <c:pt idx="2391">
                  <c:v>23.91</c:v>
                </c:pt>
                <c:pt idx="2392">
                  <c:v>23.92</c:v>
                </c:pt>
                <c:pt idx="2393">
                  <c:v>23.93</c:v>
                </c:pt>
                <c:pt idx="2394">
                  <c:v>23.94</c:v>
                </c:pt>
                <c:pt idx="2395">
                  <c:v>23.95</c:v>
                </c:pt>
                <c:pt idx="2396">
                  <c:v>23.96</c:v>
                </c:pt>
                <c:pt idx="2397">
                  <c:v>23.97</c:v>
                </c:pt>
                <c:pt idx="2398">
                  <c:v>23.98</c:v>
                </c:pt>
                <c:pt idx="2399">
                  <c:v>23.990000000000002</c:v>
                </c:pt>
                <c:pt idx="2400">
                  <c:v>24</c:v>
                </c:pt>
                <c:pt idx="2401">
                  <c:v>24.01</c:v>
                </c:pt>
                <c:pt idx="2402">
                  <c:v>24.02</c:v>
                </c:pt>
                <c:pt idx="2403">
                  <c:v>24.03</c:v>
                </c:pt>
                <c:pt idx="2404">
                  <c:v>24.04</c:v>
                </c:pt>
                <c:pt idx="2405">
                  <c:v>24.05</c:v>
                </c:pt>
                <c:pt idx="2406">
                  <c:v>24.060000000000002</c:v>
                </c:pt>
                <c:pt idx="2407">
                  <c:v>24.07</c:v>
                </c:pt>
                <c:pt idx="2408">
                  <c:v>24.080000000000002</c:v>
                </c:pt>
                <c:pt idx="2409">
                  <c:v>24.09</c:v>
                </c:pt>
                <c:pt idx="2410">
                  <c:v>24.1</c:v>
                </c:pt>
                <c:pt idx="2411">
                  <c:v>24.11</c:v>
                </c:pt>
                <c:pt idx="2412">
                  <c:v>24.12</c:v>
                </c:pt>
                <c:pt idx="2413">
                  <c:v>24.13</c:v>
                </c:pt>
                <c:pt idx="2414">
                  <c:v>24.14</c:v>
                </c:pt>
                <c:pt idx="2415">
                  <c:v>24.150000000000002</c:v>
                </c:pt>
                <c:pt idx="2416">
                  <c:v>24.16</c:v>
                </c:pt>
                <c:pt idx="2417">
                  <c:v>24.17</c:v>
                </c:pt>
                <c:pt idx="2418">
                  <c:v>24.18</c:v>
                </c:pt>
                <c:pt idx="2419">
                  <c:v>24.19</c:v>
                </c:pt>
                <c:pt idx="2420">
                  <c:v>24.2</c:v>
                </c:pt>
                <c:pt idx="2421">
                  <c:v>24.21</c:v>
                </c:pt>
                <c:pt idx="2422">
                  <c:v>24.22</c:v>
                </c:pt>
                <c:pt idx="2423">
                  <c:v>24.23</c:v>
                </c:pt>
                <c:pt idx="2424">
                  <c:v>24.240000000000002</c:v>
                </c:pt>
                <c:pt idx="2425">
                  <c:v>24.25</c:v>
                </c:pt>
                <c:pt idx="2426">
                  <c:v>24.26</c:v>
                </c:pt>
                <c:pt idx="2427">
                  <c:v>24.27</c:v>
                </c:pt>
                <c:pt idx="2428">
                  <c:v>24.28</c:v>
                </c:pt>
                <c:pt idx="2429">
                  <c:v>24.29</c:v>
                </c:pt>
                <c:pt idx="2430">
                  <c:v>24.3</c:v>
                </c:pt>
                <c:pt idx="2431">
                  <c:v>24.310000000000002</c:v>
                </c:pt>
                <c:pt idx="2432">
                  <c:v>24.32</c:v>
                </c:pt>
                <c:pt idx="2433">
                  <c:v>24.330000000000002</c:v>
                </c:pt>
                <c:pt idx="2434">
                  <c:v>24.34</c:v>
                </c:pt>
                <c:pt idx="2435">
                  <c:v>24.35</c:v>
                </c:pt>
                <c:pt idx="2436">
                  <c:v>24.36</c:v>
                </c:pt>
                <c:pt idx="2437">
                  <c:v>24.37</c:v>
                </c:pt>
                <c:pt idx="2438">
                  <c:v>24.38</c:v>
                </c:pt>
                <c:pt idx="2439">
                  <c:v>24.39</c:v>
                </c:pt>
                <c:pt idx="2440">
                  <c:v>24.400000000000002</c:v>
                </c:pt>
                <c:pt idx="2441">
                  <c:v>24.41</c:v>
                </c:pt>
                <c:pt idx="2442">
                  <c:v>24.42</c:v>
                </c:pt>
                <c:pt idx="2443">
                  <c:v>24.43</c:v>
                </c:pt>
                <c:pt idx="2444">
                  <c:v>24.44</c:v>
                </c:pt>
                <c:pt idx="2445">
                  <c:v>24.45</c:v>
                </c:pt>
                <c:pt idx="2446">
                  <c:v>24.46</c:v>
                </c:pt>
                <c:pt idx="2447">
                  <c:v>24.47</c:v>
                </c:pt>
                <c:pt idx="2448">
                  <c:v>24.48</c:v>
                </c:pt>
                <c:pt idx="2449">
                  <c:v>24.490000000000002</c:v>
                </c:pt>
                <c:pt idx="2450">
                  <c:v>24.5</c:v>
                </c:pt>
                <c:pt idx="2451">
                  <c:v>24.51</c:v>
                </c:pt>
                <c:pt idx="2452">
                  <c:v>24.52</c:v>
                </c:pt>
                <c:pt idx="2453">
                  <c:v>24.53</c:v>
                </c:pt>
                <c:pt idx="2454">
                  <c:v>24.54</c:v>
                </c:pt>
                <c:pt idx="2455">
                  <c:v>24.55</c:v>
                </c:pt>
                <c:pt idx="2456">
                  <c:v>24.560000000000002</c:v>
                </c:pt>
                <c:pt idx="2457">
                  <c:v>24.57</c:v>
                </c:pt>
                <c:pt idx="2458">
                  <c:v>24.580000000000002</c:v>
                </c:pt>
                <c:pt idx="2459">
                  <c:v>24.59</c:v>
                </c:pt>
                <c:pt idx="2460">
                  <c:v>24.6</c:v>
                </c:pt>
                <c:pt idx="2461">
                  <c:v>24.61</c:v>
                </c:pt>
                <c:pt idx="2462">
                  <c:v>24.62</c:v>
                </c:pt>
                <c:pt idx="2463">
                  <c:v>24.63</c:v>
                </c:pt>
                <c:pt idx="2464">
                  <c:v>24.64</c:v>
                </c:pt>
                <c:pt idx="2465">
                  <c:v>24.650000000000002</c:v>
                </c:pt>
                <c:pt idx="2466">
                  <c:v>24.66</c:v>
                </c:pt>
                <c:pt idx="2467">
                  <c:v>24.67</c:v>
                </c:pt>
                <c:pt idx="2468">
                  <c:v>24.68</c:v>
                </c:pt>
                <c:pt idx="2469">
                  <c:v>24.69</c:v>
                </c:pt>
                <c:pt idx="2470">
                  <c:v>24.7</c:v>
                </c:pt>
                <c:pt idx="2471">
                  <c:v>24.71</c:v>
                </c:pt>
                <c:pt idx="2472">
                  <c:v>24.72</c:v>
                </c:pt>
                <c:pt idx="2473">
                  <c:v>24.73</c:v>
                </c:pt>
                <c:pt idx="2474">
                  <c:v>24.740000000000002</c:v>
                </c:pt>
                <c:pt idx="2475">
                  <c:v>24.75</c:v>
                </c:pt>
                <c:pt idx="2476">
                  <c:v>24.76</c:v>
                </c:pt>
                <c:pt idx="2477">
                  <c:v>24.77</c:v>
                </c:pt>
                <c:pt idx="2478">
                  <c:v>24.78</c:v>
                </c:pt>
                <c:pt idx="2479">
                  <c:v>24.79</c:v>
                </c:pt>
                <c:pt idx="2480">
                  <c:v>24.8</c:v>
                </c:pt>
                <c:pt idx="2481">
                  <c:v>24.810000000000002</c:v>
                </c:pt>
                <c:pt idx="2482">
                  <c:v>24.82</c:v>
                </c:pt>
                <c:pt idx="2483">
                  <c:v>24.830000000000002</c:v>
                </c:pt>
                <c:pt idx="2484">
                  <c:v>24.84</c:v>
                </c:pt>
                <c:pt idx="2485">
                  <c:v>24.85</c:v>
                </c:pt>
                <c:pt idx="2486">
                  <c:v>24.86</c:v>
                </c:pt>
                <c:pt idx="2487">
                  <c:v>24.87</c:v>
                </c:pt>
                <c:pt idx="2488">
                  <c:v>24.88</c:v>
                </c:pt>
                <c:pt idx="2489">
                  <c:v>24.89</c:v>
                </c:pt>
                <c:pt idx="2490">
                  <c:v>24.900000000000002</c:v>
                </c:pt>
                <c:pt idx="2491">
                  <c:v>24.91</c:v>
                </c:pt>
                <c:pt idx="2492">
                  <c:v>24.92</c:v>
                </c:pt>
                <c:pt idx="2493">
                  <c:v>24.93</c:v>
                </c:pt>
                <c:pt idx="2494">
                  <c:v>24.94</c:v>
                </c:pt>
                <c:pt idx="2495">
                  <c:v>24.95</c:v>
                </c:pt>
                <c:pt idx="2496">
                  <c:v>24.96</c:v>
                </c:pt>
                <c:pt idx="2497">
                  <c:v>24.97</c:v>
                </c:pt>
                <c:pt idx="2498">
                  <c:v>24.98</c:v>
                </c:pt>
                <c:pt idx="2499">
                  <c:v>24.990000000000002</c:v>
                </c:pt>
                <c:pt idx="2500">
                  <c:v>25</c:v>
                </c:pt>
                <c:pt idx="2501">
                  <c:v>25.01</c:v>
                </c:pt>
                <c:pt idx="2502">
                  <c:v>25.02</c:v>
                </c:pt>
                <c:pt idx="2503">
                  <c:v>25.03</c:v>
                </c:pt>
                <c:pt idx="2504">
                  <c:v>25.04</c:v>
                </c:pt>
                <c:pt idx="2505">
                  <c:v>25.05</c:v>
                </c:pt>
                <c:pt idx="2506">
                  <c:v>25.060000000000002</c:v>
                </c:pt>
                <c:pt idx="2507">
                  <c:v>25.07</c:v>
                </c:pt>
                <c:pt idx="2508">
                  <c:v>25.080000000000002</c:v>
                </c:pt>
                <c:pt idx="2509">
                  <c:v>25.09</c:v>
                </c:pt>
                <c:pt idx="2510">
                  <c:v>25.1</c:v>
                </c:pt>
                <c:pt idx="2511">
                  <c:v>25.11</c:v>
                </c:pt>
                <c:pt idx="2512">
                  <c:v>25.12</c:v>
                </c:pt>
                <c:pt idx="2513">
                  <c:v>25.13</c:v>
                </c:pt>
                <c:pt idx="2514">
                  <c:v>25.14</c:v>
                </c:pt>
                <c:pt idx="2515">
                  <c:v>25.150000000000002</c:v>
                </c:pt>
                <c:pt idx="2516">
                  <c:v>25.16</c:v>
                </c:pt>
                <c:pt idx="2517">
                  <c:v>25.17</c:v>
                </c:pt>
                <c:pt idx="2518">
                  <c:v>25.18</c:v>
                </c:pt>
                <c:pt idx="2519">
                  <c:v>25.19</c:v>
                </c:pt>
                <c:pt idx="2520">
                  <c:v>25.2</c:v>
                </c:pt>
                <c:pt idx="2521">
                  <c:v>25.21</c:v>
                </c:pt>
                <c:pt idx="2522">
                  <c:v>25.22</c:v>
                </c:pt>
                <c:pt idx="2523">
                  <c:v>25.23</c:v>
                </c:pt>
                <c:pt idx="2524">
                  <c:v>25.240000000000002</c:v>
                </c:pt>
                <c:pt idx="2525">
                  <c:v>25.25</c:v>
                </c:pt>
                <c:pt idx="2526">
                  <c:v>25.26</c:v>
                </c:pt>
                <c:pt idx="2527">
                  <c:v>25.27</c:v>
                </c:pt>
                <c:pt idx="2528">
                  <c:v>25.28</c:v>
                </c:pt>
                <c:pt idx="2529">
                  <c:v>25.29</c:v>
                </c:pt>
                <c:pt idx="2530">
                  <c:v>25.3</c:v>
                </c:pt>
                <c:pt idx="2531">
                  <c:v>25.310000000000002</c:v>
                </c:pt>
                <c:pt idx="2532">
                  <c:v>25.32</c:v>
                </c:pt>
                <c:pt idx="2533">
                  <c:v>25.330000000000002</c:v>
                </c:pt>
                <c:pt idx="2534">
                  <c:v>25.34</c:v>
                </c:pt>
                <c:pt idx="2535">
                  <c:v>25.35</c:v>
                </c:pt>
                <c:pt idx="2536">
                  <c:v>25.36</c:v>
                </c:pt>
                <c:pt idx="2537">
                  <c:v>25.37</c:v>
                </c:pt>
                <c:pt idx="2538">
                  <c:v>25.38</c:v>
                </c:pt>
                <c:pt idx="2539">
                  <c:v>25.39</c:v>
                </c:pt>
                <c:pt idx="2540">
                  <c:v>25.400000000000002</c:v>
                </c:pt>
                <c:pt idx="2541">
                  <c:v>25.41</c:v>
                </c:pt>
                <c:pt idx="2542">
                  <c:v>25.42</c:v>
                </c:pt>
                <c:pt idx="2543">
                  <c:v>25.43</c:v>
                </c:pt>
                <c:pt idx="2544">
                  <c:v>25.44</c:v>
                </c:pt>
                <c:pt idx="2545">
                  <c:v>25.45</c:v>
                </c:pt>
                <c:pt idx="2546">
                  <c:v>25.46</c:v>
                </c:pt>
                <c:pt idx="2547">
                  <c:v>25.47</c:v>
                </c:pt>
                <c:pt idx="2548">
                  <c:v>25.48</c:v>
                </c:pt>
                <c:pt idx="2549">
                  <c:v>25.490000000000002</c:v>
                </c:pt>
                <c:pt idx="2550">
                  <c:v>25.5</c:v>
                </c:pt>
                <c:pt idx="2551">
                  <c:v>25.51</c:v>
                </c:pt>
                <c:pt idx="2552">
                  <c:v>25.52</c:v>
                </c:pt>
                <c:pt idx="2553">
                  <c:v>25.53</c:v>
                </c:pt>
                <c:pt idx="2554">
                  <c:v>25.54</c:v>
                </c:pt>
                <c:pt idx="2555">
                  <c:v>25.55</c:v>
                </c:pt>
                <c:pt idx="2556">
                  <c:v>25.560000000000002</c:v>
                </c:pt>
                <c:pt idx="2557">
                  <c:v>25.57</c:v>
                </c:pt>
                <c:pt idx="2558">
                  <c:v>25.580000000000002</c:v>
                </c:pt>
                <c:pt idx="2559">
                  <c:v>25.59</c:v>
                </c:pt>
                <c:pt idx="2560">
                  <c:v>25.6</c:v>
                </c:pt>
                <c:pt idx="2561">
                  <c:v>25.61</c:v>
                </c:pt>
                <c:pt idx="2562">
                  <c:v>25.62</c:v>
                </c:pt>
                <c:pt idx="2563">
                  <c:v>25.63</c:v>
                </c:pt>
                <c:pt idx="2564">
                  <c:v>25.64</c:v>
                </c:pt>
                <c:pt idx="2565">
                  <c:v>25.650000000000002</c:v>
                </c:pt>
                <c:pt idx="2566">
                  <c:v>25.66</c:v>
                </c:pt>
                <c:pt idx="2567">
                  <c:v>25.67</c:v>
                </c:pt>
                <c:pt idx="2568">
                  <c:v>25.68</c:v>
                </c:pt>
                <c:pt idx="2569">
                  <c:v>25.69</c:v>
                </c:pt>
                <c:pt idx="2570">
                  <c:v>25.7</c:v>
                </c:pt>
                <c:pt idx="2571">
                  <c:v>25.71</c:v>
                </c:pt>
                <c:pt idx="2572">
                  <c:v>25.72</c:v>
                </c:pt>
                <c:pt idx="2573">
                  <c:v>25.73</c:v>
                </c:pt>
                <c:pt idx="2574">
                  <c:v>25.740000000000002</c:v>
                </c:pt>
                <c:pt idx="2575">
                  <c:v>25.75</c:v>
                </c:pt>
                <c:pt idx="2576">
                  <c:v>25.76</c:v>
                </c:pt>
                <c:pt idx="2577">
                  <c:v>25.77</c:v>
                </c:pt>
                <c:pt idx="2578">
                  <c:v>25.78</c:v>
                </c:pt>
                <c:pt idx="2579">
                  <c:v>25.79</c:v>
                </c:pt>
                <c:pt idx="2580">
                  <c:v>25.8</c:v>
                </c:pt>
                <c:pt idx="2581">
                  <c:v>25.810000000000002</c:v>
                </c:pt>
                <c:pt idx="2582">
                  <c:v>25.82</c:v>
                </c:pt>
                <c:pt idx="2583">
                  <c:v>25.830000000000002</c:v>
                </c:pt>
                <c:pt idx="2584">
                  <c:v>25.84</c:v>
                </c:pt>
                <c:pt idx="2585">
                  <c:v>25.85</c:v>
                </c:pt>
                <c:pt idx="2586">
                  <c:v>25.86</c:v>
                </c:pt>
                <c:pt idx="2587">
                  <c:v>25.87</c:v>
                </c:pt>
                <c:pt idx="2588">
                  <c:v>25.88</c:v>
                </c:pt>
                <c:pt idx="2589">
                  <c:v>25.89</c:v>
                </c:pt>
                <c:pt idx="2590">
                  <c:v>25.900000000000002</c:v>
                </c:pt>
                <c:pt idx="2591">
                  <c:v>25.91</c:v>
                </c:pt>
                <c:pt idx="2592">
                  <c:v>25.92</c:v>
                </c:pt>
                <c:pt idx="2593">
                  <c:v>25.93</c:v>
                </c:pt>
                <c:pt idx="2594">
                  <c:v>25.94</c:v>
                </c:pt>
                <c:pt idx="2595">
                  <c:v>25.95</c:v>
                </c:pt>
                <c:pt idx="2596">
                  <c:v>25.96</c:v>
                </c:pt>
                <c:pt idx="2597">
                  <c:v>25.97</c:v>
                </c:pt>
                <c:pt idx="2598">
                  <c:v>25.98</c:v>
                </c:pt>
                <c:pt idx="2599">
                  <c:v>25.990000000000002</c:v>
                </c:pt>
                <c:pt idx="2600">
                  <c:v>26</c:v>
                </c:pt>
                <c:pt idx="2601">
                  <c:v>26.01</c:v>
                </c:pt>
                <c:pt idx="2602">
                  <c:v>26.02</c:v>
                </c:pt>
                <c:pt idx="2603">
                  <c:v>26.03</c:v>
                </c:pt>
                <c:pt idx="2604">
                  <c:v>26.04</c:v>
                </c:pt>
                <c:pt idx="2605">
                  <c:v>26.05</c:v>
                </c:pt>
                <c:pt idx="2606">
                  <c:v>26.060000000000002</c:v>
                </c:pt>
                <c:pt idx="2607">
                  <c:v>26.07</c:v>
                </c:pt>
                <c:pt idx="2608">
                  <c:v>26.080000000000002</c:v>
                </c:pt>
                <c:pt idx="2609">
                  <c:v>26.09</c:v>
                </c:pt>
                <c:pt idx="2610">
                  <c:v>26.1</c:v>
                </c:pt>
                <c:pt idx="2611">
                  <c:v>26.11</c:v>
                </c:pt>
                <c:pt idx="2612">
                  <c:v>26.12</c:v>
                </c:pt>
                <c:pt idx="2613">
                  <c:v>26.13</c:v>
                </c:pt>
                <c:pt idx="2614">
                  <c:v>26.14</c:v>
                </c:pt>
                <c:pt idx="2615">
                  <c:v>26.150000000000002</c:v>
                </c:pt>
                <c:pt idx="2616">
                  <c:v>26.16</c:v>
                </c:pt>
                <c:pt idx="2617">
                  <c:v>26.17</c:v>
                </c:pt>
                <c:pt idx="2618">
                  <c:v>26.18</c:v>
                </c:pt>
                <c:pt idx="2619">
                  <c:v>26.19</c:v>
                </c:pt>
                <c:pt idx="2620">
                  <c:v>26.2</c:v>
                </c:pt>
                <c:pt idx="2621">
                  <c:v>26.21</c:v>
                </c:pt>
                <c:pt idx="2622">
                  <c:v>26.22</c:v>
                </c:pt>
                <c:pt idx="2623">
                  <c:v>26.23</c:v>
                </c:pt>
                <c:pt idx="2624">
                  <c:v>26.240000000000002</c:v>
                </c:pt>
                <c:pt idx="2625">
                  <c:v>26.25</c:v>
                </c:pt>
                <c:pt idx="2626">
                  <c:v>26.26</c:v>
                </c:pt>
                <c:pt idx="2627">
                  <c:v>26.27</c:v>
                </c:pt>
                <c:pt idx="2628">
                  <c:v>26.28</c:v>
                </c:pt>
                <c:pt idx="2629">
                  <c:v>26.29</c:v>
                </c:pt>
                <c:pt idx="2630">
                  <c:v>26.3</c:v>
                </c:pt>
                <c:pt idx="2631">
                  <c:v>26.310000000000002</c:v>
                </c:pt>
                <c:pt idx="2632">
                  <c:v>26.32</c:v>
                </c:pt>
                <c:pt idx="2633">
                  <c:v>26.330000000000002</c:v>
                </c:pt>
                <c:pt idx="2634">
                  <c:v>26.34</c:v>
                </c:pt>
                <c:pt idx="2635">
                  <c:v>26.35</c:v>
                </c:pt>
                <c:pt idx="2636">
                  <c:v>26.36</c:v>
                </c:pt>
                <c:pt idx="2637">
                  <c:v>26.37</c:v>
                </c:pt>
                <c:pt idx="2638">
                  <c:v>26.38</c:v>
                </c:pt>
                <c:pt idx="2639">
                  <c:v>26.39</c:v>
                </c:pt>
                <c:pt idx="2640">
                  <c:v>26.400000000000002</c:v>
                </c:pt>
                <c:pt idx="2641">
                  <c:v>26.41</c:v>
                </c:pt>
                <c:pt idx="2642">
                  <c:v>26.42</c:v>
                </c:pt>
                <c:pt idx="2643">
                  <c:v>26.43</c:v>
                </c:pt>
                <c:pt idx="2644">
                  <c:v>26.44</c:v>
                </c:pt>
                <c:pt idx="2645">
                  <c:v>26.45</c:v>
                </c:pt>
                <c:pt idx="2646">
                  <c:v>26.46</c:v>
                </c:pt>
                <c:pt idx="2647">
                  <c:v>26.47</c:v>
                </c:pt>
                <c:pt idx="2648">
                  <c:v>26.48</c:v>
                </c:pt>
                <c:pt idx="2649">
                  <c:v>26.490000000000002</c:v>
                </c:pt>
                <c:pt idx="2650">
                  <c:v>26.5</c:v>
                </c:pt>
                <c:pt idx="2651">
                  <c:v>26.51</c:v>
                </c:pt>
                <c:pt idx="2652">
                  <c:v>26.52</c:v>
                </c:pt>
                <c:pt idx="2653">
                  <c:v>26.53</c:v>
                </c:pt>
                <c:pt idx="2654">
                  <c:v>26.54</c:v>
                </c:pt>
                <c:pt idx="2655">
                  <c:v>26.55</c:v>
                </c:pt>
                <c:pt idx="2656">
                  <c:v>26.560000000000002</c:v>
                </c:pt>
                <c:pt idx="2657">
                  <c:v>26.57</c:v>
                </c:pt>
                <c:pt idx="2658">
                  <c:v>26.580000000000002</c:v>
                </c:pt>
                <c:pt idx="2659">
                  <c:v>26.59</c:v>
                </c:pt>
                <c:pt idx="2660">
                  <c:v>26.6</c:v>
                </c:pt>
                <c:pt idx="2661">
                  <c:v>26.61</c:v>
                </c:pt>
                <c:pt idx="2662">
                  <c:v>26.62</c:v>
                </c:pt>
                <c:pt idx="2663">
                  <c:v>26.63</c:v>
                </c:pt>
                <c:pt idx="2664">
                  <c:v>26.64</c:v>
                </c:pt>
                <c:pt idx="2665">
                  <c:v>26.650000000000002</c:v>
                </c:pt>
                <c:pt idx="2666">
                  <c:v>26.66</c:v>
                </c:pt>
                <c:pt idx="2667">
                  <c:v>26.67</c:v>
                </c:pt>
                <c:pt idx="2668">
                  <c:v>26.68</c:v>
                </c:pt>
                <c:pt idx="2669">
                  <c:v>26.69</c:v>
                </c:pt>
                <c:pt idx="2670">
                  <c:v>26.7</c:v>
                </c:pt>
                <c:pt idx="2671">
                  <c:v>26.71</c:v>
                </c:pt>
                <c:pt idx="2672">
                  <c:v>26.72</c:v>
                </c:pt>
                <c:pt idx="2673">
                  <c:v>26.73</c:v>
                </c:pt>
                <c:pt idx="2674">
                  <c:v>26.740000000000002</c:v>
                </c:pt>
                <c:pt idx="2675">
                  <c:v>26.75</c:v>
                </c:pt>
                <c:pt idx="2676">
                  <c:v>26.76</c:v>
                </c:pt>
                <c:pt idx="2677">
                  <c:v>26.77</c:v>
                </c:pt>
                <c:pt idx="2678">
                  <c:v>26.78</c:v>
                </c:pt>
                <c:pt idx="2679">
                  <c:v>26.79</c:v>
                </c:pt>
                <c:pt idx="2680">
                  <c:v>26.8</c:v>
                </c:pt>
                <c:pt idx="2681">
                  <c:v>26.810000000000002</c:v>
                </c:pt>
                <c:pt idx="2682">
                  <c:v>26.82</c:v>
                </c:pt>
                <c:pt idx="2683">
                  <c:v>26.830000000000002</c:v>
                </c:pt>
                <c:pt idx="2684">
                  <c:v>26.84</c:v>
                </c:pt>
                <c:pt idx="2685">
                  <c:v>26.85</c:v>
                </c:pt>
                <c:pt idx="2686">
                  <c:v>26.86</c:v>
                </c:pt>
                <c:pt idx="2687">
                  <c:v>26.87</c:v>
                </c:pt>
                <c:pt idx="2688">
                  <c:v>26.88</c:v>
                </c:pt>
                <c:pt idx="2689">
                  <c:v>26.89</c:v>
                </c:pt>
                <c:pt idx="2690">
                  <c:v>26.900000000000002</c:v>
                </c:pt>
                <c:pt idx="2691">
                  <c:v>26.91</c:v>
                </c:pt>
                <c:pt idx="2692">
                  <c:v>26.92</c:v>
                </c:pt>
                <c:pt idx="2693">
                  <c:v>26.93</c:v>
                </c:pt>
                <c:pt idx="2694">
                  <c:v>26.94</c:v>
                </c:pt>
                <c:pt idx="2695">
                  <c:v>26.95</c:v>
                </c:pt>
                <c:pt idx="2696">
                  <c:v>26.96</c:v>
                </c:pt>
                <c:pt idx="2697">
                  <c:v>26.97</c:v>
                </c:pt>
                <c:pt idx="2698">
                  <c:v>26.98</c:v>
                </c:pt>
                <c:pt idx="2699">
                  <c:v>26.990000000000002</c:v>
                </c:pt>
                <c:pt idx="2700">
                  <c:v>27</c:v>
                </c:pt>
                <c:pt idx="2701">
                  <c:v>27.01</c:v>
                </c:pt>
                <c:pt idx="2702">
                  <c:v>27.02</c:v>
                </c:pt>
                <c:pt idx="2703">
                  <c:v>27.03</c:v>
                </c:pt>
                <c:pt idx="2704">
                  <c:v>27.04</c:v>
                </c:pt>
                <c:pt idx="2705">
                  <c:v>27.05</c:v>
                </c:pt>
                <c:pt idx="2706">
                  <c:v>27.060000000000002</c:v>
                </c:pt>
                <c:pt idx="2707">
                  <c:v>27.07</c:v>
                </c:pt>
                <c:pt idx="2708">
                  <c:v>27.080000000000002</c:v>
                </c:pt>
                <c:pt idx="2709">
                  <c:v>27.09</c:v>
                </c:pt>
                <c:pt idx="2710">
                  <c:v>27.1</c:v>
                </c:pt>
                <c:pt idx="2711">
                  <c:v>27.11</c:v>
                </c:pt>
                <c:pt idx="2712">
                  <c:v>27.12</c:v>
                </c:pt>
                <c:pt idx="2713">
                  <c:v>27.13</c:v>
                </c:pt>
                <c:pt idx="2714">
                  <c:v>27.14</c:v>
                </c:pt>
                <c:pt idx="2715">
                  <c:v>27.150000000000002</c:v>
                </c:pt>
                <c:pt idx="2716">
                  <c:v>27.16</c:v>
                </c:pt>
                <c:pt idx="2717">
                  <c:v>27.17</c:v>
                </c:pt>
                <c:pt idx="2718">
                  <c:v>27.18</c:v>
                </c:pt>
                <c:pt idx="2719">
                  <c:v>27.19</c:v>
                </c:pt>
                <c:pt idx="2720">
                  <c:v>27.2</c:v>
                </c:pt>
                <c:pt idx="2721">
                  <c:v>27.21</c:v>
                </c:pt>
                <c:pt idx="2722">
                  <c:v>27.22</c:v>
                </c:pt>
                <c:pt idx="2723">
                  <c:v>27.23</c:v>
                </c:pt>
                <c:pt idx="2724">
                  <c:v>27.240000000000002</c:v>
                </c:pt>
                <c:pt idx="2725">
                  <c:v>27.25</c:v>
                </c:pt>
                <c:pt idx="2726">
                  <c:v>27.26</c:v>
                </c:pt>
                <c:pt idx="2727">
                  <c:v>27.27</c:v>
                </c:pt>
                <c:pt idx="2728">
                  <c:v>27.28</c:v>
                </c:pt>
                <c:pt idx="2729">
                  <c:v>27.29</c:v>
                </c:pt>
                <c:pt idx="2730">
                  <c:v>27.3</c:v>
                </c:pt>
                <c:pt idx="2731">
                  <c:v>27.310000000000002</c:v>
                </c:pt>
                <c:pt idx="2732">
                  <c:v>27.32</c:v>
                </c:pt>
                <c:pt idx="2733">
                  <c:v>27.330000000000002</c:v>
                </c:pt>
                <c:pt idx="2734">
                  <c:v>27.34</c:v>
                </c:pt>
                <c:pt idx="2735">
                  <c:v>27.35</c:v>
                </c:pt>
                <c:pt idx="2736">
                  <c:v>27.36</c:v>
                </c:pt>
                <c:pt idx="2737">
                  <c:v>27.37</c:v>
                </c:pt>
                <c:pt idx="2738">
                  <c:v>27.38</c:v>
                </c:pt>
                <c:pt idx="2739">
                  <c:v>27.39</c:v>
                </c:pt>
                <c:pt idx="2740">
                  <c:v>27.400000000000002</c:v>
                </c:pt>
                <c:pt idx="2741">
                  <c:v>27.41</c:v>
                </c:pt>
                <c:pt idx="2742">
                  <c:v>27.42</c:v>
                </c:pt>
                <c:pt idx="2743">
                  <c:v>27.43</c:v>
                </c:pt>
                <c:pt idx="2744">
                  <c:v>27.44</c:v>
                </c:pt>
                <c:pt idx="2745">
                  <c:v>27.45</c:v>
                </c:pt>
                <c:pt idx="2746">
                  <c:v>27.46</c:v>
                </c:pt>
                <c:pt idx="2747">
                  <c:v>27.47</c:v>
                </c:pt>
                <c:pt idx="2748">
                  <c:v>27.48</c:v>
                </c:pt>
                <c:pt idx="2749">
                  <c:v>27.490000000000002</c:v>
                </c:pt>
                <c:pt idx="2750">
                  <c:v>27.5</c:v>
                </c:pt>
                <c:pt idx="2751">
                  <c:v>27.51</c:v>
                </c:pt>
                <c:pt idx="2752">
                  <c:v>27.52</c:v>
                </c:pt>
                <c:pt idx="2753">
                  <c:v>27.53</c:v>
                </c:pt>
                <c:pt idx="2754">
                  <c:v>27.54</c:v>
                </c:pt>
                <c:pt idx="2755">
                  <c:v>27.55</c:v>
                </c:pt>
                <c:pt idx="2756">
                  <c:v>27.560000000000002</c:v>
                </c:pt>
                <c:pt idx="2757">
                  <c:v>27.57</c:v>
                </c:pt>
                <c:pt idx="2758">
                  <c:v>27.580000000000002</c:v>
                </c:pt>
                <c:pt idx="2759">
                  <c:v>27.59</c:v>
                </c:pt>
                <c:pt idx="2760">
                  <c:v>27.6</c:v>
                </c:pt>
                <c:pt idx="2761">
                  <c:v>27.61</c:v>
                </c:pt>
                <c:pt idx="2762">
                  <c:v>27.62</c:v>
                </c:pt>
                <c:pt idx="2763">
                  <c:v>27.63</c:v>
                </c:pt>
                <c:pt idx="2764">
                  <c:v>27.64</c:v>
                </c:pt>
                <c:pt idx="2765">
                  <c:v>27.650000000000002</c:v>
                </c:pt>
                <c:pt idx="2766">
                  <c:v>27.66</c:v>
                </c:pt>
                <c:pt idx="2767">
                  <c:v>27.67</c:v>
                </c:pt>
                <c:pt idx="2768">
                  <c:v>27.68</c:v>
                </c:pt>
                <c:pt idx="2769">
                  <c:v>27.69</c:v>
                </c:pt>
                <c:pt idx="2770">
                  <c:v>27.7</c:v>
                </c:pt>
                <c:pt idx="2771">
                  <c:v>27.71</c:v>
                </c:pt>
                <c:pt idx="2772">
                  <c:v>27.72</c:v>
                </c:pt>
                <c:pt idx="2773">
                  <c:v>27.73</c:v>
                </c:pt>
                <c:pt idx="2774">
                  <c:v>27.740000000000002</c:v>
                </c:pt>
                <c:pt idx="2775">
                  <c:v>27.75</c:v>
                </c:pt>
                <c:pt idx="2776">
                  <c:v>27.76</c:v>
                </c:pt>
                <c:pt idx="2777">
                  <c:v>27.77</c:v>
                </c:pt>
                <c:pt idx="2778">
                  <c:v>27.78</c:v>
                </c:pt>
                <c:pt idx="2779">
                  <c:v>27.79</c:v>
                </c:pt>
                <c:pt idx="2780">
                  <c:v>27.8</c:v>
                </c:pt>
                <c:pt idx="2781">
                  <c:v>27.810000000000002</c:v>
                </c:pt>
                <c:pt idx="2782">
                  <c:v>27.82</c:v>
                </c:pt>
                <c:pt idx="2783">
                  <c:v>27.830000000000002</c:v>
                </c:pt>
                <c:pt idx="2784">
                  <c:v>27.84</c:v>
                </c:pt>
                <c:pt idx="2785">
                  <c:v>27.85</c:v>
                </c:pt>
                <c:pt idx="2786">
                  <c:v>27.86</c:v>
                </c:pt>
                <c:pt idx="2787">
                  <c:v>27.87</c:v>
                </c:pt>
                <c:pt idx="2788">
                  <c:v>27.88</c:v>
                </c:pt>
                <c:pt idx="2789">
                  <c:v>27.89</c:v>
                </c:pt>
                <c:pt idx="2790">
                  <c:v>27.900000000000002</c:v>
                </c:pt>
                <c:pt idx="2791">
                  <c:v>27.91</c:v>
                </c:pt>
                <c:pt idx="2792">
                  <c:v>27.92</c:v>
                </c:pt>
                <c:pt idx="2793">
                  <c:v>27.93</c:v>
                </c:pt>
                <c:pt idx="2794">
                  <c:v>27.94</c:v>
                </c:pt>
                <c:pt idx="2795">
                  <c:v>27.95</c:v>
                </c:pt>
                <c:pt idx="2796">
                  <c:v>27.96</c:v>
                </c:pt>
                <c:pt idx="2797">
                  <c:v>27.97</c:v>
                </c:pt>
                <c:pt idx="2798">
                  <c:v>27.98</c:v>
                </c:pt>
                <c:pt idx="2799">
                  <c:v>27.990000000000002</c:v>
                </c:pt>
                <c:pt idx="2800">
                  <c:v>28</c:v>
                </c:pt>
                <c:pt idx="2801">
                  <c:v>28.01</c:v>
                </c:pt>
                <c:pt idx="2802">
                  <c:v>28.02</c:v>
                </c:pt>
                <c:pt idx="2803">
                  <c:v>28.03</c:v>
                </c:pt>
                <c:pt idx="2804">
                  <c:v>28.04</c:v>
                </c:pt>
                <c:pt idx="2805">
                  <c:v>28.05</c:v>
                </c:pt>
                <c:pt idx="2806">
                  <c:v>28.060000000000002</c:v>
                </c:pt>
                <c:pt idx="2807">
                  <c:v>28.07</c:v>
                </c:pt>
                <c:pt idx="2808">
                  <c:v>28.080000000000002</c:v>
                </c:pt>
                <c:pt idx="2809">
                  <c:v>28.09</c:v>
                </c:pt>
                <c:pt idx="2810">
                  <c:v>28.1</c:v>
                </c:pt>
                <c:pt idx="2811">
                  <c:v>28.11</c:v>
                </c:pt>
                <c:pt idx="2812">
                  <c:v>28.12</c:v>
                </c:pt>
                <c:pt idx="2813">
                  <c:v>28.13</c:v>
                </c:pt>
                <c:pt idx="2814">
                  <c:v>28.14</c:v>
                </c:pt>
                <c:pt idx="2815">
                  <c:v>28.150000000000002</c:v>
                </c:pt>
                <c:pt idx="2816">
                  <c:v>28.16</c:v>
                </c:pt>
                <c:pt idx="2817">
                  <c:v>28.17</c:v>
                </c:pt>
                <c:pt idx="2818">
                  <c:v>28.18</c:v>
                </c:pt>
                <c:pt idx="2819">
                  <c:v>28.19</c:v>
                </c:pt>
                <c:pt idx="2820">
                  <c:v>28.2</c:v>
                </c:pt>
                <c:pt idx="2821">
                  <c:v>28.21</c:v>
                </c:pt>
                <c:pt idx="2822">
                  <c:v>28.22</c:v>
                </c:pt>
                <c:pt idx="2823">
                  <c:v>28.23</c:v>
                </c:pt>
                <c:pt idx="2824">
                  <c:v>28.240000000000002</c:v>
                </c:pt>
                <c:pt idx="2825">
                  <c:v>28.25</c:v>
                </c:pt>
                <c:pt idx="2826">
                  <c:v>28.26</c:v>
                </c:pt>
                <c:pt idx="2827">
                  <c:v>28.27</c:v>
                </c:pt>
                <c:pt idx="2828">
                  <c:v>28.28</c:v>
                </c:pt>
                <c:pt idx="2829">
                  <c:v>28.29</c:v>
                </c:pt>
                <c:pt idx="2830">
                  <c:v>28.3</c:v>
                </c:pt>
                <c:pt idx="2831">
                  <c:v>28.310000000000002</c:v>
                </c:pt>
                <c:pt idx="2832">
                  <c:v>28.32</c:v>
                </c:pt>
                <c:pt idx="2833">
                  <c:v>28.330000000000002</c:v>
                </c:pt>
                <c:pt idx="2834">
                  <c:v>28.34</c:v>
                </c:pt>
                <c:pt idx="2835">
                  <c:v>28.35</c:v>
                </c:pt>
                <c:pt idx="2836">
                  <c:v>28.36</c:v>
                </c:pt>
                <c:pt idx="2837">
                  <c:v>28.37</c:v>
                </c:pt>
                <c:pt idx="2838">
                  <c:v>28.38</c:v>
                </c:pt>
                <c:pt idx="2839">
                  <c:v>28.39</c:v>
                </c:pt>
                <c:pt idx="2840">
                  <c:v>28.400000000000002</c:v>
                </c:pt>
                <c:pt idx="2841">
                  <c:v>28.41</c:v>
                </c:pt>
                <c:pt idx="2842">
                  <c:v>28.42</c:v>
                </c:pt>
                <c:pt idx="2843">
                  <c:v>28.43</c:v>
                </c:pt>
                <c:pt idx="2844">
                  <c:v>28.44</c:v>
                </c:pt>
                <c:pt idx="2845">
                  <c:v>28.45</c:v>
                </c:pt>
                <c:pt idx="2846">
                  <c:v>28.46</c:v>
                </c:pt>
                <c:pt idx="2847">
                  <c:v>28.47</c:v>
                </c:pt>
                <c:pt idx="2848">
                  <c:v>28.48</c:v>
                </c:pt>
                <c:pt idx="2849">
                  <c:v>28.490000000000002</c:v>
                </c:pt>
                <c:pt idx="2850">
                  <c:v>28.5</c:v>
                </c:pt>
                <c:pt idx="2851">
                  <c:v>28.51</c:v>
                </c:pt>
                <c:pt idx="2852">
                  <c:v>28.52</c:v>
                </c:pt>
                <c:pt idx="2853">
                  <c:v>28.53</c:v>
                </c:pt>
                <c:pt idx="2854">
                  <c:v>28.54</c:v>
                </c:pt>
                <c:pt idx="2855">
                  <c:v>28.55</c:v>
                </c:pt>
                <c:pt idx="2856">
                  <c:v>28.560000000000002</c:v>
                </c:pt>
                <c:pt idx="2857">
                  <c:v>28.57</c:v>
                </c:pt>
                <c:pt idx="2858">
                  <c:v>28.580000000000002</c:v>
                </c:pt>
                <c:pt idx="2859">
                  <c:v>28.59</c:v>
                </c:pt>
                <c:pt idx="2860">
                  <c:v>28.6</c:v>
                </c:pt>
                <c:pt idx="2861">
                  <c:v>28.61</c:v>
                </c:pt>
                <c:pt idx="2862">
                  <c:v>28.62</c:v>
                </c:pt>
                <c:pt idx="2863">
                  <c:v>28.63</c:v>
                </c:pt>
                <c:pt idx="2864">
                  <c:v>28.64</c:v>
                </c:pt>
                <c:pt idx="2865">
                  <c:v>28.650000000000002</c:v>
                </c:pt>
                <c:pt idx="2866">
                  <c:v>28.66</c:v>
                </c:pt>
                <c:pt idx="2867">
                  <c:v>28.67</c:v>
                </c:pt>
                <c:pt idx="2868">
                  <c:v>28.68</c:v>
                </c:pt>
                <c:pt idx="2869">
                  <c:v>28.69</c:v>
                </c:pt>
                <c:pt idx="2870">
                  <c:v>28.7</c:v>
                </c:pt>
                <c:pt idx="2871">
                  <c:v>28.71</c:v>
                </c:pt>
                <c:pt idx="2872">
                  <c:v>28.72</c:v>
                </c:pt>
                <c:pt idx="2873">
                  <c:v>28.73</c:v>
                </c:pt>
                <c:pt idx="2874">
                  <c:v>28.740000000000002</c:v>
                </c:pt>
                <c:pt idx="2875">
                  <c:v>28.75</c:v>
                </c:pt>
                <c:pt idx="2876">
                  <c:v>28.76</c:v>
                </c:pt>
                <c:pt idx="2877">
                  <c:v>28.77</c:v>
                </c:pt>
                <c:pt idx="2878">
                  <c:v>28.78</c:v>
                </c:pt>
                <c:pt idx="2879">
                  <c:v>28.79</c:v>
                </c:pt>
                <c:pt idx="2880">
                  <c:v>28.8</c:v>
                </c:pt>
                <c:pt idx="2881">
                  <c:v>28.810000000000002</c:v>
                </c:pt>
                <c:pt idx="2882">
                  <c:v>28.82</c:v>
                </c:pt>
                <c:pt idx="2883">
                  <c:v>28.830000000000002</c:v>
                </c:pt>
                <c:pt idx="2884">
                  <c:v>28.84</c:v>
                </c:pt>
                <c:pt idx="2885">
                  <c:v>28.85</c:v>
                </c:pt>
                <c:pt idx="2886">
                  <c:v>28.86</c:v>
                </c:pt>
                <c:pt idx="2887">
                  <c:v>28.87</c:v>
                </c:pt>
                <c:pt idx="2888">
                  <c:v>28.88</c:v>
                </c:pt>
                <c:pt idx="2889">
                  <c:v>28.89</c:v>
                </c:pt>
                <c:pt idx="2890">
                  <c:v>28.900000000000002</c:v>
                </c:pt>
                <c:pt idx="2891">
                  <c:v>28.91</c:v>
                </c:pt>
                <c:pt idx="2892">
                  <c:v>28.92</c:v>
                </c:pt>
                <c:pt idx="2893">
                  <c:v>28.93</c:v>
                </c:pt>
                <c:pt idx="2894">
                  <c:v>28.94</c:v>
                </c:pt>
                <c:pt idx="2895">
                  <c:v>28.95</c:v>
                </c:pt>
                <c:pt idx="2896">
                  <c:v>28.96</c:v>
                </c:pt>
                <c:pt idx="2897">
                  <c:v>28.97</c:v>
                </c:pt>
                <c:pt idx="2898">
                  <c:v>28.98</c:v>
                </c:pt>
                <c:pt idx="2899">
                  <c:v>28.990000000000002</c:v>
                </c:pt>
                <c:pt idx="2900">
                  <c:v>29</c:v>
                </c:pt>
                <c:pt idx="2901">
                  <c:v>29.01</c:v>
                </c:pt>
                <c:pt idx="2902">
                  <c:v>29.02</c:v>
                </c:pt>
                <c:pt idx="2903">
                  <c:v>29.03</c:v>
                </c:pt>
                <c:pt idx="2904">
                  <c:v>29.04</c:v>
                </c:pt>
                <c:pt idx="2905">
                  <c:v>29.05</c:v>
                </c:pt>
                <c:pt idx="2906">
                  <c:v>29.060000000000002</c:v>
                </c:pt>
                <c:pt idx="2907">
                  <c:v>29.07</c:v>
                </c:pt>
                <c:pt idx="2908">
                  <c:v>29.080000000000002</c:v>
                </c:pt>
                <c:pt idx="2909">
                  <c:v>29.09</c:v>
                </c:pt>
                <c:pt idx="2910">
                  <c:v>29.1</c:v>
                </c:pt>
                <c:pt idx="2911">
                  <c:v>29.11</c:v>
                </c:pt>
                <c:pt idx="2912">
                  <c:v>29.12</c:v>
                </c:pt>
                <c:pt idx="2913">
                  <c:v>29.13</c:v>
                </c:pt>
                <c:pt idx="2914">
                  <c:v>29.14</c:v>
                </c:pt>
                <c:pt idx="2915">
                  <c:v>29.150000000000002</c:v>
                </c:pt>
                <c:pt idx="2916">
                  <c:v>29.16</c:v>
                </c:pt>
                <c:pt idx="2917">
                  <c:v>29.17</c:v>
                </c:pt>
                <c:pt idx="2918">
                  <c:v>29.18</c:v>
                </c:pt>
                <c:pt idx="2919">
                  <c:v>29.19</c:v>
                </c:pt>
                <c:pt idx="2920">
                  <c:v>29.2</c:v>
                </c:pt>
                <c:pt idx="2921">
                  <c:v>29.21</c:v>
                </c:pt>
                <c:pt idx="2922">
                  <c:v>29.22</c:v>
                </c:pt>
                <c:pt idx="2923">
                  <c:v>29.23</c:v>
                </c:pt>
                <c:pt idx="2924">
                  <c:v>29.240000000000002</c:v>
                </c:pt>
                <c:pt idx="2925">
                  <c:v>29.25</c:v>
                </c:pt>
                <c:pt idx="2926">
                  <c:v>29.26</c:v>
                </c:pt>
                <c:pt idx="2927">
                  <c:v>29.27</c:v>
                </c:pt>
                <c:pt idx="2928">
                  <c:v>29.28</c:v>
                </c:pt>
                <c:pt idx="2929">
                  <c:v>29.29</c:v>
                </c:pt>
                <c:pt idx="2930">
                  <c:v>29.3</c:v>
                </c:pt>
                <c:pt idx="2931">
                  <c:v>29.310000000000002</c:v>
                </c:pt>
                <c:pt idx="2932">
                  <c:v>29.32</c:v>
                </c:pt>
                <c:pt idx="2933">
                  <c:v>29.330000000000002</c:v>
                </c:pt>
                <c:pt idx="2934">
                  <c:v>29.34</c:v>
                </c:pt>
                <c:pt idx="2935">
                  <c:v>29.35</c:v>
                </c:pt>
                <c:pt idx="2936">
                  <c:v>29.36</c:v>
                </c:pt>
                <c:pt idx="2937">
                  <c:v>29.37</c:v>
                </c:pt>
                <c:pt idx="2938">
                  <c:v>29.38</c:v>
                </c:pt>
                <c:pt idx="2939">
                  <c:v>29.39</c:v>
                </c:pt>
                <c:pt idx="2940">
                  <c:v>29.400000000000002</c:v>
                </c:pt>
                <c:pt idx="2941">
                  <c:v>29.41</c:v>
                </c:pt>
                <c:pt idx="2942">
                  <c:v>29.42</c:v>
                </c:pt>
                <c:pt idx="2943">
                  <c:v>29.43</c:v>
                </c:pt>
                <c:pt idx="2944">
                  <c:v>29.44</c:v>
                </c:pt>
                <c:pt idx="2945">
                  <c:v>29.45</c:v>
                </c:pt>
                <c:pt idx="2946">
                  <c:v>29.46</c:v>
                </c:pt>
                <c:pt idx="2947">
                  <c:v>29.47</c:v>
                </c:pt>
                <c:pt idx="2948">
                  <c:v>29.48</c:v>
                </c:pt>
                <c:pt idx="2949">
                  <c:v>29.490000000000002</c:v>
                </c:pt>
                <c:pt idx="2950">
                  <c:v>29.5</c:v>
                </c:pt>
                <c:pt idx="2951">
                  <c:v>29.51</c:v>
                </c:pt>
                <c:pt idx="2952">
                  <c:v>29.52</c:v>
                </c:pt>
                <c:pt idx="2953">
                  <c:v>29.53</c:v>
                </c:pt>
                <c:pt idx="2954">
                  <c:v>29.54</c:v>
                </c:pt>
                <c:pt idx="2955">
                  <c:v>29.55</c:v>
                </c:pt>
                <c:pt idx="2956">
                  <c:v>29.560000000000002</c:v>
                </c:pt>
                <c:pt idx="2957">
                  <c:v>29.57</c:v>
                </c:pt>
                <c:pt idx="2958">
                  <c:v>29.580000000000002</c:v>
                </c:pt>
                <c:pt idx="2959">
                  <c:v>29.59</c:v>
                </c:pt>
                <c:pt idx="2960">
                  <c:v>29.6</c:v>
                </c:pt>
                <c:pt idx="2961">
                  <c:v>29.61</c:v>
                </c:pt>
                <c:pt idx="2962">
                  <c:v>29.62</c:v>
                </c:pt>
                <c:pt idx="2963">
                  <c:v>29.63</c:v>
                </c:pt>
                <c:pt idx="2964">
                  <c:v>29.64</c:v>
                </c:pt>
                <c:pt idx="2965">
                  <c:v>29.650000000000002</c:v>
                </c:pt>
                <c:pt idx="2966">
                  <c:v>29.66</c:v>
                </c:pt>
                <c:pt idx="2967">
                  <c:v>29.67</c:v>
                </c:pt>
                <c:pt idx="2968">
                  <c:v>29.68</c:v>
                </c:pt>
                <c:pt idx="2969">
                  <c:v>29.69</c:v>
                </c:pt>
                <c:pt idx="2970">
                  <c:v>29.7</c:v>
                </c:pt>
                <c:pt idx="2971">
                  <c:v>29.71</c:v>
                </c:pt>
                <c:pt idx="2972">
                  <c:v>29.72</c:v>
                </c:pt>
                <c:pt idx="2973">
                  <c:v>29.73</c:v>
                </c:pt>
                <c:pt idx="2974">
                  <c:v>29.740000000000002</c:v>
                </c:pt>
                <c:pt idx="2975">
                  <c:v>29.75</c:v>
                </c:pt>
                <c:pt idx="2976">
                  <c:v>29.76</c:v>
                </c:pt>
                <c:pt idx="2977">
                  <c:v>29.77</c:v>
                </c:pt>
                <c:pt idx="2978">
                  <c:v>29.78</c:v>
                </c:pt>
                <c:pt idx="2979">
                  <c:v>29.79</c:v>
                </c:pt>
                <c:pt idx="2980">
                  <c:v>29.8</c:v>
                </c:pt>
                <c:pt idx="2981">
                  <c:v>29.810000000000002</c:v>
                </c:pt>
                <c:pt idx="2982">
                  <c:v>29.82</c:v>
                </c:pt>
                <c:pt idx="2983">
                  <c:v>29.830000000000002</c:v>
                </c:pt>
                <c:pt idx="2984">
                  <c:v>29.84</c:v>
                </c:pt>
                <c:pt idx="2985">
                  <c:v>29.85</c:v>
                </c:pt>
                <c:pt idx="2986">
                  <c:v>29.86</c:v>
                </c:pt>
                <c:pt idx="2987">
                  <c:v>29.87</c:v>
                </c:pt>
                <c:pt idx="2988">
                  <c:v>29.88</c:v>
                </c:pt>
                <c:pt idx="2989">
                  <c:v>29.89</c:v>
                </c:pt>
                <c:pt idx="2990">
                  <c:v>29.900000000000002</c:v>
                </c:pt>
                <c:pt idx="2991">
                  <c:v>29.91</c:v>
                </c:pt>
                <c:pt idx="2992">
                  <c:v>29.92</c:v>
                </c:pt>
                <c:pt idx="2993">
                  <c:v>29.93</c:v>
                </c:pt>
                <c:pt idx="2994">
                  <c:v>29.94</c:v>
                </c:pt>
                <c:pt idx="2995">
                  <c:v>29.95</c:v>
                </c:pt>
                <c:pt idx="2996">
                  <c:v>29.96</c:v>
                </c:pt>
                <c:pt idx="2997">
                  <c:v>29.97</c:v>
                </c:pt>
                <c:pt idx="2998">
                  <c:v>29.98</c:v>
                </c:pt>
                <c:pt idx="2999">
                  <c:v>29.990000000000002</c:v>
                </c:pt>
                <c:pt idx="3000">
                  <c:v>30</c:v>
                </c:pt>
              </c:numCache>
            </c:numRef>
          </c:xVal>
          <c:yVal>
            <c:numRef>
              <c:f>動径DB!$F$9:$F$3009</c:f>
              <c:numCache>
                <c:formatCode>General</c:formatCode>
                <c:ptCount val="3001"/>
                <c:pt idx="0">
                  <c:v>0</c:v>
                </c:pt>
                <c:pt idx="1">
                  <c:v>4.4279912253418442E-8</c:v>
                </c:pt>
                <c:pt idx="2">
                  <c:v>3.0907434102776391E-7</c:v>
                </c:pt>
                <c:pt idx="3">
                  <c:v>1.0113719927000537E-6</c:v>
                </c:pt>
                <c:pt idx="4">
                  <c:v>2.3637980545341153E-6</c:v>
                </c:pt>
                <c:pt idx="5">
                  <c:v>4.5746694158798404E-6</c:v>
                </c:pt>
                <c:pt idx="6">
                  <c:v>7.848048932635894E-6</c:v>
                </c:pt>
                <c:pt idx="7">
                  <c:v>1.2383799032505398E-5</c:v>
                </c:pt>
                <c:pt idx="8">
                  <c:v>1.8377634729099992E-5</c:v>
                </c:pt>
                <c:pt idx="9">
                  <c:v>2.6021176074388204E-5</c:v>
                </c:pt>
                <c:pt idx="10">
                  <c:v>3.5502000066034655E-5</c:v>
                </c:pt>
                <c:pt idx="11">
                  <c:v>4.7003692020710549E-5</c:v>
                </c:pt>
                <c:pt idx="12">
                  <c:v>6.0705896421787266E-5</c:v>
                </c:pt>
                <c:pt idx="13">
                  <c:v>7.6784367248378506E-5</c:v>
                </c:pt>
                <c:pt idx="14">
                  <c:v>9.5411017791846865E-5</c:v>
                </c:pt>
                <c:pt idx="15">
                  <c:v>1.167539699653571E-4</c:v>
                </c:pt>
                <c:pt idx="16">
                  <c:v>1.4097760311170408E-4</c:v>
                </c:pt>
                <c:pt idx="17">
                  <c:v>1.6824260231439585E-4</c:v>
                </c:pt>
                <c:pt idx="18">
                  <c:v>1.9870600621679083E-4</c:v>
                </c:pt>
                <c:pt idx="19">
                  <c:v>2.3252125435395055E-4</c:v>
                </c:pt>
                <c:pt idx="20">
                  <c:v>2.6983823400175992E-4</c:v>
                </c:pt>
                <c:pt idx="21">
                  <c:v>3.1080332654777738E-4</c:v>
                </c:pt>
                <c:pt idx="22">
                  <c:v>3.5555945338820109E-4</c:v>
                </c:pt>
                <c:pt idx="23">
                  <c:v>4.0424612135527325E-4</c:v>
                </c:pt>
                <c:pt idx="24">
                  <c:v>4.5699946767938543E-4</c:v>
                </c:pt>
                <c:pt idx="25">
                  <c:v>5.1395230449009376E-4</c:v>
                </c:pt>
                <c:pt idx="26">
                  <c:v>5.7523416286020697E-4</c:v>
                </c:pt>
                <c:pt idx="27">
                  <c:v>6.4097133639706423E-4</c:v>
                </c:pt>
                <c:pt idx="28">
                  <c:v>7.1128692438507445E-4</c:v>
                </c:pt>
                <c:pt idx="29">
                  <c:v>7.8630087448355152E-4</c:v>
                </c:pt>
                <c:pt idx="30">
                  <c:v>8.6613002498383998E-4</c:v>
                </c:pt>
                <c:pt idx="31">
                  <c:v>9.5088814662968799E-4</c:v>
                </c:pt>
                <c:pt idx="32">
                  <c:v>1.0406859840047854E-3</c:v>
                </c:pt>
                <c:pt idx="33">
                  <c:v>1.1356312964913562E-3</c:v>
                </c:pt>
                <c:pt idx="34">
                  <c:v>1.2358288988036502E-3</c:v>
                </c:pt>
                <c:pt idx="35">
                  <c:v>1.3413807011001548E-3</c:v>
                </c:pt>
                <c:pt idx="36">
                  <c:v>1.4523857486783084E-3</c:v>
                </c:pt>
                <c:pt idx="37">
                  <c:v>1.5689402612554667E-3</c:v>
                </c:pt>
                <c:pt idx="38">
                  <c:v>1.6911376718398363E-3</c:v>
                </c:pt>
                <c:pt idx="39">
                  <c:v>1.8190686651950714E-3</c:v>
                </c:pt>
                <c:pt idx="40">
                  <c:v>1.9528212159021798E-3</c:v>
                </c:pt>
                <c:pt idx="41">
                  <c:v>2.0924806260223671E-3</c:v>
                </c:pt>
                <c:pt idx="42">
                  <c:v>2.2381295623644156E-3</c:v>
                </c:pt>
                <c:pt idx="43">
                  <c:v>2.3898480933601564E-3</c:v>
                </c:pt>
                <c:pt idx="44">
                  <c:v>2.5477137255515763E-3</c:v>
                </c:pt>
                <c:pt idx="45">
                  <c:v>2.7118014396930578E-3</c:v>
                </c:pt>
                <c:pt idx="46">
                  <c:v>2.8821837264722291E-3</c:v>
                </c:pt>
                <c:pt idx="47">
                  <c:v>3.0589306218528822E-3</c:v>
                </c:pt>
                <c:pt idx="48">
                  <c:v>3.2421097420433581E-3</c:v>
                </c:pt>
                <c:pt idx="49">
                  <c:v>3.4317863180938048E-3</c:v>
                </c:pt>
                <c:pt idx="50">
                  <c:v>3.6280232301256639E-3</c:v>
                </c:pt>
                <c:pt idx="51">
                  <c:v>3.8308810411967209E-3</c:v>
                </c:pt>
                <c:pt idx="52">
                  <c:v>4.0404180308050239E-3</c:v>
                </c:pt>
                <c:pt idx="53">
                  <c:v>4.2566902280349551E-3</c:v>
                </c:pt>
                <c:pt idx="54">
                  <c:v>4.479751444348699E-3</c:v>
                </c:pt>
                <c:pt idx="55">
                  <c:v>4.7096533060263486E-3</c:v>
                </c:pt>
                <c:pt idx="56">
                  <c:v>4.9464452862578237E-3</c:v>
                </c:pt>
                <c:pt idx="57">
                  <c:v>5.1901747368897954E-3</c:v>
                </c:pt>
                <c:pt idx="58">
                  <c:v>5.4408869198307617E-3</c:v>
                </c:pt>
                <c:pt idx="59">
                  <c:v>5.6986250381173631E-3</c:v>
                </c:pt>
                <c:pt idx="60">
                  <c:v>5.963430266645085E-3</c:v>
                </c:pt>
                <c:pt idx="61">
                  <c:v>6.2353417825663764E-3</c:v>
                </c:pt>
                <c:pt idx="62">
                  <c:v>6.5143967953592329E-3</c:v>
                </c:pt>
                <c:pt idx="63">
                  <c:v>6.8006305765692786E-3</c:v>
                </c:pt>
                <c:pt idx="64">
                  <c:v>7.0940764892283232E-3</c:v>
                </c:pt>
                <c:pt idx="65">
                  <c:v>7.3947660169523827E-3</c:v>
                </c:pt>
                <c:pt idx="66">
                  <c:v>7.7027287927220727E-3</c:v>
                </c:pt>
                <c:pt idx="67">
                  <c:v>8.0179926273483432E-3</c:v>
                </c:pt>
                <c:pt idx="68">
                  <c:v>8.3405835376264056E-3</c:v>
                </c:pt>
                <c:pt idx="69">
                  <c:v>8.6705257741807474E-3</c:v>
                </c:pt>
                <c:pt idx="70">
                  <c:v>9.0078418490040762E-3</c:v>
                </c:pt>
                <c:pt idx="71">
                  <c:v>9.3525525626930138E-3</c:v>
                </c:pt>
                <c:pt idx="72">
                  <c:v>9.7046770313833543E-3</c:v>
                </c:pt>
                <c:pt idx="73">
                  <c:v>1.0064232713387635E-2</c:v>
                </c:pt>
                <c:pt idx="74">
                  <c:v>1.0431235435537827E-2</c:v>
                </c:pt>
                <c:pt idx="75">
                  <c:v>1.0805699419235799E-2</c:v>
                </c:pt>
                <c:pt idx="76">
                  <c:v>1.1187637306214342E-2</c:v>
                </c:pt>
                <c:pt idx="77">
                  <c:v>1.15770601840114E-2</c:v>
                </c:pt>
                <c:pt idx="78">
                  <c:v>1.1973977611160173E-2</c:v>
                </c:pt>
                <c:pt idx="79">
                  <c:v>1.2378397642097737E-2</c:v>
                </c:pt>
                <c:pt idx="80">
                  <c:v>1.2790326851794815E-2</c:v>
                </c:pt>
                <c:pt idx="81">
                  <c:v>1.3209770360109263E-2</c:v>
                </c:pt>
                <c:pt idx="82">
                  <c:v>1.3636731855865888E-2</c:v>
                </c:pt>
                <c:pt idx="83">
                  <c:v>1.4071213620665129E-2</c:v>
                </c:pt>
                <c:pt idx="84">
                  <c:v>1.4513216552423137E-2</c:v>
                </c:pt>
                <c:pt idx="85">
                  <c:v>1.4962740188645778E-2</c:v>
                </c:pt>
                <c:pt idx="86">
                  <c:v>1.5419782729439021E-2</c:v>
                </c:pt>
                <c:pt idx="87">
                  <c:v>1.5884341060258222E-2</c:v>
                </c:pt>
                <c:pt idx="88">
                  <c:v>1.6356410774398741E-2</c:v>
                </c:pt>
                <c:pt idx="89">
                  <c:v>1.6835986195230284E-2</c:v>
                </c:pt>
                <c:pt idx="90">
                  <c:v>1.7323060398177437E-2</c:v>
                </c:pt>
                <c:pt idx="91">
                  <c:v>1.7817625232448744E-2</c:v>
                </c:pt>
                <c:pt idx="92">
                  <c:v>1.8319671342516722E-2</c:v>
                </c:pt>
                <c:pt idx="93">
                  <c:v>1.8829188189351097E-2</c:v>
                </c:pt>
                <c:pt idx="94">
                  <c:v>1.9346164071407719E-2</c:v>
                </c:pt>
                <c:pt idx="95">
                  <c:v>1.9870586145375339E-2</c:v>
                </c:pt>
                <c:pt idx="96">
                  <c:v>2.0402440446682584E-2</c:v>
                </c:pt>
                <c:pt idx="97">
                  <c:v>2.0941711909767412E-2</c:v>
                </c:pt>
                <c:pt idx="98">
                  <c:v>2.1488384388111324E-2</c:v>
                </c:pt>
                <c:pt idx="99">
                  <c:v>2.204244067404049E-2</c:v>
                </c:pt>
                <c:pt idx="100">
                  <c:v>2.2603862518296072E-2</c:v>
                </c:pt>
                <c:pt idx="101">
                  <c:v>2.3172630649375889E-2</c:v>
                </c:pt>
                <c:pt idx="102">
                  <c:v>2.3748724792649677E-2</c:v>
                </c:pt>
                <c:pt idx="103">
                  <c:v>2.4332123689249991E-2</c:v>
                </c:pt>
                <c:pt idx="104">
                  <c:v>2.4922805114740997E-2</c:v>
                </c:pt>
                <c:pt idx="105">
                  <c:v>2.5520745897567209E-2</c:v>
                </c:pt>
                <c:pt idx="106">
                  <c:v>2.6125921937284306E-2</c:v>
                </c:pt>
                <c:pt idx="107">
                  <c:v>2.6738308222574086E-2</c:v>
                </c:pt>
                <c:pt idx="108">
                  <c:v>2.73578788490457E-2</c:v>
                </c:pt>
                <c:pt idx="109">
                  <c:v>2.7984607036825093E-2</c:v>
                </c:pt>
                <c:pt idx="110">
                  <c:v>2.8618465147934806E-2</c:v>
                </c:pt>
                <c:pt idx="111">
                  <c:v>2.9259424703466094E-2</c:v>
                </c:pt>
                <c:pt idx="112">
                  <c:v>2.9907456400545363E-2</c:v>
                </c:pt>
                <c:pt idx="113">
                  <c:v>3.0562530129096932E-2</c:v>
                </c:pt>
                <c:pt idx="114">
                  <c:v>3.1224614988404079E-2</c:v>
                </c:pt>
                <c:pt idx="115">
                  <c:v>3.1893679303470299E-2</c:v>
                </c:pt>
                <c:pt idx="116">
                  <c:v>3.2569690641182709E-2</c:v>
                </c:pt>
                <c:pt idx="117">
                  <c:v>3.3252615826279544E-2</c:v>
                </c:pt>
                <c:pt idx="118">
                  <c:v>3.3942420957123652E-2</c:v>
                </c:pt>
                <c:pt idx="119">
                  <c:v>3.4639071421283793E-2</c:v>
                </c:pt>
                <c:pt idx="120">
                  <c:v>3.5342531910925713E-2</c:v>
                </c:pt>
                <c:pt idx="121">
                  <c:v>3.6052766438014784E-2</c:v>
                </c:pt>
                <c:pt idx="122">
                  <c:v>3.6769738349332004E-2</c:v>
                </c:pt>
                <c:pt idx="123">
                  <c:v>3.7493410341305343E-2</c:v>
                </c:pt>
                <c:pt idx="124">
                  <c:v>3.8223744474658004E-2</c:v>
                </c:pt>
                <c:pt idx="125">
                  <c:v>3.8960702188875589E-2</c:v>
                </c:pt>
                <c:pt idx="126">
                  <c:v>3.9704244316493824E-2</c:v>
                </c:pt>
                <c:pt idx="127">
                  <c:v>4.0454331097208682E-2</c:v>
                </c:pt>
                <c:pt idx="128">
                  <c:v>4.1210922191810578E-2</c:v>
                </c:pt>
                <c:pt idx="129">
                  <c:v>4.1973976695944416E-2</c:v>
                </c:pt>
                <c:pt idx="130">
                  <c:v>4.2743453153697139E-2</c:v>
                </c:pt>
                <c:pt idx="131">
                  <c:v>4.3519309571014561E-2</c:v>
                </c:pt>
                <c:pt idx="132">
                  <c:v>4.4301503428949118E-2</c:v>
                </c:pt>
                <c:pt idx="133">
                  <c:v>4.5089991696740224E-2</c:v>
                </c:pt>
                <c:pt idx="134">
                  <c:v>4.5884730844728806E-2</c:v>
                </c:pt>
                <c:pt idx="135">
                  <c:v>4.6685676857107894E-2</c:v>
                </c:pt>
                <c:pt idx="136">
                  <c:v>4.7492785244510533E-2</c:v>
                </c:pt>
                <c:pt idx="137">
                  <c:v>4.8306011056436983E-2</c:v>
                </c:pt>
                <c:pt idx="138">
                  <c:v>4.9125308893522526E-2</c:v>
                </c:pt>
                <c:pt idx="139">
                  <c:v>4.9950632919647749E-2</c:v>
                </c:pt>
                <c:pt idx="140">
                  <c:v>5.0781936873892486E-2</c:v>
                </c:pt>
                <c:pt idx="141">
                  <c:v>5.1619174082335434E-2</c:v>
                </c:pt>
                <c:pt idx="142">
                  <c:v>5.2462297469700631E-2</c:v>
                </c:pt>
                <c:pt idx="143">
                  <c:v>5.3311259570852428E-2</c:v>
                </c:pt>
                <c:pt idx="144">
                  <c:v>5.4166012542140686E-2</c:v>
                </c:pt>
                <c:pt idx="145">
                  <c:v>5.5026508172597216E-2</c:v>
                </c:pt>
                <c:pt idx="146">
                  <c:v>5.5892697894985535E-2</c:v>
                </c:pt>
                <c:pt idx="147">
                  <c:v>5.6764532796704952E-2</c:v>
                </c:pt>
                <c:pt idx="148">
                  <c:v>5.7641963630550706E-2</c:v>
                </c:pt>
                <c:pt idx="149">
                  <c:v>5.8524940825331481E-2</c:v>
                </c:pt>
                <c:pt idx="150">
                  <c:v>5.9413414496345927E-2</c:v>
                </c:pt>
                <c:pt idx="151">
                  <c:v>6.030733445571921E-2</c:v>
                </c:pt>
                <c:pt idx="152">
                  <c:v>6.1206650222601564E-2</c:v>
                </c:pt>
                <c:pt idx="153">
                  <c:v>6.2111311033229803E-2</c:v>
                </c:pt>
                <c:pt idx="154">
                  <c:v>6.3021265850853311E-2</c:v>
                </c:pt>
                <c:pt idx="155">
                  <c:v>6.3936463375525998E-2</c:v>
                </c:pt>
                <c:pt idx="156">
                  <c:v>6.4856852053765471E-2</c:v>
                </c:pt>
                <c:pt idx="157">
                  <c:v>6.5782380088080739E-2</c:v>
                </c:pt>
                <c:pt idx="158">
                  <c:v>6.671299544636998E-2</c:v>
                </c:pt>
                <c:pt idx="159">
                  <c:v>6.7648645871189503E-2</c:v>
                </c:pt>
                <c:pt idx="160">
                  <c:v>6.8589278888895336E-2</c:v>
                </c:pt>
                <c:pt idx="161">
                  <c:v>6.9534841818658683E-2</c:v>
                </c:pt>
                <c:pt idx="162">
                  <c:v>7.0485281781356532E-2</c:v>
                </c:pt>
                <c:pt idx="163">
                  <c:v>7.144054570833884E-2</c:v>
                </c:pt>
                <c:pt idx="164">
                  <c:v>7.2400580350073435E-2</c:v>
                </c:pt>
                <c:pt idx="165">
                  <c:v>7.3365332284669932E-2</c:v>
                </c:pt>
                <c:pt idx="166">
                  <c:v>7.4334747926283806E-2</c:v>
                </c:pt>
                <c:pt idx="167">
                  <c:v>7.5308773533402165E-2</c:v>
                </c:pt>
                <c:pt idx="168">
                  <c:v>7.6287355217012062E-2</c:v>
                </c:pt>
                <c:pt idx="169">
                  <c:v>7.7270438948652861E-2</c:v>
                </c:pt>
                <c:pt idx="170">
                  <c:v>7.8257970568353735E-2</c:v>
                </c:pt>
                <c:pt idx="171">
                  <c:v>7.9249895792457545E-2</c:v>
                </c:pt>
                <c:pt idx="172">
                  <c:v>8.0246160221332102E-2</c:v>
                </c:pt>
                <c:pt idx="173">
                  <c:v>8.1246709346970328E-2</c:v>
                </c:pt>
                <c:pt idx="174">
                  <c:v>8.2251488560480215E-2</c:v>
                </c:pt>
                <c:pt idx="175">
                  <c:v>8.3260443159465819E-2</c:v>
                </c:pt>
                <c:pt idx="176">
                  <c:v>8.4273518355300336E-2</c:v>
                </c:pt>
                <c:pt idx="177">
                  <c:v>8.5290659280292627E-2</c:v>
                </c:pt>
                <c:pt idx="178">
                  <c:v>8.6311810994748092E-2</c:v>
                </c:pt>
                <c:pt idx="179">
                  <c:v>8.7336918493925081E-2</c:v>
                </c:pt>
                <c:pt idx="180">
                  <c:v>8.836592671488798E-2</c:v>
                </c:pt>
                <c:pt idx="181">
                  <c:v>8.9398780543257977E-2</c:v>
                </c:pt>
                <c:pt idx="182">
                  <c:v>9.0435424819862761E-2</c:v>
                </c:pt>
                <c:pt idx="183">
                  <c:v>9.1475804347285999E-2</c:v>
                </c:pt>
                <c:pt idx="184">
                  <c:v>9.2519863896317764E-2</c:v>
                </c:pt>
                <c:pt idx="185">
                  <c:v>9.3567548212307131E-2</c:v>
                </c:pt>
                <c:pt idx="186">
                  <c:v>9.4618802021417689E-2</c:v>
                </c:pt>
                <c:pt idx="187">
                  <c:v>9.5673570036787156E-2</c:v>
                </c:pt>
                <c:pt idx="188">
                  <c:v>9.6731796964592151E-2</c:v>
                </c:pt>
                <c:pt idx="189">
                  <c:v>9.7793427510019099E-2</c:v>
                </c:pt>
                <c:pt idx="190">
                  <c:v>9.8858406383142403E-2</c:v>
                </c:pt>
                <c:pt idx="191">
                  <c:v>9.9926678304710456E-2</c:v>
                </c:pt>
                <c:pt idx="192">
                  <c:v>0.10099818801184106</c:v>
                </c:pt>
                <c:pt idx="193">
                  <c:v>0.1020728802636269</c:v>
                </c:pt>
                <c:pt idx="194">
                  <c:v>0.10315069984665205</c:v>
                </c:pt>
                <c:pt idx="195">
                  <c:v>0.10423159158042054</c:v>
                </c:pt>
                <c:pt idx="196">
                  <c:v>0.10531550032269806</c:v>
                </c:pt>
                <c:pt idx="197">
                  <c:v>0.1064023709747673</c:v>
                </c:pt>
                <c:pt idx="198">
                  <c:v>0.10749214848659866</c:v>
                </c:pt>
                <c:pt idx="199">
                  <c:v>0.10858477786193624</c:v>
                </c:pt>
                <c:pt idx="200">
                  <c:v>0.10968020416330097</c:v>
                </c:pt>
                <c:pt idx="201">
                  <c:v>0.11077837251691131</c:v>
                </c:pt>
                <c:pt idx="202">
                  <c:v>0.11187922811752214</c:v>
                </c:pt>
                <c:pt idx="203">
                  <c:v>0.11298271623318393</c:v>
                </c:pt>
                <c:pt idx="204">
                  <c:v>0.11408878220992116</c:v>
                </c:pt>
                <c:pt idx="205">
                  <c:v>0.1151973714763329</c:v>
                </c:pt>
                <c:pt idx="206">
                  <c:v>0.11630842954811495</c:v>
                </c:pt>
                <c:pt idx="207">
                  <c:v>0.11742190203250506</c:v>
                </c:pt>
                <c:pt idx="208">
                  <c:v>0.11853773463265208</c:v>
                </c:pt>
                <c:pt idx="209">
                  <c:v>0.1196558731519094</c:v>
                </c:pt>
                <c:pt idx="210">
                  <c:v>0.12077626349805443</c:v>
                </c:pt>
                <c:pt idx="211">
                  <c:v>0.12189885168743389</c:v>
                </c:pt>
                <c:pt idx="212">
                  <c:v>0.12302358384903657</c:v>
                </c:pt>
                <c:pt idx="213">
                  <c:v>0.12415040622849381</c:v>
                </c:pt>
                <c:pt idx="214">
                  <c:v>0.12527926519200899</c:v>
                </c:pt>
                <c:pt idx="215">
                  <c:v>0.12641010723021651</c:v>
                </c:pt>
                <c:pt idx="216">
                  <c:v>0.12754287896197097</c:v>
                </c:pt>
                <c:pt idx="217">
                  <c:v>0.12867752713806779</c:v>
                </c:pt>
                <c:pt idx="218">
                  <c:v>0.12981399864489554</c:v>
                </c:pt>
                <c:pt idx="219">
                  <c:v>0.13095224050802109</c:v>
                </c:pt>
                <c:pt idx="220">
                  <c:v>0.13209219989570814</c:v>
                </c:pt>
                <c:pt idx="221">
                  <c:v>0.13323382412237003</c:v>
                </c:pt>
                <c:pt idx="222">
                  <c:v>0.13437706065195762</c:v>
                </c:pt>
                <c:pt idx="223">
                  <c:v>0.13552185710128278</c:v>
                </c:pt>
                <c:pt idx="224">
                  <c:v>0.13666816124327824</c:v>
                </c:pt>
                <c:pt idx="225">
                  <c:v>0.13781592101019488</c:v>
                </c:pt>
                <c:pt idx="226">
                  <c:v>0.13896508449673681</c:v>
                </c:pt>
                <c:pt idx="227">
                  <c:v>0.14011559996313502</c:v>
                </c:pt>
                <c:pt idx="228">
                  <c:v>0.14126741583816044</c:v>
                </c:pt>
                <c:pt idx="229">
                  <c:v>0.14242048072207703</c:v>
                </c:pt>
                <c:pt idx="230">
                  <c:v>0.14357474338953558</c:v>
                </c:pt>
                <c:pt idx="231">
                  <c:v>0.14473015279240897</c:v>
                </c:pt>
                <c:pt idx="232">
                  <c:v>0.14588665806256965</c:v>
                </c:pt>
                <c:pt idx="233">
                  <c:v>0.14704420851460956</c:v>
                </c:pt>
                <c:pt idx="234">
                  <c:v>0.14820275364850385</c:v>
                </c:pt>
                <c:pt idx="235">
                  <c:v>0.14936224315221891</c:v>
                </c:pt>
                <c:pt idx="236">
                  <c:v>0.15052262690426427</c:v>
                </c:pt>
                <c:pt idx="237">
                  <c:v>0.15168385497619108</c:v>
                </c:pt>
                <c:pt idx="238">
                  <c:v>0.15284587763503599</c:v>
                </c:pt>
                <c:pt idx="239">
                  <c:v>0.15400864534571179</c:v>
                </c:pt>
                <c:pt idx="240">
                  <c:v>0.15517210877334556</c:v>
                </c:pt>
                <c:pt idx="241">
                  <c:v>0.15633621878556481</c:v>
                </c:pt>
                <c:pt idx="242">
                  <c:v>0.15750092645473218</c:v>
                </c:pt>
                <c:pt idx="243">
                  <c:v>0.15866618306012917</c:v>
                </c:pt>
                <c:pt idx="244">
                  <c:v>0.15983194009008997</c:v>
                </c:pt>
                <c:pt idx="245">
                  <c:v>0.16099814924408576</c:v>
                </c:pt>
                <c:pt idx="246">
                  <c:v>0.16216476243475964</c:v>
                </c:pt>
                <c:pt idx="247">
                  <c:v>0.16333173178991348</c:v>
                </c:pt>
                <c:pt idx="248">
                  <c:v>0.16449900965444708</c:v>
                </c:pt>
                <c:pt idx="249">
                  <c:v>0.16566654859224986</c:v>
                </c:pt>
                <c:pt idx="250">
                  <c:v>0.16683430138804589</c:v>
                </c:pt>
                <c:pt idx="251">
                  <c:v>0.1680022210491933</c:v>
                </c:pt>
                <c:pt idx="252">
                  <c:v>0.16917026080743752</c:v>
                </c:pt>
                <c:pt idx="253">
                  <c:v>0.17033837412062014</c:v>
                </c:pt>
                <c:pt idx="254">
                  <c:v>0.17150651467434314</c:v>
                </c:pt>
                <c:pt idx="255">
                  <c:v>0.1726746363835891</c:v>
                </c:pt>
                <c:pt idx="256">
                  <c:v>0.17384269339429873</c:v>
                </c:pt>
                <c:pt idx="257">
                  <c:v>0.17501064008490486</c:v>
                </c:pt>
                <c:pt idx="258">
                  <c:v>0.17617843106782466</c:v>
                </c:pt>
                <c:pt idx="259">
                  <c:v>0.17734602119091003</c:v>
                </c:pt>
                <c:pt idx="260">
                  <c:v>0.17851336553885713</c:v>
                </c:pt>
                <c:pt idx="261">
                  <c:v>0.17968041943457444</c:v>
                </c:pt>
                <c:pt idx="262">
                  <c:v>0.18084713844051173</c:v>
                </c:pt>
                <c:pt idx="263">
                  <c:v>0.18201347835994849</c:v>
                </c:pt>
                <c:pt idx="264">
                  <c:v>0.18317939523824378</c:v>
                </c:pt>
                <c:pt idx="265">
                  <c:v>0.18434484536404713</c:v>
                </c:pt>
                <c:pt idx="266">
                  <c:v>0.18550978527047149</c:v>
                </c:pt>
                <c:pt idx="267">
                  <c:v>0.18667417173622838</c:v>
                </c:pt>
                <c:pt idx="268">
                  <c:v>0.1878379617867259</c:v>
                </c:pt>
                <c:pt idx="269">
                  <c:v>0.18900111269513004</c:v>
                </c:pt>
                <c:pt idx="270">
                  <c:v>0.19016358198338978</c:v>
                </c:pt>
                <c:pt idx="271">
                  <c:v>0.19132532742322642</c:v>
                </c:pt>
                <c:pt idx="272">
                  <c:v>0.19248630703708758</c:v>
                </c:pt>
                <c:pt idx="273">
                  <c:v>0.1936464790990666</c:v>
                </c:pt>
                <c:pt idx="274">
                  <c:v>0.19480580213578697</c:v>
                </c:pt>
                <c:pt idx="275">
                  <c:v>0.19596423492725354</c:v>
                </c:pt>
                <c:pt idx="276">
                  <c:v>0.19712173650766981</c:v>
                </c:pt>
                <c:pt idx="277">
                  <c:v>0.19827826616622227</c:v>
                </c:pt>
                <c:pt idx="278">
                  <c:v>0.19943378344783202</c:v>
                </c:pt>
                <c:pt idx="279">
                  <c:v>0.20058824815387466</c:v>
                </c:pt>
                <c:pt idx="280">
                  <c:v>0.20174162034286783</c:v>
                </c:pt>
                <c:pt idx="281">
                  <c:v>0.20289386033112783</c:v>
                </c:pt>
                <c:pt idx="282">
                  <c:v>0.20404492869339513</c:v>
                </c:pt>
                <c:pt idx="283">
                  <c:v>0.20519478626342971</c:v>
                </c:pt>
                <c:pt idx="284">
                  <c:v>0.20634339413457592</c:v>
                </c:pt>
                <c:pt idx="285">
                  <c:v>0.20749071366029803</c:v>
                </c:pt>
                <c:pt idx="286">
                  <c:v>0.20863670645468602</c:v>
                </c:pt>
                <c:pt idx="287">
                  <c:v>0.20978133439293328</c:v>
                </c:pt>
                <c:pt idx="288">
                  <c:v>0.21092455961178497</c:v>
                </c:pt>
                <c:pt idx="289">
                  <c:v>0.21206634450995912</c:v>
                </c:pt>
                <c:pt idx="290">
                  <c:v>0.21320665174853937</c:v>
                </c:pt>
                <c:pt idx="291">
                  <c:v>0.21434544425134075</c:v>
                </c:pt>
                <c:pt idx="292">
                  <c:v>0.21548268520524858</c:v>
                </c:pt>
                <c:pt idx="293">
                  <c:v>0.2166183380605306</c:v>
                </c:pt>
                <c:pt idx="294">
                  <c:v>0.21775236653112306</c:v>
                </c:pt>
                <c:pt idx="295">
                  <c:v>0.21888473459489069</c:v>
                </c:pt>
                <c:pt idx="296">
                  <c:v>0.22001540649386211</c:v>
                </c:pt>
                <c:pt idx="297">
                  <c:v>0.22114434673443917</c:v>
                </c:pt>
                <c:pt idx="298">
                  <c:v>0.22227152008758189</c:v>
                </c:pt>
                <c:pt idx="299">
                  <c:v>0.22339689158896911</c:v>
                </c:pt>
                <c:pt idx="300">
                  <c:v>0.22452042653913507</c:v>
                </c:pt>
                <c:pt idx="301">
                  <c:v>0.22564209050358242</c:v>
                </c:pt>
                <c:pt idx="302">
                  <c:v>0.22676184931287172</c:v>
                </c:pt>
                <c:pt idx="303">
                  <c:v>0.227879669062688</c:v>
                </c:pt>
                <c:pt idx="304">
                  <c:v>0.22899551611388466</c:v>
                </c:pt>
                <c:pt idx="305">
                  <c:v>0.23010935709250499</c:v>
                </c:pt>
                <c:pt idx="306">
                  <c:v>0.23122115888978173</c:v>
                </c:pt>
                <c:pt idx="307">
                  <c:v>0.23233088866211515</c:v>
                </c:pt>
                <c:pt idx="308">
                  <c:v>0.23343851383102943</c:v>
                </c:pt>
                <c:pt idx="309">
                  <c:v>0.23454400208310813</c:v>
                </c:pt>
                <c:pt idx="310">
                  <c:v>0.23564732136990907</c:v>
                </c:pt>
                <c:pt idx="311">
                  <c:v>0.23674843990785846</c:v>
                </c:pt>
                <c:pt idx="312">
                  <c:v>0.23784732617812546</c:v>
                </c:pt>
                <c:pt idx="313">
                  <c:v>0.23894394892647644</c:v>
                </c:pt>
                <c:pt idx="314">
                  <c:v>0.24003827716311005</c:v>
                </c:pt>
                <c:pt idx="315">
                  <c:v>0.2411302801624729</c:v>
                </c:pt>
                <c:pt idx="316">
                  <c:v>0.24221992746305671</c:v>
                </c:pt>
                <c:pt idx="317">
                  <c:v>0.2433071888671762</c:v>
                </c:pt>
                <c:pt idx="318">
                  <c:v>0.24439203444072916</c:v>
                </c:pt>
                <c:pt idx="319">
                  <c:v>0.24547443451293835</c:v>
                </c:pt>
                <c:pt idx="320">
                  <c:v>0.24655435967607586</c:v>
                </c:pt>
                <c:pt idx="321">
                  <c:v>0.24763178078516954</c:v>
                </c:pt>
                <c:pt idx="322">
                  <c:v>0.24870666895769275</c:v>
                </c:pt>
                <c:pt idx="323">
                  <c:v>0.24977899557323677</c:v>
                </c:pt>
                <c:pt idx="324">
                  <c:v>0.25084873227316679</c:v>
                </c:pt>
                <c:pt idx="325">
                  <c:v>0.25191585096026142</c:v>
                </c:pt>
                <c:pt idx="326">
                  <c:v>0.2529803237983364</c:v>
                </c:pt>
                <c:pt idx="327">
                  <c:v>0.25404212321185193</c:v>
                </c:pt>
                <c:pt idx="328">
                  <c:v>0.25510122188550494</c:v>
                </c:pt>
                <c:pt idx="329">
                  <c:v>0.25615759276380579</c:v>
                </c:pt>
                <c:pt idx="330">
                  <c:v>0.25721120905063966</c:v>
                </c:pt>
                <c:pt idx="331">
                  <c:v>0.25826204420881355</c:v>
                </c:pt>
                <c:pt idx="332">
                  <c:v>0.25931007195958838</c:v>
                </c:pt>
                <c:pt idx="333">
                  <c:v>0.26035526628219707</c:v>
                </c:pt>
                <c:pt idx="334">
                  <c:v>0.26139760141334822</c:v>
                </c:pt>
                <c:pt idx="335">
                  <c:v>0.26243705184671628</c:v>
                </c:pt>
                <c:pt idx="336">
                  <c:v>0.26347359233241774</c:v>
                </c:pt>
                <c:pt idx="337">
                  <c:v>0.26450719787647414</c:v>
                </c:pt>
                <c:pt idx="338">
                  <c:v>0.26553784374026213</c:v>
                </c:pt>
                <c:pt idx="339">
                  <c:v>0.26656550543995011</c:v>
                </c:pt>
                <c:pt idx="340">
                  <c:v>0.2675901587459229</c:v>
                </c:pt>
                <c:pt idx="341">
                  <c:v>0.26861177968219335</c:v>
                </c:pt>
                <c:pt idx="342">
                  <c:v>0.2696303445258022</c:v>
                </c:pt>
                <c:pt idx="343">
                  <c:v>0.27064582980620538</c:v>
                </c:pt>
                <c:pt idx="344">
                  <c:v>0.27165821230464998</c:v>
                </c:pt>
                <c:pt idx="345">
                  <c:v>0.27266746905353867</c:v>
                </c:pt>
                <c:pt idx="346">
                  <c:v>0.27367357733578218</c:v>
                </c:pt>
                <c:pt idx="347">
                  <c:v>0.2746765146841415</c:v>
                </c:pt>
                <c:pt idx="348">
                  <c:v>0.27567625888055847</c:v>
                </c:pt>
                <c:pt idx="349">
                  <c:v>0.27667278795547584</c:v>
                </c:pt>
                <c:pt idx="350">
                  <c:v>0.27766608018714678</c:v>
                </c:pt>
                <c:pt idx="351">
                  <c:v>0.27865611410093444</c:v>
                </c:pt>
                <c:pt idx="352">
                  <c:v>0.27964286846860043</c:v>
                </c:pt>
                <c:pt idx="353">
                  <c:v>0.28062632230758461</c:v>
                </c:pt>
                <c:pt idx="354">
                  <c:v>0.28160645488027419</c:v>
                </c:pt>
                <c:pt idx="355">
                  <c:v>0.28258324569326382</c:v>
                </c:pt>
                <c:pt idx="356">
                  <c:v>0.2835566744966056</c:v>
                </c:pt>
                <c:pt idx="357">
                  <c:v>0.28452672128305107</c:v>
                </c:pt>
                <c:pt idx="358">
                  <c:v>0.28549336628728333</c:v>
                </c:pt>
                <c:pt idx="359">
                  <c:v>0.2864565899851409</c:v>
                </c:pt>
                <c:pt idx="360">
                  <c:v>0.28741637309283219</c:v>
                </c:pt>
                <c:pt idx="361">
                  <c:v>0.28837269656614256</c:v>
                </c:pt>
                <c:pt idx="362">
                  <c:v>0.28932554159963253</c:v>
                </c:pt>
                <c:pt idx="363">
                  <c:v>0.29027488962582776</c:v>
                </c:pt>
                <c:pt idx="364">
                  <c:v>0.29122072231440138</c:v>
                </c:pt>
                <c:pt idx="365">
                  <c:v>0.2921630215713491</c:v>
                </c:pt>
                <c:pt idx="366">
                  <c:v>0.2931017695381557</c:v>
                </c:pt>
                <c:pt idx="367">
                  <c:v>0.29403694859095508</c:v>
                </c:pt>
                <c:pt idx="368">
                  <c:v>0.29496854133968248</c:v>
                </c:pt>
                <c:pt idx="369">
                  <c:v>0.2958965306272196</c:v>
                </c:pt>
                <c:pt idx="370">
                  <c:v>0.29682089952853341</c:v>
                </c:pt>
                <c:pt idx="371">
                  <c:v>0.29774163134980769</c:v>
                </c:pt>
                <c:pt idx="372">
                  <c:v>0.29865870962756835</c:v>
                </c:pt>
                <c:pt idx="373">
                  <c:v>0.29957211812780188</c:v>
                </c:pt>
                <c:pt idx="374">
                  <c:v>0.30048184084506796</c:v>
                </c:pt>
                <c:pt idx="375">
                  <c:v>0.30138786200160567</c:v>
                </c:pt>
                <c:pt idx="376">
                  <c:v>0.30229016604643383</c:v>
                </c:pt>
                <c:pt idx="377">
                  <c:v>0.30318873765444548</c:v>
                </c:pt>
                <c:pt idx="378">
                  <c:v>0.30408356172549683</c:v>
                </c:pt>
                <c:pt idx="379">
                  <c:v>0.30497462338349057</c:v>
                </c:pt>
                <c:pt idx="380">
                  <c:v>0.30586190797545371</c:v>
                </c:pt>
                <c:pt idx="381">
                  <c:v>0.3067454010706106</c:v>
                </c:pt>
                <c:pt idx="382">
                  <c:v>0.30762508845944991</c:v>
                </c:pt>
                <c:pt idx="383">
                  <c:v>0.30850095615278805</c:v>
                </c:pt>
                <c:pt idx="384">
                  <c:v>0.30937299038082622</c:v>
                </c:pt>
                <c:pt idx="385">
                  <c:v>0.31024117759220399</c:v>
                </c:pt>
                <c:pt idx="386">
                  <c:v>0.3111055044530478</c:v>
                </c:pt>
                <c:pt idx="387">
                  <c:v>0.31196595784601494</c:v>
                </c:pt>
                <c:pt idx="388">
                  <c:v>0.31282252486933343</c:v>
                </c:pt>
                <c:pt idx="389">
                  <c:v>0.31367519283583806</c:v>
                </c:pt>
                <c:pt idx="390">
                  <c:v>0.31452394927200156</c:v>
                </c:pt>
                <c:pt idx="391">
                  <c:v>0.31536878191696244</c:v>
                </c:pt>
                <c:pt idx="392">
                  <c:v>0.31620967872154904</c:v>
                </c:pt>
                <c:pt idx="393">
                  <c:v>0.31704662784729998</c:v>
                </c:pt>
                <c:pt idx="394">
                  <c:v>0.3178796176654804</c:v>
                </c:pt>
                <c:pt idx="395">
                  <c:v>0.31870863675609579</c:v>
                </c:pt>
                <c:pt idx="396">
                  <c:v>0.31953367390690152</c:v>
                </c:pt>
                <c:pt idx="397">
                  <c:v>0.32035471811241012</c:v>
                </c:pt>
                <c:pt idx="398">
                  <c:v>0.32117175857289465</c:v>
                </c:pt>
                <c:pt idx="399">
                  <c:v>0.32198478469338959</c:v>
                </c:pt>
                <c:pt idx="400">
                  <c:v>0.32279378608268883</c:v>
                </c:pt>
                <c:pt idx="401">
                  <c:v>0.32359875255234077</c:v>
                </c:pt>
                <c:pt idx="402">
                  <c:v>0.32439967411564075</c:v>
                </c:pt>
                <c:pt idx="403">
                  <c:v>0.32519654098662126</c:v>
                </c:pt>
                <c:pt idx="404">
                  <c:v>0.32598934357903969</c:v>
                </c:pt>
                <c:pt idx="405">
                  <c:v>0.32677807250536345</c:v>
                </c:pt>
                <c:pt idx="406">
                  <c:v>0.32756271857575275</c:v>
                </c:pt>
                <c:pt idx="407">
                  <c:v>0.32834327279704206</c:v>
                </c:pt>
                <c:pt idx="408">
                  <c:v>0.3291197263717191</c:v>
                </c:pt>
                <c:pt idx="409">
                  <c:v>0.32989207069690191</c:v>
                </c:pt>
                <c:pt idx="410">
                  <c:v>0.33066029736331376</c:v>
                </c:pt>
                <c:pt idx="411">
                  <c:v>0.33142439815425695</c:v>
                </c:pt>
                <c:pt idx="412">
                  <c:v>0.33218436504458493</c:v>
                </c:pt>
                <c:pt idx="413">
                  <c:v>0.33294019019967264</c:v>
                </c:pt>
                <c:pt idx="414">
                  <c:v>0.33369186597438538</c:v>
                </c:pt>
                <c:pt idx="415">
                  <c:v>0.33443938491204672</c:v>
                </c:pt>
                <c:pt idx="416">
                  <c:v>0.33518273974340473</c:v>
                </c:pt>
                <c:pt idx="417">
                  <c:v>0.3359219233855974</c:v>
                </c:pt>
                <c:pt idx="418">
                  <c:v>0.33665692894111698</c:v>
                </c:pt>
                <c:pt idx="419">
                  <c:v>0.33738774969677288</c:v>
                </c:pt>
                <c:pt idx="420">
                  <c:v>0.3381143791226543</c:v>
                </c:pt>
                <c:pt idx="421">
                  <c:v>0.33883681087109185</c:v>
                </c:pt>
                <c:pt idx="422">
                  <c:v>0.33955503877561832</c:v>
                </c:pt>
                <c:pt idx="423">
                  <c:v>0.34026905684992886</c:v>
                </c:pt>
                <c:pt idx="424">
                  <c:v>0.34097885928684057</c:v>
                </c:pt>
                <c:pt idx="425">
                  <c:v>0.34168444045725155</c:v>
                </c:pt>
                <c:pt idx="426">
                  <c:v>0.34238579490910009</c:v>
                </c:pt>
                <c:pt idx="427">
                  <c:v>0.34308291736632296</c:v>
                </c:pt>
                <c:pt idx="428">
                  <c:v>0.34377580272781338</c:v>
                </c:pt>
                <c:pt idx="429">
                  <c:v>0.3444644460663791</c:v>
                </c:pt>
                <c:pt idx="430">
                  <c:v>0.34514884262770062</c:v>
                </c:pt>
                <c:pt idx="431">
                  <c:v>0.34582898782928884</c:v>
                </c:pt>
                <c:pt idx="432">
                  <c:v>0.34650487725944318</c:v>
                </c:pt>
                <c:pt idx="433">
                  <c:v>0.34717650667620992</c:v>
                </c:pt>
                <c:pt idx="434">
                  <c:v>0.34784387200634015</c:v>
                </c:pt>
                <c:pt idx="435">
                  <c:v>0.34850696934424813</c:v>
                </c:pt>
                <c:pt idx="436">
                  <c:v>0.34916579495097089</c:v>
                </c:pt>
                <c:pt idx="437">
                  <c:v>0.34982034525312689</c:v>
                </c:pt>
                <c:pt idx="438">
                  <c:v>0.35047061684187636</c:v>
                </c:pt>
                <c:pt idx="439">
                  <c:v>0.35111660647188137</c:v>
                </c:pt>
                <c:pt idx="440">
                  <c:v>0.35175831106026662</c:v>
                </c:pt>
                <c:pt idx="441">
                  <c:v>0.35239572768558142</c:v>
                </c:pt>
                <c:pt idx="442">
                  <c:v>0.35302885358676139</c:v>
                </c:pt>
                <c:pt idx="443">
                  <c:v>0.35365768616209231</c:v>
                </c:pt>
                <c:pt idx="444">
                  <c:v>0.3542822229681733</c:v>
                </c:pt>
                <c:pt idx="445">
                  <c:v>0.35490246171888212</c:v>
                </c:pt>
                <c:pt idx="446">
                  <c:v>0.35551840028434095</c:v>
                </c:pt>
                <c:pt idx="447">
                  <c:v>0.35613003668988324</c:v>
                </c:pt>
                <c:pt idx="448">
                  <c:v>0.35673736911502152</c:v>
                </c:pt>
                <c:pt idx="449">
                  <c:v>0.35734039589241678</c:v>
                </c:pt>
                <c:pt idx="450">
                  <c:v>0.35793911550684826</c:v>
                </c:pt>
                <c:pt idx="451">
                  <c:v>0.35853352659418536</c:v>
                </c:pt>
                <c:pt idx="452">
                  <c:v>0.35912362794036035</c:v>
                </c:pt>
                <c:pt idx="453">
                  <c:v>0.35970941848034266</c:v>
                </c:pt>
                <c:pt idx="454">
                  <c:v>0.3602908972971145</c:v>
                </c:pt>
                <c:pt idx="455">
                  <c:v>0.36086806362064777</c:v>
                </c:pt>
                <c:pt idx="456">
                  <c:v>0.3614409168268824</c:v>
                </c:pt>
                <c:pt idx="457">
                  <c:v>0.36200945643670701</c:v>
                </c:pt>
                <c:pt idx="458">
                  <c:v>0.36257368211494034</c:v>
                </c:pt>
                <c:pt idx="459">
                  <c:v>0.36313359366931475</c:v>
                </c:pt>
                <c:pt idx="460">
                  <c:v>0.36368919104946124</c:v>
                </c:pt>
                <c:pt idx="461">
                  <c:v>0.36424047434589635</c:v>
                </c:pt>
                <c:pt idx="462">
                  <c:v>0.36478744378901101</c:v>
                </c:pt>
                <c:pt idx="463">
                  <c:v>0.36533009974806063</c:v>
                </c:pt>
                <c:pt idx="464">
                  <c:v>0.36586844273015789</c:v>
                </c:pt>
                <c:pt idx="465">
                  <c:v>0.36640247337926701</c:v>
                </c:pt>
                <c:pt idx="466">
                  <c:v>0.36693219247519937</c:v>
                </c:pt>
                <c:pt idx="467">
                  <c:v>0.36745760093261287</c:v>
                </c:pt>
                <c:pt idx="468">
                  <c:v>0.36797869980001163</c:v>
                </c:pt>
                <c:pt idx="469">
                  <c:v>0.36849549025874878</c:v>
                </c:pt>
                <c:pt idx="470">
                  <c:v>0.36900797362203086</c:v>
                </c:pt>
                <c:pt idx="471">
                  <c:v>0.36951615133392468</c:v>
                </c:pt>
                <c:pt idx="472">
                  <c:v>0.37002002496836639</c:v>
                </c:pt>
                <c:pt idx="473">
                  <c:v>0.37051959622817243</c:v>
                </c:pt>
                <c:pt idx="474">
                  <c:v>0.37101486694405356</c:v>
                </c:pt>
                <c:pt idx="475">
                  <c:v>0.37150583907363016</c:v>
                </c:pt>
                <c:pt idx="476">
                  <c:v>0.37199251470045086</c:v>
                </c:pt>
                <c:pt idx="477">
                  <c:v>0.37247489603301309</c:v>
                </c:pt>
                <c:pt idx="478">
                  <c:v>0.37295298540378607</c:v>
                </c:pt>
                <c:pt idx="479">
                  <c:v>0.37342678526823658</c:v>
                </c:pt>
                <c:pt idx="480">
                  <c:v>0.3738962982038565</c:v>
                </c:pt>
                <c:pt idx="481">
                  <c:v>0.37436152690919411</c:v>
                </c:pt>
                <c:pt idx="482">
                  <c:v>0.37482247420288611</c:v>
                </c:pt>
                <c:pt idx="483">
                  <c:v>0.37527914302269461</c:v>
                </c:pt>
                <c:pt idx="484">
                  <c:v>0.37573153642454471</c:v>
                </c:pt>
                <c:pt idx="485">
                  <c:v>0.37617965758156563</c:v>
                </c:pt>
                <c:pt idx="486">
                  <c:v>0.37662350978313464</c:v>
                </c:pt>
                <c:pt idx="487">
                  <c:v>0.37706309643392322</c:v>
                </c:pt>
                <c:pt idx="488">
                  <c:v>0.3774984210529464</c:v>
                </c:pt>
                <c:pt idx="489">
                  <c:v>0.37792948727261433</c:v>
                </c:pt>
                <c:pt idx="490">
                  <c:v>0.37835629883778771</c:v>
                </c:pt>
                <c:pt idx="491">
                  <c:v>0.37877885960483437</c:v>
                </c:pt>
                <c:pt idx="492">
                  <c:v>0.37919717354069071</c:v>
                </c:pt>
                <c:pt idx="493">
                  <c:v>0.37961124472192431</c:v>
                </c:pt>
                <c:pt idx="494">
                  <c:v>0.38002107733380025</c:v>
                </c:pt>
                <c:pt idx="495">
                  <c:v>0.38042667566935046</c:v>
                </c:pt>
                <c:pt idx="496">
                  <c:v>0.38082804412844545</c:v>
                </c:pt>
                <c:pt idx="497">
                  <c:v>0.38122518721686965</c:v>
                </c:pt>
                <c:pt idx="498">
                  <c:v>0.38161810954539943</c:v>
                </c:pt>
                <c:pt idx="499">
                  <c:v>0.38200681582888391</c:v>
                </c:pt>
                <c:pt idx="500">
                  <c:v>0.38239131088532935</c:v>
                </c:pt>
                <c:pt idx="501">
                  <c:v>0.38277159963498625</c:v>
                </c:pt>
                <c:pt idx="502">
                  <c:v>0.38314768709943969</c:v>
                </c:pt>
                <c:pt idx="503">
                  <c:v>0.38351957840070255</c:v>
                </c:pt>
                <c:pt idx="504">
                  <c:v>0.38388727876031215</c:v>
                </c:pt>
                <c:pt idx="505">
                  <c:v>0.38425079349842967</c:v>
                </c:pt>
                <c:pt idx="506">
                  <c:v>0.38461012803294337</c:v>
                </c:pt>
                <c:pt idx="507">
                  <c:v>0.38496528787857415</c:v>
                </c:pt>
                <c:pt idx="508">
                  <c:v>0.38531627864598489</c:v>
                </c:pt>
                <c:pt idx="509">
                  <c:v>0.38566310604089304</c:v>
                </c:pt>
                <c:pt idx="510">
                  <c:v>0.38600577586318635</c:v>
                </c:pt>
                <c:pt idx="511">
                  <c:v>0.3863442940060412</c:v>
                </c:pt>
                <c:pt idx="512">
                  <c:v>0.38667866645504528</c:v>
                </c:pt>
                <c:pt idx="513">
                  <c:v>0.38700889928732307</c:v>
                </c:pt>
                <c:pt idx="514">
                  <c:v>0.38733499867066434</c:v>
                </c:pt>
                <c:pt idx="515">
                  <c:v>0.38765697086265649</c:v>
                </c:pt>
                <c:pt idx="516">
                  <c:v>0.38797482220982005</c:v>
                </c:pt>
                <c:pt idx="517">
                  <c:v>0.38828855914674698</c:v>
                </c:pt>
                <c:pt idx="518">
                  <c:v>0.38859818819524333</c:v>
                </c:pt>
                <c:pt idx="519">
                  <c:v>0.38890371596347439</c:v>
                </c:pt>
                <c:pt idx="520">
                  <c:v>0.38920514914511367</c:v>
                </c:pt>
                <c:pt idx="521">
                  <c:v>0.38950249451849517</c:v>
                </c:pt>
                <c:pt idx="522">
                  <c:v>0.38979575894576934</c:v>
                </c:pt>
                <c:pt idx="523">
                  <c:v>0.39008494937206184</c:v>
                </c:pt>
                <c:pt idx="524">
                  <c:v>0.39037007282463632</c:v>
                </c:pt>
                <c:pt idx="525">
                  <c:v>0.39065113641206028</c:v>
                </c:pt>
                <c:pt idx="526">
                  <c:v>0.39092814732337461</c:v>
                </c:pt>
                <c:pt idx="527">
                  <c:v>0.39120111282726638</c:v>
                </c:pt>
                <c:pt idx="528">
                  <c:v>0.39147004027124566</c:v>
                </c:pt>
                <c:pt idx="529">
                  <c:v>0.39173493708082513</c:v>
                </c:pt>
                <c:pt idx="530">
                  <c:v>0.39199581075870354</c:v>
                </c:pt>
                <c:pt idx="531">
                  <c:v>0.3922526688839526</c:v>
                </c:pt>
                <c:pt idx="532">
                  <c:v>0.39250551911120724</c:v>
                </c:pt>
                <c:pt idx="533">
                  <c:v>0.39275436916985967</c:v>
                </c:pt>
                <c:pt idx="534">
                  <c:v>0.39299922686325695</c:v>
                </c:pt>
                <c:pt idx="535">
                  <c:v>0.393240100067902</c:v>
                </c:pt>
                <c:pt idx="536">
                  <c:v>0.39347699673265818</c:v>
                </c:pt>
                <c:pt idx="537">
                  <c:v>0.39370992487795692</c:v>
                </c:pt>
                <c:pt idx="538">
                  <c:v>0.39393889259501003</c:v>
                </c:pt>
                <c:pt idx="539">
                  <c:v>0.39416390804502471</c:v>
                </c:pt>
                <c:pt idx="540">
                  <c:v>0.39438497945842221</c:v>
                </c:pt>
                <c:pt idx="541">
                  <c:v>0.39460211513406024</c:v>
                </c:pt>
                <c:pt idx="542">
                  <c:v>0.39481532343845921</c:v>
                </c:pt>
                <c:pt idx="543">
                  <c:v>0.39502461280503154</c:v>
                </c:pt>
                <c:pt idx="544">
                  <c:v>0.39522999173331469</c:v>
                </c:pt>
                <c:pt idx="545">
                  <c:v>0.39543146878820867</c:v>
                </c:pt>
                <c:pt idx="546">
                  <c:v>0.39562905259921533</c:v>
                </c:pt>
                <c:pt idx="547">
                  <c:v>0.39582275185968285</c:v>
                </c:pt>
                <c:pt idx="548">
                  <c:v>0.3960125753260535</c:v>
                </c:pt>
                <c:pt idx="549">
                  <c:v>0.3961985318171144</c:v>
                </c:pt>
                <c:pt idx="550">
                  <c:v>0.3963806302132527</c:v>
                </c:pt>
                <c:pt idx="551">
                  <c:v>0.39655887945571366</c:v>
                </c:pt>
                <c:pt idx="552">
                  <c:v>0.39673328854586287</c:v>
                </c:pt>
                <c:pt idx="553">
                  <c:v>0.39690386654445203</c:v>
                </c:pt>
                <c:pt idx="554">
                  <c:v>0.3970706225708881</c:v>
                </c:pt>
                <c:pt idx="555">
                  <c:v>0.39723356580250618</c:v>
                </c:pt>
                <c:pt idx="556">
                  <c:v>0.3973927054738462</c:v>
                </c:pt>
                <c:pt idx="557">
                  <c:v>0.39754805087593303</c:v>
                </c:pt>
                <c:pt idx="558">
                  <c:v>0.39769961135555992</c:v>
                </c:pt>
                <c:pt idx="559">
                  <c:v>0.39784739631457688</c:v>
                </c:pt>
                <c:pt idx="560">
                  <c:v>0.39799141520918074</c:v>
                </c:pt>
                <c:pt idx="561">
                  <c:v>0.39813167754921075</c:v>
                </c:pt>
                <c:pt idx="562">
                  <c:v>0.39826819289744653</c:v>
                </c:pt>
                <c:pt idx="563">
                  <c:v>0.39840097086890969</c:v>
                </c:pt>
                <c:pt idx="564">
                  <c:v>0.39853002113017033</c:v>
                </c:pt>
                <c:pt idx="565">
                  <c:v>0.39865535339865543</c:v>
                </c:pt>
                <c:pt idx="566">
                  <c:v>0.39877697744196239</c:v>
                </c:pt>
                <c:pt idx="567">
                  <c:v>0.39889490307717512</c:v>
                </c:pt>
                <c:pt idx="568">
                  <c:v>0.39900914017018452</c:v>
                </c:pt>
                <c:pt idx="569">
                  <c:v>0.39911969863501201</c:v>
                </c:pt>
                <c:pt idx="570">
                  <c:v>0.39922658843313713</c:v>
                </c:pt>
                <c:pt idx="571">
                  <c:v>0.39932981957282854</c:v>
                </c:pt>
                <c:pt idx="572">
                  <c:v>0.3994294021084786</c:v>
                </c:pt>
                <c:pt idx="573">
                  <c:v>0.39952534613994195</c:v>
                </c:pt>
                <c:pt idx="574">
                  <c:v>0.39961766181187702</c:v>
                </c:pt>
                <c:pt idx="575">
                  <c:v>0.39970635931309173</c:v>
                </c:pt>
                <c:pt idx="576">
                  <c:v>0.39979144887589246</c:v>
                </c:pt>
                <c:pt idx="577">
                  <c:v>0.3998729407754375</c:v>
                </c:pt>
                <c:pt idx="578">
                  <c:v>0.39995084532909259</c:v>
                </c:pt>
                <c:pt idx="579">
                  <c:v>0.4000251728957912</c:v>
                </c:pt>
                <c:pt idx="580">
                  <c:v>0.40009593387539838</c:v>
                </c:pt>
                <c:pt idx="581">
                  <c:v>0.40016313870807735</c:v>
                </c:pt>
                <c:pt idx="582">
                  <c:v>0.4002267978736605</c:v>
                </c:pt>
                <c:pt idx="583">
                  <c:v>0.40028692189102433</c:v>
                </c:pt>
                <c:pt idx="584">
                  <c:v>0.4003435213174667</c:v>
                </c:pt>
                <c:pt idx="585">
                  <c:v>0.40039660674808858</c:v>
                </c:pt>
                <c:pt idx="586">
                  <c:v>0.40044618881517924</c:v>
                </c:pt>
                <c:pt idx="587">
                  <c:v>0.40049227818760474</c:v>
                </c:pt>
                <c:pt idx="588">
                  <c:v>0.40053488557020023</c:v>
                </c:pt>
                <c:pt idx="589">
                  <c:v>0.40057402170316575</c:v>
                </c:pt>
                <c:pt idx="590">
                  <c:v>0.40060969736146584</c:v>
                </c:pt>
                <c:pt idx="591">
                  <c:v>0.40064192335423249</c:v>
                </c:pt>
                <c:pt idx="592">
                  <c:v>0.40067071052417103</c:v>
                </c:pt>
                <c:pt idx="593">
                  <c:v>0.40069606974697064</c:v>
                </c:pt>
                <c:pt idx="594">
                  <c:v>0.40071801193071777</c:v>
                </c:pt>
                <c:pt idx="595">
                  <c:v>0.40073654801531339</c:v>
                </c:pt>
                <c:pt idx="596">
                  <c:v>0.40075168897189312</c:v>
                </c:pt>
                <c:pt idx="597">
                  <c:v>0.40076344580225176</c:v>
                </c:pt>
                <c:pt idx="598">
                  <c:v>0.40077182953827106</c:v>
                </c:pt>
                <c:pt idx="599">
                  <c:v>0.40077685124135037</c:v>
                </c:pt>
                <c:pt idx="600">
                  <c:v>0.40077852200184166</c:v>
                </c:pt>
                <c:pt idx="601">
                  <c:v>0.40077685293848758</c:v>
                </c:pt>
                <c:pt idx="602">
                  <c:v>0.40077185519786301</c:v>
                </c:pt>
                <c:pt idx="603">
                  <c:v>0.40076353995382014</c:v>
                </c:pt>
                <c:pt idx="604">
                  <c:v>0.40075191840693719</c:v>
                </c:pt>
                <c:pt idx="605">
                  <c:v>0.40073700178397026</c:v>
                </c:pt>
                <c:pt idx="606">
                  <c:v>0.40071880133730903</c:v>
                </c:pt>
                <c:pt idx="607">
                  <c:v>0.40069732834443528</c:v>
                </c:pt>
                <c:pt idx="608">
                  <c:v>0.40067259410738615</c:v>
                </c:pt>
                <c:pt idx="609">
                  <c:v>0.40064460995221879</c:v>
                </c:pt>
                <c:pt idx="610">
                  <c:v>0.40061338722848039</c:v>
                </c:pt>
                <c:pt idx="611">
                  <c:v>0.40057893730868077</c:v>
                </c:pt>
                <c:pt idx="612">
                  <c:v>0.40054127158776809</c:v>
                </c:pt>
                <c:pt idx="613">
                  <c:v>0.40050040148260879</c:v>
                </c:pt>
                <c:pt idx="614">
                  <c:v>0.40045633843147027</c:v>
                </c:pt>
                <c:pt idx="615">
                  <c:v>0.4004090938935071</c:v>
                </c:pt>
                <c:pt idx="616">
                  <c:v>0.40035867934825065</c:v>
                </c:pt>
                <c:pt idx="617">
                  <c:v>0.40030510629510252</c:v>
                </c:pt>
                <c:pt idx="618">
                  <c:v>0.40024838625283016</c:v>
                </c:pt>
                <c:pt idx="619">
                  <c:v>0.40018853075906718</c:v>
                </c:pt>
                <c:pt idx="620">
                  <c:v>0.40012555136981631</c:v>
                </c:pt>
                <c:pt idx="621">
                  <c:v>0.40005945965895545</c:v>
                </c:pt>
                <c:pt idx="622">
                  <c:v>0.39999026721774822</c:v>
                </c:pt>
                <c:pt idx="623">
                  <c:v>0.39991798565435616</c:v>
                </c:pt>
                <c:pt idx="624">
                  <c:v>0.39984262659335545</c:v>
                </c:pt>
                <c:pt idx="625">
                  <c:v>0.39976420167525684</c:v>
                </c:pt>
                <c:pt idx="626">
                  <c:v>0.39968272255602805</c:v>
                </c:pt>
                <c:pt idx="627">
                  <c:v>0.39959820090662024</c:v>
                </c:pt>
                <c:pt idx="628">
                  <c:v>0.39951064841249795</c:v>
                </c:pt>
                <c:pt idx="629">
                  <c:v>0.3994200767731711</c:v>
                </c:pt>
                <c:pt idx="630">
                  <c:v>0.39932649770173179</c:v>
                </c:pt>
                <c:pt idx="631">
                  <c:v>0.39922992292439291</c:v>
                </c:pt>
                <c:pt idx="632">
                  <c:v>0.39913036418003117</c:v>
                </c:pt>
                <c:pt idx="633">
                  <c:v>0.39902783321973229</c:v>
                </c:pt>
                <c:pt idx="634">
                  <c:v>0.39892234180634062</c:v>
                </c:pt>
                <c:pt idx="635">
                  <c:v>0.3988139017140106</c:v>
                </c:pt>
                <c:pt idx="636">
                  <c:v>0.39870252472776263</c:v>
                </c:pt>
                <c:pt idx="637">
                  <c:v>0.398588222643041</c:v>
                </c:pt>
                <c:pt idx="638">
                  <c:v>0.39847100726527629</c:v>
                </c:pt>
                <c:pt idx="639">
                  <c:v>0.39835089040944993</c:v>
                </c:pt>
                <c:pt idx="640">
                  <c:v>0.39822788389966179</c:v>
                </c:pt>
                <c:pt idx="641">
                  <c:v>0.39810199956870224</c:v>
                </c:pt>
                <c:pt idx="642">
                  <c:v>0.39797324925762539</c:v>
                </c:pt>
                <c:pt idx="643">
                  <c:v>0.39784164481532769</c:v>
                </c:pt>
                <c:pt idx="644">
                  <c:v>0.39770719809812755</c:v>
                </c:pt>
                <c:pt idx="645">
                  <c:v>0.39756992096934907</c:v>
                </c:pt>
                <c:pt idx="646">
                  <c:v>0.3974298252989093</c:v>
                </c:pt>
                <c:pt idx="647">
                  <c:v>0.39728692296290752</c:v>
                </c:pt>
                <c:pt idx="648">
                  <c:v>0.39714122584321843</c:v>
                </c:pt>
                <c:pt idx="649">
                  <c:v>0.39699274582708793</c:v>
                </c:pt>
                <c:pt idx="650">
                  <c:v>0.39684149480673209</c:v>
                </c:pt>
                <c:pt idx="651">
                  <c:v>0.39668748467893944</c:v>
                </c:pt>
                <c:pt idx="652">
                  <c:v>0.39653072734467543</c:v>
                </c:pt>
                <c:pt idx="653">
                  <c:v>0.39637123470869112</c:v>
                </c:pt>
                <c:pt idx="654">
                  <c:v>0.396209018679134</c:v>
                </c:pt>
                <c:pt idx="655">
                  <c:v>0.3960440911671621</c:v>
                </c:pt>
                <c:pt idx="656">
                  <c:v>0.39587646408656102</c:v>
                </c:pt>
                <c:pt idx="657">
                  <c:v>0.3957061493533639</c:v>
                </c:pt>
                <c:pt idx="658">
                  <c:v>0.39553315888547474</c:v>
                </c:pt>
                <c:pt idx="659">
                  <c:v>0.39535750460229369</c:v>
                </c:pt>
                <c:pt idx="660">
                  <c:v>0.39517919842434696</c:v>
                </c:pt>
                <c:pt idx="661">
                  <c:v>0.39499825227291729</c:v>
                </c:pt>
                <c:pt idx="662">
                  <c:v>0.39481467806967996</c:v>
                </c:pt>
                <c:pt idx="663">
                  <c:v>0.39462848773633963</c:v>
                </c:pt>
                <c:pt idx="664">
                  <c:v>0.39443969319427119</c:v>
                </c:pt>
                <c:pt idx="665">
                  <c:v>0.39424830636416303</c:v>
                </c:pt>
                <c:pt idx="666">
                  <c:v>0.39405433916566357</c:v>
                </c:pt>
                <c:pt idx="667">
                  <c:v>0.39385780351702998</c:v>
                </c:pt>
                <c:pt idx="668">
                  <c:v>0.39365871133478081</c:v>
                </c:pt>
                <c:pt idx="669">
                  <c:v>0.39345707453335022</c:v>
                </c:pt>
                <c:pt idx="670">
                  <c:v>0.39325290502474602</c:v>
                </c:pt>
                <c:pt idx="671">
                  <c:v>0.39304621471820994</c:v>
                </c:pt>
                <c:pt idx="672">
                  <c:v>0.39283701551988104</c:v>
                </c:pt>
                <c:pt idx="673">
                  <c:v>0.39262531933246186</c:v>
                </c:pt>
                <c:pt idx="674">
                  <c:v>0.3924111380548872</c:v>
                </c:pt>
                <c:pt idx="675">
                  <c:v>0.39219448358199588</c:v>
                </c:pt>
                <c:pt idx="676">
                  <c:v>0.39197536780420472</c:v>
                </c:pt>
                <c:pt idx="677">
                  <c:v>0.39175380260718617</c:v>
                </c:pt>
                <c:pt idx="678">
                  <c:v>0.39152979987154796</c:v>
                </c:pt>
                <c:pt idx="679">
                  <c:v>0.39130337147251554</c:v>
                </c:pt>
                <c:pt idx="680">
                  <c:v>0.39107452927961778</c:v>
                </c:pt>
                <c:pt idx="681">
                  <c:v>0.39084328515637484</c:v>
                </c:pt>
                <c:pt idx="682">
                  <c:v>0.39060965095998867</c:v>
                </c:pt>
                <c:pt idx="683">
                  <c:v>0.39037363854103679</c:v>
                </c:pt>
                <c:pt idx="684">
                  <c:v>0.39013525974316782</c:v>
                </c:pt>
                <c:pt idx="685">
                  <c:v>0.38989452640280065</c:v>
                </c:pt>
                <c:pt idx="686">
                  <c:v>0.38965145034882553</c:v>
                </c:pt>
                <c:pt idx="687">
                  <c:v>0.38940604340230794</c:v>
                </c:pt>
                <c:pt idx="688">
                  <c:v>0.38915831737619572</c:v>
                </c:pt>
                <c:pt idx="689">
                  <c:v>0.38890828407502759</c:v>
                </c:pt>
                <c:pt idx="690">
                  <c:v>0.38865595529464547</c:v>
                </c:pt>
                <c:pt idx="691">
                  <c:v>0.38840134282190864</c:v>
                </c:pt>
                <c:pt idx="692">
                  <c:v>0.38814445843441076</c:v>
                </c:pt>
                <c:pt idx="693">
                  <c:v>0.38788531390019931</c:v>
                </c:pt>
                <c:pt idx="694">
                  <c:v>0.38762392097749776</c:v>
                </c:pt>
                <c:pt idx="695">
                  <c:v>0.3873602914144299</c:v>
                </c:pt>
                <c:pt idx="696">
                  <c:v>0.38709443694874751</c:v>
                </c:pt>
                <c:pt idx="697">
                  <c:v>0.38682636930755959</c:v>
                </c:pt>
                <c:pt idx="698">
                  <c:v>0.38655610020706482</c:v>
                </c:pt>
                <c:pt idx="699">
                  <c:v>0.3862836413522856</c:v>
                </c:pt>
                <c:pt idx="700">
                  <c:v>0.38600900443680591</c:v>
                </c:pt>
                <c:pt idx="701">
                  <c:v>0.38573220114251028</c:v>
                </c:pt>
                <c:pt idx="702">
                  <c:v>0.38545324313932633</c:v>
                </c:pt>
                <c:pt idx="703">
                  <c:v>0.38517214208496886</c:v>
                </c:pt>
                <c:pt idx="704">
                  <c:v>0.38488890962468697</c:v>
                </c:pt>
                <c:pt idx="705">
                  <c:v>0.3846035573910136</c:v>
                </c:pt>
                <c:pt idx="706">
                  <c:v>0.38431609700351682</c:v>
                </c:pt>
                <c:pt idx="707">
                  <c:v>0.38402654006855447</c:v>
                </c:pt>
                <c:pt idx="708">
                  <c:v>0.38373489817903034</c:v>
                </c:pt>
                <c:pt idx="709">
                  <c:v>0.38344118291415319</c:v>
                </c:pt>
                <c:pt idx="710">
                  <c:v>0.38314540583919798</c:v>
                </c:pt>
                <c:pt idx="711">
                  <c:v>0.38284757850526951</c:v>
                </c:pt>
                <c:pt idx="712">
                  <c:v>0.38254771244906849</c:v>
                </c:pt>
                <c:pt idx="713">
                  <c:v>0.38224581919265982</c:v>
                </c:pt>
                <c:pt idx="714">
                  <c:v>0.38194191024324287</c:v>
                </c:pt>
                <c:pt idx="715">
                  <c:v>0.38163599709292484</c:v>
                </c:pt>
                <c:pt idx="716">
                  <c:v>0.38132809121849581</c:v>
                </c:pt>
                <c:pt idx="717">
                  <c:v>0.38101820408120596</c:v>
                </c:pt>
                <c:pt idx="718">
                  <c:v>0.38070634712654539</c:v>
                </c:pt>
                <c:pt idx="719">
                  <c:v>0.38039253178402666</c:v>
                </c:pt>
                <c:pt idx="720">
                  <c:v>0.38007676946696844</c:v>
                </c:pt>
                <c:pt idx="721">
                  <c:v>0.37975907157228228</c:v>
                </c:pt>
                <c:pt idx="722">
                  <c:v>0.37943944948026131</c:v>
                </c:pt>
                <c:pt idx="723">
                  <c:v>0.37911791455437105</c:v>
                </c:pt>
                <c:pt idx="724">
                  <c:v>0.3787944781410425</c:v>
                </c:pt>
                <c:pt idx="725">
                  <c:v>0.3784691515694677</c:v>
                </c:pt>
                <c:pt idx="726">
                  <c:v>0.37814194615139707</c:v>
                </c:pt>
                <c:pt idx="727">
                  <c:v>0.37781287318093898</c:v>
                </c:pt>
                <c:pt idx="728">
                  <c:v>0.37748194393436191</c:v>
                </c:pt>
                <c:pt idx="729">
                  <c:v>0.37714916966989792</c:v>
                </c:pt>
                <c:pt idx="730">
                  <c:v>0.37681456162754917</c:v>
                </c:pt>
                <c:pt idx="731">
                  <c:v>0.37647813102889571</c:v>
                </c:pt>
                <c:pt idx="732">
                  <c:v>0.37613988907690626</c:v>
                </c:pt>
                <c:pt idx="733">
                  <c:v>0.37579984695575019</c:v>
                </c:pt>
                <c:pt idx="734">
                  <c:v>0.375458015830612</c:v>
                </c:pt>
                <c:pt idx="735">
                  <c:v>0.37511440684750835</c:v>
                </c:pt>
                <c:pt idx="736">
                  <c:v>0.37476903113310656</c:v>
                </c:pt>
                <c:pt idx="737">
                  <c:v>0.37442189979454515</c:v>
                </c:pt>
                <c:pt idx="738">
                  <c:v>0.37407302391925651</c:v>
                </c:pt>
                <c:pt idx="739">
                  <c:v>0.37372241457479194</c:v>
                </c:pt>
                <c:pt idx="740">
                  <c:v>0.37337008280864803</c:v>
                </c:pt>
                <c:pt idx="741">
                  <c:v>0.37301603964809565</c:v>
                </c:pt>
                <c:pt idx="742">
                  <c:v>0.37266029610001089</c:v>
                </c:pt>
                <c:pt idx="743">
                  <c:v>0.37230286315070765</c:v>
                </c:pt>
                <c:pt idx="744">
                  <c:v>0.37194375176577238</c:v>
                </c:pt>
                <c:pt idx="745">
                  <c:v>0.37158297288990083</c:v>
                </c:pt>
                <c:pt idx="746">
                  <c:v>0.37122053744673661</c:v>
                </c:pt>
                <c:pt idx="747">
                  <c:v>0.37085645633871206</c:v>
                </c:pt>
                <c:pt idx="748">
                  <c:v>0.37049074044689045</c:v>
                </c:pt>
                <c:pt idx="749">
                  <c:v>0.37012340063081034</c:v>
                </c:pt>
                <c:pt idx="750">
                  <c:v>0.36975444772833249</c:v>
                </c:pt>
                <c:pt idx="751">
                  <c:v>0.36938389255548759</c:v>
                </c:pt>
                <c:pt idx="752">
                  <c:v>0.36901174590632652</c:v>
                </c:pt>
                <c:pt idx="753">
                  <c:v>0.36863801855277256</c:v>
                </c:pt>
                <c:pt idx="754">
                  <c:v>0.36826272124447501</c:v>
                </c:pt>
                <c:pt idx="755">
                  <c:v>0.36788586470866474</c:v>
                </c:pt>
                <c:pt idx="756">
                  <c:v>0.36750745965001225</c:v>
                </c:pt>
                <c:pt idx="757">
                  <c:v>0.36712751675048683</c:v>
                </c:pt>
                <c:pt idx="758">
                  <c:v>0.36674604666921773</c:v>
                </c:pt>
                <c:pt idx="759">
                  <c:v>0.36636306004235702</c:v>
                </c:pt>
                <c:pt idx="760">
                  <c:v>0.36597856748294494</c:v>
                </c:pt>
                <c:pt idx="761">
                  <c:v>0.36559257958077596</c:v>
                </c:pt>
                <c:pt idx="762">
                  <c:v>0.36520510690226732</c:v>
                </c:pt>
                <c:pt idx="763">
                  <c:v>0.36481615999032935</c:v>
                </c:pt>
                <c:pt idx="764">
                  <c:v>0.36442574936423727</c:v>
                </c:pt>
                <c:pt idx="765">
                  <c:v>0.36403388551950489</c:v>
                </c:pt>
                <c:pt idx="766">
                  <c:v>0.36364057892775981</c:v>
                </c:pt>
                <c:pt idx="767">
                  <c:v>0.36324584003662097</c:v>
                </c:pt>
                <c:pt idx="768">
                  <c:v>0.36284967926957695</c:v>
                </c:pt>
                <c:pt idx="769">
                  <c:v>0.36245210702586689</c:v>
                </c:pt>
                <c:pt idx="770">
                  <c:v>0.36205313368036257</c:v>
                </c:pt>
                <c:pt idx="771">
                  <c:v>0.36165276958345233</c:v>
                </c:pt>
                <c:pt idx="772">
                  <c:v>0.36125102506092643</c:v>
                </c:pt>
                <c:pt idx="773">
                  <c:v>0.36084791041386488</c:v>
                </c:pt>
                <c:pt idx="774">
                  <c:v>0.36044343591852579</c:v>
                </c:pt>
                <c:pt idx="775">
                  <c:v>0.36003761182623595</c:v>
                </c:pt>
                <c:pt idx="776">
                  <c:v>0.35963044836328334</c:v>
                </c:pt>
                <c:pt idx="777">
                  <c:v>0.35922195573081062</c:v>
                </c:pt>
                <c:pt idx="778">
                  <c:v>0.35881214410471063</c:v>
                </c:pt>
                <c:pt idx="779">
                  <c:v>0.35840102363552312</c:v>
                </c:pt>
                <c:pt idx="780">
                  <c:v>0.35798860444833369</c:v>
                </c:pt>
                <c:pt idx="781">
                  <c:v>0.35757489664267389</c:v>
                </c:pt>
                <c:pt idx="782">
                  <c:v>0.35715991029242289</c:v>
                </c:pt>
                <c:pt idx="783">
                  <c:v>0.35674365544571068</c:v>
                </c:pt>
                <c:pt idx="784">
                  <c:v>0.35632614212482333</c:v>
                </c:pt>
                <c:pt idx="785">
                  <c:v>0.35590738032610858</c:v>
                </c:pt>
                <c:pt idx="786">
                  <c:v>0.35548738001988461</c:v>
                </c:pt>
                <c:pt idx="787">
                  <c:v>0.35506615115034873</c:v>
                </c:pt>
                <c:pt idx="788">
                  <c:v>0.35464370363548903</c:v>
                </c:pt>
                <c:pt idx="789">
                  <c:v>0.35422004736699625</c:v>
                </c:pt>
                <c:pt idx="790">
                  <c:v>0.35379519221017797</c:v>
                </c:pt>
                <c:pt idx="791">
                  <c:v>0.35336914800387403</c:v>
                </c:pt>
                <c:pt idx="792">
                  <c:v>0.35294192456037354</c:v>
                </c:pt>
                <c:pt idx="793">
                  <c:v>0.35251353166533261</c:v>
                </c:pt>
                <c:pt idx="794">
                  <c:v>0.35208397907769468</c:v>
                </c:pt>
                <c:pt idx="795">
                  <c:v>0.35165327652961198</c:v>
                </c:pt>
                <c:pt idx="796">
                  <c:v>0.35122143372636755</c:v>
                </c:pt>
                <c:pt idx="797">
                  <c:v>0.35078846034629979</c:v>
                </c:pt>
                <c:pt idx="798">
                  <c:v>0.350354366040728</c:v>
                </c:pt>
                <c:pt idx="799">
                  <c:v>0.34991916043387883</c:v>
                </c:pt>
                <c:pt idx="800">
                  <c:v>0.34948285312281485</c:v>
                </c:pt>
                <c:pt idx="801">
                  <c:v>0.34904545367736434</c:v>
                </c:pt>
                <c:pt idx="802">
                  <c:v>0.34860697164005233</c:v>
                </c:pt>
                <c:pt idx="803">
                  <c:v>0.34816741652603295</c:v>
                </c:pt>
                <c:pt idx="804">
                  <c:v>0.3477267978230234</c:v>
                </c:pt>
                <c:pt idx="805">
                  <c:v>0.34728512499123809</c:v>
                </c:pt>
                <c:pt idx="806">
                  <c:v>0.34684240746332651</c:v>
                </c:pt>
                <c:pt idx="807">
                  <c:v>0.34639865464431036</c:v>
                </c:pt>
                <c:pt idx="808">
                  <c:v>0.34595387591152255</c:v>
                </c:pt>
                <c:pt idx="809">
                  <c:v>0.34550808061454791</c:v>
                </c:pt>
                <c:pt idx="810">
                  <c:v>0.34506127807516462</c:v>
                </c:pt>
                <c:pt idx="811">
                  <c:v>0.34461347758728722</c:v>
                </c:pt>
                <c:pt idx="812">
                  <c:v>0.34416468841691117</c:v>
                </c:pt>
                <c:pt idx="813">
                  <c:v>0.34371491980205804</c:v>
                </c:pt>
                <c:pt idx="814">
                  <c:v>0.3432641809527231</c:v>
                </c:pt>
                <c:pt idx="815">
                  <c:v>0.34281248105082252</c:v>
                </c:pt>
                <c:pt idx="816">
                  <c:v>0.34235982925014297</c:v>
                </c:pt>
                <c:pt idx="817">
                  <c:v>0.34190623467629261</c:v>
                </c:pt>
                <c:pt idx="818">
                  <c:v>0.3414517064266524</c:v>
                </c:pt>
                <c:pt idx="819">
                  <c:v>0.34099625357032909</c:v>
                </c:pt>
                <c:pt idx="820">
                  <c:v>0.34053988514810996</c:v>
                </c:pt>
                <c:pt idx="821">
                  <c:v>0.34008261017241759</c:v>
                </c:pt>
                <c:pt idx="822">
                  <c:v>0.33962443762726691</c:v>
                </c:pt>
                <c:pt idx="823">
                  <c:v>0.33916537646822292</c:v>
                </c:pt>
                <c:pt idx="824">
                  <c:v>0.3387054356223595</c:v>
                </c:pt>
                <c:pt idx="825">
                  <c:v>0.33824462398821958</c:v>
                </c:pt>
                <c:pt idx="826">
                  <c:v>0.33778295043577689</c:v>
                </c:pt>
                <c:pt idx="827">
                  <c:v>0.33732042380639793</c:v>
                </c:pt>
                <c:pt idx="828">
                  <c:v>0.33685705291280593</c:v>
                </c:pt>
                <c:pt idx="829">
                  <c:v>0.33639284653904511</c:v>
                </c:pt>
                <c:pt idx="830">
                  <c:v>0.33592781344044698</c:v>
                </c:pt>
                <c:pt idx="831">
                  <c:v>0.33546196234359688</c:v>
                </c:pt>
                <c:pt idx="832">
                  <c:v>0.33499530194630256</c:v>
                </c:pt>
                <c:pt idx="833">
                  <c:v>0.33452784091756282</c:v>
                </c:pt>
                <c:pt idx="834">
                  <c:v>0.33405958789753842</c:v>
                </c:pt>
                <c:pt idx="835">
                  <c:v>0.33359055149752298</c:v>
                </c:pt>
                <c:pt idx="836">
                  <c:v>0.33312074029991517</c:v>
                </c:pt>
                <c:pt idx="837">
                  <c:v>0.33265016285819277</c:v>
                </c:pt>
                <c:pt idx="838">
                  <c:v>0.33217882769688711</c:v>
                </c:pt>
                <c:pt idx="839">
                  <c:v>0.33170674331155825</c:v>
                </c:pt>
                <c:pt idx="840">
                  <c:v>0.33123391816877201</c:v>
                </c:pt>
                <c:pt idx="841">
                  <c:v>0.33076036070607751</c:v>
                </c:pt>
                <c:pt idx="842">
                  <c:v>0.33028607933198578</c:v>
                </c:pt>
                <c:pt idx="843">
                  <c:v>0.32981108242594986</c:v>
                </c:pt>
                <c:pt idx="844">
                  <c:v>0.32933537833834498</c:v>
                </c:pt>
                <c:pt idx="845">
                  <c:v>0.32885897539045084</c:v>
                </c:pt>
                <c:pt idx="846">
                  <c:v>0.32838188187443385</c:v>
                </c:pt>
                <c:pt idx="847">
                  <c:v>0.3279041060533312</c:v>
                </c:pt>
                <c:pt idx="848">
                  <c:v>0.32742565616103542</c:v>
                </c:pt>
                <c:pt idx="849">
                  <c:v>0.32694654040227972</c:v>
                </c:pt>
                <c:pt idx="850">
                  <c:v>0.32646676695262511</c:v>
                </c:pt>
                <c:pt idx="851">
                  <c:v>0.32598634395844783</c:v>
                </c:pt>
                <c:pt idx="852">
                  <c:v>0.32550527953692793</c:v>
                </c:pt>
                <c:pt idx="853">
                  <c:v>0.3250235817760383</c:v>
                </c:pt>
                <c:pt idx="854">
                  <c:v>0.32454125873453554</c:v>
                </c:pt>
                <c:pt idx="855">
                  <c:v>0.32405831844195104</c:v>
                </c:pt>
                <c:pt idx="856">
                  <c:v>0.32357476889858355</c:v>
                </c:pt>
                <c:pt idx="857">
                  <c:v>0.32309061807549194</c:v>
                </c:pt>
                <c:pt idx="858">
                  <c:v>0.32260587391448919</c:v>
                </c:pt>
                <c:pt idx="859">
                  <c:v>0.32212054432813758</c:v>
                </c:pt>
                <c:pt idx="860">
                  <c:v>0.32163463719974483</c:v>
                </c:pt>
                <c:pt idx="861">
                  <c:v>0.32114816038336003</c:v>
                </c:pt>
                <c:pt idx="862">
                  <c:v>0.3206611217037717</c:v>
                </c:pt>
                <c:pt idx="863">
                  <c:v>0.32017352895650619</c:v>
                </c:pt>
                <c:pt idx="864">
                  <c:v>0.31968538990782724</c:v>
                </c:pt>
                <c:pt idx="865">
                  <c:v>0.31919671229473551</c:v>
                </c:pt>
                <c:pt idx="866">
                  <c:v>0.31870750382497004</c:v>
                </c:pt>
                <c:pt idx="867">
                  <c:v>0.31821777217700981</c:v>
                </c:pt>
                <c:pt idx="868">
                  <c:v>0.31772752500007689</c:v>
                </c:pt>
                <c:pt idx="869">
                  <c:v>0.31723676991413946</c:v>
                </c:pt>
                <c:pt idx="870">
                  <c:v>0.31674551450991606</c:v>
                </c:pt>
                <c:pt idx="871">
                  <c:v>0.31625376634888097</c:v>
                </c:pt>
                <c:pt idx="872">
                  <c:v>0.31576153296327025</c:v>
                </c:pt>
                <c:pt idx="873">
                  <c:v>0.31526882185608807</c:v>
                </c:pt>
                <c:pt idx="874">
                  <c:v>0.31477564050111428</c:v>
                </c:pt>
                <c:pt idx="875">
                  <c:v>0.31428199634291276</c:v>
                </c:pt>
                <c:pt idx="876">
                  <c:v>0.3137878967968406</c:v>
                </c:pt>
                <c:pt idx="877">
                  <c:v>0.31329334924905788</c:v>
                </c:pt>
                <c:pt idx="878">
                  <c:v>0.31279836105653797</c:v>
                </c:pt>
                <c:pt idx="879">
                  <c:v>0.31230293954707911</c:v>
                </c:pt>
                <c:pt idx="880">
                  <c:v>0.31180709201931639</c:v>
                </c:pt>
                <c:pt idx="881">
                  <c:v>0.31131082574273455</c:v>
                </c:pt>
                <c:pt idx="882">
                  <c:v>0.3108141479576817</c:v>
                </c:pt>
                <c:pt idx="883">
                  <c:v>0.31031706587538321</c:v>
                </c:pt>
                <c:pt idx="884">
                  <c:v>0.30981958667795689</c:v>
                </c:pt>
                <c:pt idx="885">
                  <c:v>0.30932171751842907</c:v>
                </c:pt>
                <c:pt idx="886">
                  <c:v>0.30882346552075052</c:v>
                </c:pt>
                <c:pt idx="887">
                  <c:v>0.30832483777981368</c:v>
                </c:pt>
                <c:pt idx="888">
                  <c:v>0.30782584136147045</c:v>
                </c:pt>
                <c:pt idx="889">
                  <c:v>0.30732648330255069</c:v>
                </c:pt>
                <c:pt idx="890">
                  <c:v>0.30682677061088165</c:v>
                </c:pt>
                <c:pt idx="891">
                  <c:v>0.30632671026530761</c:v>
                </c:pt>
                <c:pt idx="892">
                  <c:v>0.30582630921571025</c:v>
                </c:pt>
                <c:pt idx="893">
                  <c:v>0.30532557438303004</c:v>
                </c:pt>
                <c:pt idx="894">
                  <c:v>0.30482451265928817</c:v>
                </c:pt>
                <c:pt idx="895">
                  <c:v>0.30432313090760865</c:v>
                </c:pt>
                <c:pt idx="896">
                  <c:v>0.30382143596224187</c:v>
                </c:pt>
                <c:pt idx="897">
                  <c:v>0.30331943462858801</c:v>
                </c:pt>
                <c:pt idx="898">
                  <c:v>0.30281713368322194</c:v>
                </c:pt>
                <c:pt idx="899">
                  <c:v>0.30231453987391771</c:v>
                </c:pt>
                <c:pt idx="900">
                  <c:v>0.30181165991967435</c:v>
                </c:pt>
                <c:pt idx="901">
                  <c:v>0.30130850051074226</c:v>
                </c:pt>
                <c:pt idx="902">
                  <c:v>0.30080506830865011</c:v>
                </c:pt>
                <c:pt idx="903">
                  <c:v>0.30030136994623197</c:v>
                </c:pt>
                <c:pt idx="904">
                  <c:v>0.29979741202765586</c:v>
                </c:pt>
                <c:pt idx="905">
                  <c:v>0.29929320112845204</c:v>
                </c:pt>
                <c:pt idx="906">
                  <c:v>0.29878874379554232</c:v>
                </c:pt>
                <c:pt idx="907">
                  <c:v>0.29828404654727014</c:v>
                </c:pt>
                <c:pt idx="908">
                  <c:v>0.29777911587343053</c:v>
                </c:pt>
                <c:pt idx="909">
                  <c:v>0.29727395823530134</c:v>
                </c:pt>
                <c:pt idx="910">
                  <c:v>0.29676858006567469</c:v>
                </c:pt>
                <c:pt idx="911">
                  <c:v>0.29626298776888921</c:v>
                </c:pt>
                <c:pt idx="912">
                  <c:v>0.29575718772086218</c:v>
                </c:pt>
                <c:pt idx="913">
                  <c:v>0.29525118626912328</c:v>
                </c:pt>
                <c:pt idx="914">
                  <c:v>0.29474498973284768</c:v>
                </c:pt>
                <c:pt idx="915">
                  <c:v>0.29423860440289107</c:v>
                </c:pt>
                <c:pt idx="916">
                  <c:v>0.29373203654182373</c:v>
                </c:pt>
                <c:pt idx="917">
                  <c:v>0.29322529238396605</c:v>
                </c:pt>
                <c:pt idx="918">
                  <c:v>0.2927183781354244</c:v>
                </c:pt>
                <c:pt idx="919">
                  <c:v>0.29221129997412731</c:v>
                </c:pt>
                <c:pt idx="920">
                  <c:v>0.29170406404986243</c:v>
                </c:pt>
                <c:pt idx="921">
                  <c:v>0.29119667648431397</c:v>
                </c:pt>
                <c:pt idx="922">
                  <c:v>0.29068914337110019</c:v>
                </c:pt>
                <c:pt idx="923">
                  <c:v>0.29018147077581163</c:v>
                </c:pt>
                <c:pt idx="924">
                  <c:v>0.28967366473605044</c:v>
                </c:pt>
                <c:pt idx="925">
                  <c:v>0.28916573126146927</c:v>
                </c:pt>
                <c:pt idx="926">
                  <c:v>0.28865767633381079</c:v>
                </c:pt>
                <c:pt idx="927">
                  <c:v>0.28814950590694843</c:v>
                </c:pt>
                <c:pt idx="928">
                  <c:v>0.28764122590692698</c:v>
                </c:pt>
                <c:pt idx="929">
                  <c:v>0.28713284223200303</c:v>
                </c:pt>
                <c:pt idx="930">
                  <c:v>0.28662436075268755</c:v>
                </c:pt>
                <c:pt idx="931">
                  <c:v>0.28611578731178716</c:v>
                </c:pt>
                <c:pt idx="932">
                  <c:v>0.28560712772444696</c:v>
                </c:pt>
                <c:pt idx="933">
                  <c:v>0.28509838777819335</c:v>
                </c:pt>
                <c:pt idx="934">
                  <c:v>0.28458957323297757</c:v>
                </c:pt>
                <c:pt idx="935">
                  <c:v>0.28408068982121909</c:v>
                </c:pt>
                <c:pt idx="936">
                  <c:v>0.28357174324785023</c:v>
                </c:pt>
                <c:pt idx="937">
                  <c:v>0.2830627391903604</c:v>
                </c:pt>
                <c:pt idx="938">
                  <c:v>0.28255368329884145</c:v>
                </c:pt>
                <c:pt idx="939">
                  <c:v>0.28204458119603293</c:v>
                </c:pt>
                <c:pt idx="940">
                  <c:v>0.28153543847736784</c:v>
                </c:pt>
                <c:pt idx="941">
                  <c:v>0.28102626071101927</c:v>
                </c:pt>
                <c:pt idx="942">
                  <c:v>0.28051705343794681</c:v>
                </c:pt>
                <c:pt idx="943">
                  <c:v>0.28000782217194337</c:v>
                </c:pt>
                <c:pt idx="944">
                  <c:v>0.27949857239968262</c:v>
                </c:pt>
                <c:pt idx="945">
                  <c:v>0.2789893095807674</c:v>
                </c:pt>
                <c:pt idx="946">
                  <c:v>0.27848003914777708</c:v>
                </c:pt>
                <c:pt idx="947">
                  <c:v>0.27797076650631664</c:v>
                </c:pt>
                <c:pt idx="948">
                  <c:v>0.27746149703506545</c:v>
                </c:pt>
                <c:pt idx="949">
                  <c:v>0.27695223608582614</c:v>
                </c:pt>
                <c:pt idx="950">
                  <c:v>0.27644298898357506</c:v>
                </c:pt>
                <c:pt idx="951">
                  <c:v>0.2759337610265114</c:v>
                </c:pt>
                <c:pt idx="952">
                  <c:v>0.27542455748610822</c:v>
                </c:pt>
                <c:pt idx="953">
                  <c:v>0.27491538360716267</c:v>
                </c:pt>
                <c:pt idx="954">
                  <c:v>0.27440624460784724</c:v>
                </c:pt>
                <c:pt idx="955">
                  <c:v>0.27389714567976087</c:v>
                </c:pt>
                <c:pt idx="956">
                  <c:v>0.27338809198798092</c:v>
                </c:pt>
                <c:pt idx="957">
                  <c:v>0.27287908867111504</c:v>
                </c:pt>
                <c:pt idx="958">
                  <c:v>0.27237014084135358</c:v>
                </c:pt>
                <c:pt idx="959">
                  <c:v>0.27186125358452212</c:v>
                </c:pt>
                <c:pt idx="960">
                  <c:v>0.27135243196013448</c:v>
                </c:pt>
                <c:pt idx="961">
                  <c:v>0.27084368100144607</c:v>
                </c:pt>
                <c:pt idx="962">
                  <c:v>0.27033500571550734</c:v>
                </c:pt>
                <c:pt idx="963">
                  <c:v>0.26982641108321781</c:v>
                </c:pt>
                <c:pt idx="964">
                  <c:v>0.26931790205938017</c:v>
                </c:pt>
                <c:pt idx="965">
                  <c:v>0.2688094835727548</c:v>
                </c:pt>
                <c:pt idx="966">
                  <c:v>0.26830116052611447</c:v>
                </c:pt>
                <c:pt idx="967">
                  <c:v>0.26779293779629942</c:v>
                </c:pt>
                <c:pt idx="968">
                  <c:v>0.26728482023427275</c:v>
                </c:pt>
                <c:pt idx="969">
                  <c:v>0.26677681266517594</c:v>
                </c:pt>
                <c:pt idx="970">
                  <c:v>0.26626891988838486</c:v>
                </c:pt>
                <c:pt idx="971">
                  <c:v>0.26576114667756584</c:v>
                </c:pt>
                <c:pt idx="972">
                  <c:v>0.26525349778073198</c:v>
                </c:pt>
                <c:pt idx="973">
                  <c:v>0.26474597792030008</c:v>
                </c:pt>
                <c:pt idx="974">
                  <c:v>0.26423859179314718</c:v>
                </c:pt>
                <c:pt idx="975">
                  <c:v>0.26373134407066828</c:v>
                </c:pt>
                <c:pt idx="976">
                  <c:v>0.26322423939883344</c:v>
                </c:pt>
                <c:pt idx="977">
                  <c:v>0.26271728239824549</c:v>
                </c:pt>
                <c:pt idx="978">
                  <c:v>0.26221047766419814</c:v>
                </c:pt>
                <c:pt idx="979">
                  <c:v>0.26170382976673379</c:v>
                </c:pt>
                <c:pt idx="980">
                  <c:v>0.26119734325070249</c:v>
                </c:pt>
                <c:pt idx="981">
                  <c:v>0.26069102263582</c:v>
                </c:pt>
                <c:pt idx="982">
                  <c:v>0.26018487241672694</c:v>
                </c:pt>
                <c:pt idx="983">
                  <c:v>0.25967889706304798</c:v>
                </c:pt>
                <c:pt idx="984">
                  <c:v>0.25917310101945112</c:v>
                </c:pt>
                <c:pt idx="985">
                  <c:v>0.25866748870570694</c:v>
                </c:pt>
                <c:pt idx="986">
                  <c:v>0.25816206451674867</c:v>
                </c:pt>
                <c:pt idx="987">
                  <c:v>0.25765683282273183</c:v>
                </c:pt>
                <c:pt idx="988">
                  <c:v>0.25715179796909488</c:v>
                </c:pt>
                <c:pt idx="989">
                  <c:v>0.25664696427661898</c:v>
                </c:pt>
                <c:pt idx="990">
                  <c:v>0.25614233604148895</c:v>
                </c:pt>
                <c:pt idx="991">
                  <c:v>0.25563791753535398</c:v>
                </c:pt>
                <c:pt idx="992">
                  <c:v>0.25513371300538829</c:v>
                </c:pt>
                <c:pt idx="993">
                  <c:v>0.2546297266743528</c:v>
                </c:pt>
                <c:pt idx="994">
                  <c:v>0.25412596274065596</c:v>
                </c:pt>
                <c:pt idx="995">
                  <c:v>0.25362242537841562</c:v>
                </c:pt>
                <c:pt idx="996">
                  <c:v>0.25311911873752041</c:v>
                </c:pt>
                <c:pt idx="997">
                  <c:v>0.25261604694369189</c:v>
                </c:pt>
                <c:pt idx="998">
                  <c:v>0.25211321409854637</c:v>
                </c:pt>
                <c:pt idx="999">
                  <c:v>0.25161062427965719</c:v>
                </c:pt>
                <c:pt idx="1000">
                  <c:v>0.25110828154061721</c:v>
                </c:pt>
                <c:pt idx="1001">
                  <c:v>0.25060618991110134</c:v>
                </c:pt>
                <c:pt idx="1002">
                  <c:v>0.25010435339692871</c:v>
                </c:pt>
                <c:pt idx="1003">
                  <c:v>0.24960277598012642</c:v>
                </c:pt>
                <c:pt idx="1004">
                  <c:v>0.24910146161899194</c:v>
                </c:pt>
                <c:pt idx="1005">
                  <c:v>0.24860041424815629</c:v>
                </c:pt>
                <c:pt idx="1006">
                  <c:v>0.24809963777864771</c:v>
                </c:pt>
                <c:pt idx="1007">
                  <c:v>0.24759913609795461</c:v>
                </c:pt>
                <c:pt idx="1008">
                  <c:v>0.24709891307008966</c:v>
                </c:pt>
                <c:pt idx="1009">
                  <c:v>0.2465989725356531</c:v>
                </c:pt>
                <c:pt idx="1010">
                  <c:v>0.24609931831189699</c:v>
                </c:pt>
                <c:pt idx="1011">
                  <c:v>0.24559995419278902</c:v>
                </c:pt>
                <c:pt idx="1012">
                  <c:v>0.24510088394907656</c:v>
                </c:pt>
                <c:pt idx="1013">
                  <c:v>0.24460211132835089</c:v>
                </c:pt>
                <c:pt idx="1014">
                  <c:v>0.24410364005511187</c:v>
                </c:pt>
                <c:pt idx="1015">
                  <c:v>0.24360547383083217</c:v>
                </c:pt>
                <c:pt idx="1016">
                  <c:v>0.24310761633402198</c:v>
                </c:pt>
                <c:pt idx="1017">
                  <c:v>0.24261007122029368</c:v>
                </c:pt>
                <c:pt idx="1018">
                  <c:v>0.24211284212242698</c:v>
                </c:pt>
                <c:pt idx="1019">
                  <c:v>0.24161593265043335</c:v>
                </c:pt>
                <c:pt idx="1020">
                  <c:v>0.24111934639162161</c:v>
                </c:pt>
                <c:pt idx="1021">
                  <c:v>0.24062308691066275</c:v>
                </c:pt>
                <c:pt idx="1022">
                  <c:v>0.24012715774965537</c:v>
                </c:pt>
                <c:pt idx="1023">
                  <c:v>0.23963156242819095</c:v>
                </c:pt>
                <c:pt idx="1024">
                  <c:v>0.23913630444341932</c:v>
                </c:pt>
                <c:pt idx="1025">
                  <c:v>0.2386413872701143</c:v>
                </c:pt>
                <c:pt idx="1026">
                  <c:v>0.23814681436073931</c:v>
                </c:pt>
                <c:pt idx="1027">
                  <c:v>0.23765258914551302</c:v>
                </c:pt>
                <c:pt idx="1028">
                  <c:v>0.23715871503247526</c:v>
                </c:pt>
                <c:pt idx="1029">
                  <c:v>0.2366651954075529</c:v>
                </c:pt>
                <c:pt idx="1030">
                  <c:v>0.2361720336346258</c:v>
                </c:pt>
                <c:pt idx="1031">
                  <c:v>0.2356792330555931</c:v>
                </c:pt>
                <c:pt idx="1032">
                  <c:v>0.23518679699043901</c:v>
                </c:pt>
                <c:pt idx="1033">
                  <c:v>0.23469472873729902</c:v>
                </c:pt>
                <c:pt idx="1034">
                  <c:v>0.23420303157252653</c:v>
                </c:pt>
                <c:pt idx="1035">
                  <c:v>0.23371170875075897</c:v>
                </c:pt>
                <c:pt idx="1036">
                  <c:v>0.23322076350498414</c:v>
                </c:pt>
                <c:pt idx="1037">
                  <c:v>0.2327301990466068</c:v>
                </c:pt>
                <c:pt idx="1038">
                  <c:v>0.23224001856551524</c:v>
                </c:pt>
                <c:pt idx="1039">
                  <c:v>0.23175022523014771</c:v>
                </c:pt>
                <c:pt idx="1040">
                  <c:v>0.23126082218755933</c:v>
                </c:pt>
                <c:pt idx="1041">
                  <c:v>0.23077181256348842</c:v>
                </c:pt>
                <c:pt idx="1042">
                  <c:v>0.23028319946242362</c:v>
                </c:pt>
                <c:pt idx="1043">
                  <c:v>0.22979498596767042</c:v>
                </c:pt>
                <c:pt idx="1044">
                  <c:v>0.22930717514141816</c:v>
                </c:pt>
                <c:pt idx="1045">
                  <c:v>0.22881977002480694</c:v>
                </c:pt>
                <c:pt idx="1046">
                  <c:v>0.22833277363799445</c:v>
                </c:pt>
                <c:pt idx="1047">
                  <c:v>0.22784618898022288</c:v>
                </c:pt>
                <c:pt idx="1048">
                  <c:v>0.22736001902988615</c:v>
                </c:pt>
                <c:pt idx="1049">
                  <c:v>0.22687426674459676</c:v>
                </c:pt>
                <c:pt idx="1050">
                  <c:v>0.22638893506125285</c:v>
                </c:pt>
                <c:pt idx="1051">
                  <c:v>0.22590402689610553</c:v>
                </c:pt>
                <c:pt idx="1052">
                  <c:v>0.22541954514482584</c:v>
                </c:pt>
                <c:pt idx="1053">
                  <c:v>0.22493549268257185</c:v>
                </c:pt>
                <c:pt idx="1054">
                  <c:v>0.22445187236405612</c:v>
                </c:pt>
                <c:pt idx="1055">
                  <c:v>0.2239686870236125</c:v>
                </c:pt>
                <c:pt idx="1056">
                  <c:v>0.22348593947526374</c:v>
                </c:pt>
                <c:pt idx="1057">
                  <c:v>0.22300363251278862</c:v>
                </c:pt>
                <c:pt idx="1058">
                  <c:v>0.22252176890978911</c:v>
                </c:pt>
                <c:pt idx="1059">
                  <c:v>0.22204035141975767</c:v>
                </c:pt>
                <c:pt idx="1060">
                  <c:v>0.2215593827761447</c:v>
                </c:pt>
                <c:pt idx="1061">
                  <c:v>0.22107886569242563</c:v>
                </c:pt>
                <c:pt idx="1062">
                  <c:v>0.22059880286216835</c:v>
                </c:pt>
                <c:pt idx="1063">
                  <c:v>0.22011919695910045</c:v>
                </c:pt>
                <c:pt idx="1064">
                  <c:v>0.21964005063717651</c:v>
                </c:pt>
                <c:pt idx="1065">
                  <c:v>0.21916136653064561</c:v>
                </c:pt>
                <c:pt idx="1066">
                  <c:v>0.21868314725411847</c:v>
                </c:pt>
                <c:pt idx="1067">
                  <c:v>0.21820539540263467</c:v>
                </c:pt>
                <c:pt idx="1068">
                  <c:v>0.21772811355173038</c:v>
                </c:pt>
                <c:pt idx="1069">
                  <c:v>0.21725130425750522</c:v>
                </c:pt>
                <c:pt idx="1070">
                  <c:v>0.21677497005668969</c:v>
                </c:pt>
                <c:pt idx="1071">
                  <c:v>0.21629911346671257</c:v>
                </c:pt>
                <c:pt idx="1072">
                  <c:v>0.21582373698576807</c:v>
                </c:pt>
                <c:pt idx="1073">
                  <c:v>0.21534884309288321</c:v>
                </c:pt>
                <c:pt idx="1074">
                  <c:v>0.21487443424798505</c:v>
                </c:pt>
                <c:pt idx="1075">
                  <c:v>0.21440051289196782</c:v>
                </c:pt>
                <c:pt idx="1076">
                  <c:v>0.21392708144676031</c:v>
                </c:pt>
                <c:pt idx="1077">
                  <c:v>0.21345414231539292</c:v>
                </c:pt>
                <c:pt idx="1078">
                  <c:v>0.21298169788206489</c:v>
                </c:pt>
                <c:pt idx="1079">
                  <c:v>0.21250975051221149</c:v>
                </c:pt>
                <c:pt idx="1080">
                  <c:v>0.21203830255257106</c:v>
                </c:pt>
                <c:pt idx="1081">
                  <c:v>0.21156735633125215</c:v>
                </c:pt>
                <c:pt idx="1082">
                  <c:v>0.21109691415780069</c:v>
                </c:pt>
                <c:pt idx="1083">
                  <c:v>0.21062697832326693</c:v>
                </c:pt>
                <c:pt idx="1084">
                  <c:v>0.21015755110027251</c:v>
                </c:pt>
                <c:pt idx="1085">
                  <c:v>0.20968863474307728</c:v>
                </c:pt>
                <c:pt idx="1086">
                  <c:v>0.20922023148764646</c:v>
                </c:pt>
                <c:pt idx="1087">
                  <c:v>0.20875234355171748</c:v>
                </c:pt>
                <c:pt idx="1088">
                  <c:v>0.20828497313486696</c:v>
                </c:pt>
                <c:pt idx="1089">
                  <c:v>0.20781812241857719</c:v>
                </c:pt>
                <c:pt idx="1090">
                  <c:v>0.20735179356630323</c:v>
                </c:pt>
                <c:pt idx="1091">
                  <c:v>0.20688598872353969</c:v>
                </c:pt>
                <c:pt idx="1092">
                  <c:v>0.20642071001788728</c:v>
                </c:pt>
                <c:pt idx="1093">
                  <c:v>0.20595595955911941</c:v>
                </c:pt>
                <c:pt idx="1094">
                  <c:v>0.20549173943924906</c:v>
                </c:pt>
                <c:pt idx="1095">
                  <c:v>0.20502805173259506</c:v>
                </c:pt>
                <c:pt idx="1096">
                  <c:v>0.20456489849584888</c:v>
                </c:pt>
                <c:pt idx="1097">
                  <c:v>0.20410228176814091</c:v>
                </c:pt>
                <c:pt idx="1098">
                  <c:v>0.20364020357110676</c:v>
                </c:pt>
                <c:pt idx="1099">
                  <c:v>0.20317866590895392</c:v>
                </c:pt>
                <c:pt idx="1100">
                  <c:v>0.2027176707685279</c:v>
                </c:pt>
                <c:pt idx="1101">
                  <c:v>0.20225722011937849</c:v>
                </c:pt>
                <c:pt idx="1102">
                  <c:v>0.20179731591382594</c:v>
                </c:pt>
                <c:pt idx="1103">
                  <c:v>0.20133796008702709</c:v>
                </c:pt>
                <c:pt idx="1104">
                  <c:v>0.20087915455704153</c:v>
                </c:pt>
                <c:pt idx="1105">
                  <c:v>0.20042090122489742</c:v>
                </c:pt>
                <c:pt idx="1106">
                  <c:v>0.19996320197465742</c:v>
                </c:pt>
                <c:pt idx="1107">
                  <c:v>0.19950605867348484</c:v>
                </c:pt>
                <c:pt idx="1108">
                  <c:v>0.19904947317170932</c:v>
                </c:pt>
                <c:pt idx="1109">
                  <c:v>0.19859344730289238</c:v>
                </c:pt>
                <c:pt idx="1110">
                  <c:v>0.19813798288389337</c:v>
                </c:pt>
                <c:pt idx="1111">
                  <c:v>0.19768308171493493</c:v>
                </c:pt>
                <c:pt idx="1112">
                  <c:v>0.1972287455796686</c:v>
                </c:pt>
                <c:pt idx="1113">
                  <c:v>0.19677497624524012</c:v>
                </c:pt>
                <c:pt idx="1114">
                  <c:v>0.19632177546235499</c:v>
                </c:pt>
                <c:pt idx="1115">
                  <c:v>0.19586914496534372</c:v>
                </c:pt>
                <c:pt idx="1116">
                  <c:v>0.195417086472227</c:v>
                </c:pt>
                <c:pt idx="1117">
                  <c:v>0.19496560168478108</c:v>
                </c:pt>
                <c:pt idx="1118">
                  <c:v>0.19451469228860258</c:v>
                </c:pt>
                <c:pt idx="1119">
                  <c:v>0.19406435995317367</c:v>
                </c:pt>
                <c:pt idx="1120">
                  <c:v>0.1936146063319269</c:v>
                </c:pt>
                <c:pt idx="1121">
                  <c:v>0.19316543306231013</c:v>
                </c:pt>
                <c:pt idx="1122">
                  <c:v>0.19271684176585119</c:v>
                </c:pt>
                <c:pt idx="1123">
                  <c:v>0.19226883404822262</c:v>
                </c:pt>
                <c:pt idx="1124">
                  <c:v>0.19182141149930623</c:v>
                </c:pt>
                <c:pt idx="1125">
                  <c:v>0.19137457569325766</c:v>
                </c:pt>
                <c:pt idx="1126">
                  <c:v>0.1909283281885707</c:v>
                </c:pt>
                <c:pt idx="1127">
                  <c:v>0.19048267052814163</c:v>
                </c:pt>
                <c:pt idx="1128">
                  <c:v>0.19003760423933358</c:v>
                </c:pt>
                <c:pt idx="1129">
                  <c:v>0.18959313083404059</c:v>
                </c:pt>
                <c:pt idx="1130">
                  <c:v>0.18914925180875156</c:v>
                </c:pt>
                <c:pt idx="1131">
                  <c:v>0.18870596864461442</c:v>
                </c:pt>
                <c:pt idx="1132">
                  <c:v>0.18826328280749996</c:v>
                </c:pt>
                <c:pt idx="1133">
                  <c:v>0.18782119574806541</c:v>
                </c:pt>
                <c:pt idx="1134">
                  <c:v>0.18737970890181838</c:v>
                </c:pt>
                <c:pt idx="1135">
                  <c:v>0.1869388236891803</c:v>
                </c:pt>
                <c:pt idx="1136">
                  <c:v>0.18649854151555004</c:v>
                </c:pt>
                <c:pt idx="1137">
                  <c:v>0.18605886377136713</c:v>
                </c:pt>
                <c:pt idx="1138">
                  <c:v>0.18561979183217514</c:v>
                </c:pt>
                <c:pt idx="1139">
                  <c:v>0.18518132705868495</c:v>
                </c:pt>
                <c:pt idx="1140">
                  <c:v>0.1847434707968377</c:v>
                </c:pt>
                <c:pt idx="1141">
                  <c:v>0.18430622437786784</c:v>
                </c:pt>
                <c:pt idx="1142">
                  <c:v>0.18386958911836604</c:v>
                </c:pt>
                <c:pt idx="1143">
                  <c:v>0.183433566320342</c:v>
                </c:pt>
                <c:pt idx="1144">
                  <c:v>0.18299815727128715</c:v>
                </c:pt>
                <c:pt idx="1145">
                  <c:v>0.18256336324423716</c:v>
                </c:pt>
                <c:pt idx="1146">
                  <c:v>0.18212918549783427</c:v>
                </c:pt>
                <c:pt idx="1147">
                  <c:v>0.18169562527638988</c:v>
                </c:pt>
                <c:pt idx="1148">
                  <c:v>0.1812626838099467</c:v>
                </c:pt>
                <c:pt idx="1149">
                  <c:v>0.18083036231434105</c:v>
                </c:pt>
                <c:pt idx="1150">
                  <c:v>0.1803986619912647</c:v>
                </c:pt>
                <c:pt idx="1151">
                  <c:v>0.17996758402832688</c:v>
                </c:pt>
                <c:pt idx="1152">
                  <c:v>0.17953712959911619</c:v>
                </c:pt>
                <c:pt idx="1153">
                  <c:v>0.17910729986326215</c:v>
                </c:pt>
                <c:pt idx="1154">
                  <c:v>0.17867809596649689</c:v>
                </c:pt>
                <c:pt idx="1155">
                  <c:v>0.17824951904071659</c:v>
                </c:pt>
                <c:pt idx="1156">
                  <c:v>0.17782157020404288</c:v>
                </c:pt>
                <c:pt idx="1157">
                  <c:v>0.17739425056088406</c:v>
                </c:pt>
                <c:pt idx="1158">
                  <c:v>0.17696756120199619</c:v>
                </c:pt>
                <c:pt idx="1159">
                  <c:v>0.17654150320454429</c:v>
                </c:pt>
                <c:pt idx="1160">
                  <c:v>0.17611607763216308</c:v>
                </c:pt>
                <c:pt idx="1161">
                  <c:v>0.17569128553501784</c:v>
                </c:pt>
                <c:pt idx="1162">
                  <c:v>0.17526712794986521</c:v>
                </c:pt>
                <c:pt idx="1163">
                  <c:v>0.17484360590011347</c:v>
                </c:pt>
                <c:pt idx="1164">
                  <c:v>0.17442072039588311</c:v>
                </c:pt>
                <c:pt idx="1165">
                  <c:v>0.17399847243406716</c:v>
                </c:pt>
                <c:pt idx="1166">
                  <c:v>0.17357686299839131</c:v>
                </c:pt>
                <c:pt idx="1167">
                  <c:v>0.17315589305947418</c:v>
                </c:pt>
                <c:pt idx="1168">
                  <c:v>0.17273556357488701</c:v>
                </c:pt>
                <c:pt idx="1169">
                  <c:v>0.17231587548921357</c:v>
                </c:pt>
                <c:pt idx="1170">
                  <c:v>0.17189682973411005</c:v>
                </c:pt>
                <c:pt idx="1171">
                  <c:v>0.17147842722836446</c:v>
                </c:pt>
                <c:pt idx="1172">
                  <c:v>0.17106066887795593</c:v>
                </c:pt>
                <c:pt idx="1173">
                  <c:v>0.17064355557611452</c:v>
                </c:pt>
                <c:pt idx="1174">
                  <c:v>0.17022708820337995</c:v>
                </c:pt>
                <c:pt idx="1175">
                  <c:v>0.16981126762766088</c:v>
                </c:pt>
                <c:pt idx="1176">
                  <c:v>0.16939609470429384</c:v>
                </c:pt>
                <c:pt idx="1177">
                  <c:v>0.16898157027610219</c:v>
                </c:pt>
                <c:pt idx="1178">
                  <c:v>0.16856769517345463</c:v>
                </c:pt>
                <c:pt idx="1179">
                  <c:v>0.16815447021432392</c:v>
                </c:pt>
                <c:pt idx="1180">
                  <c:v>0.16774189620434513</c:v>
                </c:pt>
                <c:pt idx="1181">
                  <c:v>0.16732997393687418</c:v>
                </c:pt>
                <c:pt idx="1182">
                  <c:v>0.16691870419304577</c:v>
                </c:pt>
                <c:pt idx="1183">
                  <c:v>0.16650808774183168</c:v>
                </c:pt>
                <c:pt idx="1184">
                  <c:v>0.1660981253400986</c:v>
                </c:pt>
                <c:pt idx="1185">
                  <c:v>0.16568881773266589</c:v>
                </c:pt>
                <c:pt idx="1186">
                  <c:v>0.16528016565236323</c:v>
                </c:pt>
                <c:pt idx="1187">
                  <c:v>0.16487216982008826</c:v>
                </c:pt>
                <c:pt idx="1188">
                  <c:v>0.16446483094486383</c:v>
                </c:pt>
                <c:pt idx="1189">
                  <c:v>0.1640581497238954</c:v>
                </c:pt>
                <c:pt idx="1190">
                  <c:v>0.16365212684262809</c:v>
                </c:pt>
                <c:pt idx="1191">
                  <c:v>0.16324676297480359</c:v>
                </c:pt>
                <c:pt idx="1192">
                  <c:v>0.16284205878251715</c:v>
                </c:pt>
                <c:pt idx="1193">
                  <c:v>0.16243801491627433</c:v>
                </c:pt>
                <c:pt idx="1194">
                  <c:v>0.16203463201504742</c:v>
                </c:pt>
                <c:pt idx="1195">
                  <c:v>0.16163191070633215</c:v>
                </c:pt>
                <c:pt idx="1196">
                  <c:v>0.16122985160620384</c:v>
                </c:pt>
                <c:pt idx="1197">
                  <c:v>0.16082845531937368</c:v>
                </c:pt>
                <c:pt idx="1198">
                  <c:v>0.1604277224392445</c:v>
                </c:pt>
                <c:pt idx="1199">
                  <c:v>0.16002765354796705</c:v>
                </c:pt>
                <c:pt idx="1200">
                  <c:v>0.1596282492164956</c:v>
                </c:pt>
                <c:pt idx="1201">
                  <c:v>0.15922951000464353</c:v>
                </c:pt>
                <c:pt idx="1202">
                  <c:v>0.15883143646113898</c:v>
                </c:pt>
                <c:pt idx="1203">
                  <c:v>0.15843402912367999</c:v>
                </c:pt>
                <c:pt idx="1204">
                  <c:v>0.15803728851898993</c:v>
                </c:pt>
                <c:pt idx="1205">
                  <c:v>0.15764121516287244</c:v>
                </c:pt>
                <c:pt idx="1206">
                  <c:v>0.15724580956026643</c:v>
                </c:pt>
                <c:pt idx="1207">
                  <c:v>0.1568510722053009</c:v>
                </c:pt>
                <c:pt idx="1208">
                  <c:v>0.15645700358134959</c:v>
                </c:pt>
                <c:pt idx="1209">
                  <c:v>0.15606360416108531</c:v>
                </c:pt>
                <c:pt idx="1210">
                  <c:v>0.15567087440653454</c:v>
                </c:pt>
                <c:pt idx="1211">
                  <c:v>0.15527881476913169</c:v>
                </c:pt>
                <c:pt idx="1212">
                  <c:v>0.15488742568977307</c:v>
                </c:pt>
                <c:pt idx="1213">
                  <c:v>0.15449670759887102</c:v>
                </c:pt>
                <c:pt idx="1214">
                  <c:v>0.15410666091640732</c:v>
                </c:pt>
                <c:pt idx="1215">
                  <c:v>0.1537172860519874</c:v>
                </c:pt>
                <c:pt idx="1216">
                  <c:v>0.15332858340489341</c:v>
                </c:pt>
                <c:pt idx="1217">
                  <c:v>0.15294055336413789</c:v>
                </c:pt>
                <c:pt idx="1218">
                  <c:v>0.15255319630851691</c:v>
                </c:pt>
                <c:pt idx="1219">
                  <c:v>0.15216651260666306</c:v>
                </c:pt>
                <c:pt idx="1220">
                  <c:v>0.15178050261709869</c:v>
                </c:pt>
                <c:pt idx="1221">
                  <c:v>0.1513951666882884</c:v>
                </c:pt>
                <c:pt idx="1222">
                  <c:v>0.15101050515869194</c:v>
                </c:pt>
                <c:pt idx="1223">
                  <c:v>0.15062651835681673</c:v>
                </c:pt>
                <c:pt idx="1224">
                  <c:v>0.15024320660127</c:v>
                </c:pt>
                <c:pt idx="1225">
                  <c:v>0.1498605702008112</c:v>
                </c:pt>
                <c:pt idx="1226">
                  <c:v>0.14947860945440411</c:v>
                </c:pt>
                <c:pt idx="1227">
                  <c:v>0.14909732465126874</c:v>
                </c:pt>
                <c:pt idx="1228">
                  <c:v>0.14871671607093312</c:v>
                </c:pt>
                <c:pt idx="1229">
                  <c:v>0.14833678398328495</c:v>
                </c:pt>
                <c:pt idx="1230">
                  <c:v>0.14795752864862333</c:v>
                </c:pt>
                <c:pt idx="1231">
                  <c:v>0.1475789503177096</c:v>
                </c:pt>
                <c:pt idx="1232">
                  <c:v>0.14720104923181898</c:v>
                </c:pt>
                <c:pt idx="1233">
                  <c:v>0.14682382562279159</c:v>
                </c:pt>
                <c:pt idx="1234">
                  <c:v>0.1464472797130833</c:v>
                </c:pt>
                <c:pt idx="1235">
                  <c:v>0.1460714117158165</c:v>
                </c:pt>
                <c:pt idx="1236">
                  <c:v>0.14569622183483075</c:v>
                </c:pt>
                <c:pt idx="1237">
                  <c:v>0.14532171026473326</c:v>
                </c:pt>
                <c:pt idx="1238">
                  <c:v>0.1449478771909492</c:v>
                </c:pt>
                <c:pt idx="1239">
                  <c:v>0.14457472278977213</c:v>
                </c:pt>
                <c:pt idx="1240">
                  <c:v>0.14420224722841368</c:v>
                </c:pt>
                <c:pt idx="1241">
                  <c:v>0.14383045066505368</c:v>
                </c:pt>
                <c:pt idx="1242">
                  <c:v>0.14345933324888971</c:v>
                </c:pt>
                <c:pt idx="1243">
                  <c:v>0.14308889512018691</c:v>
                </c:pt>
                <c:pt idx="1244">
                  <c:v>0.1427191364103273</c:v>
                </c:pt>
                <c:pt idx="1245">
                  <c:v>0.14235005724185917</c:v>
                </c:pt>
                <c:pt idx="1246">
                  <c:v>0.14198165772854626</c:v>
                </c:pt>
                <c:pt idx="1247">
                  <c:v>0.14161393797541669</c:v>
                </c:pt>
                <c:pt idx="1248">
                  <c:v>0.14124689807881183</c:v>
                </c:pt>
                <c:pt idx="1249">
                  <c:v>0.14088053812643506</c:v>
                </c:pt>
                <c:pt idx="1250">
                  <c:v>0.14051485819740023</c:v>
                </c:pt>
                <c:pt idx="1251">
                  <c:v>0.14014985836228031</c:v>
                </c:pt>
                <c:pt idx="1252">
                  <c:v>0.13978553868315535</c:v>
                </c:pt>
                <c:pt idx="1253">
                  <c:v>0.13942189921366094</c:v>
                </c:pt>
                <c:pt idx="1254">
                  <c:v>0.13905893999903587</c:v>
                </c:pt>
                <c:pt idx="1255">
                  <c:v>0.13869666107617024</c:v>
                </c:pt>
                <c:pt idx="1256">
                  <c:v>0.13833506247365288</c:v>
                </c:pt>
                <c:pt idx="1257">
                  <c:v>0.137974144211819</c:v>
                </c:pt>
                <c:pt idx="1258">
                  <c:v>0.13761390630279763</c:v>
                </c:pt>
                <c:pt idx="1259">
                  <c:v>0.13725434875055872</c:v>
                </c:pt>
                <c:pt idx="1260">
                  <c:v>0.13689547155096032</c:v>
                </c:pt>
                <c:pt idx="1261">
                  <c:v>0.13653727469179547</c:v>
                </c:pt>
                <c:pt idx="1262">
                  <c:v>0.136179758152839</c:v>
                </c:pt>
                <c:pt idx="1263">
                  <c:v>0.13582292190589418</c:v>
                </c:pt>
                <c:pt idx="1264">
                  <c:v>0.13546676591483925</c:v>
                </c:pt>
                <c:pt idx="1265">
                  <c:v>0.13511129013567366</c:v>
                </c:pt>
                <c:pt idx="1266">
                  <c:v>0.13475649451656427</c:v>
                </c:pt>
                <c:pt idx="1267">
                  <c:v>0.13440237899789154</c:v>
                </c:pt>
                <c:pt idx="1268">
                  <c:v>0.13404894351229524</c:v>
                </c:pt>
                <c:pt idx="1269">
                  <c:v>0.13369618798472033</c:v>
                </c:pt>
                <c:pt idx="1270">
                  <c:v>0.13334411233246246</c:v>
                </c:pt>
                <c:pt idx="1271">
                  <c:v>0.13299271646521341</c:v>
                </c:pt>
                <c:pt idx="1272">
                  <c:v>0.1326420002851065</c:v>
                </c:pt>
                <c:pt idx="1273">
                  <c:v>0.13229196368676172</c:v>
                </c:pt>
                <c:pt idx="1274">
                  <c:v>0.13194260655733064</c:v>
                </c:pt>
                <c:pt idx="1275">
                  <c:v>0.13159392877654147</c:v>
                </c:pt>
                <c:pt idx="1276">
                  <c:v>0.13124593021674333</c:v>
                </c:pt>
                <c:pt idx="1277">
                  <c:v>0.13089861074295134</c:v>
                </c:pt>
                <c:pt idx="1278">
                  <c:v>0.13055197021289061</c:v>
                </c:pt>
                <c:pt idx="1279">
                  <c:v>0.13020600847704081</c:v>
                </c:pt>
                <c:pt idx="1280">
                  <c:v>0.1298607253786801</c:v>
                </c:pt>
                <c:pt idx="1281">
                  <c:v>0.12951612075392918</c:v>
                </c:pt>
                <c:pt idx="1282">
                  <c:v>0.12917219443179501</c:v>
                </c:pt>
                <c:pt idx="1283">
                  <c:v>0.12882894623421451</c:v>
                </c:pt>
                <c:pt idx="1284">
                  <c:v>0.12848637597609816</c:v>
                </c:pt>
                <c:pt idx="1285">
                  <c:v>0.12814448346537335</c:v>
                </c:pt>
                <c:pt idx="1286">
                  <c:v>0.12780326850302753</c:v>
                </c:pt>
                <c:pt idx="1287">
                  <c:v>0.12746273088315133</c:v>
                </c:pt>
                <c:pt idx="1288">
                  <c:v>0.12712287039298148</c:v>
                </c:pt>
                <c:pt idx="1289">
                  <c:v>0.12678368681294361</c:v>
                </c:pt>
                <c:pt idx="1290">
                  <c:v>0.12644517991669493</c:v>
                </c:pt>
                <c:pt idx="1291">
                  <c:v>0.12610734947116656</c:v>
                </c:pt>
                <c:pt idx="1292">
                  <c:v>0.12577019523660604</c:v>
                </c:pt>
                <c:pt idx="1293">
                  <c:v>0.12543371696661937</c:v>
                </c:pt>
                <c:pt idx="1294">
                  <c:v>0.12509791440821313</c:v>
                </c:pt>
                <c:pt idx="1295">
                  <c:v>0.12476278730183647</c:v>
                </c:pt>
                <c:pt idx="1296">
                  <c:v>0.12442833538142273</c:v>
                </c:pt>
                <c:pt idx="1297">
                  <c:v>0.12409455837443102</c:v>
                </c:pt>
                <c:pt idx="1298">
                  <c:v>0.12376145600188782</c:v>
                </c:pt>
                <c:pt idx="1299">
                  <c:v>0.12342902797842817</c:v>
                </c:pt>
                <c:pt idx="1300">
                  <c:v>0.12309727401233683</c:v>
                </c:pt>
                <c:pt idx="1301">
                  <c:v>0.1227661938055894</c:v>
                </c:pt>
                <c:pt idx="1302">
                  <c:v>0.12243578705389306</c:v>
                </c:pt>
                <c:pt idx="1303">
                  <c:v>0.12210605344672744</c:v>
                </c:pt>
                <c:pt idx="1304">
                  <c:v>0.12177699266738506</c:v>
                </c:pt>
                <c:pt idx="1305">
                  <c:v>0.12144860439301176</c:v>
                </c:pt>
                <c:pt idx="1306">
                  <c:v>0.12112088829464718</c:v>
                </c:pt>
                <c:pt idx="1307">
                  <c:v>0.12079384403726466</c:v>
                </c:pt>
                <c:pt idx="1308">
                  <c:v>0.12046747127981136</c:v>
                </c:pt>
                <c:pt idx="1309">
                  <c:v>0.12014176967524816</c:v>
                </c:pt>
                <c:pt idx="1310">
                  <c:v>0.11981673887058916</c:v>
                </c:pt>
                <c:pt idx="1311">
                  <c:v>0.11949237850694144</c:v>
                </c:pt>
                <c:pt idx="1312">
                  <c:v>0.11916868821954441</c:v>
                </c:pt>
                <c:pt idx="1313">
                  <c:v>0.11884566763780904</c:v>
                </c:pt>
                <c:pt idx="1314">
                  <c:v>0.11852331638535706</c:v>
                </c:pt>
                <c:pt idx="1315">
                  <c:v>0.1182016340800599</c:v>
                </c:pt>
                <c:pt idx="1316">
                  <c:v>0.11788062033407752</c:v>
                </c:pt>
                <c:pt idx="1317">
                  <c:v>0.11756027475389705</c:v>
                </c:pt>
                <c:pt idx="1318">
                  <c:v>0.11724059694037146</c:v>
                </c:pt>
                <c:pt idx="1319">
                  <c:v>0.1169215864887579</c:v>
                </c:pt>
                <c:pt idx="1320">
                  <c:v>0.11660324298875589</c:v>
                </c:pt>
                <c:pt idx="1321">
                  <c:v>0.1162855660245455</c:v>
                </c:pt>
                <c:pt idx="1322">
                  <c:v>0.11596855517482539</c:v>
                </c:pt>
                <c:pt idx="1323">
                  <c:v>0.11565221001285056</c:v>
                </c:pt>
                <c:pt idx="1324">
                  <c:v>0.11533653010647003</c:v>
                </c:pt>
                <c:pt idx="1325">
                  <c:v>0.11502151501816449</c:v>
                </c:pt>
                <c:pt idx="1326">
                  <c:v>0.11470716430508356</c:v>
                </c:pt>
                <c:pt idx="1327">
                  <c:v>0.11439347751908306</c:v>
                </c:pt>
                <c:pt idx="1328">
                  <c:v>0.11408045420676227</c:v>
                </c:pt>
                <c:pt idx="1329">
                  <c:v>0.11376809390950074</c:v>
                </c:pt>
                <c:pt idx="1330">
                  <c:v>0.11345639616349523</c:v>
                </c:pt>
                <c:pt idx="1331">
                  <c:v>0.1131453604997964</c:v>
                </c:pt>
                <c:pt idx="1332">
                  <c:v>0.11283498644434532</c:v>
                </c:pt>
                <c:pt idx="1333">
                  <c:v>0.11252527351800985</c:v>
                </c:pt>
                <c:pt idx="1334">
                  <c:v>0.11221622123662102</c:v>
                </c:pt>
                <c:pt idx="1335">
                  <c:v>0.11190782911100897</c:v>
                </c:pt>
                <c:pt idx="1336">
                  <c:v>0.11160009664703918</c:v>
                </c:pt>
                <c:pt idx="1337">
                  <c:v>0.11129302334564813</c:v>
                </c:pt>
                <c:pt idx="1338">
                  <c:v>0.11098660870287898</c:v>
                </c:pt>
                <c:pt idx="1339">
                  <c:v>0.11068085220991727</c:v>
                </c:pt>
                <c:pt idx="1340">
                  <c:v>0.1103757533531264</c:v>
                </c:pt>
                <c:pt idx="1341">
                  <c:v>0.11007131161408275</c:v>
                </c:pt>
                <c:pt idx="1342">
                  <c:v>0.10976752646961091</c:v>
                </c:pt>
                <c:pt idx="1343">
                  <c:v>0.10946439739181865</c:v>
                </c:pt>
                <c:pt idx="1344">
                  <c:v>0.10916192384813181</c:v>
                </c:pt>
                <c:pt idx="1345">
                  <c:v>0.10886010530132904</c:v>
                </c:pt>
                <c:pt idx="1346">
                  <c:v>0.10855894120957639</c:v>
                </c:pt>
                <c:pt idx="1347">
                  <c:v>0.10825843102646177</c:v>
                </c:pt>
                <c:pt idx="1348">
                  <c:v>0.10795857420102925</c:v>
                </c:pt>
                <c:pt idx="1349">
                  <c:v>0.10765937017781324</c:v>
                </c:pt>
                <c:pt idx="1350">
                  <c:v>0.10736081839687256</c:v>
                </c:pt>
                <c:pt idx="1351">
                  <c:v>0.10706291829382425</c:v>
                </c:pt>
                <c:pt idx="1352">
                  <c:v>0.10676566929987751</c:v>
                </c:pt>
                <c:pt idx="1353">
                  <c:v>0.10646907084186716</c:v>
                </c:pt>
                <c:pt idx="1354">
                  <c:v>0.10617312234228723</c:v>
                </c:pt>
                <c:pt idx="1355">
                  <c:v>0.10587782321932428</c:v>
                </c:pt>
                <c:pt idx="1356">
                  <c:v>0.10558317288689062</c:v>
                </c:pt>
                <c:pt idx="1357">
                  <c:v>0.10528917075465742</c:v>
                </c:pt>
                <c:pt idx="1358">
                  <c:v>0.10499581622808765</c:v>
                </c:pt>
                <c:pt idx="1359">
                  <c:v>0.10470310870846895</c:v>
                </c:pt>
                <c:pt idx="1360">
                  <c:v>0.10441104759294621</c:v>
                </c:pt>
                <c:pt idx="1361">
                  <c:v>0.10411963227455411</c:v>
                </c:pt>
                <c:pt idx="1362">
                  <c:v>0.10382886214224961</c:v>
                </c:pt>
                <c:pt idx="1363">
                  <c:v>0.10353873658094422</c:v>
                </c:pt>
                <c:pt idx="1364">
                  <c:v>0.10324925497153607</c:v>
                </c:pt>
                <c:pt idx="1365">
                  <c:v>0.10296041669094204</c:v>
                </c:pt>
                <c:pt idx="1366">
                  <c:v>0.10267222111212944</c:v>
                </c:pt>
                <c:pt idx="1367">
                  <c:v>0.10238466760414798</c:v>
                </c:pt>
                <c:pt idx="1368">
                  <c:v>0.10209775553216122</c:v>
                </c:pt>
                <c:pt idx="1369">
                  <c:v>0.10181148425747806</c:v>
                </c:pt>
                <c:pt idx="1370">
                  <c:v>0.10152585313758415</c:v>
                </c:pt>
                <c:pt idx="1371">
                  <c:v>0.10124086152617311</c:v>
                </c:pt>
                <c:pt idx="1372">
                  <c:v>0.10095650877317747</c:v>
                </c:pt>
                <c:pt idx="1373">
                  <c:v>0.10067279422479976</c:v>
                </c:pt>
                <c:pt idx="1374">
                  <c:v>0.10038971722354323</c:v>
                </c:pt>
                <c:pt idx="1375">
                  <c:v>0.10010727710824271</c:v>
                </c:pt>
                <c:pt idx="1376">
                  <c:v>9.9825473214094962E-2</c:v>
                </c:pt>
                <c:pt idx="1377">
                  <c:v>9.9544304872689157E-2</c:v>
                </c:pt>
                <c:pt idx="1378">
                  <c:v>9.9263771412037155E-2</c:v>
                </c:pt>
                <c:pt idx="1379">
                  <c:v>9.8983872156603772E-2</c:v>
                </c:pt>
                <c:pt idx="1380">
                  <c:v>9.8704606427336666E-2</c:v>
                </c:pt>
                <c:pt idx="1381">
                  <c:v>9.8425973541696354E-2</c:v>
                </c:pt>
                <c:pt idx="1382">
                  <c:v>9.814797281368598E-2</c:v>
                </c:pt>
                <c:pt idx="1383">
                  <c:v>9.7870603553880831E-2</c:v>
                </c:pt>
                <c:pt idx="1384">
                  <c:v>9.7593865069458038E-2</c:v>
                </c:pt>
                <c:pt idx="1385">
                  <c:v>9.7317756664225846E-2</c:v>
                </c:pt>
                <c:pt idx="1386">
                  <c:v>9.7042277638652905E-2</c:v>
                </c:pt>
                <c:pt idx="1387">
                  <c:v>9.6767427289897373E-2</c:v>
                </c:pt>
                <c:pt idx="1388">
                  <c:v>9.6493204911835981E-2</c:v>
                </c:pt>
                <c:pt idx="1389">
                  <c:v>9.6219609795092795E-2</c:v>
                </c:pt>
                <c:pt idx="1390">
                  <c:v>9.5946641227068127E-2</c:v>
                </c:pt>
                <c:pt idx="1391">
                  <c:v>9.5674298491967041E-2</c:v>
                </c:pt>
                <c:pt idx="1392">
                  <c:v>9.540258087082791E-2</c:v>
                </c:pt>
                <c:pt idx="1393">
                  <c:v>9.5131487641550785E-2</c:v>
                </c:pt>
                <c:pt idx="1394">
                  <c:v>9.4861018078925552E-2</c:v>
                </c:pt>
                <c:pt idx="1395">
                  <c:v>9.4591171454660172E-2</c:v>
                </c:pt>
                <c:pt idx="1396">
                  <c:v>9.4321947037408524E-2</c:v>
                </c:pt>
                <c:pt idx="1397">
                  <c:v>9.405334409279846E-2</c:v>
                </c:pt>
                <c:pt idx="1398">
                  <c:v>9.3785361883459401E-2</c:v>
                </c:pt>
                <c:pt idx="1399">
                  <c:v>9.351799966905007E-2</c:v>
                </c:pt>
                <c:pt idx="1400">
                  <c:v>9.3251256706285895E-2</c:v>
                </c:pt>
                <c:pt idx="1401">
                  <c:v>9.2985132248966415E-2</c:v>
                </c:pt>
                <c:pt idx="1402">
                  <c:v>9.2719625548002546E-2</c:v>
                </c:pt>
                <c:pt idx="1403">
                  <c:v>9.2454735851443731E-2</c:v>
                </c:pt>
                <c:pt idx="1404">
                  <c:v>9.2190462404504833E-2</c:v>
                </c:pt>
                <c:pt idx="1405">
                  <c:v>9.1926804449593127E-2</c:v>
                </c:pt>
                <c:pt idx="1406">
                  <c:v>9.1663761226335003E-2</c:v>
                </c:pt>
                <c:pt idx="1407">
                  <c:v>9.1401331971602634E-2</c:v>
                </c:pt>
                <c:pt idx="1408">
                  <c:v>9.1139515919540448E-2</c:v>
                </c:pt>
                <c:pt idx="1409">
                  <c:v>9.0878312301591588E-2</c:v>
                </c:pt>
                <c:pt idx="1410">
                  <c:v>9.06177203465241E-2</c:v>
                </c:pt>
                <c:pt idx="1411">
                  <c:v>9.0357739280457136E-2</c:v>
                </c:pt>
                <c:pt idx="1412">
                  <c:v>9.0098368326886918E-2</c:v>
                </c:pt>
                <c:pt idx="1413">
                  <c:v>8.9839606706712802E-2</c:v>
                </c:pt>
                <c:pt idx="1414">
                  <c:v>8.9581453638262878E-2</c:v>
                </c:pt>
                <c:pt idx="1415">
                  <c:v>8.9323908337319805E-2</c:v>
                </c:pt>
                <c:pt idx="1416">
                  <c:v>8.9066970017146252E-2</c:v>
                </c:pt>
                <c:pt idx="1417">
                  <c:v>8.8810637888510388E-2</c:v>
                </c:pt>
                <c:pt idx="1418">
                  <c:v>8.8554911159711161E-2</c:v>
                </c:pt>
                <c:pt idx="1419">
                  <c:v>8.8299789036603529E-2</c:v>
                </c:pt>
                <c:pt idx="1420">
                  <c:v>8.8045270722623456E-2</c:v>
                </c:pt>
                <c:pt idx="1421">
                  <c:v>8.7791355418813014E-2</c:v>
                </c:pt>
                <c:pt idx="1422">
                  <c:v>8.7538042323845072E-2</c:v>
                </c:pt>
                <c:pt idx="1423">
                  <c:v>8.7285330634048128E-2</c:v>
                </c:pt>
                <c:pt idx="1424">
                  <c:v>8.7033219543430837E-2</c:v>
                </c:pt>
                <c:pt idx="1425">
                  <c:v>8.6781708243706596E-2</c:v>
                </c:pt>
                <c:pt idx="1426">
                  <c:v>8.6530795924317866E-2</c:v>
                </c:pt>
                <c:pt idx="1427">
                  <c:v>8.6280481772460435E-2</c:v>
                </c:pt>
                <c:pt idx="1428">
                  <c:v>8.6030764973107535E-2</c:v>
                </c:pt>
                <c:pt idx="1429">
                  <c:v>8.5781644709033947E-2</c:v>
                </c:pt>
                <c:pt idx="1430">
                  <c:v>8.5533120160839832E-2</c:v>
                </c:pt>
                <c:pt idx="1431">
                  <c:v>8.5285190506974598E-2</c:v>
                </c:pt>
                <c:pt idx="1432">
                  <c:v>8.5037854923760522E-2</c:v>
                </c:pt>
                <c:pt idx="1433">
                  <c:v>8.4791112585416328E-2</c:v>
                </c:pt>
                <c:pt idx="1434">
                  <c:v>8.4544962664080681E-2</c:v>
                </c:pt>
                <c:pt idx="1435">
                  <c:v>8.4299404329835556E-2</c:v>
                </c:pt>
                <c:pt idx="1436">
                  <c:v>8.4054436750729405E-2</c:v>
                </c:pt>
                <c:pt idx="1437">
                  <c:v>8.3810059092800343E-2</c:v>
                </c:pt>
                <c:pt idx="1438">
                  <c:v>8.3566270520099087E-2</c:v>
                </c:pt>
                <c:pt idx="1439">
                  <c:v>8.3323070194711815E-2</c:v>
                </c:pt>
                <c:pt idx="1440">
                  <c:v>8.3080457276783079E-2</c:v>
                </c:pt>
                <c:pt idx="1441">
                  <c:v>8.2838430924538395E-2</c:v>
                </c:pt>
                <c:pt idx="1442">
                  <c:v>8.2596990294306796E-2</c:v>
                </c:pt>
                <c:pt idx="1443">
                  <c:v>8.2356134540543288E-2</c:v>
                </c:pt>
                <c:pt idx="1444">
                  <c:v>8.2115862815851232E-2</c:v>
                </c:pt>
                <c:pt idx="1445">
                  <c:v>8.1876174271004507E-2</c:v>
                </c:pt>
                <c:pt idx="1446">
                  <c:v>8.1637068054969633E-2</c:v>
                </c:pt>
                <c:pt idx="1447">
                  <c:v>8.1398543314927824E-2</c:v>
                </c:pt>
                <c:pt idx="1448">
                  <c:v>8.1160599196296881E-2</c:v>
                </c:pt>
                <c:pt idx="1449">
                  <c:v>8.0923234842752975E-2</c:v>
                </c:pt>
                <c:pt idx="1450">
                  <c:v>8.0686449396252288E-2</c:v>
                </c:pt>
                <c:pt idx="1451">
                  <c:v>8.0450241997052627E-2</c:v>
                </c:pt>
                <c:pt idx="1452">
                  <c:v>8.0214611783734846E-2</c:v>
                </c:pt>
                <c:pt idx="1453">
                  <c:v>7.9979557893224293E-2</c:v>
                </c:pt>
                <c:pt idx="1454">
                  <c:v>7.9745079460811996E-2</c:v>
                </c:pt>
                <c:pt idx="1455">
                  <c:v>7.9511175620175789E-2</c:v>
                </c:pt>
                <c:pt idx="1456">
                  <c:v>7.9277845503401403E-2</c:v>
                </c:pt>
                <c:pt idx="1457">
                  <c:v>7.9045088241003314E-2</c:v>
                </c:pt>
                <c:pt idx="1458">
                  <c:v>7.8812902961945666E-2</c:v>
                </c:pt>
                <c:pt idx="1459">
                  <c:v>7.858128879366294E-2</c:v>
                </c:pt>
                <c:pt idx="1460">
                  <c:v>7.8350244862080531E-2</c:v>
                </c:pt>
                <c:pt idx="1461">
                  <c:v>7.8119770291635332E-2</c:v>
                </c:pt>
                <c:pt idx="1462">
                  <c:v>7.7889864205296047E-2</c:v>
                </c:pt>
                <c:pt idx="1463">
                  <c:v>7.7660525724583582E-2</c:v>
                </c:pt>
                <c:pt idx="1464">
                  <c:v>7.7431753969591177E-2</c:v>
                </c:pt>
                <c:pt idx="1465">
                  <c:v>7.7203548059004534E-2</c:v>
                </c:pt>
                <c:pt idx="1466">
                  <c:v>7.6975907110121727E-2</c:v>
                </c:pt>
                <c:pt idx="1467">
                  <c:v>7.6748830238873217E-2</c:v>
                </c:pt>
                <c:pt idx="1468">
                  <c:v>7.6522316559841513E-2</c:v>
                </c:pt>
                <c:pt idx="1469">
                  <c:v>7.6296365186280898E-2</c:v>
                </c:pt>
                <c:pt idx="1470">
                  <c:v>7.607097523013702E-2</c:v>
                </c:pt>
                <c:pt idx="1471">
                  <c:v>7.5846145802066361E-2</c:v>
                </c:pt>
                <c:pt idx="1472">
                  <c:v>7.5621876011455536E-2</c:v>
                </c:pt>
                <c:pt idx="1473">
                  <c:v>7.5398164966440639E-2</c:v>
                </c:pt>
                <c:pt idx="1474">
                  <c:v>7.5175011773926437E-2</c:v>
                </c:pt>
                <c:pt idx="1475">
                  <c:v>7.4952415539605396E-2</c:v>
                </c:pt>
                <c:pt idx="1476">
                  <c:v>7.4730375367976637E-2</c:v>
                </c:pt>
                <c:pt idx="1477">
                  <c:v>7.4508890362364799E-2</c:v>
                </c:pt>
                <c:pt idx="1478">
                  <c:v>7.4287959624938824E-2</c:v>
                </c:pt>
                <c:pt idx="1479">
                  <c:v>7.4067582256730699E-2</c:v>
                </c:pt>
                <c:pt idx="1480">
                  <c:v>7.3847757357653893E-2</c:v>
                </c:pt>
                <c:pt idx="1481">
                  <c:v>7.362848402652189E-2</c:v>
                </c:pt>
                <c:pt idx="1482">
                  <c:v>7.3409761361066583E-2</c:v>
                </c:pt>
                <c:pt idx="1483">
                  <c:v>7.3191588457956577E-2</c:v>
                </c:pt>
                <c:pt idx="1484">
                  <c:v>7.297396441281527E-2</c:v>
                </c:pt>
                <c:pt idx="1485">
                  <c:v>7.2756888320239008E-2</c:v>
                </c:pt>
                <c:pt idx="1486">
                  <c:v>7.2540359273815011E-2</c:v>
                </c:pt>
                <c:pt idx="1487">
                  <c:v>7.2324376366139323E-2</c:v>
                </c:pt>
                <c:pt idx="1488">
                  <c:v>7.2108938688834598E-2</c:v>
                </c:pt>
                <c:pt idx="1489">
                  <c:v>7.1894045332567755E-2</c:v>
                </c:pt>
                <c:pt idx="1490">
                  <c:v>7.1679695387067532E-2</c:v>
                </c:pt>
                <c:pt idx="1491">
                  <c:v>7.1465887941142101E-2</c:v>
                </c:pt>
                <c:pt idx="1492">
                  <c:v>7.1252622082696407E-2</c:v>
                </c:pt>
                <c:pt idx="1493">
                  <c:v>7.1039896898749497E-2</c:v>
                </c:pt>
                <c:pt idx="1494">
                  <c:v>7.082771147545168E-2</c:v>
                </c:pt>
                <c:pt idx="1495">
                  <c:v>7.0616064898101766E-2</c:v>
                </c:pt>
                <c:pt idx="1496">
                  <c:v>7.0404956251164011E-2</c:v>
                </c:pt>
                <c:pt idx="1497">
                  <c:v>7.0194384618285019E-2</c:v>
                </c:pt>
                <c:pt idx="1498">
                  <c:v>6.9984349082310701E-2</c:v>
                </c:pt>
                <c:pt idx="1499">
                  <c:v>6.9774848725302901E-2</c:v>
                </c:pt>
                <c:pt idx="1500">
                  <c:v>6.9565882628556133E-2</c:v>
                </c:pt>
                <c:pt idx="1501">
                  <c:v>6.9357449872614121E-2</c:v>
                </c:pt>
                <c:pt idx="1502">
                  <c:v>6.9149549537286262E-2</c:v>
                </c:pt>
                <c:pt idx="1503">
                  <c:v>6.8942180701663996E-2</c:v>
                </c:pt>
                <c:pt idx="1504">
                  <c:v>6.8735342444137149E-2</c:v>
                </c:pt>
                <c:pt idx="1505">
                  <c:v>6.8529033842410075E-2</c:v>
                </c:pt>
                <c:pt idx="1506">
                  <c:v>6.8323253973517767E-2</c:v>
                </c:pt>
                <c:pt idx="1507">
                  <c:v>6.8118001913841875E-2</c:v>
                </c:pt>
                <c:pt idx="1508">
                  <c:v>6.791327673912663E-2</c:v>
                </c:pt>
                <c:pt idx="1509">
                  <c:v>6.7709077524494718E-2</c:v>
                </c:pt>
                <c:pt idx="1510">
                  <c:v>6.7505403344462991E-2</c:v>
                </c:pt>
                <c:pt idx="1511">
                  <c:v>6.7302253272958093E-2</c:v>
                </c:pt>
                <c:pt idx="1512">
                  <c:v>6.7099626383332125E-2</c:v>
                </c:pt>
                <c:pt idx="1513">
                  <c:v>6.6897521748378042E-2</c:v>
                </c:pt>
                <c:pt idx="1514">
                  <c:v>6.6695938440345021E-2</c:v>
                </c:pt>
                <c:pt idx="1515">
                  <c:v>6.6494875530953859E-2</c:v>
                </c:pt>
                <c:pt idx="1516">
                  <c:v>6.6294332091412084E-2</c:v>
                </c:pt>
                <c:pt idx="1517">
                  <c:v>6.6094307192429147E-2</c:v>
                </c:pt>
                <c:pt idx="1518">
                  <c:v>6.5894799904231471E-2</c:v>
                </c:pt>
                <c:pt idx="1519">
                  <c:v>6.5695809296577382E-2</c:v>
                </c:pt>
                <c:pt idx="1520">
                  <c:v>6.5497334438771954E-2</c:v>
                </c:pt>
                <c:pt idx="1521">
                  <c:v>6.529937439968185E-2</c:v>
                </c:pt>
                <c:pt idx="1522">
                  <c:v>6.5101928247749921E-2</c:v>
                </c:pt>
                <c:pt idx="1523">
                  <c:v>6.4904995051009925E-2</c:v>
                </c:pt>
                <c:pt idx="1524">
                  <c:v>6.4708573877100967E-2</c:v>
                </c:pt>
                <c:pt idx="1525">
                  <c:v>6.4512663793281952E-2</c:v>
                </c:pt>
                <c:pt idx="1526">
                  <c:v>6.4317263866445984E-2</c:v>
                </c:pt>
                <c:pt idx="1527">
                  <c:v>6.4122373163134627E-2</c:v>
                </c:pt>
                <c:pt idx="1528">
                  <c:v>6.3927990749552022E-2</c:v>
                </c:pt>
                <c:pt idx="1529">
                  <c:v>6.3734115691579094E-2</c:v>
                </c:pt>
                <c:pt idx="1530">
                  <c:v>6.3540747054787489E-2</c:v>
                </c:pt>
                <c:pt idx="1531">
                  <c:v>6.334788390445352E-2</c:v>
                </c:pt>
                <c:pt idx="1532">
                  <c:v>6.3155525305572058E-2</c:v>
                </c:pt>
                <c:pt idx="1533">
                  <c:v>6.2963670322870313E-2</c:v>
                </c:pt>
                <c:pt idx="1534">
                  <c:v>6.2772318020821435E-2</c:v>
                </c:pt>
                <c:pt idx="1535">
                  <c:v>6.2581467463658169E-2</c:v>
                </c:pt>
                <c:pt idx="1536">
                  <c:v>6.2391117715386454E-2</c:v>
                </c:pt>
                <c:pt idx="1537">
                  <c:v>6.2201267839798756E-2</c:v>
                </c:pt>
                <c:pt idx="1538">
                  <c:v>6.201191690048749E-2</c:v>
                </c:pt>
                <c:pt idx="1539">
                  <c:v>6.1823063960858272E-2</c:v>
                </c:pt>
                <c:pt idx="1540">
                  <c:v>6.1634708084143161E-2</c:v>
                </c:pt>
                <c:pt idx="1541">
                  <c:v>6.1446848333413698E-2</c:v>
                </c:pt>
                <c:pt idx="1542">
                  <c:v>6.1259483771594028E-2</c:v>
                </c:pt>
                <c:pt idx="1543">
                  <c:v>6.107261346147385E-2</c:v>
                </c:pt>
                <c:pt idx="1544">
                  <c:v>6.0886236465721291E-2</c:v>
                </c:pt>
                <c:pt idx="1545">
                  <c:v>6.0700351846895692E-2</c:v>
                </c:pt>
                <c:pt idx="1546">
                  <c:v>6.0514958667460358E-2</c:v>
                </c:pt>
                <c:pt idx="1547">
                  <c:v>6.0330055989795149E-2</c:v>
                </c:pt>
                <c:pt idx="1548">
                  <c:v>6.0145642876209132E-2</c:v>
                </c:pt>
                <c:pt idx="1549">
                  <c:v>5.9961718388953041E-2</c:v>
                </c:pt>
                <c:pt idx="1550">
                  <c:v>5.9778281590231658E-2</c:v>
                </c:pt>
                <c:pt idx="1551">
                  <c:v>5.9595331542216183E-2</c:v>
                </c:pt>
                <c:pt idx="1552">
                  <c:v>5.9412867307056472E-2</c:v>
                </c:pt>
                <c:pt idx="1553">
                  <c:v>5.9230887946893247E-2</c:v>
                </c:pt>
                <c:pt idx="1554">
                  <c:v>5.9049392523870189E-2</c:v>
                </c:pt>
                <c:pt idx="1555">
                  <c:v>5.886838010014598E-2</c:v>
                </c:pt>
                <c:pt idx="1556">
                  <c:v>5.8687849737906229E-2</c:v>
                </c:pt>
                <c:pt idx="1557">
                  <c:v>5.8507800499375373E-2</c:v>
                </c:pt>
                <c:pt idx="1558">
                  <c:v>5.8328231446828471E-2</c:v>
                </c:pt>
                <c:pt idx="1559">
                  <c:v>5.8149141642602944E-2</c:v>
                </c:pt>
                <c:pt idx="1560">
                  <c:v>5.7970530149110244E-2</c:v>
                </c:pt>
                <c:pt idx="1561">
                  <c:v>5.7792396028847413E-2</c:v>
                </c:pt>
                <c:pt idx="1562">
                  <c:v>5.7614738344408591E-2</c:v>
                </c:pt>
                <c:pt idx="1563">
                  <c:v>5.7437556158496446E-2</c:v>
                </c:pt>
                <c:pt idx="1564">
                  <c:v>5.7260848533933588E-2</c:v>
                </c:pt>
                <c:pt idx="1565">
                  <c:v>5.7084614533673805E-2</c:v>
                </c:pt>
                <c:pt idx="1566">
                  <c:v>5.6908853220813266E-2</c:v>
                </c:pt>
                <c:pt idx="1567">
                  <c:v>5.6733563658601681E-2</c:v>
                </c:pt>
                <c:pt idx="1568">
                  <c:v>5.6558744910453394E-2</c:v>
                </c:pt>
                <c:pt idx="1569">
                  <c:v>5.6384396039958332E-2</c:v>
                </c:pt>
                <c:pt idx="1570">
                  <c:v>5.6210516110892998E-2</c:v>
                </c:pt>
                <c:pt idx="1571">
                  <c:v>5.6037104187231276E-2</c:v>
                </c:pt>
                <c:pt idx="1572">
                  <c:v>5.5864159333155236E-2</c:v>
                </c:pt>
                <c:pt idx="1573">
                  <c:v>5.5691680613065848E-2</c:v>
                </c:pt>
                <c:pt idx="1574">
                  <c:v>5.5519667091593596E-2</c:v>
                </c:pt>
                <c:pt idx="1575">
                  <c:v>5.5348117833609087E-2</c:v>
                </c:pt>
                <c:pt idx="1576">
                  <c:v>5.517703190423353E-2</c:v>
                </c:pt>
                <c:pt idx="1577">
                  <c:v>5.5006408368849187E-2</c:v>
                </c:pt>
                <c:pt idx="1578">
                  <c:v>5.4836246293109736E-2</c:v>
                </c:pt>
                <c:pt idx="1579">
                  <c:v>5.466654474295056E-2</c:v>
                </c:pt>
                <c:pt idx="1580">
                  <c:v>5.4497302784598946E-2</c:v>
                </c:pt>
                <c:pt idx="1581">
                  <c:v>5.4328519484584309E-2</c:v>
                </c:pt>
                <c:pt idx="1582">
                  <c:v>5.416019390974821E-2</c:v>
                </c:pt>
                <c:pt idx="1583">
                  <c:v>5.3992325127254458E-2</c:v>
                </c:pt>
                <c:pt idx="1584">
                  <c:v>5.3824912204598965E-2</c:v>
                </c:pt>
                <c:pt idx="1585">
                  <c:v>5.3657954209619711E-2</c:v>
                </c:pt>
                <c:pt idx="1586">
                  <c:v>5.3491450210506518E-2</c:v>
                </c:pt>
                <c:pt idx="1587">
                  <c:v>5.3325399275810807E-2</c:v>
                </c:pt>
                <c:pt idx="1588">
                  <c:v>5.3159800474455343E-2</c:v>
                </c:pt>
                <c:pt idx="1589">
                  <c:v>5.2994652875743772E-2</c:v>
                </c:pt>
                <c:pt idx="1590">
                  <c:v>5.2829955549370249E-2</c:v>
                </c:pt>
                <c:pt idx="1591">
                  <c:v>5.2665707565428849E-2</c:v>
                </c:pt>
                <c:pt idx="1592">
                  <c:v>5.2501907994423051E-2</c:v>
                </c:pt>
                <c:pt idx="1593">
                  <c:v>5.2338555907275049E-2</c:v>
                </c:pt>
                <c:pt idx="1594">
                  <c:v>5.2175650375335121E-2</c:v>
                </c:pt>
                <c:pt idx="1595">
                  <c:v>5.2013190470390741E-2</c:v>
                </c:pt>
                <c:pt idx="1596">
                  <c:v>5.1851175264675857E-2</c:v>
                </c:pt>
                <c:pt idx="1597">
                  <c:v>5.1689603830879886E-2</c:v>
                </c:pt>
                <c:pt idx="1598">
                  <c:v>5.152847524215684E-2</c:v>
                </c:pt>
                <c:pt idx="1599">
                  <c:v>5.1367788572134261E-2</c:v>
                </c:pt>
                <c:pt idx="1600">
                  <c:v>5.1207542894922131E-2</c:v>
                </c:pt>
                <c:pt idx="1601">
                  <c:v>5.10477372851217E-2</c:v>
                </c:pt>
                <c:pt idx="1602">
                  <c:v>5.0888370817834337E-2</c:v>
                </c:pt>
                <c:pt idx="1603">
                  <c:v>5.0729442568670131E-2</c:v>
                </c:pt>
                <c:pt idx="1604">
                  <c:v>5.0570951613756632E-2</c:v>
                </c:pt>
                <c:pt idx="1605">
                  <c:v>5.0412897029747439E-2</c:v>
                </c:pt>
                <c:pt idx="1606">
                  <c:v>5.0255277893830684E-2</c:v>
                </c:pt>
                <c:pt idx="1607">
                  <c:v>5.0098093283737599E-2</c:v>
                </c:pt>
                <c:pt idx="1608">
                  <c:v>4.9941342277750836E-2</c:v>
                </c:pt>
                <c:pt idx="1609">
                  <c:v>4.9785023954712855E-2</c:v>
                </c:pt>
                <c:pt idx="1610">
                  <c:v>4.9629137394034253E-2</c:v>
                </c:pt>
                <c:pt idx="1611">
                  <c:v>4.9473681675701917E-2</c:v>
                </c:pt>
                <c:pt idx="1612">
                  <c:v>4.9318655880287263E-2</c:v>
                </c:pt>
                <c:pt idx="1613">
                  <c:v>4.9164059088954291E-2</c:v>
                </c:pt>
                <c:pt idx="1614">
                  <c:v>4.9009890383467702E-2</c:v>
                </c:pt>
                <c:pt idx="1615">
                  <c:v>4.885614884620075E-2</c:v>
                </c:pt>
                <c:pt idx="1616">
                  <c:v>4.8702833560143349E-2</c:v>
                </c:pt>
                <c:pt idx="1617">
                  <c:v>4.854994360890983E-2</c:v>
                </c:pt>
                <c:pt idx="1618">
                  <c:v>4.8397478076746776E-2</c:v>
                </c:pt>
                <c:pt idx="1619">
                  <c:v>4.8245436048540834E-2</c:v>
                </c:pt>
                <c:pt idx="1620">
                  <c:v>4.8093816609826361E-2</c:v>
                </c:pt>
                <c:pt idx="1621">
                  <c:v>4.7942618846793059E-2</c:v>
                </c:pt>
                <c:pt idx="1622">
                  <c:v>4.7791841846293558E-2</c:v>
                </c:pt>
                <c:pt idx="1623">
                  <c:v>4.7641484695850993E-2</c:v>
                </c:pt>
                <c:pt idx="1624">
                  <c:v>4.749154648366636E-2</c:v>
                </c:pt>
                <c:pt idx="1625">
                  <c:v>4.7342026298626064E-2</c:v>
                </c:pt>
                <c:pt idx="1626">
                  <c:v>4.7192923230309207E-2</c:v>
                </c:pt>
                <c:pt idx="1627">
                  <c:v>4.7044236368994859E-2</c:v>
                </c:pt>
                <c:pt idx="1628">
                  <c:v>4.6895964805669321E-2</c:v>
                </c:pt>
                <c:pt idx="1629">
                  <c:v>4.6748107632033332E-2</c:v>
                </c:pt>
                <c:pt idx="1630">
                  <c:v>4.6600663940509213E-2</c:v>
                </c:pt>
                <c:pt idx="1631">
                  <c:v>4.645363282424788E-2</c:v>
                </c:pt>
                <c:pt idx="1632">
                  <c:v>4.6307013377135907E-2</c:v>
                </c:pt>
                <c:pt idx="1633">
                  <c:v>4.6160804693802474E-2</c:v>
                </c:pt>
                <c:pt idx="1634">
                  <c:v>4.6015005869626306E-2</c:v>
                </c:pt>
                <c:pt idx="1635">
                  <c:v>4.5869616000742505E-2</c:v>
                </c:pt>
                <c:pt idx="1636">
                  <c:v>4.5724634184049359E-2</c:v>
                </c:pt>
                <c:pt idx="1637">
                  <c:v>4.558005951721511E-2</c:v>
                </c:pt>
                <c:pt idx="1638">
                  <c:v>4.5435891098684573E-2</c:v>
                </c:pt>
                <c:pt idx="1639">
                  <c:v>4.5292128027685882E-2</c:v>
                </c:pt>
                <c:pt idx="1640">
                  <c:v>4.5148769404236996E-2</c:v>
                </c:pt>
                <c:pt idx="1641">
                  <c:v>4.5005814329152294E-2</c:v>
                </c:pt>
                <c:pt idx="1642">
                  <c:v>4.486326190404899E-2</c:v>
                </c:pt>
                <c:pt idx="1643">
                  <c:v>4.472111123135368E-2</c:v>
                </c:pt>
                <c:pt idx="1644">
                  <c:v>4.4579361414308599E-2</c:v>
                </c:pt>
                <c:pt idx="1645">
                  <c:v>4.4438011556977991E-2</c:v>
                </c:pt>
                <c:pt idx="1646">
                  <c:v>4.4297060764254388E-2</c:v>
                </c:pt>
                <c:pt idx="1647">
                  <c:v>4.4156508141864843E-2</c:v>
                </c:pt>
                <c:pt idx="1648">
                  <c:v>4.4016352796377098E-2</c:v>
                </c:pt>
                <c:pt idx="1649">
                  <c:v>4.3876593835205674E-2</c:v>
                </c:pt>
                <c:pt idx="1650">
                  <c:v>4.3737230366618002E-2</c:v>
                </c:pt>
                <c:pt idx="1651">
                  <c:v>4.3598261499740353E-2</c:v>
                </c:pt>
                <c:pt idx="1652">
                  <c:v>4.3459686344563903E-2</c:v>
                </c:pt>
                <c:pt idx="1653">
                  <c:v>4.3321504011950597E-2</c:v>
                </c:pt>
                <c:pt idx="1654">
                  <c:v>4.3183713613639041E-2</c:v>
                </c:pt>
                <c:pt idx="1655">
                  <c:v>4.3046314262250335E-2</c:v>
                </c:pt>
                <c:pt idx="1656">
                  <c:v>4.2909305071293771E-2</c:v>
                </c:pt>
                <c:pt idx="1657">
                  <c:v>4.2772685155172643E-2</c:v>
                </c:pt>
                <c:pt idx="1658">
                  <c:v>4.2636453629189858E-2</c:v>
                </c:pt>
                <c:pt idx="1659">
                  <c:v>4.2500609609553618E-2</c:v>
                </c:pt>
                <c:pt idx="1660">
                  <c:v>4.2365152213382926E-2</c:v>
                </c:pt>
                <c:pt idx="1661">
                  <c:v>4.2230080558713183E-2</c:v>
                </c:pt>
                <c:pt idx="1662">
                  <c:v>4.2095393764501624E-2</c:v>
                </c:pt>
                <c:pt idx="1663">
                  <c:v>4.1961090950632732E-2</c:v>
                </c:pt>
                <c:pt idx="1664">
                  <c:v>4.1827171237923705E-2</c:v>
                </c:pt>
                <c:pt idx="1665">
                  <c:v>4.1693633748129698E-2</c:v>
                </c:pt>
                <c:pt idx="1666">
                  <c:v>4.1560477603949195E-2</c:v>
                </c:pt>
                <c:pt idx="1667">
                  <c:v>4.1427701929029184E-2</c:v>
                </c:pt>
                <c:pt idx="1668">
                  <c:v>4.12953058479704E-2</c:v>
                </c:pt>
                <c:pt idx="1669">
                  <c:v>4.116328848633246E-2</c:v>
                </c:pt>
                <c:pt idx="1670">
                  <c:v>4.1031648970638934E-2</c:v>
                </c:pt>
                <c:pt idx="1671">
                  <c:v>4.0900386428382472E-2</c:v>
                </c:pt>
                <c:pt idx="1672">
                  <c:v>4.0769499988029749E-2</c:v>
                </c:pt>
                <c:pt idx="1673">
                  <c:v>4.0638988779026448E-2</c:v>
                </c:pt>
                <c:pt idx="1674">
                  <c:v>4.050885193180221E-2</c:v>
                </c:pt>
                <c:pt idx="1675">
                  <c:v>4.0379088577775529E-2</c:v>
                </c:pt>
                <c:pt idx="1676">
                  <c:v>4.0249697849358515E-2</c:v>
                </c:pt>
                <c:pt idx="1677">
                  <c:v>4.0120678879961735E-2</c:v>
                </c:pt>
                <c:pt idx="1678">
                  <c:v>3.9992030803998921E-2</c:v>
                </c:pt>
                <c:pt idx="1679">
                  <c:v>3.9863752756891684E-2</c:v>
                </c:pt>
                <c:pt idx="1680">
                  <c:v>3.97358438750742E-2</c:v>
                </c:pt>
                <c:pt idx="1681">
                  <c:v>3.9608303295997738E-2</c:v>
                </c:pt>
                <c:pt idx="1682">
                  <c:v>3.9481130158135321E-2</c:v>
                </c:pt>
                <c:pt idx="1683">
                  <c:v>3.9354323600986167E-2</c:v>
                </c:pt>
                <c:pt idx="1684">
                  <c:v>3.9227882765080241E-2</c:v>
                </c:pt>
                <c:pt idx="1685">
                  <c:v>3.9101806791982642E-2</c:v>
                </c:pt>
                <c:pt idx="1686">
                  <c:v>3.8976094824298022E-2</c:v>
                </c:pt>
                <c:pt idx="1687">
                  <c:v>3.8850746005674945E-2</c:v>
                </c:pt>
                <c:pt idx="1688">
                  <c:v>3.8725759480810196E-2</c:v>
                </c:pt>
                <c:pt idx="1689">
                  <c:v>3.8601134395453034E-2</c:v>
                </c:pt>
                <c:pt idx="1690">
                  <c:v>3.8476869896409402E-2</c:v>
                </c:pt>
                <c:pt idx="1691">
                  <c:v>3.8352965131546145E-2</c:v>
                </c:pt>
                <c:pt idx="1692">
                  <c:v>3.8229419249795143E-2</c:v>
                </c:pt>
                <c:pt idx="1693">
                  <c:v>3.8106231401157431E-2</c:v>
                </c:pt>
                <c:pt idx="1694">
                  <c:v>3.7983400736707189E-2</c:v>
                </c:pt>
                <c:pt idx="1695">
                  <c:v>3.7860926408595889E-2</c:v>
                </c:pt>
                <c:pt idx="1696">
                  <c:v>3.7738807570056127E-2</c:v>
                </c:pt>
                <c:pt idx="1697">
                  <c:v>3.7617043375405661E-2</c:v>
                </c:pt>
                <c:pt idx="1698">
                  <c:v>3.7495632980051291E-2</c:v>
                </c:pt>
                <c:pt idx="1699">
                  <c:v>3.7374575540492706E-2</c:v>
                </c:pt>
                <c:pt idx="1700">
                  <c:v>3.7253870214326294E-2</c:v>
                </c:pt>
                <c:pt idx="1701">
                  <c:v>3.7133516160248951E-2</c:v>
                </c:pt>
                <c:pt idx="1702">
                  <c:v>3.7013512538061795E-2</c:v>
                </c:pt>
                <c:pt idx="1703">
                  <c:v>3.6893858508673896E-2</c:v>
                </c:pt>
                <c:pt idx="1704">
                  <c:v>3.6774553234105903E-2</c:v>
                </c:pt>
                <c:pt idx="1705">
                  <c:v>3.6655595877493667E-2</c:v>
                </c:pt>
                <c:pt idx="1706">
                  <c:v>3.6536985603091855E-2</c:v>
                </c:pt>
                <c:pt idx="1707">
                  <c:v>3.6418721576277464E-2</c:v>
                </c:pt>
                <c:pt idx="1708">
                  <c:v>3.6300802963553362E-2</c:v>
                </c:pt>
                <c:pt idx="1709">
                  <c:v>3.6183228932551735E-2</c:v>
                </c:pt>
                <c:pt idx="1710">
                  <c:v>3.6065998652037509E-2</c:v>
                </c:pt>
                <c:pt idx="1711">
                  <c:v>3.5949111291911785E-2</c:v>
                </c:pt>
                <c:pt idx="1712">
                  <c:v>3.5832566023215148E-2</c:v>
                </c:pt>
                <c:pt idx="1713">
                  <c:v>3.5716362018131026E-2</c:v>
                </c:pt>
                <c:pt idx="1714">
                  <c:v>3.5600498449988957E-2</c:v>
                </c:pt>
                <c:pt idx="1715">
                  <c:v>3.5484974493267804E-2</c:v>
                </c:pt>
                <c:pt idx="1716">
                  <c:v>3.5369789323599021E-2</c:v>
                </c:pt>
                <c:pt idx="1717">
                  <c:v>3.5254942117769764E-2</c:v>
                </c:pt>
                <c:pt idx="1718">
                  <c:v>3.5140432053726071E-2</c:v>
                </c:pt>
                <c:pt idx="1719">
                  <c:v>3.5026258310575958E-2</c:v>
                </c:pt>
                <c:pt idx="1720">
                  <c:v>3.4912420068592472E-2</c:v>
                </c:pt>
                <c:pt idx="1721">
                  <c:v>3.4798916509216724E-2</c:v>
                </c:pt>
                <c:pt idx="1722">
                  <c:v>3.4685746815060876E-2</c:v>
                </c:pt>
                <c:pt idx="1723">
                  <c:v>3.4572910169911104E-2</c:v>
                </c:pt>
                <c:pt idx="1724">
                  <c:v>3.4460405758730515E-2</c:v>
                </c:pt>
                <c:pt idx="1725">
                  <c:v>3.4348232767662058E-2</c:v>
                </c:pt>
                <c:pt idx="1726">
                  <c:v>3.4236390384031312E-2</c:v>
                </c:pt>
                <c:pt idx="1727">
                  <c:v>3.4124877796349401E-2</c:v>
                </c:pt>
                <c:pt idx="1728">
                  <c:v>3.4013694194315665E-2</c:v>
                </c:pt>
                <c:pt idx="1729">
                  <c:v>3.3902838768820498E-2</c:v>
                </c:pt>
                <c:pt idx="1730">
                  <c:v>3.3792310711948013E-2</c:v>
                </c:pt>
                <c:pt idx="1731">
                  <c:v>3.3682109216978763E-2</c:v>
                </c:pt>
                <c:pt idx="1732">
                  <c:v>3.3572233478392381E-2</c:v>
                </c:pt>
                <c:pt idx="1733">
                  <c:v>3.3462682691870166E-2</c:v>
                </c:pt>
                <c:pt idx="1734">
                  <c:v>3.3353456054297674E-2</c:v>
                </c:pt>
                <c:pt idx="1735">
                  <c:v>3.3244552763767268E-2</c:v>
                </c:pt>
                <c:pt idx="1736">
                  <c:v>3.3135972019580649E-2</c:v>
                </c:pt>
                <c:pt idx="1737">
                  <c:v>3.3027713022251305E-2</c:v>
                </c:pt>
                <c:pt idx="1738">
                  <c:v>3.2919774973506989E-2</c:v>
                </c:pt>
                <c:pt idx="1739">
                  <c:v>3.2812157076292113E-2</c:v>
                </c:pt>
                <c:pt idx="1740">
                  <c:v>3.2704858534770155E-2</c:v>
                </c:pt>
                <c:pt idx="1741">
                  <c:v>3.2597878554325985E-2</c:v>
                </c:pt>
                <c:pt idx="1742">
                  <c:v>3.2491216341568221E-2</c:v>
                </c:pt>
                <c:pt idx="1743">
                  <c:v>3.2384871104331497E-2</c:v>
                </c:pt>
                <c:pt idx="1744">
                  <c:v>3.2278842051678684E-2</c:v>
                </c:pt>
                <c:pt idx="1745">
                  <c:v>3.2173128393903197E-2</c:v>
                </c:pt>
                <c:pt idx="1746">
                  <c:v>3.206772934253109E-2</c:v>
                </c:pt>
                <c:pt idx="1747">
                  <c:v>3.1962644110323332E-2</c:v>
                </c:pt>
                <c:pt idx="1748">
                  <c:v>3.1857871911277841E-2</c:v>
                </c:pt>
                <c:pt idx="1749">
                  <c:v>3.1753411960631632E-2</c:v>
                </c:pt>
                <c:pt idx="1750">
                  <c:v>3.1649263474862896E-2</c:v>
                </c:pt>
                <c:pt idx="1751">
                  <c:v>3.1545425671693002E-2</c:v>
                </c:pt>
                <c:pt idx="1752">
                  <c:v>3.144189777008851E-2</c:v>
                </c:pt>
                <c:pt idx="1753">
                  <c:v>3.1338678990263213E-2</c:v>
                </c:pt>
                <c:pt idx="1754">
                  <c:v>3.1235768553680019E-2</c:v>
                </c:pt>
                <c:pt idx="1755">
                  <c:v>3.1133165683052921E-2</c:v>
                </c:pt>
                <c:pt idx="1756">
                  <c:v>3.1030869602348854E-2</c:v>
                </c:pt>
                <c:pt idx="1757">
                  <c:v>3.0928879536789571E-2</c:v>
                </c:pt>
                <c:pt idx="1758">
                  <c:v>3.0827194712853466E-2</c:v>
                </c:pt>
                <c:pt idx="1759">
                  <c:v>3.0725814358277405E-2</c:v>
                </c:pt>
                <c:pt idx="1760">
                  <c:v>3.0624737702058452E-2</c:v>
                </c:pt>
                <c:pt idx="1761">
                  <c:v>3.0523963974455663E-2</c:v>
                </c:pt>
                <c:pt idx="1762">
                  <c:v>3.0423492406991763E-2</c:v>
                </c:pt>
                <c:pt idx="1763">
                  <c:v>3.0323322232454871E-2</c:v>
                </c:pt>
                <c:pt idx="1764">
                  <c:v>3.0223452684900134E-2</c:v>
                </c:pt>
                <c:pt idx="1765">
                  <c:v>3.0123882999651394E-2</c:v>
                </c:pt>
                <c:pt idx="1766">
                  <c:v>3.0024612413302756E-2</c:v>
                </c:pt>
                <c:pt idx="1767">
                  <c:v>2.9925640163720169E-2</c:v>
                </c:pt>
                <c:pt idx="1768">
                  <c:v>2.9826965490043017E-2</c:v>
                </c:pt>
                <c:pt idx="1769">
                  <c:v>2.9728587632685571E-2</c:v>
                </c:pt>
                <c:pt idx="1770">
                  <c:v>2.9630505833338535E-2</c:v>
                </c:pt>
                <c:pt idx="1771">
                  <c:v>2.9532719334970498E-2</c:v>
                </c:pt>
                <c:pt idx="1772">
                  <c:v>2.9435227381829396E-2</c:v>
                </c:pt>
                <c:pt idx="1773">
                  <c:v>2.9338029219443878E-2</c:v>
                </c:pt>
                <c:pt idx="1774">
                  <c:v>2.9241124094624732E-2</c:v>
                </c:pt>
                <c:pt idx="1775">
                  <c:v>2.9144511255466247E-2</c:v>
                </c:pt>
                <c:pt idx="1776">
                  <c:v>2.904818995134751E-2</c:v>
                </c:pt>
                <c:pt idx="1777">
                  <c:v>2.895215943293376E-2</c:v>
                </c:pt>
                <c:pt idx="1778">
                  <c:v>2.8856418952177637E-2</c:v>
                </c:pt>
                <c:pt idx="1779">
                  <c:v>2.8760967762320462E-2</c:v>
                </c:pt>
                <c:pt idx="1780">
                  <c:v>2.8665805117893441E-2</c:v>
                </c:pt>
                <c:pt idx="1781">
                  <c:v>2.8570930274718902E-2</c:v>
                </c:pt>
                <c:pt idx="1782">
                  <c:v>2.8476342489911453E-2</c:v>
                </c:pt>
                <c:pt idx="1783">
                  <c:v>2.8382041021879127E-2</c:v>
                </c:pt>
                <c:pt idx="1784">
                  <c:v>2.8288025130324537E-2</c:v>
                </c:pt>
                <c:pt idx="1785">
                  <c:v>2.8194294076245952E-2</c:v>
                </c:pt>
                <c:pt idx="1786">
                  <c:v>2.8100847121938388E-2</c:v>
                </c:pt>
                <c:pt idx="1787">
                  <c:v>2.8007683530994684E-2</c:v>
                </c:pt>
                <c:pt idx="1788">
                  <c:v>2.7914802568306502E-2</c:v>
                </c:pt>
                <c:pt idx="1789">
                  <c:v>2.7822203500065326E-2</c:v>
                </c:pt>
                <c:pt idx="1790">
                  <c:v>2.7729885593763486E-2</c:v>
                </c:pt>
                <c:pt idx="1791">
                  <c:v>2.7637848118195068E-2</c:v>
                </c:pt>
                <c:pt idx="1792">
                  <c:v>2.7546090343456883E-2</c:v>
                </c:pt>
                <c:pt idx="1793">
                  <c:v>2.7454611540949352E-2</c:v>
                </c:pt>
                <c:pt idx="1794">
                  <c:v>2.7363410983377388E-2</c:v>
                </c:pt>
                <c:pt idx="1795">
                  <c:v>2.7272487944751282E-2</c:v>
                </c:pt>
                <c:pt idx="1796">
                  <c:v>2.7181841700387531E-2</c:v>
                </c:pt>
                <c:pt idx="1797">
                  <c:v>2.709147152690964E-2</c:v>
                </c:pt>
                <c:pt idx="1798">
                  <c:v>2.7001376702248926E-2</c:v>
                </c:pt>
                <c:pt idx="1799">
                  <c:v>2.69115565056453E-2</c:v>
                </c:pt>
                <c:pt idx="1800">
                  <c:v>2.6822010217648001E-2</c:v>
                </c:pt>
                <c:pt idx="1801">
                  <c:v>2.6732737120116302E-2</c:v>
                </c:pt>
                <c:pt idx="1802">
                  <c:v>2.6643736496220233E-2</c:v>
                </c:pt>
                <c:pt idx="1803">
                  <c:v>2.6555007630441257E-2</c:v>
                </c:pt>
                <c:pt idx="1804">
                  <c:v>2.6466549808572926E-2</c:v>
                </c:pt>
                <c:pt idx="1805">
                  <c:v>2.6378362317721504E-2</c:v>
                </c:pt>
                <c:pt idx="1806">
                  <c:v>2.6290444446306595E-2</c:v>
                </c:pt>
                <c:pt idx="1807">
                  <c:v>2.6202795484061726E-2</c:v>
                </c:pt>
                <c:pt idx="1808">
                  <c:v>2.6115414722034908E-2</c:v>
                </c:pt>
                <c:pt idx="1809">
                  <c:v>2.6028301452589196E-2</c:v>
                </c:pt>
                <c:pt idx="1810">
                  <c:v>2.594145496940321E-2</c:v>
                </c:pt>
                <c:pt idx="1811">
                  <c:v>2.5854874567471632E-2</c:v>
                </c:pt>
                <c:pt idx="1812">
                  <c:v>2.5768559543105696E-2</c:v>
                </c:pt>
                <c:pt idx="1813">
                  <c:v>2.568250919393365E-2</c:v>
                </c:pt>
                <c:pt idx="1814">
                  <c:v>2.5596722818901206E-2</c:v>
                </c:pt>
                <c:pt idx="1815">
                  <c:v>2.5511199718271933E-2</c:v>
                </c:pt>
                <c:pt idx="1816">
                  <c:v>2.5425939193627685E-2</c:v>
                </c:pt>
                <c:pt idx="1817">
                  <c:v>2.5340940547868965E-2</c:v>
                </c:pt>
                <c:pt idx="1818">
                  <c:v>2.5256203085215291E-2</c:v>
                </c:pt>
                <c:pt idx="1819">
                  <c:v>2.5171726111205526E-2</c:v>
                </c:pt>
                <c:pt idx="1820">
                  <c:v>2.5087508932698191E-2</c:v>
                </c:pt>
                <c:pt idx="1821">
                  <c:v>2.5003550857871783E-2</c:v>
                </c:pt>
                <c:pt idx="1822">
                  <c:v>2.4919851196225036E-2</c:v>
                </c:pt>
                <c:pt idx="1823">
                  <c:v>2.4836409258577191E-2</c:v>
                </c:pt>
                <c:pt idx="1824">
                  <c:v>2.475322435706823E-2</c:v>
                </c:pt>
                <c:pt idx="1825">
                  <c:v>2.4670295805159101E-2</c:v>
                </c:pt>
                <c:pt idx="1826">
                  <c:v>2.4587622917631887E-2</c:v>
                </c:pt>
                <c:pt idx="1827">
                  <c:v>2.4505205010590038E-2</c:v>
                </c:pt>
                <c:pt idx="1828">
                  <c:v>2.4423041401458494E-2</c:v>
                </c:pt>
                <c:pt idx="1829">
                  <c:v>2.4341131408983838E-2</c:v>
                </c:pt>
                <c:pt idx="1830">
                  <c:v>2.4259474353234421E-2</c:v>
                </c:pt>
                <c:pt idx="1831">
                  <c:v>2.4178069555600441E-2</c:v>
                </c:pt>
                <c:pt idx="1832">
                  <c:v>2.4096916338794093E-2</c:v>
                </c:pt>
                <c:pt idx="1833">
                  <c:v>2.401601402684958E-2</c:v>
                </c:pt>
                <c:pt idx="1834">
                  <c:v>2.393536194512319E-2</c:v>
                </c:pt>
                <c:pt idx="1835">
                  <c:v>2.3854959420293299E-2</c:v>
                </c:pt>
                <c:pt idx="1836">
                  <c:v>2.3774805780360418E-2</c:v>
                </c:pt>
                <c:pt idx="1837">
                  <c:v>2.3694900354647153E-2</c:v>
                </c:pt>
                <c:pt idx="1838">
                  <c:v>2.3615242473798214E-2</c:v>
                </c:pt>
                <c:pt idx="1839">
                  <c:v>2.3535831469780347E-2</c:v>
                </c:pt>
                <c:pt idx="1840">
                  <c:v>2.3456666675882303E-2</c:v>
                </c:pt>
                <c:pt idx="1841">
                  <c:v>2.3377747426714727E-2</c:v>
                </c:pt>
                <c:pt idx="1842">
                  <c:v>2.3299073058210083E-2</c:v>
                </c:pt>
                <c:pt idx="1843">
                  <c:v>2.3220642907622567E-2</c:v>
                </c:pt>
                <c:pt idx="1844">
                  <c:v>2.3142456313527928E-2</c:v>
                </c:pt>
                <c:pt idx="1845">
                  <c:v>2.306451261582337E-2</c:v>
                </c:pt>
                <c:pt idx="1846">
                  <c:v>2.2986811155727351E-2</c:v>
                </c:pt>
                <c:pt idx="1847">
                  <c:v>2.2909351275779439E-2</c:v>
                </c:pt>
                <c:pt idx="1848">
                  <c:v>2.283213231984008E-2</c:v>
                </c:pt>
                <c:pt idx="1849">
                  <c:v>2.2755153633090424E-2</c:v>
                </c:pt>
                <c:pt idx="1850">
                  <c:v>2.2678414562032057E-2</c:v>
                </c:pt>
                <c:pt idx="1851">
                  <c:v>2.2601914454486779E-2</c:v>
                </c:pt>
                <c:pt idx="1852">
                  <c:v>2.2525652659596346E-2</c:v>
                </c:pt>
                <c:pt idx="1853">
                  <c:v>2.244962852782216E-2</c:v>
                </c:pt>
                <c:pt idx="1854">
                  <c:v>2.2373841410945013E-2</c:v>
                </c:pt>
                <c:pt idx="1855">
                  <c:v>2.2298290662064763E-2</c:v>
                </c:pt>
                <c:pt idx="1856">
                  <c:v>2.2222975635599995E-2</c:v>
                </c:pt>
                <c:pt idx="1857">
                  <c:v>2.2147895687287689E-2</c:v>
                </c:pt>
                <c:pt idx="1858">
                  <c:v>2.2073050174182877E-2</c:v>
                </c:pt>
                <c:pt idx="1859">
                  <c:v>2.1998438454658244E-2</c:v>
                </c:pt>
                <c:pt idx="1860">
                  <c:v>2.1924059888403753E-2</c:v>
                </c:pt>
                <c:pt idx="1861">
                  <c:v>2.1849913836426246E-2</c:v>
                </c:pt>
                <c:pt idx="1862">
                  <c:v>2.1775999661049015E-2</c:v>
                </c:pt>
                <c:pt idx="1863">
                  <c:v>2.1702316725911368E-2</c:v>
                </c:pt>
                <c:pt idx="1864">
                  <c:v>2.1628864395968173E-2</c:v>
                </c:pt>
                <c:pt idx="1865">
                  <c:v>2.1555642037489425E-2</c:v>
                </c:pt>
                <c:pt idx="1866">
                  <c:v>2.1482649018059727E-2</c:v>
                </c:pt>
                <c:pt idx="1867">
                  <c:v>2.1409884706577838E-2</c:v>
                </c:pt>
                <c:pt idx="1868">
                  <c:v>2.1337348473256128E-2</c:v>
                </c:pt>
                <c:pt idx="1869">
                  <c:v>2.1265039689620076E-2</c:v>
                </c:pt>
                <c:pt idx="1870">
                  <c:v>2.1192957728507728E-2</c:v>
                </c:pt>
                <c:pt idx="1871">
                  <c:v>2.112110196406914E-2</c:v>
                </c:pt>
                <c:pt idx="1872">
                  <c:v>2.1049471771765818E-2</c:v>
                </c:pt>
                <c:pt idx="1873">
                  <c:v>2.097806652837015E-2</c:v>
                </c:pt>
                <c:pt idx="1874">
                  <c:v>2.0906885611964791E-2</c:v>
                </c:pt>
                <c:pt idx="1875">
                  <c:v>2.083592840194206E-2</c:v>
                </c:pt>
                <c:pt idx="1876">
                  <c:v>2.0765194279003332E-2</c:v>
                </c:pt>
                <c:pt idx="1877">
                  <c:v>2.0694682625158393E-2</c:v>
                </c:pt>
                <c:pt idx="1878">
                  <c:v>2.0624392823724792E-2</c:v>
                </c:pt>
                <c:pt idx="1879">
                  <c:v>2.0554324259327204E-2</c:v>
                </c:pt>
                <c:pt idx="1880">
                  <c:v>2.0484476317896714E-2</c:v>
                </c:pt>
                <c:pt idx="1881">
                  <c:v>2.041484838667015E-2</c:v>
                </c:pt>
                <c:pt idx="1882">
                  <c:v>2.0345439854189393E-2</c:v>
                </c:pt>
                <c:pt idx="1883">
                  <c:v>2.0276250110300643E-2</c:v>
                </c:pt>
                <c:pt idx="1884">
                  <c:v>2.0207278546153683E-2</c:v>
                </c:pt>
                <c:pt idx="1885">
                  <c:v>2.0138524554201176E-2</c:v>
                </c:pt>
                <c:pt idx="1886">
                  <c:v>2.0069987528197875E-2</c:v>
                </c:pt>
                <c:pt idx="1887">
                  <c:v>2.0001666863199867E-2</c:v>
                </c:pt>
                <c:pt idx="1888">
                  <c:v>1.9933561955563811E-2</c:v>
                </c:pt>
                <c:pt idx="1889">
                  <c:v>1.9865672202946133E-2</c:v>
                </c:pt>
                <c:pt idx="1890">
                  <c:v>1.979799700430223E-2</c:v>
                </c:pt>
                <c:pt idx="1891">
                  <c:v>1.9730535759885644E-2</c:v>
                </c:pt>
                <c:pt idx="1892">
                  <c:v>1.9663287871247249E-2</c:v>
                </c:pt>
                <c:pt idx="1893">
                  <c:v>1.9596252741234395E-2</c:v>
                </c:pt>
                <c:pt idx="1894">
                  <c:v>1.9529429773990057E-2</c:v>
                </c:pt>
                <c:pt idx="1895">
                  <c:v>1.9462818374952003E-2</c:v>
                </c:pt>
                <c:pt idx="1896">
                  <c:v>1.9396417950851862E-2</c:v>
                </c:pt>
                <c:pt idx="1897">
                  <c:v>1.9330227909714285E-2</c:v>
                </c:pt>
                <c:pt idx="1898">
                  <c:v>1.9264247660856011E-2</c:v>
                </c:pt>
                <c:pt idx="1899">
                  <c:v>1.9198476614885E-2</c:v>
                </c:pt>
                <c:pt idx="1900">
                  <c:v>1.9132914183699463E-2</c:v>
                </c:pt>
                <c:pt idx="1901">
                  <c:v>1.9067559780486975E-2</c:v>
                </c:pt>
                <c:pt idx="1902">
                  <c:v>1.9002412819723494E-2</c:v>
                </c:pt>
                <c:pt idx="1903">
                  <c:v>1.8937472717172412E-2</c:v>
                </c:pt>
                <c:pt idx="1904">
                  <c:v>1.8872738889883611E-2</c:v>
                </c:pt>
                <c:pt idx="1905">
                  <c:v>1.8808210756192441E-2</c:v>
                </c:pt>
                <c:pt idx="1906">
                  <c:v>1.8743887735718782E-2</c:v>
                </c:pt>
                <c:pt idx="1907">
                  <c:v>1.8679769249365999E-2</c:v>
                </c:pt>
                <c:pt idx="1908">
                  <c:v>1.8615854719319962E-2</c:v>
                </c:pt>
                <c:pt idx="1909">
                  <c:v>1.8552143569048014E-2</c:v>
                </c:pt>
                <c:pt idx="1910">
                  <c:v>1.8488635223297935E-2</c:v>
                </c:pt>
                <c:pt idx="1911">
                  <c:v>1.8425329108096918E-2</c:v>
                </c:pt>
                <c:pt idx="1912">
                  <c:v>1.8362224650750474E-2</c:v>
                </c:pt>
                <c:pt idx="1913">
                  <c:v>1.8299321279841435E-2</c:v>
                </c:pt>
                <c:pt idx="1914">
                  <c:v>1.8236618425228817E-2</c:v>
                </c:pt>
                <c:pt idx="1915">
                  <c:v>1.817411551804677E-2</c:v>
                </c:pt>
                <c:pt idx="1916">
                  <c:v>1.8111811990703483E-2</c:v>
                </c:pt>
                <c:pt idx="1917">
                  <c:v>1.8049707276880062E-2</c:v>
                </c:pt>
                <c:pt idx="1918">
                  <c:v>1.7987800811529446E-2</c:v>
                </c:pt>
                <c:pt idx="1919">
                  <c:v>1.7926092030875248E-2</c:v>
                </c:pt>
                <c:pt idx="1920">
                  <c:v>1.7864580372410652E-2</c:v>
                </c:pt>
                <c:pt idx="1921">
                  <c:v>1.7803265274897249E-2</c:v>
                </c:pt>
                <c:pt idx="1922">
                  <c:v>1.7742146178363911E-2</c:v>
                </c:pt>
                <c:pt idx="1923">
                  <c:v>1.7681222524105585E-2</c:v>
                </c:pt>
                <c:pt idx="1924">
                  <c:v>1.7620493754682172E-2</c:v>
                </c:pt>
                <c:pt idx="1925">
                  <c:v>1.7559959313917309E-2</c:v>
                </c:pt>
                <c:pt idx="1926">
                  <c:v>1.7499618646897204E-2</c:v>
                </c:pt>
                <c:pt idx="1927">
                  <c:v>1.7439471199969421E-2</c:v>
                </c:pt>
                <c:pt idx="1928">
                  <c:v>1.7379516420741668E-2</c:v>
                </c:pt>
                <c:pt idx="1929">
                  <c:v>1.7319753758080612E-2</c:v>
                </c:pt>
                <c:pt idx="1930">
                  <c:v>1.7260182662110608E-2</c:v>
                </c:pt>
                <c:pt idx="1931">
                  <c:v>1.7200802584212492E-2</c:v>
                </c:pt>
                <c:pt idx="1932">
                  <c:v>1.7141612977022325E-2</c:v>
                </c:pt>
                <c:pt idx="1933">
                  <c:v>1.7082613294430147E-2</c:v>
                </c:pt>
                <c:pt idx="1934">
                  <c:v>1.702380299157872E-2</c:v>
                </c:pt>
                <c:pt idx="1935">
                  <c:v>1.6965181524862233E-2</c:v>
                </c:pt>
                <c:pt idx="1936">
                  <c:v>1.6906748351925075E-2</c:v>
                </c:pt>
                <c:pt idx="1937">
                  <c:v>1.6848502931660493E-2</c:v>
                </c:pt>
                <c:pt idx="1938">
                  <c:v>1.679044472420933E-2</c:v>
                </c:pt>
                <c:pt idx="1939">
                  <c:v>1.6732573190958704E-2</c:v>
                </c:pt>
                <c:pt idx="1940">
                  <c:v>1.6674887794540707E-2</c:v>
                </c:pt>
                <c:pt idx="1941">
                  <c:v>1.6617387998831078E-2</c:v>
                </c:pt>
                <c:pt idx="1942">
                  <c:v>1.6560073268947879E-2</c:v>
                </c:pt>
                <c:pt idx="1943">
                  <c:v>1.6502943071250165E-2</c:v>
                </c:pt>
                <c:pt idx="1944">
                  <c:v>1.644599687333663E-2</c:v>
                </c:pt>
                <c:pt idx="1945">
                  <c:v>1.6389234144044255E-2</c:v>
                </c:pt>
                <c:pt idx="1946">
                  <c:v>1.6332654353446961E-2</c:v>
                </c:pt>
                <c:pt idx="1947">
                  <c:v>1.6276256972854238E-2</c:v>
                </c:pt>
                <c:pt idx="1948">
                  <c:v>1.6220041474809758E-2</c:v>
                </c:pt>
                <c:pt idx="1949">
                  <c:v>1.6164007333090015E-2</c:v>
                </c:pt>
                <c:pt idx="1950">
                  <c:v>1.6108154022702902E-2</c:v>
                </c:pt>
                <c:pt idx="1951">
                  <c:v>1.6052481019886343E-2</c:v>
                </c:pt>
                <c:pt idx="1952">
                  <c:v>1.5996987802106892E-2</c:v>
                </c:pt>
                <c:pt idx="1953">
                  <c:v>1.5941673848058294E-2</c:v>
                </c:pt>
                <c:pt idx="1954">
                  <c:v>1.588653863766008E-2</c:v>
                </c:pt>
                <c:pt idx="1955">
                  <c:v>1.5831581652056153E-2</c:v>
                </c:pt>
                <c:pt idx="1956">
                  <c:v>1.5776802373613338E-2</c:v>
                </c:pt>
                <c:pt idx="1957">
                  <c:v>1.572220028591995E-2</c:v>
                </c:pt>
                <c:pt idx="1958">
                  <c:v>1.5667774873784346E-2</c:v>
                </c:pt>
                <c:pt idx="1959">
                  <c:v>1.5613525623233466E-2</c:v>
                </c:pt>
                <c:pt idx="1960">
                  <c:v>1.5559452021511386E-2</c:v>
                </c:pt>
                <c:pt idx="1961">
                  <c:v>1.5505553557077825E-2</c:v>
                </c:pt>
                <c:pt idx="1962">
                  <c:v>1.5451829719606704E-2</c:v>
                </c:pt>
                <c:pt idx="1963">
                  <c:v>1.5398279999984641E-2</c:v>
                </c:pt>
                <c:pt idx="1964">
                  <c:v>1.5344903890309477E-2</c:v>
                </c:pt>
                <c:pt idx="1965">
                  <c:v>1.529170088388877E-2</c:v>
                </c:pt>
                <c:pt idx="1966">
                  <c:v>1.5238670475238296E-2</c:v>
                </c:pt>
                <c:pt idx="1967">
                  <c:v>1.5185812160080562E-2</c:v>
                </c:pt>
                <c:pt idx="1968">
                  <c:v>1.5133125435343273E-2</c:v>
                </c:pt>
                <c:pt idx="1969">
                  <c:v>1.5080609799157827E-2</c:v>
                </c:pt>
                <c:pt idx="1970">
                  <c:v>1.5028264750857778E-2</c:v>
                </c:pt>
                <c:pt idx="1971">
                  <c:v>1.4976089790977315E-2</c:v>
                </c:pt>
                <c:pt idx="1972">
                  <c:v>1.4924084421249718E-2</c:v>
                </c:pt>
                <c:pt idx="1973">
                  <c:v>1.4872248144605811E-2</c:v>
                </c:pt>
                <c:pt idx="1974">
                  <c:v>1.482058046517243E-2</c:v>
                </c:pt>
                <c:pt idx="1975">
                  <c:v>1.4769080888270843E-2</c:v>
                </c:pt>
                <c:pt idx="1976">
                  <c:v>1.4717748920415219E-2</c:v>
                </c:pt>
                <c:pt idx="1977">
                  <c:v>1.4666584069311032E-2</c:v>
                </c:pt>
                <c:pt idx="1978">
                  <c:v>1.4615585843853519E-2</c:v>
                </c:pt>
                <c:pt idx="1979">
                  <c:v>1.4564753754126077E-2</c:v>
                </c:pt>
                <c:pt idx="1980">
                  <c:v>1.4514087311398693E-2</c:v>
                </c:pt>
                <c:pt idx="1981">
                  <c:v>1.4463586028126356E-2</c:v>
                </c:pt>
                <c:pt idx="1982">
                  <c:v>1.4413249417947456E-2</c:v>
                </c:pt>
                <c:pt idx="1983">
                  <c:v>1.436307699568219E-2</c:v>
                </c:pt>
                <c:pt idx="1984">
                  <c:v>1.4313068277330962E-2</c:v>
                </c:pt>
                <c:pt idx="1985">
                  <c:v>1.4263222780072759E-2</c:v>
                </c:pt>
                <c:pt idx="1986">
                  <c:v>1.4213540022263549E-2</c:v>
                </c:pt>
                <c:pt idx="1987">
                  <c:v>1.4164019523434658E-2</c:v>
                </c:pt>
                <c:pt idx="1988">
                  <c:v>1.4114660804291142E-2</c:v>
                </c:pt>
                <c:pt idx="1989">
                  <c:v>1.4065463386710152E-2</c:v>
                </c:pt>
                <c:pt idx="1990">
                  <c:v>1.4016426793739326E-2</c:v>
                </c:pt>
                <c:pt idx="1991">
                  <c:v>1.3967550549595108E-2</c:v>
                </c:pt>
                <c:pt idx="1992">
                  <c:v>1.3918834179661136E-2</c:v>
                </c:pt>
                <c:pt idx="1993">
                  <c:v>1.3870277210486575E-2</c:v>
                </c:pt>
                <c:pt idx="1994">
                  <c:v>1.3821879169784468E-2</c:v>
                </c:pt>
                <c:pt idx="1995">
                  <c:v>1.3773639586430081E-2</c:v>
                </c:pt>
                <c:pt idx="1996">
                  <c:v>1.3725557990459235E-2</c:v>
                </c:pt>
                <c:pt idx="1997">
                  <c:v>1.3677633913066643E-2</c:v>
                </c:pt>
                <c:pt idx="1998">
                  <c:v>1.3629866886604232E-2</c:v>
                </c:pt>
                <c:pt idx="1999">
                  <c:v>1.3582256444579461E-2</c:v>
                </c:pt>
                <c:pt idx="2000">
                  <c:v>1.3534802121653644E-2</c:v>
                </c:pt>
                <c:pt idx="2001">
                  <c:v>1.3487503453640271E-2</c:v>
                </c:pt>
                <c:pt idx="2002">
                  <c:v>1.3440359977503315E-2</c:v>
                </c:pt>
                <c:pt idx="2003">
                  <c:v>1.3393371231355533E-2</c:v>
                </c:pt>
                <c:pt idx="2004">
                  <c:v>1.3346536754456779E-2</c:v>
                </c:pt>
                <c:pt idx="2005">
                  <c:v>1.3299856087212281E-2</c:v>
                </c:pt>
                <c:pt idx="2006">
                  <c:v>1.3253328771170957E-2</c:v>
                </c:pt>
                <c:pt idx="2007">
                  <c:v>1.3206954349023687E-2</c:v>
                </c:pt>
                <c:pt idx="2008">
                  <c:v>1.3160732364601605E-2</c:v>
                </c:pt>
                <c:pt idx="2009">
                  <c:v>1.3114662362874386E-2</c:v>
                </c:pt>
                <c:pt idx="2010">
                  <c:v>1.3068743889948517E-2</c:v>
                </c:pt>
                <c:pt idx="2011">
                  <c:v>1.3022976493065566E-2</c:v>
                </c:pt>
                <c:pt idx="2012">
                  <c:v>1.2977359720600466E-2</c:v>
                </c:pt>
                <c:pt idx="2013">
                  <c:v>1.2931893122059768E-2</c:v>
                </c:pt>
                <c:pt idx="2014">
                  <c:v>1.2886576248079913E-2</c:v>
                </c:pt>
                <c:pt idx="2015">
                  <c:v>1.2841408650425486E-2</c:v>
                </c:pt>
                <c:pt idx="2016">
                  <c:v>1.2796389881987476E-2</c:v>
                </c:pt>
                <c:pt idx="2017">
                  <c:v>1.2751519496781516E-2</c:v>
                </c:pt>
                <c:pt idx="2018">
                  <c:v>1.2706797049946147E-2</c:v>
                </c:pt>
                <c:pt idx="2019">
                  <c:v>1.2662222097741056E-2</c:v>
                </c:pt>
                <c:pt idx="2020">
                  <c:v>1.2617794197545313E-2</c:v>
                </c:pt>
                <c:pt idx="2021">
                  <c:v>1.2573512907855626E-2</c:v>
                </c:pt>
                <c:pt idx="2022">
                  <c:v>1.2529377788284548E-2</c:v>
                </c:pt>
                <c:pt idx="2023">
                  <c:v>1.2485388399558737E-2</c:v>
                </c:pt>
                <c:pt idx="2024">
                  <c:v>1.2441544303517167E-2</c:v>
                </c:pt>
                <c:pt idx="2025">
                  <c:v>1.2397845063109354E-2</c:v>
                </c:pt>
                <c:pt idx="2026">
                  <c:v>1.2354290242393597E-2</c:v>
                </c:pt>
                <c:pt idx="2027">
                  <c:v>1.2310879406535174E-2</c:v>
                </c:pt>
                <c:pt idx="2028">
                  <c:v>1.2267612121804579E-2</c:v>
                </c:pt>
                <c:pt idx="2029">
                  <c:v>1.2224487955575718E-2</c:v>
                </c:pt>
                <c:pt idx="2030">
                  <c:v>1.2181506476324119E-2</c:v>
                </c:pt>
                <c:pt idx="2031">
                  <c:v>1.2138667253625156E-2</c:v>
                </c:pt>
                <c:pt idx="2032">
                  <c:v>1.209596985815225E-2</c:v>
                </c:pt>
                <c:pt idx="2033">
                  <c:v>1.2053413861675057E-2</c:v>
                </c:pt>
                <c:pt idx="2034">
                  <c:v>1.2010998837057675E-2</c:v>
                </c:pt>
                <c:pt idx="2035">
                  <c:v>1.196872435825685E-2</c:v>
                </c:pt>
                <c:pt idx="2036">
                  <c:v>1.192659000032016E-2</c:v>
                </c:pt>
                <c:pt idx="2037">
                  <c:v>1.1884595339384206E-2</c:v>
                </c:pt>
                <c:pt idx="2038">
                  <c:v>1.1842739952672805E-2</c:v>
                </c:pt>
                <c:pt idx="2039">
                  <c:v>1.1801023418495173E-2</c:v>
                </c:pt>
                <c:pt idx="2040">
                  <c:v>1.1759445316244116E-2</c:v>
                </c:pt>
                <c:pt idx="2041">
                  <c:v>1.1718005226394199E-2</c:v>
                </c:pt>
                <c:pt idx="2042">
                  <c:v>1.1676702730499939E-2</c:v>
                </c:pt>
                <c:pt idx="2043">
                  <c:v>1.1635537411193971E-2</c:v>
                </c:pt>
                <c:pt idx="2044">
                  <c:v>1.1594508852185229E-2</c:v>
                </c:pt>
                <c:pt idx="2045">
                  <c:v>1.1553616638257106E-2</c:v>
                </c:pt>
                <c:pt idx="2046">
                  <c:v>1.1512860355265645E-2</c:v>
                </c:pt>
                <c:pt idx="2047">
                  <c:v>1.1472239590137693E-2</c:v>
                </c:pt>
                <c:pt idx="2048">
                  <c:v>1.1431753930869067E-2</c:v>
                </c:pt>
                <c:pt idx="2049">
                  <c:v>1.139140296652273E-2</c:v>
                </c:pt>
                <c:pt idx="2050">
                  <c:v>1.1351186287226925E-2</c:v>
                </c:pt>
                <c:pt idx="2051">
                  <c:v>1.1311103484173366E-2</c:v>
                </c:pt>
                <c:pt idx="2052">
                  <c:v>1.1271154149615365E-2</c:v>
                </c:pt>
                <c:pt idx="2053">
                  <c:v>1.1231337876866027E-2</c:v>
                </c:pt>
                <c:pt idx="2054">
                  <c:v>1.1191654260296358E-2</c:v>
                </c:pt>
                <c:pt idx="2055">
                  <c:v>1.1152102895333455E-2</c:v>
                </c:pt>
                <c:pt idx="2056">
                  <c:v>1.1112683378458634E-2</c:v>
                </c:pt>
                <c:pt idx="2057">
                  <c:v>1.1073395307205584E-2</c:v>
                </c:pt>
                <c:pt idx="2058">
                  <c:v>1.1034238280158516E-2</c:v>
                </c:pt>
                <c:pt idx="2059">
                  <c:v>1.0995211896950309E-2</c:v>
                </c:pt>
                <c:pt idx="2060">
                  <c:v>1.0956315758260648E-2</c:v>
                </c:pt>
                <c:pt idx="2061">
                  <c:v>1.0917549465814171E-2</c:v>
                </c:pt>
                <c:pt idx="2062">
                  <c:v>1.0878912622378601E-2</c:v>
                </c:pt>
                <c:pt idx="2063">
                  <c:v>1.0840404831762887E-2</c:v>
                </c:pt>
                <c:pt idx="2064">
                  <c:v>1.0802025698815349E-2</c:v>
                </c:pt>
                <c:pt idx="2065">
                  <c:v>1.0763774829421808E-2</c:v>
                </c:pt>
                <c:pt idx="2066">
                  <c:v>1.0725651830503712E-2</c:v>
                </c:pt>
                <c:pt idx="2067">
                  <c:v>1.0687656310016285E-2</c:v>
                </c:pt>
                <c:pt idx="2068">
                  <c:v>1.0649787876946645E-2</c:v>
                </c:pt>
                <c:pt idx="2069">
                  <c:v>1.0612046141311936E-2</c:v>
                </c:pt>
                <c:pt idx="2070">
                  <c:v>1.0574430714157462E-2</c:v>
                </c:pt>
                <c:pt idx="2071">
                  <c:v>1.0536941207554809E-2</c:v>
                </c:pt>
                <c:pt idx="2072">
                  <c:v>1.0499577234599976E-2</c:v>
                </c:pt>
                <c:pt idx="2073">
                  <c:v>1.0462338409411492E-2</c:v>
                </c:pt>
                <c:pt idx="2074">
                  <c:v>1.042522434712855E-2</c:v>
                </c:pt>
                <c:pt idx="2075">
                  <c:v>1.038823466390912E-2</c:v>
                </c:pt>
                <c:pt idx="2076">
                  <c:v>1.0351368976928078E-2</c:v>
                </c:pt>
                <c:pt idx="2077">
                  <c:v>1.0314626904375323E-2</c:v>
                </c:pt>
                <c:pt idx="2078">
                  <c:v>1.0278008065453892E-2</c:v>
                </c:pt>
                <c:pt idx="2079">
                  <c:v>1.0241512080378086E-2</c:v>
                </c:pt>
                <c:pt idx="2080">
                  <c:v>1.0205138570371584E-2</c:v>
                </c:pt>
                <c:pt idx="2081">
                  <c:v>1.0168887157665563E-2</c:v>
                </c:pt>
                <c:pt idx="2082">
                  <c:v>1.0132757465496812E-2</c:v>
                </c:pt>
                <c:pt idx="2083">
                  <c:v>1.0096749118105847E-2</c:v>
                </c:pt>
                <c:pt idx="2084">
                  <c:v>1.0060861740735016E-2</c:v>
                </c:pt>
                <c:pt idx="2085">
                  <c:v>1.0025094959626626E-2</c:v>
                </c:pt>
                <c:pt idx="2086">
                  <c:v>9.9894484020210464E-3</c:v>
                </c:pt>
                <c:pt idx="2087">
                  <c:v>9.9539216961548275E-3</c:v>
                </c:pt>
                <c:pt idx="2088">
                  <c:v>9.9185144712588044E-3</c:v>
                </c:pt>
                <c:pt idx="2089">
                  <c:v>9.8832263575562157E-3</c:v>
                </c:pt>
                <c:pt idx="2090">
                  <c:v>9.8480569862608048E-3</c:v>
                </c:pt>
                <c:pt idx="2091">
                  <c:v>9.8130059895749286E-3</c:v>
                </c:pt>
                <c:pt idx="2092">
                  <c:v>9.7780730006876773E-3</c:v>
                </c:pt>
                <c:pt idx="2093">
                  <c:v>9.7432576537729715E-3</c:v>
                </c:pt>
                <c:pt idx="2094">
                  <c:v>9.7085595839876779E-3</c:v>
                </c:pt>
                <c:pt idx="2095">
                  <c:v>9.6739784274697069E-3</c:v>
                </c:pt>
                <c:pt idx="2096">
                  <c:v>9.6395138213361334E-3</c:v>
                </c:pt>
                <c:pt idx="2097">
                  <c:v>9.6051654036812852E-3</c:v>
                </c:pt>
                <c:pt idx="2098">
                  <c:v>9.5709328135748645E-3</c:v>
                </c:pt>
                <c:pt idx="2099">
                  <c:v>9.5368156910600396E-3</c:v>
                </c:pt>
                <c:pt idx="2100">
                  <c:v>9.5028136771515611E-3</c:v>
                </c:pt>
                <c:pt idx="2101">
                  <c:v>9.4689264138338638E-3</c:v>
                </c:pt>
                <c:pt idx="2102">
                  <c:v>9.4351535440591622E-3</c:v>
                </c:pt>
                <c:pt idx="2103">
                  <c:v>9.4014947117455738E-3</c:v>
                </c:pt>
                <c:pt idx="2104">
                  <c:v>9.3679495617752049E-3</c:v>
                </c:pt>
                <c:pt idx="2105">
                  <c:v>9.3345177399922711E-3</c:v>
                </c:pt>
                <c:pt idx="2106">
                  <c:v>9.3011988932011815E-3</c:v>
                </c:pt>
                <c:pt idx="2107">
                  <c:v>9.2679926691646621E-3</c:v>
                </c:pt>
                <c:pt idx="2108">
                  <c:v>9.2348987166018439E-3</c:v>
                </c:pt>
                <c:pt idx="2109">
                  <c:v>9.2019166851863739E-3</c:v>
                </c:pt>
                <c:pt idx="2110">
                  <c:v>9.169046225544519E-3</c:v>
                </c:pt>
                <c:pt idx="2111">
                  <c:v>9.13628698925327E-3</c:v>
                </c:pt>
                <c:pt idx="2112">
                  <c:v>9.1036386288384352E-3</c:v>
                </c:pt>
                <c:pt idx="2113">
                  <c:v>9.071100797772751E-3</c:v>
                </c:pt>
                <c:pt idx="2114">
                  <c:v>9.0386731504739984E-3</c:v>
                </c:pt>
                <c:pt idx="2115">
                  <c:v>9.0063553423030823E-3</c:v>
                </c:pt>
                <c:pt idx="2116">
                  <c:v>8.9741470295621496E-3</c:v>
                </c:pt>
                <c:pt idx="2117">
                  <c:v>8.9420478694926912E-3</c:v>
                </c:pt>
                <c:pt idx="2118">
                  <c:v>8.9100575202736478E-3</c:v>
                </c:pt>
                <c:pt idx="2119">
                  <c:v>8.8781756410195069E-3</c:v>
                </c:pt>
                <c:pt idx="2120">
                  <c:v>8.8464018917784118E-3</c:v>
                </c:pt>
                <c:pt idx="2121">
                  <c:v>8.8147359335302711E-3</c:v>
                </c:pt>
                <c:pt idx="2122">
                  <c:v>8.7831774281848535E-3</c:v>
                </c:pt>
                <c:pt idx="2123">
                  <c:v>8.7517260385799045E-3</c:v>
                </c:pt>
                <c:pt idx="2124">
                  <c:v>8.7203814284792357E-3</c:v>
                </c:pt>
                <c:pt idx="2125">
                  <c:v>8.6891432625708503E-3</c:v>
                </c:pt>
                <c:pt idx="2126">
                  <c:v>8.6580112064650397E-3</c:v>
                </c:pt>
                <c:pt idx="2127">
                  <c:v>8.6269849266924856E-3</c:v>
                </c:pt>
                <c:pt idx="2128">
                  <c:v>8.5960640907023749E-3</c:v>
                </c:pt>
                <c:pt idx="2129">
                  <c:v>8.5652483668605065E-3</c:v>
                </c:pt>
                <c:pt idx="2130">
                  <c:v>8.5345374244473957E-3</c:v>
                </c:pt>
                <c:pt idx="2131">
                  <c:v>8.5039309336563795E-3</c:v>
                </c:pt>
                <c:pt idx="2132">
                  <c:v>8.4734285655917365E-3</c:v>
                </c:pt>
                <c:pt idx="2133">
                  <c:v>8.4430299922667856E-3</c:v>
                </c:pt>
                <c:pt idx="2134">
                  <c:v>8.4127348866020017E-3</c:v>
                </c:pt>
                <c:pt idx="2135">
                  <c:v>8.3825429224231272E-3</c:v>
                </c:pt>
                <c:pt idx="2136">
                  <c:v>8.3524537744592772E-3</c:v>
                </c:pt>
                <c:pt idx="2137">
                  <c:v>8.322467118341061E-3</c:v>
                </c:pt>
                <c:pt idx="2138">
                  <c:v>8.2925826305986841E-3</c:v>
                </c:pt>
                <c:pt idx="2139">
                  <c:v>8.2627999886600734E-3</c:v>
                </c:pt>
                <c:pt idx="2140">
                  <c:v>8.2331188708489721E-3</c:v>
                </c:pt>
                <c:pt idx="2141">
                  <c:v>8.2035389563830784E-3</c:v>
                </c:pt>
                <c:pt idx="2142">
                  <c:v>8.1740599253721461E-3</c:v>
                </c:pt>
                <c:pt idx="2143">
                  <c:v>8.1446814588161005E-3</c:v>
                </c:pt>
                <c:pt idx="2144">
                  <c:v>8.1154032386031565E-3</c:v>
                </c:pt>
                <c:pt idx="2145">
                  <c:v>8.0862249475079397E-3</c:v>
                </c:pt>
                <c:pt idx="2146">
                  <c:v>8.057146269189604E-3</c:v>
                </c:pt>
                <c:pt idx="2147">
                  <c:v>8.0281668881899519E-3</c:v>
                </c:pt>
                <c:pt idx="2148">
                  <c:v>7.999286489931548E-3</c:v>
                </c:pt>
                <c:pt idx="2149">
                  <c:v>7.9705047607158495E-3</c:v>
                </c:pt>
                <c:pt idx="2150">
                  <c:v>7.941821387721322E-3</c:v>
                </c:pt>
                <c:pt idx="2151">
                  <c:v>7.9132360590015646E-3</c:v>
                </c:pt>
                <c:pt idx="2152">
                  <c:v>7.8847484634834309E-3</c:v>
                </c:pt>
                <c:pt idx="2153">
                  <c:v>7.8563582909651625E-3</c:v>
                </c:pt>
                <c:pt idx="2154">
                  <c:v>7.8280652321144999E-3</c:v>
                </c:pt>
                <c:pt idx="2155">
                  <c:v>7.7998689784668264E-3</c:v>
                </c:pt>
                <c:pt idx="2156">
                  <c:v>7.7717692224232799E-3</c:v>
                </c:pt>
                <c:pt idx="2157">
                  <c:v>7.7437656572488913E-3</c:v>
                </c:pt>
                <c:pt idx="2158">
                  <c:v>7.7158579770707147E-3</c:v>
                </c:pt>
                <c:pt idx="2159">
                  <c:v>7.6880458768759565E-3</c:v>
                </c:pt>
                <c:pt idx="2160">
                  <c:v>7.6603290525101096E-3</c:v>
                </c:pt>
                <c:pt idx="2161">
                  <c:v>7.6327072006750788E-3</c:v>
                </c:pt>
                <c:pt idx="2162">
                  <c:v>7.6051800189273254E-3</c:v>
                </c:pt>
                <c:pt idx="2163">
                  <c:v>7.5777472056759955E-3</c:v>
                </c:pt>
                <c:pt idx="2164">
                  <c:v>7.5504084601810606E-3</c:v>
                </c:pt>
                <c:pt idx="2165">
                  <c:v>7.523163482551453E-3</c:v>
                </c:pt>
                <c:pt idx="2166">
                  <c:v>7.4960119737432071E-3</c:v>
                </c:pt>
                <c:pt idx="2167">
                  <c:v>7.4689536355576E-3</c:v>
                </c:pt>
                <c:pt idx="2168">
                  <c:v>7.4419881706392936E-3</c:v>
                </c:pt>
                <c:pt idx="2169">
                  <c:v>7.4151152824744682E-3</c:v>
                </c:pt>
                <c:pt idx="2170">
                  <c:v>7.3883346753889842E-3</c:v>
                </c:pt>
                <c:pt idx="2171">
                  <c:v>7.3616460545465117E-3</c:v>
                </c:pt>
                <c:pt idx="2172">
                  <c:v>7.3350491259466825E-3</c:v>
                </c:pt>
                <c:pt idx="2173">
                  <c:v>7.3085435964232431E-3</c:v>
                </c:pt>
                <c:pt idx="2174">
                  <c:v>7.2821291736421996E-3</c:v>
                </c:pt>
                <c:pt idx="2175">
                  <c:v>7.2558055660999687E-3</c:v>
                </c:pt>
                <c:pt idx="2176">
                  <c:v>7.2295724831215307E-3</c:v>
                </c:pt>
                <c:pt idx="2177">
                  <c:v>7.2034296348585814E-3</c:v>
                </c:pt>
                <c:pt idx="2178">
                  <c:v>7.1773767322876906E-3</c:v>
                </c:pt>
                <c:pt idx="2179">
                  <c:v>7.1514134872084521E-3</c:v>
                </c:pt>
                <c:pt idx="2180">
                  <c:v>7.1255396122416499E-3</c:v>
                </c:pt>
                <c:pt idx="2181">
                  <c:v>7.0997548208274102E-3</c:v>
                </c:pt>
                <c:pt idx="2182">
                  <c:v>7.0740588272233717E-3</c:v>
                </c:pt>
                <c:pt idx="2183">
                  <c:v>7.0484513465028376E-3</c:v>
                </c:pt>
                <c:pt idx="2184">
                  <c:v>7.0229320945529444E-3</c:v>
                </c:pt>
                <c:pt idx="2185">
                  <c:v>6.9975007880728295E-3</c:v>
                </c:pt>
                <c:pt idx="2186">
                  <c:v>6.9721571445717934E-3</c:v>
                </c:pt>
                <c:pt idx="2187">
                  <c:v>6.9469008823674731E-3</c:v>
                </c:pt>
                <c:pt idx="2188">
                  <c:v>6.9217317205840069E-3</c:v>
                </c:pt>
                <c:pt idx="2189">
                  <c:v>6.8966493791502107E-3</c:v>
                </c:pt>
                <c:pt idx="2190">
                  <c:v>6.8716535787977468E-3</c:v>
                </c:pt>
                <c:pt idx="2191">
                  <c:v>6.8467440410593019E-3</c:v>
                </c:pt>
                <c:pt idx="2192">
                  <c:v>6.8219204882667642E-3</c:v>
                </c:pt>
                <c:pt idx="2193">
                  <c:v>6.7971826435494018E-3</c:v>
                </c:pt>
                <c:pt idx="2194">
                  <c:v>6.7725302308320424E-3</c:v>
                </c:pt>
                <c:pt idx="2195">
                  <c:v>6.7479629748332494E-3</c:v>
                </c:pt>
                <c:pt idx="2196">
                  <c:v>6.7234806010635136E-3</c:v>
                </c:pt>
                <c:pt idx="2197">
                  <c:v>6.6990828358234325E-3</c:v>
                </c:pt>
                <c:pt idx="2198">
                  <c:v>6.674769406201899E-3</c:v>
                </c:pt>
                <c:pt idx="2199">
                  <c:v>6.6505400400742928E-3</c:v>
                </c:pt>
                <c:pt idx="2200">
                  <c:v>6.6263944661006631E-3</c:v>
                </c:pt>
                <c:pt idx="2201">
                  <c:v>6.6023324137239239E-3</c:v>
                </c:pt>
                <c:pt idx="2202">
                  <c:v>6.5783536131680488E-3</c:v>
                </c:pt>
                <c:pt idx="2203">
                  <c:v>6.5544577954362694E-3</c:v>
                </c:pt>
                <c:pt idx="2204">
                  <c:v>6.5306446923092693E-3</c:v>
                </c:pt>
                <c:pt idx="2205">
                  <c:v>6.5069140363433805E-3</c:v>
                </c:pt>
                <c:pt idx="2206">
                  <c:v>6.4832655608687883E-3</c:v>
                </c:pt>
                <c:pt idx="2207">
                  <c:v>6.4596989999877348E-3</c:v>
                </c:pt>
                <c:pt idx="2208">
                  <c:v>6.4362140885727221E-3</c:v>
                </c:pt>
                <c:pt idx="2209">
                  <c:v>6.4128105622647136E-3</c:v>
                </c:pt>
                <c:pt idx="2210">
                  <c:v>6.3894881574713515E-3</c:v>
                </c:pt>
                <c:pt idx="2211">
                  <c:v>6.3662466113651606E-3</c:v>
                </c:pt>
                <c:pt idx="2212">
                  <c:v>6.343085661881763E-3</c:v>
                </c:pt>
                <c:pt idx="2213">
                  <c:v>6.3200050477180926E-3</c:v>
                </c:pt>
                <c:pt idx="2214">
                  <c:v>6.2970045083306087E-3</c:v>
                </c:pt>
                <c:pt idx="2215">
                  <c:v>6.2740837839335168E-3</c:v>
                </c:pt>
                <c:pt idx="2216">
                  <c:v>6.2512426154969847E-3</c:v>
                </c:pt>
                <c:pt idx="2217">
                  <c:v>6.2284807447453693E-3</c:v>
                </c:pt>
                <c:pt idx="2218">
                  <c:v>6.2057979141554379E-3</c:v>
                </c:pt>
                <c:pt idx="2219">
                  <c:v>6.1831938669545958E-3</c:v>
                </c:pt>
                <c:pt idx="2220">
                  <c:v>6.1606683471191071E-3</c:v>
                </c:pt>
                <c:pt idx="2221">
                  <c:v>6.1382210993723369E-3</c:v>
                </c:pt>
                <c:pt idx="2222">
                  <c:v>6.1158518691829698E-3</c:v>
                </c:pt>
                <c:pt idx="2223">
                  <c:v>6.0935604027632538E-3</c:v>
                </c:pt>
                <c:pt idx="2224">
                  <c:v>6.0713464470672296E-3</c:v>
                </c:pt>
                <c:pt idx="2225">
                  <c:v>6.0492097497889721E-3</c:v>
                </c:pt>
                <c:pt idx="2226">
                  <c:v>6.0271500593608281E-3</c:v>
                </c:pt>
                <c:pt idx="2227">
                  <c:v>6.0051671249516641E-3</c:v>
                </c:pt>
                <c:pt idx="2228">
                  <c:v>5.9832606964651067E-3</c:v>
                </c:pt>
                <c:pt idx="2229">
                  <c:v>5.9614305245377841E-3</c:v>
                </c:pt>
                <c:pt idx="2230">
                  <c:v>5.9396763605375829E-3</c:v>
                </c:pt>
                <c:pt idx="2231">
                  <c:v>5.9179979565618934E-3</c:v>
                </c:pt>
                <c:pt idx="2232">
                  <c:v>5.8963950654358646E-3</c:v>
                </c:pt>
                <c:pt idx="2233">
                  <c:v>5.8748674407106552E-3</c:v>
                </c:pt>
                <c:pt idx="2234">
                  <c:v>5.8534148366616934E-3</c:v>
                </c:pt>
                <c:pt idx="2235">
                  <c:v>5.8320370082869362E-3</c:v>
                </c:pt>
                <c:pt idx="2236">
                  <c:v>5.8107337113051296E-3</c:v>
                </c:pt>
                <c:pt idx="2237">
                  <c:v>5.7895047021540727E-3</c:v>
                </c:pt>
                <c:pt idx="2238">
                  <c:v>5.7683497379888852E-3</c:v>
                </c:pt>
                <c:pt idx="2239">
                  <c:v>5.7472685766802693E-3</c:v>
                </c:pt>
                <c:pt idx="2240">
                  <c:v>5.7262609768127855E-3</c:v>
                </c:pt>
                <c:pt idx="2241">
                  <c:v>5.7053266976831241E-3</c:v>
                </c:pt>
                <c:pt idx="2242">
                  <c:v>5.684465499298374E-3</c:v>
                </c:pt>
                <c:pt idx="2243">
                  <c:v>5.6636771423743083E-3</c:v>
                </c:pt>
                <c:pt idx="2244">
                  <c:v>5.6429613883336536E-3</c:v>
                </c:pt>
                <c:pt idx="2245">
                  <c:v>5.6223179993043779E-3</c:v>
                </c:pt>
                <c:pt idx="2246">
                  <c:v>5.6017467381179733E-3</c:v>
                </c:pt>
                <c:pt idx="2247">
                  <c:v>5.5812473683077351E-3</c:v>
                </c:pt>
                <c:pt idx="2248">
                  <c:v>5.5608196541070591E-3</c:v>
                </c:pt>
                <c:pt idx="2249">
                  <c:v>5.5404633604477262E-3</c:v>
                </c:pt>
                <c:pt idx="2250">
                  <c:v>5.5201782529581966E-3</c:v>
                </c:pt>
                <c:pt idx="2251">
                  <c:v>5.499964097961902E-3</c:v>
                </c:pt>
                <c:pt idx="2252">
                  <c:v>5.4798206624755473E-3</c:v>
                </c:pt>
                <c:pt idx="2253">
                  <c:v>5.4597477142074077E-3</c:v>
                </c:pt>
                <c:pt idx="2254">
                  <c:v>5.4397450215556272E-3</c:v>
                </c:pt>
                <c:pt idx="2255">
                  <c:v>5.419812353606529E-3</c:v>
                </c:pt>
                <c:pt idx="2256">
                  <c:v>5.3999494801329154E-3</c:v>
                </c:pt>
                <c:pt idx="2257">
                  <c:v>5.3801561715923806E-3</c:v>
                </c:pt>
                <c:pt idx="2258">
                  <c:v>5.3604321991256197E-3</c:v>
                </c:pt>
                <c:pt idx="2259">
                  <c:v>5.3407773345547447E-3</c:v>
                </c:pt>
                <c:pt idx="2260">
                  <c:v>5.3211913503815964E-3</c:v>
                </c:pt>
                <c:pt idx="2261">
                  <c:v>5.301674019786067E-3</c:v>
                </c:pt>
                <c:pt idx="2262">
                  <c:v>5.2822251166244174E-3</c:v>
                </c:pt>
                <c:pt idx="2263">
                  <c:v>5.2628444154276003E-3</c:v>
                </c:pt>
                <c:pt idx="2264">
                  <c:v>5.2435316913995843E-3</c:v>
                </c:pt>
                <c:pt idx="2265">
                  <c:v>5.2242867204156879E-3</c:v>
                </c:pt>
                <c:pt idx="2266">
                  <c:v>5.2051092790209056E-3</c:v>
                </c:pt>
                <c:pt idx="2267">
                  <c:v>5.1859991444282404E-3</c:v>
                </c:pt>
                <c:pt idx="2268">
                  <c:v>5.1669560945170369E-3</c:v>
                </c:pt>
                <c:pt idx="2269">
                  <c:v>5.1479799078313201E-3</c:v>
                </c:pt>
                <c:pt idx="2270">
                  <c:v>5.1290703635781393E-3</c:v>
                </c:pt>
                <c:pt idx="2271">
                  <c:v>5.1102272416259078E-3</c:v>
                </c:pt>
                <c:pt idx="2272">
                  <c:v>5.0914503225027432E-3</c:v>
                </c:pt>
                <c:pt idx="2273">
                  <c:v>5.0727393873948165E-3</c:v>
                </c:pt>
                <c:pt idx="2274">
                  <c:v>5.0540942181447049E-3</c:v>
                </c:pt>
                <c:pt idx="2275">
                  <c:v>5.0355145972497415E-3</c:v>
                </c:pt>
                <c:pt idx="2276">
                  <c:v>5.0170003078603758E-3</c:v>
                </c:pt>
                <c:pt idx="2277">
                  <c:v>4.998551133778519E-3</c:v>
                </c:pt>
                <c:pt idx="2278">
                  <c:v>4.9801668594559138E-3</c:v>
                </c:pt>
                <c:pt idx="2279">
                  <c:v>4.9618472699924938E-3</c:v>
                </c:pt>
                <c:pt idx="2280">
                  <c:v>4.9435921511347463E-3</c:v>
                </c:pt>
                <c:pt idx="2281">
                  <c:v>4.9254012892740806E-3</c:v>
                </c:pt>
                <c:pt idx="2282">
                  <c:v>4.9072744714451976E-3</c:v>
                </c:pt>
                <c:pt idx="2283">
                  <c:v>4.8892114853244613E-3</c:v>
                </c:pt>
                <c:pt idx="2284">
                  <c:v>4.8712121192282746E-3</c:v>
                </c:pt>
                <c:pt idx="2285">
                  <c:v>4.8532761621114546E-3</c:v>
                </c:pt>
                <c:pt idx="2286">
                  <c:v>4.8354034035656135E-3</c:v>
                </c:pt>
                <c:pt idx="2287">
                  <c:v>4.8175936338175386E-3</c:v>
                </c:pt>
                <c:pt idx="2288">
                  <c:v>4.7998466437275825E-3</c:v>
                </c:pt>
                <c:pt idx="2289">
                  <c:v>4.7821622247880471E-3</c:v>
                </c:pt>
                <c:pt idx="2290">
                  <c:v>4.7645401691215738E-3</c:v>
                </c:pt>
                <c:pt idx="2291">
                  <c:v>4.7469802694795277E-3</c:v>
                </c:pt>
                <c:pt idx="2292">
                  <c:v>4.7294823192404103E-3</c:v>
                </c:pt>
                <c:pt idx="2293">
                  <c:v>4.7120461124082426E-3</c:v>
                </c:pt>
                <c:pt idx="2294">
                  <c:v>4.6946714436109701E-3</c:v>
                </c:pt>
                <c:pt idx="2295">
                  <c:v>4.6773581080988653E-3</c:v>
                </c:pt>
                <c:pt idx="2296">
                  <c:v>4.6601059017429324E-3</c:v>
                </c:pt>
                <c:pt idx="2297">
                  <c:v>4.6429146210333165E-3</c:v>
                </c:pt>
                <c:pt idx="2298">
                  <c:v>4.625784063077714E-3</c:v>
                </c:pt>
                <c:pt idx="2299">
                  <c:v>4.6087140255997826E-3</c:v>
                </c:pt>
                <c:pt idx="2300">
                  <c:v>4.5917043069375616E-3</c:v>
                </c:pt>
                <c:pt idx="2301">
                  <c:v>4.5747547060418841E-3</c:v>
                </c:pt>
                <c:pt idx="2302">
                  <c:v>4.5578650224748036E-3</c:v>
                </c:pt>
                <c:pt idx="2303">
                  <c:v>4.5410350564080168E-3</c:v>
                </c:pt>
                <c:pt idx="2304">
                  <c:v>4.5242646086212854E-3</c:v>
                </c:pt>
                <c:pt idx="2305">
                  <c:v>4.5075534805008692E-3</c:v>
                </c:pt>
                <c:pt idx="2306">
                  <c:v>4.490901474037955E-3</c:v>
                </c:pt>
                <c:pt idx="2307">
                  <c:v>4.4743083918270922E-3</c:v>
                </c:pt>
                <c:pt idx="2308">
                  <c:v>4.4577740370646277E-3</c:v>
                </c:pt>
                <c:pt idx="2309">
                  <c:v>4.4412982135471433E-3</c:v>
                </c:pt>
                <c:pt idx="2310">
                  <c:v>4.4248807256699052E-3</c:v>
                </c:pt>
                <c:pt idx="2311">
                  <c:v>4.4085213784252992E-3</c:v>
                </c:pt>
                <c:pt idx="2312">
                  <c:v>4.3922199774012851E-3</c:v>
                </c:pt>
                <c:pt idx="2313">
                  <c:v>4.3759763287798429E-3</c:v>
                </c:pt>
                <c:pt idx="2314">
                  <c:v>4.3597902393354235E-3</c:v>
                </c:pt>
                <c:pt idx="2315">
                  <c:v>4.3436615164334086E-3</c:v>
                </c:pt>
                <c:pt idx="2316">
                  <c:v>4.3275899680285668E-3</c:v>
                </c:pt>
                <c:pt idx="2317">
                  <c:v>4.3115754026635126E-3</c:v>
                </c:pt>
                <c:pt idx="2318">
                  <c:v>4.2956176294671666E-3</c:v>
                </c:pt>
                <c:pt idx="2319">
                  <c:v>4.2797164581532309E-3</c:v>
                </c:pt>
                <c:pt idx="2320">
                  <c:v>4.2638716990186457E-3</c:v>
                </c:pt>
                <c:pt idx="2321">
                  <c:v>4.2480831629420701E-3</c:v>
                </c:pt>
                <c:pt idx="2322">
                  <c:v>4.2323506613823518E-3</c:v>
                </c:pt>
                <c:pt idx="2323">
                  <c:v>4.2166740063769997E-3</c:v>
                </c:pt>
                <c:pt idx="2324">
                  <c:v>4.2010530105406714E-3</c:v>
                </c:pt>
                <c:pt idx="2325">
                  <c:v>4.1854874870636471E-3</c:v>
                </c:pt>
                <c:pt idx="2326">
                  <c:v>4.1699772497103211E-3</c:v>
                </c:pt>
                <c:pt idx="2327">
                  <c:v>4.1545221128176822E-3</c:v>
                </c:pt>
                <c:pt idx="2328">
                  <c:v>4.1391218912938087E-3</c:v>
                </c:pt>
                <c:pt idx="2329">
                  <c:v>4.1237764006163613E-3</c:v>
                </c:pt>
                <c:pt idx="2330">
                  <c:v>4.1084854568310741E-3</c:v>
                </c:pt>
                <c:pt idx="2331">
                  <c:v>4.0932488765502532E-3</c:v>
                </c:pt>
                <c:pt idx="2332">
                  <c:v>4.0780664769512788E-3</c:v>
                </c:pt>
                <c:pt idx="2333">
                  <c:v>4.0629380757751113E-3</c:v>
                </c:pt>
                <c:pt idx="2334">
                  <c:v>4.0478634913247956E-3</c:v>
                </c:pt>
                <c:pt idx="2335">
                  <c:v>4.032842542463967E-3</c:v>
                </c:pt>
                <c:pt idx="2336">
                  <c:v>4.0178750486153676E-3</c:v>
                </c:pt>
                <c:pt idx="2337">
                  <c:v>4.002960829759354E-3</c:v>
                </c:pt>
                <c:pt idx="2338">
                  <c:v>3.9880997064324223E-3</c:v>
                </c:pt>
                <c:pt idx="2339">
                  <c:v>3.9732914997257229E-3</c:v>
                </c:pt>
                <c:pt idx="2340">
                  <c:v>3.9585360312835828E-3</c:v>
                </c:pt>
                <c:pt idx="2341">
                  <c:v>3.9438331233020299E-3</c:v>
                </c:pt>
                <c:pt idx="2342">
                  <c:v>3.9291825985273273E-3</c:v>
                </c:pt>
                <c:pt idx="2343">
                  <c:v>3.9145842802544946E-3</c:v>
                </c:pt>
                <c:pt idx="2344">
                  <c:v>3.900037992325849E-3</c:v>
                </c:pt>
                <c:pt idx="2345">
                  <c:v>3.8855435591295356E-3</c:v>
                </c:pt>
                <c:pt idx="2346">
                  <c:v>3.8711008055980697E-3</c:v>
                </c:pt>
                <c:pt idx="2347">
                  <c:v>3.856709557206879E-3</c:v>
                </c:pt>
                <c:pt idx="2348">
                  <c:v>3.8423696399728455E-3</c:v>
                </c:pt>
                <c:pt idx="2349">
                  <c:v>3.8280808804528528E-3</c:v>
                </c:pt>
                <c:pt idx="2350">
                  <c:v>3.8138431057423345E-3</c:v>
                </c:pt>
                <c:pt idx="2351">
                  <c:v>3.7996561434738294E-3</c:v>
                </c:pt>
                <c:pt idx="2352">
                  <c:v>3.7855198218155373E-3</c:v>
                </c:pt>
                <c:pt idx="2353">
                  <c:v>3.771433969469871E-3</c:v>
                </c:pt>
                <c:pt idx="2354">
                  <c:v>3.7573984156720214E-3</c:v>
                </c:pt>
                <c:pt idx="2355">
                  <c:v>3.7434129901885243E-3</c:v>
                </c:pt>
                <c:pt idx="2356">
                  <c:v>3.7294775233158201E-3</c:v>
                </c:pt>
                <c:pt idx="2357">
                  <c:v>3.7155918458788273E-3</c:v>
                </c:pt>
                <c:pt idx="2358">
                  <c:v>3.7017557892295105E-3</c:v>
                </c:pt>
                <c:pt idx="2359">
                  <c:v>3.6879691852454567E-3</c:v>
                </c:pt>
                <c:pt idx="2360">
                  <c:v>3.6742318663284526E-3</c:v>
                </c:pt>
                <c:pt idx="2361">
                  <c:v>3.6605436654030652E-3</c:v>
                </c:pt>
                <c:pt idx="2362">
                  <c:v>3.646904415915224E-3</c:v>
                </c:pt>
                <c:pt idx="2363">
                  <c:v>3.6333139518308021E-3</c:v>
                </c:pt>
                <c:pt idx="2364">
                  <c:v>3.6197721076342095E-3</c:v>
                </c:pt>
                <c:pt idx="2365">
                  <c:v>3.6062787183269844E-3</c:v>
                </c:pt>
                <c:pt idx="2366">
                  <c:v>3.5928336194263832E-3</c:v>
                </c:pt>
                <c:pt idx="2367">
                  <c:v>3.5794366469639777E-3</c:v>
                </c:pt>
                <c:pt idx="2368">
                  <c:v>3.5660876374842558E-3</c:v>
                </c:pt>
                <c:pt idx="2369">
                  <c:v>3.5527864280432233E-3</c:v>
                </c:pt>
                <c:pt idx="2370">
                  <c:v>3.5395328562070065E-3</c:v>
                </c:pt>
                <c:pt idx="2371">
                  <c:v>3.5263267600504637E-3</c:v>
                </c:pt>
                <c:pt idx="2372">
                  <c:v>3.5131679781557879E-3</c:v>
                </c:pt>
                <c:pt idx="2373">
                  <c:v>3.5000563496111266E-3</c:v>
                </c:pt>
                <c:pt idx="2374">
                  <c:v>3.4869917140091964E-3</c:v>
                </c:pt>
                <c:pt idx="2375">
                  <c:v>3.4739739114459005E-3</c:v>
                </c:pt>
                <c:pt idx="2376">
                  <c:v>3.461002782518948E-3</c:v>
                </c:pt>
                <c:pt idx="2377">
                  <c:v>3.4480781683264784E-3</c:v>
                </c:pt>
                <c:pt idx="2378">
                  <c:v>3.4351999104656897E-3</c:v>
                </c:pt>
                <c:pt idx="2379">
                  <c:v>3.4223678510314692E-3</c:v>
                </c:pt>
                <c:pt idx="2380">
                  <c:v>3.4095818326150239E-3</c:v>
                </c:pt>
                <c:pt idx="2381">
                  <c:v>3.3968416983025133E-3</c:v>
                </c:pt>
                <c:pt idx="2382">
                  <c:v>3.3841472916736918E-3</c:v>
                </c:pt>
                <c:pt idx="2383">
                  <c:v>3.3714984568005459E-3</c:v>
                </c:pt>
                <c:pt idx="2384">
                  <c:v>3.358895038245937E-3</c:v>
                </c:pt>
                <c:pt idx="2385">
                  <c:v>3.3463368810622515E-3</c:v>
                </c:pt>
                <c:pt idx="2386">
                  <c:v>3.3338238307900414E-3</c:v>
                </c:pt>
                <c:pt idx="2387">
                  <c:v>3.3213557334566845E-3</c:v>
                </c:pt>
                <c:pt idx="2388">
                  <c:v>3.308932435575034E-3</c:v>
                </c:pt>
                <c:pt idx="2389">
                  <c:v>3.2965537841420775E-3</c:v>
                </c:pt>
                <c:pt idx="2390">
                  <c:v>3.2842196266375952E-3</c:v>
                </c:pt>
                <c:pt idx="2391">
                  <c:v>3.2719298110228203E-3</c:v>
                </c:pt>
                <c:pt idx="2392">
                  <c:v>3.2596841857391095E-3</c:v>
                </c:pt>
                <c:pt idx="2393">
                  <c:v>3.2474825997066072E-3</c:v>
                </c:pt>
                <c:pt idx="2394">
                  <c:v>3.2353249023229194E-3</c:v>
                </c:pt>
                <c:pt idx="2395">
                  <c:v>3.2232109434617816E-3</c:v>
                </c:pt>
                <c:pt idx="2396">
                  <c:v>3.2111405734717418E-3</c:v>
                </c:pt>
                <c:pt idx="2397">
                  <c:v>3.1991136431748341E-3</c:v>
                </c:pt>
                <c:pt idx="2398">
                  <c:v>3.1871300038652656E-3</c:v>
                </c:pt>
                <c:pt idx="2399">
                  <c:v>3.1751895073080941E-3</c:v>
                </c:pt>
                <c:pt idx="2400">
                  <c:v>3.1632920057379187E-3</c:v>
                </c:pt>
                <c:pt idx="2401">
                  <c:v>3.1514373518575734E-3</c:v>
                </c:pt>
                <c:pt idx="2402">
                  <c:v>3.1396253988368156E-3</c:v>
                </c:pt>
                <c:pt idx="2403">
                  <c:v>3.1278560003110242E-3</c:v>
                </c:pt>
                <c:pt idx="2404">
                  <c:v>3.1161290103798919E-3</c:v>
                </c:pt>
                <c:pt idx="2405">
                  <c:v>3.1044442836061338E-3</c:v>
                </c:pt>
                <c:pt idx="2406">
                  <c:v>3.0928016750141887E-3</c:v>
                </c:pt>
                <c:pt idx="2407">
                  <c:v>3.0812010400889235E-3</c:v>
                </c:pt>
                <c:pt idx="2408">
                  <c:v>3.0696422347743441E-3</c:v>
                </c:pt>
                <c:pt idx="2409">
                  <c:v>3.058125115472305E-3</c:v>
                </c:pt>
                <c:pt idx="2410">
                  <c:v>3.0466495390412277E-3</c:v>
                </c:pt>
                <c:pt idx="2411">
                  <c:v>3.0352153627948159E-3</c:v>
                </c:pt>
                <c:pt idx="2412">
                  <c:v>3.0238224445007741E-3</c:v>
                </c:pt>
                <c:pt idx="2413">
                  <c:v>3.0124706423795334E-3</c:v>
                </c:pt>
                <c:pt idx="2414">
                  <c:v>3.0011598151029766E-3</c:v>
                </c:pt>
                <c:pt idx="2415">
                  <c:v>2.9898898217931656E-3</c:v>
                </c:pt>
                <c:pt idx="2416">
                  <c:v>2.9786605220210732E-3</c:v>
                </c:pt>
                <c:pt idx="2417">
                  <c:v>2.9674717758053164E-3</c:v>
                </c:pt>
                <c:pt idx="2418">
                  <c:v>2.9563234436108914E-3</c:v>
                </c:pt>
                <c:pt idx="2419">
                  <c:v>2.9452153863479165E-3</c:v>
                </c:pt>
                <c:pt idx="2420">
                  <c:v>2.9341474653703696E-3</c:v>
                </c:pt>
                <c:pt idx="2421">
                  <c:v>2.923119542474839E-3</c:v>
                </c:pt>
                <c:pt idx="2422">
                  <c:v>2.9121314798992637E-3</c:v>
                </c:pt>
                <c:pt idx="2423">
                  <c:v>2.9011831403216877E-3</c:v>
                </c:pt>
                <c:pt idx="2424">
                  <c:v>2.8902743868590144E-3</c:v>
                </c:pt>
                <c:pt idx="2425">
                  <c:v>2.8794050830657589E-3</c:v>
                </c:pt>
                <c:pt idx="2426">
                  <c:v>2.868575092932809E-3</c:v>
                </c:pt>
                <c:pt idx="2427">
                  <c:v>2.8577842808861806E-3</c:v>
                </c:pt>
                <c:pt idx="2428">
                  <c:v>2.8470325117857876E-3</c:v>
                </c:pt>
                <c:pt idx="2429">
                  <c:v>2.8363196509242077E-3</c:v>
                </c:pt>
                <c:pt idx="2430">
                  <c:v>2.8256455640254495E-3</c:v>
                </c:pt>
                <c:pt idx="2431">
                  <c:v>2.8150101172437236E-3</c:v>
                </c:pt>
                <c:pt idx="2432">
                  <c:v>2.8044131771622202E-3</c:v>
                </c:pt>
                <c:pt idx="2433">
                  <c:v>2.7938546107918825E-3</c:v>
                </c:pt>
                <c:pt idx="2434">
                  <c:v>2.7833342855701913E-3</c:v>
                </c:pt>
                <c:pt idx="2435">
                  <c:v>2.7728520693599446E-3</c:v>
                </c:pt>
                <c:pt idx="2436">
                  <c:v>2.7624078304480416E-3</c:v>
                </c:pt>
                <c:pt idx="2437">
                  <c:v>2.7520014375442747E-3</c:v>
                </c:pt>
                <c:pt idx="2438">
                  <c:v>2.7416327597801172E-3</c:v>
                </c:pt>
                <c:pt idx="2439">
                  <c:v>2.7313016667075201E-3</c:v>
                </c:pt>
                <c:pt idx="2440">
                  <c:v>2.7210080282977032E-3</c:v>
                </c:pt>
                <c:pt idx="2441">
                  <c:v>2.7107517149399596E-3</c:v>
                </c:pt>
                <c:pt idx="2442">
                  <c:v>2.7005325974404533E-3</c:v>
                </c:pt>
                <c:pt idx="2443">
                  <c:v>2.6903505470210259E-3</c:v>
                </c:pt>
                <c:pt idx="2444">
                  <c:v>2.6802054353179997E-3</c:v>
                </c:pt>
                <c:pt idx="2445">
                  <c:v>2.6700971343809905E-3</c:v>
                </c:pt>
                <c:pt idx="2446">
                  <c:v>2.6600255166717183E-3</c:v>
                </c:pt>
                <c:pt idx="2447">
                  <c:v>2.6499904550628256E-3</c:v>
                </c:pt>
                <c:pt idx="2448">
                  <c:v>2.639991822836692E-3</c:v>
                </c:pt>
                <c:pt idx="2449">
                  <c:v>2.6300294936842539E-3</c:v>
                </c:pt>
                <c:pt idx="2450">
                  <c:v>2.6201033417038297E-3</c:v>
                </c:pt>
                <c:pt idx="2451">
                  <c:v>2.6102132413999431E-3</c:v>
                </c:pt>
                <c:pt idx="2452">
                  <c:v>2.600359067682155E-3</c:v>
                </c:pt>
                <c:pt idx="2453">
                  <c:v>2.5905406958638896E-3</c:v>
                </c:pt>
                <c:pt idx="2454">
                  <c:v>2.5807580016612721E-3</c:v>
                </c:pt>
                <c:pt idx="2455">
                  <c:v>2.5710108611919618E-3</c:v>
                </c:pt>
                <c:pt idx="2456">
                  <c:v>2.5612991509739941E-3</c:v>
                </c:pt>
                <c:pt idx="2457">
                  <c:v>2.5516227479246197E-3</c:v>
                </c:pt>
                <c:pt idx="2458">
                  <c:v>2.5419815293591485E-3</c:v>
                </c:pt>
                <c:pt idx="2459">
                  <c:v>2.5323753729898004E-3</c:v>
                </c:pt>
                <c:pt idx="2460">
                  <c:v>2.5228041569245515E-3</c:v>
                </c:pt>
                <c:pt idx="2461">
                  <c:v>2.5132677596659851E-3</c:v>
                </c:pt>
                <c:pt idx="2462">
                  <c:v>2.5037660601101509E-3</c:v>
                </c:pt>
                <c:pt idx="2463">
                  <c:v>2.494298937545417E-3</c:v>
                </c:pt>
                <c:pt idx="2464">
                  <c:v>2.4848662716513356E-3</c:v>
                </c:pt>
                <c:pt idx="2465">
                  <c:v>2.4754679424975013E-3</c:v>
                </c:pt>
                <c:pt idx="2466">
                  <c:v>2.4661038305424207E-3</c:v>
                </c:pt>
                <c:pt idx="2467">
                  <c:v>2.4567738166323743E-3</c:v>
                </c:pt>
                <c:pt idx="2468">
                  <c:v>2.4474777820002922E-3</c:v>
                </c:pt>
                <c:pt idx="2469">
                  <c:v>2.4382156082646271E-3</c:v>
                </c:pt>
                <c:pt idx="2470">
                  <c:v>2.4289871774282284E-3</c:v>
                </c:pt>
                <c:pt idx="2471">
                  <c:v>2.4197923718772218E-3</c:v>
                </c:pt>
                <c:pt idx="2472">
                  <c:v>2.4106310743798884E-3</c:v>
                </c:pt>
                <c:pt idx="2473">
                  <c:v>2.4015031680855508E-3</c:v>
                </c:pt>
                <c:pt idx="2474">
                  <c:v>2.3924085365234584E-3</c:v>
                </c:pt>
                <c:pt idx="2475">
                  <c:v>2.3833470636016778E-3</c:v>
                </c:pt>
                <c:pt idx="2476">
                  <c:v>2.374318633605983E-3</c:v>
                </c:pt>
                <c:pt idx="2477">
                  <c:v>2.3653231311987475E-3</c:v>
                </c:pt>
                <c:pt idx="2478">
                  <c:v>2.3563604414178459E-3</c:v>
                </c:pt>
                <c:pt idx="2479">
                  <c:v>2.3474304496755474E-3</c:v>
                </c:pt>
                <c:pt idx="2480">
                  <c:v>2.3385330417574242E-3</c:v>
                </c:pt>
                <c:pt idx="2481">
                  <c:v>2.3296681038212489E-3</c:v>
                </c:pt>
                <c:pt idx="2482">
                  <c:v>2.3208355223959089E-3</c:v>
                </c:pt>
                <c:pt idx="2483">
                  <c:v>2.3120351843803101E-3</c:v>
                </c:pt>
                <c:pt idx="2484">
                  <c:v>2.3032669770422939E-3</c:v>
                </c:pt>
                <c:pt idx="2485">
                  <c:v>2.2945307880175491E-3</c:v>
                </c:pt>
                <c:pt idx="2486">
                  <c:v>2.2858265053085289E-3</c:v>
                </c:pt>
                <c:pt idx="2487">
                  <c:v>2.2771540172833726E-3</c:v>
                </c:pt>
                <c:pt idx="2488">
                  <c:v>2.2685132126748293E-3</c:v>
                </c:pt>
                <c:pt idx="2489">
                  <c:v>2.2599039805791805E-3</c:v>
                </c:pt>
                <c:pt idx="2490">
                  <c:v>2.2513262104551677E-3</c:v>
                </c:pt>
                <c:pt idx="2491">
                  <c:v>2.2427797921229248E-3</c:v>
                </c:pt>
                <c:pt idx="2492">
                  <c:v>2.2342646157629104E-3</c:v>
                </c:pt>
                <c:pt idx="2493">
                  <c:v>2.2257805719148424E-3</c:v>
                </c:pt>
                <c:pt idx="2494">
                  <c:v>2.2173275514766359E-3</c:v>
                </c:pt>
                <c:pt idx="2495">
                  <c:v>2.2089054457033446E-3</c:v>
                </c:pt>
                <c:pt idx="2496">
                  <c:v>2.2005141462061034E-3</c:v>
                </c:pt>
                <c:pt idx="2497">
                  <c:v>2.1921535449510744E-3</c:v>
                </c:pt>
                <c:pt idx="2498">
                  <c:v>2.1838235342583937E-3</c:v>
                </c:pt>
                <c:pt idx="2499">
                  <c:v>2.1755240068011238E-3</c:v>
                </c:pt>
                <c:pt idx="2500">
                  <c:v>2.1672548556042042E-3</c:v>
                </c:pt>
                <c:pt idx="2501">
                  <c:v>2.1590159740434113E-3</c:v>
                </c:pt>
                <c:pt idx="2502">
                  <c:v>2.1508072558443139E-3</c:v>
                </c:pt>
                <c:pt idx="2503">
                  <c:v>2.1426285950812318E-3</c:v>
                </c:pt>
                <c:pt idx="2504">
                  <c:v>2.1344798861762048E-3</c:v>
                </c:pt>
                <c:pt idx="2505">
                  <c:v>2.1263610238979529E-3</c:v>
                </c:pt>
                <c:pt idx="2506">
                  <c:v>2.1182719033608485E-3</c:v>
                </c:pt>
                <c:pt idx="2507">
                  <c:v>2.1102124200238861E-3</c:v>
                </c:pt>
                <c:pt idx="2508">
                  <c:v>2.1021824696896545E-3</c:v>
                </c:pt>
                <c:pt idx="2509">
                  <c:v>2.0941819485033142E-3</c:v>
                </c:pt>
                <c:pt idx="2510">
                  <c:v>2.0862107529515755E-3</c:v>
                </c:pt>
                <c:pt idx="2511">
                  <c:v>2.078268779861679E-3</c:v>
                </c:pt>
                <c:pt idx="2512">
                  <c:v>2.0703559264003777E-3</c:v>
                </c:pt>
                <c:pt idx="2513">
                  <c:v>2.0624720900729245E-3</c:v>
                </c:pt>
                <c:pt idx="2514">
                  <c:v>2.054617168722061E-3</c:v>
                </c:pt>
                <c:pt idx="2515">
                  <c:v>2.0467910605270066E-3</c:v>
                </c:pt>
                <c:pt idx="2516">
                  <c:v>2.0389936640024548E-3</c:v>
                </c:pt>
                <c:pt idx="2517">
                  <c:v>2.0312248779975643E-3</c:v>
                </c:pt>
                <c:pt idx="2518">
                  <c:v>2.0234846016949615E-3</c:v>
                </c:pt>
                <c:pt idx="2519">
                  <c:v>2.0157727346097397E-3</c:v>
                </c:pt>
                <c:pt idx="2520">
                  <c:v>2.0080891765884611E-3</c:v>
                </c:pt>
                <c:pt idx="2521">
                  <c:v>2.0004338278081656E-3</c:v>
                </c:pt>
                <c:pt idx="2522">
                  <c:v>1.9928065887753741E-3</c:v>
                </c:pt>
                <c:pt idx="2523">
                  <c:v>1.9852073603251041E-3</c:v>
                </c:pt>
                <c:pt idx="2524">
                  <c:v>1.9776360436198795E-3</c:v>
                </c:pt>
                <c:pt idx="2525">
                  <c:v>1.970092540148747E-3</c:v>
                </c:pt>
                <c:pt idx="2526">
                  <c:v>1.9625767517262938E-3</c:v>
                </c:pt>
                <c:pt idx="2527">
                  <c:v>1.9550885804916693E-3</c:v>
                </c:pt>
                <c:pt idx="2528">
                  <c:v>1.9476279289076068E-3</c:v>
                </c:pt>
                <c:pt idx="2529">
                  <c:v>1.9401946997594484E-3</c:v>
                </c:pt>
                <c:pt idx="2530">
                  <c:v>1.9327887961541734E-3</c:v>
                </c:pt>
                <c:pt idx="2531">
                  <c:v>1.9254101215194278E-3</c:v>
                </c:pt>
                <c:pt idx="2532">
                  <c:v>1.9180585796025574E-3</c:v>
                </c:pt>
                <c:pt idx="2533">
                  <c:v>1.9107340744696441E-3</c:v>
                </c:pt>
                <c:pt idx="2534">
                  <c:v>1.9034365105045385E-3</c:v>
                </c:pt>
                <c:pt idx="2535">
                  <c:v>1.8961657924079051E-3</c:v>
                </c:pt>
                <c:pt idx="2536">
                  <c:v>1.8889218251962618E-3</c:v>
                </c:pt>
                <c:pt idx="2537">
                  <c:v>1.8817045142010254E-3</c:v>
                </c:pt>
                <c:pt idx="2538">
                  <c:v>1.874513765067559E-3</c:v>
                </c:pt>
                <c:pt idx="2539">
                  <c:v>1.8673494837542195E-3</c:v>
                </c:pt>
                <c:pt idx="2540">
                  <c:v>1.8602115765314101E-3</c:v>
                </c:pt>
                <c:pt idx="2541">
                  <c:v>1.8530999499806362E-3</c:v>
                </c:pt>
                <c:pt idx="2542">
                  <c:v>1.8460145109935608E-3</c:v>
                </c:pt>
                <c:pt idx="2543">
                  <c:v>1.8389551667710637E-3</c:v>
                </c:pt>
                <c:pt idx="2544">
                  <c:v>1.8319218248223023E-3</c:v>
                </c:pt>
                <c:pt idx="2545">
                  <c:v>1.824914392963775E-3</c:v>
                </c:pt>
                <c:pt idx="2546">
                  <c:v>1.8179327793183893E-3</c:v>
                </c:pt>
                <c:pt idx="2547">
                  <c:v>1.8109768923145282E-3</c:v>
                </c:pt>
                <c:pt idx="2548">
                  <c:v>1.8040466406851225E-3</c:v>
                </c:pt>
                <c:pt idx="2549">
                  <c:v>1.7971419334667225E-3</c:v>
                </c:pt>
                <c:pt idx="2550">
                  <c:v>1.7902626799985756E-3</c:v>
                </c:pt>
                <c:pt idx="2551">
                  <c:v>1.7834087899217023E-3</c:v>
                </c:pt>
                <c:pt idx="2552">
                  <c:v>1.7765801731779779E-3</c:v>
                </c:pt>
                <c:pt idx="2553">
                  <c:v>1.7697767400092145E-3</c:v>
                </c:pt>
                <c:pt idx="2554">
                  <c:v>1.7629984009562458E-3</c:v>
                </c:pt>
                <c:pt idx="2555">
                  <c:v>1.7562450668580148E-3</c:v>
                </c:pt>
                <c:pt idx="2556">
                  <c:v>1.7495166488506635E-3</c:v>
                </c:pt>
                <c:pt idx="2557">
                  <c:v>1.7428130583666242E-3</c:v>
                </c:pt>
                <c:pt idx="2558">
                  <c:v>1.7361342071337143E-3</c:v>
                </c:pt>
                <c:pt idx="2559">
                  <c:v>1.7294800071742339E-3</c:v>
                </c:pt>
                <c:pt idx="2560">
                  <c:v>1.7228503708040638E-3</c:v>
                </c:pt>
                <c:pt idx="2561">
                  <c:v>1.7162452106317667E-3</c:v>
                </c:pt>
                <c:pt idx="2562">
                  <c:v>1.7096644395576907E-3</c:v>
                </c:pt>
                <c:pt idx="2563">
                  <c:v>1.7031079707730758E-3</c:v>
                </c:pt>
                <c:pt idx="2564">
                  <c:v>1.6965757177591619E-3</c:v>
                </c:pt>
                <c:pt idx="2565">
                  <c:v>1.6900675942862992E-3</c:v>
                </c:pt>
                <c:pt idx="2566">
                  <c:v>1.6835835144130614E-3</c:v>
                </c:pt>
                <c:pt idx="2567">
                  <c:v>1.6771233924853593E-3</c:v>
                </c:pt>
                <c:pt idx="2568">
                  <c:v>1.6706871431355606E-3</c:v>
                </c:pt>
                <c:pt idx="2569">
                  <c:v>1.6642746812816089E-3</c:v>
                </c:pt>
                <c:pt idx="2570">
                  <c:v>1.6578859221261441E-3</c:v>
                </c:pt>
                <c:pt idx="2571">
                  <c:v>1.651520781155629E-3</c:v>
                </c:pt>
                <c:pt idx="2572">
                  <c:v>1.6451791741394733E-3</c:v>
                </c:pt>
                <c:pt idx="2573">
                  <c:v>1.6388610171291645E-3</c:v>
                </c:pt>
                <c:pt idx="2574">
                  <c:v>1.6325662264573984E-3</c:v>
                </c:pt>
                <c:pt idx="2575">
                  <c:v>1.626294718737212E-3</c:v>
                </c:pt>
                <c:pt idx="2576">
                  <c:v>1.6200464108611188E-3</c:v>
                </c:pt>
                <c:pt idx="2577">
                  <c:v>1.6138212200002475E-3</c:v>
                </c:pt>
                <c:pt idx="2578">
                  <c:v>1.6076190636034827E-3</c:v>
                </c:pt>
                <c:pt idx="2579">
                  <c:v>1.6014398593966056E-3</c:v>
                </c:pt>
                <c:pt idx="2580">
                  <c:v>1.5952835253814403E-3</c:v>
                </c:pt>
                <c:pt idx="2581">
                  <c:v>1.5891499798349974E-3</c:v>
                </c:pt>
                <c:pt idx="2582">
                  <c:v>1.5830391413086287E-3</c:v>
                </c:pt>
                <c:pt idx="2583">
                  <c:v>1.5769509286271742E-3</c:v>
                </c:pt>
                <c:pt idx="2584">
                  <c:v>1.5708852608881157E-3</c:v>
                </c:pt>
                <c:pt idx="2585">
                  <c:v>1.5648420574607348E-3</c:v>
                </c:pt>
                <c:pt idx="2586">
                  <c:v>1.5588212379852688E-3</c:v>
                </c:pt>
                <c:pt idx="2587">
                  <c:v>1.5528227223720718E-3</c:v>
                </c:pt>
                <c:pt idx="2588">
                  <c:v>1.5468464308007785E-3</c:v>
                </c:pt>
                <c:pt idx="2589">
                  <c:v>1.5408922837194675E-3</c:v>
                </c:pt>
                <c:pt idx="2590">
                  <c:v>1.5349602018438263E-3</c:v>
                </c:pt>
                <c:pt idx="2591">
                  <c:v>1.5290501061563234E-3</c:v>
                </c:pt>
                <c:pt idx="2592">
                  <c:v>1.5231619179053783E-3</c:v>
                </c:pt>
                <c:pt idx="2593">
                  <c:v>1.5172955586045345E-3</c:v>
                </c:pt>
                <c:pt idx="2594">
                  <c:v>1.5114509500316351E-3</c:v>
                </c:pt>
                <c:pt idx="2595">
                  <c:v>1.5056280142280015E-3</c:v>
                </c:pt>
                <c:pt idx="2596">
                  <c:v>1.4998266734976135E-3</c:v>
                </c:pt>
                <c:pt idx="2597">
                  <c:v>1.4940468504062911E-3</c:v>
                </c:pt>
                <c:pt idx="2598">
                  <c:v>1.4882884677808778E-3</c:v>
                </c:pt>
                <c:pt idx="2599">
                  <c:v>1.4825514487084278E-3</c:v>
                </c:pt>
                <c:pt idx="2600">
                  <c:v>1.4768357165353949E-3</c:v>
                </c:pt>
                <c:pt idx="2601">
                  <c:v>1.4711411948668245E-3</c:v>
                </c:pt>
                <c:pt idx="2602">
                  <c:v>1.4654678075655431E-3</c:v>
                </c:pt>
                <c:pt idx="2603">
                  <c:v>1.4598154787513571E-3</c:v>
                </c:pt>
                <c:pt idx="2604">
                  <c:v>1.4541841328002487E-3</c:v>
                </c:pt>
                <c:pt idx="2605">
                  <c:v>1.4485736943435751E-3</c:v>
                </c:pt>
                <c:pt idx="2606">
                  <c:v>1.4429840882672711E-3</c:v>
                </c:pt>
                <c:pt idx="2607">
                  <c:v>1.4374152397110503E-3</c:v>
                </c:pt>
                <c:pt idx="2608">
                  <c:v>1.4318670740676139E-3</c:v>
                </c:pt>
                <c:pt idx="2609">
                  <c:v>1.4263395169818568E-3</c:v>
                </c:pt>
                <c:pt idx="2610">
                  <c:v>1.4208324943500792E-3</c:v>
                </c:pt>
                <c:pt idx="2611">
                  <c:v>1.415345932319197E-3</c:v>
                </c:pt>
                <c:pt idx="2612">
                  <c:v>1.4098797572859574E-3</c:v>
                </c:pt>
                <c:pt idx="2613">
                  <c:v>1.4044338958961553E-3</c:v>
                </c:pt>
                <c:pt idx="2614">
                  <c:v>1.3990082750438514E-3</c:v>
                </c:pt>
                <c:pt idx="2615">
                  <c:v>1.3936028218705934E-3</c:v>
                </c:pt>
                <c:pt idx="2616">
                  <c:v>1.3882174637646382E-3</c:v>
                </c:pt>
                <c:pt idx="2617">
                  <c:v>1.3828521283601764E-3</c:v>
                </c:pt>
                <c:pt idx="2618">
                  <c:v>1.3775067435365606E-3</c:v>
                </c:pt>
                <c:pt idx="2619">
                  <c:v>1.3721812374175336E-3</c:v>
                </c:pt>
                <c:pt idx="2620">
                  <c:v>1.36687553837046E-3</c:v>
                </c:pt>
                <c:pt idx="2621">
                  <c:v>1.3615895750055589E-3</c:v>
                </c:pt>
                <c:pt idx="2622">
                  <c:v>1.3563232761751374E-3</c:v>
                </c:pt>
                <c:pt idx="2623">
                  <c:v>1.351076570972832E-3</c:v>
                </c:pt>
                <c:pt idx="2624">
                  <c:v>1.3458493887328455E-3</c:v>
                </c:pt>
                <c:pt idx="2625">
                  <c:v>1.3406416590291887E-3</c:v>
                </c:pt>
                <c:pt idx="2626">
                  <c:v>1.3354533116749238E-3</c:v>
                </c:pt>
                <c:pt idx="2627">
                  <c:v>1.3302842767214109E-3</c:v>
                </c:pt>
                <c:pt idx="2628">
                  <c:v>1.3251344844575556E-3</c:v>
                </c:pt>
                <c:pt idx="2629">
                  <c:v>1.3200038654090571E-3</c:v>
                </c:pt>
                <c:pt idx="2630">
                  <c:v>1.3148923503376617E-3</c:v>
                </c:pt>
                <c:pt idx="2631">
                  <c:v>1.3097998702404157E-3</c:v>
                </c:pt>
                <c:pt idx="2632">
                  <c:v>1.3047263563489211E-3</c:v>
                </c:pt>
                <c:pt idx="2633">
                  <c:v>1.2996717401285943E-3</c:v>
                </c:pt>
                <c:pt idx="2634">
                  <c:v>1.2946359532779264E-3</c:v>
                </c:pt>
                <c:pt idx="2635">
                  <c:v>1.2896189277277425E-3</c:v>
                </c:pt>
                <c:pt idx="2636">
                  <c:v>1.2846205956404681E-3</c:v>
                </c:pt>
                <c:pt idx="2637">
                  <c:v>1.2796408894093952E-3</c:v>
                </c:pt>
                <c:pt idx="2638">
                  <c:v>1.2746797416579479E-3</c:v>
                </c:pt>
                <c:pt idx="2639">
                  <c:v>1.2697370852389547E-3</c:v>
                </c:pt>
                <c:pt idx="2640">
                  <c:v>1.2648128532339192E-3</c:v>
                </c:pt>
                <c:pt idx="2641">
                  <c:v>1.2599069789522941E-3</c:v>
                </c:pt>
                <c:pt idx="2642">
                  <c:v>1.255019395930758E-3</c:v>
                </c:pt>
                <c:pt idx="2643">
                  <c:v>1.2501500379324933E-3</c:v>
                </c:pt>
                <c:pt idx="2644">
                  <c:v>1.2452988389464639E-3</c:v>
                </c:pt>
                <c:pt idx="2645">
                  <c:v>1.2404657331867002E-3</c:v>
                </c:pt>
                <c:pt idx="2646">
                  <c:v>1.2356506550915819E-3</c:v>
                </c:pt>
                <c:pt idx="2647">
                  <c:v>1.2308535393231227E-3</c:v>
                </c:pt>
                <c:pt idx="2648">
                  <c:v>1.2260743207662599E-3</c:v>
                </c:pt>
                <c:pt idx="2649">
                  <c:v>1.2213129345281424E-3</c:v>
                </c:pt>
                <c:pt idx="2650">
                  <c:v>1.2165693159374243E-3</c:v>
                </c:pt>
                <c:pt idx="2651">
                  <c:v>1.2118434005435577E-3</c:v>
                </c:pt>
                <c:pt idx="2652">
                  <c:v>1.2071351241160887E-3</c:v>
                </c:pt>
                <c:pt idx="2653">
                  <c:v>1.2024444226439541E-3</c:v>
                </c:pt>
                <c:pt idx="2654">
                  <c:v>1.1977712323347817E-3</c:v>
                </c:pt>
                <c:pt idx="2655">
                  <c:v>1.1931154896141923E-3</c:v>
                </c:pt>
                <c:pt idx="2656">
                  <c:v>1.1884771311251024E-3</c:v>
                </c:pt>
                <c:pt idx="2657">
                  <c:v>1.1838560937270295E-3</c:v>
                </c:pt>
                <c:pt idx="2658">
                  <c:v>1.1792523144954002E-3</c:v>
                </c:pt>
                <c:pt idx="2659">
                  <c:v>1.1746657307208587E-3</c:v>
                </c:pt>
                <c:pt idx="2660">
                  <c:v>1.1700962799085781E-3</c:v>
                </c:pt>
                <c:pt idx="2661">
                  <c:v>1.1655438997775741E-3</c:v>
                </c:pt>
                <c:pt idx="2662">
                  <c:v>1.1610085282600187E-3</c:v>
                </c:pt>
                <c:pt idx="2663">
                  <c:v>1.1564901035005591E-3</c:v>
                </c:pt>
                <c:pt idx="2664">
                  <c:v>1.1519885638556343E-3</c:v>
                </c:pt>
                <c:pt idx="2665">
                  <c:v>1.1475038478927968E-3</c:v>
                </c:pt>
                <c:pt idx="2666">
                  <c:v>1.1430358943900368E-3</c:v>
                </c:pt>
                <c:pt idx="2667">
                  <c:v>1.1385846423351029E-3</c:v>
                </c:pt>
                <c:pt idx="2668">
                  <c:v>1.1341500309248321E-3</c:v>
                </c:pt>
                <c:pt idx="2669">
                  <c:v>1.129731999564476E-3</c:v>
                </c:pt>
                <c:pt idx="2670">
                  <c:v>1.1253304878670325E-3</c:v>
                </c:pt>
                <c:pt idx="2671">
                  <c:v>1.120945435652576E-3</c:v>
                </c:pt>
                <c:pt idx="2672">
                  <c:v>1.1165767829475932E-3</c:v>
                </c:pt>
                <c:pt idx="2673">
                  <c:v>1.1122244699843173E-3</c:v>
                </c:pt>
                <c:pt idx="2674">
                  <c:v>1.107888437200067E-3</c:v>
                </c:pt>
                <c:pt idx="2675">
                  <c:v>1.1035686252365848E-3</c:v>
                </c:pt>
                <c:pt idx="2676">
                  <c:v>1.0992649749393788E-3</c:v>
                </c:pt>
                <c:pt idx="2677">
                  <c:v>1.094977427357066E-3</c:v>
                </c:pt>
                <c:pt idx="2678">
                  <c:v>1.090705923740718E-3</c:v>
                </c:pt>
                <c:pt idx="2679">
                  <c:v>1.0864504055432061E-3</c:v>
                </c:pt>
                <c:pt idx="2680">
                  <c:v>1.0822108144185518E-3</c:v>
                </c:pt>
                <c:pt idx="2681">
                  <c:v>1.0779870922212761E-3</c:v>
                </c:pt>
                <c:pt idx="2682">
                  <c:v>1.0737791810057533E-3</c:v>
                </c:pt>
                <c:pt idx="2683">
                  <c:v>1.0695870230255644E-3</c:v>
                </c:pt>
                <c:pt idx="2684">
                  <c:v>1.0654105607328529E-3</c:v>
                </c:pt>
                <c:pt idx="2685">
                  <c:v>1.0612497367776825E-3</c:v>
                </c:pt>
                <c:pt idx="2686">
                  <c:v>1.0571044940073983E-3</c:v>
                </c:pt>
                <c:pt idx="2687">
                  <c:v>1.0529747754659865E-3</c:v>
                </c:pt>
                <c:pt idx="2688">
                  <c:v>1.0488605243934392E-3</c:v>
                </c:pt>
                <c:pt idx="2689">
                  <c:v>1.0447616842251181E-3</c:v>
                </c:pt>
                <c:pt idx="2690">
                  <c:v>1.0406781985911225E-3</c:v>
                </c:pt>
                <c:pt idx="2691">
                  <c:v>1.0366100113156573E-3</c:v>
                </c:pt>
                <c:pt idx="2692">
                  <c:v>1.0325570664164042E-3</c:v>
                </c:pt>
                <c:pt idx="2693">
                  <c:v>1.0285193081038934E-3</c:v>
                </c:pt>
                <c:pt idx="2694">
                  <c:v>1.0244966807808776E-3</c:v>
                </c:pt>
                <c:pt idx="2695">
                  <c:v>1.020489129041709E-3</c:v>
                </c:pt>
                <c:pt idx="2696">
                  <c:v>1.0164965976717155E-3</c:v>
                </c:pt>
                <c:pt idx="2697">
                  <c:v>1.0125190316465809E-3</c:v>
                </c:pt>
                <c:pt idx="2698">
                  <c:v>1.0085563761317257E-3</c:v>
                </c:pt>
                <c:pt idx="2699">
                  <c:v>1.0046085764816902E-3</c:v>
                </c:pt>
                <c:pt idx="2700">
                  <c:v>1.0006755782395195E-3</c:v>
                </c:pt>
                <c:pt idx="2701">
                  <c:v>9.9675732713614957E-4</c:v>
                </c:pt>
                <c:pt idx="2702">
                  <c:v>9.9285376908979524E-4</c:v>
                </c:pt>
                <c:pt idx="2703">
                  <c:v>9.8896485020534054E-4</c:v>
                </c:pt>
                <c:pt idx="2704">
                  <c:v>9.8509051677373024E-4</c:v>
                </c:pt>
                <c:pt idx="2705">
                  <c:v>9.8123071527136301E-4</c:v>
                </c:pt>
                <c:pt idx="2706">
                  <c:v>9.7738539235948723E-4</c:v>
                </c:pt>
                <c:pt idx="2707">
                  <c:v>9.7355449488359771E-4</c:v>
                </c:pt>
                <c:pt idx="2708">
                  <c:v>9.6973796987283366E-4</c:v>
                </c:pt>
                <c:pt idx="2709">
                  <c:v>9.6593576453938017E-4</c:v>
                </c:pt>
                <c:pt idx="2710">
                  <c:v>9.6214782627786915E-4</c:v>
                </c:pt>
                <c:pt idx="2711">
                  <c:v>9.5837410266478348E-4</c:v>
                </c:pt>
                <c:pt idx="2712">
                  <c:v>9.5461454145786293E-4</c:v>
                </c:pt>
                <c:pt idx="2713">
                  <c:v>9.5086909059551082E-4</c:v>
                </c:pt>
                <c:pt idx="2714">
                  <c:v>9.4713769819620324E-4</c:v>
                </c:pt>
                <c:pt idx="2715">
                  <c:v>9.4342031255789942E-4</c:v>
                </c:pt>
                <c:pt idx="2716">
                  <c:v>9.3971688215745499E-4</c:v>
                </c:pt>
                <c:pt idx="2717">
                  <c:v>9.3602735565003403E-4</c:v>
                </c:pt>
                <c:pt idx="2718">
                  <c:v>9.3235168186852669E-4</c:v>
                </c:pt>
                <c:pt idx="2719">
                  <c:v>9.2868980982296564E-4</c:v>
                </c:pt>
                <c:pt idx="2720">
                  <c:v>9.2504168869994509E-4</c:v>
                </c:pt>
                <c:pt idx="2721">
                  <c:v>9.2140726786204131E-4</c:v>
                </c:pt>
                <c:pt idx="2722">
                  <c:v>9.1778649684723596E-4</c:v>
                </c:pt>
                <c:pt idx="2723">
                  <c:v>9.1417932536833925E-4</c:v>
                </c:pt>
                <c:pt idx="2724">
                  <c:v>9.1058570331241622E-4</c:v>
                </c:pt>
                <c:pt idx="2725">
                  <c:v>9.0700558074021385E-4</c:v>
                </c:pt>
                <c:pt idx="2726">
                  <c:v>9.0343890788558985E-4</c:v>
                </c:pt>
                <c:pt idx="2727">
                  <c:v>8.9988563515494395E-4</c:v>
                </c:pt>
                <c:pt idx="2728">
                  <c:v>8.9634571312664996E-4</c:v>
                </c:pt>
                <c:pt idx="2729">
                  <c:v>8.9281909255048962E-4</c:v>
                </c:pt>
                <c:pt idx="2730">
                  <c:v>8.8930572434708856E-4</c:v>
                </c:pt>
                <c:pt idx="2731">
                  <c:v>8.85805559607353E-4</c:v>
                </c:pt>
                <c:pt idx="2732">
                  <c:v>8.8231854959190963E-4</c:v>
                </c:pt>
                <c:pt idx="2733">
                  <c:v>8.7884464573054525E-4</c:v>
                </c:pt>
                <c:pt idx="2734">
                  <c:v>8.7538379962164871E-4</c:v>
                </c:pt>
                <c:pt idx="2735">
                  <c:v>8.7193596303165584E-4</c:v>
                </c:pt>
                <c:pt idx="2736">
                  <c:v>8.6850108789449391E-4</c:v>
                </c:pt>
                <c:pt idx="2737">
                  <c:v>8.6507912631102874E-4</c:v>
                </c:pt>
                <c:pt idx="2738">
                  <c:v>8.6167003054851373E-4</c:v>
                </c:pt>
                <c:pt idx="2739">
                  <c:v>8.5827375304003972E-4</c:v>
                </c:pt>
                <c:pt idx="2740">
                  <c:v>8.5489024638398729E-4</c:v>
                </c:pt>
                <c:pt idx="2741">
                  <c:v>8.515194633434797E-4</c:v>
                </c:pt>
                <c:pt idx="2742">
                  <c:v>8.4816135684583809E-4</c:v>
                </c:pt>
                <c:pt idx="2743">
                  <c:v>8.4481587998203836E-4</c:v>
                </c:pt>
                <c:pt idx="2744">
                  <c:v>8.4148298600616848E-4</c:v>
                </c:pt>
                <c:pt idx="2745">
                  <c:v>8.3816262833488915E-4</c:v>
                </c:pt>
                <c:pt idx="2746">
                  <c:v>8.3485476054689478E-4</c:v>
                </c:pt>
                <c:pt idx="2747">
                  <c:v>8.3155933638237643E-4</c:v>
                </c:pt>
                <c:pt idx="2748">
                  <c:v>8.2827630974248629E-4</c:v>
                </c:pt>
                <c:pt idx="2749">
                  <c:v>8.250056346888043E-4</c:v>
                </c:pt>
                <c:pt idx="2750">
                  <c:v>8.2174726544280506E-4</c:v>
                </c:pt>
                <c:pt idx="2751">
                  <c:v>8.1850115638532745E-4</c:v>
                </c:pt>
                <c:pt idx="2752">
                  <c:v>8.1526726205604532E-4</c:v>
                </c:pt>
                <c:pt idx="2753">
                  <c:v>8.1204553715293894E-4</c:v>
                </c:pt>
                <c:pt idx="2754">
                  <c:v>8.0883593653177047E-4</c:v>
                </c:pt>
                <c:pt idx="2755">
                  <c:v>8.0563841520555864E-4</c:v>
                </c:pt>
                <c:pt idx="2756">
                  <c:v>8.0245292834405446E-4</c:v>
                </c:pt>
                <c:pt idx="2757">
                  <c:v>7.9927943127322174E-4</c:v>
                </c:pt>
                <c:pt idx="2758">
                  <c:v>7.9611787947471543E-4</c:v>
                </c:pt>
                <c:pt idx="2759">
                  <c:v>7.9296822858536452E-4</c:v>
                </c:pt>
                <c:pt idx="2760">
                  <c:v>7.8983043439665389E-4</c:v>
                </c:pt>
                <c:pt idx="2761">
                  <c:v>7.8670445285420958E-4</c:v>
                </c:pt>
                <c:pt idx="2762">
                  <c:v>7.8359024005728473E-4</c:v>
                </c:pt>
                <c:pt idx="2763">
                  <c:v>7.8048775225824762E-4</c:v>
                </c:pt>
                <c:pt idx="2764">
                  <c:v>7.7739694586207028E-4</c:v>
                </c:pt>
                <c:pt idx="2765">
                  <c:v>7.743177774258192E-4</c:v>
                </c:pt>
                <c:pt idx="2766">
                  <c:v>7.7125020365814722E-4</c:v>
                </c:pt>
                <c:pt idx="2767">
                  <c:v>7.6819418141878769E-4</c:v>
                </c:pt>
                <c:pt idx="2768">
                  <c:v>7.6514966771804895E-4</c:v>
                </c:pt>
                <c:pt idx="2769">
                  <c:v>7.6211661971631198E-4</c:v>
                </c:pt>
                <c:pt idx="2770">
                  <c:v>7.590949947235277E-4</c:v>
                </c:pt>
                <c:pt idx="2771">
                  <c:v>7.560847501987167E-4</c:v>
                </c:pt>
                <c:pt idx="2772">
                  <c:v>7.5308584374946994E-4</c:v>
                </c:pt>
                <c:pt idx="2773">
                  <c:v>7.5009823313145223E-4</c:v>
                </c:pt>
                <c:pt idx="2774">
                  <c:v>7.4712187624790573E-4</c:v>
                </c:pt>
                <c:pt idx="2775">
                  <c:v>7.4415673114915516E-4</c:v>
                </c:pt>
                <c:pt idx="2776">
                  <c:v>7.41202756032115E-4</c:v>
                </c:pt>
                <c:pt idx="2777">
                  <c:v>7.3825990923979848E-4</c:v>
                </c:pt>
                <c:pt idx="2778">
                  <c:v>7.3532814926082683E-4</c:v>
                </c:pt>
                <c:pt idx="2779">
                  <c:v>7.3240743472894037E-4</c:v>
                </c:pt>
                <c:pt idx="2780">
                  <c:v>7.2949772442251195E-4</c:v>
                </c:pt>
                <c:pt idx="2781">
                  <c:v>7.2659897726406065E-4</c:v>
                </c:pt>
                <c:pt idx="2782">
                  <c:v>7.2371115231976762E-4</c:v>
                </c:pt>
                <c:pt idx="2783">
                  <c:v>7.2083420879899378E-4</c:v>
                </c:pt>
                <c:pt idx="2784">
                  <c:v>7.1796810605379707E-4</c:v>
                </c:pt>
                <c:pt idx="2785">
                  <c:v>7.1511280357845373E-4</c:v>
                </c:pt>
                <c:pt idx="2786">
                  <c:v>7.1226826100897925E-4</c:v>
                </c:pt>
                <c:pt idx="2787">
                  <c:v>7.09434438122651E-4</c:v>
                </c:pt>
                <c:pt idx="2788">
                  <c:v>7.0661129483753264E-4</c:v>
                </c:pt>
                <c:pt idx="2789">
                  <c:v>7.0379879121199983E-4</c:v>
                </c:pt>
                <c:pt idx="2790">
                  <c:v>7.0099688744426722E-4</c:v>
                </c:pt>
                <c:pt idx="2791">
                  <c:v>6.9820554387191758E-4</c:v>
                </c:pt>
                <c:pt idx="2792">
                  <c:v>6.9542472097143049E-4</c:v>
                </c:pt>
                <c:pt idx="2793">
                  <c:v>6.9265437935771463E-4</c:v>
                </c:pt>
                <c:pt idx="2794">
                  <c:v>6.8989447978363982E-4</c:v>
                </c:pt>
                <c:pt idx="2795">
                  <c:v>6.8714498313957181E-4</c:v>
                </c:pt>
                <c:pt idx="2796">
                  <c:v>6.8440585045290733E-4</c:v>
                </c:pt>
                <c:pt idx="2797">
                  <c:v>6.8167704288761121E-4</c:v>
                </c:pt>
                <c:pt idx="2798">
                  <c:v>6.7895852174375433E-4</c:v>
                </c:pt>
                <c:pt idx="2799">
                  <c:v>6.7625024845705374E-4</c:v>
                </c:pt>
                <c:pt idx="2800">
                  <c:v>6.7355218459841338E-4</c:v>
                </c:pt>
                <c:pt idx="2801">
                  <c:v>6.7086429187346633E-4</c:v>
                </c:pt>
                <c:pt idx="2802">
                  <c:v>6.6818653212211935E-4</c:v>
                </c:pt>
                <c:pt idx="2803">
                  <c:v>6.6551886731809672E-4</c:v>
                </c:pt>
                <c:pt idx="2804">
                  <c:v>6.6286125956848796E-4</c:v>
                </c:pt>
                <c:pt idx="2805">
                  <c:v>6.6021367111329524E-4</c:v>
                </c:pt>
                <c:pt idx="2806">
                  <c:v>6.5757606432498262E-4</c:v>
                </c:pt>
                <c:pt idx="2807">
                  <c:v>6.5494840170802658E-4</c:v>
                </c:pt>
                <c:pt idx="2808">
                  <c:v>6.5233064589846786E-4</c:v>
                </c:pt>
                <c:pt idx="2809">
                  <c:v>6.4972275966346542E-4</c:v>
                </c:pt>
                <c:pt idx="2810">
                  <c:v>6.4712470590084993E-4</c:v>
                </c:pt>
                <c:pt idx="2811">
                  <c:v>6.4453644763868092E-4</c:v>
                </c:pt>
                <c:pt idx="2812">
                  <c:v>6.4195794803480254E-4</c:v>
                </c:pt>
                <c:pt idx="2813">
                  <c:v>6.3938917037640404E-4</c:v>
                </c:pt>
                <c:pt idx="2814">
                  <c:v>6.3683007807957851E-4</c:v>
                </c:pt>
                <c:pt idx="2815">
                  <c:v>6.3428063468888454E-4</c:v>
                </c:pt>
                <c:pt idx="2816">
                  <c:v>6.3174080387690839E-4</c:v>
                </c:pt>
                <c:pt idx="2817">
                  <c:v>6.2921054944382849E-4</c:v>
                </c:pt>
                <c:pt idx="2818">
                  <c:v>6.2668983531698067E-4</c:v>
                </c:pt>
                <c:pt idx="2819">
                  <c:v>6.2417862555042404E-4</c:v>
                </c:pt>
                <c:pt idx="2820">
                  <c:v>6.2167688432450982E-4</c:v>
                </c:pt>
                <c:pt idx="2821">
                  <c:v>6.1918457594544905E-4</c:v>
                </c:pt>
                <c:pt idx="2822">
                  <c:v>6.1670166484488465E-4</c:v>
                </c:pt>
                <c:pt idx="2823">
                  <c:v>6.1422811557946199E-4</c:v>
                </c:pt>
                <c:pt idx="2824">
                  <c:v>6.1176389283040323E-4</c:v>
                </c:pt>
                <c:pt idx="2825">
                  <c:v>6.0930896140307979E-4</c:v>
                </c:pt>
                <c:pt idx="2826">
                  <c:v>6.0686328622658965E-4</c:v>
                </c:pt>
                <c:pt idx="2827">
                  <c:v>6.0442683235333342E-4</c:v>
                </c:pt>
                <c:pt idx="2828">
                  <c:v>6.0199956495859291E-4</c:v>
                </c:pt>
                <c:pt idx="2829">
                  <c:v>5.9958144934011011E-4</c:v>
                </c:pt>
                <c:pt idx="2830">
                  <c:v>5.9717245091766853E-4</c:v>
                </c:pt>
                <c:pt idx="2831">
                  <c:v>5.9477253523267462E-4</c:v>
                </c:pt>
                <c:pt idx="2832">
                  <c:v>5.9238166794774161E-4</c:v>
                </c:pt>
                <c:pt idx="2833">
                  <c:v>5.8999981484627348E-4</c:v>
                </c:pt>
                <c:pt idx="2834">
                  <c:v>5.876269418320511E-4</c:v>
                </c:pt>
                <c:pt idx="2835">
                  <c:v>5.8526301492881896E-4</c:v>
                </c:pt>
                <c:pt idx="2836">
                  <c:v>5.8290800027987425E-4</c:v>
                </c:pt>
                <c:pt idx="2837">
                  <c:v>5.8056186414765572E-4</c:v>
                </c:pt>
                <c:pt idx="2838">
                  <c:v>5.7822457291333462E-4</c:v>
                </c:pt>
                <c:pt idx="2839">
                  <c:v>5.7589609307640629E-4</c:v>
                </c:pt>
                <c:pt idx="2840">
                  <c:v>5.7357639125428463E-4</c:v>
                </c:pt>
                <c:pt idx="2841">
                  <c:v>5.7126543418189557E-4</c:v>
                </c:pt>
                <c:pt idx="2842">
                  <c:v>5.6896318871127297E-4</c:v>
                </c:pt>
                <c:pt idx="2843">
                  <c:v>5.6666962181115574E-4</c:v>
                </c:pt>
                <c:pt idx="2844">
                  <c:v>5.643847005665861E-4</c:v>
                </c:pt>
                <c:pt idx="2845">
                  <c:v>5.6210839217850903E-4</c:v>
                </c:pt>
                <c:pt idx="2846">
                  <c:v>5.5984066396337303E-4</c:v>
                </c:pt>
                <c:pt idx="2847">
                  <c:v>5.5758148335273135E-4</c:v>
                </c:pt>
                <c:pt idx="2848">
                  <c:v>5.5533081789284572E-4</c:v>
                </c:pt>
                <c:pt idx="2849">
                  <c:v>5.5308863524429041E-4</c:v>
                </c:pt>
                <c:pt idx="2850">
                  <c:v>5.5085490318155725E-4</c:v>
                </c:pt>
                <c:pt idx="2851">
                  <c:v>5.4862958959266345E-4</c:v>
                </c:pt>
                <c:pt idx="2852">
                  <c:v>5.464126624787584E-4</c:v>
                </c:pt>
                <c:pt idx="2853">
                  <c:v>5.4420408995373333E-4</c:v>
                </c:pt>
                <c:pt idx="2854">
                  <c:v>5.4200384024383132E-4</c:v>
                </c:pt>
                <c:pt idx="2855">
                  <c:v>5.3981188168725875E-4</c:v>
                </c:pt>
                <c:pt idx="2856">
                  <c:v>5.376281827337981E-4</c:v>
                </c:pt>
                <c:pt idx="2857">
                  <c:v>5.3545271194442188E-4</c:v>
                </c:pt>
                <c:pt idx="2858">
                  <c:v>5.3328543799090731E-4</c:v>
                </c:pt>
                <c:pt idx="2859">
                  <c:v>5.3112632965545271E-4</c:v>
                </c:pt>
                <c:pt idx="2860">
                  <c:v>5.289753558302948E-4</c:v>
                </c:pt>
                <c:pt idx="2861">
                  <c:v>5.2683248551732738E-4</c:v>
                </c:pt>
                <c:pt idx="2862">
                  <c:v>5.2469768782772053E-4</c:v>
                </c:pt>
                <c:pt idx="2863">
                  <c:v>5.2257093198154216E-4</c:v>
                </c:pt>
                <c:pt idx="2864">
                  <c:v>5.2045218730737959E-4</c:v>
                </c:pt>
                <c:pt idx="2865">
                  <c:v>5.1834142324196282E-4</c:v>
                </c:pt>
                <c:pt idx="2866">
                  <c:v>5.1623860932978869E-4</c:v>
                </c:pt>
                <c:pt idx="2867">
                  <c:v>5.141437152227468E-4</c:v>
                </c:pt>
                <c:pt idx="2868">
                  <c:v>5.1205671067974573E-4</c:v>
                </c:pt>
                <c:pt idx="2869">
                  <c:v>5.0997756556634126E-4</c:v>
                </c:pt>
                <c:pt idx="2870">
                  <c:v>5.0790624985436465E-4</c:v>
                </c:pt>
                <c:pt idx="2871">
                  <c:v>5.0584273362155288E-4</c:v>
                </c:pt>
                <c:pt idx="2872">
                  <c:v>5.0378698705117982E-4</c:v>
                </c:pt>
                <c:pt idx="2873">
                  <c:v>5.0173898043168923E-4</c:v>
                </c:pt>
                <c:pt idx="2874">
                  <c:v>4.9969868415632732E-4</c:v>
                </c:pt>
                <c:pt idx="2875">
                  <c:v>4.9766606872277716E-4</c:v>
                </c:pt>
                <c:pt idx="2876">
                  <c:v>4.9564110473279547E-4</c:v>
                </c:pt>
                <c:pt idx="2877">
                  <c:v>4.9362376289184876E-4</c:v>
                </c:pt>
                <c:pt idx="2878">
                  <c:v>4.9161401400875111E-4</c:v>
                </c:pt>
                <c:pt idx="2879">
                  <c:v>4.8961182899530311E-4</c:v>
                </c:pt>
                <c:pt idx="2880">
                  <c:v>4.8761717886593246E-4</c:v>
                </c:pt>
                <c:pt idx="2881">
                  <c:v>4.8563003473733499E-4</c:v>
                </c:pt>
                <c:pt idx="2882">
                  <c:v>4.8365036782811711E-4</c:v>
                </c:pt>
                <c:pt idx="2883">
                  <c:v>4.8167814945843893E-4</c:v>
                </c:pt>
                <c:pt idx="2884">
                  <c:v>4.7971335104965928E-4</c:v>
                </c:pt>
                <c:pt idx="2885">
                  <c:v>4.7775594412398088E-4</c:v>
                </c:pt>
                <c:pt idx="2886">
                  <c:v>4.7580590030409738E-4</c:v>
                </c:pt>
                <c:pt idx="2887">
                  <c:v>4.7386319131284104E-4</c:v>
                </c:pt>
                <c:pt idx="2888">
                  <c:v>4.7192778897283164E-4</c:v>
                </c:pt>
                <c:pt idx="2889">
                  <c:v>4.6999966520612659E-4</c:v>
                </c:pt>
                <c:pt idx="2890">
                  <c:v>4.6807879203387157E-4</c:v>
                </c:pt>
                <c:pt idx="2891">
                  <c:v>4.6616514157595316E-4</c:v>
                </c:pt>
                <c:pt idx="2892">
                  <c:v>4.6425868605065189E-4</c:v>
                </c:pt>
                <c:pt idx="2893">
                  <c:v>4.6235939777429611E-4</c:v>
                </c:pt>
                <c:pt idx="2894">
                  <c:v>4.6046724916091807E-4</c:v>
                </c:pt>
                <c:pt idx="2895">
                  <c:v>4.5858221272190955E-4</c:v>
                </c:pt>
                <c:pt idx="2896">
                  <c:v>4.5670426106568003E-4</c:v>
                </c:pt>
                <c:pt idx="2897">
                  <c:v>4.5483336689731453E-4</c:v>
                </c:pt>
                <c:pt idx="2898">
                  <c:v>4.5296950301823368E-4</c:v>
                </c:pt>
                <c:pt idx="2899">
                  <c:v>4.5111264232585417E-4</c:v>
                </c:pt>
                <c:pt idx="2900">
                  <c:v>4.4926275781325038E-4</c:v>
                </c:pt>
                <c:pt idx="2901">
                  <c:v>4.4741982256881705E-4</c:v>
                </c:pt>
                <c:pt idx="2902">
                  <c:v>4.4558380977593299E-4</c:v>
                </c:pt>
                <c:pt idx="2903">
                  <c:v>4.4375469271262601E-4</c:v>
                </c:pt>
                <c:pt idx="2904">
                  <c:v>4.4193244475123884E-4</c:v>
                </c:pt>
                <c:pt idx="2905">
                  <c:v>4.4011703935809568E-4</c:v>
                </c:pt>
                <c:pt idx="2906">
                  <c:v>4.3830845009317019E-4</c:v>
                </c:pt>
                <c:pt idx="2907">
                  <c:v>4.3650665060975457E-4</c:v>
                </c:pt>
                <c:pt idx="2908">
                  <c:v>4.3471161465412925E-4</c:v>
                </c:pt>
                <c:pt idx="2909">
                  <c:v>4.3292331606523398E-4</c:v>
                </c:pt>
                <c:pt idx="2910">
                  <c:v>4.3114172877433977E-4</c:v>
                </c:pt>
                <c:pt idx="2911">
                  <c:v>4.29366826804722E-4</c:v>
                </c:pt>
                <c:pt idx="2912">
                  <c:v>4.2759858427133407E-4</c:v>
                </c:pt>
                <c:pt idx="2913">
                  <c:v>4.2583697538048289E-4</c:v>
                </c:pt>
                <c:pt idx="2914">
                  <c:v>4.240819744295043E-4</c:v>
                </c:pt>
                <c:pt idx="2915">
                  <c:v>4.2233355580644064E-4</c:v>
                </c:pt>
                <c:pt idx="2916">
                  <c:v>4.2059169398971823E-4</c:v>
                </c:pt>
                <c:pt idx="2917">
                  <c:v>4.1885636354782677E-4</c:v>
                </c:pt>
                <c:pt idx="2918">
                  <c:v>4.1712753913899955E-4</c:v>
                </c:pt>
                <c:pt idx="2919">
                  <c:v>4.1540519551089359E-4</c:v>
                </c:pt>
                <c:pt idx="2920">
                  <c:v>4.136893075002726E-4</c:v>
                </c:pt>
                <c:pt idx="2921">
                  <c:v>4.1197985003268929E-4</c:v>
                </c:pt>
                <c:pt idx="2922">
                  <c:v>4.1027679812216959E-4</c:v>
                </c:pt>
                <c:pt idx="2923">
                  <c:v>4.0858012687089744E-4</c:v>
                </c:pt>
                <c:pt idx="2924">
                  <c:v>4.0688981146890115E-4</c:v>
                </c:pt>
                <c:pt idx="2925">
                  <c:v>4.0520582719373929E-4</c:v>
                </c:pt>
                <c:pt idx="2926">
                  <c:v>4.0352814941018952E-4</c:v>
                </c:pt>
                <c:pt idx="2927">
                  <c:v>4.0185675356993683E-4</c:v>
                </c:pt>
                <c:pt idx="2928">
                  <c:v>4.001916152112637E-4</c:v>
                </c:pt>
                <c:pt idx="2929">
                  <c:v>3.985327099587404E-4</c:v>
                </c:pt>
                <c:pt idx="2930">
                  <c:v>3.9688001352291712E-4</c:v>
                </c:pt>
                <c:pt idx="2931">
                  <c:v>3.9523350170001626E-4</c:v>
                </c:pt>
                <c:pt idx="2932">
                  <c:v>3.9359315037162642E-4</c:v>
                </c:pt>
                <c:pt idx="2933">
                  <c:v>3.9195893550439647E-4</c:v>
                </c:pt>
                <c:pt idx="2934">
                  <c:v>3.9033083314973148E-4</c:v>
                </c:pt>
                <c:pt idx="2935">
                  <c:v>3.8870881944348912E-4</c:v>
                </c:pt>
                <c:pt idx="2936">
                  <c:v>3.8709287060567681E-4</c:v>
                </c:pt>
                <c:pt idx="2937">
                  <c:v>3.8548296294015034E-4</c:v>
                </c:pt>
                <c:pt idx="2938">
                  <c:v>3.8387907283431302E-4</c:v>
                </c:pt>
                <c:pt idx="2939">
                  <c:v>3.8228117675881548E-4</c:v>
                </c:pt>
                <c:pt idx="2940">
                  <c:v>3.8068925126725741E-4</c:v>
                </c:pt>
                <c:pt idx="2941">
                  <c:v>3.7910327299588956E-4</c:v>
                </c:pt>
                <c:pt idx="2942">
                  <c:v>3.7752321866331618E-4</c:v>
                </c:pt>
                <c:pt idx="2943">
                  <c:v>3.759490650701996E-4</c:v>
                </c:pt>
                <c:pt idx="2944">
                  <c:v>3.7438078909896478E-4</c:v>
                </c:pt>
                <c:pt idx="2945">
                  <c:v>3.7281836771350501E-4</c:v>
                </c:pt>
                <c:pt idx="2946">
                  <c:v>3.7126177795888856E-4</c:v>
                </c:pt>
                <c:pt idx="2947">
                  <c:v>3.6971099696106626E-4</c:v>
                </c:pt>
                <c:pt idx="2948">
                  <c:v>3.6816600192657984E-4</c:v>
                </c:pt>
                <c:pt idx="2949">
                  <c:v>3.6662677014227167E-4</c:v>
                </c:pt>
                <c:pt idx="2950">
                  <c:v>3.6509327897499505E-4</c:v>
                </c:pt>
                <c:pt idx="2951">
                  <c:v>3.6356550587132491E-4</c:v>
                </c:pt>
                <c:pt idx="2952">
                  <c:v>3.6204342835727005E-4</c:v>
                </c:pt>
                <c:pt idx="2953">
                  <c:v>3.6052702403798663E-4</c:v>
                </c:pt>
                <c:pt idx="2954">
                  <c:v>3.5901627059749144E-4</c:v>
                </c:pt>
                <c:pt idx="2955">
                  <c:v>3.5751114579837698E-4</c:v>
                </c:pt>
                <c:pt idx="2956">
                  <c:v>3.5601162748152718E-4</c:v>
                </c:pt>
                <c:pt idx="2957">
                  <c:v>3.5451769356583356E-4</c:v>
                </c:pt>
                <c:pt idx="2958">
                  <c:v>3.5302932204791279E-4</c:v>
                </c:pt>
                <c:pt idx="2959">
                  <c:v>3.5154649100182524E-4</c:v>
                </c:pt>
                <c:pt idx="2960">
                  <c:v>3.5006917857879395E-4</c:v>
                </c:pt>
                <c:pt idx="2961">
                  <c:v>3.4859736300692446E-4</c:v>
                </c:pt>
                <c:pt idx="2962">
                  <c:v>3.4713102259092613E-4</c:v>
                </c:pt>
                <c:pt idx="2963">
                  <c:v>3.4567013571183382E-4</c:v>
                </c:pt>
                <c:pt idx="2964">
                  <c:v>3.442146808267303E-4</c:v>
                </c:pt>
                <c:pt idx="2965">
                  <c:v>3.4276463646847001E-4</c:v>
                </c:pt>
                <c:pt idx="2966">
                  <c:v>3.4131998124540327E-4</c:v>
                </c:pt>
                <c:pt idx="2967">
                  <c:v>3.3988069384110147E-4</c:v>
                </c:pt>
                <c:pt idx="2968">
                  <c:v>3.3844675301408355E-4</c:v>
                </c:pt>
                <c:pt idx="2969">
                  <c:v>3.3701813759754248E-4</c:v>
                </c:pt>
                <c:pt idx="2970">
                  <c:v>3.3559482649907305E-4</c:v>
                </c:pt>
                <c:pt idx="2971">
                  <c:v>3.3417679870040079E-4</c:v>
                </c:pt>
                <c:pt idx="2972">
                  <c:v>3.327640332571113E-4</c:v>
                </c:pt>
                <c:pt idx="2973">
                  <c:v>3.3135650929838053E-4</c:v>
                </c:pt>
                <c:pt idx="2974">
                  <c:v>3.2995420602670609E-4</c:v>
                </c:pt>
                <c:pt idx="2975">
                  <c:v>3.2855710271763886E-4</c:v>
                </c:pt>
                <c:pt idx="2976">
                  <c:v>3.2716517871951616E-4</c:v>
                </c:pt>
                <c:pt idx="2977">
                  <c:v>3.257784134531956E-4</c:v>
                </c:pt>
                <c:pt idx="2978">
                  <c:v>3.2439678641178895E-4</c:v>
                </c:pt>
                <c:pt idx="2979">
                  <c:v>3.2302027716039775E-4</c:v>
                </c:pt>
                <c:pt idx="2980">
                  <c:v>3.216488653358498E-4</c:v>
                </c:pt>
                <c:pt idx="2981">
                  <c:v>3.2028253064643545E-4</c:v>
                </c:pt>
                <c:pt idx="2982">
                  <c:v>3.1892125287164594E-4</c:v>
                </c:pt>
                <c:pt idx="2983">
                  <c:v>3.175650118619118E-4</c:v>
                </c:pt>
                <c:pt idx="2984">
                  <c:v>3.1621378753834202E-4</c:v>
                </c:pt>
                <c:pt idx="2985">
                  <c:v>3.148675598924644E-4</c:v>
                </c:pt>
                <c:pt idx="2986">
                  <c:v>3.1352630898596676E-4</c:v>
                </c:pt>
                <c:pt idx="2987">
                  <c:v>3.1219001495043868E-4</c:v>
                </c:pt>
                <c:pt idx="2988">
                  <c:v>3.1085865798711402E-4</c:v>
                </c:pt>
                <c:pt idx="2989">
                  <c:v>3.095322183666144E-4</c:v>
                </c:pt>
                <c:pt idx="2990">
                  <c:v>3.082106764286935E-4</c:v>
                </c:pt>
                <c:pt idx="2991">
                  <c:v>3.0689401258198189E-4</c:v>
                </c:pt>
                <c:pt idx="2992">
                  <c:v>3.0558220730373314E-4</c:v>
                </c:pt>
                <c:pt idx="2993">
                  <c:v>3.0427524113957029E-4</c:v>
                </c:pt>
                <c:pt idx="2994">
                  <c:v>3.0297309470323294E-4</c:v>
                </c:pt>
                <c:pt idx="2995">
                  <c:v>3.0167574867632591E-4</c:v>
                </c:pt>
                <c:pt idx="2996">
                  <c:v>3.0038318380806815E-4</c:v>
                </c:pt>
                <c:pt idx="2997">
                  <c:v>2.9909538091504189E-4</c:v>
                </c:pt>
                <c:pt idx="2998">
                  <c:v>2.9781232088094405E-4</c:v>
                </c:pt>
                <c:pt idx="2999">
                  <c:v>2.9653398465633675E-4</c:v>
                </c:pt>
                <c:pt idx="3000">
                  <c:v>2.9526035325840006E-4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F8-4FEE-9285-B99BECA75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2707176"/>
        <c:axId val="1052707504"/>
      </c:scatterChart>
      <c:valAx>
        <c:axId val="1052707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52707504"/>
        <c:crosses val="autoZero"/>
        <c:crossBetween val="midCat"/>
      </c:valAx>
      <c:valAx>
        <c:axId val="1052707504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052707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27559055118111"/>
          <c:y val="5.0925925925925923E-2"/>
          <c:w val="0.77452296587926506"/>
          <c:h val="0.71526210265383494"/>
        </c:manualLayout>
      </c:layout>
      <c:scatterChart>
        <c:scatterStyle val="lineMarker"/>
        <c:varyColors val="0"/>
        <c:ser>
          <c:idx val="0"/>
          <c:order val="0"/>
          <c:tx>
            <c:strRef>
              <c:f>'緯度DB (検算用)'!$H$9</c:f>
              <c:strCache>
                <c:ptCount val="1"/>
                <c:pt idx="0">
                  <c:v>数値解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'緯度DB (検算用)'!$G$10:$G$51</c:f>
              <c:numCache>
                <c:formatCode>General</c:formatCode>
                <c:ptCount val="42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0.30000000000000004</c:v>
                </c:pt>
                <c:pt idx="7">
                  <c:v>0.35000000000000003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0.60000000000000009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</c:v>
                </c:pt>
                <c:pt idx="16">
                  <c:v>0.8</c:v>
                </c:pt>
                <c:pt idx="17">
                  <c:v>0.85000000000000009</c:v>
                </c:pt>
                <c:pt idx="18">
                  <c:v>0.9</c:v>
                </c:pt>
                <c:pt idx="19">
                  <c:v>0.95000000000000007</c:v>
                </c:pt>
                <c:pt idx="20">
                  <c:v>1</c:v>
                </c:pt>
                <c:pt idx="22">
                  <c:v>-0.05</c:v>
                </c:pt>
                <c:pt idx="23">
                  <c:v>-0.1</c:v>
                </c:pt>
                <c:pt idx="24">
                  <c:v>-0.15000000000000002</c:v>
                </c:pt>
                <c:pt idx="25">
                  <c:v>-0.2</c:v>
                </c:pt>
                <c:pt idx="26">
                  <c:v>-0.25</c:v>
                </c:pt>
                <c:pt idx="27">
                  <c:v>-0.30000000000000004</c:v>
                </c:pt>
                <c:pt idx="28">
                  <c:v>-0.35000000000000003</c:v>
                </c:pt>
                <c:pt idx="29">
                  <c:v>-0.4</c:v>
                </c:pt>
                <c:pt idx="30">
                  <c:v>-0.45</c:v>
                </c:pt>
                <c:pt idx="31">
                  <c:v>-0.5</c:v>
                </c:pt>
                <c:pt idx="32">
                  <c:v>-0.55000000000000004</c:v>
                </c:pt>
                <c:pt idx="33">
                  <c:v>-0.60000000000000009</c:v>
                </c:pt>
                <c:pt idx="34">
                  <c:v>-0.65</c:v>
                </c:pt>
                <c:pt idx="35">
                  <c:v>-0.70000000000000007</c:v>
                </c:pt>
                <c:pt idx="36">
                  <c:v>-0.75</c:v>
                </c:pt>
                <c:pt idx="37">
                  <c:v>-0.8</c:v>
                </c:pt>
                <c:pt idx="38">
                  <c:v>-0.85000000000000009</c:v>
                </c:pt>
                <c:pt idx="39">
                  <c:v>-0.9</c:v>
                </c:pt>
                <c:pt idx="40">
                  <c:v>-0.95000000000000007</c:v>
                </c:pt>
                <c:pt idx="41">
                  <c:v>-1</c:v>
                </c:pt>
              </c:numCache>
            </c:numRef>
          </c:xVal>
          <c:yVal>
            <c:numRef>
              <c:f>'緯度DB (検算用)'!$H$10:$H$51</c:f>
              <c:numCache>
                <c:formatCode>General</c:formatCode>
                <c:ptCount val="42"/>
                <c:pt idx="0">
                  <c:v>0.78669975147632121</c:v>
                </c:pt>
                <c:pt idx="1">
                  <c:v>0.78669975147632121</c:v>
                </c:pt>
                <c:pt idx="2">
                  <c:v>0.76496174748721457</c:v>
                </c:pt>
                <c:pt idx="3">
                  <c:v>0.72166586443217495</c:v>
                </c:pt>
                <c:pt idx="4">
                  <c:v>0.65728367062364812</c:v>
                </c:pt>
                <c:pt idx="5">
                  <c:v>0.57259150021586069</c:v>
                </c:pt>
                <c:pt idx="6">
                  <c:v>0.4686905313222049</c:v>
                </c:pt>
                <c:pt idx="7">
                  <c:v>0.34703522314733165</c:v>
                </c:pt>
                <c:pt idx="8">
                  <c:v>0.20947260318049385</c:v>
                </c:pt>
                <c:pt idx="9">
                  <c:v>5.8296260619168629E-2</c:v>
                </c:pt>
                <c:pt idx="10">
                  <c:v>-0.10367889011679136</c:v>
                </c:pt>
                <c:pt idx="11">
                  <c:v>-0.27301126448541829</c:v>
                </c:pt>
                <c:pt idx="12">
                  <c:v>-0.44548017266578782</c:v>
                </c:pt>
                <c:pt idx="13">
                  <c:v>-0.61585709106800046</c:v>
                </c:pt>
                <c:pt idx="14">
                  <c:v>-0.77754563328192905</c:v>
                </c:pt>
                <c:pt idx="15">
                  <c:v>-0.92197802214613034</c:v>
                </c:pt>
                <c:pt idx="16">
                  <c:v>-1.037514246863497</c:v>
                </c:pt>
                <c:pt idx="17">
                  <c:v>-1.1071830672656997</c:v>
                </c:pt>
                <c:pt idx="18">
                  <c:v>-1.1031539299820949</c:v>
                </c:pt>
                <c:pt idx="19">
                  <c:v>-0.96848991707263388</c:v>
                </c:pt>
                <c:pt idx="20">
                  <c:v>-0.49353182532629986</c:v>
                </c:pt>
                <c:pt idx="22">
                  <c:v>0.78669975147632121</c:v>
                </c:pt>
                <c:pt idx="23">
                  <c:v>0.76496174748721457</c:v>
                </c:pt>
                <c:pt idx="24">
                  <c:v>0.72166586443217495</c:v>
                </c:pt>
                <c:pt idx="25">
                  <c:v>0.65728367062364812</c:v>
                </c:pt>
                <c:pt idx="26">
                  <c:v>0.57259150021586069</c:v>
                </c:pt>
                <c:pt idx="27">
                  <c:v>0.4686905313222049</c:v>
                </c:pt>
                <c:pt idx="28">
                  <c:v>0.34703522314733165</c:v>
                </c:pt>
                <c:pt idx="29">
                  <c:v>0.20947260318049385</c:v>
                </c:pt>
                <c:pt idx="30">
                  <c:v>5.8296260619168629E-2</c:v>
                </c:pt>
                <c:pt idx="31">
                  <c:v>-0.10367889011679136</c:v>
                </c:pt>
                <c:pt idx="32">
                  <c:v>-0.27301126448541829</c:v>
                </c:pt>
                <c:pt idx="33">
                  <c:v>-0.44548017266578782</c:v>
                </c:pt>
                <c:pt idx="34">
                  <c:v>-0.61585709106800046</c:v>
                </c:pt>
                <c:pt idx="35">
                  <c:v>-0.77754563328192905</c:v>
                </c:pt>
                <c:pt idx="36">
                  <c:v>-0.92197802214613034</c:v>
                </c:pt>
                <c:pt idx="37">
                  <c:v>-1.037514246863497</c:v>
                </c:pt>
                <c:pt idx="38">
                  <c:v>-1.1071830672656997</c:v>
                </c:pt>
                <c:pt idx="39">
                  <c:v>-1.1031539299820949</c:v>
                </c:pt>
                <c:pt idx="40">
                  <c:v>-0.96848991707263388</c:v>
                </c:pt>
                <c:pt idx="41">
                  <c:v>-0.49353182532629986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0F-4955-B852-8C0910562DE4}"/>
            </c:ext>
          </c:extLst>
        </c:ser>
        <c:ser>
          <c:idx val="1"/>
          <c:order val="1"/>
          <c:tx>
            <c:strRef>
              <c:f>'緯度DB (検算用)'!$I$9</c:f>
              <c:strCache>
                <c:ptCount val="1"/>
                <c:pt idx="0">
                  <c:v>解析解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'緯度DB (検算用)'!$G$10:$G$51</c:f>
              <c:numCache>
                <c:formatCode>General</c:formatCode>
                <c:ptCount val="42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0.30000000000000004</c:v>
                </c:pt>
                <c:pt idx="7">
                  <c:v>0.35000000000000003</c:v>
                </c:pt>
                <c:pt idx="8">
                  <c:v>0.4</c:v>
                </c:pt>
                <c:pt idx="9">
                  <c:v>0.45</c:v>
                </c:pt>
                <c:pt idx="10">
                  <c:v>0.5</c:v>
                </c:pt>
                <c:pt idx="11">
                  <c:v>0.55000000000000004</c:v>
                </c:pt>
                <c:pt idx="12">
                  <c:v>0.60000000000000009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</c:v>
                </c:pt>
                <c:pt idx="16">
                  <c:v>0.8</c:v>
                </c:pt>
                <c:pt idx="17">
                  <c:v>0.85000000000000009</c:v>
                </c:pt>
                <c:pt idx="18">
                  <c:v>0.9</c:v>
                </c:pt>
                <c:pt idx="19">
                  <c:v>0.95000000000000007</c:v>
                </c:pt>
                <c:pt idx="20">
                  <c:v>1</c:v>
                </c:pt>
                <c:pt idx="22">
                  <c:v>-0.05</c:v>
                </c:pt>
                <c:pt idx="23">
                  <c:v>-0.1</c:v>
                </c:pt>
                <c:pt idx="24">
                  <c:v>-0.15000000000000002</c:v>
                </c:pt>
                <c:pt idx="25">
                  <c:v>-0.2</c:v>
                </c:pt>
                <c:pt idx="26">
                  <c:v>-0.25</c:v>
                </c:pt>
                <c:pt idx="27">
                  <c:v>-0.30000000000000004</c:v>
                </c:pt>
                <c:pt idx="28">
                  <c:v>-0.35000000000000003</c:v>
                </c:pt>
                <c:pt idx="29">
                  <c:v>-0.4</c:v>
                </c:pt>
                <c:pt idx="30">
                  <c:v>-0.45</c:v>
                </c:pt>
                <c:pt idx="31">
                  <c:v>-0.5</c:v>
                </c:pt>
                <c:pt idx="32">
                  <c:v>-0.55000000000000004</c:v>
                </c:pt>
                <c:pt idx="33">
                  <c:v>-0.60000000000000009</c:v>
                </c:pt>
                <c:pt idx="34">
                  <c:v>-0.65</c:v>
                </c:pt>
                <c:pt idx="35">
                  <c:v>-0.70000000000000007</c:v>
                </c:pt>
                <c:pt idx="36">
                  <c:v>-0.75</c:v>
                </c:pt>
                <c:pt idx="37">
                  <c:v>-0.8</c:v>
                </c:pt>
                <c:pt idx="38">
                  <c:v>-0.85000000000000009</c:v>
                </c:pt>
                <c:pt idx="39">
                  <c:v>-0.9</c:v>
                </c:pt>
                <c:pt idx="40">
                  <c:v>-0.95000000000000007</c:v>
                </c:pt>
                <c:pt idx="41">
                  <c:v>-1</c:v>
                </c:pt>
              </c:numCache>
            </c:numRef>
          </c:xVal>
          <c:yVal>
            <c:numRef>
              <c:f>'緯度DB (検算用)'!$I$10:$I$51</c:f>
              <c:numCache>
                <c:formatCode>General</c:formatCode>
                <c:ptCount val="42"/>
                <c:pt idx="0">
                  <c:v>0.81009258730098255</c:v>
                </c:pt>
                <c:pt idx="1">
                  <c:v>0.79896584616605726</c:v>
                </c:pt>
                <c:pt idx="2">
                  <c:v>0.76573034989479161</c:v>
                </c:pt>
                <c:pt idx="3">
                  <c:v>0.71082288739607546</c:v>
                </c:pt>
                <c:pt idx="4">
                  <c:v>0.63498031465550164</c:v>
                </c:pt>
                <c:pt idx="5">
                  <c:v>0.53925353272704091</c:v>
                </c:pt>
                <c:pt idx="6">
                  <c:v>0.4250284916920275</c:v>
                </c:pt>
                <c:pt idx="7">
                  <c:v>0.29405592032357331</c:v>
                </c:pt>
                <c:pt idx="8">
                  <c:v>0.14849242404917487</c:v>
                </c:pt>
                <c:pt idx="9">
                  <c:v>-9.0429476579128951E-3</c:v>
                </c:pt>
                <c:pt idx="10">
                  <c:v>-0.17539019000502851</c:v>
                </c:pt>
                <c:pt idx="11">
                  <c:v>-0.34673735655910198</c:v>
                </c:pt>
                <c:pt idx="12">
                  <c:v>-0.51845925587262909</c:v>
                </c:pt>
                <c:pt idx="13">
                  <c:v>-0.68487398868046812</c:v>
                </c:pt>
                <c:pt idx="14">
                  <c:v>-0.83885664374194513</c:v>
                </c:pt>
                <c:pt idx="15">
                  <c:v>-0.97118440973629916</c:v>
                </c:pt>
                <c:pt idx="16">
                  <c:v>-1.069322215237297</c:v>
                </c:pt>
                <c:pt idx="17">
                  <c:v>-1.114865435361974</c:v>
                </c:pt>
                <c:pt idx="18">
                  <c:v>-1.0769890755016971</c:v>
                </c:pt>
                <c:pt idx="19">
                  <c:v>-0.88849154420348497</c:v>
                </c:pt>
                <c:pt idx="20">
                  <c:v>0</c:v>
                </c:pt>
                <c:pt idx="22">
                  <c:v>0.79896584616605726</c:v>
                </c:pt>
                <c:pt idx="23">
                  <c:v>0.76573034989479161</c:v>
                </c:pt>
                <c:pt idx="24">
                  <c:v>0.71082288739607546</c:v>
                </c:pt>
                <c:pt idx="25">
                  <c:v>0.63498031465550164</c:v>
                </c:pt>
                <c:pt idx="26">
                  <c:v>0.53925353272704091</c:v>
                </c:pt>
                <c:pt idx="27">
                  <c:v>0.4250284916920275</c:v>
                </c:pt>
                <c:pt idx="28">
                  <c:v>0.29405592032357331</c:v>
                </c:pt>
                <c:pt idx="29">
                  <c:v>0.14849242404917487</c:v>
                </c:pt>
                <c:pt idx="30">
                  <c:v>-9.0429476579128951E-3</c:v>
                </c:pt>
                <c:pt idx="31">
                  <c:v>-0.17539019000502851</c:v>
                </c:pt>
                <c:pt idx="32">
                  <c:v>-0.34673735655910198</c:v>
                </c:pt>
                <c:pt idx="33">
                  <c:v>-0.51845925587262909</c:v>
                </c:pt>
                <c:pt idx="34">
                  <c:v>-0.68487398868046812</c:v>
                </c:pt>
                <c:pt idx="35">
                  <c:v>-0.83885664374194513</c:v>
                </c:pt>
                <c:pt idx="36">
                  <c:v>-0.97118440973629916</c:v>
                </c:pt>
                <c:pt idx="37">
                  <c:v>-1.069322215237297</c:v>
                </c:pt>
                <c:pt idx="38">
                  <c:v>-1.114865435361974</c:v>
                </c:pt>
                <c:pt idx="39">
                  <c:v>-1.0769890755016971</c:v>
                </c:pt>
                <c:pt idx="40">
                  <c:v>-0.88849154420348497</c:v>
                </c:pt>
                <c:pt idx="4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0F-4955-B852-8C0910562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9232016"/>
        <c:axId val="729231032"/>
      </c:scatterChart>
      <c:valAx>
        <c:axId val="729232016"/>
        <c:scaling>
          <c:orientation val="minMax"/>
          <c:max val="1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変位</a:t>
                </a:r>
                <a:r>
                  <a:rPr lang="en-US" altLang="ja-JP" sz="1400"/>
                  <a:t>z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_ 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9231032"/>
        <c:crosses val="autoZero"/>
        <c:crossBetween val="midCat"/>
      </c:valAx>
      <c:valAx>
        <c:axId val="729231032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400"/>
                  <a:t>波動関数</a:t>
                </a:r>
                <a:r>
                  <a:rPr lang="en-US" altLang="ja-JP" sz="1400"/>
                  <a:t>P(z)</a:t>
                </a:r>
                <a:endParaRPr lang="ja-JP" alt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_ 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729232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277777777777788"/>
          <c:y val="6.5392971711869349E-2"/>
          <c:w val="0.3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666751</xdr:colOff>
      <xdr:row>9</xdr:row>
      <xdr:rowOff>95250</xdr:rowOff>
    </xdr:from>
    <xdr:to>
      <xdr:col>7</xdr:col>
      <xdr:colOff>438151</xdr:colOff>
      <xdr:row>20</xdr:row>
      <xdr:rowOff>219075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727052AA-0615-46FE-B778-E75F99765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147637</xdr:colOff>
      <xdr:row>3</xdr:row>
      <xdr:rowOff>161925</xdr:rowOff>
    </xdr:from>
    <xdr:ext cx="2667653" cy="38247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91EA7CD4-196B-4BF8-97D6-513DF99EE67C}"/>
                </a:ext>
              </a:extLst>
            </xdr:cNvPr>
            <xdr:cNvSpPr txBox="1"/>
          </xdr:nvSpPr>
          <xdr:spPr>
            <a:xfrm>
              <a:off x="7691437" y="876300"/>
              <a:ext cx="2667653" cy="3824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ρ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sSup>
                      <m:sSup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′′</m:t>
                        </m:r>
                      </m:sup>
                    </m:sSup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+2</m:t>
                    </m:r>
                    <m:r>
                      <m:rPr>
                        <m:sty m:val="p"/>
                      </m:rPr>
                      <a:rPr kumimoji="1" lang="en-US" altLang="ja-JP" sz="1100" b="0" i="1">
                        <a:latin typeface="Cambria Math" panose="02040503050406030204" pitchFamily="18" charset="0"/>
                      </a:rPr>
                      <m:t>ρ</m:t>
                    </m:r>
                    <m:sSup>
                      <m:sSup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′</m:t>
                        </m:r>
                      </m:sup>
                    </m:sSup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−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p>
                              <m:sSupPr>
                                <m:ctrl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ρ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p>
                          </m:num>
                          <m:den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4</m:t>
                            </m:r>
                          </m:den>
                        </m:f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m:rPr>
                            <m:sty m:val="p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ρ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𝑙</m:t>
                        </m:r>
                        <m:d>
                          <m:d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𝑙</m:t>
                            </m:r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+1</m:t>
                            </m:r>
                          </m:e>
                        </m:d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𝑅</m:t>
                    </m:r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=0</m:t>
                    </m:r>
                  </m:oMath>
                </m:oMathPara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91EA7CD4-196B-4BF8-97D6-513DF99EE67C}"/>
                </a:ext>
              </a:extLst>
            </xdr:cNvPr>
            <xdr:cNvSpPr txBox="1"/>
          </xdr:nvSpPr>
          <xdr:spPr>
            <a:xfrm>
              <a:off x="7691437" y="876300"/>
              <a:ext cx="2667653" cy="3824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ρ^2 𝑅^′′+2ρ𝑅^′−{ρ^2/4−𝑛ρ+𝑙(𝑙+1)}𝑅=0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11</xdr:col>
      <xdr:colOff>223837</xdr:colOff>
      <xdr:row>7</xdr:row>
      <xdr:rowOff>38100</xdr:rowOff>
    </xdr:from>
    <xdr:ext cx="4265463" cy="38247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F6036AE4-98E7-488E-AA94-5699F8563CE6}"/>
                </a:ext>
              </a:extLst>
            </xdr:cNvPr>
            <xdr:cNvSpPr txBox="1"/>
          </xdr:nvSpPr>
          <xdr:spPr>
            <a:xfrm>
              <a:off x="7767637" y="1704975"/>
              <a:ext cx="4265463" cy="3824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ρ</m:t>
                        </m:r>
                      </m:e>
                      <m:sup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×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−2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sub>
                        </m:sSub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+2</m:t>
                    </m:r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ρ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×</m:t>
                    </m:r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0</m:t>
                            </m:r>
                          </m:sub>
                        </m:sSub>
                      </m:num>
                      <m:den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m:rPr>
                            <m:sty m:val="p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Δρ</m:t>
                        </m:r>
                      </m:den>
                    </m:f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−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p>
                              <m:sSupPr>
                                <m:ctrl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ρ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p>
                          </m:num>
                          <m:den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4</m:t>
                            </m:r>
                          </m:den>
                        </m:f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𝑛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𝑙</m:t>
                        </m:r>
                        <m:d>
                          <m:d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𝑙</m:t>
                            </m:r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+1</m:t>
                            </m:r>
                          </m:e>
                        </m:d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=0</m:t>
                    </m:r>
                  </m:oMath>
                </m:oMathPara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5" name="テキスト ボックス 4">
              <a:extLst>
                <a:ext uri="{FF2B5EF4-FFF2-40B4-BE49-F238E27FC236}">
                  <a16:creationId xmlns:a16="http://schemas.microsoft.com/office/drawing/2014/main" id="{F6036AE4-98E7-488E-AA94-5699F8563CE6}"/>
                </a:ext>
              </a:extLst>
            </xdr:cNvPr>
            <xdr:cNvSpPr txBox="1"/>
          </xdr:nvSpPr>
          <xdr:spPr>
            <a:xfrm>
              <a:off x="7767637" y="1704975"/>
              <a:ext cx="4265463" cy="3824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ρ^2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×(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𝑅_2−2𝑅_1+𝑅_0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Δρ^2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+2ρ_1×(𝑅_2−𝑅_0)/2Δρ−{ρ^2/4−𝑛ρ_1+𝑙(𝑙+1)} 𝑅_1=0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11</xdr:col>
      <xdr:colOff>166687</xdr:colOff>
      <xdr:row>9</xdr:row>
      <xdr:rowOff>219075</xdr:rowOff>
    </xdr:from>
    <xdr:ext cx="4262897" cy="38491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FAC80122-EFBD-4822-90B2-135D587A82CF}"/>
                </a:ext>
              </a:extLst>
            </xdr:cNvPr>
            <xdr:cNvSpPr txBox="1"/>
          </xdr:nvSpPr>
          <xdr:spPr>
            <a:xfrm>
              <a:off x="7710487" y="2362200"/>
              <a:ext cx="4262897" cy="3849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ρ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p>
                    </m:sSubSup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×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−2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sub>
                        </m:sSub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+2</m:t>
                    </m:r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ρ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×</m:t>
                    </m:r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0</m:t>
                            </m:r>
                          </m:sub>
                        </m:sSub>
                      </m:num>
                      <m:den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2</m:t>
                        </m:r>
                        <m:r>
                          <m:rPr>
                            <m:sty m:val="p"/>
                          </m:r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Δρ</m:t>
                        </m:r>
                      </m:den>
                    </m:f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−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4</m:t>
                            </m:r>
                          </m:den>
                        </m:f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𝑛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𝑙</m:t>
                        </m:r>
                        <m:d>
                          <m:d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𝑙</m:t>
                            </m:r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+1</m:t>
                            </m:r>
                          </m:e>
                        </m:d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=0</m:t>
                    </m:r>
                  </m:oMath>
                </m:oMathPara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FAC80122-EFBD-4822-90B2-135D587A82CF}"/>
                </a:ext>
              </a:extLst>
            </xdr:cNvPr>
            <xdr:cNvSpPr txBox="1"/>
          </xdr:nvSpPr>
          <xdr:spPr>
            <a:xfrm>
              <a:off x="7710487" y="2362200"/>
              <a:ext cx="4262897" cy="3849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ρ_1^2×(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𝑅_2−2𝑅_1+𝑅_0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Δρ^2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+2ρ_1×(𝑅_2−𝑅_0)/2Δρ−{(ρ_1^2)/4−𝑛ρ_1+𝑙(𝑙+1)} 𝑅_1=0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10</xdr:col>
      <xdr:colOff>309562</xdr:colOff>
      <xdr:row>13</xdr:row>
      <xdr:rowOff>0</xdr:rowOff>
    </xdr:from>
    <xdr:ext cx="4533485" cy="444493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9B0E74A3-2414-4DF8-ACB9-66294331BC19}"/>
                </a:ext>
              </a:extLst>
            </xdr:cNvPr>
            <xdr:cNvSpPr txBox="1"/>
          </xdr:nvSpPr>
          <xdr:spPr>
            <a:xfrm>
              <a:off x="7167562" y="3095625"/>
              <a:ext cx="4533485" cy="4444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×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−2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sub>
                        </m:sSub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+</m:t>
                    </m:r>
                    <m:f>
                      <m:f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2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</m:num>
                      <m:den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Δρ</m:t>
                        </m:r>
                      </m:den>
                    </m:f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×</m:t>
                    </m:r>
                    <m:d>
                      <m:d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sub>
                        </m:sSub>
                      </m:e>
                    </m:d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−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4</m:t>
                            </m:r>
                          </m:den>
                        </m:f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𝑛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𝑙</m:t>
                        </m:r>
                        <m:d>
                          <m:dPr>
                            <m:ctrlP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𝑙</m:t>
                            </m:r>
                            <m:r>
                              <a:rPr kumimoji="1" lang="en-US" altLang="ja-JP" sz="1100" b="0" i="1">
                                <a:latin typeface="Cambria Math" panose="02040503050406030204" pitchFamily="18" charset="0"/>
                              </a:rPr>
                              <m:t>+1</m:t>
                            </m:r>
                          </m:e>
                        </m:d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=0</m:t>
                    </m:r>
                  </m:oMath>
                </m:oMathPara>
              </a14:m>
              <a:endParaRPr kumimoji="1" lang="en-US" altLang="ja-JP" sz="1100" b="0"/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Δρ</m:t>
                        </m:r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sub>
                        </m:sSub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Δρ</m:t>
                        </m:r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4</m:t>
                            </m:r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𝑛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𝑙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𝑙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+1</m:t>
                            </m:r>
                          </m:e>
                        </m:d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ja-JP" altLang="ja-JP">
                <a:effectLst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Δρ</m:t>
                            </m:r>
                          </m:den>
                        </m:f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0</m:t>
                            </m:r>
                          </m:sub>
                        </m:sSub>
                      </m:e>
                    </m:d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Δρ</m:t>
                        </m:r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4</m:t>
                            </m:r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𝑛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𝑙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𝑙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+1</m:t>
                            </m:r>
                          </m:e>
                        </m:d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ja-JP" altLang="ja-JP">
                <a:effectLst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Δρ</m:t>
                            </m:r>
                          </m:den>
                        </m:f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4</m:t>
                            </m:r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𝑛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𝑙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𝑙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+1</m:t>
                            </m:r>
                          </m:e>
                        </m:d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−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Δρ</m:t>
                        </m:r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</m:oMath>
                </m:oMathPara>
              </a14:m>
              <a:endParaRPr lang="ja-JP" altLang="ja-JP">
                <a:effectLst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Δρ</m:t>
                            </m:r>
                          </m:den>
                        </m:f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4</m:t>
                            </m:r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𝑛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𝑙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𝑙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+1</m:t>
                            </m:r>
                          </m:e>
                        </m:d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d>
                      <m:d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Δρ</m:t>
                            </m:r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</m:oMath>
                </m:oMathPara>
              </a14:m>
              <a:endParaRPr lang="ja-JP" altLang="ja-JP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begChr m:val="["/>
                            <m:endChr m:val="]"/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d>
                              <m:dPr>
                                <m:begChr m:val="{"/>
                                <m:endChr m:val="}"/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  <m:sSubSup>
                                      <m:sSubSup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Sup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ρ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1</m:t>
                                        </m:r>
                                      </m:sub>
                                      <m:sup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</m:sup>
                                    </m:sSubSup>
                                  </m:num>
                                  <m:den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Δ</m:t>
                                    </m:r>
                                    <m:sSup>
                                      <m:sSup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p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ρ</m:t>
                                        </m:r>
                                      </m:e>
                                      <m:sup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</m:sup>
                                    </m:sSup>
                                  </m:den>
                                </m:f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f>
                                  <m:f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Sup>
                                      <m:sSubSup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Sup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ρ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1</m:t>
                                        </m:r>
                                      </m:sub>
                                      <m:sup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</m:sup>
                                    </m:sSubSup>
                                  </m:num>
                                  <m:den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4</m:t>
                                    </m:r>
                                  </m:den>
                                </m:f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ρ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sub>
                                </m:s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𝑙</m:t>
                                </m:r>
                                <m:d>
                                  <m:d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d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𝑙</m:t>
                                    </m:r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+1</m:t>
                                    </m:r>
                                  </m:e>
                                </m:d>
                              </m:e>
                            </m:d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𝑅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ρ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1</m:t>
                                        </m:r>
                                      </m:sub>
                                    </m:sSub>
                                  </m:num>
                                  <m:den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Δρ</m:t>
                                    </m:r>
                                  </m:den>
                                </m:f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f>
                                  <m:f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Sup>
                                      <m:sSubSup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Sup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ρ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1</m:t>
                                        </m:r>
                                      </m:sub>
                                      <m:sup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</m:sup>
                                    </m:sSubSup>
                                  </m:num>
                                  <m:den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Δ</m:t>
                                    </m:r>
                                    <m:sSup>
                                      <m:sSup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p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ρ</m:t>
                                        </m:r>
                                      </m:e>
                                      <m:sup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</m:sup>
                                    </m:sSup>
                                  </m:den>
                                </m:f>
                              </m:e>
                            </m:d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𝑅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</m:d>
                      </m:num>
                      <m:den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Sup>
                                  <m:sSub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Sup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ρ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sub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bSup>
                              </m:num>
                              <m:den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Δ</m:t>
                                </m:r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ρ</m:t>
                                    </m:r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den>
                            </m:f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f>
                              <m:f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ρ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sub>
                                </m:sSub>
                              </m:num>
                              <m:den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Δρ</m:t>
                                </m:r>
                              </m:den>
                            </m:f>
                          </m:e>
                        </m:d>
                      </m:den>
                    </m:f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d>
                          <m:dPr>
                            <m:begChr m:val="["/>
                            <m:endChr m:val="]"/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d>
                              <m:dPr>
                                <m:begChr m:val="{"/>
                                <m:endChr m:val="}"/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  <m:sSubSup>
                                  <m:sSub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Sup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ρ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sub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b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f>
                                  <m:f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Sup>
                                      <m:sSubSup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Sup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ρ</m:t>
                                        </m:r>
                                      </m:e>
                                      <m:sub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1</m:t>
                                        </m:r>
                                      </m:sub>
                                      <m:sup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</m:sup>
                                    </m:sSubSup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Δ</m:t>
                                    </m:r>
                                    <m:sSup>
                                      <m:sSup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p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ρ</m:t>
                                        </m:r>
                                      </m:e>
                                      <m:sup>
                                        <m: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</m:sup>
                                    </m:sSup>
                                  </m:num>
                                  <m:den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4</m:t>
                                    </m:r>
                                  </m:den>
                                </m:f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ρ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sub>
                                </m:sSub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Δ</m:t>
                                </m:r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ρ</m:t>
                                    </m:r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</m:t>
                                </m:r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Δ</m:t>
                                </m:r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ρ</m:t>
                                    </m:r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𝑙</m:t>
                                </m:r>
                                <m:d>
                                  <m:d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d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𝑙</m:t>
                                    </m:r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+1</m:t>
                                    </m:r>
                                  </m:e>
                                </m:d>
                              </m:e>
                            </m:d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𝑅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ρ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sub>
                                </m:sSub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Δρ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sSubSup>
                                  <m:sSub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SupPr>
                                  <m:e>
                                    <m:r>
                                      <m:rPr>
                                        <m:sty m:val="p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ρ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sub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bSup>
                              </m:e>
                            </m:d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𝑅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</m:d>
                      </m:num>
                      <m:den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Δρ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</m:t>
                            </m:r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</m:e>
                        </m:d>
                      </m:den>
                    </m:f>
                  </m:oMath>
                </m:oMathPara>
              </a14:m>
              <a:endParaRPr lang="ja-JP" altLang="ja-JP">
                <a:effectLst/>
              </a:endParaRPr>
            </a:p>
            <a:p>
              <a:pPr eaLnBrk="1" fontAlgn="auto" latinLnBrk="0" hangingPunct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num>
                          <m:den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4</m:t>
                            </m:r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𝑛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𝑙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𝑙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+1</m:t>
                            </m:r>
                          </m:e>
                        </m:d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Δρ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Δρ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Δρ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</m:oMath>
                </m:oMathPara>
              </a14:m>
              <a:endParaRPr lang="ja-JP" altLang="ja-JP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sSubSup>
                              <m:sSub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bSup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m:rPr>
                                    <m:sty m:val="p"/>
                                  </m:r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ρ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num>
                          <m:den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4</m:t>
                            </m:r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𝑛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</m:t>
                        </m:r>
                        <m:sSup>
                          <m:s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𝑙</m:t>
                        </m:r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𝑙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+1</m:t>
                            </m:r>
                          </m:e>
                        </m:d>
                      </m:num>
                      <m:den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Δρ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sSubSup>
                          <m:sSubSup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bSup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+</m:t>
                    </m:r>
                    <m:f>
                      <m:f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Δρ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</m:num>
                      <m:den>
                        <m:r>
                          <m:rPr>
                            <m:sty m:val="p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Δρ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+</m:t>
                        </m:r>
                        <m:sSub>
                          <m:sSub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ρ</m:t>
                            </m:r>
                          </m:e>
                          <m: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</m:sSub>
                      </m:den>
                    </m:f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𝑅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</m:oMath>
                </m:oMathPara>
              </a14:m>
              <a:endParaRPr lang="ja-JP" altLang="ja-JP">
                <a:effectLst/>
              </a:endParaRPr>
            </a:p>
            <a:p>
              <a:pPr eaLnBrk="1" fontAlgn="auto" latinLnBrk="0" hangingPunct="1"/>
              <a:endParaRPr lang="ja-JP" altLang="ja-JP">
                <a:effectLst/>
              </a:endParaRPr>
            </a:p>
          </xdr:txBody>
        </xdr:sp>
      </mc:Choice>
      <mc:Fallback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9B0E74A3-2414-4DF8-ACB9-66294331BC19}"/>
                </a:ext>
              </a:extLst>
            </xdr:cNvPr>
            <xdr:cNvSpPr txBox="1"/>
          </xdr:nvSpPr>
          <xdr:spPr>
            <a:xfrm>
              <a:off x="7167562" y="3095625"/>
              <a:ext cx="4533485" cy="4444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ρ_1^2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Δρ^2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×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𝑅_2−2𝑅_1+𝑅_0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+(2ρ_1)/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2Δρ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×(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𝑅_2−𝑅_0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)</a:t>
              </a:r>
              <a:r>
                <a:rPr kumimoji="1" lang="en-US" altLang="ja-JP" sz="1100" b="0" i="0">
                  <a:latin typeface="Cambria Math" panose="02040503050406030204" pitchFamily="18" charset="0"/>
                </a:rPr>
                <a:t>−{(ρ_1^2)/4−𝑛ρ_1+𝑙(𝑙+1)} 𝑅_1=0</a:t>
              </a:r>
              <a:endParaRPr kumimoji="1" lang="en-US" altLang="ja-JP" sz="1100" b="0"/>
            </a:p>
            <a:p>
              <a:pPr eaLnBrk="1" fontAlgn="auto" latinLnBrk="0" hangingPunct="1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(ρ_1^2)/(Δρ^2 ) 𝑅_2+ρ_1/Δρ 𝑅_2=(ρ_1^2)/(Δρ^2 ) (2𝑅_1−𝑅_0 )+ρ_1/Δρ 𝑅_0+{(ρ_1^2)/4−𝑛ρ_1+𝑙(𝑙+1)} 𝑅_1</a:t>
              </a:r>
              <a:endParaRPr lang="ja-JP" altLang="ja-JP">
                <a:effectLst/>
              </a:endParaRPr>
            </a:p>
            <a:p>
              <a:pPr eaLnBrk="1" fontAlgn="auto" latinLnBrk="0" hangingPunct="1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((ρ_1^2)/(Δρ^2 )+ρ_1/Δρ) 𝑅_2=(ρ_1^2)/(Δρ^2 ) (2𝑅_1−𝑅_0 )+ρ_1/Δρ 𝑅_0+{(ρ_1^2)/4−𝑛ρ_1+𝑙(𝑙+1)} 𝑅_1</a:t>
              </a:r>
              <a:endParaRPr lang="ja-JP" altLang="ja-JP">
                <a:effectLst/>
              </a:endParaRPr>
            </a:p>
            <a:p>
              <a:pPr eaLnBrk="1" fontAlgn="auto" latinLnBrk="0" hangingPunct="1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((ρ_1^2)/(Δρ^2 )+ρ_1/Δρ) 𝑅_2=(2ρ_1^2)/(Δρ^2 ) 𝑅_1+{(ρ_1^2)/4−𝑛ρ_1+𝑙(𝑙+1)} 𝑅_1−(ρ_1^2)/(Δρ^2 ) 𝑅_0+ρ_1/Δρ 𝑅_0</a:t>
              </a:r>
              <a:endParaRPr lang="ja-JP" altLang="ja-JP">
                <a:effectLst/>
              </a:endParaRPr>
            </a:p>
            <a:p>
              <a:pPr eaLnBrk="1" fontAlgn="auto" latinLnBrk="0" hangingPunct="1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((ρ_1^2)/(Δρ^2 )+ρ_1/Δρ) 𝑅_2={(2ρ_1^2)/(Δρ^2 )+(ρ_1^2)/4−𝑛ρ_1+𝑙(𝑙+1)} 𝑅_1+(ρ_1/Δρ−(ρ_1^2)/(Δρ^2 )) 𝑅_0</a:t>
              </a:r>
              <a:endParaRPr lang="ja-JP" altLang="ja-JP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𝑅_2=[{(2ρ_1^2)/(Δρ^2 )+(ρ_1^2)/4−𝑛ρ_1+𝑙(𝑙+1)} 𝑅_1+(ρ_1/Δρ−(ρ_1^2)/(Δρ^2 )) 𝑅_0 ]/(((ρ_1^2)/(Δρ^2 )+ρ_1/Δρ) 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eaLnBrk="1" fontAlgn="auto" latinLnBrk="0" hangingPunct="1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𝑅_2=[{2ρ_1^2+(ρ_1^2 Δρ^2)/4−𝑛ρ_1 Δρ^2+Δρ^2 𝑙(𝑙+1)} 𝑅_1+(ρ_1 Δρ−ρ_1^2 ) 𝑅_0 ]/((ρ_1 Δρ+ρ_1^2 ) )</a:t>
              </a:r>
              <a:endParaRPr lang="ja-JP" altLang="ja-JP">
                <a:effectLst/>
              </a:endParaRPr>
            </a:p>
            <a:p>
              <a:pPr eaLnBrk="1" fontAlgn="auto" latinLnBrk="0" hangingPunct="1"/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𝑅_2=(2ρ_1^2+(ρ_1^2 Δρ^2)/4−𝑛ρ_1 Δρ^2+Δρ^2 𝑙(𝑙+1))/(ρ_1 Δρ+ρ_1^2 ) 𝑅_1+(ρ_1 Δρ−ρ_1^2)/(ρ_1 Δρ+ρ_1^2 ) 𝑅_0</a:t>
              </a:r>
              <a:endParaRPr lang="ja-JP" altLang="ja-JP">
                <a:effectLst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𝑅_2=(2ρ_1^2+(ρ_1^2 Δρ^2)/4−𝑛ρ_1 Δρ^2+Δρ^2 𝑙(𝑙+1))/(ρ_1 Δρ+ρ_1^2 ) 𝑅_1+(Δρ−ρ_1)/(Δρ+ρ_1 ) 𝑅_0</a:t>
              </a:r>
              <a:endParaRPr lang="ja-JP" altLang="ja-JP">
                <a:effectLst/>
              </a:endParaRPr>
            </a:p>
            <a:p>
              <a:pPr eaLnBrk="1" fontAlgn="auto" latinLnBrk="0" hangingPunct="1"/>
              <a:endParaRPr lang="ja-JP" altLang="ja-JP">
                <a:effectLst/>
              </a:endParaRPr>
            </a:p>
          </xdr:txBody>
        </xdr:sp>
      </mc:Fallback>
    </mc:AlternateContent>
    <xdr:clientData/>
  </xdr:oneCellAnchor>
  <xdr:twoCellAnchor>
    <xdr:from>
      <xdr:col>7</xdr:col>
      <xdr:colOff>628650</xdr:colOff>
      <xdr:row>2</xdr:row>
      <xdr:rowOff>133350</xdr:rowOff>
    </xdr:from>
    <xdr:to>
      <xdr:col>14</xdr:col>
      <xdr:colOff>400050</xdr:colOff>
      <xdr:row>14</xdr:row>
      <xdr:rowOff>19050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E9AA6B4D-8AA3-40E9-A0AE-2F234169C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400050</xdr:colOff>
      <xdr:row>3</xdr:row>
      <xdr:rowOff>104775</xdr:rowOff>
    </xdr:from>
    <xdr:ext cx="4896661" cy="56425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6810000F-26FB-4970-97D8-DD55C44D31E4}"/>
                </a:ext>
              </a:extLst>
            </xdr:cNvPr>
            <xdr:cNvSpPr txBox="1"/>
          </xdr:nvSpPr>
          <xdr:spPr>
            <a:xfrm>
              <a:off x="6600825" y="819150"/>
              <a:ext cx="4896661" cy="564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1−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𝑧</m:t>
                            </m:r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𝑧</m:t>
                            </m:r>
                          </m:den>
                        </m:f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1−</m:t>
                                </m:r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𝑧</m:t>
                                    </m:r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d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d>
                          <m:dPr>
                            <m:begChr m:val="{"/>
                            <m:endChr m:val="}"/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𝑙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𝑙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−</m:t>
                            </m:r>
                            <m:f>
                              <m:f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𝑚</m:t>
                                    </m:r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num>
                              <m:den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1−</m:t>
                                </m:r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𝑧</m:t>
                                    </m:r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den>
                            </m:f>
                          </m:e>
                        </m:d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−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1−</m:t>
                                </m:r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𝑧</m:t>
                                    </m:r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d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𝑧</m:t>
                            </m:r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𝑧</m:t>
                            </m:r>
                          </m:den>
                        </m:f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</m:oMath>
                </m:oMathPara>
              </a14:m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Choice>
      <mc:Fallback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6810000F-26FB-4970-97D8-DD55C44D31E4}"/>
                </a:ext>
              </a:extLst>
            </xdr:cNvPr>
            <xdr:cNvSpPr txBox="1"/>
          </xdr:nvSpPr>
          <xdr:spPr>
            <a:xfrm>
              <a:off x="6600825" y="819150"/>
              <a:ext cx="4896661" cy="564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{(1−𝑧^2)/(Δ𝑧^2 )−𝑧/Δ𝑧} 𝑃_2=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[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2(1−𝑧^2 )/(Δ𝑧^2 )−{𝑙(𝑙+1)−𝑚^2/(1−𝑧^2 )}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]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𝑃_1−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{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((1−𝑧^2 ))/(Δ𝑧^2 )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𝑧/Δ𝑧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}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𝑃_0</a:t>
              </a:r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400050</xdr:colOff>
      <xdr:row>3</xdr:row>
      <xdr:rowOff>104775</xdr:rowOff>
    </xdr:from>
    <xdr:ext cx="4896661" cy="56425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6FB9950C-424C-4A55-AB69-A2A9E872AF17}"/>
                </a:ext>
              </a:extLst>
            </xdr:cNvPr>
            <xdr:cNvSpPr txBox="1"/>
          </xdr:nvSpPr>
          <xdr:spPr>
            <a:xfrm>
              <a:off x="6600825" y="819150"/>
              <a:ext cx="4896661" cy="564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1−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𝑧</m:t>
                            </m:r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𝑧</m:t>
                            </m:r>
                          </m:den>
                        </m:f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2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2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1−</m:t>
                                </m:r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𝑧</m:t>
                                    </m:r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d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−</m:t>
                        </m:r>
                        <m:d>
                          <m:dPr>
                            <m:begChr m:val="{"/>
                            <m:endChr m:val="}"/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𝑙</m:t>
                            </m:r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𝑙</m:t>
                                </m:r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+1</m:t>
                                </m:r>
                              </m:e>
                            </m:d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−</m:t>
                            </m:r>
                            <m:f>
                              <m:f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𝑚</m:t>
                                    </m:r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num>
                              <m:den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1−</m:t>
                                </m:r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𝑧</m:t>
                                    </m:r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den>
                            </m:f>
                          </m:e>
                        </m:d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1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−</m:t>
                    </m:r>
                    <m:d>
                      <m:dPr>
                        <m:begChr m:val="{"/>
                        <m:endChr m:val="}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1−</m:t>
                                </m:r>
                                <m:sSup>
                                  <m:sSupPr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𝑧</m:t>
                                    </m:r>
                                  </m:e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d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sSup>
                              <m:sSup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p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den>
                        </m:f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</m:t>
                        </m:r>
                        <m:f>
                          <m:f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𝑧</m:t>
                            </m:r>
                          </m:num>
                          <m:den>
                            <m:r>
                              <m:rPr>
                                <m:sty m:val="p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Δ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𝑧</m:t>
                            </m:r>
                          </m:den>
                        </m:f>
                      </m:e>
                    </m:d>
                    <m:sSub>
                      <m:sSubPr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𝑃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</m:oMath>
                </m:oMathPara>
              </a14:m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Choice>
      <mc:Fallback>
        <xdr:sp macro="" textlink="">
          <xdr:nvSpPr>
            <xdr:cNvPr id="2" name="テキスト ボックス 1">
              <a:extLst>
                <a:ext uri="{FF2B5EF4-FFF2-40B4-BE49-F238E27FC236}">
                  <a16:creationId xmlns:a16="http://schemas.microsoft.com/office/drawing/2014/main" id="{6FB9950C-424C-4A55-AB69-A2A9E872AF17}"/>
                </a:ext>
              </a:extLst>
            </xdr:cNvPr>
            <xdr:cNvSpPr txBox="1"/>
          </xdr:nvSpPr>
          <xdr:spPr>
            <a:xfrm>
              <a:off x="6600825" y="819150"/>
              <a:ext cx="4896661" cy="5642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{(1−𝑧^2)/(Δ𝑧^2 )−𝑧/Δ𝑧} 𝑃_2=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[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2(1−𝑧^2 )/(Δ𝑧^2 )−{𝑙(𝑙+1)−𝑚^2/(1−𝑧^2 )}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]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𝑃_1−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{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((1−𝑧^2 ))/(Δ𝑧^2 )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𝑧/Δ𝑧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}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𝑃_0</a:t>
              </a:r>
              <a:endParaRPr lang="ja-JP" altLang="ja-JP">
                <a:effectLst/>
              </a:endParaRPr>
            </a:p>
            <a:p>
              <a:endParaRPr lang="ja-JP" altLang="ja-JP">
                <a:effectLst/>
              </a:endParaRPr>
            </a:p>
          </xdr:txBody>
        </xdr:sp>
      </mc:Fallback>
    </mc:AlternateContent>
    <xdr:clientData/>
  </xdr:oneCellAnchor>
  <xdr:twoCellAnchor>
    <xdr:from>
      <xdr:col>2</xdr:col>
      <xdr:colOff>371475</xdr:colOff>
      <xdr:row>13</xdr:row>
      <xdr:rowOff>19050</xdr:rowOff>
    </xdr:from>
    <xdr:to>
      <xdr:col>9</xdr:col>
      <xdr:colOff>114300</xdr:colOff>
      <xdr:row>24</xdr:row>
      <xdr:rowOff>142875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C78F67D4-3DD5-4AE5-A1DF-2EAFA65BB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807A9-BE14-47BC-94B0-8FA9652AAA06}">
  <dimension ref="B1:Z3088"/>
  <sheetViews>
    <sheetView tabSelected="1" topLeftCell="A2" workbookViewId="0">
      <selection activeCell="A8" sqref="A8"/>
    </sheetView>
  </sheetViews>
  <sheetFormatPr defaultRowHeight="18.75"/>
  <cols>
    <col min="17" max="17" width="9.5" bestFit="1" customWidth="1"/>
  </cols>
  <sheetData>
    <row r="1" spans="2:26" ht="19.5" thickBot="1">
      <c r="Q1" s="2">
        <f ca="1">NOW()-TODAY()</f>
        <v>0.59852245370711898</v>
      </c>
      <c r="T1" t="s">
        <v>27</v>
      </c>
    </row>
    <row r="2" spans="2:26">
      <c r="C2" t="s">
        <v>45</v>
      </c>
      <c r="Q2" s="3">
        <v>5000000</v>
      </c>
      <c r="S2" t="s">
        <v>24</v>
      </c>
      <c r="T2" s="5">
        <f ca="1">COS(S4)</f>
        <v>0.34202014332566899</v>
      </c>
      <c r="U2" s="6">
        <v>0</v>
      </c>
      <c r="V2" s="7">
        <f ca="1">SIN(S4)</f>
        <v>-0.93969262078590832</v>
      </c>
    </row>
    <row r="3" spans="2:26">
      <c r="C3" t="s">
        <v>46</v>
      </c>
      <c r="E3" t="s">
        <v>47</v>
      </c>
      <c r="Q3" s="2">
        <f ca="1">ROUND(Q1*Q2,-1)</f>
        <v>2992610</v>
      </c>
      <c r="S3" s="3">
        <f ca="1">Q4</f>
        <v>290</v>
      </c>
      <c r="T3" s="8">
        <v>0</v>
      </c>
      <c r="U3" s="9">
        <v>1</v>
      </c>
      <c r="V3" s="10">
        <v>0</v>
      </c>
    </row>
    <row r="4" spans="2:26" ht="19.5" thickBot="1">
      <c r="C4" t="s">
        <v>48</v>
      </c>
      <c r="P4" s="3">
        <v>360</v>
      </c>
      <c r="Q4" s="2">
        <f ca="1">MOD(Q3,P4)</f>
        <v>290</v>
      </c>
      <c r="S4" s="2">
        <f ca="1">PI()/180*S3</f>
        <v>5.0614548307835561</v>
      </c>
      <c r="T4" s="11">
        <f ca="1">-V2</f>
        <v>0.93969262078590832</v>
      </c>
      <c r="U4" s="12">
        <v>0</v>
      </c>
      <c r="V4" s="13">
        <f ca="1">T2</f>
        <v>0.34202014332566899</v>
      </c>
    </row>
    <row r="5" spans="2:26">
      <c r="C5" t="s">
        <v>33</v>
      </c>
      <c r="E5" s="14" t="s">
        <v>49</v>
      </c>
      <c r="S5" t="s">
        <v>25</v>
      </c>
      <c r="T5" s="5">
        <v>1</v>
      </c>
      <c r="U5" s="6">
        <v>0</v>
      </c>
      <c r="V5" s="7">
        <v>0</v>
      </c>
    </row>
    <row r="6" spans="2:26">
      <c r="C6" t="s">
        <v>34</v>
      </c>
      <c r="D6" t="s">
        <v>0</v>
      </c>
      <c r="E6" t="s">
        <v>35</v>
      </c>
      <c r="S6" s="3">
        <v>0</v>
      </c>
      <c r="T6" s="8">
        <v>0</v>
      </c>
      <c r="U6" s="9">
        <f>COS(S7)</f>
        <v>1</v>
      </c>
      <c r="V6" s="10">
        <f>SIN(S7)</f>
        <v>0</v>
      </c>
    </row>
    <row r="7" spans="2:26" ht="19.5" thickBot="1">
      <c r="C7" t="s">
        <v>17</v>
      </c>
      <c r="D7" t="s">
        <v>2</v>
      </c>
      <c r="E7" t="s">
        <v>3</v>
      </c>
      <c r="S7" s="2">
        <f>PI()/180*S6</f>
        <v>0</v>
      </c>
      <c r="T7" s="11">
        <v>0</v>
      </c>
      <c r="U7" s="12">
        <f>-V6</f>
        <v>0</v>
      </c>
      <c r="V7" s="13">
        <f>U6</f>
        <v>1</v>
      </c>
    </row>
    <row r="8" spans="2:26">
      <c r="C8" s="4">
        <v>4</v>
      </c>
      <c r="D8" s="4">
        <v>3</v>
      </c>
      <c r="E8" s="4">
        <v>-3</v>
      </c>
      <c r="N8" t="s">
        <v>31</v>
      </c>
      <c r="O8" s="3">
        <v>1</v>
      </c>
      <c r="S8" t="s">
        <v>26</v>
      </c>
      <c r="T8" s="5">
        <f t="array" aca="1" ref="T8:V10" ca="1">MMULT(T2:V4,T5:V7)</f>
        <v>0.34202014332566899</v>
      </c>
      <c r="U8" s="6">
        <f ca="1"/>
        <v>0</v>
      </c>
      <c r="V8" s="7">
        <f ca="1"/>
        <v>-0.93969262078590832</v>
      </c>
      <c r="Y8" t="s">
        <v>42</v>
      </c>
    </row>
    <row r="9" spans="2:26">
      <c r="N9">
        <f>AVERAGE(N12:N3088)</f>
        <v>0.32538997703294836</v>
      </c>
      <c r="T9" s="8">
        <f ca="1"/>
        <v>0</v>
      </c>
      <c r="U9" s="9">
        <f ca="1"/>
        <v>1</v>
      </c>
      <c r="V9" s="10">
        <f ca="1"/>
        <v>0</v>
      </c>
      <c r="Y9" t="s">
        <v>20</v>
      </c>
      <c r="Z9" s="3">
        <v>10</v>
      </c>
    </row>
    <row r="10" spans="2:26" ht="19.5" thickBot="1">
      <c r="C10" t="s">
        <v>36</v>
      </c>
      <c r="F10" t="s">
        <v>37</v>
      </c>
      <c r="M10">
        <f>SUMSQ(M12:M3088)</f>
        <v>1001.224959330382</v>
      </c>
      <c r="T10" s="11">
        <f ca="1"/>
        <v>0.93969262078590832</v>
      </c>
      <c r="U10" s="12">
        <f ca="1"/>
        <v>0</v>
      </c>
      <c r="V10" s="13">
        <f ca="1"/>
        <v>0.34202014332566899</v>
      </c>
      <c r="Y10" t="s">
        <v>21</v>
      </c>
      <c r="Z10" s="3">
        <v>30</v>
      </c>
    </row>
    <row r="11" spans="2:26">
      <c r="C11" t="s">
        <v>11</v>
      </c>
      <c r="D11" t="s">
        <v>12</v>
      </c>
      <c r="E11" t="s">
        <v>4</v>
      </c>
      <c r="F11" t="s">
        <v>38</v>
      </c>
      <c r="G11" t="s">
        <v>39</v>
      </c>
      <c r="H11" t="s">
        <v>14</v>
      </c>
      <c r="I11" t="s">
        <v>15</v>
      </c>
      <c r="J11" t="s">
        <v>40</v>
      </c>
      <c r="K11" t="s">
        <v>28</v>
      </c>
      <c r="L11" t="s">
        <v>41</v>
      </c>
      <c r="M11" t="s">
        <v>29</v>
      </c>
      <c r="N11" t="s">
        <v>30</v>
      </c>
      <c r="O11" t="s">
        <v>32</v>
      </c>
      <c r="Q11" t="s">
        <v>11</v>
      </c>
      <c r="R11" t="s">
        <v>12</v>
      </c>
      <c r="S11" t="s">
        <v>4</v>
      </c>
      <c r="T11" s="2" t="s">
        <v>11</v>
      </c>
      <c r="U11" s="2" t="s">
        <v>12</v>
      </c>
      <c r="V11" s="2" t="s">
        <v>4</v>
      </c>
      <c r="Y11" t="s">
        <v>22</v>
      </c>
      <c r="Z11" t="s">
        <v>23</v>
      </c>
    </row>
    <row r="12" spans="2:26">
      <c r="B12">
        <v>1</v>
      </c>
      <c r="C12">
        <v>-3.4510500640384167</v>
      </c>
      <c r="D12">
        <v>-14.929289115639769</v>
      </c>
      <c r="E12">
        <v>7.5452689466819418</v>
      </c>
      <c r="F12">
        <f t="shared" ref="F12:F76" si="0">SQRT(SUMSQ(C12:E12))</f>
        <v>17.07994448236359</v>
      </c>
      <c r="G12">
        <f>ROUND(20*E12/F12,0)+21</f>
        <v>30</v>
      </c>
      <c r="H12">
        <f>ROUND(F12*100,0)+1</f>
        <v>1709</v>
      </c>
      <c r="I12">
        <f>ATAN2(C12,D12)</f>
        <v>-1.7979658740277609</v>
      </c>
      <c r="J12">
        <f>VLOOKUP(H12,動径DB!$C$9:$F$3009,4)</f>
        <v>3.6300802963553362E-2</v>
      </c>
      <c r="K12">
        <f>VLOOKUP(G12,緯度DB!$B$10:$H$50,7)</f>
        <v>0.58726809406597613</v>
      </c>
      <c r="L12">
        <f>IF($E$8&gt;=0,COS($E$8*I12),SIN($E$8*I12))</f>
        <v>-0.77662321085745534</v>
      </c>
      <c r="M12">
        <f>J12*K12*L12*F12</f>
        <v>-0.2827805005891173</v>
      </c>
      <c r="N12">
        <f>M12^2</f>
        <v>7.9964811513431766E-2</v>
      </c>
      <c r="O12">
        <f>IF(N12&gt;$N$9*$O$8,1,0)</f>
        <v>0</v>
      </c>
      <c r="Q12">
        <f>IF($O12=0,1000,C12)</f>
        <v>1000</v>
      </c>
      <c r="R12">
        <f>IF($O12=0,1000,D12)</f>
        <v>1000</v>
      </c>
      <c r="S12">
        <f>IF($O12=0,1,E12)</f>
        <v>1</v>
      </c>
      <c r="T12" s="2">
        <f t="array" aca="1" ref="T12:V12" ca="1">MMULT(Q12:S12,$T$8:$V$10)</f>
        <v>342.95983594645492</v>
      </c>
      <c r="U12" s="2">
        <f ca="1"/>
        <v>1000</v>
      </c>
      <c r="V12" s="2">
        <f ca="1"/>
        <v>-939.35060064258266</v>
      </c>
      <c r="Y12" s="2">
        <f ca="1">$Z$9*T12/($V12+$Z$10)</f>
        <v>-3.7714808315308317</v>
      </c>
      <c r="Z12" s="2">
        <f ca="1">$Z$9*U12/($V12+$Z$10)</f>
        <v>-10.996858629590841</v>
      </c>
    </row>
    <row r="13" spans="2:26">
      <c r="B13">
        <f>B12+1</f>
        <v>2</v>
      </c>
      <c r="C13">
        <v>-4.6946304384872324</v>
      </c>
      <c r="D13">
        <v>-7.4050948154193392</v>
      </c>
      <c r="E13">
        <v>0.70677205682337685</v>
      </c>
      <c r="F13">
        <f t="shared" si="0"/>
        <v>8.7962782425084498</v>
      </c>
      <c r="G13">
        <f t="shared" ref="G13:G76" si="1">ROUND(20*E13/F13,0)+21</f>
        <v>23</v>
      </c>
      <c r="H13">
        <f t="shared" ref="H13:H76" si="2">ROUND(F13*100,0)+1</f>
        <v>881</v>
      </c>
      <c r="I13">
        <f>ATAN2(C13,D13)</f>
        <v>-2.1358221562305513</v>
      </c>
      <c r="J13">
        <f>VLOOKUP(H13,動径DB!$C$9:$F$3009,4)</f>
        <v>0.31180709201931639</v>
      </c>
      <c r="K13">
        <f>VLOOKUP(G13,緯度DB!$B$10:$H$50,7)</f>
        <v>0.7820858445078025</v>
      </c>
      <c r="L13">
        <f>IF($E$8&gt;=0,COS($E$8*I13),SIN($E$8*I13))</f>
        <v>0.12396147136430111</v>
      </c>
      <c r="M13">
        <f t="shared" ref="M13:M76" si="3">J13*K13*L13*F13</f>
        <v>0.26590474987420037</v>
      </c>
      <c r="N13">
        <f t="shared" ref="N13:N76" si="4">M13^2</f>
        <v>7.0705336005661062E-2</v>
      </c>
      <c r="O13">
        <f t="shared" ref="O13:O76" si="5">IF(N13&gt;$N$9*$O$8,1,0)</f>
        <v>0</v>
      </c>
      <c r="Q13">
        <f t="shared" ref="Q13:Q76" si="6">IF($O13=0,1000,C13)</f>
        <v>1000</v>
      </c>
      <c r="R13">
        <f t="shared" ref="R13:R76" si="7">IF($O13=0,1000,D13)</f>
        <v>1000</v>
      </c>
      <c r="S13">
        <f t="shared" ref="S13:S76" si="8">IF($O13=0,1,E13)</f>
        <v>1</v>
      </c>
      <c r="T13" s="2">
        <f t="array" aca="1" ref="T13:V13" ca="1">MMULT(Q13:S13,$T$8:$V$10)</f>
        <v>342.95983594645492</v>
      </c>
      <c r="U13" s="2">
        <f ca="1"/>
        <v>1000</v>
      </c>
      <c r="V13" s="2">
        <f ca="1"/>
        <v>-939.35060064258266</v>
      </c>
      <c r="Y13" s="2">
        <f t="shared" ref="Y13:Y76" ca="1" si="9">$Z$9*T13/($V13+$Z$10)</f>
        <v>-3.7714808315308317</v>
      </c>
      <c r="Z13" s="2">
        <f t="shared" ref="Z13:Z76" ca="1" si="10">$Z$9*U13/($V13+$Z$10)</f>
        <v>-10.996858629590841</v>
      </c>
    </row>
    <row r="14" spans="2:26">
      <c r="B14">
        <f t="shared" ref="B14:B77" si="11">B13+1</f>
        <v>3</v>
      </c>
      <c r="C14">
        <v>7.4246505499092281</v>
      </c>
      <c r="D14">
        <v>12.376574242553374</v>
      </c>
      <c r="E14">
        <v>11.336898045420732</v>
      </c>
      <c r="F14">
        <f t="shared" si="0"/>
        <v>18.352936633192176</v>
      </c>
      <c r="G14">
        <f t="shared" si="1"/>
        <v>33</v>
      </c>
      <c r="H14">
        <f t="shared" si="2"/>
        <v>1836</v>
      </c>
      <c r="I14">
        <f>ATAN2(C14,D14)</f>
        <v>1.0304537065428441</v>
      </c>
      <c r="J14">
        <f>VLOOKUP(H14,動径DB!$C$9:$F$3009,4)</f>
        <v>2.3854959420293299E-2</v>
      </c>
      <c r="K14">
        <f>VLOOKUP(G14,緯度DB!$B$10:$H$50,7)</f>
        <v>0.43934360143209494</v>
      </c>
      <c r="L14">
        <f>IF($E$8&gt;=0,COS($E$8*I14),SIN($E$8*I14))</f>
        <v>-5.0210412533071153E-2</v>
      </c>
      <c r="M14">
        <f t="shared" si="3"/>
        <v>-9.6578919560088381E-3</v>
      </c>
      <c r="N14">
        <f t="shared" si="4"/>
        <v>9.3274877033940225E-5</v>
      </c>
      <c r="O14">
        <f t="shared" si="5"/>
        <v>0</v>
      </c>
      <c r="Q14">
        <f t="shared" si="6"/>
        <v>1000</v>
      </c>
      <c r="R14">
        <f t="shared" si="7"/>
        <v>1000</v>
      </c>
      <c r="S14">
        <f t="shared" si="8"/>
        <v>1</v>
      </c>
      <c r="T14" s="2">
        <f t="array" aca="1" ref="T14:V14" ca="1">MMULT(Q14:S14,$T$8:$V$10)</f>
        <v>342.95983594645492</v>
      </c>
      <c r="U14" s="2">
        <f ca="1"/>
        <v>1000</v>
      </c>
      <c r="V14" s="2">
        <f ca="1"/>
        <v>-939.35060064258266</v>
      </c>
      <c r="Y14" s="2">
        <f t="shared" ca="1" si="9"/>
        <v>-3.7714808315308317</v>
      </c>
      <c r="Z14" s="2">
        <f t="shared" ca="1" si="10"/>
        <v>-10.996858629590841</v>
      </c>
    </row>
    <row r="15" spans="2:26">
      <c r="B15">
        <f t="shared" si="11"/>
        <v>4</v>
      </c>
      <c r="C15">
        <v>-15.862015022312361</v>
      </c>
      <c r="D15">
        <v>-1.1995559616137461</v>
      </c>
      <c r="E15">
        <v>15.941024505236612</v>
      </c>
      <c r="F15">
        <f t="shared" si="0"/>
        <v>22.5201846650879</v>
      </c>
      <c r="G15">
        <f t="shared" si="1"/>
        <v>35</v>
      </c>
      <c r="H15">
        <f t="shared" si="2"/>
        <v>2253</v>
      </c>
      <c r="I15">
        <f>ATAN2(C15,D15)</f>
        <v>-3.0661118903187132</v>
      </c>
      <c r="J15">
        <f>VLOOKUP(H15,動径DB!$C$9:$F$3009,4)</f>
        <v>5.4798206624755473E-3</v>
      </c>
      <c r="K15">
        <f>VLOOKUP(G15,緯度DB!$B$10:$H$50,7)</f>
        <v>0.33255818042814211</v>
      </c>
      <c r="L15">
        <f>IF($E$8&gt;=0,COS($E$8*I15),SIN($E$8*I15))</f>
        <v>0.22451206520206227</v>
      </c>
      <c r="M15">
        <f t="shared" si="3"/>
        <v>9.2139449484819544E-3</v>
      </c>
      <c r="N15">
        <f t="shared" si="4"/>
        <v>8.4896781513656125E-5</v>
      </c>
      <c r="O15">
        <f t="shared" si="5"/>
        <v>0</v>
      </c>
      <c r="Q15">
        <f t="shared" si="6"/>
        <v>1000</v>
      </c>
      <c r="R15">
        <f t="shared" si="7"/>
        <v>1000</v>
      </c>
      <c r="S15">
        <f t="shared" si="8"/>
        <v>1</v>
      </c>
      <c r="T15" s="2">
        <f t="array" aca="1" ref="T15:V15" ca="1">MMULT(Q15:S15,$T$8:$V$10)</f>
        <v>342.95983594645492</v>
      </c>
      <c r="U15" s="2">
        <f ca="1"/>
        <v>1000</v>
      </c>
      <c r="V15" s="2">
        <f ca="1"/>
        <v>-939.35060064258266</v>
      </c>
      <c r="Y15" s="2">
        <f t="shared" ca="1" si="9"/>
        <v>-3.7714808315308317</v>
      </c>
      <c r="Z15" s="2">
        <f t="shared" ca="1" si="10"/>
        <v>-10.996858629590841</v>
      </c>
    </row>
    <row r="16" spans="2:26">
      <c r="B16">
        <f t="shared" si="11"/>
        <v>5</v>
      </c>
      <c r="C16">
        <v>5.3094254263950571</v>
      </c>
      <c r="D16">
        <v>-5.0881580379898974</v>
      </c>
      <c r="E16">
        <v>-9.1223259712816542</v>
      </c>
      <c r="F16">
        <f t="shared" si="0"/>
        <v>11.717345335199921</v>
      </c>
      <c r="G16">
        <f t="shared" si="1"/>
        <v>5</v>
      </c>
      <c r="H16">
        <f t="shared" si="2"/>
        <v>1173</v>
      </c>
      <c r="I16">
        <f>ATAN2(C16,D16)</f>
        <v>-0.76412071977581342</v>
      </c>
      <c r="J16">
        <f>VLOOKUP(H16,動径DB!$C$9:$F$3009,4)</f>
        <v>0.17106066887795593</v>
      </c>
      <c r="K16">
        <f>VLOOKUP(G16,緯度DB!$B$10:$H$50,7)</f>
        <v>0.2352076871405088</v>
      </c>
      <c r="L16">
        <f>IF($E$8&gt;=0,COS($E$8*I16),SIN($E$8*I16))</f>
        <v>0.75077232194167143</v>
      </c>
      <c r="M16">
        <f t="shared" si="3"/>
        <v>0.35394775369906673</v>
      </c>
      <c r="N16">
        <f t="shared" si="4"/>
        <v>0.12527901234861522</v>
      </c>
      <c r="O16">
        <f t="shared" si="5"/>
        <v>0</v>
      </c>
      <c r="Q16">
        <f t="shared" si="6"/>
        <v>1000</v>
      </c>
      <c r="R16">
        <f t="shared" si="7"/>
        <v>1000</v>
      </c>
      <c r="S16">
        <f t="shared" si="8"/>
        <v>1</v>
      </c>
      <c r="T16" s="2">
        <f t="array" aca="1" ref="T16:V16" ca="1">MMULT(Q16:S16,$T$8:$V$10)</f>
        <v>342.95983594645492</v>
      </c>
      <c r="U16" s="2">
        <f ca="1"/>
        <v>1000</v>
      </c>
      <c r="V16" s="2">
        <f ca="1"/>
        <v>-939.35060064258266</v>
      </c>
      <c r="Y16" s="2">
        <f t="shared" ca="1" si="9"/>
        <v>-3.7714808315308317</v>
      </c>
      <c r="Z16" s="2">
        <f t="shared" ca="1" si="10"/>
        <v>-10.996858629590841</v>
      </c>
    </row>
    <row r="17" spans="2:26">
      <c r="B17">
        <f t="shared" si="11"/>
        <v>6</v>
      </c>
      <c r="C17">
        <v>-4.7524643099094739</v>
      </c>
      <c r="D17">
        <v>-7.6409618604548379</v>
      </c>
      <c r="E17">
        <v>6.5311113936363983</v>
      </c>
      <c r="F17">
        <f t="shared" si="0"/>
        <v>11.118706363870572</v>
      </c>
      <c r="G17">
        <f t="shared" si="1"/>
        <v>33</v>
      </c>
      <c r="H17">
        <f t="shared" si="2"/>
        <v>1113</v>
      </c>
      <c r="I17">
        <f>ATAN2(C17,D17)</f>
        <v>-2.1272152381586764</v>
      </c>
      <c r="J17">
        <f>VLOOKUP(H17,動径DB!$C$9:$F$3009,4)</f>
        <v>0.1972287455796686</v>
      </c>
      <c r="K17">
        <f>VLOOKUP(G17,緯度DB!$B$10:$H$50,7)</f>
        <v>0.43934360143209494</v>
      </c>
      <c r="L17">
        <f>IF($E$8&gt;=0,COS($E$8*I17),SIN($E$8*I17))</f>
        <v>9.8301397779314986E-2</v>
      </c>
      <c r="M17">
        <f t="shared" si="3"/>
        <v>9.4708394070313617E-2</v>
      </c>
      <c r="N17">
        <f t="shared" si="4"/>
        <v>8.9696799073778147E-3</v>
      </c>
      <c r="O17">
        <f t="shared" si="5"/>
        <v>0</v>
      </c>
      <c r="Q17">
        <f t="shared" si="6"/>
        <v>1000</v>
      </c>
      <c r="R17">
        <f t="shared" si="7"/>
        <v>1000</v>
      </c>
      <c r="S17">
        <f t="shared" si="8"/>
        <v>1</v>
      </c>
      <c r="T17" s="2">
        <f t="array" aca="1" ref="T17:V17" ca="1">MMULT(Q17:S17,$T$8:$V$10)</f>
        <v>342.95983594645492</v>
      </c>
      <c r="U17" s="2">
        <f ca="1"/>
        <v>1000</v>
      </c>
      <c r="V17" s="2">
        <f ca="1"/>
        <v>-939.35060064258266</v>
      </c>
      <c r="Y17" s="2">
        <f t="shared" ca="1" si="9"/>
        <v>-3.7714808315308317</v>
      </c>
      <c r="Z17" s="2">
        <f t="shared" ca="1" si="10"/>
        <v>-10.996858629590841</v>
      </c>
    </row>
    <row r="18" spans="2:26">
      <c r="B18">
        <f t="shared" si="11"/>
        <v>7</v>
      </c>
      <c r="C18">
        <v>-6.298366825145548</v>
      </c>
      <c r="D18">
        <v>-1.9618795781667893</v>
      </c>
      <c r="E18">
        <v>10.389362170434763</v>
      </c>
      <c r="F18">
        <f t="shared" si="0"/>
        <v>12.306796595856408</v>
      </c>
      <c r="G18">
        <f t="shared" si="1"/>
        <v>38</v>
      </c>
      <c r="H18">
        <f t="shared" si="2"/>
        <v>1232</v>
      </c>
      <c r="I18">
        <f>ATAN2(C18,D18)</f>
        <v>-2.8396280044216713</v>
      </c>
      <c r="J18">
        <f>VLOOKUP(H18,動径DB!$C$9:$F$3009,4)</f>
        <v>0.1475789503177096</v>
      </c>
      <c r="K18">
        <f>VLOOKUP(G18,緯度DB!$B$10:$H$50,7)</f>
        <v>0.20164392860071581</v>
      </c>
      <c r="L18">
        <f>IF($E$8&gt;=0,COS($E$8*I18),SIN($E$8*I18))</f>
        <v>0.78697701912907347</v>
      </c>
      <c r="M18">
        <f t="shared" si="3"/>
        <v>0.28821504029343176</v>
      </c>
      <c r="N18">
        <f t="shared" si="4"/>
        <v>8.3067909451344485E-2</v>
      </c>
      <c r="O18">
        <f t="shared" si="5"/>
        <v>0</v>
      </c>
      <c r="Q18">
        <f t="shared" si="6"/>
        <v>1000</v>
      </c>
      <c r="R18">
        <f t="shared" si="7"/>
        <v>1000</v>
      </c>
      <c r="S18">
        <f t="shared" si="8"/>
        <v>1</v>
      </c>
      <c r="T18" s="2">
        <f t="array" aca="1" ref="T18:V18" ca="1">MMULT(Q18:S18,$T$8:$V$10)</f>
        <v>342.95983594645492</v>
      </c>
      <c r="U18" s="2">
        <f ca="1"/>
        <v>1000</v>
      </c>
      <c r="V18" s="2">
        <f ca="1"/>
        <v>-939.35060064258266</v>
      </c>
      <c r="Y18" s="2">
        <f t="shared" ca="1" si="9"/>
        <v>-3.7714808315308317</v>
      </c>
      <c r="Z18" s="2">
        <f t="shared" ca="1" si="10"/>
        <v>-10.996858629590841</v>
      </c>
    </row>
    <row r="19" spans="2:26">
      <c r="B19">
        <f t="shared" si="11"/>
        <v>8</v>
      </c>
      <c r="C19">
        <v>-16.670669571148586</v>
      </c>
      <c r="D19">
        <v>13.771082885266344</v>
      </c>
      <c r="E19">
        <v>10.946846226004173</v>
      </c>
      <c r="F19">
        <f t="shared" si="0"/>
        <v>24.23607621045694</v>
      </c>
      <c r="G19">
        <f t="shared" si="1"/>
        <v>30</v>
      </c>
      <c r="H19">
        <f t="shared" si="2"/>
        <v>2425</v>
      </c>
      <c r="I19">
        <f>ATAN2(C19,D19)</f>
        <v>2.4511583121478355</v>
      </c>
      <c r="J19">
        <f>VLOOKUP(H19,動径DB!$C$9:$F$3009,4)</f>
        <v>2.8902743868590144E-3</v>
      </c>
      <c r="K19">
        <f>VLOOKUP(G19,緯度DB!$B$10:$H$50,7)</f>
        <v>0.58726809406597613</v>
      </c>
      <c r="L19">
        <f>IF($E$8&gt;=0,COS($E$8*I19),SIN($E$8*I19))</f>
        <v>-0.87733952550775063</v>
      </c>
      <c r="M19">
        <f t="shared" si="3"/>
        <v>-3.6091545999811875E-2</v>
      </c>
      <c r="N19">
        <f t="shared" si="4"/>
        <v>1.3025996926565365E-3</v>
      </c>
      <c r="O19">
        <f t="shared" si="5"/>
        <v>0</v>
      </c>
      <c r="Q19">
        <f t="shared" si="6"/>
        <v>1000</v>
      </c>
      <c r="R19">
        <f t="shared" si="7"/>
        <v>1000</v>
      </c>
      <c r="S19">
        <f t="shared" si="8"/>
        <v>1</v>
      </c>
      <c r="T19" s="2">
        <f t="array" aca="1" ref="T19:V19" ca="1">MMULT(Q19:S19,$T$8:$V$10)</f>
        <v>342.95983594645492</v>
      </c>
      <c r="U19" s="2">
        <f ca="1"/>
        <v>1000</v>
      </c>
      <c r="V19" s="2">
        <f ca="1"/>
        <v>-939.35060064258266</v>
      </c>
      <c r="Y19" s="2">
        <f t="shared" ca="1" si="9"/>
        <v>-3.7714808315308317</v>
      </c>
      <c r="Z19" s="2">
        <f t="shared" ca="1" si="10"/>
        <v>-10.996858629590841</v>
      </c>
    </row>
    <row r="20" spans="2:26">
      <c r="B20">
        <f t="shared" si="11"/>
        <v>9</v>
      </c>
      <c r="C20">
        <v>-7.5877516659249675</v>
      </c>
      <c r="D20">
        <v>-3.4978470260195635</v>
      </c>
      <c r="E20">
        <v>-5.6132525591731568</v>
      </c>
      <c r="F20">
        <f t="shared" si="0"/>
        <v>10.06566011020862</v>
      </c>
      <c r="G20">
        <f t="shared" si="1"/>
        <v>10</v>
      </c>
      <c r="H20">
        <f t="shared" si="2"/>
        <v>1008</v>
      </c>
      <c r="I20">
        <f>ATAN2(C20,D20)</f>
        <v>-2.709640446281897</v>
      </c>
      <c r="J20">
        <f>VLOOKUP(H20,動径DB!$C$9:$F$3009,4)</f>
        <v>0.24759913609795461</v>
      </c>
      <c r="K20">
        <f>VLOOKUP(G20,緯度DB!$B$10:$H$50,7)</f>
        <v>0.49132662717739956</v>
      </c>
      <c r="L20">
        <f>IF($E$8&gt;=0,COS($E$8*I20),SIN($E$8*I20))</f>
        <v>0.96244156883631526</v>
      </c>
      <c r="M20">
        <f t="shared" si="3"/>
        <v>1.1785175653595028</v>
      </c>
      <c r="N20">
        <f t="shared" si="4"/>
        <v>1.3889036518608899</v>
      </c>
      <c r="O20">
        <f t="shared" si="5"/>
        <v>1</v>
      </c>
      <c r="Q20">
        <f t="shared" si="6"/>
        <v>-7.5877516659249675</v>
      </c>
      <c r="R20">
        <f t="shared" si="7"/>
        <v>-3.4978470260195635</v>
      </c>
      <c r="S20">
        <f t="shared" si="8"/>
        <v>-5.6132525591731568</v>
      </c>
      <c r="T20" s="2">
        <f t="array" aca="1" ref="T20:V20" ca="1">MMULT(Q20:S20,$T$8:$V$10)</f>
        <v>-7.8698959207618717</v>
      </c>
      <c r="U20" s="2">
        <f ca="1"/>
        <v>-3.4978470260195635</v>
      </c>
      <c r="V20" s="2">
        <f ca="1"/>
        <v>5.2103088040140939</v>
      </c>
      <c r="Y20" s="2">
        <f t="shared" ca="1" si="9"/>
        <v>-2.2351113035011716</v>
      </c>
      <c r="Z20" s="2">
        <f t="shared" ca="1" si="10"/>
        <v>-0.99341560606273283</v>
      </c>
    </row>
    <row r="21" spans="2:26">
      <c r="B21">
        <f t="shared" si="11"/>
        <v>10</v>
      </c>
      <c r="C21">
        <v>11.001401499526022</v>
      </c>
      <c r="D21">
        <v>12.617927109968928</v>
      </c>
      <c r="E21">
        <v>-1.1383667904211132</v>
      </c>
      <c r="F21">
        <f t="shared" si="0"/>
        <v>16.779117928419119</v>
      </c>
      <c r="G21">
        <f t="shared" si="1"/>
        <v>20</v>
      </c>
      <c r="H21">
        <f t="shared" si="2"/>
        <v>1679</v>
      </c>
      <c r="I21">
        <f>ATAN2(C21,D21)</f>
        <v>0.85373239487243124</v>
      </c>
      <c r="J21">
        <f>VLOOKUP(H21,動径DB!$C$9:$F$3009,4)</f>
        <v>3.9992030803998921E-2</v>
      </c>
      <c r="K21">
        <f>VLOOKUP(G21,緯度DB!$B$10:$H$50,7)</f>
        <v>0.7879807395252203</v>
      </c>
      <c r="L21">
        <f>IF($E$8&gt;=0,COS($E$8*I21),SIN($E$8*I21))</f>
        <v>-0.5483546889536518</v>
      </c>
      <c r="M21">
        <f t="shared" si="3"/>
        <v>-0.28994775359805475</v>
      </c>
      <c r="N21">
        <f t="shared" si="4"/>
        <v>8.4069699816558263E-2</v>
      </c>
      <c r="O21">
        <f t="shared" si="5"/>
        <v>0</v>
      </c>
      <c r="Q21">
        <f t="shared" si="6"/>
        <v>1000</v>
      </c>
      <c r="R21">
        <f t="shared" si="7"/>
        <v>1000</v>
      </c>
      <c r="S21">
        <f t="shared" si="8"/>
        <v>1</v>
      </c>
      <c r="T21" s="2">
        <f t="array" aca="1" ref="T21:V21" ca="1">MMULT(Q21:S21,$T$8:$V$10)</f>
        <v>342.95983594645492</v>
      </c>
      <c r="U21" s="2">
        <f ca="1"/>
        <v>1000</v>
      </c>
      <c r="V21" s="2">
        <f ca="1"/>
        <v>-939.35060064258266</v>
      </c>
      <c r="Y21" s="2">
        <f t="shared" ca="1" si="9"/>
        <v>-3.7714808315308317</v>
      </c>
      <c r="Z21" s="2">
        <f t="shared" ca="1" si="10"/>
        <v>-10.996858629590841</v>
      </c>
    </row>
    <row r="22" spans="2:26">
      <c r="B22">
        <f t="shared" si="11"/>
        <v>11</v>
      </c>
      <c r="C22">
        <v>-0.1172330011950995</v>
      </c>
      <c r="D22">
        <v>0.257851862328212</v>
      </c>
      <c r="E22">
        <v>-1.5337575363705847</v>
      </c>
      <c r="F22">
        <f t="shared" si="0"/>
        <v>1.5596933480171358</v>
      </c>
      <c r="G22">
        <f t="shared" si="1"/>
        <v>1</v>
      </c>
      <c r="H22">
        <f t="shared" si="2"/>
        <v>157</v>
      </c>
      <c r="I22">
        <f>ATAN2(C22,D22)</f>
        <v>1.9975125557449609</v>
      </c>
      <c r="J22">
        <f>VLOOKUP(H22,動径DB!$C$9:$F$3009,4)</f>
        <v>6.4856852053765471E-2</v>
      </c>
      <c r="K22">
        <f>VLOOKUP(G22,緯度DB!$B$10:$H$50,7)</f>
        <v>1.9421500995611596</v>
      </c>
      <c r="L22">
        <f>IF($E$8&gt;=0,COS($E$8*I22),SIN($E$8*I22))</f>
        <v>0.28657276210246069</v>
      </c>
      <c r="M22">
        <f t="shared" si="3"/>
        <v>5.6300569320475786E-2</v>
      </c>
      <c r="N22">
        <f t="shared" si="4"/>
        <v>3.1697541058096994E-3</v>
      </c>
      <c r="O22">
        <f t="shared" si="5"/>
        <v>0</v>
      </c>
      <c r="Q22">
        <f t="shared" si="6"/>
        <v>1000</v>
      </c>
      <c r="R22">
        <f t="shared" si="7"/>
        <v>1000</v>
      </c>
      <c r="S22">
        <f t="shared" si="8"/>
        <v>1</v>
      </c>
      <c r="T22" s="2">
        <f t="array" aca="1" ref="T22:V22" ca="1">MMULT(Q22:S22,$T$8:$V$10)</f>
        <v>342.95983594645492</v>
      </c>
      <c r="U22" s="2">
        <f ca="1"/>
        <v>1000</v>
      </c>
      <c r="V22" s="2">
        <f ca="1"/>
        <v>-939.35060064258266</v>
      </c>
      <c r="Y22" s="2">
        <f t="shared" ca="1" si="9"/>
        <v>-3.7714808315308317</v>
      </c>
      <c r="Z22" s="2">
        <f t="shared" ca="1" si="10"/>
        <v>-10.996858629590841</v>
      </c>
    </row>
    <row r="23" spans="2:26">
      <c r="B23">
        <f t="shared" si="11"/>
        <v>12</v>
      </c>
      <c r="C23">
        <v>-0.30925676483503861</v>
      </c>
      <c r="D23">
        <v>2.6606005197682765</v>
      </c>
      <c r="E23">
        <v>-8.419486990809455</v>
      </c>
      <c r="F23">
        <f t="shared" si="0"/>
        <v>8.835281323240201</v>
      </c>
      <c r="G23">
        <f t="shared" si="1"/>
        <v>2</v>
      </c>
      <c r="H23">
        <f t="shared" si="2"/>
        <v>885</v>
      </c>
      <c r="I23">
        <f>ATAN2(C23,D23)</f>
        <v>1.6865127534781366</v>
      </c>
      <c r="J23">
        <f>VLOOKUP(H23,動径DB!$C$9:$F$3009,4)</f>
        <v>0.30981958667795689</v>
      </c>
      <c r="K23">
        <f>VLOOKUP(G23,緯度DB!$B$10:$H$50,7)</f>
        <v>0.31855496617393941</v>
      </c>
      <c r="L23">
        <f>IF($E$8&gt;=0,COS($E$8*I23),SIN($E$8*I23))</f>
        <v>0.94034640019148474</v>
      </c>
      <c r="M23">
        <f t="shared" si="3"/>
        <v>0.81997667555723763</v>
      </c>
      <c r="N23">
        <f t="shared" si="4"/>
        <v>0.67236174845789931</v>
      </c>
      <c r="O23">
        <f t="shared" si="5"/>
        <v>1</v>
      </c>
      <c r="Q23">
        <f t="shared" si="6"/>
        <v>-0.30925676483503861</v>
      </c>
      <c r="R23">
        <f t="shared" si="7"/>
        <v>2.6606005197682765</v>
      </c>
      <c r="S23">
        <f t="shared" si="8"/>
        <v>-8.419486990809455</v>
      </c>
      <c r="T23" s="2">
        <f t="array" aca="1" ref="T23:V23" ca="1">MMULT(Q23:S23,$T$8:$V$10)</f>
        <v>-8.0175018390999107</v>
      </c>
      <c r="U23" s="2">
        <f ca="1"/>
        <v>2.6606005197682765</v>
      </c>
      <c r="V23" s="2">
        <f ca="1"/>
        <v>-2.5890278474816464</v>
      </c>
      <c r="Y23" s="2">
        <f t="shared" ca="1" si="9"/>
        <v>-2.9249242947274712</v>
      </c>
      <c r="Z23" s="2">
        <f t="shared" ca="1" si="10"/>
        <v>0.97063340364739181</v>
      </c>
    </row>
    <row r="24" spans="2:26">
      <c r="B24">
        <f t="shared" si="11"/>
        <v>13</v>
      </c>
      <c r="C24">
        <v>7.1550012646187806</v>
      </c>
      <c r="D24">
        <v>-9.7260172622772032</v>
      </c>
      <c r="E24">
        <v>9.5216812655332124</v>
      </c>
      <c r="F24">
        <f t="shared" si="0"/>
        <v>15.376991545982481</v>
      </c>
      <c r="G24">
        <f t="shared" si="1"/>
        <v>33</v>
      </c>
      <c r="H24">
        <f t="shared" si="2"/>
        <v>1539</v>
      </c>
      <c r="I24">
        <f>ATAN2(C24,D24)</f>
        <v>-0.93653887220829535</v>
      </c>
      <c r="J24">
        <f>VLOOKUP(H24,動径DB!$C$9:$F$3009,4)</f>
        <v>6.201191690048749E-2</v>
      </c>
      <c r="K24">
        <f>VLOOKUP(G24,緯度DB!$B$10:$H$50,7)</f>
        <v>0.43934360143209494</v>
      </c>
      <c r="L24">
        <f>IF($E$8&gt;=0,COS($E$8*I24),SIN($E$8*I24))</f>
        <v>0.3259118091706783</v>
      </c>
      <c r="M24">
        <f t="shared" si="3"/>
        <v>0.13653718188679026</v>
      </c>
      <c r="N24">
        <f t="shared" si="4"/>
        <v>1.8642402037586447E-2</v>
      </c>
      <c r="O24">
        <f t="shared" si="5"/>
        <v>0</v>
      </c>
      <c r="Q24">
        <f t="shared" si="6"/>
        <v>1000</v>
      </c>
      <c r="R24">
        <f t="shared" si="7"/>
        <v>1000</v>
      </c>
      <c r="S24">
        <f t="shared" si="8"/>
        <v>1</v>
      </c>
      <c r="T24" s="2">
        <f t="array" aca="1" ref="T24:V24" ca="1">MMULT(Q24:S24,$T$8:$V$10)</f>
        <v>342.95983594645492</v>
      </c>
      <c r="U24" s="2">
        <f ca="1"/>
        <v>1000</v>
      </c>
      <c r="V24" s="2">
        <f ca="1"/>
        <v>-939.35060064258266</v>
      </c>
      <c r="Y24" s="2">
        <f t="shared" ca="1" si="9"/>
        <v>-3.7714808315308317</v>
      </c>
      <c r="Z24" s="2">
        <f t="shared" ca="1" si="10"/>
        <v>-10.996858629590841</v>
      </c>
    </row>
    <row r="25" spans="2:26">
      <c r="B25">
        <f t="shared" si="11"/>
        <v>14</v>
      </c>
      <c r="C25">
        <v>11.969939053925739</v>
      </c>
      <c r="D25">
        <v>13.900597093929321</v>
      </c>
      <c r="E25">
        <v>12.73344965067631</v>
      </c>
      <c r="F25">
        <f t="shared" si="0"/>
        <v>22.330400366512947</v>
      </c>
      <c r="G25">
        <f t="shared" si="1"/>
        <v>32</v>
      </c>
      <c r="H25">
        <f t="shared" si="2"/>
        <v>2234</v>
      </c>
      <c r="I25">
        <f>ATAN2(C25,D25)</f>
        <v>0.85988776138973322</v>
      </c>
      <c r="J25">
        <f>VLOOKUP(H25,動径DB!$C$9:$F$3009,4)</f>
        <v>5.8748674407106552E-3</v>
      </c>
      <c r="K25">
        <f>VLOOKUP(G25,緯度DB!$B$10:$H$50,7)</f>
        <v>0.49132662717739956</v>
      </c>
      <c r="L25">
        <f>IF($E$8&gt;=0,COS($E$8*I25),SIN($E$8*I25))</f>
        <v>-0.53281987634827832</v>
      </c>
      <c r="M25">
        <f t="shared" si="3"/>
        <v>-3.434355909168E-2</v>
      </c>
      <c r="N25">
        <f t="shared" si="4"/>
        <v>1.1794800510837159E-3</v>
      </c>
      <c r="O25">
        <f t="shared" si="5"/>
        <v>0</v>
      </c>
      <c r="Q25">
        <f t="shared" si="6"/>
        <v>1000</v>
      </c>
      <c r="R25">
        <f t="shared" si="7"/>
        <v>1000</v>
      </c>
      <c r="S25">
        <f t="shared" si="8"/>
        <v>1</v>
      </c>
      <c r="T25" s="2">
        <f t="array" aca="1" ref="T25:V25" ca="1">MMULT(Q25:S25,$T$8:$V$10)</f>
        <v>342.95983594645492</v>
      </c>
      <c r="U25" s="2">
        <f ca="1"/>
        <v>1000</v>
      </c>
      <c r="V25" s="2">
        <f ca="1"/>
        <v>-939.35060064258266</v>
      </c>
      <c r="Y25" s="2">
        <f t="shared" ca="1" si="9"/>
        <v>-3.7714808315308317</v>
      </c>
      <c r="Z25" s="2">
        <f t="shared" ca="1" si="10"/>
        <v>-10.996858629590841</v>
      </c>
    </row>
    <row r="26" spans="2:26">
      <c r="B26">
        <f t="shared" si="11"/>
        <v>15</v>
      </c>
      <c r="C26">
        <v>11.332762495848968</v>
      </c>
      <c r="D26">
        <v>7.5985811886263237</v>
      </c>
      <c r="E26">
        <v>-11.314021567203255</v>
      </c>
      <c r="F26">
        <f t="shared" si="0"/>
        <v>17.725039517321456</v>
      </c>
      <c r="G26">
        <f t="shared" si="1"/>
        <v>8</v>
      </c>
      <c r="H26">
        <f t="shared" si="2"/>
        <v>1774</v>
      </c>
      <c r="I26">
        <f>ATAN2(C26,D26)</f>
        <v>0.59064956115072587</v>
      </c>
      <c r="J26">
        <f>VLOOKUP(H26,動径DB!$C$9:$F$3009,4)</f>
        <v>2.9338029219443878E-2</v>
      </c>
      <c r="K26">
        <f>VLOOKUP(G26,緯度DB!$B$10:$H$50,7)</f>
        <v>0.38596120503132481</v>
      </c>
      <c r="L26">
        <f>IF($E$8&gt;=0,COS($E$8*I26),SIN($E$8*I26))</f>
        <v>-0.97983698923816376</v>
      </c>
      <c r="M26">
        <f t="shared" si="3"/>
        <v>-0.19665981793660253</v>
      </c>
      <c r="N26">
        <f t="shared" si="4"/>
        <v>3.8675083990857652E-2</v>
      </c>
      <c r="O26">
        <f t="shared" si="5"/>
        <v>0</v>
      </c>
      <c r="Q26">
        <f t="shared" si="6"/>
        <v>1000</v>
      </c>
      <c r="R26">
        <f t="shared" si="7"/>
        <v>1000</v>
      </c>
      <c r="S26">
        <f t="shared" si="8"/>
        <v>1</v>
      </c>
      <c r="T26" s="2">
        <f t="array" aca="1" ref="T26:V26" ca="1">MMULT(Q26:S26,$T$8:$V$10)</f>
        <v>342.95983594645492</v>
      </c>
      <c r="U26" s="2">
        <f ca="1"/>
        <v>1000</v>
      </c>
      <c r="V26" s="2">
        <f ca="1"/>
        <v>-939.35060064258266</v>
      </c>
      <c r="Y26" s="2">
        <f t="shared" ca="1" si="9"/>
        <v>-3.7714808315308317</v>
      </c>
      <c r="Z26" s="2">
        <f t="shared" ca="1" si="10"/>
        <v>-10.996858629590841</v>
      </c>
    </row>
    <row r="27" spans="2:26">
      <c r="B27">
        <f t="shared" si="11"/>
        <v>16</v>
      </c>
      <c r="C27">
        <v>-13.937072860321912</v>
      </c>
      <c r="D27">
        <v>-6.5664473797120193</v>
      </c>
      <c r="E27">
        <v>1.4824979454787544</v>
      </c>
      <c r="F27">
        <f t="shared" si="0"/>
        <v>15.477662331980149</v>
      </c>
      <c r="G27">
        <f t="shared" si="1"/>
        <v>23</v>
      </c>
      <c r="H27">
        <f t="shared" si="2"/>
        <v>1549</v>
      </c>
      <c r="I27">
        <f>ATAN2(C27,D27)</f>
        <v>-2.7012905194444938</v>
      </c>
      <c r="J27">
        <f>VLOOKUP(H27,動径DB!$C$9:$F$3009,4)</f>
        <v>6.0145642876209132E-2</v>
      </c>
      <c r="K27">
        <f>VLOOKUP(G27,緯度DB!$B$10:$H$50,7)</f>
        <v>0.7820858445078025</v>
      </c>
      <c r="L27">
        <f>IF($E$8&gt;=0,COS($E$8*I27),SIN($E$8*I27))</f>
        <v>0.96893964899000651</v>
      </c>
      <c r="M27">
        <f t="shared" si="3"/>
        <v>0.7054409915053399</v>
      </c>
      <c r="N27">
        <f t="shared" si="4"/>
        <v>0.49764699249603705</v>
      </c>
      <c r="O27">
        <f t="shared" si="5"/>
        <v>1</v>
      </c>
      <c r="Q27">
        <f t="shared" si="6"/>
        <v>-13.937072860321912</v>
      </c>
      <c r="R27">
        <f t="shared" si="7"/>
        <v>-6.5664473797120193</v>
      </c>
      <c r="S27">
        <f t="shared" si="8"/>
        <v>1.4824979454787544</v>
      </c>
      <c r="T27" s="2">
        <f t="array" aca="1" ref="T27:V27" ca="1">MMULT(Q27:S27,$T$8:$V$10)</f>
        <v>-3.3736672775309366</v>
      </c>
      <c r="U27" s="2">
        <f ca="1"/>
        <v>-6.5664473797120193</v>
      </c>
      <c r="V27" s="2">
        <f ca="1"/>
        <v>13.603608681992707</v>
      </c>
      <c r="Y27" s="2">
        <f t="shared" ca="1" si="9"/>
        <v>-0.77371285990009897</v>
      </c>
      <c r="Z27" s="2">
        <f t="shared" ca="1" si="10"/>
        <v>-1.5059412691279865</v>
      </c>
    </row>
    <row r="28" spans="2:26">
      <c r="B28">
        <f t="shared" si="11"/>
        <v>17</v>
      </c>
      <c r="C28">
        <v>-5.8808008708887511</v>
      </c>
      <c r="D28">
        <v>9.226669668805318</v>
      </c>
      <c r="E28">
        <v>-11.780135580294477</v>
      </c>
      <c r="F28">
        <f t="shared" si="0"/>
        <v>16.077526126566173</v>
      </c>
      <c r="G28">
        <f t="shared" si="1"/>
        <v>6</v>
      </c>
      <c r="H28">
        <f t="shared" si="2"/>
        <v>1609</v>
      </c>
      <c r="I28">
        <f>ATAN2(C28,D28)</f>
        <v>2.1382413904999602</v>
      </c>
      <c r="J28">
        <f>VLOOKUP(H28,動径DB!$C$9:$F$3009,4)</f>
        <v>4.9941342277750836E-2</v>
      </c>
      <c r="K28">
        <f>VLOOKUP(G28,緯度DB!$B$10:$H$50,7)</f>
        <v>0.28116931855250954</v>
      </c>
      <c r="L28">
        <f>IF($E$8&gt;=0,COS($E$8*I28),SIN($E$8*I28))</f>
        <v>-0.13115986774355953</v>
      </c>
      <c r="M28">
        <f t="shared" si="3"/>
        <v>-2.961067674124946E-2</v>
      </c>
      <c r="N28">
        <f t="shared" si="4"/>
        <v>8.7679217707477177E-4</v>
      </c>
      <c r="O28">
        <f t="shared" si="5"/>
        <v>0</v>
      </c>
      <c r="Q28">
        <f t="shared" si="6"/>
        <v>1000</v>
      </c>
      <c r="R28">
        <f t="shared" si="7"/>
        <v>1000</v>
      </c>
      <c r="S28">
        <f t="shared" si="8"/>
        <v>1</v>
      </c>
      <c r="T28" s="2">
        <f t="array" aca="1" ref="T28:V28" ca="1">MMULT(Q28:S28,$T$8:$V$10)</f>
        <v>342.95983594645492</v>
      </c>
      <c r="U28" s="2">
        <f ca="1"/>
        <v>1000</v>
      </c>
      <c r="V28" s="2">
        <f ca="1"/>
        <v>-939.35060064258266</v>
      </c>
      <c r="Y28" s="2">
        <f t="shared" ca="1" si="9"/>
        <v>-3.7714808315308317</v>
      </c>
      <c r="Z28" s="2">
        <f t="shared" ca="1" si="10"/>
        <v>-10.996858629590841</v>
      </c>
    </row>
    <row r="29" spans="2:26">
      <c r="B29">
        <f t="shared" si="11"/>
        <v>18</v>
      </c>
      <c r="C29">
        <v>-0.12403372385799782</v>
      </c>
      <c r="D29">
        <v>15.306318502984977</v>
      </c>
      <c r="E29">
        <v>0.35191150664991477</v>
      </c>
      <c r="F29">
        <f t="shared" si="0"/>
        <v>15.310865820977824</v>
      </c>
      <c r="G29">
        <f t="shared" si="1"/>
        <v>21</v>
      </c>
      <c r="H29">
        <f t="shared" si="2"/>
        <v>1532</v>
      </c>
      <c r="I29">
        <f>ATAN2(C29,D29)</f>
        <v>1.5788995822592</v>
      </c>
      <c r="J29">
        <f>VLOOKUP(H29,動径DB!$C$9:$F$3009,4)</f>
        <v>6.334788390445352E-2</v>
      </c>
      <c r="K29">
        <f>VLOOKUP(G29,緯度DB!$B$10:$H$50,7)</f>
        <v>0.7879807395252203</v>
      </c>
      <c r="L29">
        <f>IF($E$8&gt;=0,COS($E$8*I29),SIN($E$8*I29))</f>
        <v>0.99970453218031297</v>
      </c>
      <c r="M29">
        <f t="shared" si="3"/>
        <v>0.764045330521962</v>
      </c>
      <c r="N29">
        <f t="shared" si="4"/>
        <v>0.58376526709241416</v>
      </c>
      <c r="O29">
        <f t="shared" si="5"/>
        <v>1</v>
      </c>
      <c r="Q29">
        <f t="shared" si="6"/>
        <v>-0.12403372385799782</v>
      </c>
      <c r="R29">
        <f t="shared" si="7"/>
        <v>15.306318502984977</v>
      </c>
      <c r="S29">
        <f t="shared" si="8"/>
        <v>0.35191150664991477</v>
      </c>
      <c r="T29" s="2">
        <f t="array" aca="1" ref="T29:V29" ca="1">MMULT(Q29:S29,$T$8:$V$10)</f>
        <v>0.28826661395744713</v>
      </c>
      <c r="U29" s="2">
        <f ca="1"/>
        <v>15.306318502984977</v>
      </c>
      <c r="V29" s="2">
        <f ca="1"/>
        <v>0.23691439898031358</v>
      </c>
      <c r="Y29" s="2">
        <f t="shared" ca="1" si="9"/>
        <v>9.5335989034373306E-2</v>
      </c>
      <c r="Z29" s="2">
        <f t="shared" ca="1" si="10"/>
        <v>5.0621297864643076</v>
      </c>
    </row>
    <row r="30" spans="2:26">
      <c r="B30">
        <f t="shared" si="11"/>
        <v>19</v>
      </c>
      <c r="C30">
        <v>3.3814503991167419</v>
      </c>
      <c r="D30">
        <v>-6.7010920002169483</v>
      </c>
      <c r="E30">
        <v>15.13375051073311</v>
      </c>
      <c r="F30">
        <f t="shared" si="0"/>
        <v>16.892875578721728</v>
      </c>
      <c r="G30">
        <f t="shared" si="1"/>
        <v>39</v>
      </c>
      <c r="H30">
        <f t="shared" si="2"/>
        <v>1690</v>
      </c>
      <c r="I30">
        <f>ATAN2(C30,D30)</f>
        <v>-1.1034660518632609</v>
      </c>
      <c r="J30">
        <f>VLOOKUP(H30,動径DB!$C$9:$F$3009,4)</f>
        <v>3.8601134395453034E-2</v>
      </c>
      <c r="K30">
        <f>VLOOKUP(G30,緯度DB!$B$10:$H$50,7)</f>
        <v>0.19977068236083131</v>
      </c>
      <c r="L30">
        <f>IF($E$8&gt;=0,COS($E$8*I30),SIN($E$8*I30))</f>
        <v>-0.16800494961721529</v>
      </c>
      <c r="M30">
        <f t="shared" si="3"/>
        <v>-2.1885550788160731E-2</v>
      </c>
      <c r="N30">
        <f t="shared" si="4"/>
        <v>4.7897733330116282E-4</v>
      </c>
      <c r="O30">
        <f t="shared" si="5"/>
        <v>0</v>
      </c>
      <c r="Q30">
        <f t="shared" si="6"/>
        <v>1000</v>
      </c>
      <c r="R30">
        <f t="shared" si="7"/>
        <v>1000</v>
      </c>
      <c r="S30">
        <f t="shared" si="8"/>
        <v>1</v>
      </c>
      <c r="T30" s="2">
        <f t="array" aca="1" ref="T30:V30" ca="1">MMULT(Q30:S30,$T$8:$V$10)</f>
        <v>342.95983594645492</v>
      </c>
      <c r="U30" s="2">
        <f ca="1"/>
        <v>1000</v>
      </c>
      <c r="V30" s="2">
        <f ca="1"/>
        <v>-939.35060064258266</v>
      </c>
      <c r="Y30" s="2">
        <f t="shared" ca="1" si="9"/>
        <v>-3.7714808315308317</v>
      </c>
      <c r="Z30" s="2">
        <f t="shared" ca="1" si="10"/>
        <v>-10.996858629590841</v>
      </c>
    </row>
    <row r="31" spans="2:26">
      <c r="B31">
        <f t="shared" si="11"/>
        <v>20</v>
      </c>
      <c r="C31">
        <v>15.711206504757193</v>
      </c>
      <c r="D31">
        <v>-8.6131648194276966</v>
      </c>
      <c r="E31">
        <v>16.749056907347374</v>
      </c>
      <c r="F31">
        <f t="shared" si="0"/>
        <v>24.526710446517537</v>
      </c>
      <c r="G31">
        <f t="shared" si="1"/>
        <v>35</v>
      </c>
      <c r="H31">
        <f t="shared" si="2"/>
        <v>2454</v>
      </c>
      <c r="I31">
        <f>ATAN2(C31,D31)</f>
        <v>-0.50147397538256455</v>
      </c>
      <c r="J31">
        <f>VLOOKUP(H31,動径DB!$C$9:$F$3009,4)</f>
        <v>2.5905406958638896E-3</v>
      </c>
      <c r="K31">
        <f>VLOOKUP(G31,緯度DB!$B$10:$H$50,7)</f>
        <v>0.33255818042814211</v>
      </c>
      <c r="L31">
        <f>IF($E$8&gt;=0,COS($E$8*I31),SIN($E$8*I31))</f>
        <v>0.99779802805762241</v>
      </c>
      <c r="M31">
        <f t="shared" si="3"/>
        <v>2.1083368512026652E-2</v>
      </c>
      <c r="N31">
        <f t="shared" si="4"/>
        <v>4.4450842781391692E-4</v>
      </c>
      <c r="O31">
        <f t="shared" si="5"/>
        <v>0</v>
      </c>
      <c r="Q31">
        <f t="shared" si="6"/>
        <v>1000</v>
      </c>
      <c r="R31">
        <f t="shared" si="7"/>
        <v>1000</v>
      </c>
      <c r="S31">
        <f t="shared" si="8"/>
        <v>1</v>
      </c>
      <c r="T31" s="2">
        <f t="array" aca="1" ref="T31:V31" ca="1">MMULT(Q31:S31,$T$8:$V$10)</f>
        <v>342.95983594645492</v>
      </c>
      <c r="U31" s="2">
        <f ca="1"/>
        <v>1000</v>
      </c>
      <c r="V31" s="2">
        <f ca="1"/>
        <v>-939.35060064258266</v>
      </c>
      <c r="Y31" s="2">
        <f t="shared" ca="1" si="9"/>
        <v>-3.7714808315308317</v>
      </c>
      <c r="Z31" s="2">
        <f t="shared" ca="1" si="10"/>
        <v>-10.996858629590841</v>
      </c>
    </row>
    <row r="32" spans="2:26">
      <c r="B32">
        <f t="shared" si="11"/>
        <v>21</v>
      </c>
      <c r="C32">
        <v>-2.8910442450062321</v>
      </c>
      <c r="D32">
        <v>-15.752895801426433</v>
      </c>
      <c r="E32">
        <v>16.973853397140182</v>
      </c>
      <c r="F32">
        <f t="shared" si="0"/>
        <v>23.337171253277237</v>
      </c>
      <c r="G32">
        <f t="shared" si="1"/>
        <v>36</v>
      </c>
      <c r="H32">
        <f t="shared" si="2"/>
        <v>2335</v>
      </c>
      <c r="I32">
        <f>ATAN2(C32,D32)</f>
        <v>-1.7523011630855549</v>
      </c>
      <c r="J32">
        <f>VLOOKUP(H32,動径DB!$C$9:$F$3009,4)</f>
        <v>4.0478634913247956E-3</v>
      </c>
      <c r="K32">
        <f>VLOOKUP(G32,緯度DB!$B$10:$H$50,7)</f>
        <v>0.28116931855250954</v>
      </c>
      <c r="L32">
        <f>IF($E$8&gt;=0,COS($E$8*I32),SIN($E$8*I32))</f>
        <v>-0.85537887737674279</v>
      </c>
      <c r="M32">
        <f t="shared" si="3"/>
        <v>-2.271959164467308E-2</v>
      </c>
      <c r="N32">
        <f t="shared" si="4"/>
        <v>5.1617984450069883E-4</v>
      </c>
      <c r="O32">
        <f t="shared" si="5"/>
        <v>0</v>
      </c>
      <c r="Q32">
        <f t="shared" si="6"/>
        <v>1000</v>
      </c>
      <c r="R32">
        <f t="shared" si="7"/>
        <v>1000</v>
      </c>
      <c r="S32">
        <f t="shared" si="8"/>
        <v>1</v>
      </c>
      <c r="T32" s="2">
        <f t="array" aca="1" ref="T32:V32" ca="1">MMULT(Q32:S32,$T$8:$V$10)</f>
        <v>342.95983594645492</v>
      </c>
      <c r="U32" s="2">
        <f ca="1"/>
        <v>1000</v>
      </c>
      <c r="V32" s="2">
        <f ca="1"/>
        <v>-939.35060064258266</v>
      </c>
      <c r="Y32" s="2">
        <f t="shared" ca="1" si="9"/>
        <v>-3.7714808315308317</v>
      </c>
      <c r="Z32" s="2">
        <f t="shared" ca="1" si="10"/>
        <v>-10.996858629590841</v>
      </c>
    </row>
    <row r="33" spans="2:26">
      <c r="B33">
        <f t="shared" si="11"/>
        <v>22</v>
      </c>
      <c r="C33">
        <v>10.498886533200075</v>
      </c>
      <c r="D33">
        <v>2.731721987158235</v>
      </c>
      <c r="E33">
        <v>-6.6460430064277549</v>
      </c>
      <c r="F33">
        <f t="shared" si="0"/>
        <v>12.722374428361276</v>
      </c>
      <c r="G33">
        <f t="shared" si="1"/>
        <v>11</v>
      </c>
      <c r="H33">
        <f t="shared" si="2"/>
        <v>1273</v>
      </c>
      <c r="I33">
        <f>ATAN2(C33,D33)</f>
        <v>0.2545475093886102</v>
      </c>
      <c r="J33">
        <f>VLOOKUP(H33,動径DB!$C$9:$F$3009,4)</f>
        <v>0.1326420002851065</v>
      </c>
      <c r="K33">
        <f>VLOOKUP(G33,緯度DB!$B$10:$H$50,7)</f>
        <v>0.54089638506983073</v>
      </c>
      <c r="L33">
        <f>IF($E$8&gt;=0,COS($E$8*I33),SIN($E$8*I33))</f>
        <v>-0.69155710455308739</v>
      </c>
      <c r="M33">
        <f t="shared" si="3"/>
        <v>-0.631235422545945</v>
      </c>
      <c r="N33">
        <f t="shared" si="4"/>
        <v>0.39845815867675771</v>
      </c>
      <c r="O33">
        <f t="shared" si="5"/>
        <v>1</v>
      </c>
      <c r="Q33">
        <f t="shared" si="6"/>
        <v>10.498886533200075</v>
      </c>
      <c r="R33">
        <f t="shared" si="7"/>
        <v>2.731721987158235</v>
      </c>
      <c r="S33">
        <f t="shared" si="8"/>
        <v>-6.6460430064277549</v>
      </c>
      <c r="T33" s="2">
        <f t="array" aca="1" ref="T33:V33" ca="1">MMULT(Q33:S33,$T$8:$V$10)</f>
        <v>-2.6544068937209282</v>
      </c>
      <c r="U33" s="2">
        <f ca="1"/>
        <v>2.731721987158235</v>
      </c>
      <c r="V33" s="2">
        <f ca="1"/>
        <v>-12.138806783323638</v>
      </c>
      <c r="Y33" s="2">
        <f t="shared" ca="1" si="9"/>
        <v>-1.4861307761021267</v>
      </c>
      <c r="Z33" s="2">
        <f t="shared" ca="1" si="10"/>
        <v>1.5294174101468894</v>
      </c>
    </row>
    <row r="34" spans="2:26">
      <c r="B34">
        <f t="shared" si="11"/>
        <v>23</v>
      </c>
      <c r="C34">
        <v>-13.838523059788308</v>
      </c>
      <c r="D34">
        <v>8.5298451766931418</v>
      </c>
      <c r="E34">
        <v>14.511594862440022</v>
      </c>
      <c r="F34">
        <f t="shared" si="0"/>
        <v>21.791038632113057</v>
      </c>
      <c r="G34">
        <f t="shared" si="1"/>
        <v>34</v>
      </c>
      <c r="H34">
        <f t="shared" si="2"/>
        <v>2180</v>
      </c>
      <c r="I34">
        <f>ATAN2(C34,D34)</f>
        <v>2.5892130675906309</v>
      </c>
      <c r="J34">
        <f>VLOOKUP(H34,動径DB!$C$9:$F$3009,4)</f>
        <v>7.1514134872084521E-3</v>
      </c>
      <c r="K34">
        <f>VLOOKUP(G34,緯度DB!$B$10:$H$50,7)</f>
        <v>0.38596120503132481</v>
      </c>
      <c r="L34">
        <f>IF($E$8&gt;=0,COS($E$8*I34),SIN($E$8*I34))</f>
        <v>-0.9962748074305906</v>
      </c>
      <c r="M34">
        <f t="shared" si="3"/>
        <v>-5.9922872261549527E-2</v>
      </c>
      <c r="N34">
        <f t="shared" si="4"/>
        <v>3.5907506200739819E-3</v>
      </c>
      <c r="O34">
        <f t="shared" si="5"/>
        <v>0</v>
      </c>
      <c r="Q34">
        <f t="shared" si="6"/>
        <v>1000</v>
      </c>
      <c r="R34">
        <f t="shared" si="7"/>
        <v>1000</v>
      </c>
      <c r="S34">
        <f t="shared" si="8"/>
        <v>1</v>
      </c>
      <c r="T34" s="2">
        <f t="array" aca="1" ref="T34:V34" ca="1">MMULT(Q34:S34,$T$8:$V$10)</f>
        <v>342.95983594645492</v>
      </c>
      <c r="U34" s="2">
        <f ca="1"/>
        <v>1000</v>
      </c>
      <c r="V34" s="2">
        <f ca="1"/>
        <v>-939.35060064258266</v>
      </c>
      <c r="Y34" s="2">
        <f t="shared" ca="1" si="9"/>
        <v>-3.7714808315308317</v>
      </c>
      <c r="Z34" s="2">
        <f t="shared" ca="1" si="10"/>
        <v>-10.996858629590841</v>
      </c>
    </row>
    <row r="35" spans="2:26">
      <c r="B35">
        <f t="shared" si="11"/>
        <v>24</v>
      </c>
      <c r="C35">
        <v>7.6503997751304507</v>
      </c>
      <c r="D35">
        <v>-10.292007253335775</v>
      </c>
      <c r="E35">
        <v>-16.801043392256886</v>
      </c>
      <c r="F35">
        <f t="shared" si="0"/>
        <v>21.135966717671824</v>
      </c>
      <c r="G35">
        <f t="shared" si="1"/>
        <v>5</v>
      </c>
      <c r="H35">
        <f t="shared" si="2"/>
        <v>2115</v>
      </c>
      <c r="I35">
        <f>ATAN2(C35,D35)</f>
        <v>-0.93157507275105067</v>
      </c>
      <c r="J35">
        <f>VLOOKUP(H35,動径DB!$C$9:$F$3009,4)</f>
        <v>9.0386731504739984E-3</v>
      </c>
      <c r="K35">
        <f>VLOOKUP(G35,緯度DB!$B$10:$H$50,7)</f>
        <v>0.2352076871405088</v>
      </c>
      <c r="L35">
        <f>IF($E$8&gt;=0,COS($E$8*I35),SIN($E$8*I35))</f>
        <v>0.33995348408204451</v>
      </c>
      <c r="M35">
        <f t="shared" si="3"/>
        <v>1.5275583423904537E-2</v>
      </c>
      <c r="N35">
        <f t="shared" si="4"/>
        <v>2.3334344894066706E-4</v>
      </c>
      <c r="O35">
        <f t="shared" si="5"/>
        <v>0</v>
      </c>
      <c r="Q35">
        <f t="shared" si="6"/>
        <v>1000</v>
      </c>
      <c r="R35">
        <f t="shared" si="7"/>
        <v>1000</v>
      </c>
      <c r="S35">
        <f t="shared" si="8"/>
        <v>1</v>
      </c>
      <c r="T35" s="2">
        <f t="array" aca="1" ref="T35:V35" ca="1">MMULT(Q35:S35,$T$8:$V$10)</f>
        <v>342.95983594645492</v>
      </c>
      <c r="U35" s="2">
        <f ca="1"/>
        <v>1000</v>
      </c>
      <c r="V35" s="2">
        <f ca="1"/>
        <v>-939.35060064258266</v>
      </c>
      <c r="Y35" s="2">
        <f t="shared" ca="1" si="9"/>
        <v>-3.7714808315308317</v>
      </c>
      <c r="Z35" s="2">
        <f t="shared" ca="1" si="10"/>
        <v>-10.996858629590841</v>
      </c>
    </row>
    <row r="36" spans="2:26">
      <c r="B36">
        <f t="shared" si="11"/>
        <v>25</v>
      </c>
      <c r="C36">
        <v>-0.49085169712972543</v>
      </c>
      <c r="D36">
        <v>11.531310778773694</v>
      </c>
      <c r="E36">
        <v>-9.7401756199552505</v>
      </c>
      <c r="F36">
        <f t="shared" si="0"/>
        <v>15.102419831696116</v>
      </c>
      <c r="G36">
        <f t="shared" si="1"/>
        <v>8</v>
      </c>
      <c r="H36">
        <f t="shared" si="2"/>
        <v>1511</v>
      </c>
      <c r="I36">
        <f>ATAN2(C36,D36)</f>
        <v>1.6133375056957133</v>
      </c>
      <c r="J36">
        <f>VLOOKUP(H36,動径DB!$C$9:$F$3009,4)</f>
        <v>6.7505403344462991E-2</v>
      </c>
      <c r="K36">
        <f>VLOOKUP(G36,緯度DB!$B$10:$H$50,7)</f>
        <v>0.38596120503132481</v>
      </c>
      <c r="L36">
        <f>IF($E$8&gt;=0,COS($E$8*I36),SIN($E$8*I36))</f>
        <v>0.99186716424670385</v>
      </c>
      <c r="M36">
        <f t="shared" si="3"/>
        <v>0.39028534350735594</v>
      </c>
      <c r="N36">
        <f t="shared" si="4"/>
        <v>0.15232264935665482</v>
      </c>
      <c r="O36">
        <f t="shared" si="5"/>
        <v>0</v>
      </c>
      <c r="Q36">
        <f t="shared" si="6"/>
        <v>1000</v>
      </c>
      <c r="R36">
        <f t="shared" si="7"/>
        <v>1000</v>
      </c>
      <c r="S36">
        <f t="shared" si="8"/>
        <v>1</v>
      </c>
      <c r="T36" s="2">
        <f t="array" aca="1" ref="T36:V36" ca="1">MMULT(Q36:S36,$T$8:$V$10)</f>
        <v>342.95983594645492</v>
      </c>
      <c r="U36" s="2">
        <f ca="1"/>
        <v>1000</v>
      </c>
      <c r="V36" s="2">
        <f ca="1"/>
        <v>-939.35060064258266</v>
      </c>
      <c r="Y36" s="2">
        <f t="shared" ca="1" si="9"/>
        <v>-3.7714808315308317</v>
      </c>
      <c r="Z36" s="2">
        <f t="shared" ca="1" si="10"/>
        <v>-10.996858629590841</v>
      </c>
    </row>
    <row r="37" spans="2:26">
      <c r="B37">
        <f t="shared" si="11"/>
        <v>26</v>
      </c>
      <c r="C37">
        <v>-14.883618427657099</v>
      </c>
      <c r="D37">
        <v>-15.382320769308171</v>
      </c>
      <c r="E37">
        <v>11.606135423278875</v>
      </c>
      <c r="F37">
        <f t="shared" si="0"/>
        <v>24.348311424274829</v>
      </c>
      <c r="G37">
        <f t="shared" si="1"/>
        <v>31</v>
      </c>
      <c r="H37">
        <f t="shared" si="2"/>
        <v>2436</v>
      </c>
      <c r="I37">
        <f>ATAN2(C37,D37)</f>
        <v>-2.3397186355126189</v>
      </c>
      <c r="J37">
        <f>VLOOKUP(H37,動径DB!$C$9:$F$3009,4)</f>
        <v>2.7728520693599446E-3</v>
      </c>
      <c r="K37">
        <f>VLOOKUP(G37,緯度DB!$B$10:$H$50,7)</f>
        <v>0.54089638506983073</v>
      </c>
      <c r="L37">
        <f>IF($E$8&gt;=0,COS($E$8*I37),SIN($E$8*I37))</f>
        <v>0.67130686011036311</v>
      </c>
      <c r="M37">
        <f t="shared" si="3"/>
        <v>2.4514933127294806E-2</v>
      </c>
      <c r="N37">
        <f t="shared" si="4"/>
        <v>6.0098194623573625E-4</v>
      </c>
      <c r="O37">
        <f t="shared" si="5"/>
        <v>0</v>
      </c>
      <c r="Q37">
        <f t="shared" si="6"/>
        <v>1000</v>
      </c>
      <c r="R37">
        <f t="shared" si="7"/>
        <v>1000</v>
      </c>
      <c r="S37">
        <f t="shared" si="8"/>
        <v>1</v>
      </c>
      <c r="T37" s="2">
        <f t="array" aca="1" ref="T37:V37" ca="1">MMULT(Q37:S37,$T$8:$V$10)</f>
        <v>342.95983594645492</v>
      </c>
      <c r="U37" s="2">
        <f ca="1"/>
        <v>1000</v>
      </c>
      <c r="V37" s="2">
        <f ca="1"/>
        <v>-939.35060064258266</v>
      </c>
      <c r="Y37" s="2">
        <f t="shared" ca="1" si="9"/>
        <v>-3.7714808315308317</v>
      </c>
      <c r="Z37" s="2">
        <f t="shared" ca="1" si="10"/>
        <v>-10.996858629590841</v>
      </c>
    </row>
    <row r="38" spans="2:26">
      <c r="B38">
        <f t="shared" si="11"/>
        <v>27</v>
      </c>
      <c r="C38">
        <v>-12.128024356007083</v>
      </c>
      <c r="D38">
        <v>-8.5874259477066506</v>
      </c>
      <c r="E38">
        <v>1.447470843626921</v>
      </c>
      <c r="F38">
        <f t="shared" si="0"/>
        <v>14.930774629281514</v>
      </c>
      <c r="G38">
        <f t="shared" si="1"/>
        <v>23</v>
      </c>
      <c r="H38">
        <f t="shared" si="2"/>
        <v>1494</v>
      </c>
      <c r="I38">
        <f>ATAN2(C38,D38)</f>
        <v>-2.5254746195855233</v>
      </c>
      <c r="J38">
        <f>VLOOKUP(H38,動径DB!$C$9:$F$3009,4)</f>
        <v>7.1039896898749497E-2</v>
      </c>
      <c r="K38">
        <f>VLOOKUP(G38,緯度DB!$B$10:$H$50,7)</f>
        <v>0.7820858445078025</v>
      </c>
      <c r="L38">
        <f>IF($E$8&gt;=0,COS($E$8*I38),SIN($E$8*I38))</f>
        <v>0.96172749416559744</v>
      </c>
      <c r="M38">
        <f t="shared" si="3"/>
        <v>0.79779465057942311</v>
      </c>
      <c r="N38">
        <f t="shared" si="4"/>
        <v>0.63647630449314385</v>
      </c>
      <c r="O38">
        <f t="shared" si="5"/>
        <v>1</v>
      </c>
      <c r="Q38">
        <f t="shared" si="6"/>
        <v>-12.128024356007083</v>
      </c>
      <c r="R38">
        <f t="shared" si="7"/>
        <v>-8.5874259477066506</v>
      </c>
      <c r="S38">
        <f t="shared" si="8"/>
        <v>1.447470843626921</v>
      </c>
      <c r="T38" s="2">
        <f t="array" aca="1" ref="T38:V38" ca="1">MMULT(Q38:S38,$T$8:$V$10)</f>
        <v>-2.7878509579397761</v>
      </c>
      <c r="U38" s="2">
        <f ca="1"/>
        <v>-8.5874259477066506</v>
      </c>
      <c r="V38" s="2">
        <f ca="1"/>
        <v>11.891679177448632</v>
      </c>
      <c r="Y38" s="2">
        <f t="shared" ca="1" si="9"/>
        <v>-0.6654903820232988</v>
      </c>
      <c r="Z38" s="2">
        <f t="shared" ca="1" si="10"/>
        <v>-2.0499120866774621</v>
      </c>
    </row>
    <row r="39" spans="2:26">
      <c r="B39">
        <f t="shared" si="11"/>
        <v>28</v>
      </c>
      <c r="C39">
        <v>2.474799902145743</v>
      </c>
      <c r="D39">
        <v>4.5709006273754547</v>
      </c>
      <c r="E39">
        <v>8.5436825213579191</v>
      </c>
      <c r="F39">
        <f t="shared" si="0"/>
        <v>10.000613887495042</v>
      </c>
      <c r="G39">
        <f t="shared" si="1"/>
        <v>38</v>
      </c>
      <c r="H39">
        <f t="shared" si="2"/>
        <v>1001</v>
      </c>
      <c r="I39">
        <f>ATAN2(C39,D39)</f>
        <v>1.0745604328674292</v>
      </c>
      <c r="J39">
        <f>VLOOKUP(H39,動径DB!$C$9:$F$3009,4)</f>
        <v>0.25110828154061721</v>
      </c>
      <c r="K39">
        <f>VLOOKUP(G39,緯度DB!$B$10:$H$50,7)</f>
        <v>0.20164392860071581</v>
      </c>
      <c r="L39">
        <f>IF($E$8&gt;=0,COS($E$8*I39),SIN($E$8*I39))</f>
        <v>8.1996483056362562E-2</v>
      </c>
      <c r="M39">
        <f t="shared" si="3"/>
        <v>4.1521025505035287E-2</v>
      </c>
      <c r="N39">
        <f t="shared" si="4"/>
        <v>1.723995558989791E-3</v>
      </c>
      <c r="O39">
        <f t="shared" si="5"/>
        <v>0</v>
      </c>
      <c r="Q39">
        <f t="shared" si="6"/>
        <v>1000</v>
      </c>
      <c r="R39">
        <f t="shared" si="7"/>
        <v>1000</v>
      </c>
      <c r="S39">
        <f t="shared" si="8"/>
        <v>1</v>
      </c>
      <c r="T39" s="2">
        <f t="array" aca="1" ref="T39:V39" ca="1">MMULT(Q39:S39,$T$8:$V$10)</f>
        <v>342.95983594645492</v>
      </c>
      <c r="U39" s="2">
        <f ca="1"/>
        <v>1000</v>
      </c>
      <c r="V39" s="2">
        <f ca="1"/>
        <v>-939.35060064258266</v>
      </c>
      <c r="Y39" s="2">
        <f t="shared" ca="1" si="9"/>
        <v>-3.7714808315308317</v>
      </c>
      <c r="Z39" s="2">
        <f t="shared" ca="1" si="10"/>
        <v>-10.996858629590841</v>
      </c>
    </row>
    <row r="40" spans="2:26">
      <c r="B40">
        <f t="shared" si="11"/>
        <v>29</v>
      </c>
      <c r="C40">
        <v>16.997030083852412</v>
      </c>
      <c r="D40">
        <v>-2.9507536277103652</v>
      </c>
      <c r="E40">
        <v>2.5225976446121905</v>
      </c>
      <c r="F40">
        <f t="shared" si="0"/>
        <v>17.434720460031265</v>
      </c>
      <c r="G40">
        <f t="shared" si="1"/>
        <v>24</v>
      </c>
      <c r="H40">
        <f t="shared" si="2"/>
        <v>1744</v>
      </c>
      <c r="I40">
        <f>ATAN2(C40,D40)</f>
        <v>-0.17189089774765656</v>
      </c>
      <c r="J40">
        <f>VLOOKUP(H40,動径DB!$C$9:$F$3009,4)</f>
        <v>3.2384871104331497E-2</v>
      </c>
      <c r="K40">
        <f>VLOOKUP(G40,緯度DB!$B$10:$H$50,7)</f>
        <v>0.7703565880679073</v>
      </c>
      <c r="L40">
        <f>IF($E$8&gt;=0,COS($E$8*I40),SIN($E$8*I40))</f>
        <v>0.49312017758565602</v>
      </c>
      <c r="M40">
        <f t="shared" si="3"/>
        <v>0.21448737580662525</v>
      </c>
      <c r="N40">
        <f t="shared" si="4"/>
        <v>4.6004834380412488E-2</v>
      </c>
      <c r="O40">
        <f t="shared" si="5"/>
        <v>0</v>
      </c>
      <c r="Q40">
        <f t="shared" si="6"/>
        <v>1000</v>
      </c>
      <c r="R40">
        <f t="shared" si="7"/>
        <v>1000</v>
      </c>
      <c r="S40">
        <f t="shared" si="8"/>
        <v>1</v>
      </c>
      <c r="T40" s="2">
        <f t="array" aca="1" ref="T40:V40" ca="1">MMULT(Q40:S40,$T$8:$V$10)</f>
        <v>342.95983594645492</v>
      </c>
      <c r="U40" s="2">
        <f ca="1"/>
        <v>1000</v>
      </c>
      <c r="V40" s="2">
        <f ca="1"/>
        <v>-939.35060064258266</v>
      </c>
      <c r="Y40" s="2">
        <f t="shared" ca="1" si="9"/>
        <v>-3.7714808315308317</v>
      </c>
      <c r="Z40" s="2">
        <f t="shared" ca="1" si="10"/>
        <v>-10.996858629590841</v>
      </c>
    </row>
    <row r="41" spans="2:26">
      <c r="B41">
        <f t="shared" si="11"/>
        <v>30</v>
      </c>
      <c r="C41">
        <v>-6.8205385438832344</v>
      </c>
      <c r="D41">
        <v>-1.1106835899791991</v>
      </c>
      <c r="E41">
        <v>12.993822541190557</v>
      </c>
      <c r="F41">
        <f t="shared" si="0"/>
        <v>14.717091706502265</v>
      </c>
      <c r="G41">
        <f t="shared" si="1"/>
        <v>39</v>
      </c>
      <c r="H41">
        <f t="shared" si="2"/>
        <v>1473</v>
      </c>
      <c r="I41">
        <f>ATAN2(C41,D41)</f>
        <v>-2.9801656443160827</v>
      </c>
      <c r="J41">
        <f>VLOOKUP(H41,動径DB!$C$9:$F$3009,4)</f>
        <v>7.5621876011455536E-2</v>
      </c>
      <c r="K41">
        <f>VLOOKUP(G41,緯度DB!$B$10:$H$50,7)</f>
        <v>0.19977068236083131</v>
      </c>
      <c r="L41">
        <f>IF($E$8&gt;=0,COS($E$8*I41),SIN($E$8*I41))</f>
        <v>0.46557218233128139</v>
      </c>
      <c r="M41">
        <f t="shared" si="3"/>
        <v>0.10351140888312194</v>
      </c>
      <c r="N41">
        <f t="shared" si="4"/>
        <v>1.0714611768968854E-2</v>
      </c>
      <c r="O41">
        <f t="shared" si="5"/>
        <v>0</v>
      </c>
      <c r="Q41">
        <f t="shared" si="6"/>
        <v>1000</v>
      </c>
      <c r="R41">
        <f t="shared" si="7"/>
        <v>1000</v>
      </c>
      <c r="S41">
        <f t="shared" si="8"/>
        <v>1</v>
      </c>
      <c r="T41" s="2">
        <f t="array" aca="1" ref="T41:V41" ca="1">MMULT(Q41:S41,$T$8:$V$10)</f>
        <v>342.95983594645492</v>
      </c>
      <c r="U41" s="2">
        <f ca="1"/>
        <v>1000</v>
      </c>
      <c r="V41" s="2">
        <f ca="1"/>
        <v>-939.35060064258266</v>
      </c>
      <c r="Y41" s="2">
        <f t="shared" ca="1" si="9"/>
        <v>-3.7714808315308317</v>
      </c>
      <c r="Z41" s="2">
        <f t="shared" ca="1" si="10"/>
        <v>-10.996858629590841</v>
      </c>
    </row>
    <row r="42" spans="2:26">
      <c r="B42">
        <f t="shared" si="11"/>
        <v>31</v>
      </c>
      <c r="C42">
        <v>-14.092010867616905</v>
      </c>
      <c r="D42">
        <v>-5.9336203195581207</v>
      </c>
      <c r="E42">
        <v>-0.41172514452284426</v>
      </c>
      <c r="F42">
        <f t="shared" si="0"/>
        <v>15.295820932017293</v>
      </c>
      <c r="G42">
        <f t="shared" si="1"/>
        <v>20</v>
      </c>
      <c r="H42">
        <f t="shared" si="2"/>
        <v>1531</v>
      </c>
      <c r="I42">
        <f>ATAN2(C42,D42)</f>
        <v>-2.7430616451579715</v>
      </c>
      <c r="J42">
        <f>VLOOKUP(H42,動径DB!$C$9:$F$3009,4)</f>
        <v>6.3540747054787489E-2</v>
      </c>
      <c r="K42">
        <f>VLOOKUP(G42,緯度DB!$B$10:$H$50,7)</f>
        <v>0.7879807395252203</v>
      </c>
      <c r="L42">
        <f>IF($E$8&gt;=0,COS($E$8*I42),SIN($E$8*I42))</f>
        <v>0.93043313892882618</v>
      </c>
      <c r="M42">
        <f t="shared" si="3"/>
        <v>0.71256728535787883</v>
      </c>
      <c r="N42">
        <f t="shared" si="4"/>
        <v>0.50775213616229675</v>
      </c>
      <c r="O42">
        <f t="shared" si="5"/>
        <v>1</v>
      </c>
      <c r="Q42">
        <f t="shared" si="6"/>
        <v>-14.092010867616905</v>
      </c>
      <c r="R42">
        <f t="shared" si="7"/>
        <v>-5.9336203195581207</v>
      </c>
      <c r="S42">
        <f t="shared" si="8"/>
        <v>-0.41172514452284426</v>
      </c>
      <c r="T42" s="2">
        <f t="array" aca="1" ref="T42:V42" ca="1">MMULT(Q42:S42,$T$8:$V$10)</f>
        <v>-5.2066466567893475</v>
      </c>
      <c r="U42" s="2">
        <f ca="1"/>
        <v>-5.9336203195581207</v>
      </c>
      <c r="V42" s="2">
        <f ca="1"/>
        <v>13.101340331393946</v>
      </c>
      <c r="Y42" s="2">
        <f t="shared" ca="1" si="9"/>
        <v>-1.2080011008374503</v>
      </c>
      <c r="Z42" s="2">
        <f t="shared" ca="1" si="10"/>
        <v>-1.3766672391011978</v>
      </c>
    </row>
    <row r="43" spans="2:26">
      <c r="B43">
        <f t="shared" si="11"/>
        <v>32</v>
      </c>
      <c r="C43">
        <v>0.66492700371635505</v>
      </c>
      <c r="D43">
        <v>7.9135062199513877</v>
      </c>
      <c r="E43">
        <v>11.294860040075353</v>
      </c>
      <c r="F43">
        <f t="shared" si="0"/>
        <v>13.807228973924184</v>
      </c>
      <c r="G43">
        <f t="shared" si="1"/>
        <v>37</v>
      </c>
      <c r="H43">
        <f t="shared" si="2"/>
        <v>1382</v>
      </c>
      <c r="I43">
        <f>ATAN2(C43,D43)</f>
        <v>1.4869689099041166</v>
      </c>
      <c r="J43">
        <f>VLOOKUP(H43,動径DB!$C$9:$F$3009,4)</f>
        <v>9.8425973541696354E-2</v>
      </c>
      <c r="K43">
        <f>VLOOKUP(G43,緯度DB!$B$10:$H$50,7)</f>
        <v>0.2352076871405088</v>
      </c>
      <c r="L43">
        <f>IF($E$8&gt;=0,COS($E$8*I43),SIN($E$8*I43))</f>
        <v>0.96854464277739705</v>
      </c>
      <c r="M43">
        <f t="shared" si="3"/>
        <v>0.30959033984439732</v>
      </c>
      <c r="N43">
        <f t="shared" si="4"/>
        <v>9.5846178524969433E-2</v>
      </c>
      <c r="O43">
        <f t="shared" si="5"/>
        <v>0</v>
      </c>
      <c r="Q43">
        <f t="shared" si="6"/>
        <v>1000</v>
      </c>
      <c r="R43">
        <f t="shared" si="7"/>
        <v>1000</v>
      </c>
      <c r="S43">
        <f t="shared" si="8"/>
        <v>1</v>
      </c>
      <c r="T43" s="2">
        <f t="array" aca="1" ref="T43:V43" ca="1">MMULT(Q43:S43,$T$8:$V$10)</f>
        <v>342.95983594645492</v>
      </c>
      <c r="U43" s="2">
        <f ca="1"/>
        <v>1000</v>
      </c>
      <c r="V43" s="2">
        <f ca="1"/>
        <v>-939.35060064258266</v>
      </c>
      <c r="Y43" s="2">
        <f t="shared" ca="1" si="9"/>
        <v>-3.7714808315308317</v>
      </c>
      <c r="Z43" s="2">
        <f t="shared" ca="1" si="10"/>
        <v>-10.996858629590841</v>
      </c>
    </row>
    <row r="44" spans="2:26">
      <c r="B44">
        <f t="shared" si="11"/>
        <v>33</v>
      </c>
      <c r="C44">
        <v>-13.651679970015577</v>
      </c>
      <c r="D44">
        <v>-14.745866965261829</v>
      </c>
      <c r="E44">
        <v>-6.8309429997186024</v>
      </c>
      <c r="F44">
        <f t="shared" si="0"/>
        <v>21.224296003079328</v>
      </c>
      <c r="G44">
        <f t="shared" si="1"/>
        <v>15</v>
      </c>
      <c r="H44">
        <f t="shared" si="2"/>
        <v>2123</v>
      </c>
      <c r="I44">
        <f>ATAN2(C44,D44)</f>
        <v>-2.3176825022392684</v>
      </c>
      <c r="J44">
        <f>VLOOKUP(H44,動径DB!$C$9:$F$3009,4)</f>
        <v>8.7831774281848535E-3</v>
      </c>
      <c r="K44">
        <f>VLOOKUP(G44,緯度DB!$B$10:$H$50,7)</f>
        <v>0.70149600262637279</v>
      </c>
      <c r="L44">
        <f>IF($E$8&gt;=0,COS($E$8*I44),SIN($E$8*I44))</f>
        <v>0.6208779701534477</v>
      </c>
      <c r="M44">
        <f t="shared" si="3"/>
        <v>8.1192591058486877E-2</v>
      </c>
      <c r="N44">
        <f t="shared" si="4"/>
        <v>6.5922368427906832E-3</v>
      </c>
      <c r="O44">
        <f t="shared" si="5"/>
        <v>0</v>
      </c>
      <c r="Q44">
        <f t="shared" si="6"/>
        <v>1000</v>
      </c>
      <c r="R44">
        <f t="shared" si="7"/>
        <v>1000</v>
      </c>
      <c r="S44">
        <f t="shared" si="8"/>
        <v>1</v>
      </c>
      <c r="T44" s="2">
        <f t="array" aca="1" ref="T44:V44" ca="1">MMULT(Q44:S44,$T$8:$V$10)</f>
        <v>342.95983594645492</v>
      </c>
      <c r="U44" s="2">
        <f ca="1"/>
        <v>1000</v>
      </c>
      <c r="V44" s="2">
        <f ca="1"/>
        <v>-939.35060064258266</v>
      </c>
      <c r="Y44" s="2">
        <f t="shared" ca="1" si="9"/>
        <v>-3.7714808315308317</v>
      </c>
      <c r="Z44" s="2">
        <f t="shared" ca="1" si="10"/>
        <v>-10.996858629590841</v>
      </c>
    </row>
    <row r="45" spans="2:26">
      <c r="B45">
        <f t="shared" si="11"/>
        <v>34</v>
      </c>
      <c r="C45">
        <v>16.483857844684206</v>
      </c>
      <c r="D45">
        <v>8.6714837460144789</v>
      </c>
      <c r="E45">
        <v>3.8331139106023766</v>
      </c>
      <c r="F45">
        <f t="shared" si="0"/>
        <v>19.015913389916452</v>
      </c>
      <c r="G45">
        <f t="shared" si="1"/>
        <v>25</v>
      </c>
      <c r="H45">
        <f t="shared" si="2"/>
        <v>1903</v>
      </c>
      <c r="I45">
        <f>ATAN2(C45,D45)</f>
        <v>0.48427691469361439</v>
      </c>
      <c r="J45">
        <f>VLOOKUP(H45,動径DB!$C$9:$F$3009,4)</f>
        <v>1.9002412819723494E-2</v>
      </c>
      <c r="K45">
        <f>VLOOKUP(G45,緯度DB!$B$10:$H$50,7)</f>
        <v>0.7529008951198638</v>
      </c>
      <c r="L45">
        <f>IF($E$8&gt;=0,COS($E$8*I45),SIN($E$8*I45))</f>
        <v>-0.99305012572557838</v>
      </c>
      <c r="M45">
        <f t="shared" si="3"/>
        <v>-0.27016863192097712</v>
      </c>
      <c r="N45">
        <f t="shared" si="4"/>
        <v>7.299108967405242E-2</v>
      </c>
      <c r="O45">
        <f t="shared" si="5"/>
        <v>0</v>
      </c>
      <c r="Q45">
        <f t="shared" si="6"/>
        <v>1000</v>
      </c>
      <c r="R45">
        <f t="shared" si="7"/>
        <v>1000</v>
      </c>
      <c r="S45">
        <f t="shared" si="8"/>
        <v>1</v>
      </c>
      <c r="T45" s="2">
        <f t="array" aca="1" ref="T45:V45" ca="1">MMULT(Q45:S45,$T$8:$V$10)</f>
        <v>342.95983594645492</v>
      </c>
      <c r="U45" s="2">
        <f ca="1"/>
        <v>1000</v>
      </c>
      <c r="V45" s="2">
        <f ca="1"/>
        <v>-939.35060064258266</v>
      </c>
      <c r="Y45" s="2">
        <f t="shared" ca="1" si="9"/>
        <v>-3.7714808315308317</v>
      </c>
      <c r="Z45" s="2">
        <f t="shared" ca="1" si="10"/>
        <v>-10.996858629590841</v>
      </c>
    </row>
    <row r="46" spans="2:26">
      <c r="B46">
        <f t="shared" si="11"/>
        <v>35</v>
      </c>
      <c r="C46">
        <v>-9.3156727148454621</v>
      </c>
      <c r="D46">
        <v>-4.8021330233520363</v>
      </c>
      <c r="E46">
        <v>-3.3093860939118906</v>
      </c>
      <c r="F46">
        <f t="shared" si="0"/>
        <v>10.990644932062075</v>
      </c>
      <c r="G46">
        <f t="shared" si="1"/>
        <v>15</v>
      </c>
      <c r="H46">
        <f t="shared" si="2"/>
        <v>1100</v>
      </c>
      <c r="I46">
        <f>ATAN2(C46,D46)</f>
        <v>-2.6656302385106452</v>
      </c>
      <c r="J46">
        <f>VLOOKUP(H46,動径DB!$C$9:$F$3009,4)</f>
        <v>0.20317866590895392</v>
      </c>
      <c r="K46">
        <f>VLOOKUP(G46,緯度DB!$B$10:$H$50,7)</f>
        <v>0.70149600262637279</v>
      </c>
      <c r="L46">
        <f>IF($E$8&gt;=0,COS($E$8*I46),SIN($E$8*I46))</f>
        <v>0.98980586450893793</v>
      </c>
      <c r="M46">
        <f t="shared" si="3"/>
        <v>1.5505169035792137</v>
      </c>
      <c r="N46">
        <f t="shared" si="4"/>
        <v>2.4041026682848727</v>
      </c>
      <c r="O46">
        <f t="shared" si="5"/>
        <v>1</v>
      </c>
      <c r="Q46">
        <f t="shared" si="6"/>
        <v>-9.3156727148454621</v>
      </c>
      <c r="R46">
        <f t="shared" si="7"/>
        <v>-4.8021330233520363</v>
      </c>
      <c r="S46">
        <f t="shared" si="8"/>
        <v>-3.3093860939118906</v>
      </c>
      <c r="T46" s="2">
        <f t="array" aca="1" ref="T46:V46" ca="1">MMULT(Q46:S46,$T$8:$V$10)</f>
        <v>-6.2959534088869731</v>
      </c>
      <c r="U46" s="2">
        <f ca="1"/>
        <v>-4.8021330233520363</v>
      </c>
      <c r="V46" s="2">
        <f ca="1"/>
        <v>7.6219922016371893</v>
      </c>
      <c r="Y46" s="2">
        <f t="shared" ca="1" si="9"/>
        <v>-1.6734768789338574</v>
      </c>
      <c r="Z46" s="2">
        <f t="shared" ca="1" si="10"/>
        <v>-1.2764164634383881</v>
      </c>
    </row>
    <row r="47" spans="2:26">
      <c r="B47">
        <f t="shared" si="11"/>
        <v>36</v>
      </c>
      <c r="C47">
        <v>-15.916710551980174</v>
      </c>
      <c r="D47">
        <v>6.6461197936205973E-2</v>
      </c>
      <c r="E47">
        <v>-3.8943816213026174</v>
      </c>
      <c r="F47">
        <f t="shared" si="0"/>
        <v>16.386344927978531</v>
      </c>
      <c r="G47">
        <f t="shared" si="1"/>
        <v>16</v>
      </c>
      <c r="H47">
        <f t="shared" si="2"/>
        <v>1640</v>
      </c>
      <c r="I47">
        <f>ATAN2(C47,D47)</f>
        <v>3.1374171167245604</v>
      </c>
      <c r="J47">
        <f>VLOOKUP(H47,動径DB!$C$9:$F$3009,4)</f>
        <v>4.5292128027685882E-2</v>
      </c>
      <c r="K47">
        <f>VLOOKUP(G47,緯度DB!$B$10:$H$50,7)</f>
        <v>0.72987675376846739</v>
      </c>
      <c r="L47">
        <f>IF($E$8&gt;=0,COS($E$8*I47),SIN($E$8*I47))</f>
        <v>-1.2526282994053456E-2</v>
      </c>
      <c r="M47">
        <f t="shared" si="3"/>
        <v>-6.7854174219028193E-3</v>
      </c>
      <c r="N47">
        <f t="shared" si="4"/>
        <v>4.6041889589462304E-5</v>
      </c>
      <c r="O47">
        <f t="shared" si="5"/>
        <v>0</v>
      </c>
      <c r="Q47">
        <f t="shared" si="6"/>
        <v>1000</v>
      </c>
      <c r="R47">
        <f t="shared" si="7"/>
        <v>1000</v>
      </c>
      <c r="S47">
        <f t="shared" si="8"/>
        <v>1</v>
      </c>
      <c r="T47" s="2">
        <f t="array" aca="1" ref="T47:V47" ca="1">MMULT(Q47:S47,$T$8:$V$10)</f>
        <v>342.95983594645492</v>
      </c>
      <c r="U47" s="2">
        <f ca="1"/>
        <v>1000</v>
      </c>
      <c r="V47" s="2">
        <f ca="1"/>
        <v>-939.35060064258266</v>
      </c>
      <c r="Y47" s="2">
        <f t="shared" ca="1" si="9"/>
        <v>-3.7714808315308317</v>
      </c>
      <c r="Z47" s="2">
        <f t="shared" ca="1" si="10"/>
        <v>-10.996858629590841</v>
      </c>
    </row>
    <row r="48" spans="2:26">
      <c r="B48">
        <f t="shared" si="11"/>
        <v>37</v>
      </c>
      <c r="C48">
        <v>-10.53743771971738</v>
      </c>
      <c r="D48">
        <v>10.154625453928524</v>
      </c>
      <c r="E48">
        <v>-16.338123667041266</v>
      </c>
      <c r="F48">
        <f t="shared" si="0"/>
        <v>21.933725100083425</v>
      </c>
      <c r="G48">
        <f t="shared" si="1"/>
        <v>6</v>
      </c>
      <c r="H48">
        <f t="shared" si="2"/>
        <v>2194</v>
      </c>
      <c r="I48">
        <f>ATAN2(C48,D48)</f>
        <v>2.3746928195744106</v>
      </c>
      <c r="J48">
        <f>VLOOKUP(H48,動径DB!$C$9:$F$3009,4)</f>
        <v>6.7971826435494018E-3</v>
      </c>
      <c r="K48">
        <f>VLOOKUP(G48,緯度DB!$B$10:$H$50,7)</f>
        <v>0.28116931855250954</v>
      </c>
      <c r="L48">
        <f>IF($E$8&gt;=0,COS($E$8*I48),SIN($E$8*I48))</f>
        <v>-0.74523896833660996</v>
      </c>
      <c r="M48">
        <f t="shared" si="3"/>
        <v>-3.1239553655043144E-2</v>
      </c>
      <c r="N48">
        <f t="shared" si="4"/>
        <v>9.7590971256631949E-4</v>
      </c>
      <c r="O48">
        <f t="shared" si="5"/>
        <v>0</v>
      </c>
      <c r="Q48">
        <f t="shared" si="6"/>
        <v>1000</v>
      </c>
      <c r="R48">
        <f t="shared" si="7"/>
        <v>1000</v>
      </c>
      <c r="S48">
        <f t="shared" si="8"/>
        <v>1</v>
      </c>
      <c r="T48" s="2">
        <f t="array" aca="1" ref="T48:V48" ca="1">MMULT(Q48:S48,$T$8:$V$10)</f>
        <v>342.95983594645492</v>
      </c>
      <c r="U48" s="2">
        <f ca="1"/>
        <v>1000</v>
      </c>
      <c r="V48" s="2">
        <f ca="1"/>
        <v>-939.35060064258266</v>
      </c>
      <c r="Y48" s="2">
        <f t="shared" ca="1" si="9"/>
        <v>-3.7714808315308317</v>
      </c>
      <c r="Z48" s="2">
        <f t="shared" ca="1" si="10"/>
        <v>-10.996858629590841</v>
      </c>
    </row>
    <row r="49" spans="2:26">
      <c r="B49">
        <f t="shared" si="11"/>
        <v>38</v>
      </c>
      <c r="C49">
        <v>6.051050091044746</v>
      </c>
      <c r="D49">
        <v>13.412758583904507</v>
      </c>
      <c r="E49">
        <v>-3.802452968243375</v>
      </c>
      <c r="F49">
        <f t="shared" si="0"/>
        <v>15.197892900337846</v>
      </c>
      <c r="G49">
        <f t="shared" si="1"/>
        <v>16</v>
      </c>
      <c r="H49">
        <f t="shared" si="2"/>
        <v>1521</v>
      </c>
      <c r="I49">
        <f>ATAN2(C49,D49)</f>
        <v>1.1469936538356726</v>
      </c>
      <c r="J49">
        <f>VLOOKUP(H49,動径DB!$C$9:$F$3009,4)</f>
        <v>6.5497334438771954E-2</v>
      </c>
      <c r="K49">
        <f>VLOOKUP(G49,緯度DB!$B$10:$H$50,7)</f>
        <v>0.72987675376846739</v>
      </c>
      <c r="L49">
        <f>IF($E$8&gt;=0,COS($E$8*I49),SIN($E$8*I49))</f>
        <v>0.29493577964401396</v>
      </c>
      <c r="M49">
        <f t="shared" si="3"/>
        <v>0.21428116492853402</v>
      </c>
      <c r="N49">
        <f t="shared" si="4"/>
        <v>4.5916417643129599E-2</v>
      </c>
      <c r="O49">
        <f t="shared" si="5"/>
        <v>0</v>
      </c>
      <c r="Q49">
        <f t="shared" si="6"/>
        <v>1000</v>
      </c>
      <c r="R49">
        <f t="shared" si="7"/>
        <v>1000</v>
      </c>
      <c r="S49">
        <f t="shared" si="8"/>
        <v>1</v>
      </c>
      <c r="T49" s="2">
        <f t="array" aca="1" ref="T49:V49" ca="1">MMULT(Q49:S49,$T$8:$V$10)</f>
        <v>342.95983594645492</v>
      </c>
      <c r="U49" s="2">
        <f ca="1"/>
        <v>1000</v>
      </c>
      <c r="V49" s="2">
        <f ca="1"/>
        <v>-939.35060064258266</v>
      </c>
      <c r="Y49" s="2">
        <f t="shared" ca="1" si="9"/>
        <v>-3.7714808315308317</v>
      </c>
      <c r="Z49" s="2">
        <f t="shared" ca="1" si="10"/>
        <v>-10.996858629590841</v>
      </c>
    </row>
    <row r="50" spans="2:26">
      <c r="B50">
        <f t="shared" si="11"/>
        <v>39</v>
      </c>
      <c r="C50">
        <v>3.5501431277513289</v>
      </c>
      <c r="D50">
        <v>-15.159657577246161</v>
      </c>
      <c r="E50">
        <v>11.953176658395043</v>
      </c>
      <c r="F50">
        <f t="shared" si="0"/>
        <v>19.628987908541717</v>
      </c>
      <c r="G50">
        <f t="shared" si="1"/>
        <v>33</v>
      </c>
      <c r="H50">
        <f t="shared" si="2"/>
        <v>1964</v>
      </c>
      <c r="I50">
        <f>ATAN2(C50,D50)</f>
        <v>-1.3407581844441374</v>
      </c>
      <c r="J50">
        <f>VLOOKUP(H50,動径DB!$C$9:$F$3009,4)</f>
        <v>1.5398279999984641E-2</v>
      </c>
      <c r="K50">
        <f>VLOOKUP(G50,緯度DB!$B$10:$H$50,7)</f>
        <v>0.43934360143209494</v>
      </c>
      <c r="L50">
        <f>IF($E$8&gt;=0,COS($E$8*I50),SIN($E$8*I50))</f>
        <v>-0.77117317287466458</v>
      </c>
      <c r="M50">
        <f t="shared" si="3"/>
        <v>-0.10240622072863449</v>
      </c>
      <c r="N50">
        <f t="shared" si="4"/>
        <v>1.0487034043921808E-2</v>
      </c>
      <c r="O50">
        <f t="shared" si="5"/>
        <v>0</v>
      </c>
      <c r="Q50">
        <f t="shared" si="6"/>
        <v>1000</v>
      </c>
      <c r="R50">
        <f t="shared" si="7"/>
        <v>1000</v>
      </c>
      <c r="S50">
        <f t="shared" si="8"/>
        <v>1</v>
      </c>
      <c r="T50" s="2">
        <f t="array" aca="1" ref="T50:V50" ca="1">MMULT(Q50:S50,$T$8:$V$10)</f>
        <v>342.95983594645492</v>
      </c>
      <c r="U50" s="2">
        <f ca="1"/>
        <v>1000</v>
      </c>
      <c r="V50" s="2">
        <f ca="1"/>
        <v>-939.35060064258266</v>
      </c>
      <c r="Y50" s="2">
        <f t="shared" ca="1" si="9"/>
        <v>-3.7714808315308317</v>
      </c>
      <c r="Z50" s="2">
        <f t="shared" ca="1" si="10"/>
        <v>-10.996858629590841</v>
      </c>
    </row>
    <row r="51" spans="2:26">
      <c r="B51">
        <f t="shared" si="11"/>
        <v>40</v>
      </c>
      <c r="C51">
        <v>-6.2124920264957391</v>
      </c>
      <c r="D51">
        <v>-12.600545364018132</v>
      </c>
      <c r="E51">
        <v>-3.8551865532543186</v>
      </c>
      <c r="F51">
        <f t="shared" si="0"/>
        <v>14.568159252642213</v>
      </c>
      <c r="G51">
        <f t="shared" si="1"/>
        <v>16</v>
      </c>
      <c r="H51">
        <f t="shared" si="2"/>
        <v>1458</v>
      </c>
      <c r="I51">
        <f>ATAN2(C51,D51)</f>
        <v>-2.0288552869419219</v>
      </c>
      <c r="J51">
        <f>VLOOKUP(H51,動径DB!$C$9:$F$3009,4)</f>
        <v>7.9045088241003314E-2</v>
      </c>
      <c r="K51">
        <f>VLOOKUP(G51,緯度DB!$B$10:$H$50,7)</f>
        <v>0.72987675376846739</v>
      </c>
      <c r="L51">
        <f>IF($E$8&gt;=0,COS($E$8*I51),SIN($E$8*I51))</f>
        <v>-0.19535503425272163</v>
      </c>
      <c r="M51">
        <f t="shared" si="3"/>
        <v>-0.16419264843374612</v>
      </c>
      <c r="N51">
        <f t="shared" si="4"/>
        <v>2.6959225799687753E-2</v>
      </c>
      <c r="O51">
        <f t="shared" si="5"/>
        <v>0</v>
      </c>
      <c r="Q51">
        <f t="shared" si="6"/>
        <v>1000</v>
      </c>
      <c r="R51">
        <f t="shared" si="7"/>
        <v>1000</v>
      </c>
      <c r="S51">
        <f t="shared" si="8"/>
        <v>1</v>
      </c>
      <c r="T51" s="2">
        <f t="array" aca="1" ref="T51:V51" ca="1">MMULT(Q51:S51,$T$8:$V$10)</f>
        <v>342.95983594645492</v>
      </c>
      <c r="U51" s="2">
        <f ca="1"/>
        <v>1000</v>
      </c>
      <c r="V51" s="2">
        <f ca="1"/>
        <v>-939.35060064258266</v>
      </c>
      <c r="Y51" s="2">
        <f t="shared" ca="1" si="9"/>
        <v>-3.7714808315308317</v>
      </c>
      <c r="Z51" s="2">
        <f t="shared" ca="1" si="10"/>
        <v>-10.996858629590841</v>
      </c>
    </row>
    <row r="52" spans="2:26">
      <c r="B52">
        <f t="shared" si="11"/>
        <v>41</v>
      </c>
      <c r="C52">
        <v>11.334755103083198</v>
      </c>
      <c r="D52">
        <v>2.7072611728205853</v>
      </c>
      <c r="E52">
        <v>15.190029089053649</v>
      </c>
      <c r="F52">
        <f t="shared" si="0"/>
        <v>19.145310653813599</v>
      </c>
      <c r="G52">
        <f t="shared" si="1"/>
        <v>37</v>
      </c>
      <c r="H52">
        <f t="shared" si="2"/>
        <v>1916</v>
      </c>
      <c r="I52">
        <f>ATAN2(C52,D52)</f>
        <v>0.23445356688267568</v>
      </c>
      <c r="J52">
        <f>VLOOKUP(H52,動径DB!$C$9:$F$3009,4)</f>
        <v>1.817411551804677E-2</v>
      </c>
      <c r="K52">
        <f>VLOOKUP(G52,緯度DB!$B$10:$H$50,7)</f>
        <v>0.2352076871405088</v>
      </c>
      <c r="L52">
        <f>IF($E$8&gt;=0,COS($E$8*I52),SIN($E$8*I52))</f>
        <v>-0.64678445004030893</v>
      </c>
      <c r="M52">
        <f t="shared" si="3"/>
        <v>-5.2933033492651757E-2</v>
      </c>
      <c r="N52">
        <f t="shared" si="4"/>
        <v>2.8019060347341928E-3</v>
      </c>
      <c r="O52">
        <f t="shared" si="5"/>
        <v>0</v>
      </c>
      <c r="Q52">
        <f t="shared" si="6"/>
        <v>1000</v>
      </c>
      <c r="R52">
        <f t="shared" si="7"/>
        <v>1000</v>
      </c>
      <c r="S52">
        <f t="shared" si="8"/>
        <v>1</v>
      </c>
      <c r="T52" s="2">
        <f t="array" aca="1" ref="T52:V52" ca="1">MMULT(Q52:S52,$T$8:$V$10)</f>
        <v>342.95983594645492</v>
      </c>
      <c r="U52" s="2">
        <f ca="1"/>
        <v>1000</v>
      </c>
      <c r="V52" s="2">
        <f ca="1"/>
        <v>-939.35060064258266</v>
      </c>
      <c r="Y52" s="2">
        <f t="shared" ca="1" si="9"/>
        <v>-3.7714808315308317</v>
      </c>
      <c r="Z52" s="2">
        <f t="shared" ca="1" si="10"/>
        <v>-10.996858629590841</v>
      </c>
    </row>
    <row r="53" spans="2:26">
      <c r="B53">
        <f t="shared" si="11"/>
        <v>42</v>
      </c>
      <c r="C53">
        <v>-9.4422779829509533</v>
      </c>
      <c r="D53">
        <v>-15.910962872847582</v>
      </c>
      <c r="E53">
        <v>1.9929852067227436</v>
      </c>
      <c r="F53">
        <f t="shared" si="0"/>
        <v>18.608797464711959</v>
      </c>
      <c r="G53">
        <f t="shared" si="1"/>
        <v>23</v>
      </c>
      <c r="H53">
        <f t="shared" si="2"/>
        <v>1862</v>
      </c>
      <c r="I53">
        <f>ATAN2(C53,D53)</f>
        <v>-2.1063818756940682</v>
      </c>
      <c r="J53">
        <f>VLOOKUP(H53,動径DB!$C$9:$F$3009,4)</f>
        <v>2.1849913836426246E-2</v>
      </c>
      <c r="K53">
        <f>VLOOKUP(G53,緯度DB!$B$10:$H$50,7)</f>
        <v>0.7820858445078025</v>
      </c>
      <c r="L53">
        <f>IF($E$8&gt;=0,COS($E$8*I53),SIN($E$8*I53))</f>
        <v>3.5952570088088991E-2</v>
      </c>
      <c r="M53">
        <f t="shared" si="3"/>
        <v>1.1432794697345356E-2</v>
      </c>
      <c r="N53">
        <f t="shared" si="4"/>
        <v>1.3070879459164809E-4</v>
      </c>
      <c r="O53">
        <f t="shared" si="5"/>
        <v>0</v>
      </c>
      <c r="Q53">
        <f t="shared" si="6"/>
        <v>1000</v>
      </c>
      <c r="R53">
        <f t="shared" si="7"/>
        <v>1000</v>
      </c>
      <c r="S53">
        <f t="shared" si="8"/>
        <v>1</v>
      </c>
      <c r="T53" s="2">
        <f t="array" aca="1" ref="T53:V53" ca="1">MMULT(Q53:S53,$T$8:$V$10)</f>
        <v>342.95983594645492</v>
      </c>
      <c r="U53" s="2">
        <f ca="1"/>
        <v>1000</v>
      </c>
      <c r="V53" s="2">
        <f ca="1"/>
        <v>-939.35060064258266</v>
      </c>
      <c r="Y53" s="2">
        <f t="shared" ca="1" si="9"/>
        <v>-3.7714808315308317</v>
      </c>
      <c r="Z53" s="2">
        <f t="shared" ca="1" si="10"/>
        <v>-10.996858629590841</v>
      </c>
    </row>
    <row r="54" spans="2:26">
      <c r="B54">
        <f t="shared" si="11"/>
        <v>43</v>
      </c>
      <c r="C54">
        <v>1.4666066072747179</v>
      </c>
      <c r="D54">
        <v>-12.63110052772238</v>
      </c>
      <c r="E54">
        <v>-6.3266139731249211</v>
      </c>
      <c r="F54">
        <f t="shared" si="0"/>
        <v>14.202875759749148</v>
      </c>
      <c r="G54">
        <f t="shared" si="1"/>
        <v>12</v>
      </c>
      <c r="H54">
        <f t="shared" si="2"/>
        <v>1421</v>
      </c>
      <c r="I54">
        <f>ATAN2(C54,D54)</f>
        <v>-1.4552031825492644</v>
      </c>
      <c r="J54">
        <f>VLOOKUP(H54,動径DB!$C$9:$F$3009,4)</f>
        <v>8.8045270722623456E-2</v>
      </c>
      <c r="K54">
        <f>VLOOKUP(G54,緯度DB!$B$10:$H$50,7)</f>
        <v>0.58726809406597613</v>
      </c>
      <c r="L54">
        <f>IF($E$8&gt;=0,COS($E$8*I54),SIN($E$8*I54))</f>
        <v>-0.94047216478383577</v>
      </c>
      <c r="M54">
        <f t="shared" si="3"/>
        <v>-0.69066058789325169</v>
      </c>
      <c r="N54">
        <f t="shared" si="4"/>
        <v>0.47701204766905203</v>
      </c>
      <c r="O54">
        <f t="shared" si="5"/>
        <v>1</v>
      </c>
      <c r="Q54">
        <f t="shared" si="6"/>
        <v>1.4666066072747179</v>
      </c>
      <c r="R54">
        <f t="shared" si="7"/>
        <v>-12.63110052772238</v>
      </c>
      <c r="S54">
        <f t="shared" si="8"/>
        <v>-6.3266139731249211</v>
      </c>
      <c r="T54" s="2">
        <f t="array" aca="1" ref="T54:V54" ca="1">MMULT(Q54:S54,$T$8:$V$10)</f>
        <v>-5.4434634630840328</v>
      </c>
      <c r="U54" s="2">
        <f ca="1"/>
        <v>-12.63110052772238</v>
      </c>
      <c r="V54" s="2">
        <f ca="1"/>
        <v>-3.5419888243062747</v>
      </c>
      <c r="Y54" s="2">
        <f t="shared" ca="1" si="9"/>
        <v>-2.0573970684859328</v>
      </c>
      <c r="Z54" s="2">
        <f t="shared" ca="1" si="10"/>
        <v>-4.7740173831834483</v>
      </c>
    </row>
    <row r="55" spans="2:26">
      <c r="B55">
        <f t="shared" si="11"/>
        <v>44</v>
      </c>
      <c r="C55">
        <v>-6.9406914819028875</v>
      </c>
      <c r="D55">
        <v>-12.6378117653584</v>
      </c>
      <c r="E55">
        <v>-6.0754908285677782</v>
      </c>
      <c r="F55">
        <f t="shared" si="0"/>
        <v>15.646056157115176</v>
      </c>
      <c r="G55">
        <f t="shared" si="1"/>
        <v>13</v>
      </c>
      <c r="H55">
        <f t="shared" si="2"/>
        <v>1566</v>
      </c>
      <c r="I55">
        <f>ATAN2(C55,D55)</f>
        <v>-2.0730254465760463</v>
      </c>
      <c r="J55">
        <f>VLOOKUP(H55,動径DB!$C$9:$F$3009,4)</f>
        <v>5.7084614533673805E-2</v>
      </c>
      <c r="K55">
        <f>VLOOKUP(G55,緯度DB!$B$10:$H$50,7)</f>
        <v>0.62981531840634786</v>
      </c>
      <c r="L55">
        <f>IF($E$8&gt;=0,COS($E$8*I55),SIN($E$8*I55))</f>
        <v>-6.4065062262659386E-2</v>
      </c>
      <c r="M55">
        <f t="shared" si="3"/>
        <v>-3.603781316789758E-2</v>
      </c>
      <c r="N55">
        <f t="shared" si="4"/>
        <v>1.2987239779242922E-3</v>
      </c>
      <c r="O55">
        <f t="shared" si="5"/>
        <v>0</v>
      </c>
      <c r="Q55">
        <f t="shared" si="6"/>
        <v>1000</v>
      </c>
      <c r="R55">
        <f t="shared" si="7"/>
        <v>1000</v>
      </c>
      <c r="S55">
        <f t="shared" si="8"/>
        <v>1</v>
      </c>
      <c r="T55" s="2">
        <f t="array" aca="1" ref="T55:V55" ca="1">MMULT(Q55:S55,$T$8:$V$10)</f>
        <v>342.95983594645492</v>
      </c>
      <c r="U55" s="2">
        <f ca="1"/>
        <v>1000</v>
      </c>
      <c r="V55" s="2">
        <f ca="1"/>
        <v>-939.35060064258266</v>
      </c>
      <c r="Y55" s="2">
        <f t="shared" ca="1" si="9"/>
        <v>-3.7714808315308317</v>
      </c>
      <c r="Z55" s="2">
        <f t="shared" ca="1" si="10"/>
        <v>-10.996858629590841</v>
      </c>
    </row>
    <row r="56" spans="2:26">
      <c r="B56">
        <f t="shared" si="11"/>
        <v>45</v>
      </c>
      <c r="C56">
        <v>9.2233742992394827</v>
      </c>
      <c r="D56">
        <v>-16.116779505884523</v>
      </c>
      <c r="E56">
        <v>-13.989424624190018</v>
      </c>
      <c r="F56">
        <f t="shared" si="0"/>
        <v>23.249198188777711</v>
      </c>
      <c r="G56">
        <f t="shared" si="1"/>
        <v>9</v>
      </c>
      <c r="H56">
        <f t="shared" si="2"/>
        <v>2326</v>
      </c>
      <c r="I56">
        <f>ATAN2(C56,D56)</f>
        <v>-1.0510056233893086</v>
      </c>
      <c r="J56">
        <f>VLOOKUP(H56,動径DB!$C$9:$F$3009,4)</f>
        <v>4.1854874870636471E-3</v>
      </c>
      <c r="K56">
        <f>VLOOKUP(G56,緯度DB!$B$10:$H$50,7)</f>
        <v>0.43934360143209494</v>
      </c>
      <c r="L56">
        <f>IF($E$8&gt;=0,COS($E$8*I56),SIN($E$8*I56))</f>
        <v>-1.1423968078815802E-2</v>
      </c>
      <c r="M56">
        <f t="shared" si="3"/>
        <v>-4.8839961647477751E-4</v>
      </c>
      <c r="N56">
        <f t="shared" si="4"/>
        <v>2.3853418537270979E-7</v>
      </c>
      <c r="O56">
        <f t="shared" si="5"/>
        <v>0</v>
      </c>
      <c r="Q56">
        <f t="shared" si="6"/>
        <v>1000</v>
      </c>
      <c r="R56">
        <f t="shared" si="7"/>
        <v>1000</v>
      </c>
      <c r="S56">
        <f t="shared" si="8"/>
        <v>1</v>
      </c>
      <c r="T56" s="2">
        <f t="array" aca="1" ref="T56:V56" ca="1">MMULT(Q56:S56,$T$8:$V$10)</f>
        <v>342.95983594645492</v>
      </c>
      <c r="U56" s="2">
        <f ca="1"/>
        <v>1000</v>
      </c>
      <c r="V56" s="2">
        <f ca="1"/>
        <v>-939.35060064258266</v>
      </c>
      <c r="Y56" s="2">
        <f t="shared" ca="1" si="9"/>
        <v>-3.7714808315308317</v>
      </c>
      <c r="Z56" s="2">
        <f t="shared" ca="1" si="10"/>
        <v>-10.996858629590841</v>
      </c>
    </row>
    <row r="57" spans="2:26">
      <c r="B57">
        <f t="shared" si="11"/>
        <v>46</v>
      </c>
      <c r="C57">
        <v>10.06345773096394</v>
      </c>
      <c r="D57">
        <v>-16.985045992588724</v>
      </c>
      <c r="E57">
        <v>1.1904748992551404</v>
      </c>
      <c r="F57">
        <f t="shared" si="0"/>
        <v>19.778326505521356</v>
      </c>
      <c r="G57">
        <f t="shared" si="1"/>
        <v>22</v>
      </c>
      <c r="H57">
        <f t="shared" si="2"/>
        <v>1979</v>
      </c>
      <c r="I57">
        <f>ATAN2(C57,D57)</f>
        <v>-1.0359177156636943</v>
      </c>
      <c r="J57">
        <f>VLOOKUP(H57,動径DB!$C$9:$F$3009,4)</f>
        <v>1.4615585843853519E-2</v>
      </c>
      <c r="K57">
        <f>VLOOKUP(G57,緯度DB!$B$10:$H$50,7)</f>
        <v>0.7879807395252203</v>
      </c>
      <c r="L57">
        <f>IF($E$8&gt;=0,COS($E$8*I57),SIN($E$8*I57))</f>
        <v>3.3833048629796247E-2</v>
      </c>
      <c r="M57">
        <f t="shared" si="3"/>
        <v>7.7065944495842949E-3</v>
      </c>
      <c r="N57">
        <f t="shared" si="4"/>
        <v>5.9391598010363458E-5</v>
      </c>
      <c r="O57">
        <f t="shared" si="5"/>
        <v>0</v>
      </c>
      <c r="Q57">
        <f t="shared" si="6"/>
        <v>1000</v>
      </c>
      <c r="R57">
        <f t="shared" si="7"/>
        <v>1000</v>
      </c>
      <c r="S57">
        <f t="shared" si="8"/>
        <v>1</v>
      </c>
      <c r="T57" s="2">
        <f t="array" aca="1" ref="T57:V57" ca="1">MMULT(Q57:S57,$T$8:$V$10)</f>
        <v>342.95983594645492</v>
      </c>
      <c r="U57" s="2">
        <f ca="1"/>
        <v>1000</v>
      </c>
      <c r="V57" s="2">
        <f ca="1"/>
        <v>-939.35060064258266</v>
      </c>
      <c r="Y57" s="2">
        <f t="shared" ca="1" si="9"/>
        <v>-3.7714808315308317</v>
      </c>
      <c r="Z57" s="2">
        <f t="shared" ca="1" si="10"/>
        <v>-10.996858629590841</v>
      </c>
    </row>
    <row r="58" spans="2:26">
      <c r="B58">
        <f t="shared" si="11"/>
        <v>47</v>
      </c>
      <c r="C58">
        <v>-4.5465559167261027</v>
      </c>
      <c r="D58">
        <v>15.875880996197633</v>
      </c>
      <c r="E58">
        <v>6.4905667514214214</v>
      </c>
      <c r="F58">
        <f t="shared" si="0"/>
        <v>17.743793981671548</v>
      </c>
      <c r="G58">
        <f t="shared" si="1"/>
        <v>28</v>
      </c>
      <c r="H58">
        <f t="shared" si="2"/>
        <v>1775</v>
      </c>
      <c r="I58">
        <f>ATAN2(C58,D58)</f>
        <v>1.8497125785217843</v>
      </c>
      <c r="J58">
        <f>VLOOKUP(H58,動径DB!$C$9:$F$3009,4)</f>
        <v>2.9241124094624732E-2</v>
      </c>
      <c r="K58">
        <f>VLOOKUP(G58,緯度DB!$B$10:$H$50,7)</f>
        <v>0.66802964117206065</v>
      </c>
      <c r="L58">
        <f>IF($E$8&gt;=0,COS($E$8*I58),SIN($E$8*I58))</f>
        <v>0.66988031092631828</v>
      </c>
      <c r="M58">
        <f t="shared" si="3"/>
        <v>0.23218464562680668</v>
      </c>
      <c r="N58">
        <f t="shared" si="4"/>
        <v>5.3909709664845804E-2</v>
      </c>
      <c r="O58">
        <f t="shared" si="5"/>
        <v>0</v>
      </c>
      <c r="Q58">
        <f t="shared" si="6"/>
        <v>1000</v>
      </c>
      <c r="R58">
        <f t="shared" si="7"/>
        <v>1000</v>
      </c>
      <c r="S58">
        <f t="shared" si="8"/>
        <v>1</v>
      </c>
      <c r="T58" s="2">
        <f t="array" aca="1" ref="T58:V58" ca="1">MMULT(Q58:S58,$T$8:$V$10)</f>
        <v>342.95983594645492</v>
      </c>
      <c r="U58" s="2">
        <f ca="1"/>
        <v>1000</v>
      </c>
      <c r="V58" s="2">
        <f ca="1"/>
        <v>-939.35060064258266</v>
      </c>
      <c r="Y58" s="2">
        <f t="shared" ca="1" si="9"/>
        <v>-3.7714808315308317</v>
      </c>
      <c r="Z58" s="2">
        <f t="shared" ca="1" si="10"/>
        <v>-10.996858629590841</v>
      </c>
    </row>
    <row r="59" spans="2:26">
      <c r="B59">
        <f t="shared" si="11"/>
        <v>48</v>
      </c>
      <c r="C59">
        <v>16.46582963544455</v>
      </c>
      <c r="D59">
        <v>-10.071338058305438</v>
      </c>
      <c r="E59">
        <v>-0.82838003865378118</v>
      </c>
      <c r="F59">
        <f t="shared" si="0"/>
        <v>19.319461932377816</v>
      </c>
      <c r="G59">
        <f t="shared" si="1"/>
        <v>20</v>
      </c>
      <c r="H59">
        <f t="shared" si="2"/>
        <v>1933</v>
      </c>
      <c r="I59">
        <f>ATAN2(C59,D59)</f>
        <v>-0.54894225847641753</v>
      </c>
      <c r="J59">
        <f>VLOOKUP(H59,動径DB!$C$9:$F$3009,4)</f>
        <v>1.7141612977022325E-2</v>
      </c>
      <c r="K59">
        <f>VLOOKUP(G59,緯度DB!$B$10:$H$50,7)</f>
        <v>0.7879807395252203</v>
      </c>
      <c r="L59">
        <f>IF($E$8&gt;=0,COS($E$8*I59),SIN($E$8*I59))</f>
        <v>0.99711107749168326</v>
      </c>
      <c r="M59">
        <f t="shared" si="3"/>
        <v>0.26019913916370696</v>
      </c>
      <c r="N59">
        <f t="shared" si="4"/>
        <v>6.7703592021534142E-2</v>
      </c>
      <c r="O59">
        <f t="shared" si="5"/>
        <v>0</v>
      </c>
      <c r="Q59">
        <f t="shared" si="6"/>
        <v>1000</v>
      </c>
      <c r="R59">
        <f t="shared" si="7"/>
        <v>1000</v>
      </c>
      <c r="S59">
        <f t="shared" si="8"/>
        <v>1</v>
      </c>
      <c r="T59" s="2">
        <f t="array" aca="1" ref="T59:V59" ca="1">MMULT(Q59:S59,$T$8:$V$10)</f>
        <v>342.95983594645492</v>
      </c>
      <c r="U59" s="2">
        <f ca="1"/>
        <v>1000</v>
      </c>
      <c r="V59" s="2">
        <f ca="1"/>
        <v>-939.35060064258266</v>
      </c>
      <c r="Y59" s="2">
        <f t="shared" ca="1" si="9"/>
        <v>-3.7714808315308317</v>
      </c>
      <c r="Z59" s="2">
        <f t="shared" ca="1" si="10"/>
        <v>-10.996858629590841</v>
      </c>
    </row>
    <row r="60" spans="2:26">
      <c r="B60">
        <f t="shared" si="11"/>
        <v>49</v>
      </c>
      <c r="C60">
        <v>16.584576908387273</v>
      </c>
      <c r="D60">
        <v>-5.082123088563133</v>
      </c>
      <c r="E60">
        <v>-4.5508183083006184</v>
      </c>
      <c r="F60">
        <f t="shared" si="0"/>
        <v>17.932822242822876</v>
      </c>
      <c r="G60">
        <f t="shared" si="1"/>
        <v>16</v>
      </c>
      <c r="H60">
        <f t="shared" si="2"/>
        <v>1794</v>
      </c>
      <c r="I60">
        <f>ATAN2(C60,D60)</f>
        <v>-0.29735151638993595</v>
      </c>
      <c r="J60">
        <f>VLOOKUP(H60,動径DB!$C$9:$F$3009,4)</f>
        <v>2.7454611540949352E-2</v>
      </c>
      <c r="K60">
        <f>VLOOKUP(G60,緯度DB!$B$10:$H$50,7)</f>
        <v>0.72987675376846739</v>
      </c>
      <c r="L60">
        <f>IF($E$8&gt;=0,COS($E$8*I60),SIN($E$8*I60))</f>
        <v>0.77836326449742688</v>
      </c>
      <c r="M60">
        <f t="shared" si="3"/>
        <v>0.27970215306396812</v>
      </c>
      <c r="N60">
        <f t="shared" si="4"/>
        <v>7.8233294428619454E-2</v>
      </c>
      <c r="O60">
        <f t="shared" si="5"/>
        <v>0</v>
      </c>
      <c r="Q60">
        <f t="shared" si="6"/>
        <v>1000</v>
      </c>
      <c r="R60">
        <f t="shared" si="7"/>
        <v>1000</v>
      </c>
      <c r="S60">
        <f t="shared" si="8"/>
        <v>1</v>
      </c>
      <c r="T60" s="2">
        <f t="array" aca="1" ref="T60:V60" ca="1">MMULT(Q60:S60,$T$8:$V$10)</f>
        <v>342.95983594645492</v>
      </c>
      <c r="U60" s="2">
        <f ca="1"/>
        <v>1000</v>
      </c>
      <c r="V60" s="2">
        <f ca="1"/>
        <v>-939.35060064258266</v>
      </c>
      <c r="Y60" s="2">
        <f t="shared" ca="1" si="9"/>
        <v>-3.7714808315308317</v>
      </c>
      <c r="Z60" s="2">
        <f t="shared" ca="1" si="10"/>
        <v>-10.996858629590841</v>
      </c>
    </row>
    <row r="61" spans="2:26">
      <c r="B61">
        <f t="shared" si="11"/>
        <v>50</v>
      </c>
      <c r="C61">
        <v>4.4370017203165295</v>
      </c>
      <c r="D61">
        <v>-1.2039662198122334</v>
      </c>
      <c r="E61">
        <v>-9.3662462958075245</v>
      </c>
      <c r="F61">
        <f t="shared" si="0"/>
        <v>10.43374758168267</v>
      </c>
      <c r="G61">
        <f t="shared" si="1"/>
        <v>3</v>
      </c>
      <c r="H61">
        <f t="shared" si="2"/>
        <v>1044</v>
      </c>
      <c r="I61">
        <f>ATAN2(C61,D61)</f>
        <v>-0.26496669819335444</v>
      </c>
      <c r="J61">
        <f>VLOOKUP(H61,動径DB!$C$9:$F$3009,4)</f>
        <v>0.22979498596767042</v>
      </c>
      <c r="K61">
        <f>VLOOKUP(G61,緯度DB!$B$10:$H$50,7)</f>
        <v>0.19977068236083131</v>
      </c>
      <c r="L61">
        <f>IF($E$8&gt;=0,COS($E$8*I61),SIN($E$8*I61))</f>
        <v>0.7137936391289571</v>
      </c>
      <c r="M61">
        <f t="shared" si="3"/>
        <v>0.34188913599653287</v>
      </c>
      <c r="N61">
        <f t="shared" si="4"/>
        <v>0.11688818131245575</v>
      </c>
      <c r="O61">
        <f t="shared" si="5"/>
        <v>0</v>
      </c>
      <c r="Q61">
        <f t="shared" si="6"/>
        <v>1000</v>
      </c>
      <c r="R61">
        <f t="shared" si="7"/>
        <v>1000</v>
      </c>
      <c r="S61">
        <f t="shared" si="8"/>
        <v>1</v>
      </c>
      <c r="T61" s="2">
        <f t="array" aca="1" ref="T61:V61" ca="1">MMULT(Q61:S61,$T$8:$V$10)</f>
        <v>342.95983594645492</v>
      </c>
      <c r="U61" s="2">
        <f ca="1"/>
        <v>1000</v>
      </c>
      <c r="V61" s="2">
        <f ca="1"/>
        <v>-939.35060064258266</v>
      </c>
      <c r="Y61" s="2">
        <f t="shared" ca="1" si="9"/>
        <v>-3.7714808315308317</v>
      </c>
      <c r="Z61" s="2">
        <f t="shared" ca="1" si="10"/>
        <v>-10.996858629590841</v>
      </c>
    </row>
    <row r="62" spans="2:26">
      <c r="B62">
        <f t="shared" si="11"/>
        <v>51</v>
      </c>
      <c r="C62">
        <v>6.5790558563388686</v>
      </c>
      <c r="D62">
        <v>0.10986841303195605</v>
      </c>
      <c r="E62">
        <v>-3.3268277505517876</v>
      </c>
      <c r="F62">
        <f t="shared" si="0"/>
        <v>7.3731831599961213</v>
      </c>
      <c r="G62">
        <f t="shared" si="1"/>
        <v>12</v>
      </c>
      <c r="H62">
        <f t="shared" si="2"/>
        <v>738</v>
      </c>
      <c r="I62">
        <f>ATAN2(C62,D62)</f>
        <v>1.6698171248871758E-2</v>
      </c>
      <c r="J62">
        <f>VLOOKUP(H62,動径DB!$C$9:$F$3009,4)</f>
        <v>0.37442189979454515</v>
      </c>
      <c r="K62">
        <f>VLOOKUP(G62,緯度DB!$B$10:$H$50,7)</f>
        <v>0.58726809406597613</v>
      </c>
      <c r="L62">
        <f>IF($E$8&gt;=0,COS($E$8*I62),SIN($E$8*I62))</f>
        <v>-5.0073564676352537E-2</v>
      </c>
      <c r="M62">
        <f t="shared" si="3"/>
        <v>-8.1182268160083074E-2</v>
      </c>
      <c r="N62">
        <f t="shared" si="4"/>
        <v>6.5905606636156378E-3</v>
      </c>
      <c r="O62">
        <f t="shared" si="5"/>
        <v>0</v>
      </c>
      <c r="Q62">
        <f t="shared" si="6"/>
        <v>1000</v>
      </c>
      <c r="R62">
        <f t="shared" si="7"/>
        <v>1000</v>
      </c>
      <c r="S62">
        <f t="shared" si="8"/>
        <v>1</v>
      </c>
      <c r="T62" s="2">
        <f t="array" aca="1" ref="T62:V62" ca="1">MMULT(Q62:S62,$T$8:$V$10)</f>
        <v>342.95983594645492</v>
      </c>
      <c r="U62" s="2">
        <f ca="1"/>
        <v>1000</v>
      </c>
      <c r="V62" s="2">
        <f ca="1"/>
        <v>-939.35060064258266</v>
      </c>
      <c r="Y62" s="2">
        <f t="shared" ca="1" si="9"/>
        <v>-3.7714808315308317</v>
      </c>
      <c r="Z62" s="2">
        <f t="shared" ca="1" si="10"/>
        <v>-10.996858629590841</v>
      </c>
    </row>
    <row r="63" spans="2:26">
      <c r="B63">
        <f t="shared" si="11"/>
        <v>52</v>
      </c>
      <c r="C63">
        <v>-2.0377709890052325</v>
      </c>
      <c r="D63">
        <v>10.944653940341659</v>
      </c>
      <c r="E63">
        <v>0.7704236553798578</v>
      </c>
      <c r="F63">
        <f t="shared" si="0"/>
        <v>11.15936884802346</v>
      </c>
      <c r="G63">
        <f t="shared" si="1"/>
        <v>22</v>
      </c>
      <c r="H63">
        <f t="shared" si="2"/>
        <v>1117</v>
      </c>
      <c r="I63">
        <f>ATAN2(C63,D63)</f>
        <v>1.7548772200561842</v>
      </c>
      <c r="J63">
        <f>VLOOKUP(H63,動径DB!$C$9:$F$3009,4)</f>
        <v>0.195417086472227</v>
      </c>
      <c r="K63">
        <f>VLOOKUP(G63,緯度DB!$B$10:$H$50,7)</f>
        <v>0.7879807395252203</v>
      </c>
      <c r="L63">
        <f>IF($E$8&gt;=0,COS($E$8*I63),SIN($E$8*I63))</f>
        <v>0.8513501590273892</v>
      </c>
      <c r="M63">
        <f t="shared" si="3"/>
        <v>1.4629382332609904</v>
      </c>
      <c r="N63">
        <f t="shared" si="4"/>
        <v>2.1401882743367877</v>
      </c>
      <c r="O63">
        <f t="shared" si="5"/>
        <v>1</v>
      </c>
      <c r="Q63">
        <f t="shared" si="6"/>
        <v>-2.0377709890052325</v>
      </c>
      <c r="R63">
        <f t="shared" si="7"/>
        <v>10.944653940341659</v>
      </c>
      <c r="S63">
        <f t="shared" si="8"/>
        <v>0.7704236553798578</v>
      </c>
      <c r="T63" s="2">
        <f t="array" aca="1" ref="T63:V63" ca="1">MMULT(Q63:S63,$T$8:$V$10)</f>
        <v>2.7002698114898194E-2</v>
      </c>
      <c r="U63" s="2">
        <f ca="1"/>
        <v>10.944653940341659</v>
      </c>
      <c r="V63" s="2">
        <f ca="1"/>
        <v>2.1783787702543238</v>
      </c>
      <c r="Y63" s="2">
        <f t="shared" ca="1" si="9"/>
        <v>8.391565749067343E-3</v>
      </c>
      <c r="Z63" s="2">
        <f t="shared" ca="1" si="10"/>
        <v>3.4012446737866391</v>
      </c>
    </row>
    <row r="64" spans="2:26">
      <c r="B64">
        <f t="shared" si="11"/>
        <v>53</v>
      </c>
      <c r="C64">
        <v>-10.00504438317939</v>
      </c>
      <c r="D64">
        <v>12.705442652203272</v>
      </c>
      <c r="E64">
        <v>11.633498635773449</v>
      </c>
      <c r="F64">
        <f t="shared" si="0"/>
        <v>19.921532988361069</v>
      </c>
      <c r="G64">
        <f t="shared" si="1"/>
        <v>33</v>
      </c>
      <c r="H64">
        <f t="shared" si="2"/>
        <v>1993</v>
      </c>
      <c r="I64">
        <f>ATAN2(C64,D64)</f>
        <v>2.2378448204192791</v>
      </c>
      <c r="J64">
        <f>VLOOKUP(H64,動径DB!$C$9:$F$3009,4)</f>
        <v>1.3918834179661136E-2</v>
      </c>
      <c r="K64">
        <f>VLOOKUP(G64,緯度DB!$B$10:$H$50,7)</f>
        <v>0.43934360143209494</v>
      </c>
      <c r="L64">
        <f>IF($E$8&gt;=0,COS($E$8*I64),SIN($E$8*I64))</f>
        <v>-0.41718814611119026</v>
      </c>
      <c r="M64">
        <f t="shared" si="3"/>
        <v>-5.0823185416308182E-2</v>
      </c>
      <c r="N64">
        <f t="shared" si="4"/>
        <v>2.5829961758604405E-3</v>
      </c>
      <c r="O64">
        <f t="shared" si="5"/>
        <v>0</v>
      </c>
      <c r="Q64">
        <f t="shared" si="6"/>
        <v>1000</v>
      </c>
      <c r="R64">
        <f t="shared" si="7"/>
        <v>1000</v>
      </c>
      <c r="S64">
        <f t="shared" si="8"/>
        <v>1</v>
      </c>
      <c r="T64" s="2">
        <f t="array" aca="1" ref="T64:V64" ca="1">MMULT(Q64:S64,$T$8:$V$10)</f>
        <v>342.95983594645492</v>
      </c>
      <c r="U64" s="2">
        <f ca="1"/>
        <v>1000</v>
      </c>
      <c r="V64" s="2">
        <f ca="1"/>
        <v>-939.35060064258266</v>
      </c>
      <c r="Y64" s="2">
        <f t="shared" ca="1" si="9"/>
        <v>-3.7714808315308317</v>
      </c>
      <c r="Z64" s="2">
        <f t="shared" ca="1" si="10"/>
        <v>-10.996858629590841</v>
      </c>
    </row>
    <row r="65" spans="2:26">
      <c r="B65">
        <f t="shared" si="11"/>
        <v>54</v>
      </c>
      <c r="C65">
        <v>1.1130095164940796</v>
      </c>
      <c r="D65">
        <v>11.824601527104647</v>
      </c>
      <c r="E65">
        <v>-16.098357237227571</v>
      </c>
      <c r="F65">
        <f t="shared" si="0"/>
        <v>20.005426693675126</v>
      </c>
      <c r="G65">
        <f t="shared" si="1"/>
        <v>5</v>
      </c>
      <c r="H65">
        <f t="shared" si="2"/>
        <v>2002</v>
      </c>
      <c r="I65">
        <f>ATAN2(C65,D65)</f>
        <v>1.4769462416530406</v>
      </c>
      <c r="J65">
        <f>VLOOKUP(H65,動径DB!$C$9:$F$3009,4)</f>
        <v>1.3487503453640271E-2</v>
      </c>
      <c r="K65">
        <f>VLOOKUP(G65,緯度DB!$B$10:$H$50,7)</f>
        <v>0.2352076871405088</v>
      </c>
      <c r="L65">
        <f>IF($E$8&gt;=0,COS($E$8*I65),SIN($E$8*I65))</f>
        <v>0.96062586179066534</v>
      </c>
      <c r="M65">
        <f t="shared" si="3"/>
        <v>6.0965645099749617E-2</v>
      </c>
      <c r="N65">
        <f t="shared" si="4"/>
        <v>3.7168098824286247E-3</v>
      </c>
      <c r="O65">
        <f t="shared" si="5"/>
        <v>0</v>
      </c>
      <c r="Q65">
        <f t="shared" si="6"/>
        <v>1000</v>
      </c>
      <c r="R65">
        <f t="shared" si="7"/>
        <v>1000</v>
      </c>
      <c r="S65">
        <f t="shared" si="8"/>
        <v>1</v>
      </c>
      <c r="T65" s="2">
        <f t="array" aca="1" ref="T65:V65" ca="1">MMULT(Q65:S65,$T$8:$V$10)</f>
        <v>342.95983594645492</v>
      </c>
      <c r="U65" s="2">
        <f ca="1"/>
        <v>1000</v>
      </c>
      <c r="V65" s="2">
        <f ca="1"/>
        <v>-939.35060064258266</v>
      </c>
      <c r="Y65" s="2">
        <f t="shared" ca="1" si="9"/>
        <v>-3.7714808315308317</v>
      </c>
      <c r="Z65" s="2">
        <f t="shared" ca="1" si="10"/>
        <v>-10.996858629590841</v>
      </c>
    </row>
    <row r="66" spans="2:26">
      <c r="B66">
        <f t="shared" si="11"/>
        <v>55</v>
      </c>
      <c r="C66">
        <v>4.3400414927458097</v>
      </c>
      <c r="D66">
        <v>-4.7549078237167919E-3</v>
      </c>
      <c r="E66">
        <v>9.6178300209491745</v>
      </c>
      <c r="F66">
        <f t="shared" si="0"/>
        <v>10.551712518817734</v>
      </c>
      <c r="G66">
        <f t="shared" si="1"/>
        <v>39</v>
      </c>
      <c r="H66">
        <f t="shared" si="2"/>
        <v>1056</v>
      </c>
      <c r="I66">
        <f>ATAN2(C66,D66)</f>
        <v>-1.0955899682521684E-3</v>
      </c>
      <c r="J66">
        <f>VLOOKUP(H66,動径DB!$C$9:$F$3009,4)</f>
        <v>0.2239686870236125</v>
      </c>
      <c r="K66">
        <f>VLOOKUP(G66,緯度DB!$B$10:$H$50,7)</f>
        <v>0.19977068236083131</v>
      </c>
      <c r="L66">
        <f>IF($E$8&gt;=0,COS($E$8*I66),SIN($E$8*I66))</f>
        <v>3.2867639870091479E-3</v>
      </c>
      <c r="M66">
        <f t="shared" si="3"/>
        <v>1.5517098865689388E-3</v>
      </c>
      <c r="N66">
        <f t="shared" si="4"/>
        <v>2.407803572075789E-6</v>
      </c>
      <c r="O66">
        <f t="shared" si="5"/>
        <v>0</v>
      </c>
      <c r="Q66">
        <f t="shared" si="6"/>
        <v>1000</v>
      </c>
      <c r="R66">
        <f t="shared" si="7"/>
        <v>1000</v>
      </c>
      <c r="S66">
        <f t="shared" si="8"/>
        <v>1</v>
      </c>
      <c r="T66" s="2">
        <f t="array" aca="1" ref="T66:V66" ca="1">MMULT(Q66:S66,$T$8:$V$10)</f>
        <v>342.95983594645492</v>
      </c>
      <c r="U66" s="2">
        <f ca="1"/>
        <v>1000</v>
      </c>
      <c r="V66" s="2">
        <f ca="1"/>
        <v>-939.35060064258266</v>
      </c>
      <c r="Y66" s="2">
        <f t="shared" ca="1" si="9"/>
        <v>-3.7714808315308317</v>
      </c>
      <c r="Z66" s="2">
        <f t="shared" ca="1" si="10"/>
        <v>-10.996858629590841</v>
      </c>
    </row>
    <row r="67" spans="2:26">
      <c r="B67">
        <f t="shared" si="11"/>
        <v>56</v>
      </c>
      <c r="C67">
        <v>-8.0252354280984832</v>
      </c>
      <c r="D67">
        <v>11.663901117620263</v>
      </c>
      <c r="E67">
        <v>12.683963476477988</v>
      </c>
      <c r="F67">
        <f t="shared" si="0"/>
        <v>19.008785401246914</v>
      </c>
      <c r="G67">
        <f t="shared" si="1"/>
        <v>34</v>
      </c>
      <c r="H67">
        <f t="shared" si="2"/>
        <v>1902</v>
      </c>
      <c r="I67">
        <f>ATAN2(C67,D67)</f>
        <v>2.1734505501522792</v>
      </c>
      <c r="J67">
        <f>VLOOKUP(H67,動径DB!$C$9:$F$3009,4)</f>
        <v>1.9067559780486975E-2</v>
      </c>
      <c r="K67">
        <f>VLOOKUP(G67,緯度DB!$B$10:$H$50,7)</f>
        <v>0.38596120503132481</v>
      </c>
      <c r="L67">
        <f>IF($E$8&gt;=0,COS($E$8*I67),SIN($E$8*I67))</f>
        <v>-0.2349492373990289</v>
      </c>
      <c r="M67">
        <f t="shared" si="3"/>
        <v>-3.2867538310196273E-2</v>
      </c>
      <c r="N67">
        <f t="shared" si="4"/>
        <v>1.0802750745722196E-3</v>
      </c>
      <c r="O67">
        <f t="shared" si="5"/>
        <v>0</v>
      </c>
      <c r="Q67">
        <f t="shared" si="6"/>
        <v>1000</v>
      </c>
      <c r="R67">
        <f t="shared" si="7"/>
        <v>1000</v>
      </c>
      <c r="S67">
        <f t="shared" si="8"/>
        <v>1</v>
      </c>
      <c r="T67" s="2">
        <f t="array" aca="1" ref="T67:V67" ca="1">MMULT(Q67:S67,$T$8:$V$10)</f>
        <v>342.95983594645492</v>
      </c>
      <c r="U67" s="2">
        <f ca="1"/>
        <v>1000</v>
      </c>
      <c r="V67" s="2">
        <f ca="1"/>
        <v>-939.35060064258266</v>
      </c>
      <c r="Y67" s="2">
        <f t="shared" ca="1" si="9"/>
        <v>-3.7714808315308317</v>
      </c>
      <c r="Z67" s="2">
        <f t="shared" ca="1" si="10"/>
        <v>-10.996858629590841</v>
      </c>
    </row>
    <row r="68" spans="2:26">
      <c r="B68">
        <f t="shared" si="11"/>
        <v>57</v>
      </c>
      <c r="C68">
        <v>10.010604902098951</v>
      </c>
      <c r="D68">
        <v>-8.2078519361417666</v>
      </c>
      <c r="E68">
        <v>15.752595206858922</v>
      </c>
      <c r="F68">
        <f t="shared" si="0"/>
        <v>20.389342796243049</v>
      </c>
      <c r="G68">
        <f t="shared" si="1"/>
        <v>36</v>
      </c>
      <c r="H68">
        <f t="shared" si="2"/>
        <v>2040</v>
      </c>
      <c r="I68">
        <f>ATAN2(C68,D68)</f>
        <v>-0.68676722974873516</v>
      </c>
      <c r="J68">
        <f>VLOOKUP(H68,動径DB!$C$9:$F$3009,4)</f>
        <v>1.1801023418495173E-2</v>
      </c>
      <c r="K68">
        <f>VLOOKUP(G68,緯度DB!$B$10:$H$50,7)</f>
        <v>0.28116931855250954</v>
      </c>
      <c r="L68">
        <f>IF($E$8&gt;=0,COS($E$8*I68),SIN($E$8*I68))</f>
        <v>0.88256553989774678</v>
      </c>
      <c r="M68">
        <f t="shared" si="3"/>
        <v>5.9708724559272931E-2</v>
      </c>
      <c r="N68">
        <f t="shared" si="4"/>
        <v>3.5651317884951225E-3</v>
      </c>
      <c r="O68">
        <f t="shared" si="5"/>
        <v>0</v>
      </c>
      <c r="Q68">
        <f t="shared" si="6"/>
        <v>1000</v>
      </c>
      <c r="R68">
        <f t="shared" si="7"/>
        <v>1000</v>
      </c>
      <c r="S68">
        <f t="shared" si="8"/>
        <v>1</v>
      </c>
      <c r="T68" s="2">
        <f t="array" aca="1" ref="T68:V68" ca="1">MMULT(Q68:S68,$T$8:$V$10)</f>
        <v>342.95983594645492</v>
      </c>
      <c r="U68" s="2">
        <f ca="1"/>
        <v>1000</v>
      </c>
      <c r="V68" s="2">
        <f ca="1"/>
        <v>-939.35060064258266</v>
      </c>
      <c r="Y68" s="2">
        <f t="shared" ca="1" si="9"/>
        <v>-3.7714808315308317</v>
      </c>
      <c r="Z68" s="2">
        <f t="shared" ca="1" si="10"/>
        <v>-10.996858629590841</v>
      </c>
    </row>
    <row r="69" spans="2:26">
      <c r="B69">
        <f t="shared" si="11"/>
        <v>58</v>
      </c>
      <c r="C69">
        <v>3.6481324038029328</v>
      </c>
      <c r="D69">
        <v>7.5260783132054332</v>
      </c>
      <c r="E69">
        <v>-8.7032487438428152</v>
      </c>
      <c r="F69">
        <f t="shared" si="0"/>
        <v>12.070512147766541</v>
      </c>
      <c r="G69">
        <f t="shared" si="1"/>
        <v>7</v>
      </c>
      <c r="H69">
        <f t="shared" si="2"/>
        <v>1208</v>
      </c>
      <c r="I69">
        <f>ATAN2(C69,D69)</f>
        <v>1.1194374015108033</v>
      </c>
      <c r="J69">
        <f>VLOOKUP(H69,動径DB!$C$9:$F$3009,4)</f>
        <v>0.1568510722053009</v>
      </c>
      <c r="K69">
        <f>VLOOKUP(G69,緯度DB!$B$10:$H$50,7)</f>
        <v>0.33255818042814211</v>
      </c>
      <c r="L69">
        <f>IF($E$8&gt;=0,COS($E$8*I69),SIN($E$8*I69))</f>
        <v>0.21502707273378013</v>
      </c>
      <c r="M69">
        <f t="shared" si="3"/>
        <v>0.1353860655008059</v>
      </c>
      <c r="N69">
        <f t="shared" si="4"/>
        <v>1.8329386731788504E-2</v>
      </c>
      <c r="O69">
        <f t="shared" si="5"/>
        <v>0</v>
      </c>
      <c r="Q69">
        <f t="shared" si="6"/>
        <v>1000</v>
      </c>
      <c r="R69">
        <f t="shared" si="7"/>
        <v>1000</v>
      </c>
      <c r="S69">
        <f t="shared" si="8"/>
        <v>1</v>
      </c>
      <c r="T69" s="2">
        <f t="array" aca="1" ref="T69:V69" ca="1">MMULT(Q69:S69,$T$8:$V$10)</f>
        <v>342.95983594645492</v>
      </c>
      <c r="U69" s="2">
        <f ca="1"/>
        <v>1000</v>
      </c>
      <c r="V69" s="2">
        <f ca="1"/>
        <v>-939.35060064258266</v>
      </c>
      <c r="Y69" s="2">
        <f t="shared" ca="1" si="9"/>
        <v>-3.7714808315308317</v>
      </c>
      <c r="Z69" s="2">
        <f t="shared" ca="1" si="10"/>
        <v>-10.996858629590841</v>
      </c>
    </row>
    <row r="70" spans="2:26">
      <c r="B70">
        <f t="shared" si="11"/>
        <v>59</v>
      </c>
      <c r="C70">
        <v>-2.5791859153244063</v>
      </c>
      <c r="D70">
        <v>4.1645695149207134</v>
      </c>
      <c r="E70">
        <v>-5.5154822222295854</v>
      </c>
      <c r="F70">
        <f t="shared" si="0"/>
        <v>7.3767461237421843</v>
      </c>
      <c r="G70">
        <f t="shared" si="1"/>
        <v>6</v>
      </c>
      <c r="H70">
        <f t="shared" si="2"/>
        <v>739</v>
      </c>
      <c r="I70">
        <f>ATAN2(C70,D70)</f>
        <v>2.1252980657073128</v>
      </c>
      <c r="J70">
        <f>VLOOKUP(H70,動径DB!$C$9:$F$3009,4)</f>
        <v>0.37407302391925651</v>
      </c>
      <c r="K70">
        <f>VLOOKUP(G70,緯度DB!$B$10:$H$50,7)</f>
        <v>0.28116931855250954</v>
      </c>
      <c r="L70">
        <f>IF($E$8&gt;=0,COS($E$8*I70),SIN($E$8*I70))</f>
        <v>-9.2576142471922293E-2</v>
      </c>
      <c r="M70">
        <f t="shared" si="3"/>
        <v>-7.1827084115268058E-2</v>
      </c>
      <c r="N70">
        <f t="shared" si="4"/>
        <v>5.1591300125017926E-3</v>
      </c>
      <c r="O70">
        <f t="shared" si="5"/>
        <v>0</v>
      </c>
      <c r="Q70">
        <f t="shared" si="6"/>
        <v>1000</v>
      </c>
      <c r="R70">
        <f t="shared" si="7"/>
        <v>1000</v>
      </c>
      <c r="S70">
        <f t="shared" si="8"/>
        <v>1</v>
      </c>
      <c r="T70" s="2">
        <f t="array" aca="1" ref="T70:V70" ca="1">MMULT(Q70:S70,$T$8:$V$10)</f>
        <v>342.95983594645492</v>
      </c>
      <c r="U70" s="2">
        <f ca="1"/>
        <v>1000</v>
      </c>
      <c r="V70" s="2">
        <f ca="1"/>
        <v>-939.35060064258266</v>
      </c>
      <c r="Y70" s="2">
        <f t="shared" ca="1" si="9"/>
        <v>-3.7714808315308317</v>
      </c>
      <c r="Z70" s="2">
        <f t="shared" ca="1" si="10"/>
        <v>-10.996858629590841</v>
      </c>
    </row>
    <row r="71" spans="2:26">
      <c r="B71">
        <f t="shared" si="11"/>
        <v>60</v>
      </c>
      <c r="C71">
        <v>-9.0657255500012823</v>
      </c>
      <c r="D71">
        <v>-2.4638346928011852</v>
      </c>
      <c r="E71">
        <v>-4.09851577129524</v>
      </c>
      <c r="F71">
        <f t="shared" si="0"/>
        <v>10.2496679296918</v>
      </c>
      <c r="G71">
        <f t="shared" si="1"/>
        <v>13</v>
      </c>
      <c r="H71">
        <f t="shared" si="2"/>
        <v>1026</v>
      </c>
      <c r="I71">
        <f>ATAN2(C71,D71)</f>
        <v>-2.8762274593228923</v>
      </c>
      <c r="J71">
        <f>VLOOKUP(H71,動径DB!$C$9:$F$3009,4)</f>
        <v>0.2386413872701143</v>
      </c>
      <c r="K71">
        <f>VLOOKUP(G71,緯度DB!$B$10:$H$50,7)</f>
        <v>0.62981531840634786</v>
      </c>
      <c r="L71">
        <f>IF($E$8&gt;=0,COS($E$8*I71),SIN($E$8*I71))</f>
        <v>0.71463039630102654</v>
      </c>
      <c r="M71">
        <f t="shared" si="3"/>
        <v>1.1009060650429068</v>
      </c>
      <c r="N71">
        <f t="shared" si="4"/>
        <v>1.211994164048257</v>
      </c>
      <c r="O71">
        <f t="shared" si="5"/>
        <v>1</v>
      </c>
      <c r="Q71">
        <f t="shared" si="6"/>
        <v>-9.0657255500012823</v>
      </c>
      <c r="R71">
        <f t="shared" si="7"/>
        <v>-2.4638346928011852</v>
      </c>
      <c r="S71">
        <f t="shared" si="8"/>
        <v>-4.09851577129524</v>
      </c>
      <c r="T71" s="2">
        <f t="array" aca="1" ref="T71:V71" ca="1">MMULT(Q71:S71,$T$8:$V$10)</f>
        <v>-6.9520057784234206</v>
      </c>
      <c r="U71" s="2">
        <f ca="1"/>
        <v>-2.4638346928011852</v>
      </c>
      <c r="V71" s="2">
        <f ca="1"/>
        <v>7.1172204498855614</v>
      </c>
      <c r="Y71" s="2">
        <f t="shared" ca="1" si="9"/>
        <v>-1.872986633740473</v>
      </c>
      <c r="Z71" s="2">
        <f t="shared" ca="1" si="10"/>
        <v>-0.66379827555454285</v>
      </c>
    </row>
    <row r="72" spans="2:26">
      <c r="B72">
        <f t="shared" si="11"/>
        <v>61</v>
      </c>
      <c r="C72">
        <v>-10.617645472896289</v>
      </c>
      <c r="D72">
        <v>13.283728225637359</v>
      </c>
      <c r="E72">
        <v>-13.025666605336223</v>
      </c>
      <c r="F72">
        <f t="shared" si="0"/>
        <v>21.421013549178319</v>
      </c>
      <c r="G72">
        <f t="shared" si="1"/>
        <v>9</v>
      </c>
      <c r="H72">
        <f t="shared" si="2"/>
        <v>2143</v>
      </c>
      <c r="I72">
        <f>ATAN2(C72,D72)</f>
        <v>2.2451085256229808</v>
      </c>
      <c r="J72">
        <f>VLOOKUP(H72,動径DB!$C$9:$F$3009,4)</f>
        <v>8.1740599253721461E-3</v>
      </c>
      <c r="K72">
        <f>VLOOKUP(G72,緯度DB!$B$10:$H$50,7)</f>
        <v>0.43934360143209494</v>
      </c>
      <c r="L72">
        <f>IF($E$8&gt;=0,COS($E$8*I72),SIN($E$8*I72))</f>
        <v>-0.43689173604517689</v>
      </c>
      <c r="M72">
        <f t="shared" si="3"/>
        <v>-3.360902926782338E-2</v>
      </c>
      <c r="N72">
        <f t="shared" si="4"/>
        <v>1.1295668483254087E-3</v>
      </c>
      <c r="O72">
        <f t="shared" si="5"/>
        <v>0</v>
      </c>
      <c r="Q72">
        <f t="shared" si="6"/>
        <v>1000</v>
      </c>
      <c r="R72">
        <f t="shared" si="7"/>
        <v>1000</v>
      </c>
      <c r="S72">
        <f t="shared" si="8"/>
        <v>1</v>
      </c>
      <c r="T72" s="2">
        <f t="array" aca="1" ref="T72:V72" ca="1">MMULT(Q72:S72,$T$8:$V$10)</f>
        <v>342.95983594645492</v>
      </c>
      <c r="U72" s="2">
        <f ca="1"/>
        <v>1000</v>
      </c>
      <c r="V72" s="2">
        <f ca="1"/>
        <v>-939.35060064258266</v>
      </c>
      <c r="Y72" s="2">
        <f t="shared" ca="1" si="9"/>
        <v>-3.7714808315308317</v>
      </c>
      <c r="Z72" s="2">
        <f t="shared" ca="1" si="10"/>
        <v>-10.996858629590841</v>
      </c>
    </row>
    <row r="73" spans="2:26">
      <c r="B73">
        <f t="shared" si="11"/>
        <v>62</v>
      </c>
      <c r="C73">
        <v>-4.9516359757228088</v>
      </c>
      <c r="D73">
        <v>-9.1177086250457862</v>
      </c>
      <c r="E73">
        <v>-13.932055253621661</v>
      </c>
      <c r="F73">
        <f t="shared" si="0"/>
        <v>17.371052731405591</v>
      </c>
      <c r="G73">
        <f t="shared" si="1"/>
        <v>5</v>
      </c>
      <c r="H73">
        <f t="shared" si="2"/>
        <v>1738</v>
      </c>
      <c r="I73">
        <f>ATAN2(C73,D73)</f>
        <v>-2.0683103769317337</v>
      </c>
      <c r="J73">
        <f>VLOOKUP(H73,動径DB!$C$9:$F$3009,4)</f>
        <v>3.3027713022251305E-2</v>
      </c>
      <c r="K73">
        <f>VLOOKUP(G73,緯度DB!$B$10:$H$50,7)</f>
        <v>0.2352076871405088</v>
      </c>
      <c r="L73">
        <f>IF($E$8&gt;=0,COS($E$8*I73),SIN($E$8*I73))</f>
        <v>-7.8174333108267061E-2</v>
      </c>
      <c r="M73">
        <f t="shared" si="3"/>
        <v>-1.054921970746589E-2</v>
      </c>
      <c r="N73">
        <f t="shared" si="4"/>
        <v>1.1128603643638672E-4</v>
      </c>
      <c r="O73">
        <f t="shared" si="5"/>
        <v>0</v>
      </c>
      <c r="Q73">
        <f t="shared" si="6"/>
        <v>1000</v>
      </c>
      <c r="R73">
        <f t="shared" si="7"/>
        <v>1000</v>
      </c>
      <c r="S73">
        <f t="shared" si="8"/>
        <v>1</v>
      </c>
      <c r="T73" s="2">
        <f t="array" aca="1" ref="T73:V73" ca="1">MMULT(Q73:S73,$T$8:$V$10)</f>
        <v>342.95983594645492</v>
      </c>
      <c r="U73" s="2">
        <f ca="1"/>
        <v>1000</v>
      </c>
      <c r="V73" s="2">
        <f ca="1"/>
        <v>-939.35060064258266</v>
      </c>
      <c r="Y73" s="2">
        <f t="shared" ca="1" si="9"/>
        <v>-3.7714808315308317</v>
      </c>
      <c r="Z73" s="2">
        <f t="shared" ca="1" si="10"/>
        <v>-10.996858629590841</v>
      </c>
    </row>
    <row r="74" spans="2:26">
      <c r="B74">
        <f t="shared" si="11"/>
        <v>63</v>
      </c>
      <c r="C74">
        <v>-7.0305282788938577</v>
      </c>
      <c r="D74">
        <v>-0.54280817959782524</v>
      </c>
      <c r="E74">
        <v>3.708984479049326</v>
      </c>
      <c r="F74">
        <f t="shared" si="0"/>
        <v>7.9674044999606579</v>
      </c>
      <c r="G74">
        <f t="shared" si="1"/>
        <v>30</v>
      </c>
      <c r="H74">
        <f t="shared" si="2"/>
        <v>798</v>
      </c>
      <c r="I74">
        <f>ATAN2(C74,D74)</f>
        <v>-3.064538206883975</v>
      </c>
      <c r="J74">
        <f>VLOOKUP(H74,動径DB!$C$9:$F$3009,4)</f>
        <v>0.35078846034629979</v>
      </c>
      <c r="K74">
        <f>VLOOKUP(G74,緯度DB!$B$10:$H$50,7)</f>
        <v>0.58726809406597613</v>
      </c>
      <c r="L74">
        <f>IF($E$8&gt;=0,COS($E$8*I74),SIN($E$8*I74))</f>
        <v>0.22911007419018364</v>
      </c>
      <c r="M74">
        <f t="shared" si="3"/>
        <v>0.37604754458283601</v>
      </c>
      <c r="N74">
        <f t="shared" si="4"/>
        <v>0.14141175578678003</v>
      </c>
      <c r="O74">
        <f t="shared" si="5"/>
        <v>0</v>
      </c>
      <c r="Q74">
        <f t="shared" si="6"/>
        <v>1000</v>
      </c>
      <c r="R74">
        <f t="shared" si="7"/>
        <v>1000</v>
      </c>
      <c r="S74">
        <f t="shared" si="8"/>
        <v>1</v>
      </c>
      <c r="T74" s="2">
        <f t="array" aca="1" ref="T74:V74" ca="1">MMULT(Q74:S74,$T$8:$V$10)</f>
        <v>342.95983594645492</v>
      </c>
      <c r="U74" s="2">
        <f ca="1"/>
        <v>1000</v>
      </c>
      <c r="V74" s="2">
        <f ca="1"/>
        <v>-939.35060064258266</v>
      </c>
      <c r="Y74" s="2">
        <f t="shared" ca="1" si="9"/>
        <v>-3.7714808315308317</v>
      </c>
      <c r="Z74" s="2">
        <f t="shared" ca="1" si="10"/>
        <v>-10.996858629590841</v>
      </c>
    </row>
    <row r="75" spans="2:26">
      <c r="B75">
        <f t="shared" si="11"/>
        <v>64</v>
      </c>
      <c r="C75">
        <v>-0.58839561943894658</v>
      </c>
      <c r="D75">
        <v>0.83876063379528798</v>
      </c>
      <c r="E75">
        <v>-4.522444114489673</v>
      </c>
      <c r="F75">
        <f t="shared" si="0"/>
        <v>4.6370496627124771</v>
      </c>
      <c r="G75">
        <f t="shared" si="1"/>
        <v>1</v>
      </c>
      <c r="H75">
        <f t="shared" si="2"/>
        <v>465</v>
      </c>
      <c r="I75">
        <f>ATAN2(C75,D75)</f>
        <v>2.1825323162989951</v>
      </c>
      <c r="J75">
        <f>VLOOKUP(H75,動径DB!$C$9:$F$3009,4)</f>
        <v>0.36586844273015789</v>
      </c>
      <c r="K75">
        <f>VLOOKUP(G75,緯度DB!$B$10:$H$50,7)</f>
        <v>1.9421500995611596</v>
      </c>
      <c r="L75">
        <f>IF($E$8&gt;=0,COS($E$8*I75),SIN($E$8*I75))</f>
        <v>-0.26134140268394368</v>
      </c>
      <c r="M75">
        <f t="shared" si="3"/>
        <v>-0.86110816704436832</v>
      </c>
      <c r="N75">
        <f t="shared" si="4"/>
        <v>0.74150727535051175</v>
      </c>
      <c r="O75">
        <f t="shared" si="5"/>
        <v>1</v>
      </c>
      <c r="Q75">
        <f t="shared" si="6"/>
        <v>-0.58839561943894658</v>
      </c>
      <c r="R75">
        <f t="shared" si="7"/>
        <v>0.83876063379528798</v>
      </c>
      <c r="S75">
        <f t="shared" si="8"/>
        <v>-4.522444114489673</v>
      </c>
      <c r="T75" s="2">
        <f t="array" aca="1" ref="T75:V75" ca="1">MMULT(Q75:S75,$T$8:$V$10)</f>
        <v>-4.450950516395312</v>
      </c>
      <c r="U75" s="2">
        <f ca="1"/>
        <v>0.83876063379528798</v>
      </c>
      <c r="V75" s="2">
        <f ca="1"/>
        <v>-0.99385596253055453</v>
      </c>
      <c r="Y75" s="2">
        <f t="shared" ca="1" si="9"/>
        <v>-1.5344854216560739</v>
      </c>
      <c r="Z75" s="2">
        <f t="shared" ca="1" si="10"/>
        <v>0.2891665409617345</v>
      </c>
    </row>
    <row r="76" spans="2:26">
      <c r="B76">
        <f t="shared" si="11"/>
        <v>65</v>
      </c>
      <c r="C76">
        <v>-14.589242343196378</v>
      </c>
      <c r="D76">
        <v>6.6433579385434394</v>
      </c>
      <c r="E76">
        <v>7.665853017982851</v>
      </c>
      <c r="F76">
        <f t="shared" si="0"/>
        <v>17.769229002447997</v>
      </c>
      <c r="G76">
        <f t="shared" si="1"/>
        <v>30</v>
      </c>
      <c r="H76">
        <f t="shared" si="2"/>
        <v>1778</v>
      </c>
      <c r="I76">
        <f>ATAN2(C76,D76)</f>
        <v>2.7142902682040573</v>
      </c>
      <c r="J76">
        <f>VLOOKUP(H76,動径DB!$C$9:$F$3009,4)</f>
        <v>2.895215943293376E-2</v>
      </c>
      <c r="K76">
        <f>VLOOKUP(G76,緯度DB!$B$10:$H$50,7)</f>
        <v>0.58726809406597613</v>
      </c>
      <c r="L76">
        <f>IF($E$8&gt;=0,COS($E$8*I76),SIN($E$8*I76))</f>
        <v>-0.95856092836667584</v>
      </c>
      <c r="M76">
        <f t="shared" si="3"/>
        <v>-0.28960474647452022</v>
      </c>
      <c r="N76">
        <f t="shared" si="4"/>
        <v>8.3870909180571135E-2</v>
      </c>
      <c r="O76">
        <f t="shared" si="5"/>
        <v>0</v>
      </c>
      <c r="Q76">
        <f t="shared" si="6"/>
        <v>1000</v>
      </c>
      <c r="R76">
        <f t="shared" si="7"/>
        <v>1000</v>
      </c>
      <c r="S76">
        <f t="shared" si="8"/>
        <v>1</v>
      </c>
      <c r="T76" s="2">
        <f t="array" aca="1" ref="T76:V76" ca="1">MMULT(Q76:S76,$T$8:$V$10)</f>
        <v>342.95983594645492</v>
      </c>
      <c r="U76" s="2">
        <f ca="1"/>
        <v>1000</v>
      </c>
      <c r="V76" s="2">
        <f ca="1"/>
        <v>-939.35060064258266</v>
      </c>
      <c r="Y76" s="2">
        <f t="shared" ca="1" si="9"/>
        <v>-3.7714808315308317</v>
      </c>
      <c r="Z76" s="2">
        <f t="shared" ca="1" si="10"/>
        <v>-10.996858629590841</v>
      </c>
    </row>
    <row r="77" spans="2:26">
      <c r="B77">
        <f t="shared" si="11"/>
        <v>66</v>
      </c>
      <c r="C77">
        <v>7.5934659937721616</v>
      </c>
      <c r="D77">
        <v>4.3643181956135244</v>
      </c>
      <c r="E77">
        <v>0.16949182653316441</v>
      </c>
      <c r="F77">
        <f t="shared" ref="F77:F111" si="12">SQRT(SUMSQ(C77:E77))</f>
        <v>8.7599501477119759</v>
      </c>
      <c r="G77">
        <f t="shared" ref="G77:G111" si="13">ROUND(20*E77/F77,0)+21</f>
        <v>21</v>
      </c>
      <c r="H77">
        <f t="shared" ref="H77:H111" si="14">ROUND(F77*100,0)+1</f>
        <v>877</v>
      </c>
      <c r="I77">
        <f>ATAN2(C77,D77)</f>
        <v>0.52164376605545582</v>
      </c>
      <c r="J77">
        <f>VLOOKUP(H77,動径DB!$C$9:$F$3009,4)</f>
        <v>0.3137878967968406</v>
      </c>
      <c r="K77">
        <f>VLOOKUP(G77,緯度DB!$B$10:$H$50,7)</f>
        <v>0.7879807395252203</v>
      </c>
      <c r="L77">
        <f>IF($E$8&gt;=0,COS($E$8*I77),SIN($E$8*I77))</f>
        <v>-0.99998280076889579</v>
      </c>
      <c r="M77">
        <f t="shared" ref="M77:M111" si="15">J77*K77*L77*F77</f>
        <v>-2.1659376746738439</v>
      </c>
      <c r="N77">
        <f t="shared" ref="N77:N140" si="16">M77^2</f>
        <v>4.6912860105715382</v>
      </c>
      <c r="O77">
        <f t="shared" ref="O77:O140" si="17">IF(N77&gt;$N$9*$O$8,1,0)</f>
        <v>1</v>
      </c>
      <c r="Q77">
        <f t="shared" ref="Q77:Q140" si="18">IF($O77=0,1000,C77)</f>
        <v>7.5934659937721616</v>
      </c>
      <c r="R77">
        <f t="shared" ref="R77:R140" si="19">IF($O77=0,1000,D77)</f>
        <v>4.3643181956135244</v>
      </c>
      <c r="S77">
        <f t="shared" ref="S77:S140" si="20">IF($O77=0,1,E77)</f>
        <v>0.16949182653316441</v>
      </c>
      <c r="T77" s="2">
        <f t="array" aca="1" ref="T77:V77" ca="1">MMULT(Q77:S77,$T$8:$V$10)</f>
        <v>2.7563885462052879</v>
      </c>
      <c r="U77" s="2">
        <f ca="1"/>
        <v>4.3643181956135244</v>
      </c>
      <c r="V77" s="2">
        <f ca="1"/>
        <v>-7.0775543417330322</v>
      </c>
      <c r="Y77" s="2">
        <f t="shared" ref="Y77:Y140" ca="1" si="21">$Z$9*T77/($V77+$Z$10)</f>
        <v>1.2024844937133479</v>
      </c>
      <c r="Z77" s="2">
        <f t="shared" ref="Z77:Z140" ca="1" si="22">$Z$9*U77/($V77+$Z$10)</f>
        <v>1.9039496311509569</v>
      </c>
    </row>
    <row r="78" spans="2:26">
      <c r="B78">
        <f t="shared" ref="B78:B141" si="23">B77+1</f>
        <v>67</v>
      </c>
      <c r="C78">
        <v>-11.640011957618331</v>
      </c>
      <c r="D78">
        <v>13.946794141990209</v>
      </c>
      <c r="E78">
        <v>10.817397922413848</v>
      </c>
      <c r="F78">
        <f t="shared" si="12"/>
        <v>21.142824859142962</v>
      </c>
      <c r="G78">
        <f t="shared" si="13"/>
        <v>31</v>
      </c>
      <c r="H78">
        <f t="shared" si="14"/>
        <v>2115</v>
      </c>
      <c r="I78">
        <f>ATAN2(C78,D78)</f>
        <v>2.266282420860926</v>
      </c>
      <c r="J78">
        <f>VLOOKUP(H78,動径DB!$C$9:$F$3009,4)</f>
        <v>9.0386731504739984E-3</v>
      </c>
      <c r="K78">
        <f>VLOOKUP(G78,緯度DB!$B$10:$H$50,7)</f>
        <v>0.54089638506983073</v>
      </c>
      <c r="L78">
        <f>IF($E$8&gt;=0,COS($E$8*I78),SIN($E$8*I78))</f>
        <v>-0.49311083605324285</v>
      </c>
      <c r="M78">
        <f t="shared" si="15"/>
        <v>-5.0971371505663159E-2</v>
      </c>
      <c r="N78">
        <f t="shared" si="16"/>
        <v>2.5980807131683304E-3</v>
      </c>
      <c r="O78">
        <f t="shared" si="17"/>
        <v>0</v>
      </c>
      <c r="Q78">
        <f t="shared" si="18"/>
        <v>1000</v>
      </c>
      <c r="R78">
        <f t="shared" si="19"/>
        <v>1000</v>
      </c>
      <c r="S78">
        <f t="shared" si="20"/>
        <v>1</v>
      </c>
      <c r="T78" s="2">
        <f t="array" aca="1" ref="T78:V78" ca="1">MMULT(Q78:S78,$T$8:$V$10)</f>
        <v>342.95983594645492</v>
      </c>
      <c r="U78" s="2">
        <f ca="1"/>
        <v>1000</v>
      </c>
      <c r="V78" s="2">
        <f ca="1"/>
        <v>-939.35060064258266</v>
      </c>
      <c r="Y78" s="2">
        <f t="shared" ca="1" si="21"/>
        <v>-3.7714808315308317</v>
      </c>
      <c r="Z78" s="2">
        <f t="shared" ca="1" si="22"/>
        <v>-10.996858629590841</v>
      </c>
    </row>
    <row r="79" spans="2:26">
      <c r="B79">
        <f t="shared" si="23"/>
        <v>68</v>
      </c>
      <c r="C79">
        <v>-7.5746326239499133</v>
      </c>
      <c r="D79">
        <v>8.6041461416296361</v>
      </c>
      <c r="E79">
        <v>1.8180262107883072</v>
      </c>
      <c r="F79">
        <f t="shared" si="12"/>
        <v>11.606533053304066</v>
      </c>
      <c r="G79">
        <f t="shared" si="13"/>
        <v>24</v>
      </c>
      <c r="H79">
        <f t="shared" si="14"/>
        <v>1162</v>
      </c>
      <c r="I79">
        <f>ATAN2(C79,D79)</f>
        <v>2.2926465970372774</v>
      </c>
      <c r="J79">
        <f>VLOOKUP(H79,動径DB!$C$9:$F$3009,4)</f>
        <v>0.17569128553501784</v>
      </c>
      <c r="K79">
        <f>VLOOKUP(G79,緯度DB!$B$10:$H$50,7)</f>
        <v>0.7703565880679073</v>
      </c>
      <c r="L79">
        <f>IF($E$8&gt;=0,COS($E$8*I79),SIN($E$8*I79))</f>
        <v>-0.56030541384462229</v>
      </c>
      <c r="M79">
        <f t="shared" si="15"/>
        <v>-0.88017565652703311</v>
      </c>
      <c r="N79">
        <f t="shared" si="16"/>
        <v>0.77470918634279373</v>
      </c>
      <c r="O79">
        <f t="shared" si="17"/>
        <v>1</v>
      </c>
      <c r="Q79">
        <f t="shared" si="18"/>
        <v>-7.5746326239499133</v>
      </c>
      <c r="R79">
        <f t="shared" si="19"/>
        <v>8.6041461416296361</v>
      </c>
      <c r="S79">
        <f t="shared" si="20"/>
        <v>1.8180262107883072</v>
      </c>
      <c r="T79" s="2">
        <f t="array" aca="1" ref="T79:V79" ca="1">MMULT(Q79:S79,$T$8:$V$10)</f>
        <v>-0.8822911210094988</v>
      </c>
      <c r="U79" s="2">
        <f ca="1"/>
        <v>8.6041461416296361</v>
      </c>
      <c r="V79" s="2">
        <f ca="1"/>
        <v>7.7396279670735755</v>
      </c>
      <c r="Y79" s="2">
        <f t="shared" ca="1" si="21"/>
        <v>-0.23378373570064473</v>
      </c>
      <c r="Z79" s="2">
        <f t="shared" ca="1" si="22"/>
        <v>2.2798704187376817</v>
      </c>
    </row>
    <row r="80" spans="2:26">
      <c r="B80">
        <f t="shared" si="23"/>
        <v>69</v>
      </c>
      <c r="C80">
        <v>8.8154297026779371</v>
      </c>
      <c r="D80">
        <v>0.11546224744727662</v>
      </c>
      <c r="E80">
        <v>2.7929082330572919</v>
      </c>
      <c r="F80">
        <f t="shared" si="12"/>
        <v>9.2479980953567029</v>
      </c>
      <c r="G80">
        <f t="shared" si="13"/>
        <v>27</v>
      </c>
      <c r="H80">
        <f t="shared" si="14"/>
        <v>926</v>
      </c>
      <c r="I80">
        <f>ATAN2(C80,D80)</f>
        <v>1.3096995775521115E-2</v>
      </c>
      <c r="J80">
        <f>VLOOKUP(H80,動径DB!$C$9:$F$3009,4)</f>
        <v>0.28916573126146927</v>
      </c>
      <c r="K80">
        <f>VLOOKUP(G80,緯度DB!$B$10:$H$50,7)</f>
        <v>0.70149600262637279</v>
      </c>
      <c r="L80">
        <f>IF($E$8&gt;=0,COS($E$8*I80),SIN($E$8*I80))</f>
        <v>-3.9280878655769923E-2</v>
      </c>
      <c r="M80">
        <f t="shared" si="15"/>
        <v>-7.3688709333026459E-2</v>
      </c>
      <c r="N80">
        <f t="shared" si="16"/>
        <v>5.4300258831672605E-3</v>
      </c>
      <c r="O80">
        <f t="shared" si="17"/>
        <v>0</v>
      </c>
      <c r="Q80">
        <f t="shared" si="18"/>
        <v>1000</v>
      </c>
      <c r="R80">
        <f t="shared" si="19"/>
        <v>1000</v>
      </c>
      <c r="S80">
        <f t="shared" si="20"/>
        <v>1</v>
      </c>
      <c r="T80" s="2">
        <f t="array" aca="1" ref="T80:V80" ca="1">MMULT(Q80:S80,$T$8:$V$10)</f>
        <v>342.95983594645492</v>
      </c>
      <c r="U80" s="2">
        <f ca="1"/>
        <v>1000</v>
      </c>
      <c r="V80" s="2">
        <f ca="1"/>
        <v>-939.35060064258266</v>
      </c>
      <c r="Y80" s="2">
        <f t="shared" ca="1" si="21"/>
        <v>-3.7714808315308317</v>
      </c>
      <c r="Z80" s="2">
        <f t="shared" ca="1" si="22"/>
        <v>-10.996858629590841</v>
      </c>
    </row>
    <row r="81" spans="2:26">
      <c r="B81">
        <f t="shared" si="23"/>
        <v>70</v>
      </c>
      <c r="C81">
        <v>-15.387488761566631</v>
      </c>
      <c r="D81">
        <v>4.2601561952720921</v>
      </c>
      <c r="E81">
        <v>-5.3548857395137892</v>
      </c>
      <c r="F81">
        <f t="shared" si="12"/>
        <v>16.840384273486833</v>
      </c>
      <c r="G81">
        <f t="shared" si="13"/>
        <v>15</v>
      </c>
      <c r="H81">
        <f t="shared" si="14"/>
        <v>1685</v>
      </c>
      <c r="I81">
        <f>ATAN2(C81,D81)</f>
        <v>2.8714994843747226</v>
      </c>
      <c r="J81">
        <f>VLOOKUP(H81,動径DB!$C$9:$F$3009,4)</f>
        <v>3.9227882765080241E-2</v>
      </c>
      <c r="K81">
        <f>VLOOKUP(G81,緯度DB!$B$10:$H$50,7)</f>
        <v>0.70149600262637279</v>
      </c>
      <c r="L81">
        <f>IF($E$8&gt;=0,COS($E$8*I81),SIN($E$8*I81))</f>
        <v>-0.72447986615871041</v>
      </c>
      <c r="M81">
        <f t="shared" si="15"/>
        <v>-0.33573636743245744</v>
      </c>
      <c r="N81">
        <f t="shared" si="16"/>
        <v>0.11271890841674206</v>
      </c>
      <c r="O81">
        <f t="shared" si="17"/>
        <v>0</v>
      </c>
      <c r="Q81">
        <f t="shared" si="18"/>
        <v>1000</v>
      </c>
      <c r="R81">
        <f t="shared" si="19"/>
        <v>1000</v>
      </c>
      <c r="S81">
        <f t="shared" si="20"/>
        <v>1</v>
      </c>
      <c r="T81" s="2">
        <f t="array" aca="1" ref="T81:V81" ca="1">MMULT(Q81:S81,$T$8:$V$10)</f>
        <v>342.95983594645492</v>
      </c>
      <c r="U81" s="2">
        <f ca="1"/>
        <v>1000</v>
      </c>
      <c r="V81" s="2">
        <f ca="1"/>
        <v>-939.35060064258266</v>
      </c>
      <c r="Y81" s="2">
        <f t="shared" ca="1" si="21"/>
        <v>-3.7714808315308317</v>
      </c>
      <c r="Z81" s="2">
        <f t="shared" ca="1" si="22"/>
        <v>-10.996858629590841</v>
      </c>
    </row>
    <row r="82" spans="2:26">
      <c r="B82">
        <f t="shared" si="23"/>
        <v>71</v>
      </c>
      <c r="C82">
        <v>10.594723630324513</v>
      </c>
      <c r="D82">
        <v>-9.4446746195186329</v>
      </c>
      <c r="E82">
        <v>-14.953895860686305</v>
      </c>
      <c r="F82">
        <f t="shared" si="12"/>
        <v>20.617202741492044</v>
      </c>
      <c r="G82">
        <f t="shared" si="13"/>
        <v>6</v>
      </c>
      <c r="H82">
        <f t="shared" si="14"/>
        <v>2063</v>
      </c>
      <c r="I82">
        <f>ATAN2(C82,D82)</f>
        <v>-0.72807164555499171</v>
      </c>
      <c r="J82">
        <f>VLOOKUP(H82,動径DB!$C$9:$F$3009,4)</f>
        <v>1.0878912622378601E-2</v>
      </c>
      <c r="K82">
        <f>VLOOKUP(G82,緯度DB!$B$10:$H$50,7)</f>
        <v>0.28116931855250954</v>
      </c>
      <c r="L82">
        <f>IF($E$8&gt;=0,COS($E$8*I82),SIN($E$8*I82))</f>
        <v>0.81768482174189472</v>
      </c>
      <c r="M82">
        <f t="shared" si="15"/>
        <v>5.1566670918984633E-2</v>
      </c>
      <c r="N82">
        <f t="shared" si="16"/>
        <v>2.6591215496668554E-3</v>
      </c>
      <c r="O82">
        <f t="shared" si="17"/>
        <v>0</v>
      </c>
      <c r="Q82">
        <f t="shared" si="18"/>
        <v>1000</v>
      </c>
      <c r="R82">
        <f t="shared" si="19"/>
        <v>1000</v>
      </c>
      <c r="S82">
        <f t="shared" si="20"/>
        <v>1</v>
      </c>
      <c r="T82" s="2">
        <f t="array" aca="1" ref="T82:V82" ca="1">MMULT(Q82:S82,$T$8:$V$10)</f>
        <v>342.95983594645492</v>
      </c>
      <c r="U82" s="2">
        <f ca="1"/>
        <v>1000</v>
      </c>
      <c r="V82" s="2">
        <f ca="1"/>
        <v>-939.35060064258266</v>
      </c>
      <c r="Y82" s="2">
        <f t="shared" ca="1" si="21"/>
        <v>-3.7714808315308317</v>
      </c>
      <c r="Z82" s="2">
        <f t="shared" ca="1" si="22"/>
        <v>-10.996858629590841</v>
      </c>
    </row>
    <row r="83" spans="2:26">
      <c r="B83">
        <f t="shared" si="23"/>
        <v>72</v>
      </c>
      <c r="C83">
        <v>14.800696819323946</v>
      </c>
      <c r="D83">
        <v>-6.883595530605648</v>
      </c>
      <c r="E83">
        <v>1.7024314258737423</v>
      </c>
      <c r="F83">
        <f t="shared" si="12"/>
        <v>16.411666171547683</v>
      </c>
      <c r="G83">
        <f t="shared" si="13"/>
        <v>23</v>
      </c>
      <c r="H83">
        <f t="shared" si="14"/>
        <v>1642</v>
      </c>
      <c r="I83">
        <f>ATAN2(C83,D83)</f>
        <v>-0.43532830612550477</v>
      </c>
      <c r="J83">
        <f>VLOOKUP(H83,動径DB!$C$9:$F$3009,4)</f>
        <v>4.5005814329152294E-2</v>
      </c>
      <c r="K83">
        <f>VLOOKUP(G83,緯度DB!$B$10:$H$50,7)</f>
        <v>0.7820858445078025</v>
      </c>
      <c r="L83">
        <f>IF($E$8&gt;=0,COS($E$8*I83),SIN($E$8*I83))</f>
        <v>0.96514187760153969</v>
      </c>
      <c r="M83">
        <f t="shared" si="15"/>
        <v>0.55752825780537063</v>
      </c>
      <c r="N83">
        <f t="shared" si="16"/>
        <v>0.31083775825149179</v>
      </c>
      <c r="O83">
        <f t="shared" si="17"/>
        <v>0</v>
      </c>
      <c r="Q83">
        <f t="shared" si="18"/>
        <v>1000</v>
      </c>
      <c r="R83">
        <f t="shared" si="19"/>
        <v>1000</v>
      </c>
      <c r="S83">
        <f t="shared" si="20"/>
        <v>1</v>
      </c>
      <c r="T83" s="2">
        <f t="array" aca="1" ref="T83:V83" ca="1">MMULT(Q83:S83,$T$8:$V$10)</f>
        <v>342.95983594645492</v>
      </c>
      <c r="U83" s="2">
        <f ca="1"/>
        <v>1000</v>
      </c>
      <c r="V83" s="2">
        <f ca="1"/>
        <v>-939.35060064258266</v>
      </c>
      <c r="Y83" s="2">
        <f t="shared" ca="1" si="21"/>
        <v>-3.7714808315308317</v>
      </c>
      <c r="Z83" s="2">
        <f t="shared" ca="1" si="22"/>
        <v>-10.996858629590841</v>
      </c>
    </row>
    <row r="84" spans="2:26">
      <c r="B84">
        <f t="shared" si="23"/>
        <v>73</v>
      </c>
      <c r="C84">
        <v>9.7747572464659864</v>
      </c>
      <c r="D84">
        <v>11.826482936988922</v>
      </c>
      <c r="E84">
        <v>3.3197383708132313</v>
      </c>
      <c r="F84">
        <f t="shared" si="12"/>
        <v>15.698160425249805</v>
      </c>
      <c r="G84">
        <f t="shared" si="13"/>
        <v>25</v>
      </c>
      <c r="H84">
        <f t="shared" si="14"/>
        <v>1571</v>
      </c>
      <c r="I84">
        <f>ATAN2(C84,D84)</f>
        <v>0.88009591873936299</v>
      </c>
      <c r="J84">
        <f>VLOOKUP(H84,動径DB!$C$9:$F$3009,4)</f>
        <v>5.6210516110892998E-2</v>
      </c>
      <c r="K84">
        <f>VLOOKUP(G84,緯度DB!$B$10:$H$50,7)</f>
        <v>0.7529008951198638</v>
      </c>
      <c r="L84">
        <f>IF($E$8&gt;=0,COS($E$8*I84),SIN($E$8*I84))</f>
        <v>-0.48057028528510637</v>
      </c>
      <c r="M84">
        <f t="shared" si="15"/>
        <v>-0.31927216943346276</v>
      </c>
      <c r="N84">
        <f t="shared" si="16"/>
        <v>0.10193471817474975</v>
      </c>
      <c r="O84">
        <f t="shared" si="17"/>
        <v>0</v>
      </c>
      <c r="Q84">
        <f t="shared" si="18"/>
        <v>1000</v>
      </c>
      <c r="R84">
        <f t="shared" si="19"/>
        <v>1000</v>
      </c>
      <c r="S84">
        <f t="shared" si="20"/>
        <v>1</v>
      </c>
      <c r="T84" s="2">
        <f t="array" aca="1" ref="T84:V84" ca="1">MMULT(Q84:S84,$T$8:$V$10)</f>
        <v>342.95983594645492</v>
      </c>
      <c r="U84" s="2">
        <f ca="1"/>
        <v>1000</v>
      </c>
      <c r="V84" s="2">
        <f ca="1"/>
        <v>-939.35060064258266</v>
      </c>
      <c r="Y84" s="2">
        <f t="shared" ca="1" si="21"/>
        <v>-3.7714808315308317</v>
      </c>
      <c r="Z84" s="2">
        <f t="shared" ca="1" si="22"/>
        <v>-10.996858629590841</v>
      </c>
    </row>
    <row r="85" spans="2:26">
      <c r="B85">
        <f t="shared" si="23"/>
        <v>74</v>
      </c>
      <c r="C85">
        <v>-6.7268069981716421</v>
      </c>
      <c r="D85">
        <v>9.6305871431779053</v>
      </c>
      <c r="E85">
        <v>8.1946029576356985</v>
      </c>
      <c r="F85">
        <f t="shared" si="12"/>
        <v>14.323046419888691</v>
      </c>
      <c r="G85">
        <f t="shared" si="13"/>
        <v>32</v>
      </c>
      <c r="H85">
        <f t="shared" si="14"/>
        <v>1433</v>
      </c>
      <c r="I85">
        <f>ATAN2(C85,D85)</f>
        <v>2.1805038353319248</v>
      </c>
      <c r="J85">
        <f>VLOOKUP(H85,動径DB!$C$9:$F$3009,4)</f>
        <v>8.5037854923760522E-2</v>
      </c>
      <c r="K85">
        <f>VLOOKUP(G85,緯度DB!$B$10:$H$50,7)</f>
        <v>0.49132662717739956</v>
      </c>
      <c r="L85">
        <f>IF($E$8&gt;=0,COS($E$8*I85),SIN($E$8*I85))</f>
        <v>-0.25546264783832795</v>
      </c>
      <c r="M85">
        <f t="shared" si="15"/>
        <v>-0.15287814570873437</v>
      </c>
      <c r="N85">
        <f t="shared" si="16"/>
        <v>2.3371727435341019E-2</v>
      </c>
      <c r="O85">
        <f t="shared" si="17"/>
        <v>0</v>
      </c>
      <c r="Q85">
        <f t="shared" si="18"/>
        <v>1000</v>
      </c>
      <c r="R85">
        <f t="shared" si="19"/>
        <v>1000</v>
      </c>
      <c r="S85">
        <f t="shared" si="20"/>
        <v>1</v>
      </c>
      <c r="T85" s="2">
        <f t="array" aca="1" ref="T85:V85" ca="1">MMULT(Q85:S85,$T$8:$V$10)</f>
        <v>342.95983594645492</v>
      </c>
      <c r="U85" s="2">
        <f ca="1"/>
        <v>1000</v>
      </c>
      <c r="V85" s="2">
        <f ca="1"/>
        <v>-939.35060064258266</v>
      </c>
      <c r="Y85" s="2">
        <f t="shared" ca="1" si="21"/>
        <v>-3.7714808315308317</v>
      </c>
      <c r="Z85" s="2">
        <f t="shared" ca="1" si="22"/>
        <v>-10.996858629590841</v>
      </c>
    </row>
    <row r="86" spans="2:26">
      <c r="B86">
        <f t="shared" si="23"/>
        <v>75</v>
      </c>
      <c r="C86">
        <v>4.571333985619952</v>
      </c>
      <c r="D86">
        <v>-14.317258250652799</v>
      </c>
      <c r="E86">
        <v>11.252362778757204</v>
      </c>
      <c r="F86">
        <f t="shared" si="12"/>
        <v>18.774894043075989</v>
      </c>
      <c r="G86">
        <f t="shared" si="13"/>
        <v>33</v>
      </c>
      <c r="H86">
        <f t="shared" si="14"/>
        <v>1878</v>
      </c>
      <c r="I86">
        <f>ATAN2(C86,D86)</f>
        <v>-1.2617390475382566</v>
      </c>
      <c r="J86">
        <f>VLOOKUP(H86,動径DB!$C$9:$F$3009,4)</f>
        <v>2.0694682625158393E-2</v>
      </c>
      <c r="K86">
        <f>VLOOKUP(G86,緯度DB!$B$10:$H$50,7)</f>
        <v>0.43934360143209494</v>
      </c>
      <c r="L86">
        <f>IF($E$8&gt;=0,COS($E$8*I86),SIN($E$8*I86))</f>
        <v>-0.60009869961829909</v>
      </c>
      <c r="M86">
        <f t="shared" si="15"/>
        <v>-0.10243851086729407</v>
      </c>
      <c r="N86">
        <f t="shared" si="16"/>
        <v>1.0493648508708724E-2</v>
      </c>
      <c r="O86">
        <f t="shared" si="17"/>
        <v>0</v>
      </c>
      <c r="Q86">
        <f t="shared" si="18"/>
        <v>1000</v>
      </c>
      <c r="R86">
        <f t="shared" si="19"/>
        <v>1000</v>
      </c>
      <c r="S86">
        <f t="shared" si="20"/>
        <v>1</v>
      </c>
      <c r="T86" s="2">
        <f t="array" aca="1" ref="T86:V86" ca="1">MMULT(Q86:S86,$T$8:$V$10)</f>
        <v>342.95983594645492</v>
      </c>
      <c r="U86" s="2">
        <f ca="1"/>
        <v>1000</v>
      </c>
      <c r="V86" s="2">
        <f ca="1"/>
        <v>-939.35060064258266</v>
      </c>
      <c r="Y86" s="2">
        <f t="shared" ca="1" si="21"/>
        <v>-3.7714808315308317</v>
      </c>
      <c r="Z86" s="2">
        <f t="shared" ca="1" si="22"/>
        <v>-10.996858629590841</v>
      </c>
    </row>
    <row r="87" spans="2:26">
      <c r="B87">
        <f t="shared" si="23"/>
        <v>76</v>
      </c>
      <c r="C87">
        <v>10.769671743238067</v>
      </c>
      <c r="D87">
        <v>10.920442912227767</v>
      </c>
      <c r="E87">
        <v>0.3431366401765934</v>
      </c>
      <c r="F87">
        <f t="shared" si="12"/>
        <v>15.341435578529078</v>
      </c>
      <c r="G87">
        <f t="shared" si="13"/>
        <v>21</v>
      </c>
      <c r="H87">
        <f t="shared" si="14"/>
        <v>1535</v>
      </c>
      <c r="I87">
        <f>ATAN2(C87,D87)</f>
        <v>0.79234919814818061</v>
      </c>
      <c r="J87">
        <f>VLOOKUP(H87,動径DB!$C$9:$F$3009,4)</f>
        <v>6.2772318020821435E-2</v>
      </c>
      <c r="K87">
        <f>VLOOKUP(G87,緯度DB!$B$10:$H$50,7)</f>
        <v>0.7879807395252203</v>
      </c>
      <c r="L87">
        <f>IF($E$8&gt;=0,COS($E$8*I87),SIN($E$8*I87))</f>
        <v>-0.69220874060083037</v>
      </c>
      <c r="M87">
        <f t="shared" si="15"/>
        <v>-0.52527514119271523</v>
      </c>
      <c r="N87">
        <f t="shared" si="16"/>
        <v>0.27591397395502693</v>
      </c>
      <c r="O87">
        <f t="shared" si="17"/>
        <v>0</v>
      </c>
      <c r="Q87">
        <f t="shared" si="18"/>
        <v>1000</v>
      </c>
      <c r="R87">
        <f t="shared" si="19"/>
        <v>1000</v>
      </c>
      <c r="S87">
        <f t="shared" si="20"/>
        <v>1</v>
      </c>
      <c r="T87" s="2">
        <f t="array" aca="1" ref="T87:V87" ca="1">MMULT(Q87:S87,$T$8:$V$10)</f>
        <v>342.95983594645492</v>
      </c>
      <c r="U87" s="2">
        <f ca="1"/>
        <v>1000</v>
      </c>
      <c r="V87" s="2">
        <f ca="1"/>
        <v>-939.35060064258266</v>
      </c>
      <c r="Y87" s="2">
        <f t="shared" ca="1" si="21"/>
        <v>-3.7714808315308317</v>
      </c>
      <c r="Z87" s="2">
        <f t="shared" ca="1" si="22"/>
        <v>-10.996858629590841</v>
      </c>
    </row>
    <row r="88" spans="2:26">
      <c r="B88">
        <f t="shared" si="23"/>
        <v>77</v>
      </c>
      <c r="C88">
        <v>-1.7455959158826237</v>
      </c>
      <c r="D88">
        <v>-1.9914105352010567</v>
      </c>
      <c r="E88">
        <v>-16.024065658572564</v>
      </c>
      <c r="F88">
        <f t="shared" si="12"/>
        <v>16.241413154387164</v>
      </c>
      <c r="G88">
        <f t="shared" si="13"/>
        <v>1</v>
      </c>
      <c r="H88">
        <f t="shared" si="14"/>
        <v>1625</v>
      </c>
      <c r="I88">
        <f>ATAN2(C88,D88)</f>
        <v>-2.2905106308994174</v>
      </c>
      <c r="J88">
        <f>VLOOKUP(H88,動径DB!$C$9:$F$3009,4)</f>
        <v>4.749154648366636E-2</v>
      </c>
      <c r="K88">
        <f>VLOOKUP(G88,緯度DB!$B$10:$H$50,7)</f>
        <v>1.9421500995611596</v>
      </c>
      <c r="L88">
        <f>IF($E$8&gt;=0,COS($E$8*I88),SIN($E$8*I88))</f>
        <v>0.55498637370282333</v>
      </c>
      <c r="M88">
        <f t="shared" si="15"/>
        <v>0.83139084479574965</v>
      </c>
      <c r="N88">
        <f t="shared" si="16"/>
        <v>0.6912107368101903</v>
      </c>
      <c r="O88">
        <f t="shared" si="17"/>
        <v>1</v>
      </c>
      <c r="Q88">
        <f t="shared" si="18"/>
        <v>-1.7455959158826237</v>
      </c>
      <c r="R88">
        <f t="shared" si="19"/>
        <v>-1.9914105352010567</v>
      </c>
      <c r="S88">
        <f t="shared" si="20"/>
        <v>-16.024065658572564</v>
      </c>
      <c r="T88" s="2">
        <f t="array" aca="1" ref="T88:V88" ca="1">MMULT(Q88:S88,$T$8:$V$10)</f>
        <v>-15.654725219688402</v>
      </c>
      <c r="U88" s="2">
        <f ca="1"/>
        <v>-1.9914105352010567</v>
      </c>
      <c r="V88" s="2">
        <f ca="1"/>
        <v>-3.8402296321759986</v>
      </c>
      <c r="Y88" s="2">
        <f t="shared" ca="1" si="21"/>
        <v>-5.9842747086738202</v>
      </c>
      <c r="Z88" s="2">
        <f t="shared" ca="1" si="22"/>
        <v>-0.76124924156461704</v>
      </c>
    </row>
    <row r="89" spans="2:26">
      <c r="B89">
        <f t="shared" si="23"/>
        <v>78</v>
      </c>
      <c r="C89">
        <v>12.629357155196203</v>
      </c>
      <c r="D89">
        <v>-0.70629653439554407</v>
      </c>
      <c r="E89">
        <v>9.1984662905772918</v>
      </c>
      <c r="F89">
        <f t="shared" si="12"/>
        <v>15.640054317261544</v>
      </c>
      <c r="G89">
        <f t="shared" si="13"/>
        <v>33</v>
      </c>
      <c r="H89">
        <f t="shared" si="14"/>
        <v>1565</v>
      </c>
      <c r="I89">
        <f>ATAN2(C89,D89)</f>
        <v>-5.5866784506720064E-2</v>
      </c>
      <c r="J89">
        <f>VLOOKUP(H89,動径DB!$C$9:$F$3009,4)</f>
        <v>5.7260848533933588E-2</v>
      </c>
      <c r="K89">
        <f>VLOOKUP(G89,緯度DB!$B$10:$H$50,7)</f>
        <v>0.43934360143209494</v>
      </c>
      <c r="L89">
        <f>IF($E$8&gt;=0,COS($E$8*I89),SIN($E$8*I89))</f>
        <v>0.16681680921888142</v>
      </c>
      <c r="M89">
        <f t="shared" si="15"/>
        <v>6.5635704664391253E-2</v>
      </c>
      <c r="N89">
        <f t="shared" si="16"/>
        <v>4.3080457267911914E-3</v>
      </c>
      <c r="O89">
        <f t="shared" si="17"/>
        <v>0</v>
      </c>
      <c r="Q89">
        <f t="shared" si="18"/>
        <v>1000</v>
      </c>
      <c r="R89">
        <f t="shared" si="19"/>
        <v>1000</v>
      </c>
      <c r="S89">
        <f t="shared" si="20"/>
        <v>1</v>
      </c>
      <c r="T89" s="2">
        <f t="array" aca="1" ref="T89:V89" ca="1">MMULT(Q89:S89,$T$8:$V$10)</f>
        <v>342.95983594645492</v>
      </c>
      <c r="U89" s="2">
        <f ca="1"/>
        <v>1000</v>
      </c>
      <c r="V89" s="2">
        <f ca="1"/>
        <v>-939.35060064258266</v>
      </c>
      <c r="Y89" s="2">
        <f t="shared" ca="1" si="21"/>
        <v>-3.7714808315308317</v>
      </c>
      <c r="Z89" s="2">
        <f t="shared" ca="1" si="22"/>
        <v>-10.996858629590841</v>
      </c>
    </row>
    <row r="90" spans="2:26">
      <c r="B90">
        <f t="shared" si="23"/>
        <v>79</v>
      </c>
      <c r="C90">
        <v>6.2411883546985329</v>
      </c>
      <c r="D90">
        <v>-5.9110055450796333</v>
      </c>
      <c r="E90">
        <v>5.6333703080655715</v>
      </c>
      <c r="F90">
        <f t="shared" si="12"/>
        <v>10.277513301406209</v>
      </c>
      <c r="G90">
        <f t="shared" si="13"/>
        <v>32</v>
      </c>
      <c r="H90">
        <f t="shared" si="14"/>
        <v>1029</v>
      </c>
      <c r="I90">
        <f>ATAN2(C90,D90)</f>
        <v>-0.75823421287466031</v>
      </c>
      <c r="J90">
        <f>VLOOKUP(H90,動径DB!$C$9:$F$3009,4)</f>
        <v>0.23715871503247526</v>
      </c>
      <c r="K90">
        <f>VLOOKUP(G90,緯度DB!$B$10:$H$50,7)</f>
        <v>0.49132662717739956</v>
      </c>
      <c r="L90">
        <f>IF($E$8&gt;=0,COS($E$8*I90),SIN($E$8*I90))</f>
        <v>0.76231984305224676</v>
      </c>
      <c r="M90">
        <f t="shared" si="15"/>
        <v>0.9129240784307443</v>
      </c>
      <c r="N90">
        <f t="shared" si="16"/>
        <v>0.83343037297862377</v>
      </c>
      <c r="O90">
        <f t="shared" si="17"/>
        <v>1</v>
      </c>
      <c r="Q90">
        <f t="shared" si="18"/>
        <v>6.2411883546985329</v>
      </c>
      <c r="R90">
        <f t="shared" si="19"/>
        <v>-5.9110055450796333</v>
      </c>
      <c r="S90">
        <f t="shared" si="20"/>
        <v>5.6333703080655715</v>
      </c>
      <c r="T90" s="2">
        <f t="array" aca="1" ref="T90:V90" ca="1">MMULT(Q90:S90,$T$8:$V$10)</f>
        <v>7.4282486442401447</v>
      </c>
      <c r="U90" s="2">
        <f ca="1"/>
        <v>-5.9110055450796333</v>
      </c>
      <c r="V90" s="2">
        <f ca="1"/>
        <v>-3.9380725216740005</v>
      </c>
      <c r="Y90" s="2">
        <f t="shared" ca="1" si="21"/>
        <v>2.8502299572499901</v>
      </c>
      <c r="Z90" s="2">
        <f t="shared" ca="1" si="22"/>
        <v>-2.268061543028784</v>
      </c>
    </row>
    <row r="91" spans="2:26">
      <c r="B91">
        <f t="shared" si="23"/>
        <v>80</v>
      </c>
      <c r="C91">
        <v>15.055704881419974</v>
      </c>
      <c r="D91">
        <v>10.393841805827105</v>
      </c>
      <c r="E91">
        <v>10.540912956578733</v>
      </c>
      <c r="F91">
        <f t="shared" si="12"/>
        <v>21.11438000319076</v>
      </c>
      <c r="G91">
        <f t="shared" si="13"/>
        <v>31</v>
      </c>
      <c r="H91">
        <f t="shared" si="14"/>
        <v>2112</v>
      </c>
      <c r="I91">
        <f>ATAN2(C91,D91)</f>
        <v>0.60422616566981457</v>
      </c>
      <c r="J91">
        <f>VLOOKUP(H91,動径DB!$C$9:$F$3009,4)</f>
        <v>9.13628698925327E-3</v>
      </c>
      <c r="K91">
        <f>VLOOKUP(G91,緯度DB!$B$10:$H$50,7)</f>
        <v>0.54089638506983073</v>
      </c>
      <c r="L91">
        <f>IF($E$8&gt;=0,COS($E$8*I91),SIN($E$8*I91))</f>
        <v>-0.9708888577994933</v>
      </c>
      <c r="M91">
        <f t="shared" si="15"/>
        <v>-0.10130518235050107</v>
      </c>
      <c r="N91">
        <f t="shared" si="16"/>
        <v>1.0262739971068273E-2</v>
      </c>
      <c r="O91">
        <f t="shared" si="17"/>
        <v>0</v>
      </c>
      <c r="Q91">
        <f t="shared" si="18"/>
        <v>1000</v>
      </c>
      <c r="R91">
        <f t="shared" si="19"/>
        <v>1000</v>
      </c>
      <c r="S91">
        <f t="shared" si="20"/>
        <v>1</v>
      </c>
      <c r="T91" s="2">
        <f t="array" aca="1" ref="T91:V91" ca="1">MMULT(Q91:S91,$T$8:$V$10)</f>
        <v>342.95983594645492</v>
      </c>
      <c r="U91" s="2">
        <f ca="1"/>
        <v>1000</v>
      </c>
      <c r="V91" s="2">
        <f ca="1"/>
        <v>-939.35060064258266</v>
      </c>
      <c r="Y91" s="2">
        <f t="shared" ca="1" si="21"/>
        <v>-3.7714808315308317</v>
      </c>
      <c r="Z91" s="2">
        <f t="shared" ca="1" si="22"/>
        <v>-10.996858629590841</v>
      </c>
    </row>
    <row r="92" spans="2:26">
      <c r="B92">
        <f t="shared" si="23"/>
        <v>81</v>
      </c>
      <c r="C92">
        <v>6.7082745109684412</v>
      </c>
      <c r="D92">
        <v>5.2898327377548879</v>
      </c>
      <c r="E92">
        <v>6.1539217221896969</v>
      </c>
      <c r="F92">
        <f t="shared" si="12"/>
        <v>10.528724038114516</v>
      </c>
      <c r="G92">
        <f t="shared" si="13"/>
        <v>33</v>
      </c>
      <c r="H92">
        <f t="shared" si="14"/>
        <v>1054</v>
      </c>
      <c r="I92">
        <f>ATAN2(C92,D92)</f>
        <v>0.6677222381486968</v>
      </c>
      <c r="J92">
        <f>VLOOKUP(H92,動径DB!$C$9:$F$3009,4)</f>
        <v>0.22493549268257185</v>
      </c>
      <c r="K92">
        <f>VLOOKUP(G92,緯度DB!$B$10:$H$50,7)</f>
        <v>0.43934360143209494</v>
      </c>
      <c r="L92">
        <f>IF($E$8&gt;=0,COS($E$8*I92),SIN($E$8*I92))</f>
        <v>-0.9079750515791889</v>
      </c>
      <c r="M92">
        <f t="shared" si="15"/>
        <v>-0.94473923620550837</v>
      </c>
      <c r="N92">
        <f t="shared" si="16"/>
        <v>0.89253222442616731</v>
      </c>
      <c r="O92">
        <f t="shared" si="17"/>
        <v>1</v>
      </c>
      <c r="Q92">
        <f t="shared" si="18"/>
        <v>6.7082745109684412</v>
      </c>
      <c r="R92">
        <f t="shared" si="19"/>
        <v>5.2898327377548879</v>
      </c>
      <c r="S92">
        <f t="shared" si="20"/>
        <v>6.1539217221896969</v>
      </c>
      <c r="T92" s="2">
        <f t="array" aca="1" ref="T92:V92" ca="1">MMULT(Q92:S92,$T$8:$V$10)</f>
        <v>8.0771598409451251</v>
      </c>
      <c r="U92" s="2">
        <f ca="1"/>
        <v>5.2898327377548879</v>
      </c>
      <c r="V92" s="2">
        <f ca="1"/>
        <v>-4.1989508667249744</v>
      </c>
      <c r="Y92" s="2">
        <f t="shared" ca="1" si="21"/>
        <v>3.1305548077609746</v>
      </c>
      <c r="Z92" s="2">
        <f t="shared" ca="1" si="22"/>
        <v>2.0502393954719893</v>
      </c>
    </row>
    <row r="93" spans="2:26">
      <c r="B93">
        <f t="shared" si="23"/>
        <v>82</v>
      </c>
      <c r="C93">
        <v>12.820193670961324</v>
      </c>
      <c r="D93">
        <v>12.584774339569398</v>
      </c>
      <c r="E93">
        <v>-12.355895755910051</v>
      </c>
      <c r="F93">
        <f t="shared" si="12"/>
        <v>21.803716904916858</v>
      </c>
      <c r="G93">
        <f t="shared" si="13"/>
        <v>10</v>
      </c>
      <c r="H93">
        <f t="shared" si="14"/>
        <v>2181</v>
      </c>
      <c r="I93">
        <f>ATAN2(C93,D93)</f>
        <v>0.77613176349210111</v>
      </c>
      <c r="J93">
        <f>VLOOKUP(H93,動径DB!$C$9:$F$3009,4)</f>
        <v>7.1255396122416499E-3</v>
      </c>
      <c r="K93">
        <f>VLOOKUP(G93,緯度DB!$B$10:$H$50,7)</f>
        <v>0.49132662717739956</v>
      </c>
      <c r="L93">
        <f>IF($E$8&gt;=0,COS($E$8*I93),SIN($E$8*I93))</f>
        <v>-0.72648804523205879</v>
      </c>
      <c r="M93">
        <f t="shared" si="15"/>
        <v>-5.5455811727679862E-2</v>
      </c>
      <c r="N93">
        <f t="shared" si="16"/>
        <v>3.0753470543758753E-3</v>
      </c>
      <c r="O93">
        <f t="shared" si="17"/>
        <v>0</v>
      </c>
      <c r="Q93">
        <f t="shared" si="18"/>
        <v>1000</v>
      </c>
      <c r="R93">
        <f t="shared" si="19"/>
        <v>1000</v>
      </c>
      <c r="S93">
        <f t="shared" si="20"/>
        <v>1</v>
      </c>
      <c r="T93" s="2">
        <f t="array" aca="1" ref="T93:V93" ca="1">MMULT(Q93:S93,$T$8:$V$10)</f>
        <v>342.95983594645492</v>
      </c>
      <c r="U93" s="2">
        <f ca="1"/>
        <v>1000</v>
      </c>
      <c r="V93" s="2">
        <f ca="1"/>
        <v>-939.35060064258266</v>
      </c>
      <c r="Y93" s="2">
        <f t="shared" ca="1" si="21"/>
        <v>-3.7714808315308317</v>
      </c>
      <c r="Z93" s="2">
        <f t="shared" ca="1" si="22"/>
        <v>-10.996858629590841</v>
      </c>
    </row>
    <row r="94" spans="2:26">
      <c r="B94">
        <f t="shared" si="23"/>
        <v>83</v>
      </c>
      <c r="C94">
        <v>7.7932157495856327</v>
      </c>
      <c r="D94">
        <v>-16.94938961028117</v>
      </c>
      <c r="E94">
        <v>-9.6308388142358012</v>
      </c>
      <c r="F94">
        <f t="shared" si="12"/>
        <v>20.994501093059764</v>
      </c>
      <c r="G94">
        <f t="shared" si="13"/>
        <v>12</v>
      </c>
      <c r="H94">
        <f t="shared" si="14"/>
        <v>2100</v>
      </c>
      <c r="I94">
        <f>ATAN2(C94,D94)</f>
        <v>-1.1398282018956711</v>
      </c>
      <c r="J94">
        <f>VLOOKUP(H94,動径DB!$C$9:$F$3009,4)</f>
        <v>9.5368156910600396E-3</v>
      </c>
      <c r="K94">
        <f>VLOOKUP(G94,緯度DB!$B$10:$H$50,7)</f>
        <v>0.58726809406597613</v>
      </c>
      <c r="L94">
        <f>IF($E$8&gt;=0,COS($E$8*I94),SIN($E$8*I94))</f>
        <v>-0.27432908511993365</v>
      </c>
      <c r="M94">
        <f t="shared" si="15"/>
        <v>-3.2256497582704102E-2</v>
      </c>
      <c r="N94">
        <f t="shared" si="16"/>
        <v>1.0404816363029955E-3</v>
      </c>
      <c r="O94">
        <f t="shared" si="17"/>
        <v>0</v>
      </c>
      <c r="Q94">
        <f t="shared" si="18"/>
        <v>1000</v>
      </c>
      <c r="R94">
        <f t="shared" si="19"/>
        <v>1000</v>
      </c>
      <c r="S94">
        <f t="shared" si="20"/>
        <v>1</v>
      </c>
      <c r="T94" s="2">
        <f t="array" aca="1" ref="T94:V94" ca="1">MMULT(Q94:S94,$T$8:$V$10)</f>
        <v>342.95983594645492</v>
      </c>
      <c r="U94" s="2">
        <f ca="1"/>
        <v>1000</v>
      </c>
      <c r="V94" s="2">
        <f ca="1"/>
        <v>-939.35060064258266</v>
      </c>
      <c r="Y94" s="2">
        <f t="shared" ca="1" si="21"/>
        <v>-3.7714808315308317</v>
      </c>
      <c r="Z94" s="2">
        <f t="shared" ca="1" si="22"/>
        <v>-10.996858629590841</v>
      </c>
    </row>
    <row r="95" spans="2:26">
      <c r="B95">
        <f t="shared" si="23"/>
        <v>84</v>
      </c>
      <c r="C95">
        <v>11.234072507582127</v>
      </c>
      <c r="D95">
        <v>2.401081141164088</v>
      </c>
      <c r="E95">
        <v>-9.8289791431286417</v>
      </c>
      <c r="F95">
        <f t="shared" si="12"/>
        <v>15.118809700109473</v>
      </c>
      <c r="G95">
        <f t="shared" si="13"/>
        <v>8</v>
      </c>
      <c r="H95">
        <f t="shared" si="14"/>
        <v>1513</v>
      </c>
      <c r="I95">
        <f>ATAN2(C95,D95)</f>
        <v>0.21056389863229016</v>
      </c>
      <c r="J95">
        <f>VLOOKUP(H95,動径DB!$C$9:$F$3009,4)</f>
        <v>6.7099626383332125E-2</v>
      </c>
      <c r="K95">
        <f>VLOOKUP(G95,緯度DB!$B$10:$H$50,7)</f>
        <v>0.38596120503132481</v>
      </c>
      <c r="L95">
        <f>IF($E$8&gt;=0,COS($E$8*I95),SIN($E$8*I95))</f>
        <v>-0.59051085109330315</v>
      </c>
      <c r="M95">
        <f t="shared" si="15"/>
        <v>-0.23121139755071654</v>
      </c>
      <c r="N95">
        <f t="shared" si="16"/>
        <v>5.3458710357355492E-2</v>
      </c>
      <c r="O95">
        <f t="shared" si="17"/>
        <v>0</v>
      </c>
      <c r="Q95">
        <f t="shared" si="18"/>
        <v>1000</v>
      </c>
      <c r="R95">
        <f t="shared" si="19"/>
        <v>1000</v>
      </c>
      <c r="S95">
        <f t="shared" si="20"/>
        <v>1</v>
      </c>
      <c r="T95" s="2">
        <f t="array" aca="1" ref="T95:V95" ca="1">MMULT(Q95:S95,$T$8:$V$10)</f>
        <v>342.95983594645492</v>
      </c>
      <c r="U95" s="2">
        <f ca="1"/>
        <v>1000</v>
      </c>
      <c r="V95" s="2">
        <f ca="1"/>
        <v>-939.35060064258266</v>
      </c>
      <c r="Y95" s="2">
        <f t="shared" ca="1" si="21"/>
        <v>-3.7714808315308317</v>
      </c>
      <c r="Z95" s="2">
        <f t="shared" ca="1" si="22"/>
        <v>-10.996858629590841</v>
      </c>
    </row>
    <row r="96" spans="2:26">
      <c r="B96">
        <f t="shared" si="23"/>
        <v>85</v>
      </c>
      <c r="C96">
        <v>-16.110711547413427</v>
      </c>
      <c r="D96">
        <v>15.7429747585537</v>
      </c>
      <c r="E96">
        <v>12.888013239432757</v>
      </c>
      <c r="F96">
        <f t="shared" si="12"/>
        <v>25.951823944998804</v>
      </c>
      <c r="G96">
        <f t="shared" si="13"/>
        <v>31</v>
      </c>
      <c r="H96">
        <f t="shared" si="14"/>
        <v>2596</v>
      </c>
      <c r="I96">
        <f>ATAN2(C96,D96)</f>
        <v>2.3677385372360282</v>
      </c>
      <c r="J96">
        <f>VLOOKUP(H96,動径DB!$C$9:$F$3009,4)</f>
        <v>1.5056280142280015E-3</v>
      </c>
      <c r="K96">
        <f>VLOOKUP(G96,緯度DB!$B$10:$H$50,7)</f>
        <v>0.54089638506983073</v>
      </c>
      <c r="L96">
        <f>IF($E$8&gt;=0,COS($E$8*I96),SIN($E$8*I96))</f>
        <v>-0.73116650378318193</v>
      </c>
      <c r="M96">
        <f t="shared" si="15"/>
        <v>-1.5453111540642597E-2</v>
      </c>
      <c r="N96">
        <f t="shared" si="16"/>
        <v>2.3879865628754143E-4</v>
      </c>
      <c r="O96">
        <f t="shared" si="17"/>
        <v>0</v>
      </c>
      <c r="Q96">
        <f t="shared" si="18"/>
        <v>1000</v>
      </c>
      <c r="R96">
        <f t="shared" si="19"/>
        <v>1000</v>
      </c>
      <c r="S96">
        <f t="shared" si="20"/>
        <v>1</v>
      </c>
      <c r="T96" s="2">
        <f t="array" aca="1" ref="T96:V96" ca="1">MMULT(Q96:S96,$T$8:$V$10)</f>
        <v>342.95983594645492</v>
      </c>
      <c r="U96" s="2">
        <f ca="1"/>
        <v>1000</v>
      </c>
      <c r="V96" s="2">
        <f ca="1"/>
        <v>-939.35060064258266</v>
      </c>
      <c r="Y96" s="2">
        <f t="shared" ca="1" si="21"/>
        <v>-3.7714808315308317</v>
      </c>
      <c r="Z96" s="2">
        <f t="shared" ca="1" si="22"/>
        <v>-10.996858629590841</v>
      </c>
    </row>
    <row r="97" spans="2:26">
      <c r="B97">
        <f t="shared" si="23"/>
        <v>86</v>
      </c>
      <c r="C97">
        <v>13.020949333696727</v>
      </c>
      <c r="D97">
        <v>-1.6982578472055618</v>
      </c>
      <c r="E97">
        <v>-1.3224656861546684</v>
      </c>
      <c r="F97">
        <f t="shared" si="12"/>
        <v>13.197655729611569</v>
      </c>
      <c r="G97">
        <f t="shared" si="13"/>
        <v>19</v>
      </c>
      <c r="H97">
        <f t="shared" si="14"/>
        <v>1321</v>
      </c>
      <c r="I97">
        <f>ATAN2(C97,D97)</f>
        <v>-0.12969295823460475</v>
      </c>
      <c r="J97">
        <f>VLOOKUP(H97,動径DB!$C$9:$F$3009,4)</f>
        <v>0.11660324298875589</v>
      </c>
      <c r="K97">
        <f>VLOOKUP(G97,緯度DB!$B$10:$H$50,7)</f>
        <v>0.7820858445078025</v>
      </c>
      <c r="L97">
        <f>IF($E$8&gt;=0,COS($E$8*I97),SIN($E$8*I97))</f>
        <v>0.37933629682236719</v>
      </c>
      <c r="M97">
        <f t="shared" si="15"/>
        <v>0.45654779554269814</v>
      </c>
      <c r="N97">
        <f t="shared" si="16"/>
        <v>0.20843588961489731</v>
      </c>
      <c r="O97">
        <f t="shared" si="17"/>
        <v>0</v>
      </c>
      <c r="Q97">
        <f t="shared" si="18"/>
        <v>1000</v>
      </c>
      <c r="R97">
        <f t="shared" si="19"/>
        <v>1000</v>
      </c>
      <c r="S97">
        <f t="shared" si="20"/>
        <v>1</v>
      </c>
      <c r="T97" s="2">
        <f t="array" aca="1" ref="T97:V97" ca="1">MMULT(Q97:S97,$T$8:$V$10)</f>
        <v>342.95983594645492</v>
      </c>
      <c r="U97" s="2">
        <f ca="1"/>
        <v>1000</v>
      </c>
      <c r="V97" s="2">
        <f ca="1"/>
        <v>-939.35060064258266</v>
      </c>
      <c r="Y97" s="2">
        <f t="shared" ca="1" si="21"/>
        <v>-3.7714808315308317</v>
      </c>
      <c r="Z97" s="2">
        <f t="shared" ca="1" si="22"/>
        <v>-10.996858629590841</v>
      </c>
    </row>
    <row r="98" spans="2:26">
      <c r="B98">
        <f t="shared" si="23"/>
        <v>87</v>
      </c>
      <c r="C98">
        <v>-10.536354233710531</v>
      </c>
      <c r="D98">
        <v>12.491199302814188</v>
      </c>
      <c r="E98">
        <v>12.518046460753691</v>
      </c>
      <c r="F98">
        <f t="shared" si="12"/>
        <v>20.585099167952617</v>
      </c>
      <c r="G98">
        <f t="shared" si="13"/>
        <v>33</v>
      </c>
      <c r="H98">
        <f t="shared" si="14"/>
        <v>2060</v>
      </c>
      <c r="I98">
        <f>ATAN2(C98,D98)</f>
        <v>2.2715059733450138</v>
      </c>
      <c r="J98">
        <f>VLOOKUP(H98,動径DB!$C$9:$F$3009,4)</f>
        <v>1.0995211896950309E-2</v>
      </c>
      <c r="K98">
        <f>VLOOKUP(G98,緯度DB!$B$10:$H$50,7)</f>
        <v>0.43934360143209494</v>
      </c>
      <c r="L98">
        <f>IF($E$8&gt;=0,COS($E$8*I98),SIN($E$8*I98))</f>
        <v>-0.50668267978108195</v>
      </c>
      <c r="M98">
        <f t="shared" si="15"/>
        <v>-5.0384497490997937E-2</v>
      </c>
      <c r="N98">
        <f t="shared" si="16"/>
        <v>2.5385975874203776E-3</v>
      </c>
      <c r="O98">
        <f t="shared" si="17"/>
        <v>0</v>
      </c>
      <c r="Q98">
        <f t="shared" si="18"/>
        <v>1000</v>
      </c>
      <c r="R98">
        <f t="shared" si="19"/>
        <v>1000</v>
      </c>
      <c r="S98">
        <f t="shared" si="20"/>
        <v>1</v>
      </c>
      <c r="T98" s="2">
        <f t="array" aca="1" ref="T98:V98" ca="1">MMULT(Q98:S98,$T$8:$V$10)</f>
        <v>342.95983594645492</v>
      </c>
      <c r="U98" s="2">
        <f ca="1"/>
        <v>1000</v>
      </c>
      <c r="V98" s="2">
        <f ca="1"/>
        <v>-939.35060064258266</v>
      </c>
      <c r="Y98" s="2">
        <f t="shared" ca="1" si="21"/>
        <v>-3.7714808315308317</v>
      </c>
      <c r="Z98" s="2">
        <f t="shared" ca="1" si="22"/>
        <v>-10.996858629590841</v>
      </c>
    </row>
    <row r="99" spans="2:26">
      <c r="B99">
        <f t="shared" si="23"/>
        <v>88</v>
      </c>
      <c r="C99">
        <v>8.7764467378959736</v>
      </c>
      <c r="D99">
        <v>-4.293254171639262</v>
      </c>
      <c r="E99">
        <v>14.430677447548153</v>
      </c>
      <c r="F99">
        <f t="shared" si="12"/>
        <v>17.427062297490007</v>
      </c>
      <c r="G99">
        <f t="shared" si="13"/>
        <v>38</v>
      </c>
      <c r="H99">
        <f t="shared" si="14"/>
        <v>1744</v>
      </c>
      <c r="I99">
        <f>ATAN2(C99,D99)</f>
        <v>-0.4549534624648045</v>
      </c>
      <c r="J99">
        <f>VLOOKUP(H99,動径DB!$C$9:$F$3009,4)</f>
        <v>3.2384871104331497E-2</v>
      </c>
      <c r="K99">
        <f>VLOOKUP(G99,緯度DB!$B$10:$H$50,7)</f>
        <v>0.20164392860071581</v>
      </c>
      <c r="L99">
        <f>IF($E$8&gt;=0,COS($E$8*I99),SIN($E$8*I99))</f>
        <v>0.97887002920157895</v>
      </c>
      <c r="M99">
        <f t="shared" si="15"/>
        <v>0.11139778057286177</v>
      </c>
      <c r="N99">
        <f t="shared" si="16"/>
        <v>1.240946551655946E-2</v>
      </c>
      <c r="O99">
        <f t="shared" si="17"/>
        <v>0</v>
      </c>
      <c r="Q99">
        <f t="shared" si="18"/>
        <v>1000</v>
      </c>
      <c r="R99">
        <f t="shared" si="19"/>
        <v>1000</v>
      </c>
      <c r="S99">
        <f t="shared" si="20"/>
        <v>1</v>
      </c>
      <c r="T99" s="2">
        <f t="array" aca="1" ref="T99:V99" ca="1">MMULT(Q99:S99,$T$8:$V$10)</f>
        <v>342.95983594645492</v>
      </c>
      <c r="U99" s="2">
        <f ca="1"/>
        <v>1000</v>
      </c>
      <c r="V99" s="2">
        <f ca="1"/>
        <v>-939.35060064258266</v>
      </c>
      <c r="Y99" s="2">
        <f t="shared" ca="1" si="21"/>
        <v>-3.7714808315308317</v>
      </c>
      <c r="Z99" s="2">
        <f t="shared" ca="1" si="22"/>
        <v>-10.996858629590841</v>
      </c>
    </row>
    <row r="100" spans="2:26">
      <c r="B100">
        <f t="shared" si="23"/>
        <v>89</v>
      </c>
      <c r="C100">
        <v>5.4626109264011156</v>
      </c>
      <c r="D100">
        <v>6.7074408289538914</v>
      </c>
      <c r="E100">
        <v>-14.230588739059767</v>
      </c>
      <c r="F100">
        <f t="shared" si="12"/>
        <v>16.653514237764028</v>
      </c>
      <c r="G100">
        <f t="shared" si="13"/>
        <v>4</v>
      </c>
      <c r="H100">
        <f t="shared" si="14"/>
        <v>1666</v>
      </c>
      <c r="I100">
        <f>ATAN2(C100,D100)</f>
        <v>0.88732999055013906</v>
      </c>
      <c r="J100">
        <f>VLOOKUP(H100,動径DB!$C$9:$F$3009,4)</f>
        <v>4.1693633748129698E-2</v>
      </c>
      <c r="K100">
        <f>VLOOKUP(G100,緯度DB!$B$10:$H$50,7)</f>
        <v>0.20164392860071581</v>
      </c>
      <c r="L100">
        <f>IF($E$8&gt;=0,COS($E$8*I100),SIN($E$8*I100))</f>
        <v>-0.46142671999964441</v>
      </c>
      <c r="M100">
        <f t="shared" si="15"/>
        <v>-6.4604613057366256E-2</v>
      </c>
      <c r="N100">
        <f t="shared" si="16"/>
        <v>4.1737560282920187E-3</v>
      </c>
      <c r="O100">
        <f t="shared" si="17"/>
        <v>0</v>
      </c>
      <c r="Q100">
        <f t="shared" si="18"/>
        <v>1000</v>
      </c>
      <c r="R100">
        <f t="shared" si="19"/>
        <v>1000</v>
      </c>
      <c r="S100">
        <f t="shared" si="20"/>
        <v>1</v>
      </c>
      <c r="T100" s="2">
        <f t="array" aca="1" ref="T100:V100" ca="1">MMULT(Q100:S100,$T$8:$V$10)</f>
        <v>342.95983594645492</v>
      </c>
      <c r="U100" s="2">
        <f ca="1"/>
        <v>1000</v>
      </c>
      <c r="V100" s="2">
        <f ca="1"/>
        <v>-939.35060064258266</v>
      </c>
      <c r="Y100" s="2">
        <f t="shared" ca="1" si="21"/>
        <v>-3.7714808315308317</v>
      </c>
      <c r="Z100" s="2">
        <f t="shared" ca="1" si="22"/>
        <v>-10.996858629590841</v>
      </c>
    </row>
    <row r="101" spans="2:26">
      <c r="B101">
        <f t="shared" si="23"/>
        <v>90</v>
      </c>
      <c r="C101">
        <v>-2.6548474791864058</v>
      </c>
      <c r="D101">
        <v>-2.5090970879303978</v>
      </c>
      <c r="E101">
        <v>4.3259354059436346</v>
      </c>
      <c r="F101">
        <f t="shared" si="12"/>
        <v>5.6619343400290276</v>
      </c>
      <c r="G101">
        <f t="shared" si="13"/>
        <v>36</v>
      </c>
      <c r="H101">
        <f t="shared" si="14"/>
        <v>567</v>
      </c>
      <c r="I101">
        <f>ATAN2(C101,D101)</f>
        <v>-2.3844116224323555</v>
      </c>
      <c r="J101">
        <f>VLOOKUP(H101,動径DB!$C$9:$F$3009,4)</f>
        <v>0.39877697744196239</v>
      </c>
      <c r="K101">
        <f>VLOOKUP(G101,緯度DB!$B$10:$H$50,7)</f>
        <v>0.28116931855250954</v>
      </c>
      <c r="L101">
        <f>IF($E$8&gt;=0,COS($E$8*I101),SIN($E$8*I101))</f>
        <v>0.76436089376625305</v>
      </c>
      <c r="M101">
        <f t="shared" si="15"/>
        <v>0.48524525112932099</v>
      </c>
      <c r="N101">
        <f t="shared" si="16"/>
        <v>0.2354629537435578</v>
      </c>
      <c r="O101">
        <f t="shared" si="17"/>
        <v>0</v>
      </c>
      <c r="Q101">
        <f t="shared" si="18"/>
        <v>1000</v>
      </c>
      <c r="R101">
        <f t="shared" si="19"/>
        <v>1000</v>
      </c>
      <c r="S101">
        <f t="shared" si="20"/>
        <v>1</v>
      </c>
      <c r="T101" s="2">
        <f t="array" aca="1" ref="T101:V101" ca="1">MMULT(Q101:S101,$T$8:$V$10)</f>
        <v>342.95983594645492</v>
      </c>
      <c r="U101" s="2">
        <f ca="1"/>
        <v>1000</v>
      </c>
      <c r="V101" s="2">
        <f ca="1"/>
        <v>-939.35060064258266</v>
      </c>
      <c r="Y101" s="2">
        <f t="shared" ca="1" si="21"/>
        <v>-3.7714808315308317</v>
      </c>
      <c r="Z101" s="2">
        <f t="shared" ca="1" si="22"/>
        <v>-10.996858629590841</v>
      </c>
    </row>
    <row r="102" spans="2:26">
      <c r="B102">
        <f t="shared" si="23"/>
        <v>91</v>
      </c>
      <c r="C102">
        <v>-0.771338268392463</v>
      </c>
      <c r="D102">
        <v>1.8557705754424705</v>
      </c>
      <c r="E102">
        <v>3.5755792278580025</v>
      </c>
      <c r="F102">
        <f t="shared" si="12"/>
        <v>4.1016599039479598</v>
      </c>
      <c r="G102">
        <f t="shared" si="13"/>
        <v>38</v>
      </c>
      <c r="H102">
        <f t="shared" si="14"/>
        <v>411</v>
      </c>
      <c r="I102">
        <f>ATAN2(C102,D102)</f>
        <v>1.9647149935896657</v>
      </c>
      <c r="J102">
        <f>VLOOKUP(H102,動径DB!$C$9:$F$3009,4)</f>
        <v>0.33066029736331376</v>
      </c>
      <c r="K102">
        <f>VLOOKUP(G102,緯度DB!$B$10:$H$50,7)</f>
        <v>0.20164392860071581</v>
      </c>
      <c r="L102">
        <f>IF($E$8&gt;=0,COS($E$8*I102),SIN($E$8*I102))</f>
        <v>0.37930062939035891</v>
      </c>
      <c r="M102">
        <f t="shared" si="15"/>
        <v>0.10373144141341857</v>
      </c>
      <c r="N102">
        <f t="shared" si="16"/>
        <v>1.076021193770549E-2</v>
      </c>
      <c r="O102">
        <f t="shared" si="17"/>
        <v>0</v>
      </c>
      <c r="Q102">
        <f t="shared" si="18"/>
        <v>1000</v>
      </c>
      <c r="R102">
        <f t="shared" si="19"/>
        <v>1000</v>
      </c>
      <c r="S102">
        <f t="shared" si="20"/>
        <v>1</v>
      </c>
      <c r="T102" s="2">
        <f t="array" aca="1" ref="T102:V102" ca="1">MMULT(Q102:S102,$T$8:$V$10)</f>
        <v>342.95983594645492</v>
      </c>
      <c r="U102" s="2">
        <f ca="1"/>
        <v>1000</v>
      </c>
      <c r="V102" s="2">
        <f ca="1"/>
        <v>-939.35060064258266</v>
      </c>
      <c r="Y102" s="2">
        <f t="shared" ca="1" si="21"/>
        <v>-3.7714808315308317</v>
      </c>
      <c r="Z102" s="2">
        <f t="shared" ca="1" si="22"/>
        <v>-10.996858629590841</v>
      </c>
    </row>
    <row r="103" spans="2:26">
      <c r="B103">
        <f t="shared" si="23"/>
        <v>92</v>
      </c>
      <c r="C103">
        <v>3.852442548218054</v>
      </c>
      <c r="D103">
        <v>-4.8584093794053675</v>
      </c>
      <c r="E103">
        <v>3.7946634069492151</v>
      </c>
      <c r="F103">
        <f t="shared" si="12"/>
        <v>7.2694515375820679</v>
      </c>
      <c r="G103">
        <f t="shared" si="13"/>
        <v>31</v>
      </c>
      <c r="H103">
        <f t="shared" si="14"/>
        <v>728</v>
      </c>
      <c r="I103">
        <f>ATAN2(C103,D103)</f>
        <v>-0.90037316455703609</v>
      </c>
      <c r="J103">
        <f>VLOOKUP(H103,動径DB!$C$9:$F$3009,4)</f>
        <v>0.37781287318093898</v>
      </c>
      <c r="K103">
        <f>VLOOKUP(G103,緯度DB!$B$10:$H$50,7)</f>
        <v>0.54089638506983073</v>
      </c>
      <c r="L103">
        <f>IF($E$8&gt;=0,COS($E$8*I103),SIN($E$8*I103))</f>
        <v>0.42636750959369674</v>
      </c>
      <c r="M103">
        <f t="shared" si="15"/>
        <v>0.63339784132671728</v>
      </c>
      <c r="N103">
        <f t="shared" si="16"/>
        <v>0.4011928253973453</v>
      </c>
      <c r="O103">
        <f t="shared" si="17"/>
        <v>1</v>
      </c>
      <c r="Q103">
        <f t="shared" si="18"/>
        <v>3.852442548218054</v>
      </c>
      <c r="R103">
        <f t="shared" si="19"/>
        <v>-4.8584093794053675</v>
      </c>
      <c r="S103">
        <f t="shared" si="20"/>
        <v>3.7946634069492151</v>
      </c>
      <c r="T103" s="2">
        <f t="array" aca="1" ref="T103:V103" ca="1">MMULT(Q103:S103,$T$8:$V$10)</f>
        <v>4.8834301543719363</v>
      </c>
      <c r="U103" s="2">
        <f ca="1"/>
        <v>-4.8584093794053675</v>
      </c>
      <c r="V103" s="2">
        <f ca="1"/>
        <v>-2.322260512244724</v>
      </c>
      <c r="Y103" s="2">
        <f t="shared" ca="1" si="21"/>
        <v>1.7643890883980544</v>
      </c>
      <c r="Z103" s="2">
        <f t="shared" ca="1" si="22"/>
        <v>-1.7553490528208577</v>
      </c>
    </row>
    <row r="104" spans="2:26">
      <c r="B104">
        <f t="shared" si="23"/>
        <v>93</v>
      </c>
      <c r="C104">
        <v>15.503250532878223</v>
      </c>
      <c r="D104">
        <v>-1.3847250584730806</v>
      </c>
      <c r="E104">
        <v>3.1476315622582351</v>
      </c>
      <c r="F104">
        <f t="shared" si="12"/>
        <v>15.880044868465466</v>
      </c>
      <c r="G104">
        <f t="shared" si="13"/>
        <v>25</v>
      </c>
      <c r="H104">
        <f t="shared" si="14"/>
        <v>1589</v>
      </c>
      <c r="I104">
        <f>ATAN2(C104,D104)</f>
        <v>-8.9081979419874696E-2</v>
      </c>
      <c r="J104">
        <f>VLOOKUP(H104,動径DB!$C$9:$F$3009,4)</f>
        <v>5.3159800474455343E-2</v>
      </c>
      <c r="K104">
        <f>VLOOKUP(G104,緯度DB!$B$10:$H$50,7)</f>
        <v>0.7529008951198638</v>
      </c>
      <c r="L104">
        <f>IF($E$8&gt;=0,COS($E$8*I104),SIN($E$8*I104))</f>
        <v>0.26407614393291623</v>
      </c>
      <c r="M104">
        <f t="shared" si="15"/>
        <v>0.16784254288061803</v>
      </c>
      <c r="N104">
        <f t="shared" si="16"/>
        <v>2.8171119200632103E-2</v>
      </c>
      <c r="O104">
        <f t="shared" si="17"/>
        <v>0</v>
      </c>
      <c r="Q104">
        <f t="shared" si="18"/>
        <v>1000</v>
      </c>
      <c r="R104">
        <f t="shared" si="19"/>
        <v>1000</v>
      </c>
      <c r="S104">
        <f t="shared" si="20"/>
        <v>1</v>
      </c>
      <c r="T104" s="2">
        <f t="array" aca="1" ref="T104:V104" ca="1">MMULT(Q104:S104,$T$8:$V$10)</f>
        <v>342.95983594645492</v>
      </c>
      <c r="U104" s="2">
        <f ca="1"/>
        <v>1000</v>
      </c>
      <c r="V104" s="2">
        <f ca="1"/>
        <v>-939.35060064258266</v>
      </c>
      <c r="Y104" s="2">
        <f t="shared" ca="1" si="21"/>
        <v>-3.7714808315308317</v>
      </c>
      <c r="Z104" s="2">
        <f t="shared" ca="1" si="22"/>
        <v>-10.996858629590841</v>
      </c>
    </row>
    <row r="105" spans="2:26">
      <c r="B105">
        <f t="shared" si="23"/>
        <v>94</v>
      </c>
      <c r="C105">
        <v>2.0363733383472549</v>
      </c>
      <c r="D105">
        <v>-7.4882628006062699</v>
      </c>
      <c r="E105">
        <v>8.1396558940781834</v>
      </c>
      <c r="F105">
        <f t="shared" si="12"/>
        <v>11.246105735679214</v>
      </c>
      <c r="G105">
        <f t="shared" si="13"/>
        <v>35</v>
      </c>
      <c r="H105">
        <f t="shared" si="14"/>
        <v>1126</v>
      </c>
      <c r="I105">
        <f>ATAN2(C105,D105)</f>
        <v>-1.3052753090698967</v>
      </c>
      <c r="J105">
        <f>VLOOKUP(H105,動径DB!$C$9:$F$3009,4)</f>
        <v>0.19137457569325766</v>
      </c>
      <c r="K105">
        <f>VLOOKUP(G105,緯度DB!$B$10:$H$50,7)</f>
        <v>0.33255818042814211</v>
      </c>
      <c r="L105">
        <f>IF($E$8&gt;=0,COS($E$8*I105),SIN($E$8*I105))</f>
        <v>-0.69916810427615717</v>
      </c>
      <c r="M105">
        <f t="shared" si="15"/>
        <v>-0.5004211381095236</v>
      </c>
      <c r="N105">
        <f t="shared" si="16"/>
        <v>0.25042131546683088</v>
      </c>
      <c r="O105">
        <f t="shared" si="17"/>
        <v>0</v>
      </c>
      <c r="Q105">
        <f t="shared" si="18"/>
        <v>1000</v>
      </c>
      <c r="R105">
        <f t="shared" si="19"/>
        <v>1000</v>
      </c>
      <c r="S105">
        <f t="shared" si="20"/>
        <v>1</v>
      </c>
      <c r="T105" s="2">
        <f t="array" aca="1" ref="T105:V105" ca="1">MMULT(Q105:S105,$T$8:$V$10)</f>
        <v>342.95983594645492</v>
      </c>
      <c r="U105" s="2">
        <f ca="1"/>
        <v>1000</v>
      </c>
      <c r="V105" s="2">
        <f ca="1"/>
        <v>-939.35060064258266</v>
      </c>
      <c r="Y105" s="2">
        <f t="shared" ca="1" si="21"/>
        <v>-3.7714808315308317</v>
      </c>
      <c r="Z105" s="2">
        <f t="shared" ca="1" si="22"/>
        <v>-10.996858629590841</v>
      </c>
    </row>
    <row r="106" spans="2:26">
      <c r="B106">
        <f t="shared" si="23"/>
        <v>95</v>
      </c>
      <c r="C106">
        <v>-2.9267259672765622</v>
      </c>
      <c r="D106">
        <v>2.4175231511389712</v>
      </c>
      <c r="E106">
        <v>8.0013456385392434</v>
      </c>
      <c r="F106">
        <f t="shared" si="12"/>
        <v>8.8561659368597425</v>
      </c>
      <c r="G106">
        <f t="shared" si="13"/>
        <v>39</v>
      </c>
      <c r="H106">
        <f t="shared" si="14"/>
        <v>887</v>
      </c>
      <c r="I106">
        <f>ATAN2(C106,D106)</f>
        <v>2.4511882362824782</v>
      </c>
      <c r="J106">
        <f>VLOOKUP(H106,動径DB!$C$9:$F$3009,4)</f>
        <v>0.30882346552075052</v>
      </c>
      <c r="K106">
        <f>VLOOKUP(G106,緯度DB!$B$10:$H$50,7)</f>
        <v>0.19977068236083131</v>
      </c>
      <c r="L106">
        <f>IF($E$8&gt;=0,COS($E$8*I106),SIN($E$8*I106))</f>
        <v>-0.87738260106899224</v>
      </c>
      <c r="M106">
        <f t="shared" si="15"/>
        <v>-0.47937657521196475</v>
      </c>
      <c r="N106">
        <f t="shared" si="16"/>
        <v>0.22980190086195249</v>
      </c>
      <c r="O106">
        <f t="shared" si="17"/>
        <v>0</v>
      </c>
      <c r="Q106">
        <f t="shared" si="18"/>
        <v>1000</v>
      </c>
      <c r="R106">
        <f t="shared" si="19"/>
        <v>1000</v>
      </c>
      <c r="S106">
        <f t="shared" si="20"/>
        <v>1</v>
      </c>
      <c r="T106" s="2">
        <f t="array" aca="1" ref="T106:V106" ca="1">MMULT(Q106:S106,$T$8:$V$10)</f>
        <v>342.95983594645492</v>
      </c>
      <c r="U106" s="2">
        <f ca="1"/>
        <v>1000</v>
      </c>
      <c r="V106" s="2">
        <f ca="1"/>
        <v>-939.35060064258266</v>
      </c>
      <c r="Y106" s="2">
        <f t="shared" ca="1" si="21"/>
        <v>-3.7714808315308317</v>
      </c>
      <c r="Z106" s="2">
        <f t="shared" ca="1" si="22"/>
        <v>-10.996858629590841</v>
      </c>
    </row>
    <row r="107" spans="2:26">
      <c r="B107">
        <f t="shared" si="23"/>
        <v>96</v>
      </c>
      <c r="C107">
        <v>-3.0733628264094599</v>
      </c>
      <c r="D107">
        <v>0.65941796064917968</v>
      </c>
      <c r="E107">
        <v>15.219899900982933</v>
      </c>
      <c r="F107">
        <f t="shared" si="12"/>
        <v>15.541098548864637</v>
      </c>
      <c r="G107">
        <f t="shared" si="13"/>
        <v>41</v>
      </c>
      <c r="H107">
        <f t="shared" si="14"/>
        <v>1555</v>
      </c>
      <c r="I107">
        <f>ATAN2(C107,D107)</f>
        <v>2.9302379520204505</v>
      </c>
      <c r="J107">
        <f>VLOOKUP(H107,動径DB!$C$9:$F$3009,4)</f>
        <v>5.9049392523870189E-2</v>
      </c>
      <c r="K107">
        <f>VLOOKUP(G107,緯度DB!$B$10:$H$50,7)</f>
        <v>1.9421500995611596</v>
      </c>
      <c r="L107">
        <f>IF($E$8&gt;=0,COS($E$8*I107),SIN($E$8*I107))</f>
        <v>-0.59242379187330374</v>
      </c>
      <c r="M107">
        <f t="shared" si="15"/>
        <v>-1.0558748160019755</v>
      </c>
      <c r="N107">
        <f t="shared" si="16"/>
        <v>1.1148716270672057</v>
      </c>
      <c r="O107">
        <f t="shared" si="17"/>
        <v>1</v>
      </c>
      <c r="Q107">
        <f t="shared" si="18"/>
        <v>-3.0733628264094599</v>
      </c>
      <c r="R107">
        <f t="shared" si="19"/>
        <v>0.65941796064917968</v>
      </c>
      <c r="S107">
        <f t="shared" si="20"/>
        <v>15.219899900982933</v>
      </c>
      <c r="T107" s="2">
        <f t="array" aca="1" ref="T107:V107" ca="1">MMULT(Q107:S107,$T$8:$V$10)</f>
        <v>13.250875631673493</v>
      </c>
      <c r="U107" s="2">
        <f ca="1"/>
        <v>0.65941796064917968</v>
      </c>
      <c r="V107" s="2">
        <f ca="1"/>
        <v>8.0935287145112103</v>
      </c>
      <c r="Y107" s="2">
        <f t="shared" ca="1" si="21"/>
        <v>3.4785109384276476</v>
      </c>
      <c r="Z107" s="2">
        <f t="shared" ca="1" si="22"/>
        <v>0.17310498210631337</v>
      </c>
    </row>
    <row r="108" spans="2:26">
      <c r="B108">
        <f t="shared" si="23"/>
        <v>97</v>
      </c>
      <c r="C108">
        <v>12.84871813568402</v>
      </c>
      <c r="D108">
        <v>14.684083625193736</v>
      </c>
      <c r="E108">
        <v>-5.1670855559686553</v>
      </c>
      <c r="F108">
        <f t="shared" si="12"/>
        <v>20.184415839568857</v>
      </c>
      <c r="G108">
        <f t="shared" si="13"/>
        <v>16</v>
      </c>
      <c r="H108">
        <f t="shared" si="14"/>
        <v>2019</v>
      </c>
      <c r="I108">
        <f>ATAN2(C108,D108)</f>
        <v>0.85196073588813215</v>
      </c>
      <c r="J108">
        <f>VLOOKUP(H108,動径DB!$C$9:$F$3009,4)</f>
        <v>1.2706797049946147E-2</v>
      </c>
      <c r="K108">
        <f>VLOOKUP(G108,緯度DB!$B$10:$H$50,7)</f>
        <v>0.72987675376846739</v>
      </c>
      <c r="L108">
        <f>IF($E$8&gt;=0,COS($E$8*I108),SIN($E$8*I108))</f>
        <v>-0.55279155027804039</v>
      </c>
      <c r="M108">
        <f t="shared" si="15"/>
        <v>-0.10348161697208053</v>
      </c>
      <c r="N108">
        <f t="shared" si="16"/>
        <v>1.0708445051156385E-2</v>
      </c>
      <c r="O108">
        <f t="shared" si="17"/>
        <v>0</v>
      </c>
      <c r="Q108">
        <f t="shared" si="18"/>
        <v>1000</v>
      </c>
      <c r="R108">
        <f t="shared" si="19"/>
        <v>1000</v>
      </c>
      <c r="S108">
        <f t="shared" si="20"/>
        <v>1</v>
      </c>
      <c r="T108" s="2">
        <f t="array" aca="1" ref="T108:V108" ca="1">MMULT(Q108:S108,$T$8:$V$10)</f>
        <v>342.95983594645492</v>
      </c>
      <c r="U108" s="2">
        <f ca="1"/>
        <v>1000</v>
      </c>
      <c r="V108" s="2">
        <f ca="1"/>
        <v>-939.35060064258266</v>
      </c>
      <c r="Y108" s="2">
        <f t="shared" ca="1" si="21"/>
        <v>-3.7714808315308317</v>
      </c>
      <c r="Z108" s="2">
        <f t="shared" ca="1" si="22"/>
        <v>-10.996858629590841</v>
      </c>
    </row>
    <row r="109" spans="2:26">
      <c r="B109">
        <f t="shared" si="23"/>
        <v>98</v>
      </c>
      <c r="C109">
        <v>-15.015361261663688</v>
      </c>
      <c r="D109">
        <v>8.2126848536620027</v>
      </c>
      <c r="E109">
        <v>14.350170178255455</v>
      </c>
      <c r="F109">
        <f t="shared" si="12"/>
        <v>22.33465133976199</v>
      </c>
      <c r="G109">
        <f t="shared" si="13"/>
        <v>34</v>
      </c>
      <c r="H109">
        <f t="shared" si="14"/>
        <v>2234</v>
      </c>
      <c r="I109">
        <f>ATAN2(C109,D109)</f>
        <v>2.6410924164868601</v>
      </c>
      <c r="J109">
        <f>VLOOKUP(H109,動径DB!$C$9:$F$3009,4)</f>
        <v>5.8748674407106552E-3</v>
      </c>
      <c r="K109">
        <f>VLOOKUP(G109,緯度DB!$B$10:$H$50,7)</f>
        <v>0.38596120503132481</v>
      </c>
      <c r="L109">
        <f>IF($E$8&gt;=0,COS($E$8*I109),SIN($E$8*I109))</f>
        <v>-0.99760001943651178</v>
      </c>
      <c r="M109">
        <f t="shared" si="15"/>
        <v>-5.0521629720821658E-2</v>
      </c>
      <c r="N109">
        <f t="shared" si="16"/>
        <v>2.5524350696478101E-3</v>
      </c>
      <c r="O109">
        <f t="shared" si="17"/>
        <v>0</v>
      </c>
      <c r="Q109">
        <f t="shared" si="18"/>
        <v>1000</v>
      </c>
      <c r="R109">
        <f t="shared" si="19"/>
        <v>1000</v>
      </c>
      <c r="S109">
        <f t="shared" si="20"/>
        <v>1</v>
      </c>
      <c r="T109" s="2">
        <f t="array" aca="1" ref="T109:V109" ca="1">MMULT(Q109:S109,$T$8:$V$10)</f>
        <v>342.95983594645492</v>
      </c>
      <c r="U109" s="2">
        <f ca="1"/>
        <v>1000</v>
      </c>
      <c r="V109" s="2">
        <f ca="1"/>
        <v>-939.35060064258266</v>
      </c>
      <c r="Y109" s="2">
        <f t="shared" ca="1" si="21"/>
        <v>-3.7714808315308317</v>
      </c>
      <c r="Z109" s="2">
        <f t="shared" ca="1" si="22"/>
        <v>-10.996858629590841</v>
      </c>
    </row>
    <row r="110" spans="2:26">
      <c r="B110">
        <f t="shared" si="23"/>
        <v>99</v>
      </c>
      <c r="C110">
        <v>15.476400323640023</v>
      </c>
      <c r="D110">
        <v>-5.6272165553897997</v>
      </c>
      <c r="E110">
        <v>-0.72297192432634905</v>
      </c>
      <c r="F110">
        <f t="shared" si="12"/>
        <v>16.483543961848198</v>
      </c>
      <c r="G110">
        <f t="shared" si="13"/>
        <v>20</v>
      </c>
      <c r="H110">
        <f t="shared" si="14"/>
        <v>1649</v>
      </c>
      <c r="I110">
        <f>ATAN2(C110,D110)</f>
        <v>-0.34873873790903731</v>
      </c>
      <c r="J110">
        <f>VLOOKUP(H110,動径DB!$C$9:$F$3009,4)</f>
        <v>4.4016352796377098E-2</v>
      </c>
      <c r="K110">
        <f>VLOOKUP(G110,緯度DB!$B$10:$H$50,7)</f>
        <v>0.7879807395252203</v>
      </c>
      <c r="L110">
        <f>IF($E$8&gt;=0,COS($E$8*I110),SIN($E$8*I110))</f>
        <v>0.86553431812719295</v>
      </c>
      <c r="M110">
        <f t="shared" si="15"/>
        <v>0.49483970475136635</v>
      </c>
      <c r="N110">
        <f t="shared" si="16"/>
        <v>0.24486633339841943</v>
      </c>
      <c r="O110">
        <f t="shared" si="17"/>
        <v>0</v>
      </c>
      <c r="Q110">
        <f t="shared" si="18"/>
        <v>1000</v>
      </c>
      <c r="R110">
        <f t="shared" si="19"/>
        <v>1000</v>
      </c>
      <c r="S110">
        <f t="shared" si="20"/>
        <v>1</v>
      </c>
      <c r="T110" s="2">
        <f t="array" aca="1" ref="T110:V110" ca="1">MMULT(Q110:S110,$T$8:$V$10)</f>
        <v>342.95983594645492</v>
      </c>
      <c r="U110" s="2">
        <f ca="1"/>
        <v>1000</v>
      </c>
      <c r="V110" s="2">
        <f ca="1"/>
        <v>-939.35060064258266</v>
      </c>
      <c r="Y110" s="2">
        <f t="shared" ca="1" si="21"/>
        <v>-3.7714808315308317</v>
      </c>
      <c r="Z110" s="2">
        <f t="shared" ca="1" si="22"/>
        <v>-10.996858629590841</v>
      </c>
    </row>
    <row r="111" spans="2:26">
      <c r="B111">
        <f t="shared" si="23"/>
        <v>100</v>
      </c>
      <c r="C111">
        <v>-0.53611131941010393</v>
      </c>
      <c r="D111">
        <v>10.322804602348874</v>
      </c>
      <c r="E111">
        <v>-0.61772638159697624</v>
      </c>
      <c r="F111">
        <f t="shared" si="12"/>
        <v>10.35515794604774</v>
      </c>
      <c r="G111">
        <f t="shared" si="13"/>
        <v>20</v>
      </c>
      <c r="H111">
        <f t="shared" si="14"/>
        <v>1037</v>
      </c>
      <c r="I111">
        <f>ATAN2(C111,D111)</f>
        <v>1.6226843666464472</v>
      </c>
      <c r="J111">
        <f>VLOOKUP(H111,動径DB!$C$9:$F$3009,4)</f>
        <v>0.23322076350498414</v>
      </c>
      <c r="K111">
        <f>VLOOKUP(G111,緯度DB!$B$10:$H$50,7)</f>
        <v>0.7879807395252203</v>
      </c>
      <c r="L111">
        <f>IF($E$8&gt;=0,COS($E$8*I111),SIN($E$8*I111))</f>
        <v>0.98790878605539056</v>
      </c>
      <c r="M111">
        <f t="shared" si="15"/>
        <v>1.8799936849309973</v>
      </c>
      <c r="N111">
        <f t="shared" si="16"/>
        <v>3.5343762553804297</v>
      </c>
      <c r="O111">
        <f t="shared" si="17"/>
        <v>1</v>
      </c>
      <c r="Q111">
        <f t="shared" si="18"/>
        <v>-0.53611131941010393</v>
      </c>
      <c r="R111">
        <f t="shared" si="19"/>
        <v>10.322804602348874</v>
      </c>
      <c r="S111">
        <f t="shared" si="20"/>
        <v>-0.61772638159697624</v>
      </c>
      <c r="T111" s="2">
        <f t="array" aca="1" ref="T111:V111" ca="1">MMULT(Q111:S111,$T$8:$V$10)</f>
        <v>-0.76383379275461594</v>
      </c>
      <c r="U111" s="2">
        <f ca="1"/>
        <v>10.322804602348874</v>
      </c>
      <c r="V111" s="2">
        <f ca="1"/>
        <v>0.29250498519962703</v>
      </c>
      <c r="Y111" s="2">
        <f t="shared" ca="1" si="21"/>
        <v>-0.25215273320176435</v>
      </c>
      <c r="Z111" s="2">
        <f t="shared" ca="1" si="22"/>
        <v>3.4077091370926276</v>
      </c>
    </row>
    <row r="112" spans="2:26">
      <c r="B112">
        <f t="shared" si="23"/>
        <v>101</v>
      </c>
      <c r="C112">
        <v>10.028312824983063</v>
      </c>
      <c r="D112">
        <v>-0.65280297190276615</v>
      </c>
      <c r="E112">
        <v>-11.64468172836261</v>
      </c>
      <c r="F112">
        <f t="shared" ref="F112:F175" si="24">SQRT(SUMSQ(C112:E112))</f>
        <v>15.381541612943316</v>
      </c>
      <c r="G112">
        <f t="shared" ref="G112:G175" si="25">ROUND(20*E112/F112,0)+21</f>
        <v>6</v>
      </c>
      <c r="H112">
        <f t="shared" ref="H112:H175" si="26">ROUND(F112*100,0)+1</f>
        <v>1539</v>
      </c>
      <c r="I112">
        <f t="shared" ref="I112:I175" si="27">ATAN2(C112,D112)</f>
        <v>-6.5004277286426784E-2</v>
      </c>
      <c r="J112">
        <f>VLOOKUP(H112,動径DB!$C$9:$F$3009,4)</f>
        <v>6.201191690048749E-2</v>
      </c>
      <c r="K112">
        <f>VLOOKUP(G112,緯度DB!$B$10:$H$50,7)</f>
        <v>0.28116931855250954</v>
      </c>
      <c r="L112">
        <f t="shared" ref="L112:L175" si="28">IF($E$8&gt;=0,COS($E$8*I112),SIN($E$8*I112))</f>
        <v>0.19377912361211211</v>
      </c>
      <c r="M112">
        <f t="shared" ref="M112:M175" si="29">J112*K112*L112*F112</f>
        <v>5.1969667340023278E-2</v>
      </c>
      <c r="N112">
        <f t="shared" si="16"/>
        <v>2.7008463234326819E-3</v>
      </c>
      <c r="O112">
        <f t="shared" si="17"/>
        <v>0</v>
      </c>
      <c r="Q112">
        <f t="shared" si="18"/>
        <v>1000</v>
      </c>
      <c r="R112">
        <f t="shared" si="19"/>
        <v>1000</v>
      </c>
      <c r="S112">
        <f t="shared" si="20"/>
        <v>1</v>
      </c>
      <c r="T112" s="2">
        <f t="array" aca="1" ref="T112:V112" ca="1">MMULT(Q112:S112,$T$8:$V$10)</f>
        <v>342.95983594645492</v>
      </c>
      <c r="U112" s="2">
        <f ca="1"/>
        <v>1000</v>
      </c>
      <c r="V112" s="2">
        <f ca="1"/>
        <v>-939.35060064258266</v>
      </c>
      <c r="Y112" s="2">
        <f t="shared" ca="1" si="21"/>
        <v>-3.7714808315308317</v>
      </c>
      <c r="Z112" s="2">
        <f t="shared" ca="1" si="22"/>
        <v>-10.996858629590841</v>
      </c>
    </row>
    <row r="113" spans="2:26">
      <c r="B113">
        <f t="shared" si="23"/>
        <v>102</v>
      </c>
      <c r="C113">
        <v>-5.4098454187610887</v>
      </c>
      <c r="D113">
        <v>-5.4363081778240767</v>
      </c>
      <c r="E113">
        <v>7.2601746104638689</v>
      </c>
      <c r="F113">
        <f t="shared" si="24"/>
        <v>10.560776933237037</v>
      </c>
      <c r="G113">
        <f t="shared" si="25"/>
        <v>35</v>
      </c>
      <c r="H113">
        <f t="shared" si="26"/>
        <v>1057</v>
      </c>
      <c r="I113">
        <f t="shared" si="27"/>
        <v>-2.3537546661276512</v>
      </c>
      <c r="J113">
        <f>VLOOKUP(H113,動径DB!$C$9:$F$3009,4)</f>
        <v>0.22348593947526374</v>
      </c>
      <c r="K113">
        <f>VLOOKUP(G113,緯度DB!$B$10:$H$50,7)</f>
        <v>0.33255818042814211</v>
      </c>
      <c r="L113">
        <f t="shared" si="28"/>
        <v>0.70191223755443344</v>
      </c>
      <c r="M113">
        <f t="shared" si="29"/>
        <v>0.55093012943653552</v>
      </c>
      <c r="N113">
        <f t="shared" si="16"/>
        <v>0.30352400752095776</v>
      </c>
      <c r="O113">
        <f t="shared" si="17"/>
        <v>0</v>
      </c>
      <c r="Q113">
        <f t="shared" si="18"/>
        <v>1000</v>
      </c>
      <c r="R113">
        <f t="shared" si="19"/>
        <v>1000</v>
      </c>
      <c r="S113">
        <f t="shared" si="20"/>
        <v>1</v>
      </c>
      <c r="T113" s="2">
        <f t="array" aca="1" ref="T113:V113" ca="1">MMULT(Q113:S113,$T$8:$V$10)</f>
        <v>342.95983594645492</v>
      </c>
      <c r="U113" s="2">
        <f ca="1"/>
        <v>1000</v>
      </c>
      <c r="V113" s="2">
        <f ca="1"/>
        <v>-939.35060064258266</v>
      </c>
      <c r="Y113" s="2">
        <f t="shared" ca="1" si="21"/>
        <v>-3.7714808315308317</v>
      </c>
      <c r="Z113" s="2">
        <f t="shared" ca="1" si="22"/>
        <v>-10.996858629590841</v>
      </c>
    </row>
    <row r="114" spans="2:26">
      <c r="B114">
        <f t="shared" si="23"/>
        <v>103</v>
      </c>
      <c r="C114">
        <v>-3.1864803360194598</v>
      </c>
      <c r="D114">
        <v>7.8447013959023355</v>
      </c>
      <c r="E114">
        <v>-7.5677944726625626</v>
      </c>
      <c r="F114">
        <f t="shared" si="24"/>
        <v>11.356254228537363</v>
      </c>
      <c r="G114">
        <f t="shared" si="25"/>
        <v>8</v>
      </c>
      <c r="H114">
        <f t="shared" si="26"/>
        <v>1137</v>
      </c>
      <c r="I114">
        <f t="shared" si="27"/>
        <v>1.9566319892732222</v>
      </c>
      <c r="J114">
        <f>VLOOKUP(H114,動径DB!$C$9:$F$3009,4)</f>
        <v>0.18649854151555004</v>
      </c>
      <c r="K114">
        <f>VLOOKUP(G114,緯度DB!$B$10:$H$50,7)</f>
        <v>0.38596120503132481</v>
      </c>
      <c r="L114">
        <f t="shared" si="28"/>
        <v>0.40162388773931135</v>
      </c>
      <c r="M114">
        <f t="shared" si="29"/>
        <v>0.32830215665900375</v>
      </c>
      <c r="N114">
        <f t="shared" si="16"/>
        <v>0.10778230606695305</v>
      </c>
      <c r="O114">
        <f t="shared" si="17"/>
        <v>0</v>
      </c>
      <c r="Q114">
        <f t="shared" si="18"/>
        <v>1000</v>
      </c>
      <c r="R114">
        <f t="shared" si="19"/>
        <v>1000</v>
      </c>
      <c r="S114">
        <f t="shared" si="20"/>
        <v>1</v>
      </c>
      <c r="T114" s="2">
        <f t="array" aca="1" ref="T114:V114" ca="1">MMULT(Q114:S114,$T$8:$V$10)</f>
        <v>342.95983594645492</v>
      </c>
      <c r="U114" s="2">
        <f ca="1"/>
        <v>1000</v>
      </c>
      <c r="V114" s="2">
        <f ca="1"/>
        <v>-939.35060064258266</v>
      </c>
      <c r="Y114" s="2">
        <f t="shared" ca="1" si="21"/>
        <v>-3.7714808315308317</v>
      </c>
      <c r="Z114" s="2">
        <f t="shared" ca="1" si="22"/>
        <v>-10.996858629590841</v>
      </c>
    </row>
    <row r="115" spans="2:26">
      <c r="B115">
        <f t="shared" si="23"/>
        <v>104</v>
      </c>
      <c r="C115">
        <v>11.457991330482677</v>
      </c>
      <c r="D115">
        <v>12.887160774931303</v>
      </c>
      <c r="E115">
        <v>13.364979501040256</v>
      </c>
      <c r="F115">
        <f t="shared" si="24"/>
        <v>21.817129857787673</v>
      </c>
      <c r="G115">
        <f t="shared" si="25"/>
        <v>33</v>
      </c>
      <c r="H115">
        <f t="shared" si="26"/>
        <v>2183</v>
      </c>
      <c r="I115">
        <f t="shared" si="27"/>
        <v>0.84403534432525695</v>
      </c>
      <c r="J115">
        <f>VLOOKUP(H115,動径DB!$C$9:$F$3009,4)</f>
        <v>7.0740588272233717E-3</v>
      </c>
      <c r="K115">
        <f>VLOOKUP(G115,緯度DB!$B$10:$H$50,7)</f>
        <v>0.43934360143209494</v>
      </c>
      <c r="L115">
        <f t="shared" si="28"/>
        <v>-0.57244659423083366</v>
      </c>
      <c r="M115">
        <f t="shared" si="29"/>
        <v>-3.8815533998944302E-2</v>
      </c>
      <c r="N115">
        <f t="shared" si="16"/>
        <v>1.5066456796232011E-3</v>
      </c>
      <c r="O115">
        <f t="shared" si="17"/>
        <v>0</v>
      </c>
      <c r="Q115">
        <f t="shared" si="18"/>
        <v>1000</v>
      </c>
      <c r="R115">
        <f t="shared" si="19"/>
        <v>1000</v>
      </c>
      <c r="S115">
        <f t="shared" si="20"/>
        <v>1</v>
      </c>
      <c r="T115" s="2">
        <f t="array" aca="1" ref="T115:V115" ca="1">MMULT(Q115:S115,$T$8:$V$10)</f>
        <v>342.95983594645492</v>
      </c>
      <c r="U115" s="2">
        <f ca="1"/>
        <v>1000</v>
      </c>
      <c r="V115" s="2">
        <f ca="1"/>
        <v>-939.35060064258266</v>
      </c>
      <c r="Y115" s="2">
        <f t="shared" ca="1" si="21"/>
        <v>-3.7714808315308317</v>
      </c>
      <c r="Z115" s="2">
        <f t="shared" ca="1" si="22"/>
        <v>-10.996858629590841</v>
      </c>
    </row>
    <row r="116" spans="2:26">
      <c r="B116">
        <f t="shared" si="23"/>
        <v>105</v>
      </c>
      <c r="C116">
        <v>-6.7769278287532879</v>
      </c>
      <c r="D116">
        <v>-8.433957720163523</v>
      </c>
      <c r="E116">
        <v>4.1102241289481718</v>
      </c>
      <c r="F116">
        <f t="shared" si="24"/>
        <v>11.57377794895964</v>
      </c>
      <c r="G116">
        <f t="shared" si="25"/>
        <v>28</v>
      </c>
      <c r="H116">
        <f t="shared" si="26"/>
        <v>1158</v>
      </c>
      <c r="I116">
        <f t="shared" si="27"/>
        <v>-2.2476852685050188</v>
      </c>
      <c r="J116">
        <f>VLOOKUP(H116,動径DB!$C$9:$F$3009,4)</f>
        <v>0.17739425056088406</v>
      </c>
      <c r="K116">
        <f>VLOOKUP(G116,緯度DB!$B$10:$H$50,7)</f>
        <v>0.66802964117206065</v>
      </c>
      <c r="L116">
        <f t="shared" si="28"/>
        <v>0.44383206295325223</v>
      </c>
      <c r="M116">
        <f t="shared" si="29"/>
        <v>0.60873614805999998</v>
      </c>
      <c r="N116">
        <f t="shared" si="16"/>
        <v>0.37055969795492621</v>
      </c>
      <c r="O116">
        <f t="shared" si="17"/>
        <v>1</v>
      </c>
      <c r="Q116">
        <f t="shared" si="18"/>
        <v>-6.7769278287532879</v>
      </c>
      <c r="R116">
        <f t="shared" si="19"/>
        <v>-8.433957720163523</v>
      </c>
      <c r="S116">
        <f t="shared" si="20"/>
        <v>4.1102241289481718</v>
      </c>
      <c r="T116" s="2">
        <f t="array" aca="1" ref="T116:V116" ca="1">MMULT(Q116:S116,$T$8:$V$10)</f>
        <v>1.5445014564508703</v>
      </c>
      <c r="U116" s="2">
        <f ca="1"/>
        <v>-8.433957720163523</v>
      </c>
      <c r="V116" s="2">
        <f ca="1"/>
        <v>7.774008517961609</v>
      </c>
      <c r="Y116" s="2">
        <f t="shared" ca="1" si="21"/>
        <v>0.40887941657461557</v>
      </c>
      <c r="Z116" s="2">
        <f t="shared" ca="1" si="22"/>
        <v>-2.2327409907140674</v>
      </c>
    </row>
    <row r="117" spans="2:26">
      <c r="B117">
        <f t="shared" si="23"/>
        <v>106</v>
      </c>
      <c r="C117">
        <v>-11.218126611612908</v>
      </c>
      <c r="D117">
        <v>-3.9478869835787478</v>
      </c>
      <c r="E117">
        <v>-12.9133164071416</v>
      </c>
      <c r="F117">
        <f t="shared" si="24"/>
        <v>17.555224776124078</v>
      </c>
      <c r="G117">
        <f t="shared" si="25"/>
        <v>6</v>
      </c>
      <c r="H117">
        <f t="shared" si="26"/>
        <v>1757</v>
      </c>
      <c r="I117">
        <f t="shared" si="27"/>
        <v>-2.803208084867439</v>
      </c>
      <c r="J117">
        <f>VLOOKUP(H117,動径DB!$C$9:$F$3009,4)</f>
        <v>3.1030869602348854E-2</v>
      </c>
      <c r="K117">
        <f>VLOOKUP(G117,緯度DB!$B$10:$H$50,7)</f>
        <v>0.28116931855250954</v>
      </c>
      <c r="L117">
        <f t="shared" si="28"/>
        <v>0.84956164017075131</v>
      </c>
      <c r="M117">
        <f t="shared" si="29"/>
        <v>0.13012572549950024</v>
      </c>
      <c r="N117">
        <f t="shared" si="16"/>
        <v>1.6932704436771289E-2</v>
      </c>
      <c r="O117">
        <f t="shared" si="17"/>
        <v>0</v>
      </c>
      <c r="Q117">
        <f t="shared" si="18"/>
        <v>1000</v>
      </c>
      <c r="R117">
        <f t="shared" si="19"/>
        <v>1000</v>
      </c>
      <c r="S117">
        <f t="shared" si="20"/>
        <v>1</v>
      </c>
      <c r="T117" s="2">
        <f t="array" aca="1" ref="T117:V117" ca="1">MMULT(Q117:S117,$T$8:$V$10)</f>
        <v>342.95983594645492</v>
      </c>
      <c r="U117" s="2">
        <f ca="1"/>
        <v>1000</v>
      </c>
      <c r="V117" s="2">
        <f ca="1"/>
        <v>-939.35060064258266</v>
      </c>
      <c r="Y117" s="2">
        <f t="shared" ca="1" si="21"/>
        <v>-3.7714808315308317</v>
      </c>
      <c r="Z117" s="2">
        <f t="shared" ca="1" si="22"/>
        <v>-10.996858629590841</v>
      </c>
    </row>
    <row r="118" spans="2:26">
      <c r="B118">
        <f t="shared" si="23"/>
        <v>107</v>
      </c>
      <c r="C118">
        <v>-16.37077401587376</v>
      </c>
      <c r="D118">
        <v>-15.646573518987811</v>
      </c>
      <c r="E118">
        <v>5.5049540760480813</v>
      </c>
      <c r="F118">
        <f t="shared" si="24"/>
        <v>23.304978526986385</v>
      </c>
      <c r="G118">
        <f t="shared" si="25"/>
        <v>26</v>
      </c>
      <c r="H118">
        <f t="shared" si="26"/>
        <v>2331</v>
      </c>
      <c r="I118">
        <f t="shared" si="27"/>
        <v>-2.3788096374654746</v>
      </c>
      <c r="J118">
        <f>VLOOKUP(H118,動径DB!$C$9:$F$3009,4)</f>
        <v>4.1084854568310741E-3</v>
      </c>
      <c r="K118">
        <f>VLOOKUP(G118,緯度DB!$B$10:$H$50,7)</f>
        <v>0.72987675376846739</v>
      </c>
      <c r="L118">
        <f t="shared" si="28"/>
        <v>0.75341717406391884</v>
      </c>
      <c r="M118">
        <f t="shared" si="29"/>
        <v>5.2652077101468749E-2</v>
      </c>
      <c r="N118">
        <f t="shared" si="16"/>
        <v>2.7722412230990097E-3</v>
      </c>
      <c r="O118">
        <f t="shared" si="17"/>
        <v>0</v>
      </c>
      <c r="Q118">
        <f t="shared" si="18"/>
        <v>1000</v>
      </c>
      <c r="R118">
        <f t="shared" si="19"/>
        <v>1000</v>
      </c>
      <c r="S118">
        <f t="shared" si="20"/>
        <v>1</v>
      </c>
      <c r="T118" s="2">
        <f t="array" aca="1" ref="T118:V118" ca="1">MMULT(Q118:S118,$T$8:$V$10)</f>
        <v>342.95983594645492</v>
      </c>
      <c r="U118" s="2">
        <f ca="1"/>
        <v>1000</v>
      </c>
      <c r="V118" s="2">
        <f ca="1"/>
        <v>-939.35060064258266</v>
      </c>
      <c r="Y118" s="2">
        <f t="shared" ca="1" si="21"/>
        <v>-3.7714808315308317</v>
      </c>
      <c r="Z118" s="2">
        <f t="shared" ca="1" si="22"/>
        <v>-10.996858629590841</v>
      </c>
    </row>
    <row r="119" spans="2:26">
      <c r="B119">
        <f t="shared" si="23"/>
        <v>108</v>
      </c>
      <c r="C119">
        <v>9.8184148474729724</v>
      </c>
      <c r="D119">
        <v>13.312427668523913</v>
      </c>
      <c r="E119">
        <v>11.07849514864423</v>
      </c>
      <c r="F119">
        <f t="shared" si="24"/>
        <v>19.908667843562323</v>
      </c>
      <c r="G119">
        <f t="shared" si="25"/>
        <v>32</v>
      </c>
      <c r="H119">
        <f t="shared" si="26"/>
        <v>1992</v>
      </c>
      <c r="I119">
        <f t="shared" si="27"/>
        <v>0.93531903437583386</v>
      </c>
      <c r="J119">
        <f>VLOOKUP(H119,動径DB!$C$9:$F$3009,4)</f>
        <v>1.3967550549595108E-2</v>
      </c>
      <c r="K119">
        <f>VLOOKUP(G119,緯度DB!$B$10:$H$50,7)</f>
        <v>0.49132662717739956</v>
      </c>
      <c r="L119">
        <f t="shared" si="28"/>
        <v>-0.32936932384343498</v>
      </c>
      <c r="M119">
        <f t="shared" si="29"/>
        <v>-4.5000351080210957E-2</v>
      </c>
      <c r="N119">
        <f t="shared" si="16"/>
        <v>2.0250315973422434E-3</v>
      </c>
      <c r="O119">
        <f t="shared" si="17"/>
        <v>0</v>
      </c>
      <c r="Q119">
        <f t="shared" si="18"/>
        <v>1000</v>
      </c>
      <c r="R119">
        <f t="shared" si="19"/>
        <v>1000</v>
      </c>
      <c r="S119">
        <f t="shared" si="20"/>
        <v>1</v>
      </c>
      <c r="T119" s="2">
        <f t="array" aca="1" ref="T119:V119" ca="1">MMULT(Q119:S119,$T$8:$V$10)</f>
        <v>342.95983594645492</v>
      </c>
      <c r="U119" s="2">
        <f ca="1"/>
        <v>1000</v>
      </c>
      <c r="V119" s="2">
        <f ca="1"/>
        <v>-939.35060064258266</v>
      </c>
      <c r="Y119" s="2">
        <f t="shared" ca="1" si="21"/>
        <v>-3.7714808315308317</v>
      </c>
      <c r="Z119" s="2">
        <f t="shared" ca="1" si="22"/>
        <v>-10.996858629590841</v>
      </c>
    </row>
    <row r="120" spans="2:26">
      <c r="B120">
        <f t="shared" si="23"/>
        <v>109</v>
      </c>
      <c r="C120">
        <v>-5.3690864008090911</v>
      </c>
      <c r="D120">
        <v>14.822141664532527</v>
      </c>
      <c r="E120">
        <v>-2.675327670141308</v>
      </c>
      <c r="F120">
        <f t="shared" si="24"/>
        <v>15.990007831312901</v>
      </c>
      <c r="G120">
        <f t="shared" si="25"/>
        <v>18</v>
      </c>
      <c r="H120">
        <f t="shared" si="26"/>
        <v>1600</v>
      </c>
      <c r="I120">
        <f t="shared" si="27"/>
        <v>1.918328352212213</v>
      </c>
      <c r="J120">
        <f>VLOOKUP(H120,動径DB!$C$9:$F$3009,4)</f>
        <v>5.1367788572134261E-2</v>
      </c>
      <c r="K120">
        <f>VLOOKUP(G120,緯度DB!$B$10:$H$50,7)</f>
        <v>0.7820858445078025</v>
      </c>
      <c r="L120">
        <f t="shared" si="28"/>
        <v>0.50397968675062166</v>
      </c>
      <c r="M120">
        <f t="shared" si="29"/>
        <v>0.32374793236681804</v>
      </c>
      <c r="N120">
        <f t="shared" si="16"/>
        <v>0.10481272371178979</v>
      </c>
      <c r="O120">
        <f t="shared" si="17"/>
        <v>0</v>
      </c>
      <c r="Q120">
        <f t="shared" si="18"/>
        <v>1000</v>
      </c>
      <c r="R120">
        <f t="shared" si="19"/>
        <v>1000</v>
      </c>
      <c r="S120">
        <f t="shared" si="20"/>
        <v>1</v>
      </c>
      <c r="T120" s="2">
        <f t="array" aca="1" ref="T120:V120" ca="1">MMULT(Q120:S120,$T$8:$V$10)</f>
        <v>342.95983594645492</v>
      </c>
      <c r="U120" s="2">
        <f ca="1"/>
        <v>1000</v>
      </c>
      <c r="V120" s="2">
        <f ca="1"/>
        <v>-939.35060064258266</v>
      </c>
      <c r="Y120" s="2">
        <f t="shared" ca="1" si="21"/>
        <v>-3.7714808315308317</v>
      </c>
      <c r="Z120" s="2">
        <f t="shared" ca="1" si="22"/>
        <v>-10.996858629590841</v>
      </c>
    </row>
    <row r="121" spans="2:26">
      <c r="B121">
        <f t="shared" si="23"/>
        <v>110</v>
      </c>
      <c r="C121">
        <v>10.906048575863597</v>
      </c>
      <c r="D121">
        <v>12.944564482043702</v>
      </c>
      <c r="E121">
        <v>-2.8341512864114051</v>
      </c>
      <c r="F121">
        <f t="shared" si="24"/>
        <v>17.162052869139846</v>
      </c>
      <c r="G121">
        <f t="shared" si="25"/>
        <v>18</v>
      </c>
      <c r="H121">
        <f t="shared" si="26"/>
        <v>1717</v>
      </c>
      <c r="I121">
        <f t="shared" si="27"/>
        <v>0.87066111482005992</v>
      </c>
      <c r="J121">
        <f>VLOOKUP(H121,動径DB!$C$9:$F$3009,4)</f>
        <v>3.5369789323599021E-2</v>
      </c>
      <c r="K121">
        <f>VLOOKUP(G121,緯度DB!$B$10:$H$50,7)</f>
        <v>0.7820858445078025</v>
      </c>
      <c r="L121">
        <f t="shared" si="28"/>
        <v>-0.505196211785926</v>
      </c>
      <c r="M121">
        <f t="shared" si="29"/>
        <v>-0.2398370199119321</v>
      </c>
      <c r="N121">
        <f t="shared" si="16"/>
        <v>5.7521796120236515E-2</v>
      </c>
      <c r="O121">
        <f t="shared" si="17"/>
        <v>0</v>
      </c>
      <c r="Q121">
        <f t="shared" si="18"/>
        <v>1000</v>
      </c>
      <c r="R121">
        <f t="shared" si="19"/>
        <v>1000</v>
      </c>
      <c r="S121">
        <f t="shared" si="20"/>
        <v>1</v>
      </c>
      <c r="T121" s="2">
        <f t="array" aca="1" ref="T121:V121" ca="1">MMULT(Q121:S121,$T$8:$V$10)</f>
        <v>342.95983594645492</v>
      </c>
      <c r="U121" s="2">
        <f ca="1"/>
        <v>1000</v>
      </c>
      <c r="V121" s="2">
        <f ca="1"/>
        <v>-939.35060064258266</v>
      </c>
      <c r="Y121" s="2">
        <f t="shared" ca="1" si="21"/>
        <v>-3.7714808315308317</v>
      </c>
      <c r="Z121" s="2">
        <f t="shared" ca="1" si="22"/>
        <v>-10.996858629590841</v>
      </c>
    </row>
    <row r="122" spans="2:26">
      <c r="B122">
        <f t="shared" si="23"/>
        <v>111</v>
      </c>
      <c r="C122">
        <v>-14.361211496231103</v>
      </c>
      <c r="D122">
        <v>12.775148301369493</v>
      </c>
      <c r="E122">
        <v>-13.519178384807496</v>
      </c>
      <c r="F122">
        <f t="shared" si="24"/>
        <v>23.499297733373023</v>
      </c>
      <c r="G122">
        <f t="shared" si="25"/>
        <v>9</v>
      </c>
      <c r="H122">
        <f t="shared" si="26"/>
        <v>2351</v>
      </c>
      <c r="I122">
        <f t="shared" si="27"/>
        <v>2.4145759687469264</v>
      </c>
      <c r="J122">
        <f>VLOOKUP(H122,動径DB!$C$9:$F$3009,4)</f>
        <v>3.8138431057423345E-3</v>
      </c>
      <c r="K122">
        <f>VLOOKUP(G122,緯度DB!$B$10:$H$50,7)</f>
        <v>0.43934360143209494</v>
      </c>
      <c r="L122">
        <f t="shared" si="28"/>
        <v>-0.81950263910112231</v>
      </c>
      <c r="M122">
        <f t="shared" si="29"/>
        <v>-3.2268023832600537E-2</v>
      </c>
      <c r="N122">
        <f t="shared" si="16"/>
        <v>1.0412253620612761E-3</v>
      </c>
      <c r="O122">
        <f t="shared" si="17"/>
        <v>0</v>
      </c>
      <c r="Q122">
        <f t="shared" si="18"/>
        <v>1000</v>
      </c>
      <c r="R122">
        <f t="shared" si="19"/>
        <v>1000</v>
      </c>
      <c r="S122">
        <f t="shared" si="20"/>
        <v>1</v>
      </c>
      <c r="T122" s="2">
        <f t="array" aca="1" ref="T122:V122" ca="1">MMULT(Q122:S122,$T$8:$V$10)</f>
        <v>342.95983594645492</v>
      </c>
      <c r="U122" s="2">
        <f ca="1"/>
        <v>1000</v>
      </c>
      <c r="V122" s="2">
        <f ca="1"/>
        <v>-939.35060064258266</v>
      </c>
      <c r="Y122" s="2">
        <f t="shared" ca="1" si="21"/>
        <v>-3.7714808315308317</v>
      </c>
      <c r="Z122" s="2">
        <f t="shared" ca="1" si="22"/>
        <v>-10.996858629590841</v>
      </c>
    </row>
    <row r="123" spans="2:26">
      <c r="B123">
        <f t="shared" si="23"/>
        <v>112</v>
      </c>
      <c r="C123">
        <v>-9.8033772567911477</v>
      </c>
      <c r="D123">
        <v>9.8224361172492323</v>
      </c>
      <c r="E123">
        <v>-13.379346612720344</v>
      </c>
      <c r="F123">
        <f t="shared" si="24"/>
        <v>19.276757318068913</v>
      </c>
      <c r="G123">
        <f t="shared" si="25"/>
        <v>7</v>
      </c>
      <c r="H123">
        <f t="shared" si="26"/>
        <v>1929</v>
      </c>
      <c r="I123">
        <f t="shared" si="27"/>
        <v>2.3552233786208827</v>
      </c>
      <c r="J123">
        <f>VLOOKUP(H123,動径DB!$C$9:$F$3009,4)</f>
        <v>1.7379516420741668E-2</v>
      </c>
      <c r="K123">
        <f>VLOOKUP(G123,緯度DB!$B$10:$H$50,7)</f>
        <v>0.33255818042814211</v>
      </c>
      <c r="L123">
        <f t="shared" si="28"/>
        <v>-0.70504374457918673</v>
      </c>
      <c r="M123">
        <f t="shared" si="29"/>
        <v>-7.8551659974437027E-2</v>
      </c>
      <c r="N123">
        <f t="shared" si="16"/>
        <v>6.1703632847395721E-3</v>
      </c>
      <c r="O123">
        <f t="shared" si="17"/>
        <v>0</v>
      </c>
      <c r="Q123">
        <f t="shared" si="18"/>
        <v>1000</v>
      </c>
      <c r="R123">
        <f t="shared" si="19"/>
        <v>1000</v>
      </c>
      <c r="S123">
        <f t="shared" si="20"/>
        <v>1</v>
      </c>
      <c r="T123" s="2">
        <f t="array" aca="1" ref="T123:V123" ca="1">MMULT(Q123:S123,$T$8:$V$10)</f>
        <v>342.95983594645492</v>
      </c>
      <c r="U123" s="2">
        <f ca="1"/>
        <v>1000</v>
      </c>
      <c r="V123" s="2">
        <f ca="1"/>
        <v>-939.35060064258266</v>
      </c>
      <c r="Y123" s="2">
        <f t="shared" ca="1" si="21"/>
        <v>-3.7714808315308317</v>
      </c>
      <c r="Z123" s="2">
        <f t="shared" ca="1" si="22"/>
        <v>-10.996858629590841</v>
      </c>
    </row>
    <row r="124" spans="2:26">
      <c r="B124">
        <f t="shared" si="23"/>
        <v>113</v>
      </c>
      <c r="C124">
        <v>1.442605540816315</v>
      </c>
      <c r="D124">
        <v>7.6601150433036054</v>
      </c>
      <c r="E124">
        <v>-6.1887423647039679</v>
      </c>
      <c r="F124">
        <f t="shared" si="24"/>
        <v>9.9528390562553444</v>
      </c>
      <c r="G124">
        <f t="shared" si="25"/>
        <v>9</v>
      </c>
      <c r="H124">
        <f t="shared" si="26"/>
        <v>996</v>
      </c>
      <c r="I124">
        <f t="shared" si="27"/>
        <v>1.3846497025514652</v>
      </c>
      <c r="J124">
        <f>VLOOKUP(H124,動径DB!$C$9:$F$3009,4)</f>
        <v>0.25362242537841562</v>
      </c>
      <c r="K124">
        <f>VLOOKUP(G124,緯度DB!$B$10:$H$50,7)</f>
        <v>0.43934360143209494</v>
      </c>
      <c r="L124">
        <f t="shared" si="28"/>
        <v>0.84808279764186945</v>
      </c>
      <c r="M124">
        <f t="shared" si="29"/>
        <v>0.94053983170507183</v>
      </c>
      <c r="N124">
        <f t="shared" si="16"/>
        <v>0.88461517502380482</v>
      </c>
      <c r="O124">
        <f t="shared" si="17"/>
        <v>1</v>
      </c>
      <c r="Q124">
        <f t="shared" si="18"/>
        <v>1.442605540816315</v>
      </c>
      <c r="R124">
        <f t="shared" si="19"/>
        <v>7.6601150433036054</v>
      </c>
      <c r="S124">
        <f t="shared" si="20"/>
        <v>-6.1887423647039679</v>
      </c>
      <c r="T124" s="2">
        <f t="array" aca="1" ref="T124:V124" ca="1">MMULT(Q124:S124,$T$8:$V$10)</f>
        <v>-5.3221153782250505</v>
      </c>
      <c r="U124" s="2">
        <f ca="1"/>
        <v>7.6601150433036054</v>
      </c>
      <c r="V124" s="2">
        <f ca="1"/>
        <v>-3.4722803319916462</v>
      </c>
      <c r="Y124" s="2">
        <f t="shared" ca="1" si="21"/>
        <v>-2.0062468409764467</v>
      </c>
      <c r="Z124" s="2">
        <f t="shared" ca="1" si="22"/>
        <v>2.8875889594617052</v>
      </c>
    </row>
    <row r="125" spans="2:26">
      <c r="B125">
        <f t="shared" si="23"/>
        <v>114</v>
      </c>
      <c r="C125">
        <v>-4.2052944122446547</v>
      </c>
      <c r="D125">
        <v>6.7936926442315002</v>
      </c>
      <c r="E125">
        <v>16.027055681938993</v>
      </c>
      <c r="F125">
        <f t="shared" si="24"/>
        <v>17.908245996465268</v>
      </c>
      <c r="G125">
        <f t="shared" si="25"/>
        <v>39</v>
      </c>
      <c r="H125">
        <f t="shared" si="26"/>
        <v>1792</v>
      </c>
      <c r="I125">
        <f t="shared" si="27"/>
        <v>2.1250692540126908</v>
      </c>
      <c r="J125">
        <f>VLOOKUP(H125,動径DB!$C$9:$F$3009,4)</f>
        <v>2.7637848118195068E-2</v>
      </c>
      <c r="K125">
        <f>VLOOKUP(G125,緯度DB!$B$10:$H$50,7)</f>
        <v>0.19977068236083131</v>
      </c>
      <c r="L125">
        <f t="shared" si="28"/>
        <v>-9.1892633452429387E-2</v>
      </c>
      <c r="M125">
        <f t="shared" si="29"/>
        <v>-9.0859371432627806E-3</v>
      </c>
      <c r="N125">
        <f t="shared" si="16"/>
        <v>8.2554253771322217E-5</v>
      </c>
      <c r="O125">
        <f t="shared" si="17"/>
        <v>0</v>
      </c>
      <c r="Q125">
        <f t="shared" si="18"/>
        <v>1000</v>
      </c>
      <c r="R125">
        <f t="shared" si="19"/>
        <v>1000</v>
      </c>
      <c r="S125">
        <f t="shared" si="20"/>
        <v>1</v>
      </c>
      <c r="T125" s="2">
        <f t="array" aca="1" ref="T125:V125" ca="1">MMULT(Q125:S125,$T$8:$V$10)</f>
        <v>342.95983594645492</v>
      </c>
      <c r="U125" s="2">
        <f ca="1"/>
        <v>1000</v>
      </c>
      <c r="V125" s="2">
        <f ca="1"/>
        <v>-939.35060064258266</v>
      </c>
      <c r="Y125" s="2">
        <f t="shared" ca="1" si="21"/>
        <v>-3.7714808315308317</v>
      </c>
      <c r="Z125" s="2">
        <f t="shared" ca="1" si="22"/>
        <v>-10.996858629590841</v>
      </c>
    </row>
    <row r="126" spans="2:26">
      <c r="B126">
        <f t="shared" si="23"/>
        <v>115</v>
      </c>
      <c r="C126">
        <v>-8.1776866407746436</v>
      </c>
      <c r="D126">
        <v>9.7593630999314271</v>
      </c>
      <c r="E126">
        <v>-2.5154471696339522</v>
      </c>
      <c r="F126">
        <f t="shared" si="24"/>
        <v>12.97872109933127</v>
      </c>
      <c r="G126">
        <f t="shared" si="25"/>
        <v>17</v>
      </c>
      <c r="H126">
        <f t="shared" si="26"/>
        <v>1299</v>
      </c>
      <c r="I126">
        <f t="shared" si="27"/>
        <v>2.2682426801993607</v>
      </c>
      <c r="J126">
        <f>VLOOKUP(H126,動径DB!$C$9:$F$3009,4)</f>
        <v>0.12376145600188782</v>
      </c>
      <c r="K126">
        <f>VLOOKUP(G126,緯度DB!$B$10:$H$50,7)</f>
        <v>0.7529008951198638</v>
      </c>
      <c r="L126">
        <f t="shared" si="28"/>
        <v>-0.49821835966856259</v>
      </c>
      <c r="M126">
        <f t="shared" si="29"/>
        <v>-0.60252469418381494</v>
      </c>
      <c r="N126">
        <f t="shared" si="16"/>
        <v>0.36303600710129968</v>
      </c>
      <c r="O126">
        <f t="shared" si="17"/>
        <v>1</v>
      </c>
      <c r="Q126">
        <f t="shared" si="18"/>
        <v>-8.1776866407746436</v>
      </c>
      <c r="R126">
        <f t="shared" si="19"/>
        <v>9.7593630999314271</v>
      </c>
      <c r="S126">
        <f t="shared" si="20"/>
        <v>-2.5154471696339522</v>
      </c>
      <c r="T126" s="2">
        <f t="array" aca="1" ref="T126:V126" ca="1">MMULT(Q126:S126,$T$8:$V$10)</f>
        <v>-5.1606807002319766</v>
      </c>
      <c r="U126" s="2">
        <f ca="1"/>
        <v>9.7593630999314271</v>
      </c>
      <c r="V126" s="2">
        <f ca="1"/>
        <v>6.824178189949083</v>
      </c>
      <c r="Y126" s="2">
        <f t="shared" ca="1" si="21"/>
        <v>-1.401438118621898</v>
      </c>
      <c r="Z126" s="2">
        <f t="shared" ca="1" si="22"/>
        <v>2.6502595793421349</v>
      </c>
    </row>
    <row r="127" spans="2:26">
      <c r="B127">
        <f t="shared" si="23"/>
        <v>116</v>
      </c>
      <c r="C127">
        <v>4.0985925056942945</v>
      </c>
      <c r="D127">
        <v>14.017928049476209</v>
      </c>
      <c r="E127">
        <v>-2.7661916831610114</v>
      </c>
      <c r="F127">
        <f t="shared" si="24"/>
        <v>14.864473880901889</v>
      </c>
      <c r="G127">
        <f t="shared" si="25"/>
        <v>17</v>
      </c>
      <c r="H127">
        <f t="shared" si="26"/>
        <v>1487</v>
      </c>
      <c r="I127">
        <f t="shared" si="27"/>
        <v>1.286342917964348</v>
      </c>
      <c r="J127">
        <f>VLOOKUP(H127,動径DB!$C$9:$F$3009,4)</f>
        <v>7.2540359273815011E-2</v>
      </c>
      <c r="K127">
        <f>VLOOKUP(G127,緯度DB!$B$10:$H$50,7)</f>
        <v>0.7529008951198638</v>
      </c>
      <c r="L127">
        <f t="shared" si="28"/>
        <v>0.65745495234403206</v>
      </c>
      <c r="M127">
        <f t="shared" si="29"/>
        <v>0.53374406510320505</v>
      </c>
      <c r="N127">
        <f t="shared" si="16"/>
        <v>0.28488272703289441</v>
      </c>
      <c r="O127">
        <f t="shared" si="17"/>
        <v>0</v>
      </c>
      <c r="Q127">
        <f t="shared" si="18"/>
        <v>1000</v>
      </c>
      <c r="R127">
        <f t="shared" si="19"/>
        <v>1000</v>
      </c>
      <c r="S127">
        <f t="shared" si="20"/>
        <v>1</v>
      </c>
      <c r="T127" s="2">
        <f t="array" aca="1" ref="T127:V127" ca="1">MMULT(Q127:S127,$T$8:$V$10)</f>
        <v>342.95983594645492</v>
      </c>
      <c r="U127" s="2">
        <f ca="1"/>
        <v>1000</v>
      </c>
      <c r="V127" s="2">
        <f ca="1"/>
        <v>-939.35060064258266</v>
      </c>
      <c r="Y127" s="2">
        <f t="shared" ca="1" si="21"/>
        <v>-3.7714808315308317</v>
      </c>
      <c r="Z127" s="2">
        <f t="shared" ca="1" si="22"/>
        <v>-10.996858629590841</v>
      </c>
    </row>
    <row r="128" spans="2:26">
      <c r="B128">
        <f t="shared" si="23"/>
        <v>117</v>
      </c>
      <c r="C128">
        <v>-3.3762970464354041</v>
      </c>
      <c r="D128">
        <v>-8.1877448574811549</v>
      </c>
      <c r="E128">
        <v>14.822658556253343</v>
      </c>
      <c r="F128">
        <f t="shared" si="24"/>
        <v>17.267013472869241</v>
      </c>
      <c r="G128">
        <f t="shared" si="25"/>
        <v>38</v>
      </c>
      <c r="H128">
        <f t="shared" si="26"/>
        <v>1728</v>
      </c>
      <c r="I128">
        <f t="shared" si="27"/>
        <v>-1.9619121093376803</v>
      </c>
      <c r="J128">
        <f>VLOOKUP(H128,動径DB!$C$9:$F$3009,4)</f>
        <v>3.4124877796349401E-2</v>
      </c>
      <c r="K128">
        <f>VLOOKUP(G128,緯度DB!$B$10:$H$50,7)</f>
        <v>0.20164392860071581</v>
      </c>
      <c r="L128">
        <f t="shared" si="28"/>
        <v>-0.38706743196292764</v>
      </c>
      <c r="M128">
        <f t="shared" si="29"/>
        <v>-4.59896510078346E-2</v>
      </c>
      <c r="N128">
        <f t="shared" si="16"/>
        <v>2.115047999822422E-3</v>
      </c>
      <c r="O128">
        <f t="shared" si="17"/>
        <v>0</v>
      </c>
      <c r="Q128">
        <f t="shared" si="18"/>
        <v>1000</v>
      </c>
      <c r="R128">
        <f t="shared" si="19"/>
        <v>1000</v>
      </c>
      <c r="S128">
        <f t="shared" si="20"/>
        <v>1</v>
      </c>
      <c r="T128" s="2">
        <f t="array" aca="1" ref="T128:V128" ca="1">MMULT(Q128:S128,$T$8:$V$10)</f>
        <v>342.95983594645492</v>
      </c>
      <c r="U128" s="2">
        <f ca="1"/>
        <v>1000</v>
      </c>
      <c r="V128" s="2">
        <f ca="1"/>
        <v>-939.35060064258266</v>
      </c>
      <c r="Y128" s="2">
        <f t="shared" ca="1" si="21"/>
        <v>-3.7714808315308317</v>
      </c>
      <c r="Z128" s="2">
        <f t="shared" ca="1" si="22"/>
        <v>-10.996858629590841</v>
      </c>
    </row>
    <row r="129" spans="2:26">
      <c r="B129">
        <f t="shared" si="23"/>
        <v>118</v>
      </c>
      <c r="C129">
        <v>16.141178278507624</v>
      </c>
      <c r="D129">
        <v>11.25834573585929</v>
      </c>
      <c r="E129">
        <v>-4.5568660046262544</v>
      </c>
      <c r="F129">
        <f t="shared" si="24"/>
        <v>20.200322094234682</v>
      </c>
      <c r="G129">
        <f t="shared" si="25"/>
        <v>16</v>
      </c>
      <c r="H129">
        <f t="shared" si="26"/>
        <v>2021</v>
      </c>
      <c r="I129">
        <f t="shared" si="27"/>
        <v>0.60904088460458028</v>
      </c>
      <c r="J129">
        <f>VLOOKUP(H129,動径DB!$C$9:$F$3009,4)</f>
        <v>1.2617794197545313E-2</v>
      </c>
      <c r="K129">
        <f>VLOOKUP(G129,緯度DB!$B$10:$H$50,7)</f>
        <v>0.72987675376846739</v>
      </c>
      <c r="L129">
        <f t="shared" si="28"/>
        <v>-0.96732788475670783</v>
      </c>
      <c r="M129">
        <f t="shared" si="29"/>
        <v>-0.1799554371379701</v>
      </c>
      <c r="N129">
        <f t="shared" si="16"/>
        <v>3.2383959355517911E-2</v>
      </c>
      <c r="O129">
        <f t="shared" si="17"/>
        <v>0</v>
      </c>
      <c r="Q129">
        <f t="shared" si="18"/>
        <v>1000</v>
      </c>
      <c r="R129">
        <f t="shared" si="19"/>
        <v>1000</v>
      </c>
      <c r="S129">
        <f t="shared" si="20"/>
        <v>1</v>
      </c>
      <c r="T129" s="2">
        <f t="array" aca="1" ref="T129:V129" ca="1">MMULT(Q129:S129,$T$8:$V$10)</f>
        <v>342.95983594645492</v>
      </c>
      <c r="U129" s="2">
        <f ca="1"/>
        <v>1000</v>
      </c>
      <c r="V129" s="2">
        <f ca="1"/>
        <v>-939.35060064258266</v>
      </c>
      <c r="Y129" s="2">
        <f t="shared" ca="1" si="21"/>
        <v>-3.7714808315308317</v>
      </c>
      <c r="Z129" s="2">
        <f t="shared" ca="1" si="22"/>
        <v>-10.996858629590841</v>
      </c>
    </row>
    <row r="130" spans="2:26">
      <c r="B130">
        <f t="shared" si="23"/>
        <v>119</v>
      </c>
      <c r="C130">
        <v>16.865891166199841</v>
      </c>
      <c r="D130">
        <v>15.256077140402384</v>
      </c>
      <c r="E130">
        <v>8.7846085850253708</v>
      </c>
      <c r="F130">
        <f t="shared" si="24"/>
        <v>24.379817934843306</v>
      </c>
      <c r="G130">
        <f t="shared" si="25"/>
        <v>28</v>
      </c>
      <c r="H130">
        <f t="shared" si="26"/>
        <v>2439</v>
      </c>
      <c r="I130">
        <f t="shared" si="27"/>
        <v>0.73532438485800244</v>
      </c>
      <c r="J130">
        <f>VLOOKUP(H130,動径DB!$C$9:$F$3009,4)</f>
        <v>2.7416327597801172E-3</v>
      </c>
      <c r="K130">
        <f>VLOOKUP(G130,緯度DB!$B$10:$H$50,7)</f>
        <v>0.66802964117206065</v>
      </c>
      <c r="L130">
        <f t="shared" si="28"/>
        <v>-0.80496679362501111</v>
      </c>
      <c r="M130">
        <f t="shared" si="29"/>
        <v>-3.594292669638708E-2</v>
      </c>
      <c r="N130">
        <f t="shared" si="16"/>
        <v>1.291893979501855E-3</v>
      </c>
      <c r="O130">
        <f t="shared" si="17"/>
        <v>0</v>
      </c>
      <c r="Q130">
        <f t="shared" si="18"/>
        <v>1000</v>
      </c>
      <c r="R130">
        <f t="shared" si="19"/>
        <v>1000</v>
      </c>
      <c r="S130">
        <f t="shared" si="20"/>
        <v>1</v>
      </c>
      <c r="T130" s="2">
        <f t="array" aca="1" ref="T130:V130" ca="1">MMULT(Q130:S130,$T$8:$V$10)</f>
        <v>342.95983594645492</v>
      </c>
      <c r="U130" s="2">
        <f ca="1"/>
        <v>1000</v>
      </c>
      <c r="V130" s="2">
        <f ca="1"/>
        <v>-939.35060064258266</v>
      </c>
      <c r="Y130" s="2">
        <f t="shared" ca="1" si="21"/>
        <v>-3.7714808315308317</v>
      </c>
      <c r="Z130" s="2">
        <f t="shared" ca="1" si="22"/>
        <v>-10.996858629590841</v>
      </c>
    </row>
    <row r="131" spans="2:26">
      <c r="B131">
        <f t="shared" si="23"/>
        <v>120</v>
      </c>
      <c r="C131">
        <v>-13.044095505611629</v>
      </c>
      <c r="D131">
        <v>0.76602229286401058</v>
      </c>
      <c r="E131">
        <v>10.553267250025062</v>
      </c>
      <c r="F131">
        <f t="shared" si="24"/>
        <v>16.796031297992204</v>
      </c>
      <c r="G131">
        <f t="shared" si="25"/>
        <v>34</v>
      </c>
      <c r="H131">
        <f t="shared" si="26"/>
        <v>1681</v>
      </c>
      <c r="I131">
        <f t="shared" si="27"/>
        <v>3.0829344263791767</v>
      </c>
      <c r="J131">
        <f>VLOOKUP(H131,動径DB!$C$9:$F$3009,4)</f>
        <v>3.97358438750742E-2</v>
      </c>
      <c r="K131">
        <f>VLOOKUP(G131,緯度DB!$B$10:$H$50,7)</f>
        <v>0.38596120503132481</v>
      </c>
      <c r="L131">
        <f t="shared" si="28"/>
        <v>-0.17506784960976199</v>
      </c>
      <c r="M131">
        <f t="shared" si="29"/>
        <v>-4.5096118890824641E-2</v>
      </c>
      <c r="N131">
        <f t="shared" si="16"/>
        <v>2.0336599390153912E-3</v>
      </c>
      <c r="O131">
        <f t="shared" si="17"/>
        <v>0</v>
      </c>
      <c r="Q131">
        <f t="shared" si="18"/>
        <v>1000</v>
      </c>
      <c r="R131">
        <f t="shared" si="19"/>
        <v>1000</v>
      </c>
      <c r="S131">
        <f t="shared" si="20"/>
        <v>1</v>
      </c>
      <c r="T131" s="2">
        <f t="array" aca="1" ref="T131:V131" ca="1">MMULT(Q131:S131,$T$8:$V$10)</f>
        <v>342.95983594645492</v>
      </c>
      <c r="U131" s="2">
        <f ca="1"/>
        <v>1000</v>
      </c>
      <c r="V131" s="2">
        <f ca="1"/>
        <v>-939.35060064258266</v>
      </c>
      <c r="Y131" s="2">
        <f t="shared" ca="1" si="21"/>
        <v>-3.7714808315308317</v>
      </c>
      <c r="Z131" s="2">
        <f t="shared" ca="1" si="22"/>
        <v>-10.996858629590841</v>
      </c>
    </row>
    <row r="132" spans="2:26">
      <c r="B132">
        <f t="shared" si="23"/>
        <v>121</v>
      </c>
      <c r="C132">
        <v>9.5564637409647428</v>
      </c>
      <c r="D132">
        <v>13.307038243032641</v>
      </c>
      <c r="E132">
        <v>-1.2189284718573838</v>
      </c>
      <c r="F132">
        <f t="shared" si="24"/>
        <v>16.428300358022788</v>
      </c>
      <c r="G132">
        <f t="shared" si="25"/>
        <v>20</v>
      </c>
      <c r="H132">
        <f t="shared" si="26"/>
        <v>1644</v>
      </c>
      <c r="I132">
        <f t="shared" si="27"/>
        <v>0.94799202540552141</v>
      </c>
      <c r="J132">
        <f>VLOOKUP(H132,動径DB!$C$9:$F$3009,4)</f>
        <v>4.472111123135368E-2</v>
      </c>
      <c r="K132">
        <f>VLOOKUP(G132,緯度DB!$B$10:$H$50,7)</f>
        <v>0.7879807395252203</v>
      </c>
      <c r="L132">
        <f t="shared" si="28"/>
        <v>-0.29324239883184949</v>
      </c>
      <c r="M132">
        <f t="shared" si="29"/>
        <v>-0.16976477671811965</v>
      </c>
      <c r="N132">
        <f t="shared" si="16"/>
        <v>2.8820079414153019E-2</v>
      </c>
      <c r="O132">
        <f t="shared" si="17"/>
        <v>0</v>
      </c>
      <c r="Q132">
        <f t="shared" si="18"/>
        <v>1000</v>
      </c>
      <c r="R132">
        <f t="shared" si="19"/>
        <v>1000</v>
      </c>
      <c r="S132">
        <f t="shared" si="20"/>
        <v>1</v>
      </c>
      <c r="T132" s="2">
        <f t="array" aca="1" ref="T132:V132" ca="1">MMULT(Q132:S132,$T$8:$V$10)</f>
        <v>342.95983594645492</v>
      </c>
      <c r="U132" s="2">
        <f ca="1"/>
        <v>1000</v>
      </c>
      <c r="V132" s="2">
        <f ca="1"/>
        <v>-939.35060064258266</v>
      </c>
      <c r="Y132" s="2">
        <f t="shared" ca="1" si="21"/>
        <v>-3.7714808315308317</v>
      </c>
      <c r="Z132" s="2">
        <f t="shared" ca="1" si="22"/>
        <v>-10.996858629590841</v>
      </c>
    </row>
    <row r="133" spans="2:26">
      <c r="B133">
        <f t="shared" si="23"/>
        <v>122</v>
      </c>
      <c r="C133">
        <v>-11.29001448072453</v>
      </c>
      <c r="D133">
        <v>1.4982462317321927</v>
      </c>
      <c r="E133">
        <v>9.300910070875485</v>
      </c>
      <c r="F133">
        <f t="shared" si="24"/>
        <v>14.704288384426576</v>
      </c>
      <c r="G133">
        <f t="shared" si="25"/>
        <v>34</v>
      </c>
      <c r="H133">
        <f t="shared" si="26"/>
        <v>1471</v>
      </c>
      <c r="I133">
        <f t="shared" si="27"/>
        <v>3.009658107089797</v>
      </c>
      <c r="J133">
        <f>VLOOKUP(H133,動径DB!$C$9:$F$3009,4)</f>
        <v>7.607097523013702E-2</v>
      </c>
      <c r="K133">
        <f>VLOOKUP(G133,緯度DB!$B$10:$H$50,7)</f>
        <v>0.38596120503132481</v>
      </c>
      <c r="L133">
        <f t="shared" si="28"/>
        <v>-0.38554982096430873</v>
      </c>
      <c r="M133">
        <f t="shared" si="29"/>
        <v>-0.16645128606586698</v>
      </c>
      <c r="N133">
        <f t="shared" si="16"/>
        <v>2.7706030632981084E-2</v>
      </c>
      <c r="O133">
        <f t="shared" si="17"/>
        <v>0</v>
      </c>
      <c r="Q133">
        <f t="shared" si="18"/>
        <v>1000</v>
      </c>
      <c r="R133">
        <f t="shared" si="19"/>
        <v>1000</v>
      </c>
      <c r="S133">
        <f t="shared" si="20"/>
        <v>1</v>
      </c>
      <c r="T133" s="2">
        <f t="array" aca="1" ref="T133:V133" ca="1">MMULT(Q133:S133,$T$8:$V$10)</f>
        <v>342.95983594645492</v>
      </c>
      <c r="U133" s="2">
        <f ca="1"/>
        <v>1000</v>
      </c>
      <c r="V133" s="2">
        <f ca="1"/>
        <v>-939.35060064258266</v>
      </c>
      <c r="Y133" s="2">
        <f t="shared" ca="1" si="21"/>
        <v>-3.7714808315308317</v>
      </c>
      <c r="Z133" s="2">
        <f t="shared" ca="1" si="22"/>
        <v>-10.996858629590841</v>
      </c>
    </row>
    <row r="134" spans="2:26">
      <c r="B134">
        <f t="shared" si="23"/>
        <v>123</v>
      </c>
      <c r="C134">
        <v>13.559232913420233</v>
      </c>
      <c r="D134">
        <v>-3.7481878057615199</v>
      </c>
      <c r="E134">
        <v>12.430414816136787</v>
      </c>
      <c r="F134">
        <f t="shared" si="24"/>
        <v>18.772770747251744</v>
      </c>
      <c r="G134">
        <f t="shared" si="25"/>
        <v>34</v>
      </c>
      <c r="H134">
        <f t="shared" si="26"/>
        <v>1878</v>
      </c>
      <c r="I134">
        <f t="shared" si="27"/>
        <v>-0.26969580402919069</v>
      </c>
      <c r="J134">
        <f>VLOOKUP(H134,動径DB!$C$9:$F$3009,4)</f>
        <v>2.0694682625158393E-2</v>
      </c>
      <c r="K134">
        <f>VLOOKUP(G134,緯度DB!$B$10:$H$50,7)</f>
        <v>0.38596120503132481</v>
      </c>
      <c r="L134">
        <f t="shared" si="28"/>
        <v>0.72365764492272577</v>
      </c>
      <c r="M134">
        <f t="shared" si="29"/>
        <v>0.10850854877882395</v>
      </c>
      <c r="N134">
        <f t="shared" si="16"/>
        <v>1.1774105158086415E-2</v>
      </c>
      <c r="O134">
        <f t="shared" si="17"/>
        <v>0</v>
      </c>
      <c r="Q134">
        <f t="shared" si="18"/>
        <v>1000</v>
      </c>
      <c r="R134">
        <f t="shared" si="19"/>
        <v>1000</v>
      </c>
      <c r="S134">
        <f t="shared" si="20"/>
        <v>1</v>
      </c>
      <c r="T134" s="2">
        <f t="array" aca="1" ref="T134:V134" ca="1">MMULT(Q134:S134,$T$8:$V$10)</f>
        <v>342.95983594645492</v>
      </c>
      <c r="U134" s="2">
        <f ca="1"/>
        <v>1000</v>
      </c>
      <c r="V134" s="2">
        <f ca="1"/>
        <v>-939.35060064258266</v>
      </c>
      <c r="Y134" s="2">
        <f t="shared" ca="1" si="21"/>
        <v>-3.7714808315308317</v>
      </c>
      <c r="Z134" s="2">
        <f t="shared" ca="1" si="22"/>
        <v>-10.996858629590841</v>
      </c>
    </row>
    <row r="135" spans="2:26">
      <c r="B135">
        <f t="shared" si="23"/>
        <v>124</v>
      </c>
      <c r="C135">
        <v>-9.5960838195355063</v>
      </c>
      <c r="D135">
        <v>-2.7359831261519045</v>
      </c>
      <c r="E135">
        <v>10.078758643647399</v>
      </c>
      <c r="F135">
        <f t="shared" si="24"/>
        <v>14.182799587353559</v>
      </c>
      <c r="G135">
        <f t="shared" si="25"/>
        <v>35</v>
      </c>
      <c r="H135">
        <f t="shared" si="26"/>
        <v>1419</v>
      </c>
      <c r="I135">
        <f t="shared" si="27"/>
        <v>-2.8638475544273718</v>
      </c>
      <c r="J135">
        <f>VLOOKUP(H135,動径DB!$C$9:$F$3009,4)</f>
        <v>8.8554911159711161E-2</v>
      </c>
      <c r="K135">
        <f>VLOOKUP(G135,緯度DB!$B$10:$H$50,7)</f>
        <v>0.33255818042814211</v>
      </c>
      <c r="L135">
        <f t="shared" si="28"/>
        <v>0.74011092913595655</v>
      </c>
      <c r="M135">
        <f t="shared" si="29"/>
        <v>0.30912851703760486</v>
      </c>
      <c r="N135">
        <f t="shared" si="16"/>
        <v>9.556044004586875E-2</v>
      </c>
      <c r="O135">
        <f t="shared" si="17"/>
        <v>0</v>
      </c>
      <c r="Q135">
        <f t="shared" si="18"/>
        <v>1000</v>
      </c>
      <c r="R135">
        <f t="shared" si="19"/>
        <v>1000</v>
      </c>
      <c r="S135">
        <f t="shared" si="20"/>
        <v>1</v>
      </c>
      <c r="T135" s="2">
        <f t="array" aca="1" ref="T135:V135" ca="1">MMULT(Q135:S135,$T$8:$V$10)</f>
        <v>342.95983594645492</v>
      </c>
      <c r="U135" s="2">
        <f ca="1"/>
        <v>1000</v>
      </c>
      <c r="V135" s="2">
        <f ca="1"/>
        <v>-939.35060064258266</v>
      </c>
      <c r="Y135" s="2">
        <f t="shared" ca="1" si="21"/>
        <v>-3.7714808315308317</v>
      </c>
      <c r="Z135" s="2">
        <f t="shared" ca="1" si="22"/>
        <v>-10.996858629590841</v>
      </c>
    </row>
    <row r="136" spans="2:26">
      <c r="B136">
        <f t="shared" si="23"/>
        <v>125</v>
      </c>
      <c r="C136">
        <v>-14.214029362217415</v>
      </c>
      <c r="D136">
        <v>4.636805086516488</v>
      </c>
      <c r="E136">
        <v>-13.822992961123976</v>
      </c>
      <c r="F136">
        <f t="shared" si="24"/>
        <v>20.36206587072164</v>
      </c>
      <c r="G136">
        <f t="shared" si="25"/>
        <v>7</v>
      </c>
      <c r="H136">
        <f t="shared" si="26"/>
        <v>2037</v>
      </c>
      <c r="I136">
        <f t="shared" si="27"/>
        <v>2.8262637793299392</v>
      </c>
      <c r="J136">
        <f>VLOOKUP(H136,動径DB!$C$9:$F$3009,4)</f>
        <v>1.192659000032016E-2</v>
      </c>
      <c r="K136">
        <f>VLOOKUP(G136,緯度DB!$B$10:$H$50,7)</f>
        <v>0.33255818042814211</v>
      </c>
      <c r="L136">
        <f t="shared" si="28"/>
        <v>-0.81107444648269866</v>
      </c>
      <c r="M136">
        <f t="shared" si="29"/>
        <v>-6.5503798038261077E-2</v>
      </c>
      <c r="N136">
        <f t="shared" si="16"/>
        <v>4.2907475574372961E-3</v>
      </c>
      <c r="O136">
        <f t="shared" si="17"/>
        <v>0</v>
      </c>
      <c r="Q136">
        <f t="shared" si="18"/>
        <v>1000</v>
      </c>
      <c r="R136">
        <f t="shared" si="19"/>
        <v>1000</v>
      </c>
      <c r="S136">
        <f t="shared" si="20"/>
        <v>1</v>
      </c>
      <c r="T136" s="2">
        <f t="array" aca="1" ref="T136:V136" ca="1">MMULT(Q136:S136,$T$8:$V$10)</f>
        <v>342.95983594645492</v>
      </c>
      <c r="U136" s="2">
        <f ca="1"/>
        <v>1000</v>
      </c>
      <c r="V136" s="2">
        <f ca="1"/>
        <v>-939.35060064258266</v>
      </c>
      <c r="Y136" s="2">
        <f t="shared" ca="1" si="21"/>
        <v>-3.7714808315308317</v>
      </c>
      <c r="Z136" s="2">
        <f t="shared" ca="1" si="22"/>
        <v>-10.996858629590841</v>
      </c>
    </row>
    <row r="137" spans="2:26">
      <c r="B137">
        <f t="shared" si="23"/>
        <v>126</v>
      </c>
      <c r="C137">
        <v>-10.6014091806656</v>
      </c>
      <c r="D137">
        <v>14.943874027898881</v>
      </c>
      <c r="E137">
        <v>2.4186191935191457</v>
      </c>
      <c r="F137">
        <f t="shared" si="24"/>
        <v>18.481313978742712</v>
      </c>
      <c r="G137">
        <f t="shared" si="25"/>
        <v>24</v>
      </c>
      <c r="H137">
        <f t="shared" si="26"/>
        <v>1849</v>
      </c>
      <c r="I137">
        <f t="shared" si="27"/>
        <v>2.1878132092676488</v>
      </c>
      <c r="J137">
        <f>VLOOKUP(H137,動径DB!$C$9:$F$3009,4)</f>
        <v>2.283213231984008E-2</v>
      </c>
      <c r="K137">
        <f>VLOOKUP(G137,緯度DB!$B$10:$H$50,7)</f>
        <v>0.7703565880679073</v>
      </c>
      <c r="L137">
        <f t="shared" si="28"/>
        <v>-0.27660005584243291</v>
      </c>
      <c r="M137">
        <f t="shared" si="29"/>
        <v>-8.9913185092270101E-2</v>
      </c>
      <c r="N137">
        <f t="shared" si="16"/>
        <v>8.0843808534368216E-3</v>
      </c>
      <c r="O137">
        <f t="shared" si="17"/>
        <v>0</v>
      </c>
      <c r="Q137">
        <f t="shared" si="18"/>
        <v>1000</v>
      </c>
      <c r="R137">
        <f t="shared" si="19"/>
        <v>1000</v>
      </c>
      <c r="S137">
        <f t="shared" si="20"/>
        <v>1</v>
      </c>
      <c r="T137" s="2">
        <f t="array" aca="1" ref="T137:V137" ca="1">MMULT(Q137:S137,$T$8:$V$10)</f>
        <v>342.95983594645492</v>
      </c>
      <c r="U137" s="2">
        <f ca="1"/>
        <v>1000</v>
      </c>
      <c r="V137" s="2">
        <f ca="1"/>
        <v>-939.35060064258266</v>
      </c>
      <c r="Y137" s="2">
        <f t="shared" ca="1" si="21"/>
        <v>-3.7714808315308317</v>
      </c>
      <c r="Z137" s="2">
        <f t="shared" ca="1" si="22"/>
        <v>-10.996858629590841</v>
      </c>
    </row>
    <row r="138" spans="2:26">
      <c r="B138">
        <f t="shared" si="23"/>
        <v>127</v>
      </c>
      <c r="C138">
        <v>3.4350998271757778</v>
      </c>
      <c r="D138">
        <v>-5.7582277628467988</v>
      </c>
      <c r="E138">
        <v>0.35629400946605583</v>
      </c>
      <c r="F138">
        <f t="shared" si="24"/>
        <v>6.714465221643799</v>
      </c>
      <c r="G138">
        <f t="shared" si="25"/>
        <v>22</v>
      </c>
      <c r="H138">
        <f t="shared" si="26"/>
        <v>672</v>
      </c>
      <c r="I138">
        <f t="shared" si="27"/>
        <v>-1.0329137312707706</v>
      </c>
      <c r="J138">
        <f>VLOOKUP(H138,動径DB!$C$9:$F$3009,4)</f>
        <v>0.39304621471820994</v>
      </c>
      <c r="K138">
        <f>VLOOKUP(G138,緯度DB!$B$10:$H$50,7)</f>
        <v>0.7879807395252203</v>
      </c>
      <c r="L138">
        <f t="shared" si="28"/>
        <v>4.2838346666420619E-2</v>
      </c>
      <c r="M138">
        <f t="shared" si="29"/>
        <v>8.908474681546763E-2</v>
      </c>
      <c r="N138">
        <f t="shared" si="16"/>
        <v>7.9360921151759699E-3</v>
      </c>
      <c r="O138">
        <f t="shared" si="17"/>
        <v>0</v>
      </c>
      <c r="Q138">
        <f t="shared" si="18"/>
        <v>1000</v>
      </c>
      <c r="R138">
        <f t="shared" si="19"/>
        <v>1000</v>
      </c>
      <c r="S138">
        <f t="shared" si="20"/>
        <v>1</v>
      </c>
      <c r="T138" s="2">
        <f t="array" aca="1" ref="T138:V138" ca="1">MMULT(Q138:S138,$T$8:$V$10)</f>
        <v>342.95983594645492</v>
      </c>
      <c r="U138" s="2">
        <f ca="1"/>
        <v>1000</v>
      </c>
      <c r="V138" s="2">
        <f ca="1"/>
        <v>-939.35060064258266</v>
      </c>
      <c r="Y138" s="2">
        <f t="shared" ca="1" si="21"/>
        <v>-3.7714808315308317</v>
      </c>
      <c r="Z138" s="2">
        <f t="shared" ca="1" si="22"/>
        <v>-10.996858629590841</v>
      </c>
    </row>
    <row r="139" spans="2:26">
      <c r="B139">
        <f t="shared" si="23"/>
        <v>128</v>
      </c>
      <c r="C139">
        <v>13.324327208649102</v>
      </c>
      <c r="D139">
        <v>2.918725610675923</v>
      </c>
      <c r="E139">
        <v>8.8061161667325045</v>
      </c>
      <c r="F139">
        <f t="shared" si="24"/>
        <v>16.235896547328387</v>
      </c>
      <c r="G139">
        <f t="shared" si="25"/>
        <v>32</v>
      </c>
      <c r="H139">
        <f t="shared" si="26"/>
        <v>1625</v>
      </c>
      <c r="I139">
        <f t="shared" si="27"/>
        <v>0.21564625458095715</v>
      </c>
      <c r="J139">
        <f>VLOOKUP(H139,動径DB!$C$9:$F$3009,4)</f>
        <v>4.749154648366636E-2</v>
      </c>
      <c r="K139">
        <f>VLOOKUP(G139,緯度DB!$B$10:$H$50,7)</f>
        <v>0.49132662717739956</v>
      </c>
      <c r="L139">
        <f t="shared" si="28"/>
        <v>-0.60274657330511316</v>
      </c>
      <c r="M139">
        <f t="shared" si="29"/>
        <v>-0.22834822413572764</v>
      </c>
      <c r="N139">
        <f t="shared" si="16"/>
        <v>5.2142911465940509E-2</v>
      </c>
      <c r="O139">
        <f t="shared" si="17"/>
        <v>0</v>
      </c>
      <c r="Q139">
        <f t="shared" si="18"/>
        <v>1000</v>
      </c>
      <c r="R139">
        <f t="shared" si="19"/>
        <v>1000</v>
      </c>
      <c r="S139">
        <f t="shared" si="20"/>
        <v>1</v>
      </c>
      <c r="T139" s="2">
        <f t="array" aca="1" ref="T139:V139" ca="1">MMULT(Q139:S139,$T$8:$V$10)</f>
        <v>342.95983594645492</v>
      </c>
      <c r="U139" s="2">
        <f ca="1"/>
        <v>1000</v>
      </c>
      <c r="V139" s="2">
        <f ca="1"/>
        <v>-939.35060064258266</v>
      </c>
      <c r="Y139" s="2">
        <f t="shared" ca="1" si="21"/>
        <v>-3.7714808315308317</v>
      </c>
      <c r="Z139" s="2">
        <f t="shared" ca="1" si="22"/>
        <v>-10.996858629590841</v>
      </c>
    </row>
    <row r="140" spans="2:26">
      <c r="B140">
        <f t="shared" si="23"/>
        <v>129</v>
      </c>
      <c r="C140">
        <v>-7.6030250525561902</v>
      </c>
      <c r="D140">
        <v>-0.32732459775620648</v>
      </c>
      <c r="E140">
        <v>-1.238381019998039</v>
      </c>
      <c r="F140">
        <f t="shared" si="24"/>
        <v>7.7101698355344102</v>
      </c>
      <c r="G140">
        <f t="shared" si="25"/>
        <v>18</v>
      </c>
      <c r="H140">
        <f t="shared" si="26"/>
        <v>772</v>
      </c>
      <c r="I140">
        <f t="shared" si="27"/>
        <v>-3.0985673325053358</v>
      </c>
      <c r="J140">
        <f>VLOOKUP(H140,動径DB!$C$9:$F$3009,4)</f>
        <v>0.36165276958345233</v>
      </c>
      <c r="K140">
        <f>VLOOKUP(G140,緯度DB!$B$10:$H$50,7)</f>
        <v>0.7820858445078025</v>
      </c>
      <c r="L140">
        <f t="shared" si="28"/>
        <v>0.12871784778007714</v>
      </c>
      <c r="M140">
        <f t="shared" si="29"/>
        <v>0.28070421555393166</v>
      </c>
      <c r="N140">
        <f t="shared" si="16"/>
        <v>7.8794856629748125E-2</v>
      </c>
      <c r="O140">
        <f t="shared" si="17"/>
        <v>0</v>
      </c>
      <c r="Q140">
        <f t="shared" si="18"/>
        <v>1000</v>
      </c>
      <c r="R140">
        <f t="shared" si="19"/>
        <v>1000</v>
      </c>
      <c r="S140">
        <f t="shared" si="20"/>
        <v>1</v>
      </c>
      <c r="T140" s="2">
        <f t="array" aca="1" ref="T140:V140" ca="1">MMULT(Q140:S140,$T$8:$V$10)</f>
        <v>342.95983594645492</v>
      </c>
      <c r="U140" s="2">
        <f ca="1"/>
        <v>1000</v>
      </c>
      <c r="V140" s="2">
        <f ca="1"/>
        <v>-939.35060064258266</v>
      </c>
      <c r="Y140" s="2">
        <f t="shared" ca="1" si="21"/>
        <v>-3.7714808315308317</v>
      </c>
      <c r="Z140" s="2">
        <f t="shared" ca="1" si="22"/>
        <v>-10.996858629590841</v>
      </c>
    </row>
    <row r="141" spans="2:26">
      <c r="B141">
        <f t="shared" si="23"/>
        <v>130</v>
      </c>
      <c r="C141">
        <v>7.289033219694085</v>
      </c>
      <c r="D141">
        <v>-11.28178862702611</v>
      </c>
      <c r="E141">
        <v>2.7187336392564756</v>
      </c>
      <c r="F141">
        <f t="shared" si="24"/>
        <v>13.704023952982729</v>
      </c>
      <c r="G141">
        <f t="shared" si="25"/>
        <v>25</v>
      </c>
      <c r="H141">
        <f t="shared" si="26"/>
        <v>1371</v>
      </c>
      <c r="I141">
        <f t="shared" si="27"/>
        <v>-0.9971758011001266</v>
      </c>
      <c r="J141">
        <f>VLOOKUP(H141,動径DB!$C$9:$F$3009,4)</f>
        <v>0.10152585313758415</v>
      </c>
      <c r="K141">
        <f>VLOOKUP(G141,緯度DB!$B$10:$H$50,7)</f>
        <v>0.7529008951198638</v>
      </c>
      <c r="L141">
        <f t="shared" si="28"/>
        <v>0.14950264975442848</v>
      </c>
      <c r="M141">
        <f t="shared" si="29"/>
        <v>0.15660710458333496</v>
      </c>
      <c r="N141">
        <f t="shared" ref="N141:N204" si="30">M141^2</f>
        <v>2.4525785205975613E-2</v>
      </c>
      <c r="O141">
        <f t="shared" ref="O141:O204" si="31">IF(N141&gt;$N$9*$O$8,1,0)</f>
        <v>0</v>
      </c>
      <c r="Q141">
        <f t="shared" ref="Q141:Q204" si="32">IF($O141=0,1000,C141)</f>
        <v>1000</v>
      </c>
      <c r="R141">
        <f t="shared" ref="R141:R204" si="33">IF($O141=0,1000,D141)</f>
        <v>1000</v>
      </c>
      <c r="S141">
        <f t="shared" ref="S141:S204" si="34">IF($O141=0,1,E141)</f>
        <v>1</v>
      </c>
      <c r="T141" s="2">
        <f t="array" aca="1" ref="T141:V141" ca="1">MMULT(Q141:S141,$T$8:$V$10)</f>
        <v>342.95983594645492</v>
      </c>
      <c r="U141" s="2">
        <f ca="1"/>
        <v>1000</v>
      </c>
      <c r="V141" s="2">
        <f ca="1"/>
        <v>-939.35060064258266</v>
      </c>
      <c r="Y141" s="2">
        <f t="shared" ref="Y141:Y204" ca="1" si="35">$Z$9*T141/($V141+$Z$10)</f>
        <v>-3.7714808315308317</v>
      </c>
      <c r="Z141" s="2">
        <f t="shared" ref="Z141:Z204" ca="1" si="36">$Z$9*U141/($V141+$Z$10)</f>
        <v>-10.996858629590841</v>
      </c>
    </row>
    <row r="142" spans="2:26">
      <c r="B142">
        <f t="shared" ref="B142:B205" si="37">B141+1</f>
        <v>131</v>
      </c>
      <c r="C142">
        <v>1.8725534934040737</v>
      </c>
      <c r="D142">
        <v>5.6737770548999871</v>
      </c>
      <c r="E142">
        <v>-6.9301968843131325</v>
      </c>
      <c r="F142">
        <f t="shared" si="24"/>
        <v>9.1501820479000759</v>
      </c>
      <c r="G142">
        <f t="shared" si="25"/>
        <v>6</v>
      </c>
      <c r="H142">
        <f t="shared" si="26"/>
        <v>916</v>
      </c>
      <c r="I142">
        <f t="shared" si="27"/>
        <v>1.2520158556127081</v>
      </c>
      <c r="J142">
        <f>VLOOKUP(H142,動径DB!$C$9:$F$3009,4)</f>
        <v>0.29423860440289107</v>
      </c>
      <c r="K142">
        <f>VLOOKUP(G142,緯度DB!$B$10:$H$50,7)</f>
        <v>0.28116931855250954</v>
      </c>
      <c r="L142">
        <f t="shared" si="28"/>
        <v>0.57651322420959228</v>
      </c>
      <c r="M142">
        <f t="shared" si="29"/>
        <v>0.43642195327272532</v>
      </c>
      <c r="N142">
        <f t="shared" si="30"/>
        <v>0.19046412129838083</v>
      </c>
      <c r="O142">
        <f t="shared" si="31"/>
        <v>0</v>
      </c>
      <c r="Q142">
        <f t="shared" si="32"/>
        <v>1000</v>
      </c>
      <c r="R142">
        <f t="shared" si="33"/>
        <v>1000</v>
      </c>
      <c r="S142">
        <f t="shared" si="34"/>
        <v>1</v>
      </c>
      <c r="T142" s="2">
        <f t="array" aca="1" ref="T142:V142" ca="1">MMULT(Q142:S142,$T$8:$V$10)</f>
        <v>342.95983594645492</v>
      </c>
      <c r="U142" s="2">
        <f ca="1"/>
        <v>1000</v>
      </c>
      <c r="V142" s="2">
        <f ca="1"/>
        <v>-939.35060064258266</v>
      </c>
      <c r="Y142" s="2">
        <f t="shared" ca="1" si="35"/>
        <v>-3.7714808315308317</v>
      </c>
      <c r="Z142" s="2">
        <f t="shared" ca="1" si="36"/>
        <v>-10.996858629590841</v>
      </c>
    </row>
    <row r="143" spans="2:26">
      <c r="B143">
        <f t="shared" si="37"/>
        <v>132</v>
      </c>
      <c r="C143">
        <v>15.90632171238952</v>
      </c>
      <c r="D143">
        <v>-4.9034074056295962</v>
      </c>
      <c r="E143">
        <v>15.529553670643724</v>
      </c>
      <c r="F143">
        <f t="shared" si="24"/>
        <v>22.764479168498923</v>
      </c>
      <c r="G143">
        <f t="shared" si="25"/>
        <v>35</v>
      </c>
      <c r="H143">
        <f t="shared" si="26"/>
        <v>2277</v>
      </c>
      <c r="I143">
        <f t="shared" si="27"/>
        <v>-0.29902460126034253</v>
      </c>
      <c r="J143">
        <f>VLOOKUP(H143,動径DB!$C$9:$F$3009,4)</f>
        <v>5.0170003078603758E-3</v>
      </c>
      <c r="K143">
        <f>VLOOKUP(G143,緯度DB!$B$10:$H$50,7)</f>
        <v>0.33255818042814211</v>
      </c>
      <c r="L143">
        <f t="shared" si="28"/>
        <v>0.78150460581986059</v>
      </c>
      <c r="M143">
        <f t="shared" si="29"/>
        <v>2.9682537375893679E-2</v>
      </c>
      <c r="N143">
        <f t="shared" si="30"/>
        <v>8.8105302507132525E-4</v>
      </c>
      <c r="O143">
        <f t="shared" si="31"/>
        <v>0</v>
      </c>
      <c r="Q143">
        <f t="shared" si="32"/>
        <v>1000</v>
      </c>
      <c r="R143">
        <f t="shared" si="33"/>
        <v>1000</v>
      </c>
      <c r="S143">
        <f t="shared" si="34"/>
        <v>1</v>
      </c>
      <c r="T143" s="2">
        <f t="array" aca="1" ref="T143:V143" ca="1">MMULT(Q143:S143,$T$8:$V$10)</f>
        <v>342.95983594645492</v>
      </c>
      <c r="U143" s="2">
        <f ca="1"/>
        <v>1000</v>
      </c>
      <c r="V143" s="2">
        <f ca="1"/>
        <v>-939.35060064258266</v>
      </c>
      <c r="Y143" s="2">
        <f t="shared" ca="1" si="35"/>
        <v>-3.7714808315308317</v>
      </c>
      <c r="Z143" s="2">
        <f t="shared" ca="1" si="36"/>
        <v>-10.996858629590841</v>
      </c>
    </row>
    <row r="144" spans="2:26">
      <c r="B144">
        <f t="shared" si="37"/>
        <v>133</v>
      </c>
      <c r="C144">
        <v>5.6406019442663666</v>
      </c>
      <c r="D144">
        <v>-3.9798316099853963</v>
      </c>
      <c r="E144">
        <v>-8.5475639697041697</v>
      </c>
      <c r="F144">
        <f t="shared" si="24"/>
        <v>10.987096966609759</v>
      </c>
      <c r="G144">
        <f t="shared" si="25"/>
        <v>5</v>
      </c>
      <c r="H144">
        <f t="shared" si="26"/>
        <v>1100</v>
      </c>
      <c r="I144">
        <f t="shared" si="27"/>
        <v>-0.61445350997709791</v>
      </c>
      <c r="J144">
        <f>VLOOKUP(H144,動径DB!$C$9:$F$3009,4)</f>
        <v>0.20317866590895392</v>
      </c>
      <c r="K144">
        <f>VLOOKUP(G144,緯度DB!$B$10:$H$50,7)</f>
        <v>0.2352076871405088</v>
      </c>
      <c r="L144">
        <f t="shared" si="28"/>
        <v>0.96308377506741871</v>
      </c>
      <c r="M144">
        <f t="shared" si="29"/>
        <v>0.50568100401837501</v>
      </c>
      <c r="N144">
        <f t="shared" si="30"/>
        <v>0.25571327782503178</v>
      </c>
      <c r="O144">
        <f t="shared" si="31"/>
        <v>0</v>
      </c>
      <c r="Q144">
        <f t="shared" si="32"/>
        <v>1000</v>
      </c>
      <c r="R144">
        <f t="shared" si="33"/>
        <v>1000</v>
      </c>
      <c r="S144">
        <f t="shared" si="34"/>
        <v>1</v>
      </c>
      <c r="T144" s="2">
        <f t="array" aca="1" ref="T144:V144" ca="1">MMULT(Q144:S144,$T$8:$V$10)</f>
        <v>342.95983594645492</v>
      </c>
      <c r="U144" s="2">
        <f ca="1"/>
        <v>1000</v>
      </c>
      <c r="V144" s="2">
        <f ca="1"/>
        <v>-939.35060064258266</v>
      </c>
      <c r="Y144" s="2">
        <f t="shared" ca="1" si="35"/>
        <v>-3.7714808315308317</v>
      </c>
      <c r="Z144" s="2">
        <f t="shared" ca="1" si="36"/>
        <v>-10.996858629590841</v>
      </c>
    </row>
    <row r="145" spans="2:26">
      <c r="B145">
        <f t="shared" si="37"/>
        <v>134</v>
      </c>
      <c r="C145">
        <v>13.687600851197329</v>
      </c>
      <c r="D145">
        <v>0.51487184449691026</v>
      </c>
      <c r="E145">
        <v>7.9951592181832876</v>
      </c>
      <c r="F145">
        <f t="shared" si="24"/>
        <v>15.85995211222451</v>
      </c>
      <c r="G145">
        <f t="shared" si="25"/>
        <v>31</v>
      </c>
      <c r="H145">
        <f t="shared" si="26"/>
        <v>1587</v>
      </c>
      <c r="I145">
        <f t="shared" si="27"/>
        <v>3.759820404829553E-2</v>
      </c>
      <c r="J145">
        <f>VLOOKUP(H145,動径DB!$C$9:$F$3009,4)</f>
        <v>5.3491450210506518E-2</v>
      </c>
      <c r="K145">
        <f>VLOOKUP(G145,緯度DB!$B$10:$H$50,7)</f>
        <v>0.54089638506983073</v>
      </c>
      <c r="L145">
        <f t="shared" si="28"/>
        <v>-0.11255559032826958</v>
      </c>
      <c r="M145">
        <f t="shared" si="29"/>
        <v>-5.1649651197228114E-2</v>
      </c>
      <c r="N145">
        <f t="shared" si="30"/>
        <v>2.6676864687953275E-3</v>
      </c>
      <c r="O145">
        <f t="shared" si="31"/>
        <v>0</v>
      </c>
      <c r="Q145">
        <f t="shared" si="32"/>
        <v>1000</v>
      </c>
      <c r="R145">
        <f t="shared" si="33"/>
        <v>1000</v>
      </c>
      <c r="S145">
        <f t="shared" si="34"/>
        <v>1</v>
      </c>
      <c r="T145" s="2">
        <f t="array" aca="1" ref="T145:V145" ca="1">MMULT(Q145:S145,$T$8:$V$10)</f>
        <v>342.95983594645492</v>
      </c>
      <c r="U145" s="2">
        <f ca="1"/>
        <v>1000</v>
      </c>
      <c r="V145" s="2">
        <f ca="1"/>
        <v>-939.35060064258266</v>
      </c>
      <c r="Y145" s="2">
        <f t="shared" ca="1" si="35"/>
        <v>-3.7714808315308317</v>
      </c>
      <c r="Z145" s="2">
        <f t="shared" ca="1" si="36"/>
        <v>-10.996858629590841</v>
      </c>
    </row>
    <row r="146" spans="2:26">
      <c r="B146">
        <f t="shared" si="37"/>
        <v>135</v>
      </c>
      <c r="C146">
        <v>11.602847404894455</v>
      </c>
      <c r="D146">
        <v>2.6912207148395417</v>
      </c>
      <c r="E146">
        <v>15.134044231012684</v>
      </c>
      <c r="F146">
        <f t="shared" si="24"/>
        <v>19.258972756185511</v>
      </c>
      <c r="G146">
        <f t="shared" si="25"/>
        <v>37</v>
      </c>
      <c r="H146">
        <f t="shared" si="26"/>
        <v>1927</v>
      </c>
      <c r="I146">
        <f t="shared" si="27"/>
        <v>0.22791473910918619</v>
      </c>
      <c r="J146">
        <f>VLOOKUP(H146,動径DB!$C$9:$F$3009,4)</f>
        <v>1.7499618646897204E-2</v>
      </c>
      <c r="K146">
        <f>VLOOKUP(G146,緯度DB!$B$10:$H$50,7)</f>
        <v>0.2352076871405088</v>
      </c>
      <c r="L146">
        <f t="shared" si="28"/>
        <v>-0.63170001089196526</v>
      </c>
      <c r="M146">
        <f t="shared" si="29"/>
        <v>-5.0075362192143737E-2</v>
      </c>
      <c r="N146">
        <f t="shared" si="30"/>
        <v>2.5075418986743783E-3</v>
      </c>
      <c r="O146">
        <f t="shared" si="31"/>
        <v>0</v>
      </c>
      <c r="Q146">
        <f t="shared" si="32"/>
        <v>1000</v>
      </c>
      <c r="R146">
        <f t="shared" si="33"/>
        <v>1000</v>
      </c>
      <c r="S146">
        <f t="shared" si="34"/>
        <v>1</v>
      </c>
      <c r="T146" s="2">
        <f t="array" aca="1" ref="T146:V146" ca="1">MMULT(Q146:S146,$T$8:$V$10)</f>
        <v>342.95983594645492</v>
      </c>
      <c r="U146" s="2">
        <f ca="1"/>
        <v>1000</v>
      </c>
      <c r="V146" s="2">
        <f ca="1"/>
        <v>-939.35060064258266</v>
      </c>
      <c r="Y146" s="2">
        <f t="shared" ca="1" si="35"/>
        <v>-3.7714808315308317</v>
      </c>
      <c r="Z146" s="2">
        <f t="shared" ca="1" si="36"/>
        <v>-10.996858629590841</v>
      </c>
    </row>
    <row r="147" spans="2:26">
      <c r="B147">
        <f t="shared" si="37"/>
        <v>136</v>
      </c>
      <c r="C147">
        <v>0.77479710058700912</v>
      </c>
      <c r="D147">
        <v>13.733680785060962</v>
      </c>
      <c r="E147">
        <v>-0.59092548601320427</v>
      </c>
      <c r="F147">
        <f t="shared" si="24"/>
        <v>13.768205815684579</v>
      </c>
      <c r="G147">
        <f t="shared" si="25"/>
        <v>20</v>
      </c>
      <c r="H147">
        <f t="shared" si="26"/>
        <v>1378</v>
      </c>
      <c r="I147">
        <f t="shared" si="27"/>
        <v>1.5144402279051801</v>
      </c>
      <c r="J147">
        <f>VLOOKUP(H147,動径DB!$C$9:$F$3009,4)</f>
        <v>9.9544304872689157E-2</v>
      </c>
      <c r="K147">
        <f>VLOOKUP(G147,緯度DB!$B$10:$H$50,7)</f>
        <v>0.7879807395252203</v>
      </c>
      <c r="L147">
        <f t="shared" si="28"/>
        <v>0.98574196686610838</v>
      </c>
      <c r="M147">
        <f t="shared" si="29"/>
        <v>1.0645660609822427</v>
      </c>
      <c r="N147">
        <f t="shared" si="30"/>
        <v>1.1333008981952482</v>
      </c>
      <c r="O147">
        <f t="shared" si="31"/>
        <v>1</v>
      </c>
      <c r="Q147">
        <f t="shared" si="32"/>
        <v>0.77479710058700912</v>
      </c>
      <c r="R147">
        <f t="shared" si="33"/>
        <v>13.733680785060962</v>
      </c>
      <c r="S147">
        <f t="shared" si="34"/>
        <v>-0.59092548601320427</v>
      </c>
      <c r="T147" s="2">
        <f t="array" aca="1" ref="T147:V147" ca="1">MMULT(Q147:S147,$T$8:$V$10)</f>
        <v>-0.29029210324985288</v>
      </c>
      <c r="U147" s="2">
        <f ca="1"/>
        <v>13.733680785060962</v>
      </c>
      <c r="V147" s="2">
        <f ca="1"/>
        <v>-0.93017953744895643</v>
      </c>
      <c r="Y147" s="2">
        <f t="shared" ca="1" si="35"/>
        <v>-9.9860301381571759E-2</v>
      </c>
      <c r="Z147" s="2">
        <f t="shared" ca="1" si="36"/>
        <v>4.7243775732131752</v>
      </c>
    </row>
    <row r="148" spans="2:26">
      <c r="B148">
        <f t="shared" si="37"/>
        <v>137</v>
      </c>
      <c r="C148">
        <v>-13.5980137992696</v>
      </c>
      <c r="D148">
        <v>-10.09992298225376</v>
      </c>
      <c r="E148">
        <v>-8.3375603942752541</v>
      </c>
      <c r="F148">
        <f t="shared" si="24"/>
        <v>18.87933623994158</v>
      </c>
      <c r="G148">
        <f t="shared" si="25"/>
        <v>12</v>
      </c>
      <c r="H148">
        <f t="shared" si="26"/>
        <v>1889</v>
      </c>
      <c r="I148">
        <f t="shared" si="27"/>
        <v>-2.5027477984886706</v>
      </c>
      <c r="J148">
        <f>VLOOKUP(H148,動径DB!$C$9:$F$3009,4)</f>
        <v>1.9933561955563811E-2</v>
      </c>
      <c r="K148">
        <f>VLOOKUP(G148,緯度DB!$B$10:$H$50,7)</f>
        <v>0.58726809406597613</v>
      </c>
      <c r="L148">
        <f t="shared" si="28"/>
        <v>0.94082552637739802</v>
      </c>
      <c r="M148">
        <f t="shared" si="29"/>
        <v>0.2079299888364069</v>
      </c>
      <c r="N148">
        <f t="shared" si="30"/>
        <v>4.3234880257508296E-2</v>
      </c>
      <c r="O148">
        <f t="shared" si="31"/>
        <v>0</v>
      </c>
      <c r="Q148">
        <f t="shared" si="32"/>
        <v>1000</v>
      </c>
      <c r="R148">
        <f t="shared" si="33"/>
        <v>1000</v>
      </c>
      <c r="S148">
        <f t="shared" si="34"/>
        <v>1</v>
      </c>
      <c r="T148" s="2">
        <f t="array" aca="1" ref="T148:V148" ca="1">MMULT(Q148:S148,$T$8:$V$10)</f>
        <v>342.95983594645492</v>
      </c>
      <c r="U148" s="2">
        <f ca="1"/>
        <v>1000</v>
      </c>
      <c r="V148" s="2">
        <f ca="1"/>
        <v>-939.35060064258266</v>
      </c>
      <c r="Y148" s="2">
        <f t="shared" ca="1" si="35"/>
        <v>-3.7714808315308317</v>
      </c>
      <c r="Z148" s="2">
        <f t="shared" ca="1" si="36"/>
        <v>-10.996858629590841</v>
      </c>
    </row>
    <row r="149" spans="2:26">
      <c r="B149">
        <f t="shared" si="37"/>
        <v>138</v>
      </c>
      <c r="C149">
        <v>16.67241505070611</v>
      </c>
      <c r="D149">
        <v>13.928682621737785</v>
      </c>
      <c r="E149">
        <v>16.37612706785853</v>
      </c>
      <c r="F149">
        <f t="shared" si="24"/>
        <v>27.205792782838742</v>
      </c>
      <c r="G149">
        <f t="shared" si="25"/>
        <v>33</v>
      </c>
      <c r="H149">
        <f t="shared" si="26"/>
        <v>2722</v>
      </c>
      <c r="I149">
        <f t="shared" si="27"/>
        <v>0.69597603530038132</v>
      </c>
      <c r="J149">
        <f>VLOOKUP(H149,動径DB!$C$9:$F$3009,4)</f>
        <v>9.2140726786204131E-4</v>
      </c>
      <c r="K149">
        <f>VLOOKUP(G149,緯度DB!$B$10:$H$50,7)</f>
        <v>0.43934360143209494</v>
      </c>
      <c r="L149">
        <f t="shared" si="28"/>
        <v>-0.86924077007893175</v>
      </c>
      <c r="M149">
        <f t="shared" si="29"/>
        <v>-9.5732061920610866E-3</v>
      </c>
      <c r="N149">
        <f t="shared" si="30"/>
        <v>9.1646276795716728E-5</v>
      </c>
      <c r="O149">
        <f t="shared" si="31"/>
        <v>0</v>
      </c>
      <c r="Q149">
        <f t="shared" si="32"/>
        <v>1000</v>
      </c>
      <c r="R149">
        <f t="shared" si="33"/>
        <v>1000</v>
      </c>
      <c r="S149">
        <f t="shared" si="34"/>
        <v>1</v>
      </c>
      <c r="T149" s="2">
        <f t="array" aca="1" ref="T149:V149" ca="1">MMULT(Q149:S149,$T$8:$V$10)</f>
        <v>342.95983594645492</v>
      </c>
      <c r="U149" s="2">
        <f ca="1"/>
        <v>1000</v>
      </c>
      <c r="V149" s="2">
        <f ca="1"/>
        <v>-939.35060064258266</v>
      </c>
      <c r="Y149" s="2">
        <f t="shared" ca="1" si="35"/>
        <v>-3.7714808315308317</v>
      </c>
      <c r="Z149" s="2">
        <f t="shared" ca="1" si="36"/>
        <v>-10.996858629590841</v>
      </c>
    </row>
    <row r="150" spans="2:26">
      <c r="B150">
        <f t="shared" si="37"/>
        <v>139</v>
      </c>
      <c r="C150">
        <v>-11.840549273671334</v>
      </c>
      <c r="D150">
        <v>14.685645077031115</v>
      </c>
      <c r="E150">
        <v>3.1011149449045212</v>
      </c>
      <c r="F150">
        <f t="shared" si="24"/>
        <v>19.117627790400071</v>
      </c>
      <c r="G150">
        <f t="shared" si="25"/>
        <v>24</v>
      </c>
      <c r="H150">
        <f t="shared" si="26"/>
        <v>1913</v>
      </c>
      <c r="I150">
        <f t="shared" si="27"/>
        <v>2.2493468743219047</v>
      </c>
      <c r="J150">
        <f>VLOOKUP(H150,動径DB!$C$9:$F$3009,4)</f>
        <v>1.8362224650750474E-2</v>
      </c>
      <c r="K150">
        <f>VLOOKUP(G150,緯度DB!$B$10:$H$50,7)</f>
        <v>0.7703565880679073</v>
      </c>
      <c r="L150">
        <f t="shared" si="28"/>
        <v>-0.44829347488198945</v>
      </c>
      <c r="M150">
        <f t="shared" si="29"/>
        <v>-0.12123095235025877</v>
      </c>
      <c r="N150">
        <f t="shared" si="30"/>
        <v>1.4696943807750712E-2</v>
      </c>
      <c r="O150">
        <f t="shared" si="31"/>
        <v>0</v>
      </c>
      <c r="Q150">
        <f t="shared" si="32"/>
        <v>1000</v>
      </c>
      <c r="R150">
        <f t="shared" si="33"/>
        <v>1000</v>
      </c>
      <c r="S150">
        <f t="shared" si="34"/>
        <v>1</v>
      </c>
      <c r="T150" s="2">
        <f t="array" aca="1" ref="T150:V150" ca="1">MMULT(Q150:S150,$T$8:$V$10)</f>
        <v>342.95983594645492</v>
      </c>
      <c r="U150" s="2">
        <f ca="1"/>
        <v>1000</v>
      </c>
      <c r="V150" s="2">
        <f ca="1"/>
        <v>-939.35060064258266</v>
      </c>
      <c r="Y150" s="2">
        <f t="shared" ca="1" si="35"/>
        <v>-3.7714808315308317</v>
      </c>
      <c r="Z150" s="2">
        <f t="shared" ca="1" si="36"/>
        <v>-10.996858629590841</v>
      </c>
    </row>
    <row r="151" spans="2:26">
      <c r="B151">
        <f t="shared" si="37"/>
        <v>140</v>
      </c>
      <c r="C151">
        <v>13.184690357540466</v>
      </c>
      <c r="D151">
        <v>8.6208874980397638</v>
      </c>
      <c r="E151">
        <v>12.281283731960912</v>
      </c>
      <c r="F151">
        <f t="shared" si="24"/>
        <v>19.974626183811466</v>
      </c>
      <c r="G151">
        <f t="shared" si="25"/>
        <v>33</v>
      </c>
      <c r="H151">
        <f t="shared" si="26"/>
        <v>1998</v>
      </c>
      <c r="I151">
        <f t="shared" si="27"/>
        <v>0.5790810923427675</v>
      </c>
      <c r="J151">
        <f>VLOOKUP(H151,動径DB!$C$9:$F$3009,4)</f>
        <v>1.3677633913066643E-2</v>
      </c>
      <c r="K151">
        <f>VLOOKUP(G151,緯度DB!$B$10:$H$50,7)</f>
        <v>0.43934360143209494</v>
      </c>
      <c r="L151">
        <f t="shared" si="28"/>
        <v>-0.98617965786601347</v>
      </c>
      <c r="M151">
        <f t="shared" si="29"/>
        <v>-0.11837227153311319</v>
      </c>
      <c r="N151">
        <f t="shared" si="30"/>
        <v>1.401199466790908E-2</v>
      </c>
      <c r="O151">
        <f t="shared" si="31"/>
        <v>0</v>
      </c>
      <c r="Q151">
        <f t="shared" si="32"/>
        <v>1000</v>
      </c>
      <c r="R151">
        <f t="shared" si="33"/>
        <v>1000</v>
      </c>
      <c r="S151">
        <f t="shared" si="34"/>
        <v>1</v>
      </c>
      <c r="T151" s="2">
        <f t="array" aca="1" ref="T151:V151" ca="1">MMULT(Q151:S151,$T$8:$V$10)</f>
        <v>342.95983594645492</v>
      </c>
      <c r="U151" s="2">
        <f ca="1"/>
        <v>1000</v>
      </c>
      <c r="V151" s="2">
        <f ca="1"/>
        <v>-939.35060064258266</v>
      </c>
      <c r="Y151" s="2">
        <f t="shared" ca="1" si="35"/>
        <v>-3.7714808315308317</v>
      </c>
      <c r="Z151" s="2">
        <f t="shared" ca="1" si="36"/>
        <v>-10.996858629590841</v>
      </c>
    </row>
    <row r="152" spans="2:26">
      <c r="B152">
        <f t="shared" si="37"/>
        <v>141</v>
      </c>
      <c r="C152">
        <v>-3.5463302627197546</v>
      </c>
      <c r="D152">
        <v>-16.139012234349494</v>
      </c>
      <c r="E152">
        <v>12.063777042995628</v>
      </c>
      <c r="F152">
        <f t="shared" si="24"/>
        <v>20.459200638731538</v>
      </c>
      <c r="G152">
        <f t="shared" si="25"/>
        <v>33</v>
      </c>
      <c r="H152">
        <f t="shared" si="26"/>
        <v>2047</v>
      </c>
      <c r="I152">
        <f t="shared" si="27"/>
        <v>-1.7870952943839928</v>
      </c>
      <c r="J152">
        <f>VLOOKUP(H152,動径DB!$C$9:$F$3009,4)</f>
        <v>1.1512860355265645E-2</v>
      </c>
      <c r="K152">
        <f>VLOOKUP(G152,緯度DB!$B$10:$H$50,7)</f>
        <v>0.43934360143209494</v>
      </c>
      <c r="L152">
        <f t="shared" si="28"/>
        <v>-0.79675089351642014</v>
      </c>
      <c r="M152">
        <f t="shared" si="29"/>
        <v>-8.2451538407950276E-2</v>
      </c>
      <c r="N152">
        <f t="shared" si="30"/>
        <v>6.7982561858376993E-3</v>
      </c>
      <c r="O152">
        <f t="shared" si="31"/>
        <v>0</v>
      </c>
      <c r="Q152">
        <f t="shared" si="32"/>
        <v>1000</v>
      </c>
      <c r="R152">
        <f t="shared" si="33"/>
        <v>1000</v>
      </c>
      <c r="S152">
        <f t="shared" si="34"/>
        <v>1</v>
      </c>
      <c r="T152" s="2">
        <f t="array" aca="1" ref="T152:V152" ca="1">MMULT(Q152:S152,$T$8:$V$10)</f>
        <v>342.95983594645492</v>
      </c>
      <c r="U152" s="2">
        <f ca="1"/>
        <v>1000</v>
      </c>
      <c r="V152" s="2">
        <f ca="1"/>
        <v>-939.35060064258266</v>
      </c>
      <c r="Y152" s="2">
        <f t="shared" ca="1" si="35"/>
        <v>-3.7714808315308317</v>
      </c>
      <c r="Z152" s="2">
        <f t="shared" ca="1" si="36"/>
        <v>-10.996858629590841</v>
      </c>
    </row>
    <row r="153" spans="2:26">
      <c r="B153">
        <f t="shared" si="37"/>
        <v>142</v>
      </c>
      <c r="C153">
        <v>-10.735772959936945</v>
      </c>
      <c r="D153">
        <v>-15.326921331708574</v>
      </c>
      <c r="E153">
        <v>-3.8473754473106361</v>
      </c>
      <c r="F153">
        <f t="shared" si="24"/>
        <v>19.104283194830035</v>
      </c>
      <c r="G153">
        <f t="shared" si="25"/>
        <v>17</v>
      </c>
      <c r="H153">
        <f t="shared" si="26"/>
        <v>1911</v>
      </c>
      <c r="I153">
        <f t="shared" si="27"/>
        <v>-2.1818255938253612</v>
      </c>
      <c r="J153">
        <f>VLOOKUP(H153,動径DB!$C$9:$F$3009,4)</f>
        <v>1.8488635223297935E-2</v>
      </c>
      <c r="K153">
        <f>VLOOKUP(G153,緯度DB!$B$10:$H$50,7)</f>
        <v>0.7529008951198638</v>
      </c>
      <c r="L153">
        <f t="shared" si="28"/>
        <v>0.25929433280349262</v>
      </c>
      <c r="M153">
        <f t="shared" si="29"/>
        <v>6.8955107461482062E-2</v>
      </c>
      <c r="N153">
        <f t="shared" si="30"/>
        <v>4.7548068450245394E-3</v>
      </c>
      <c r="O153">
        <f t="shared" si="31"/>
        <v>0</v>
      </c>
      <c r="Q153">
        <f t="shared" si="32"/>
        <v>1000</v>
      </c>
      <c r="R153">
        <f t="shared" si="33"/>
        <v>1000</v>
      </c>
      <c r="S153">
        <f t="shared" si="34"/>
        <v>1</v>
      </c>
      <c r="T153" s="2">
        <f t="array" aca="1" ref="T153:V153" ca="1">MMULT(Q153:S153,$T$8:$V$10)</f>
        <v>342.95983594645492</v>
      </c>
      <c r="U153" s="2">
        <f ca="1"/>
        <v>1000</v>
      </c>
      <c r="V153" s="2">
        <f ca="1"/>
        <v>-939.35060064258266</v>
      </c>
      <c r="Y153" s="2">
        <f t="shared" ca="1" si="35"/>
        <v>-3.7714808315308317</v>
      </c>
      <c r="Z153" s="2">
        <f t="shared" ca="1" si="36"/>
        <v>-10.996858629590841</v>
      </c>
    </row>
    <row r="154" spans="2:26">
      <c r="B154">
        <f t="shared" si="37"/>
        <v>143</v>
      </c>
      <c r="C154">
        <v>-1.2748335803013144</v>
      </c>
      <c r="D154">
        <v>-14.022110366686647</v>
      </c>
      <c r="E154">
        <v>5.9541186674768625</v>
      </c>
      <c r="F154">
        <f t="shared" si="24"/>
        <v>15.287128863831869</v>
      </c>
      <c r="G154">
        <f t="shared" si="25"/>
        <v>29</v>
      </c>
      <c r="H154">
        <f t="shared" si="26"/>
        <v>1530</v>
      </c>
      <c r="I154">
        <f t="shared" si="27"/>
        <v>-1.6614630236016266</v>
      </c>
      <c r="J154">
        <f>VLOOKUP(H154,動径DB!$C$9:$F$3009,4)</f>
        <v>6.3734115691579094E-2</v>
      </c>
      <c r="K154">
        <f>VLOOKUP(G154,緯度DB!$B$10:$H$50,7)</f>
        <v>0.62981531840634786</v>
      </c>
      <c r="L154">
        <f t="shared" si="28"/>
        <v>-0.96323548201485309</v>
      </c>
      <c r="M154">
        <f t="shared" si="29"/>
        <v>-0.59107634922190699</v>
      </c>
      <c r="N154">
        <f t="shared" si="30"/>
        <v>0.34937125060949775</v>
      </c>
      <c r="O154">
        <f t="shared" si="31"/>
        <v>1</v>
      </c>
      <c r="Q154">
        <f t="shared" si="32"/>
        <v>-1.2748335803013144</v>
      </c>
      <c r="R154">
        <f t="shared" si="33"/>
        <v>-14.022110366686647</v>
      </c>
      <c r="S154">
        <f t="shared" si="34"/>
        <v>5.9541186674768625</v>
      </c>
      <c r="T154" s="2">
        <f t="array" aca="1" ref="T154:V154" ca="1">MMULT(Q154:S154,$T$8:$V$10)</f>
        <v>5.1590226112606024</v>
      </c>
      <c r="U154" s="2">
        <f ca="1"/>
        <v>-14.022110366686647</v>
      </c>
      <c r="V154" s="2">
        <f ca="1"/>
        <v>3.2343802281677028</v>
      </c>
      <c r="Y154" s="2">
        <f t="shared" ca="1" si="35"/>
        <v>1.5523149749872838</v>
      </c>
      <c r="Z154" s="2">
        <f t="shared" ca="1" si="36"/>
        <v>-4.2191580737835599</v>
      </c>
    </row>
    <row r="155" spans="2:26">
      <c r="B155">
        <f t="shared" si="37"/>
        <v>144</v>
      </c>
      <c r="C155">
        <v>5.3571549198293633</v>
      </c>
      <c r="D155">
        <v>4.7193275379767448</v>
      </c>
      <c r="E155">
        <v>11.67297555017754</v>
      </c>
      <c r="F155">
        <f t="shared" si="24"/>
        <v>13.683183819594044</v>
      </c>
      <c r="G155">
        <f t="shared" si="25"/>
        <v>38</v>
      </c>
      <c r="H155">
        <f t="shared" si="26"/>
        <v>1369</v>
      </c>
      <c r="I155">
        <f t="shared" si="27"/>
        <v>0.7221838857484385</v>
      </c>
      <c r="J155">
        <f>VLOOKUP(H155,動径DB!$C$9:$F$3009,4)</f>
        <v>0.10209775553216122</v>
      </c>
      <c r="K155">
        <f>VLOOKUP(G155,緯度DB!$B$10:$H$50,7)</f>
        <v>0.20164392860071581</v>
      </c>
      <c r="L155">
        <f t="shared" si="28"/>
        <v>-0.8277248933105249</v>
      </c>
      <c r="M155">
        <f t="shared" si="29"/>
        <v>-0.23317099333466881</v>
      </c>
      <c r="N155">
        <f t="shared" si="30"/>
        <v>5.4368712132676168E-2</v>
      </c>
      <c r="O155">
        <f t="shared" si="31"/>
        <v>0</v>
      </c>
      <c r="Q155">
        <f t="shared" si="32"/>
        <v>1000</v>
      </c>
      <c r="R155">
        <f t="shared" si="33"/>
        <v>1000</v>
      </c>
      <c r="S155">
        <f t="shared" si="34"/>
        <v>1</v>
      </c>
      <c r="T155" s="2">
        <f t="array" aca="1" ref="T155:V155" ca="1">MMULT(Q155:S155,$T$8:$V$10)</f>
        <v>342.95983594645492</v>
      </c>
      <c r="U155" s="2">
        <f ca="1"/>
        <v>1000</v>
      </c>
      <c r="V155" s="2">
        <f ca="1"/>
        <v>-939.35060064258266</v>
      </c>
      <c r="Y155" s="2">
        <f t="shared" ca="1" si="35"/>
        <v>-3.7714808315308317</v>
      </c>
      <c r="Z155" s="2">
        <f t="shared" ca="1" si="36"/>
        <v>-10.996858629590841</v>
      </c>
    </row>
    <row r="156" spans="2:26">
      <c r="B156">
        <f t="shared" si="37"/>
        <v>145</v>
      </c>
      <c r="C156">
        <v>0.30791119778980569</v>
      </c>
      <c r="D156">
        <v>-9.8693611848302769</v>
      </c>
      <c r="E156">
        <v>9.2236544901901745</v>
      </c>
      <c r="F156">
        <f t="shared" si="24"/>
        <v>13.512028036411271</v>
      </c>
      <c r="G156">
        <f t="shared" si="25"/>
        <v>35</v>
      </c>
      <c r="H156">
        <f t="shared" si="26"/>
        <v>1352</v>
      </c>
      <c r="I156">
        <f t="shared" si="27"/>
        <v>-1.5396077475488592</v>
      </c>
      <c r="J156">
        <f>VLOOKUP(H156,動径DB!$C$9:$F$3009,4)</f>
        <v>0.10706291829382425</v>
      </c>
      <c r="K156">
        <f>VLOOKUP(G156,緯度DB!$B$10:$H$50,7)</f>
        <v>0.33255818042814211</v>
      </c>
      <c r="L156">
        <f t="shared" si="28"/>
        <v>-0.9956259188497607</v>
      </c>
      <c r="M156">
        <f t="shared" si="29"/>
        <v>-0.47898668839612374</v>
      </c>
      <c r="N156">
        <f t="shared" si="30"/>
        <v>0.22942824766068534</v>
      </c>
      <c r="O156">
        <f t="shared" si="31"/>
        <v>0</v>
      </c>
      <c r="Q156">
        <f t="shared" si="32"/>
        <v>1000</v>
      </c>
      <c r="R156">
        <f t="shared" si="33"/>
        <v>1000</v>
      </c>
      <c r="S156">
        <f t="shared" si="34"/>
        <v>1</v>
      </c>
      <c r="T156" s="2">
        <f t="array" aca="1" ref="T156:V156" ca="1">MMULT(Q156:S156,$T$8:$V$10)</f>
        <v>342.95983594645492</v>
      </c>
      <c r="U156" s="2">
        <f ca="1"/>
        <v>1000</v>
      </c>
      <c r="V156" s="2">
        <f ca="1"/>
        <v>-939.35060064258266</v>
      </c>
      <c r="Y156" s="2">
        <f t="shared" ca="1" si="35"/>
        <v>-3.7714808315308317</v>
      </c>
      <c r="Z156" s="2">
        <f t="shared" ca="1" si="36"/>
        <v>-10.996858629590841</v>
      </c>
    </row>
    <row r="157" spans="2:26">
      <c r="B157">
        <f t="shared" si="37"/>
        <v>146</v>
      </c>
      <c r="C157">
        <v>6.6211289298483464</v>
      </c>
      <c r="D157">
        <v>8.9892957343337727</v>
      </c>
      <c r="E157">
        <v>9.2767075292472789</v>
      </c>
      <c r="F157">
        <f t="shared" si="24"/>
        <v>14.515649785255196</v>
      </c>
      <c r="G157">
        <f t="shared" si="25"/>
        <v>34</v>
      </c>
      <c r="H157">
        <f t="shared" si="26"/>
        <v>1453</v>
      </c>
      <c r="I157">
        <f t="shared" si="27"/>
        <v>0.93595438082761961</v>
      </c>
      <c r="J157">
        <f>VLOOKUP(H157,動径DB!$C$9:$F$3009,4)</f>
        <v>8.0214611783734846E-2</v>
      </c>
      <c r="K157">
        <f>VLOOKUP(G157,緯度DB!$B$10:$H$50,7)</f>
        <v>0.38596120503132481</v>
      </c>
      <c r="L157">
        <f t="shared" si="28"/>
        <v>-0.32756904204777837</v>
      </c>
      <c r="M157">
        <f t="shared" si="29"/>
        <v>-0.14720971498475349</v>
      </c>
      <c r="N157">
        <f t="shared" si="30"/>
        <v>2.1670700185892358E-2</v>
      </c>
      <c r="O157">
        <f t="shared" si="31"/>
        <v>0</v>
      </c>
      <c r="Q157">
        <f t="shared" si="32"/>
        <v>1000</v>
      </c>
      <c r="R157">
        <f t="shared" si="33"/>
        <v>1000</v>
      </c>
      <c r="S157">
        <f t="shared" si="34"/>
        <v>1</v>
      </c>
      <c r="T157" s="2">
        <f t="array" aca="1" ref="T157:V157" ca="1">MMULT(Q157:S157,$T$8:$V$10)</f>
        <v>342.95983594645492</v>
      </c>
      <c r="U157" s="2">
        <f ca="1"/>
        <v>1000</v>
      </c>
      <c r="V157" s="2">
        <f ca="1"/>
        <v>-939.35060064258266</v>
      </c>
      <c r="Y157" s="2">
        <f t="shared" ca="1" si="35"/>
        <v>-3.7714808315308317</v>
      </c>
      <c r="Z157" s="2">
        <f t="shared" ca="1" si="36"/>
        <v>-10.996858629590841</v>
      </c>
    </row>
    <row r="158" spans="2:26">
      <c r="B158">
        <f t="shared" si="37"/>
        <v>147</v>
      </c>
      <c r="C158">
        <v>-16.409596538430144</v>
      </c>
      <c r="D158">
        <v>-12.968444985638724</v>
      </c>
      <c r="E158">
        <v>-8.0021043644820278</v>
      </c>
      <c r="F158">
        <f t="shared" si="24"/>
        <v>22.393952267513189</v>
      </c>
      <c r="G158">
        <f t="shared" si="25"/>
        <v>14</v>
      </c>
      <c r="H158">
        <f t="shared" si="26"/>
        <v>2240</v>
      </c>
      <c r="I158">
        <f t="shared" si="27"/>
        <v>-2.4727966140509636</v>
      </c>
      <c r="J158">
        <f>VLOOKUP(H158,動径DB!$C$9:$F$3009,4)</f>
        <v>5.7472685766802693E-3</v>
      </c>
      <c r="K158">
        <f>VLOOKUP(G158,緯度DB!$B$10:$H$50,7)</f>
        <v>0.66802964117206065</v>
      </c>
      <c r="L158">
        <f t="shared" si="28"/>
        <v>0.90662049628392849</v>
      </c>
      <c r="M158">
        <f t="shared" si="29"/>
        <v>7.7949531082240675E-2</v>
      </c>
      <c r="N158">
        <f t="shared" si="30"/>
        <v>6.0761293959412047E-3</v>
      </c>
      <c r="O158">
        <f t="shared" si="31"/>
        <v>0</v>
      </c>
      <c r="Q158">
        <f t="shared" si="32"/>
        <v>1000</v>
      </c>
      <c r="R158">
        <f t="shared" si="33"/>
        <v>1000</v>
      </c>
      <c r="S158">
        <f t="shared" si="34"/>
        <v>1</v>
      </c>
      <c r="T158" s="2">
        <f t="array" aca="1" ref="T158:V158" ca="1">MMULT(Q158:S158,$T$8:$V$10)</f>
        <v>342.95983594645492</v>
      </c>
      <c r="U158" s="2">
        <f ca="1"/>
        <v>1000</v>
      </c>
      <c r="V158" s="2">
        <f ca="1"/>
        <v>-939.35060064258266</v>
      </c>
      <c r="Y158" s="2">
        <f t="shared" ca="1" si="35"/>
        <v>-3.7714808315308317</v>
      </c>
      <c r="Z158" s="2">
        <f t="shared" ca="1" si="36"/>
        <v>-10.996858629590841</v>
      </c>
    </row>
    <row r="159" spans="2:26">
      <c r="B159">
        <f t="shared" si="37"/>
        <v>148</v>
      </c>
      <c r="C159">
        <v>7.3412362613701188</v>
      </c>
      <c r="D159">
        <v>-10.548854278401862</v>
      </c>
      <c r="E159">
        <v>6.915335819622821</v>
      </c>
      <c r="F159">
        <f t="shared" si="24"/>
        <v>14.594312108844706</v>
      </c>
      <c r="G159">
        <f t="shared" si="25"/>
        <v>30</v>
      </c>
      <c r="H159">
        <f t="shared" si="26"/>
        <v>1460</v>
      </c>
      <c r="I159">
        <f t="shared" si="27"/>
        <v>-0.96280891377191558</v>
      </c>
      <c r="J159">
        <f>VLOOKUP(H159,動径DB!$C$9:$F$3009,4)</f>
        <v>7.858128879366294E-2</v>
      </c>
      <c r="K159">
        <f>VLOOKUP(G159,緯度DB!$B$10:$H$50,7)</f>
        <v>0.58726809406597613</v>
      </c>
      <c r="L159">
        <f t="shared" si="28"/>
        <v>0.25047020599467895</v>
      </c>
      <c r="M159">
        <f t="shared" si="29"/>
        <v>0.16869229879010347</v>
      </c>
      <c r="N159">
        <f t="shared" si="30"/>
        <v>2.8457091671089545E-2</v>
      </c>
      <c r="O159">
        <f t="shared" si="31"/>
        <v>0</v>
      </c>
      <c r="Q159">
        <f t="shared" si="32"/>
        <v>1000</v>
      </c>
      <c r="R159">
        <f t="shared" si="33"/>
        <v>1000</v>
      </c>
      <c r="S159">
        <f t="shared" si="34"/>
        <v>1</v>
      </c>
      <c r="T159" s="2">
        <f t="array" aca="1" ref="T159:V159" ca="1">MMULT(Q159:S159,$T$8:$V$10)</f>
        <v>342.95983594645492</v>
      </c>
      <c r="U159" s="2">
        <f ca="1"/>
        <v>1000</v>
      </c>
      <c r="V159" s="2">
        <f ca="1"/>
        <v>-939.35060064258266</v>
      </c>
      <c r="Y159" s="2">
        <f t="shared" ca="1" si="35"/>
        <v>-3.7714808315308317</v>
      </c>
      <c r="Z159" s="2">
        <f t="shared" ca="1" si="36"/>
        <v>-10.996858629590841</v>
      </c>
    </row>
    <row r="160" spans="2:26">
      <c r="B160">
        <f t="shared" si="37"/>
        <v>149</v>
      </c>
      <c r="C160">
        <v>-8.3465463379570153</v>
      </c>
      <c r="D160">
        <v>-4.6712793705791542</v>
      </c>
      <c r="E160">
        <v>-14.756401056152978</v>
      </c>
      <c r="F160">
        <f t="shared" si="24"/>
        <v>17.585137442161056</v>
      </c>
      <c r="G160">
        <f t="shared" si="25"/>
        <v>4</v>
      </c>
      <c r="H160">
        <f t="shared" si="26"/>
        <v>1760</v>
      </c>
      <c r="I160">
        <f t="shared" si="27"/>
        <v>-2.6313585244279927</v>
      </c>
      <c r="J160">
        <f>VLOOKUP(H160,動径DB!$C$9:$F$3009,4)</f>
        <v>3.0725814358277405E-2</v>
      </c>
      <c r="K160">
        <f>VLOOKUP(G160,緯度DB!$B$10:$H$50,7)</f>
        <v>0.20164392860071581</v>
      </c>
      <c r="L160">
        <f t="shared" si="28"/>
        <v>0.99919634568177529</v>
      </c>
      <c r="M160">
        <f t="shared" si="29"/>
        <v>0.10886421780490407</v>
      </c>
      <c r="N160">
        <f t="shared" si="30"/>
        <v>1.1851417918273594E-2</v>
      </c>
      <c r="O160">
        <f t="shared" si="31"/>
        <v>0</v>
      </c>
      <c r="Q160">
        <f t="shared" si="32"/>
        <v>1000</v>
      </c>
      <c r="R160">
        <f t="shared" si="33"/>
        <v>1000</v>
      </c>
      <c r="S160">
        <f t="shared" si="34"/>
        <v>1</v>
      </c>
      <c r="T160" s="2">
        <f t="array" aca="1" ref="T160:V160" ca="1">MMULT(Q160:S160,$T$8:$V$10)</f>
        <v>342.95983594645492</v>
      </c>
      <c r="U160" s="2">
        <f ca="1"/>
        <v>1000</v>
      </c>
      <c r="V160" s="2">
        <f ca="1"/>
        <v>-939.35060064258266</v>
      </c>
      <c r="Y160" s="2">
        <f t="shared" ca="1" si="35"/>
        <v>-3.7714808315308317</v>
      </c>
      <c r="Z160" s="2">
        <f t="shared" ca="1" si="36"/>
        <v>-10.996858629590841</v>
      </c>
    </row>
    <row r="161" spans="2:26">
      <c r="B161">
        <f t="shared" si="37"/>
        <v>150</v>
      </c>
      <c r="C161">
        <v>7.240245707108409</v>
      </c>
      <c r="D161">
        <v>2.6942440652078248</v>
      </c>
      <c r="E161">
        <v>0.31130527231078076</v>
      </c>
      <c r="F161">
        <f t="shared" si="24"/>
        <v>7.7315599949025691</v>
      </c>
      <c r="G161">
        <f t="shared" si="25"/>
        <v>22</v>
      </c>
      <c r="H161">
        <f t="shared" si="26"/>
        <v>774</v>
      </c>
      <c r="I161">
        <f t="shared" si="27"/>
        <v>0.35624381612054729</v>
      </c>
      <c r="J161">
        <f>VLOOKUP(H161,動径DB!$C$9:$F$3009,4)</f>
        <v>0.36084791041386488</v>
      </c>
      <c r="K161">
        <f>VLOOKUP(G161,緯度DB!$B$10:$H$50,7)</f>
        <v>0.7879807395252203</v>
      </c>
      <c r="L161">
        <f t="shared" si="28"/>
        <v>-0.87659073625505235</v>
      </c>
      <c r="M161">
        <f t="shared" si="29"/>
        <v>-1.9270980146109913</v>
      </c>
      <c r="N161">
        <f t="shared" si="30"/>
        <v>3.7137067579176244</v>
      </c>
      <c r="O161">
        <f t="shared" si="31"/>
        <v>1</v>
      </c>
      <c r="Q161">
        <f t="shared" si="32"/>
        <v>7.240245707108409</v>
      </c>
      <c r="R161">
        <f t="shared" si="33"/>
        <v>2.6942440652078248</v>
      </c>
      <c r="S161">
        <f t="shared" si="34"/>
        <v>0.31130527231078076</v>
      </c>
      <c r="T161" s="2">
        <f t="array" aca="1" ref="T161:V161" ca="1">MMULT(Q161:S161,$T$8:$V$10)</f>
        <v>2.7688411416604661</v>
      </c>
      <c r="U161" s="2">
        <f ca="1"/>
        <v>2.6942440652078248</v>
      </c>
      <c r="V161" s="2">
        <f ca="1"/>
        <v>-6.6971327897928532</v>
      </c>
      <c r="Y161" s="2">
        <f t="shared" ca="1" si="35"/>
        <v>1.1881976225001425</v>
      </c>
      <c r="Z161" s="2">
        <f t="shared" ca="1" si="36"/>
        <v>1.1561856491323474</v>
      </c>
    </row>
    <row r="162" spans="2:26">
      <c r="B162">
        <f t="shared" si="37"/>
        <v>151</v>
      </c>
      <c r="C162">
        <v>-1.6757733964024348</v>
      </c>
      <c r="D162">
        <v>4.5821271389450473</v>
      </c>
      <c r="E162">
        <v>7.5319343045264162</v>
      </c>
      <c r="F162">
        <f t="shared" si="24"/>
        <v>8.9740815664472713</v>
      </c>
      <c r="G162">
        <f t="shared" si="25"/>
        <v>38</v>
      </c>
      <c r="H162">
        <f t="shared" si="26"/>
        <v>898</v>
      </c>
      <c r="I162">
        <f t="shared" si="27"/>
        <v>1.9214059774824723</v>
      </c>
      <c r="J162">
        <f>VLOOKUP(H162,動径DB!$C$9:$F$3009,4)</f>
        <v>0.30331943462858801</v>
      </c>
      <c r="K162">
        <f>VLOOKUP(G162,緯度DB!$B$10:$H$50,7)</f>
        <v>0.20164392860071581</v>
      </c>
      <c r="L162">
        <f t="shared" si="28"/>
        <v>0.49598374107481846</v>
      </c>
      <c r="M162">
        <f t="shared" si="29"/>
        <v>0.27223429848328645</v>
      </c>
      <c r="N162">
        <f t="shared" si="30"/>
        <v>7.4111513270687102E-2</v>
      </c>
      <c r="O162">
        <f t="shared" si="31"/>
        <v>0</v>
      </c>
      <c r="Q162">
        <f t="shared" si="32"/>
        <v>1000</v>
      </c>
      <c r="R162">
        <f t="shared" si="33"/>
        <v>1000</v>
      </c>
      <c r="S162">
        <f t="shared" si="34"/>
        <v>1</v>
      </c>
      <c r="T162" s="2">
        <f t="array" aca="1" ref="T162:V162" ca="1">MMULT(Q162:S162,$T$8:$V$10)</f>
        <v>342.95983594645492</v>
      </c>
      <c r="U162" s="2">
        <f ca="1"/>
        <v>1000</v>
      </c>
      <c r="V162" s="2">
        <f ca="1"/>
        <v>-939.35060064258266</v>
      </c>
      <c r="Y162" s="2">
        <f t="shared" ca="1" si="35"/>
        <v>-3.7714808315308317</v>
      </c>
      <c r="Z162" s="2">
        <f t="shared" ca="1" si="36"/>
        <v>-10.996858629590841</v>
      </c>
    </row>
    <row r="163" spans="2:26">
      <c r="B163">
        <f t="shared" si="37"/>
        <v>152</v>
      </c>
      <c r="C163">
        <v>-10.70059225795778</v>
      </c>
      <c r="D163">
        <v>-1.9335970173322761</v>
      </c>
      <c r="E163">
        <v>-8.4798082593248392</v>
      </c>
      <c r="F163">
        <f t="shared" si="24"/>
        <v>13.789438719955792</v>
      </c>
      <c r="G163">
        <f t="shared" si="25"/>
        <v>9</v>
      </c>
      <c r="H163">
        <f t="shared" si="26"/>
        <v>1380</v>
      </c>
      <c r="I163">
        <f t="shared" si="27"/>
        <v>-2.9628217667657006</v>
      </c>
      <c r="J163">
        <f>VLOOKUP(H163,動径DB!$C$9:$F$3009,4)</f>
        <v>9.8983872156603772E-2</v>
      </c>
      <c r="K163">
        <f>VLOOKUP(G163,緯度DB!$B$10:$H$50,7)</f>
        <v>0.43934360143209494</v>
      </c>
      <c r="L163">
        <f t="shared" si="28"/>
        <v>0.51096984048183713</v>
      </c>
      <c r="M163">
        <f t="shared" si="29"/>
        <v>0.30641540879595602</v>
      </c>
      <c r="N163">
        <f t="shared" si="30"/>
        <v>9.3890402747592847E-2</v>
      </c>
      <c r="O163">
        <f t="shared" si="31"/>
        <v>0</v>
      </c>
      <c r="Q163">
        <f t="shared" si="32"/>
        <v>1000</v>
      </c>
      <c r="R163">
        <f t="shared" si="33"/>
        <v>1000</v>
      </c>
      <c r="S163">
        <f t="shared" si="34"/>
        <v>1</v>
      </c>
      <c r="T163" s="2">
        <f t="array" aca="1" ref="T163:V163" ca="1">MMULT(Q163:S163,$T$8:$V$10)</f>
        <v>342.95983594645492</v>
      </c>
      <c r="U163" s="2">
        <f ca="1"/>
        <v>1000</v>
      </c>
      <c r="V163" s="2">
        <f ca="1"/>
        <v>-939.35060064258266</v>
      </c>
      <c r="Y163" s="2">
        <f t="shared" ca="1" si="35"/>
        <v>-3.7714808315308317</v>
      </c>
      <c r="Z163" s="2">
        <f t="shared" ca="1" si="36"/>
        <v>-10.996858629590841</v>
      </c>
    </row>
    <row r="164" spans="2:26">
      <c r="B164">
        <f t="shared" si="37"/>
        <v>153</v>
      </c>
      <c r="C164">
        <v>3.7791863469667888</v>
      </c>
      <c r="D164">
        <v>-15.771332814071524</v>
      </c>
      <c r="E164">
        <v>10.115809559905736</v>
      </c>
      <c r="F164">
        <f t="shared" si="24"/>
        <v>19.114046961059547</v>
      </c>
      <c r="G164">
        <f t="shared" si="25"/>
        <v>32</v>
      </c>
      <c r="H164">
        <f t="shared" si="26"/>
        <v>1912</v>
      </c>
      <c r="I164">
        <f t="shared" si="27"/>
        <v>-1.335607108640102</v>
      </c>
      <c r="J164">
        <f>VLOOKUP(H164,動径DB!$C$9:$F$3009,4)</f>
        <v>1.8425329108096918E-2</v>
      </c>
      <c r="K164">
        <f>VLOOKUP(G164,緯度DB!$B$10:$H$50,7)</f>
        <v>0.49132662717739956</v>
      </c>
      <c r="L164">
        <f t="shared" si="28"/>
        <v>-0.76124356977776253</v>
      </c>
      <c r="M164">
        <f t="shared" si="29"/>
        <v>-0.13172306902960176</v>
      </c>
      <c r="N164">
        <f t="shared" si="30"/>
        <v>1.7350966914577232E-2</v>
      </c>
      <c r="O164">
        <f t="shared" si="31"/>
        <v>0</v>
      </c>
      <c r="Q164">
        <f t="shared" si="32"/>
        <v>1000</v>
      </c>
      <c r="R164">
        <f t="shared" si="33"/>
        <v>1000</v>
      </c>
      <c r="S164">
        <f t="shared" si="34"/>
        <v>1</v>
      </c>
      <c r="T164" s="2">
        <f t="array" aca="1" ref="T164:V164" ca="1">MMULT(Q164:S164,$T$8:$V$10)</f>
        <v>342.95983594645492</v>
      </c>
      <c r="U164" s="2">
        <f ca="1"/>
        <v>1000</v>
      </c>
      <c r="V164" s="2">
        <f ca="1"/>
        <v>-939.35060064258266</v>
      </c>
      <c r="Y164" s="2">
        <f t="shared" ca="1" si="35"/>
        <v>-3.7714808315308317</v>
      </c>
      <c r="Z164" s="2">
        <f t="shared" ca="1" si="36"/>
        <v>-10.996858629590841</v>
      </c>
    </row>
    <row r="165" spans="2:26">
      <c r="B165">
        <f t="shared" si="37"/>
        <v>154</v>
      </c>
      <c r="C165">
        <v>-12.065372081980236</v>
      </c>
      <c r="D165">
        <v>9.5770419233774806</v>
      </c>
      <c r="E165">
        <v>-11.988673370798988</v>
      </c>
      <c r="F165">
        <f t="shared" si="24"/>
        <v>19.519764974775253</v>
      </c>
      <c r="G165">
        <f t="shared" si="25"/>
        <v>9</v>
      </c>
      <c r="H165">
        <f t="shared" si="26"/>
        <v>1953</v>
      </c>
      <c r="I165">
        <f t="shared" si="27"/>
        <v>2.4706665517220254</v>
      </c>
      <c r="J165">
        <f>VLOOKUP(H165,動径DB!$C$9:$F$3009,4)</f>
        <v>1.5996987802106892E-2</v>
      </c>
      <c r="K165">
        <f>VLOOKUP(G165,緯度DB!$B$10:$H$50,7)</f>
        <v>0.43934360143209494</v>
      </c>
      <c r="L165">
        <f t="shared" si="28"/>
        <v>-0.90390568373898983</v>
      </c>
      <c r="M165">
        <f t="shared" si="29"/>
        <v>-0.12400529245623458</v>
      </c>
      <c r="N165">
        <f t="shared" si="30"/>
        <v>1.537731255715627E-2</v>
      </c>
      <c r="O165">
        <f t="shared" si="31"/>
        <v>0</v>
      </c>
      <c r="Q165">
        <f t="shared" si="32"/>
        <v>1000</v>
      </c>
      <c r="R165">
        <f t="shared" si="33"/>
        <v>1000</v>
      </c>
      <c r="S165">
        <f t="shared" si="34"/>
        <v>1</v>
      </c>
      <c r="T165" s="2">
        <f t="array" aca="1" ref="T165:V165" ca="1">MMULT(Q165:S165,$T$8:$V$10)</f>
        <v>342.95983594645492</v>
      </c>
      <c r="U165" s="2">
        <f ca="1"/>
        <v>1000</v>
      </c>
      <c r="V165" s="2">
        <f ca="1"/>
        <v>-939.35060064258266</v>
      </c>
      <c r="Y165" s="2">
        <f t="shared" ca="1" si="35"/>
        <v>-3.7714808315308317</v>
      </c>
      <c r="Z165" s="2">
        <f t="shared" ca="1" si="36"/>
        <v>-10.996858629590841</v>
      </c>
    </row>
    <row r="166" spans="2:26">
      <c r="B166">
        <f t="shared" si="37"/>
        <v>155</v>
      </c>
      <c r="C166">
        <v>6.5312088602920255</v>
      </c>
      <c r="D166">
        <v>-1.2053585561036404</v>
      </c>
      <c r="E166">
        <v>10.717704890169959</v>
      </c>
      <c r="F166">
        <f t="shared" si="24"/>
        <v>12.608678619835718</v>
      </c>
      <c r="G166">
        <f t="shared" si="25"/>
        <v>38</v>
      </c>
      <c r="H166">
        <f t="shared" si="26"/>
        <v>1262</v>
      </c>
      <c r="I166">
        <f t="shared" si="27"/>
        <v>-0.18250017066676164</v>
      </c>
      <c r="J166">
        <f>VLOOKUP(H166,動径DB!$C$9:$F$3009,4)</f>
        <v>0.13653727469179547</v>
      </c>
      <c r="K166">
        <f>VLOOKUP(G166,緯度DB!$B$10:$H$50,7)</f>
        <v>0.20164392860071581</v>
      </c>
      <c r="L166">
        <f t="shared" si="28"/>
        <v>0.52055472360929123</v>
      </c>
      <c r="M166">
        <f t="shared" si="29"/>
        <v>0.18070590610813544</v>
      </c>
      <c r="N166">
        <f t="shared" si="30"/>
        <v>3.2654624502362263E-2</v>
      </c>
      <c r="O166">
        <f t="shared" si="31"/>
        <v>0</v>
      </c>
      <c r="Q166">
        <f t="shared" si="32"/>
        <v>1000</v>
      </c>
      <c r="R166">
        <f t="shared" si="33"/>
        <v>1000</v>
      </c>
      <c r="S166">
        <f t="shared" si="34"/>
        <v>1</v>
      </c>
      <c r="T166" s="2">
        <f t="array" aca="1" ref="T166:V166" ca="1">MMULT(Q166:S166,$T$8:$V$10)</f>
        <v>342.95983594645492</v>
      </c>
      <c r="U166" s="2">
        <f ca="1"/>
        <v>1000</v>
      </c>
      <c r="V166" s="2">
        <f ca="1"/>
        <v>-939.35060064258266</v>
      </c>
      <c r="Y166" s="2">
        <f t="shared" ca="1" si="35"/>
        <v>-3.7714808315308317</v>
      </c>
      <c r="Z166" s="2">
        <f t="shared" ca="1" si="36"/>
        <v>-10.996858629590841</v>
      </c>
    </row>
    <row r="167" spans="2:26">
      <c r="B167">
        <f t="shared" si="37"/>
        <v>156</v>
      </c>
      <c r="C167">
        <v>-11.952156278045951</v>
      </c>
      <c r="D167">
        <v>-12.639040490827741</v>
      </c>
      <c r="E167">
        <v>15.133232038005183</v>
      </c>
      <c r="F167">
        <f t="shared" si="24"/>
        <v>23.056758144624816</v>
      </c>
      <c r="G167">
        <f t="shared" si="25"/>
        <v>34</v>
      </c>
      <c r="H167">
        <f t="shared" si="26"/>
        <v>2307</v>
      </c>
      <c r="I167">
        <f t="shared" si="27"/>
        <v>-2.3282696329197368</v>
      </c>
      <c r="J167">
        <f>VLOOKUP(H167,動径DB!$C$9:$F$3009,4)</f>
        <v>4.490901474037955E-3</v>
      </c>
      <c r="K167">
        <f>VLOOKUP(G167,緯度DB!$B$10:$H$50,7)</f>
        <v>0.38596120503132481</v>
      </c>
      <c r="L167">
        <f t="shared" si="28"/>
        <v>0.64545862893242922</v>
      </c>
      <c r="M167">
        <f t="shared" si="29"/>
        <v>2.5795493209563362E-2</v>
      </c>
      <c r="N167">
        <f t="shared" si="30"/>
        <v>6.654074699246295E-4</v>
      </c>
      <c r="O167">
        <f t="shared" si="31"/>
        <v>0</v>
      </c>
      <c r="Q167">
        <f t="shared" si="32"/>
        <v>1000</v>
      </c>
      <c r="R167">
        <f t="shared" si="33"/>
        <v>1000</v>
      </c>
      <c r="S167">
        <f t="shared" si="34"/>
        <v>1</v>
      </c>
      <c r="T167" s="2">
        <f t="array" aca="1" ref="T167:V167" ca="1">MMULT(Q167:S167,$T$8:$V$10)</f>
        <v>342.95983594645492</v>
      </c>
      <c r="U167" s="2">
        <f ca="1"/>
        <v>1000</v>
      </c>
      <c r="V167" s="2">
        <f ca="1"/>
        <v>-939.35060064258266</v>
      </c>
      <c r="Y167" s="2">
        <f t="shared" ca="1" si="35"/>
        <v>-3.7714808315308317</v>
      </c>
      <c r="Z167" s="2">
        <f t="shared" ca="1" si="36"/>
        <v>-10.996858629590841</v>
      </c>
    </row>
    <row r="168" spans="2:26">
      <c r="B168">
        <f t="shared" si="37"/>
        <v>157</v>
      </c>
      <c r="C168">
        <v>-0.76908088852701151</v>
      </c>
      <c r="D168">
        <v>4.7427263466798966</v>
      </c>
      <c r="E168">
        <v>7.937327340108725</v>
      </c>
      <c r="F168">
        <f t="shared" si="24"/>
        <v>9.2782597461283967</v>
      </c>
      <c r="G168">
        <f t="shared" si="25"/>
        <v>38</v>
      </c>
      <c r="H168">
        <f t="shared" si="26"/>
        <v>929</v>
      </c>
      <c r="I168">
        <f t="shared" si="27"/>
        <v>1.7315570395807045</v>
      </c>
      <c r="J168">
        <f>VLOOKUP(H168,動径DB!$C$9:$F$3009,4)</f>
        <v>0.28764122590692698</v>
      </c>
      <c r="K168">
        <f>VLOOKUP(G168,緯度DB!$B$10:$H$50,7)</f>
        <v>0.20164392860071581</v>
      </c>
      <c r="L168">
        <f t="shared" si="28"/>
        <v>0.8859387699221527</v>
      </c>
      <c r="M168">
        <f t="shared" si="29"/>
        <v>0.47676735955946908</v>
      </c>
      <c r="N168">
        <f t="shared" si="30"/>
        <v>0.22730711514130808</v>
      </c>
      <c r="O168">
        <f t="shared" si="31"/>
        <v>0</v>
      </c>
      <c r="Q168">
        <f t="shared" si="32"/>
        <v>1000</v>
      </c>
      <c r="R168">
        <f t="shared" si="33"/>
        <v>1000</v>
      </c>
      <c r="S168">
        <f t="shared" si="34"/>
        <v>1</v>
      </c>
      <c r="T168" s="2">
        <f t="array" aca="1" ref="T168:V168" ca="1">MMULT(Q168:S168,$T$8:$V$10)</f>
        <v>342.95983594645492</v>
      </c>
      <c r="U168" s="2">
        <f ca="1"/>
        <v>1000</v>
      </c>
      <c r="V168" s="2">
        <f ca="1"/>
        <v>-939.35060064258266</v>
      </c>
      <c r="Y168" s="2">
        <f t="shared" ca="1" si="35"/>
        <v>-3.7714808315308317</v>
      </c>
      <c r="Z168" s="2">
        <f t="shared" ca="1" si="36"/>
        <v>-10.996858629590841</v>
      </c>
    </row>
    <row r="169" spans="2:26">
      <c r="B169">
        <f t="shared" si="37"/>
        <v>158</v>
      </c>
      <c r="C169">
        <v>4.2432369988163376</v>
      </c>
      <c r="D169">
        <v>-3.7059658769515149</v>
      </c>
      <c r="E169">
        <v>-4.7097387323564135</v>
      </c>
      <c r="F169">
        <f t="shared" si="24"/>
        <v>7.3430839731213133</v>
      </c>
      <c r="G169">
        <f t="shared" si="25"/>
        <v>8</v>
      </c>
      <c r="H169">
        <f t="shared" si="26"/>
        <v>735</v>
      </c>
      <c r="I169">
        <f t="shared" si="27"/>
        <v>-0.7179127495014852</v>
      </c>
      <c r="J169">
        <f>VLOOKUP(H169,動径DB!$C$9:$F$3009,4)</f>
        <v>0.375458015830612</v>
      </c>
      <c r="K169">
        <f>VLOOKUP(G169,緯度DB!$B$10:$H$50,7)</f>
        <v>0.38596120503132481</v>
      </c>
      <c r="L169">
        <f t="shared" si="28"/>
        <v>0.83484678897473241</v>
      </c>
      <c r="M169">
        <f t="shared" si="29"/>
        <v>0.88836268935400364</v>
      </c>
      <c r="N169">
        <f t="shared" si="30"/>
        <v>0.78918826783627793</v>
      </c>
      <c r="O169">
        <f t="shared" si="31"/>
        <v>1</v>
      </c>
      <c r="Q169">
        <f t="shared" si="32"/>
        <v>4.2432369988163376</v>
      </c>
      <c r="R169">
        <f t="shared" si="33"/>
        <v>-3.7059658769515149</v>
      </c>
      <c r="S169">
        <f t="shared" si="34"/>
        <v>-4.7097387323564135</v>
      </c>
      <c r="T169" s="2">
        <f t="array" aca="1" ref="T169:V169" ca="1">MMULT(Q169:S169,$T$8:$V$10)</f>
        <v>-2.9744342061249549</v>
      </c>
      <c r="U169" s="2">
        <f ca="1"/>
        <v>-3.7059658769515149</v>
      </c>
      <c r="V169" s="2">
        <f ca="1"/>
        <v>-5.598164012300451</v>
      </c>
      <c r="Y169" s="2">
        <f t="shared" ca="1" si="35"/>
        <v>-1.2189386928197961</v>
      </c>
      <c r="Z169" s="2">
        <f t="shared" ca="1" si="36"/>
        <v>-1.5187241971545151</v>
      </c>
    </row>
    <row r="170" spans="2:26">
      <c r="B170">
        <f t="shared" si="37"/>
        <v>159</v>
      </c>
      <c r="C170">
        <v>-8.1599152003848463</v>
      </c>
      <c r="D170">
        <v>-5.8376600999195016</v>
      </c>
      <c r="E170">
        <v>8.3748072559951492</v>
      </c>
      <c r="F170">
        <f t="shared" si="24"/>
        <v>13.069043120853678</v>
      </c>
      <c r="G170">
        <f t="shared" si="25"/>
        <v>34</v>
      </c>
      <c r="H170">
        <f t="shared" si="26"/>
        <v>1308</v>
      </c>
      <c r="I170">
        <f t="shared" si="27"/>
        <v>-2.520601117006211</v>
      </c>
      <c r="J170">
        <f>VLOOKUP(H170,動径DB!$C$9:$F$3009,4)</f>
        <v>0.12079384403726466</v>
      </c>
      <c r="K170">
        <f>VLOOKUP(G170,緯度DB!$B$10:$H$50,7)</f>
        <v>0.38596120503132481</v>
      </c>
      <c r="L170">
        <f t="shared" si="28"/>
        <v>0.95761871775439922</v>
      </c>
      <c r="M170">
        <f t="shared" si="29"/>
        <v>0.58347852032147918</v>
      </c>
      <c r="N170">
        <f t="shared" si="30"/>
        <v>0.34044718367654281</v>
      </c>
      <c r="O170">
        <f t="shared" si="31"/>
        <v>1</v>
      </c>
      <c r="Q170">
        <f t="shared" si="32"/>
        <v>-8.1599152003848463</v>
      </c>
      <c r="R170">
        <f t="shared" si="33"/>
        <v>-5.8376600999195016</v>
      </c>
      <c r="S170">
        <f t="shared" si="34"/>
        <v>8.3748072559951492</v>
      </c>
      <c r="T170" s="2">
        <f t="array" aca="1" ref="T170:V170" ca="1">MMULT(Q170:S170,$T$8:$V$10)</f>
        <v>5.0788892126019931</v>
      </c>
      <c r="U170" s="2">
        <f ca="1"/>
        <v>-5.8376600999195016</v>
      </c>
      <c r="V170" s="2">
        <f ca="1"/>
        <v>10.532164878060721</v>
      </c>
      <c r="Y170" s="2">
        <f t="shared" ca="1" si="35"/>
        <v>1.2530515524847028</v>
      </c>
      <c r="Z170" s="2">
        <f t="shared" ca="1" si="36"/>
        <v>-1.4402537139286422</v>
      </c>
    </row>
    <row r="171" spans="2:26">
      <c r="B171">
        <f t="shared" si="37"/>
        <v>160</v>
      </c>
      <c r="C171">
        <v>13.458321075297592</v>
      </c>
      <c r="D171">
        <v>16.379445517124513</v>
      </c>
      <c r="E171">
        <v>5.830812001355584</v>
      </c>
      <c r="F171">
        <f t="shared" si="24"/>
        <v>21.986609793449329</v>
      </c>
      <c r="G171">
        <f t="shared" si="25"/>
        <v>26</v>
      </c>
      <c r="H171">
        <f t="shared" si="26"/>
        <v>2200</v>
      </c>
      <c r="I171">
        <f t="shared" si="27"/>
        <v>0.88298741400856118</v>
      </c>
      <c r="J171">
        <f>VLOOKUP(H171,動径DB!$C$9:$F$3009,4)</f>
        <v>6.6505400400742928E-3</v>
      </c>
      <c r="K171">
        <f>VLOOKUP(G171,緯度DB!$B$10:$H$50,7)</f>
        <v>0.72987675376846739</v>
      </c>
      <c r="L171">
        <f t="shared" si="28"/>
        <v>-0.47294515590481712</v>
      </c>
      <c r="M171">
        <f t="shared" si="29"/>
        <v>-5.0474903203673128E-2</v>
      </c>
      <c r="N171">
        <f t="shared" si="30"/>
        <v>2.5477158534201716E-3</v>
      </c>
      <c r="O171">
        <f t="shared" si="31"/>
        <v>0</v>
      </c>
      <c r="Q171">
        <f t="shared" si="32"/>
        <v>1000</v>
      </c>
      <c r="R171">
        <f t="shared" si="33"/>
        <v>1000</v>
      </c>
      <c r="S171">
        <f t="shared" si="34"/>
        <v>1</v>
      </c>
      <c r="T171" s="2">
        <f t="array" aca="1" ref="T171:V171" ca="1">MMULT(Q171:S171,$T$8:$V$10)</f>
        <v>342.95983594645492</v>
      </c>
      <c r="U171" s="2">
        <f ca="1"/>
        <v>1000</v>
      </c>
      <c r="V171" s="2">
        <f ca="1"/>
        <v>-939.35060064258266</v>
      </c>
      <c r="Y171" s="2">
        <f t="shared" ca="1" si="35"/>
        <v>-3.7714808315308317</v>
      </c>
      <c r="Z171" s="2">
        <f t="shared" ca="1" si="36"/>
        <v>-10.996858629590841</v>
      </c>
    </row>
    <row r="172" spans="2:26">
      <c r="B172">
        <f t="shared" si="37"/>
        <v>161</v>
      </c>
      <c r="C172">
        <v>-0.14158234690932181</v>
      </c>
      <c r="D172">
        <v>11.182466959478511</v>
      </c>
      <c r="E172">
        <v>5.6255581640101857</v>
      </c>
      <c r="F172">
        <f t="shared" si="24"/>
        <v>12.518566911489772</v>
      </c>
      <c r="G172">
        <f t="shared" si="25"/>
        <v>30</v>
      </c>
      <c r="H172">
        <f t="shared" si="26"/>
        <v>1253</v>
      </c>
      <c r="I172">
        <f t="shared" si="27"/>
        <v>1.5834567516160614</v>
      </c>
      <c r="J172">
        <f>VLOOKUP(H172,動径DB!$C$9:$F$3009,4)</f>
        <v>0.13978553868315535</v>
      </c>
      <c r="K172">
        <f>VLOOKUP(G172,緯度DB!$B$10:$H$50,7)</f>
        <v>0.58726809406597613</v>
      </c>
      <c r="L172">
        <f t="shared" si="28"/>
        <v>0.99927879810043696</v>
      </c>
      <c r="M172">
        <f t="shared" si="29"/>
        <v>1.0269278663815167</v>
      </c>
      <c r="N172">
        <f t="shared" si="30"/>
        <v>1.0545808427508943</v>
      </c>
      <c r="O172">
        <f t="shared" si="31"/>
        <v>1</v>
      </c>
      <c r="Q172">
        <f t="shared" si="32"/>
        <v>-0.14158234690932181</v>
      </c>
      <c r="R172">
        <f t="shared" si="33"/>
        <v>11.182466959478511</v>
      </c>
      <c r="S172">
        <f t="shared" si="34"/>
        <v>5.6255581640101857</v>
      </c>
      <c r="T172" s="2">
        <f t="array" aca="1" ref="T172:V172" ca="1">MMULT(Q172:S172,$T$8:$V$10)</f>
        <v>5.237871479939983</v>
      </c>
      <c r="U172" s="2">
        <f ca="1"/>
        <v>11.182466959478511</v>
      </c>
      <c r="V172" s="2">
        <f ca="1"/>
        <v>2.0570980961658911</v>
      </c>
      <c r="Y172" s="2">
        <f t="shared" ca="1" si="35"/>
        <v>1.6339194097442171</v>
      </c>
      <c r="Z172" s="2">
        <f t="shared" ca="1" si="36"/>
        <v>3.4882967029432908</v>
      </c>
    </row>
    <row r="173" spans="2:26">
      <c r="B173">
        <f t="shared" si="37"/>
        <v>162</v>
      </c>
      <c r="C173">
        <v>-14.936086456586356</v>
      </c>
      <c r="D173">
        <v>16.645241505621961</v>
      </c>
      <c r="E173">
        <v>6.1640994611006805E-2</v>
      </c>
      <c r="F173">
        <f t="shared" si="24"/>
        <v>22.364135195247748</v>
      </c>
      <c r="G173">
        <f t="shared" si="25"/>
        <v>21</v>
      </c>
      <c r="H173">
        <f t="shared" si="26"/>
        <v>2237</v>
      </c>
      <c r="I173">
        <f t="shared" si="27"/>
        <v>2.3021280703624138</v>
      </c>
      <c r="J173">
        <f>VLOOKUP(H173,動径DB!$C$9:$F$3009,4)</f>
        <v>5.8107337113051296E-3</v>
      </c>
      <c r="K173">
        <f>VLOOKUP(G173,緯度DB!$B$10:$H$50,7)</f>
        <v>0.7879807395252203</v>
      </c>
      <c r="L173">
        <f t="shared" si="28"/>
        <v>-0.5836357022125277</v>
      </c>
      <c r="M173">
        <f t="shared" si="29"/>
        <v>-5.9764120870160337E-2</v>
      </c>
      <c r="N173">
        <f t="shared" si="30"/>
        <v>3.5717501433831342E-3</v>
      </c>
      <c r="O173">
        <f t="shared" si="31"/>
        <v>0</v>
      </c>
      <c r="Q173">
        <f t="shared" si="32"/>
        <v>1000</v>
      </c>
      <c r="R173">
        <f t="shared" si="33"/>
        <v>1000</v>
      </c>
      <c r="S173">
        <f t="shared" si="34"/>
        <v>1</v>
      </c>
      <c r="T173" s="2">
        <f t="array" aca="1" ref="T173:V173" ca="1">MMULT(Q173:S173,$T$8:$V$10)</f>
        <v>342.95983594645492</v>
      </c>
      <c r="U173" s="2">
        <f ca="1"/>
        <v>1000</v>
      </c>
      <c r="V173" s="2">
        <f ca="1"/>
        <v>-939.35060064258266</v>
      </c>
      <c r="Y173" s="2">
        <f t="shared" ca="1" si="35"/>
        <v>-3.7714808315308317</v>
      </c>
      <c r="Z173" s="2">
        <f t="shared" ca="1" si="36"/>
        <v>-10.996858629590841</v>
      </c>
    </row>
    <row r="174" spans="2:26">
      <c r="B174">
        <f t="shared" si="37"/>
        <v>163</v>
      </c>
      <c r="C174">
        <v>-12.387224007799359</v>
      </c>
      <c r="D174">
        <v>-14.00581950000095</v>
      </c>
      <c r="E174">
        <v>-6.6701331450709951</v>
      </c>
      <c r="F174">
        <f t="shared" si="24"/>
        <v>19.851875847359675</v>
      </c>
      <c r="G174">
        <f t="shared" si="25"/>
        <v>14</v>
      </c>
      <c r="H174">
        <f t="shared" si="26"/>
        <v>1986</v>
      </c>
      <c r="I174">
        <f t="shared" si="27"/>
        <v>-2.2949446041962474</v>
      </c>
      <c r="J174">
        <f>VLOOKUP(H174,動径DB!$C$9:$F$3009,4)</f>
        <v>1.4263222780072759E-2</v>
      </c>
      <c r="K174">
        <f>VLOOKUP(G174,緯度DB!$B$10:$H$50,7)</f>
        <v>0.66802964117206065</v>
      </c>
      <c r="L174">
        <f t="shared" si="28"/>
        <v>0.56600227577676843</v>
      </c>
      <c r="M174">
        <f t="shared" si="29"/>
        <v>0.10706145134633561</v>
      </c>
      <c r="N174">
        <f t="shared" si="30"/>
        <v>1.1462154364383787E-2</v>
      </c>
      <c r="O174">
        <f t="shared" si="31"/>
        <v>0</v>
      </c>
      <c r="Q174">
        <f t="shared" si="32"/>
        <v>1000</v>
      </c>
      <c r="R174">
        <f t="shared" si="33"/>
        <v>1000</v>
      </c>
      <c r="S174">
        <f t="shared" si="34"/>
        <v>1</v>
      </c>
      <c r="T174" s="2">
        <f t="array" aca="1" ref="T174:V174" ca="1">MMULT(Q174:S174,$T$8:$V$10)</f>
        <v>342.95983594645492</v>
      </c>
      <c r="U174" s="2">
        <f ca="1"/>
        <v>1000</v>
      </c>
      <c r="V174" s="2">
        <f ca="1"/>
        <v>-939.35060064258266</v>
      </c>
      <c r="Y174" s="2">
        <f t="shared" ca="1" si="35"/>
        <v>-3.7714808315308317</v>
      </c>
      <c r="Z174" s="2">
        <f t="shared" ca="1" si="36"/>
        <v>-10.996858629590841</v>
      </c>
    </row>
    <row r="175" spans="2:26">
      <c r="B175">
        <f t="shared" si="37"/>
        <v>164</v>
      </c>
      <c r="C175">
        <v>12.449889799391379</v>
      </c>
      <c r="D175">
        <v>-13.640325352202359</v>
      </c>
      <c r="E175">
        <v>-11.573795829132441</v>
      </c>
      <c r="F175">
        <f t="shared" si="24"/>
        <v>21.794746652011522</v>
      </c>
      <c r="G175">
        <f t="shared" si="25"/>
        <v>10</v>
      </c>
      <c r="H175">
        <f t="shared" si="26"/>
        <v>2180</v>
      </c>
      <c r="I175">
        <f t="shared" si="27"/>
        <v>-0.83099420237930222</v>
      </c>
      <c r="J175">
        <f>VLOOKUP(H175,動径DB!$C$9:$F$3009,4)</f>
        <v>7.1514134872084521E-3</v>
      </c>
      <c r="K175">
        <f>VLOOKUP(G175,緯度DB!$B$10:$H$50,7)</f>
        <v>0.49132662717739956</v>
      </c>
      <c r="L175">
        <f t="shared" si="28"/>
        <v>0.60407930199078652</v>
      </c>
      <c r="M175">
        <f t="shared" si="29"/>
        <v>4.6260249504291501E-2</v>
      </c>
      <c r="N175">
        <f t="shared" si="30"/>
        <v>2.1400106841993022E-3</v>
      </c>
      <c r="O175">
        <f t="shared" si="31"/>
        <v>0</v>
      </c>
      <c r="Q175">
        <f t="shared" si="32"/>
        <v>1000</v>
      </c>
      <c r="R175">
        <f t="shared" si="33"/>
        <v>1000</v>
      </c>
      <c r="S175">
        <f t="shared" si="34"/>
        <v>1</v>
      </c>
      <c r="T175" s="2">
        <f t="array" aca="1" ref="T175:V175" ca="1">MMULT(Q175:S175,$T$8:$V$10)</f>
        <v>342.95983594645492</v>
      </c>
      <c r="U175" s="2">
        <f ca="1"/>
        <v>1000</v>
      </c>
      <c r="V175" s="2">
        <f ca="1"/>
        <v>-939.35060064258266</v>
      </c>
      <c r="Y175" s="2">
        <f t="shared" ca="1" si="35"/>
        <v>-3.7714808315308317</v>
      </c>
      <c r="Z175" s="2">
        <f t="shared" ca="1" si="36"/>
        <v>-10.996858629590841</v>
      </c>
    </row>
    <row r="176" spans="2:26">
      <c r="B176">
        <f t="shared" si="37"/>
        <v>165</v>
      </c>
      <c r="C176">
        <v>-1.3971109104936734</v>
      </c>
      <c r="D176">
        <v>-15.568252059061326</v>
      </c>
      <c r="E176">
        <v>12.535793662774253</v>
      </c>
      <c r="F176">
        <f t="shared" ref="F176:F239" si="38">SQRT(SUMSQ(C176:E176))</f>
        <v>20.036679211544485</v>
      </c>
      <c r="G176">
        <f t="shared" ref="G176:G239" si="39">ROUND(20*E176/F176,0)+21</f>
        <v>34</v>
      </c>
      <c r="H176">
        <f t="shared" ref="H176:H239" si="40">ROUND(F176*100,0)+1</f>
        <v>2005</v>
      </c>
      <c r="I176">
        <f t="shared" ref="I176:I239" si="41">ATAN2(C176,D176)</f>
        <v>-1.6602976017381406</v>
      </c>
      <c r="J176">
        <f>VLOOKUP(H176,動径DB!$C$9:$F$3009,4)</f>
        <v>1.3346536754456779E-2</v>
      </c>
      <c r="K176">
        <f>VLOOKUP(G176,緯度DB!$B$10:$H$50,7)</f>
        <v>0.38596120503132481</v>
      </c>
      <c r="L176">
        <f t="shared" ref="L176:L239" si="42">IF($E$8&gt;=0,COS($E$8*I176),SIN($E$8*I176))</f>
        <v>-0.9641688944499851</v>
      </c>
      <c r="M176">
        <f t="shared" ref="M176:M239" si="43">J176*K176*L176*F176</f>
        <v>-9.9515585377076027E-2</v>
      </c>
      <c r="N176">
        <f t="shared" si="30"/>
        <v>9.9033517329421075E-3</v>
      </c>
      <c r="O176">
        <f t="shared" si="31"/>
        <v>0</v>
      </c>
      <c r="Q176">
        <f t="shared" si="32"/>
        <v>1000</v>
      </c>
      <c r="R176">
        <f t="shared" si="33"/>
        <v>1000</v>
      </c>
      <c r="S176">
        <f t="shared" si="34"/>
        <v>1</v>
      </c>
      <c r="T176" s="2">
        <f t="array" aca="1" ref="T176:V176" ca="1">MMULT(Q176:S176,$T$8:$V$10)</f>
        <v>342.95983594645492</v>
      </c>
      <c r="U176" s="2">
        <f ca="1"/>
        <v>1000</v>
      </c>
      <c r="V176" s="2">
        <f ca="1"/>
        <v>-939.35060064258266</v>
      </c>
      <c r="Y176" s="2">
        <f t="shared" ca="1" si="35"/>
        <v>-3.7714808315308317</v>
      </c>
      <c r="Z176" s="2">
        <f t="shared" ca="1" si="36"/>
        <v>-10.996858629590841</v>
      </c>
    </row>
    <row r="177" spans="2:26">
      <c r="B177">
        <f t="shared" si="37"/>
        <v>166</v>
      </c>
      <c r="C177">
        <v>-12.590241333342204</v>
      </c>
      <c r="D177">
        <v>8.2469022014569067</v>
      </c>
      <c r="E177">
        <v>1.186642352784306</v>
      </c>
      <c r="F177">
        <f t="shared" si="38"/>
        <v>15.097473060933567</v>
      </c>
      <c r="G177">
        <f t="shared" si="39"/>
        <v>23</v>
      </c>
      <c r="H177">
        <f t="shared" si="40"/>
        <v>1511</v>
      </c>
      <c r="I177">
        <f t="shared" si="41"/>
        <v>2.5616941734450656</v>
      </c>
      <c r="J177">
        <f>VLOOKUP(H177,動径DB!$C$9:$F$3009,4)</f>
        <v>6.7505403344462991E-2</v>
      </c>
      <c r="K177">
        <f>VLOOKUP(G177,緯度DB!$B$10:$H$50,7)</f>
        <v>0.7820858445078025</v>
      </c>
      <c r="L177">
        <f t="shared" si="42"/>
        <v>-0.9857704201724482</v>
      </c>
      <c r="M177">
        <f t="shared" si="43"/>
        <v>-0.78572940690526716</v>
      </c>
      <c r="N177">
        <f t="shared" si="30"/>
        <v>0.61737070087570289</v>
      </c>
      <c r="O177">
        <f t="shared" si="31"/>
        <v>1</v>
      </c>
      <c r="Q177">
        <f t="shared" si="32"/>
        <v>-12.590241333342204</v>
      </c>
      <c r="R177">
        <f t="shared" si="33"/>
        <v>8.2469022014569067</v>
      </c>
      <c r="S177">
        <f t="shared" si="34"/>
        <v>1.186642352784306</v>
      </c>
      <c r="T177" s="2">
        <f t="array" aca="1" ref="T177:V177" ca="1">MMULT(Q177:S177,$T$8:$V$10)</f>
        <v>-3.1910370829110222</v>
      </c>
      <c r="U177" s="2">
        <f ca="1"/>
        <v>8.2469022014569067</v>
      </c>
      <c r="V177" s="2">
        <f ca="1"/>
        <v>12.236812462431002</v>
      </c>
      <c r="Y177" s="2">
        <f t="shared" ca="1" si="35"/>
        <v>-0.75551086762274033</v>
      </c>
      <c r="Z177" s="2">
        <f t="shared" ca="1" si="36"/>
        <v>1.9525389632071311</v>
      </c>
    </row>
    <row r="178" spans="2:26">
      <c r="B178">
        <f t="shared" si="37"/>
        <v>167</v>
      </c>
      <c r="C178">
        <v>7.6187662674981933</v>
      </c>
      <c r="D178">
        <v>-9.3795383831662242</v>
      </c>
      <c r="E178">
        <v>16.891095020740533</v>
      </c>
      <c r="F178">
        <f t="shared" si="38"/>
        <v>20.768496111171419</v>
      </c>
      <c r="G178">
        <f t="shared" si="39"/>
        <v>37</v>
      </c>
      <c r="H178">
        <f t="shared" si="40"/>
        <v>2078</v>
      </c>
      <c r="I178">
        <f t="shared" si="41"/>
        <v>-0.88861520530470428</v>
      </c>
      <c r="J178">
        <f>VLOOKUP(H178,動径DB!$C$9:$F$3009,4)</f>
        <v>1.0314626904375323E-2</v>
      </c>
      <c r="K178">
        <f>VLOOKUP(G178,緯度DB!$B$10:$H$50,7)</f>
        <v>0.2352076871405088</v>
      </c>
      <c r="L178">
        <f t="shared" si="42"/>
        <v>0.45800265467257578</v>
      </c>
      <c r="M178">
        <f t="shared" si="43"/>
        <v>2.3076932497657823E-2</v>
      </c>
      <c r="N178">
        <f t="shared" si="30"/>
        <v>5.3254481350145568E-4</v>
      </c>
      <c r="O178">
        <f t="shared" si="31"/>
        <v>0</v>
      </c>
      <c r="Q178">
        <f t="shared" si="32"/>
        <v>1000</v>
      </c>
      <c r="R178">
        <f t="shared" si="33"/>
        <v>1000</v>
      </c>
      <c r="S178">
        <f t="shared" si="34"/>
        <v>1</v>
      </c>
      <c r="T178" s="2">
        <f t="array" aca="1" ref="T178:V178" ca="1">MMULT(Q178:S178,$T$8:$V$10)</f>
        <v>342.95983594645492</v>
      </c>
      <c r="U178" s="2">
        <f ca="1"/>
        <v>1000</v>
      </c>
      <c r="V178" s="2">
        <f ca="1"/>
        <v>-939.35060064258266</v>
      </c>
      <c r="Y178" s="2">
        <f t="shared" ca="1" si="35"/>
        <v>-3.7714808315308317</v>
      </c>
      <c r="Z178" s="2">
        <f t="shared" ca="1" si="36"/>
        <v>-10.996858629590841</v>
      </c>
    </row>
    <row r="179" spans="2:26">
      <c r="B179">
        <f t="shared" si="37"/>
        <v>168</v>
      </c>
      <c r="C179">
        <v>1.4196809520259566</v>
      </c>
      <c r="D179">
        <v>-12.274552146494957</v>
      </c>
      <c r="E179">
        <v>4.6025788335425322</v>
      </c>
      <c r="F179">
        <f t="shared" si="38"/>
        <v>13.185744435622246</v>
      </c>
      <c r="G179">
        <f t="shared" si="39"/>
        <v>28</v>
      </c>
      <c r="H179">
        <f t="shared" si="40"/>
        <v>1320</v>
      </c>
      <c r="I179">
        <f t="shared" si="41"/>
        <v>-1.4556474609597692</v>
      </c>
      <c r="J179">
        <f>VLOOKUP(H179,動径DB!$C$9:$F$3009,4)</f>
        <v>0.1169215864887579</v>
      </c>
      <c r="K179">
        <f>VLOOKUP(G179,緯度DB!$B$10:$H$50,7)</f>
        <v>0.66802964117206065</v>
      </c>
      <c r="L179">
        <f t="shared" si="42"/>
        <v>-0.94092432097071277</v>
      </c>
      <c r="M179">
        <f t="shared" si="43"/>
        <v>-0.9690580217589978</v>
      </c>
      <c r="N179">
        <f t="shared" si="30"/>
        <v>0.93907344953546223</v>
      </c>
      <c r="O179">
        <f t="shared" si="31"/>
        <v>1</v>
      </c>
      <c r="Q179">
        <f t="shared" si="32"/>
        <v>1.4196809520259566</v>
      </c>
      <c r="R179">
        <f t="shared" si="33"/>
        <v>-12.274552146494957</v>
      </c>
      <c r="S179">
        <f t="shared" si="34"/>
        <v>4.6025788335425322</v>
      </c>
      <c r="T179" s="2">
        <f t="array" aca="1" ref="T179:V179" ca="1">MMULT(Q179:S179,$T$8:$V$10)</f>
        <v>4.8105688491539702</v>
      </c>
      <c r="U179" s="2">
        <f ca="1"/>
        <v>-12.274552146494957</v>
      </c>
      <c r="V179" s="2">
        <f ca="1"/>
        <v>0.24011095782680281</v>
      </c>
      <c r="Y179" s="2">
        <f t="shared" ca="1" si="35"/>
        <v>1.5907907401076813</v>
      </c>
      <c r="Z179" s="2">
        <f t="shared" ca="1" si="36"/>
        <v>-4.0590301284321288</v>
      </c>
    </row>
    <row r="180" spans="2:26">
      <c r="B180">
        <f t="shared" si="37"/>
        <v>169</v>
      </c>
      <c r="C180">
        <v>-9.4917559937422489</v>
      </c>
      <c r="D180">
        <v>5.9825644016935628</v>
      </c>
      <c r="E180">
        <v>3.7444562207090883</v>
      </c>
      <c r="F180">
        <f t="shared" si="38"/>
        <v>11.828163891913231</v>
      </c>
      <c r="G180">
        <f t="shared" si="39"/>
        <v>27</v>
      </c>
      <c r="H180">
        <f t="shared" si="40"/>
        <v>1184</v>
      </c>
      <c r="I180">
        <f t="shared" si="41"/>
        <v>2.5791979183536431</v>
      </c>
      <c r="J180">
        <f>VLOOKUP(H180,動径DB!$C$9:$F$3009,4)</f>
        <v>0.16650808774183168</v>
      </c>
      <c r="K180">
        <f>VLOOKUP(G180,緯度DB!$B$10:$H$50,7)</f>
        <v>0.70149600262637279</v>
      </c>
      <c r="L180">
        <f t="shared" si="42"/>
        <v>-0.99323457311384389</v>
      </c>
      <c r="M180">
        <f t="shared" si="43"/>
        <v>-1.372238802601871</v>
      </c>
      <c r="N180">
        <f t="shared" si="30"/>
        <v>1.8830393313662168</v>
      </c>
      <c r="O180">
        <f t="shared" si="31"/>
        <v>1</v>
      </c>
      <c r="Q180">
        <f t="shared" si="32"/>
        <v>-9.4917559937422489</v>
      </c>
      <c r="R180">
        <f t="shared" si="33"/>
        <v>5.9825644016935628</v>
      </c>
      <c r="S180">
        <f t="shared" si="34"/>
        <v>3.7444562207090883</v>
      </c>
      <c r="T180" s="2">
        <f t="array" aca="1" ref="T180:V180" ca="1">MMULT(Q180:S180,$T$8:$V$10)</f>
        <v>0.27226613406421896</v>
      </c>
      <c r="U180" s="2">
        <f ca="1"/>
        <v>5.9825644016935628</v>
      </c>
      <c r="V180" s="2">
        <f ca="1"/>
        <v>10.200012518903623</v>
      </c>
      <c r="Y180" s="2">
        <f t="shared" ca="1" si="35"/>
        <v>6.7727872954315316E-2</v>
      </c>
      <c r="Z180" s="2">
        <f t="shared" ca="1" si="36"/>
        <v>1.4881996364753187</v>
      </c>
    </row>
    <row r="181" spans="2:26">
      <c r="B181">
        <f t="shared" si="37"/>
        <v>170</v>
      </c>
      <c r="C181">
        <v>-7.4913617988942276</v>
      </c>
      <c r="D181">
        <v>-5.4736768525934743</v>
      </c>
      <c r="E181">
        <v>-14.484346518524644</v>
      </c>
      <c r="F181">
        <f t="shared" si="38"/>
        <v>17.201102695968252</v>
      </c>
      <c r="G181">
        <f t="shared" si="39"/>
        <v>4</v>
      </c>
      <c r="H181">
        <f t="shared" si="40"/>
        <v>1721</v>
      </c>
      <c r="I181">
        <f t="shared" si="41"/>
        <v>-2.510581129873501</v>
      </c>
      <c r="J181">
        <f>VLOOKUP(H181,動径DB!$C$9:$F$3009,4)</f>
        <v>3.4912420068592472E-2</v>
      </c>
      <c r="K181">
        <f>VLOOKUP(G181,緯度DB!$B$10:$H$50,7)</f>
        <v>0.20164392860071581</v>
      </c>
      <c r="L181">
        <f t="shared" si="42"/>
        <v>0.94852896413278509</v>
      </c>
      <c r="M181">
        <f t="shared" si="43"/>
        <v>0.1148608405872014</v>
      </c>
      <c r="N181">
        <f t="shared" si="30"/>
        <v>1.3193012700398493E-2</v>
      </c>
      <c r="O181">
        <f t="shared" si="31"/>
        <v>0</v>
      </c>
      <c r="Q181">
        <f t="shared" si="32"/>
        <v>1000</v>
      </c>
      <c r="R181">
        <f t="shared" si="33"/>
        <v>1000</v>
      </c>
      <c r="S181">
        <f t="shared" si="34"/>
        <v>1</v>
      </c>
      <c r="T181" s="2">
        <f t="array" aca="1" ref="T181:V181" ca="1">MMULT(Q181:S181,$T$8:$V$10)</f>
        <v>342.95983594645492</v>
      </c>
      <c r="U181" s="2">
        <f ca="1"/>
        <v>1000</v>
      </c>
      <c r="V181" s="2">
        <f ca="1"/>
        <v>-939.35060064258266</v>
      </c>
      <c r="Y181" s="2">
        <f t="shared" ca="1" si="35"/>
        <v>-3.7714808315308317</v>
      </c>
      <c r="Z181" s="2">
        <f t="shared" ca="1" si="36"/>
        <v>-10.996858629590841</v>
      </c>
    </row>
    <row r="182" spans="2:26">
      <c r="B182">
        <f t="shared" si="37"/>
        <v>171</v>
      </c>
      <c r="C182">
        <v>2.4355028618113694</v>
      </c>
      <c r="D182">
        <v>9.7902223841535623</v>
      </c>
      <c r="E182">
        <v>13.984765240537941</v>
      </c>
      <c r="F182">
        <f t="shared" si="38"/>
        <v>17.243949296899217</v>
      </c>
      <c r="G182">
        <f t="shared" si="39"/>
        <v>37</v>
      </c>
      <c r="H182">
        <f t="shared" si="40"/>
        <v>1725</v>
      </c>
      <c r="I182">
        <f t="shared" si="41"/>
        <v>1.3269766804130121</v>
      </c>
      <c r="J182">
        <f>VLOOKUP(H182,動径DB!$C$9:$F$3009,4)</f>
        <v>3.4460405758730515E-2</v>
      </c>
      <c r="K182">
        <f>VLOOKUP(G182,緯度DB!$B$10:$H$50,7)</f>
        <v>0.2352076871405088</v>
      </c>
      <c r="L182">
        <f t="shared" si="42"/>
        <v>0.74420068742146506</v>
      </c>
      <c r="M182">
        <f t="shared" si="43"/>
        <v>0.10401565357056054</v>
      </c>
      <c r="N182">
        <f t="shared" si="30"/>
        <v>1.0819256187710864E-2</v>
      </c>
      <c r="O182">
        <f t="shared" si="31"/>
        <v>0</v>
      </c>
      <c r="Q182">
        <f t="shared" si="32"/>
        <v>1000</v>
      </c>
      <c r="R182">
        <f t="shared" si="33"/>
        <v>1000</v>
      </c>
      <c r="S182">
        <f t="shared" si="34"/>
        <v>1</v>
      </c>
      <c r="T182" s="2">
        <f t="array" aca="1" ref="T182:V182" ca="1">MMULT(Q182:S182,$T$8:$V$10)</f>
        <v>342.95983594645492</v>
      </c>
      <c r="U182" s="2">
        <f ca="1"/>
        <v>1000</v>
      </c>
      <c r="V182" s="2">
        <f ca="1"/>
        <v>-939.35060064258266</v>
      </c>
      <c r="Y182" s="2">
        <f t="shared" ca="1" si="35"/>
        <v>-3.7714808315308317</v>
      </c>
      <c r="Z182" s="2">
        <f t="shared" ca="1" si="36"/>
        <v>-10.996858629590841</v>
      </c>
    </row>
    <row r="183" spans="2:26">
      <c r="B183">
        <f t="shared" si="37"/>
        <v>172</v>
      </c>
      <c r="C183">
        <v>-16.916128602406353</v>
      </c>
      <c r="D183">
        <v>9.6937197944357933</v>
      </c>
      <c r="E183">
        <v>13.598336149464858</v>
      </c>
      <c r="F183">
        <f t="shared" si="38"/>
        <v>23.770535466834342</v>
      </c>
      <c r="G183">
        <f t="shared" si="39"/>
        <v>32</v>
      </c>
      <c r="H183">
        <f t="shared" si="40"/>
        <v>2378</v>
      </c>
      <c r="I183">
        <f t="shared" si="41"/>
        <v>2.6212280982062812</v>
      </c>
      <c r="J183">
        <f>VLOOKUP(H183,動径DB!$C$9:$F$3009,4)</f>
        <v>3.4480781683264784E-3</v>
      </c>
      <c r="K183">
        <f>VLOOKUP(G183,緯度DB!$B$10:$H$50,7)</f>
        <v>0.49132662717739956</v>
      </c>
      <c r="L183">
        <f t="shared" si="42"/>
        <v>-0.99995292955748594</v>
      </c>
      <c r="M183">
        <f t="shared" si="43"/>
        <v>-4.0268543903094818E-2</v>
      </c>
      <c r="N183">
        <f t="shared" si="30"/>
        <v>1.6215556280754749E-3</v>
      </c>
      <c r="O183">
        <f t="shared" si="31"/>
        <v>0</v>
      </c>
      <c r="Q183">
        <f t="shared" si="32"/>
        <v>1000</v>
      </c>
      <c r="R183">
        <f t="shared" si="33"/>
        <v>1000</v>
      </c>
      <c r="S183">
        <f t="shared" si="34"/>
        <v>1</v>
      </c>
      <c r="T183" s="2">
        <f t="array" aca="1" ref="T183:V183" ca="1">MMULT(Q183:S183,$T$8:$V$10)</f>
        <v>342.95983594645492</v>
      </c>
      <c r="U183" s="2">
        <f ca="1"/>
        <v>1000</v>
      </c>
      <c r="V183" s="2">
        <f ca="1"/>
        <v>-939.35060064258266</v>
      </c>
      <c r="Y183" s="2">
        <f t="shared" ca="1" si="35"/>
        <v>-3.7714808315308317</v>
      </c>
      <c r="Z183" s="2">
        <f t="shared" ca="1" si="36"/>
        <v>-10.996858629590841</v>
      </c>
    </row>
    <row r="184" spans="2:26">
      <c r="B184">
        <f t="shared" si="37"/>
        <v>173</v>
      </c>
      <c r="C184">
        <v>8.3825671849931922</v>
      </c>
      <c r="D184">
        <v>-1.9650078666719115</v>
      </c>
      <c r="E184">
        <v>16.9818387248086</v>
      </c>
      <c r="F184">
        <f t="shared" si="38"/>
        <v>19.039735686254055</v>
      </c>
      <c r="G184">
        <f t="shared" si="39"/>
        <v>39</v>
      </c>
      <c r="H184">
        <f t="shared" si="40"/>
        <v>1905</v>
      </c>
      <c r="I184">
        <f t="shared" si="41"/>
        <v>-0.23025845171022896</v>
      </c>
      <c r="J184">
        <f>VLOOKUP(H184,動径DB!$C$9:$F$3009,4)</f>
        <v>1.8872738889883611E-2</v>
      </c>
      <c r="K184">
        <f>VLOOKUP(G184,緯度DB!$B$10:$H$50,7)</f>
        <v>0.19977068236083131</v>
      </c>
      <c r="L184">
        <f t="shared" si="42"/>
        <v>0.63713498038150684</v>
      </c>
      <c r="M184">
        <f t="shared" si="43"/>
        <v>4.573609161532468E-2</v>
      </c>
      <c r="N184">
        <f t="shared" si="30"/>
        <v>2.0917900762453725E-3</v>
      </c>
      <c r="O184">
        <f t="shared" si="31"/>
        <v>0</v>
      </c>
      <c r="Q184">
        <f t="shared" si="32"/>
        <v>1000</v>
      </c>
      <c r="R184">
        <f t="shared" si="33"/>
        <v>1000</v>
      </c>
      <c r="S184">
        <f t="shared" si="34"/>
        <v>1</v>
      </c>
      <c r="T184" s="2">
        <f t="array" aca="1" ref="T184:V184" ca="1">MMULT(Q184:S184,$T$8:$V$10)</f>
        <v>342.95983594645492</v>
      </c>
      <c r="U184" s="2">
        <f ca="1"/>
        <v>1000</v>
      </c>
      <c r="V184" s="2">
        <f ca="1"/>
        <v>-939.35060064258266</v>
      </c>
      <c r="Y184" s="2">
        <f t="shared" ca="1" si="35"/>
        <v>-3.7714808315308317</v>
      </c>
      <c r="Z184" s="2">
        <f t="shared" ca="1" si="36"/>
        <v>-10.996858629590841</v>
      </c>
    </row>
    <row r="185" spans="2:26">
      <c r="B185">
        <f t="shared" si="37"/>
        <v>174</v>
      </c>
      <c r="C185">
        <v>5.9506301916673632</v>
      </c>
      <c r="D185">
        <v>9.2132213846542363</v>
      </c>
      <c r="E185">
        <v>-13.660161054582414</v>
      </c>
      <c r="F185">
        <f t="shared" si="38"/>
        <v>17.518374582071345</v>
      </c>
      <c r="G185">
        <f t="shared" si="39"/>
        <v>5</v>
      </c>
      <c r="H185">
        <f t="shared" si="40"/>
        <v>1753</v>
      </c>
      <c r="I185">
        <f t="shared" si="41"/>
        <v>0.99732327129533405</v>
      </c>
      <c r="J185">
        <f>VLOOKUP(H185,動径DB!$C$9:$F$3009,4)</f>
        <v>3.144189777008851E-2</v>
      </c>
      <c r="K185">
        <f>VLOOKUP(G185,緯度DB!$B$10:$H$50,7)</f>
        <v>0.2352076871405088</v>
      </c>
      <c r="L185">
        <f t="shared" si="42"/>
        <v>-0.14906519666102463</v>
      </c>
      <c r="M185">
        <f t="shared" si="43"/>
        <v>-1.9312136766330215E-2</v>
      </c>
      <c r="N185">
        <f t="shared" si="30"/>
        <v>3.7295862648144328E-4</v>
      </c>
      <c r="O185">
        <f t="shared" si="31"/>
        <v>0</v>
      </c>
      <c r="Q185">
        <f t="shared" si="32"/>
        <v>1000</v>
      </c>
      <c r="R185">
        <f t="shared" si="33"/>
        <v>1000</v>
      </c>
      <c r="S185">
        <f t="shared" si="34"/>
        <v>1</v>
      </c>
      <c r="T185" s="2">
        <f t="array" aca="1" ref="T185:V185" ca="1">MMULT(Q185:S185,$T$8:$V$10)</f>
        <v>342.95983594645492</v>
      </c>
      <c r="U185" s="2">
        <f ca="1"/>
        <v>1000</v>
      </c>
      <c r="V185" s="2">
        <f ca="1"/>
        <v>-939.35060064258266</v>
      </c>
      <c r="Y185" s="2">
        <f t="shared" ca="1" si="35"/>
        <v>-3.7714808315308317</v>
      </c>
      <c r="Z185" s="2">
        <f t="shared" ca="1" si="36"/>
        <v>-10.996858629590841</v>
      </c>
    </row>
    <row r="186" spans="2:26">
      <c r="B186">
        <f t="shared" si="37"/>
        <v>175</v>
      </c>
      <c r="C186">
        <v>2.5127759059960812</v>
      </c>
      <c r="D186">
        <v>7.9946246252067521</v>
      </c>
      <c r="E186">
        <v>0.91864883222991955</v>
      </c>
      <c r="F186">
        <f t="shared" si="38"/>
        <v>8.4304199971694178</v>
      </c>
      <c r="G186">
        <f t="shared" si="39"/>
        <v>23</v>
      </c>
      <c r="H186">
        <f t="shared" si="40"/>
        <v>844</v>
      </c>
      <c r="I186">
        <f t="shared" si="41"/>
        <v>1.2662649986957786</v>
      </c>
      <c r="J186">
        <f>VLOOKUP(H186,動径DB!$C$9:$F$3009,4)</f>
        <v>0.32981108242594986</v>
      </c>
      <c r="K186">
        <f>VLOOKUP(G186,緯度DB!$B$10:$H$50,7)</f>
        <v>0.7820858445078025</v>
      </c>
      <c r="L186">
        <f t="shared" si="42"/>
        <v>0.61090432776642334</v>
      </c>
      <c r="M186">
        <f t="shared" si="43"/>
        <v>1.3284404265544238</v>
      </c>
      <c r="N186">
        <f t="shared" si="30"/>
        <v>1.7647539669040997</v>
      </c>
      <c r="O186">
        <f t="shared" si="31"/>
        <v>1</v>
      </c>
      <c r="Q186">
        <f t="shared" si="32"/>
        <v>2.5127759059960812</v>
      </c>
      <c r="R186">
        <f t="shared" si="33"/>
        <v>7.9946246252067521</v>
      </c>
      <c r="S186">
        <f t="shared" si="34"/>
        <v>0.91864883222991955</v>
      </c>
      <c r="T186" s="2">
        <f t="array" aca="1" ref="T186:V186" ca="1">MMULT(Q186:S186,$T$8:$V$10)</f>
        <v>1.7226675042541149</v>
      </c>
      <c r="U186" s="2">
        <f ca="1"/>
        <v>7.9946246252067521</v>
      </c>
      <c r="V186" s="2">
        <f ca="1"/>
        <v>-2.0470405712879072</v>
      </c>
      <c r="Y186" s="2">
        <f t="shared" ca="1" si="35"/>
        <v>0.61627374684508862</v>
      </c>
      <c r="Z186" s="2">
        <f t="shared" ca="1" si="36"/>
        <v>2.8600279858006785</v>
      </c>
    </row>
    <row r="187" spans="2:26">
      <c r="B187">
        <f t="shared" si="37"/>
        <v>176</v>
      </c>
      <c r="C187">
        <v>-4.6555683125286667</v>
      </c>
      <c r="D187">
        <v>-7.3218129085564936</v>
      </c>
      <c r="E187">
        <v>-7.3402575071151333</v>
      </c>
      <c r="F187">
        <f t="shared" si="38"/>
        <v>11.364974300511443</v>
      </c>
      <c r="G187">
        <f t="shared" si="39"/>
        <v>8</v>
      </c>
      <c r="H187">
        <f t="shared" si="40"/>
        <v>1137</v>
      </c>
      <c r="I187">
        <f t="shared" si="41"/>
        <v>-2.1371592461149005</v>
      </c>
      <c r="J187">
        <f>VLOOKUP(H187,動径DB!$C$9:$F$3009,4)</f>
        <v>0.18649854151555004</v>
      </c>
      <c r="K187">
        <f>VLOOKUP(G187,緯度DB!$B$10:$H$50,7)</f>
        <v>0.38596120503132481</v>
      </c>
      <c r="L187">
        <f t="shared" si="42"/>
        <v>0.12794079426193641</v>
      </c>
      <c r="M187">
        <f t="shared" si="43"/>
        <v>0.1046638230138065</v>
      </c>
      <c r="N187">
        <f t="shared" si="30"/>
        <v>1.0954515847865411E-2</v>
      </c>
      <c r="O187">
        <f t="shared" si="31"/>
        <v>0</v>
      </c>
      <c r="Q187">
        <f t="shared" si="32"/>
        <v>1000</v>
      </c>
      <c r="R187">
        <f t="shared" si="33"/>
        <v>1000</v>
      </c>
      <c r="S187">
        <f t="shared" si="34"/>
        <v>1</v>
      </c>
      <c r="T187" s="2">
        <f t="array" aca="1" ref="T187:V187" ca="1">MMULT(Q187:S187,$T$8:$V$10)</f>
        <v>342.95983594645492</v>
      </c>
      <c r="U187" s="2">
        <f ca="1"/>
        <v>1000</v>
      </c>
      <c r="V187" s="2">
        <f ca="1"/>
        <v>-939.35060064258266</v>
      </c>
      <c r="Y187" s="2">
        <f t="shared" ca="1" si="35"/>
        <v>-3.7714808315308317</v>
      </c>
      <c r="Z187" s="2">
        <f t="shared" ca="1" si="36"/>
        <v>-10.996858629590841</v>
      </c>
    </row>
    <row r="188" spans="2:26">
      <c r="B188">
        <f t="shared" si="37"/>
        <v>177</v>
      </c>
      <c r="C188">
        <v>-12.260116571155139</v>
      </c>
      <c r="D188">
        <v>-2.8817092709593437</v>
      </c>
      <c r="E188">
        <v>11.167238726206197</v>
      </c>
      <c r="F188">
        <f t="shared" si="38"/>
        <v>16.83216942134095</v>
      </c>
      <c r="G188">
        <f t="shared" si="39"/>
        <v>34</v>
      </c>
      <c r="H188">
        <f t="shared" si="40"/>
        <v>1684</v>
      </c>
      <c r="I188">
        <f t="shared" si="41"/>
        <v>-2.9107357165755698</v>
      </c>
      <c r="J188">
        <f>VLOOKUP(H188,動径DB!$C$9:$F$3009,4)</f>
        <v>3.9354323600986167E-2</v>
      </c>
      <c r="K188">
        <f>VLOOKUP(G188,緯度DB!$B$10:$H$50,7)</f>
        <v>0.38596120503132481</v>
      </c>
      <c r="L188">
        <f t="shared" si="42"/>
        <v>0.63851780435188721</v>
      </c>
      <c r="M188">
        <f t="shared" si="43"/>
        <v>0.16324850450564093</v>
      </c>
      <c r="N188">
        <f t="shared" si="30"/>
        <v>2.6650074223328268E-2</v>
      </c>
      <c r="O188">
        <f t="shared" si="31"/>
        <v>0</v>
      </c>
      <c r="Q188">
        <f t="shared" si="32"/>
        <v>1000</v>
      </c>
      <c r="R188">
        <f t="shared" si="33"/>
        <v>1000</v>
      </c>
      <c r="S188">
        <f t="shared" si="34"/>
        <v>1</v>
      </c>
      <c r="T188" s="2">
        <f t="array" aca="1" ref="T188:V188" ca="1">MMULT(Q188:S188,$T$8:$V$10)</f>
        <v>342.95983594645492</v>
      </c>
      <c r="U188" s="2">
        <f ca="1"/>
        <v>1000</v>
      </c>
      <c r="V188" s="2">
        <f ca="1"/>
        <v>-939.35060064258266</v>
      </c>
      <c r="Y188" s="2">
        <f t="shared" ca="1" si="35"/>
        <v>-3.7714808315308317</v>
      </c>
      <c r="Z188" s="2">
        <f t="shared" ca="1" si="36"/>
        <v>-10.996858629590841</v>
      </c>
    </row>
    <row r="189" spans="2:26">
      <c r="B189">
        <f t="shared" si="37"/>
        <v>178</v>
      </c>
      <c r="C189">
        <v>12.61528327060207</v>
      </c>
      <c r="D189">
        <v>2.0520518600073587</v>
      </c>
      <c r="E189">
        <v>10.133367532808847</v>
      </c>
      <c r="F189">
        <f t="shared" si="38"/>
        <v>16.310776388286261</v>
      </c>
      <c r="G189">
        <f t="shared" si="39"/>
        <v>33</v>
      </c>
      <c r="H189">
        <f t="shared" si="40"/>
        <v>1632</v>
      </c>
      <c r="I189">
        <f t="shared" si="41"/>
        <v>0.16125163654592495</v>
      </c>
      <c r="J189">
        <f>VLOOKUP(H189,動径DB!$C$9:$F$3009,4)</f>
        <v>4.645363282424788E-2</v>
      </c>
      <c r="K189">
        <f>VLOOKUP(G189,緯度DB!$B$10:$H$50,7)</f>
        <v>0.43934360143209494</v>
      </c>
      <c r="L189">
        <f t="shared" si="42"/>
        <v>-0.46510649811072552</v>
      </c>
      <c r="M189">
        <f t="shared" si="43"/>
        <v>-0.15482854397280305</v>
      </c>
      <c r="N189">
        <f t="shared" si="30"/>
        <v>2.3971878028738205E-2</v>
      </c>
      <c r="O189">
        <f t="shared" si="31"/>
        <v>0</v>
      </c>
      <c r="Q189">
        <f t="shared" si="32"/>
        <v>1000</v>
      </c>
      <c r="R189">
        <f t="shared" si="33"/>
        <v>1000</v>
      </c>
      <c r="S189">
        <f t="shared" si="34"/>
        <v>1</v>
      </c>
      <c r="T189" s="2">
        <f t="array" aca="1" ref="T189:V189" ca="1">MMULT(Q189:S189,$T$8:$V$10)</f>
        <v>342.95983594645492</v>
      </c>
      <c r="U189" s="2">
        <f ca="1"/>
        <v>1000</v>
      </c>
      <c r="V189" s="2">
        <f ca="1"/>
        <v>-939.35060064258266</v>
      </c>
      <c r="Y189" s="2">
        <f t="shared" ca="1" si="35"/>
        <v>-3.7714808315308317</v>
      </c>
      <c r="Z189" s="2">
        <f t="shared" ca="1" si="36"/>
        <v>-10.996858629590841</v>
      </c>
    </row>
    <row r="190" spans="2:26">
      <c r="B190">
        <f t="shared" si="37"/>
        <v>179</v>
      </c>
      <c r="C190">
        <v>-6.6365846592255968</v>
      </c>
      <c r="D190">
        <v>-7.9478141454937941</v>
      </c>
      <c r="E190">
        <v>10.755158833736157</v>
      </c>
      <c r="F190">
        <f t="shared" si="38"/>
        <v>14.929348517911714</v>
      </c>
      <c r="G190">
        <f t="shared" si="39"/>
        <v>35</v>
      </c>
      <c r="H190">
        <f t="shared" si="40"/>
        <v>1494</v>
      </c>
      <c r="I190">
        <f t="shared" si="41"/>
        <v>-2.2665292535686126</v>
      </c>
      <c r="J190">
        <f>VLOOKUP(H190,動径DB!$C$9:$F$3009,4)</f>
        <v>7.1039896898749497E-2</v>
      </c>
      <c r="K190">
        <f>VLOOKUP(G190,緯度DB!$B$10:$H$50,7)</f>
        <v>0.33255818042814211</v>
      </c>
      <c r="L190">
        <f t="shared" si="42"/>
        <v>0.49375490935587507</v>
      </c>
      <c r="M190">
        <f t="shared" si="43"/>
        <v>0.1741495036915707</v>
      </c>
      <c r="N190">
        <f t="shared" si="30"/>
        <v>3.0328049636020399E-2</v>
      </c>
      <c r="O190">
        <f t="shared" si="31"/>
        <v>0</v>
      </c>
      <c r="Q190">
        <f t="shared" si="32"/>
        <v>1000</v>
      </c>
      <c r="R190">
        <f t="shared" si="33"/>
        <v>1000</v>
      </c>
      <c r="S190">
        <f t="shared" si="34"/>
        <v>1</v>
      </c>
      <c r="T190" s="2">
        <f t="array" aca="1" ref="T190:V190" ca="1">MMULT(Q190:S190,$T$8:$V$10)</f>
        <v>342.95983594645492</v>
      </c>
      <c r="U190" s="2">
        <f ca="1"/>
        <v>1000</v>
      </c>
      <c r="V190" s="2">
        <f ca="1"/>
        <v>-939.35060064258266</v>
      </c>
      <c r="Y190" s="2">
        <f t="shared" ca="1" si="35"/>
        <v>-3.7714808315308317</v>
      </c>
      <c r="Z190" s="2">
        <f t="shared" ca="1" si="36"/>
        <v>-10.996858629590841</v>
      </c>
    </row>
    <row r="191" spans="2:26">
      <c r="B191">
        <f t="shared" si="37"/>
        <v>180</v>
      </c>
      <c r="C191">
        <v>7.36087738143714</v>
      </c>
      <c r="D191">
        <v>12.620276994283</v>
      </c>
      <c r="E191">
        <v>9.2960178207172905</v>
      </c>
      <c r="F191">
        <f t="shared" si="38"/>
        <v>17.316750692900648</v>
      </c>
      <c r="G191">
        <f t="shared" si="39"/>
        <v>32</v>
      </c>
      <c r="H191">
        <f t="shared" si="40"/>
        <v>1733</v>
      </c>
      <c r="I191">
        <f t="shared" si="41"/>
        <v>1.0427780956063835</v>
      </c>
      <c r="J191">
        <f>VLOOKUP(H191,動径DB!$C$9:$F$3009,4)</f>
        <v>3.3572233478392381E-2</v>
      </c>
      <c r="K191">
        <f>VLOOKUP(G191,緯度DB!$B$10:$H$50,7)</f>
        <v>0.49132662717739956</v>
      </c>
      <c r="L191">
        <f t="shared" si="42"/>
        <v>-1.3257978338626603E-2</v>
      </c>
      <c r="M191">
        <f t="shared" si="43"/>
        <v>-3.7869907602881936E-3</v>
      </c>
      <c r="N191">
        <f t="shared" si="30"/>
        <v>1.4341299018508151E-5</v>
      </c>
      <c r="O191">
        <f t="shared" si="31"/>
        <v>0</v>
      </c>
      <c r="Q191">
        <f t="shared" si="32"/>
        <v>1000</v>
      </c>
      <c r="R191">
        <f t="shared" si="33"/>
        <v>1000</v>
      </c>
      <c r="S191">
        <f t="shared" si="34"/>
        <v>1</v>
      </c>
      <c r="T191" s="2">
        <f t="array" aca="1" ref="T191:V191" ca="1">MMULT(Q191:S191,$T$8:$V$10)</f>
        <v>342.95983594645492</v>
      </c>
      <c r="U191" s="2">
        <f ca="1"/>
        <v>1000</v>
      </c>
      <c r="V191" s="2">
        <f ca="1"/>
        <v>-939.35060064258266</v>
      </c>
      <c r="Y191" s="2">
        <f t="shared" ca="1" si="35"/>
        <v>-3.7714808315308317</v>
      </c>
      <c r="Z191" s="2">
        <f t="shared" ca="1" si="36"/>
        <v>-10.996858629590841</v>
      </c>
    </row>
    <row r="192" spans="2:26">
      <c r="B192">
        <f t="shared" si="37"/>
        <v>181</v>
      </c>
      <c r="C192">
        <v>-5.245978782914726</v>
      </c>
      <c r="D192">
        <v>7.6287363828668777</v>
      </c>
      <c r="E192">
        <v>-2.1974625062889785</v>
      </c>
      <c r="F192">
        <f t="shared" si="38"/>
        <v>9.5156057955662554</v>
      </c>
      <c r="G192">
        <f t="shared" si="39"/>
        <v>16</v>
      </c>
      <c r="H192">
        <f t="shared" si="40"/>
        <v>953</v>
      </c>
      <c r="I192">
        <f t="shared" si="41"/>
        <v>2.1731924830726275</v>
      </c>
      <c r="J192">
        <f>VLOOKUP(H192,動径DB!$C$9:$F$3009,4)</f>
        <v>0.27542455748610822</v>
      </c>
      <c r="K192">
        <f>VLOOKUP(G192,緯度DB!$B$10:$H$50,7)</f>
        <v>0.72987675376846739</v>
      </c>
      <c r="L192">
        <f t="shared" si="42"/>
        <v>-0.2341966375407773</v>
      </c>
      <c r="M192">
        <f t="shared" si="43"/>
        <v>-0.44799100049528345</v>
      </c>
      <c r="N192">
        <f t="shared" si="30"/>
        <v>0.20069593652476506</v>
      </c>
      <c r="O192">
        <f t="shared" si="31"/>
        <v>0</v>
      </c>
      <c r="Q192">
        <f t="shared" si="32"/>
        <v>1000</v>
      </c>
      <c r="R192">
        <f t="shared" si="33"/>
        <v>1000</v>
      </c>
      <c r="S192">
        <f t="shared" si="34"/>
        <v>1</v>
      </c>
      <c r="T192" s="2">
        <f t="array" aca="1" ref="T192:V192" ca="1">MMULT(Q192:S192,$T$8:$V$10)</f>
        <v>342.95983594645492</v>
      </c>
      <c r="U192" s="2">
        <f ca="1"/>
        <v>1000</v>
      </c>
      <c r="V192" s="2">
        <f ca="1"/>
        <v>-939.35060064258266</v>
      </c>
      <c r="Y192" s="2">
        <f t="shared" ca="1" si="35"/>
        <v>-3.7714808315308317</v>
      </c>
      <c r="Z192" s="2">
        <f t="shared" ca="1" si="36"/>
        <v>-10.996858629590841</v>
      </c>
    </row>
    <row r="193" spans="2:26">
      <c r="B193">
        <f t="shared" si="37"/>
        <v>182</v>
      </c>
      <c r="C193">
        <v>14.605454013833466</v>
      </c>
      <c r="D193">
        <v>6.5615539094605797</v>
      </c>
      <c r="E193">
        <v>-10.112687824292008</v>
      </c>
      <c r="F193">
        <f t="shared" si="38"/>
        <v>18.93778581800273</v>
      </c>
      <c r="G193">
        <f t="shared" si="39"/>
        <v>10</v>
      </c>
      <c r="H193">
        <f t="shared" si="40"/>
        <v>1895</v>
      </c>
      <c r="I193">
        <f t="shared" si="41"/>
        <v>0.42223310939928116</v>
      </c>
      <c r="J193">
        <f>VLOOKUP(H193,動径DB!$C$9:$F$3009,4)</f>
        <v>1.9529429773990057E-2</v>
      </c>
      <c r="K193">
        <f>VLOOKUP(G193,緯度DB!$B$10:$H$50,7)</f>
        <v>0.49132662717739956</v>
      </c>
      <c r="L193">
        <f t="shared" si="42"/>
        <v>-0.95411772880050771</v>
      </c>
      <c r="M193">
        <f t="shared" si="43"/>
        <v>-0.17337681882759734</v>
      </c>
      <c r="N193">
        <f t="shared" si="30"/>
        <v>3.0059521306777512E-2</v>
      </c>
      <c r="O193">
        <f t="shared" si="31"/>
        <v>0</v>
      </c>
      <c r="Q193">
        <f t="shared" si="32"/>
        <v>1000</v>
      </c>
      <c r="R193">
        <f t="shared" si="33"/>
        <v>1000</v>
      </c>
      <c r="S193">
        <f t="shared" si="34"/>
        <v>1</v>
      </c>
      <c r="T193" s="2">
        <f t="array" aca="1" ref="T193:V193" ca="1">MMULT(Q193:S193,$T$8:$V$10)</f>
        <v>342.95983594645492</v>
      </c>
      <c r="U193" s="2">
        <f ca="1"/>
        <v>1000</v>
      </c>
      <c r="V193" s="2">
        <f ca="1"/>
        <v>-939.35060064258266</v>
      </c>
      <c r="Y193" s="2">
        <f t="shared" ca="1" si="35"/>
        <v>-3.7714808315308317</v>
      </c>
      <c r="Z193" s="2">
        <f t="shared" ca="1" si="36"/>
        <v>-10.996858629590841</v>
      </c>
    </row>
    <row r="194" spans="2:26">
      <c r="B194">
        <f t="shared" si="37"/>
        <v>183</v>
      </c>
      <c r="C194">
        <v>-2.8760401830537745</v>
      </c>
      <c r="D194">
        <v>6.7379676835497539</v>
      </c>
      <c r="E194">
        <v>-6.5341371652401072</v>
      </c>
      <c r="F194">
        <f t="shared" si="38"/>
        <v>9.8166574827317294</v>
      </c>
      <c r="G194">
        <f t="shared" si="39"/>
        <v>8</v>
      </c>
      <c r="H194">
        <f t="shared" si="40"/>
        <v>983</v>
      </c>
      <c r="I194">
        <f t="shared" si="41"/>
        <v>1.974225198328817</v>
      </c>
      <c r="J194">
        <f>VLOOKUP(H194,動径DB!$C$9:$F$3009,4)</f>
        <v>0.26018487241672694</v>
      </c>
      <c r="K194">
        <f>VLOOKUP(G194,緯度DB!$B$10:$H$50,7)</f>
        <v>0.38596120503132481</v>
      </c>
      <c r="L194">
        <f t="shared" si="42"/>
        <v>0.35275122551540872</v>
      </c>
      <c r="M194">
        <f t="shared" si="43"/>
        <v>0.34774257472291847</v>
      </c>
      <c r="N194">
        <f t="shared" si="30"/>
        <v>0.12092489827492454</v>
      </c>
      <c r="O194">
        <f t="shared" si="31"/>
        <v>0</v>
      </c>
      <c r="Q194">
        <f t="shared" si="32"/>
        <v>1000</v>
      </c>
      <c r="R194">
        <f t="shared" si="33"/>
        <v>1000</v>
      </c>
      <c r="S194">
        <f t="shared" si="34"/>
        <v>1</v>
      </c>
      <c r="T194" s="2">
        <f t="array" aca="1" ref="T194:V194" ca="1">MMULT(Q194:S194,$T$8:$V$10)</f>
        <v>342.95983594645492</v>
      </c>
      <c r="U194" s="2">
        <f ca="1"/>
        <v>1000</v>
      </c>
      <c r="V194" s="2">
        <f ca="1"/>
        <v>-939.35060064258266</v>
      </c>
      <c r="Y194" s="2">
        <f t="shared" ca="1" si="35"/>
        <v>-3.7714808315308317</v>
      </c>
      <c r="Z194" s="2">
        <f t="shared" ca="1" si="36"/>
        <v>-10.996858629590841</v>
      </c>
    </row>
    <row r="195" spans="2:26">
      <c r="B195">
        <f t="shared" si="37"/>
        <v>184</v>
      </c>
      <c r="C195">
        <v>-11.836935220252437</v>
      </c>
      <c r="D195">
        <v>-11.810709412066881</v>
      </c>
      <c r="E195">
        <v>-6.6178231611818372</v>
      </c>
      <c r="F195">
        <f t="shared" si="38"/>
        <v>17.983366637462868</v>
      </c>
      <c r="G195">
        <f t="shared" si="39"/>
        <v>14</v>
      </c>
      <c r="H195">
        <f t="shared" si="40"/>
        <v>1799</v>
      </c>
      <c r="I195">
        <f t="shared" si="41"/>
        <v>-2.3573035138537421</v>
      </c>
      <c r="J195">
        <f>VLOOKUP(H195,動径DB!$C$9:$F$3009,4)</f>
        <v>2.7001376702248926E-2</v>
      </c>
      <c r="K195">
        <f>VLOOKUP(G195,緯度DB!$B$10:$H$50,7)</f>
        <v>0.66802964117206065</v>
      </c>
      <c r="L195">
        <f t="shared" si="42"/>
        <v>0.70945545767989582</v>
      </c>
      <c r="M195">
        <f t="shared" si="43"/>
        <v>0.23013240357584605</v>
      </c>
      <c r="N195">
        <f t="shared" si="30"/>
        <v>5.2960923175596079E-2</v>
      </c>
      <c r="O195">
        <f t="shared" si="31"/>
        <v>0</v>
      </c>
      <c r="Q195">
        <f t="shared" si="32"/>
        <v>1000</v>
      </c>
      <c r="R195">
        <f t="shared" si="33"/>
        <v>1000</v>
      </c>
      <c r="S195">
        <f t="shared" si="34"/>
        <v>1</v>
      </c>
      <c r="T195" s="2">
        <f t="array" aca="1" ref="T195:V195" ca="1">MMULT(Q195:S195,$T$8:$V$10)</f>
        <v>342.95983594645492</v>
      </c>
      <c r="U195" s="2">
        <f ca="1"/>
        <v>1000</v>
      </c>
      <c r="V195" s="2">
        <f ca="1"/>
        <v>-939.35060064258266</v>
      </c>
      <c r="Y195" s="2">
        <f t="shared" ca="1" si="35"/>
        <v>-3.7714808315308317</v>
      </c>
      <c r="Z195" s="2">
        <f t="shared" ca="1" si="36"/>
        <v>-10.996858629590841</v>
      </c>
    </row>
    <row r="196" spans="2:26">
      <c r="B196">
        <f t="shared" si="37"/>
        <v>185</v>
      </c>
      <c r="C196">
        <v>8.959370747007803</v>
      </c>
      <c r="D196">
        <v>-15.195187930297559</v>
      </c>
      <c r="E196">
        <v>-15.393328375107794</v>
      </c>
      <c r="F196">
        <f t="shared" si="38"/>
        <v>23.411933258133523</v>
      </c>
      <c r="G196">
        <f t="shared" si="39"/>
        <v>8</v>
      </c>
      <c r="H196">
        <f t="shared" si="40"/>
        <v>2342</v>
      </c>
      <c r="I196">
        <f t="shared" si="41"/>
        <v>-1.0380449210976386</v>
      </c>
      <c r="J196">
        <f>VLOOKUP(H196,動径DB!$C$9:$F$3009,4)</f>
        <v>3.9438331233020299E-3</v>
      </c>
      <c r="K196">
        <f>VLOOKUP(G196,緯度DB!$B$10:$H$50,7)</f>
        <v>0.38596120503132481</v>
      </c>
      <c r="L196">
        <f t="shared" si="42"/>
        <v>2.7454440179466938E-2</v>
      </c>
      <c r="M196">
        <f t="shared" si="43"/>
        <v>9.7839010938926109E-4</v>
      </c>
      <c r="N196">
        <f t="shared" si="30"/>
        <v>9.572472061507302E-7</v>
      </c>
      <c r="O196">
        <f t="shared" si="31"/>
        <v>0</v>
      </c>
      <c r="Q196">
        <f t="shared" si="32"/>
        <v>1000</v>
      </c>
      <c r="R196">
        <f t="shared" si="33"/>
        <v>1000</v>
      </c>
      <c r="S196">
        <f t="shared" si="34"/>
        <v>1</v>
      </c>
      <c r="T196" s="2">
        <f t="array" aca="1" ref="T196:V196" ca="1">MMULT(Q196:S196,$T$8:$V$10)</f>
        <v>342.95983594645492</v>
      </c>
      <c r="U196" s="2">
        <f ca="1"/>
        <v>1000</v>
      </c>
      <c r="V196" s="2">
        <f ca="1"/>
        <v>-939.35060064258266</v>
      </c>
      <c r="Y196" s="2">
        <f t="shared" ca="1" si="35"/>
        <v>-3.7714808315308317</v>
      </c>
      <c r="Z196" s="2">
        <f t="shared" ca="1" si="36"/>
        <v>-10.996858629590841</v>
      </c>
    </row>
    <row r="197" spans="2:26">
      <c r="B197">
        <f t="shared" si="37"/>
        <v>186</v>
      </c>
      <c r="C197">
        <v>-13.63435805289199</v>
      </c>
      <c r="D197">
        <v>-15.577301108874366</v>
      </c>
      <c r="E197">
        <v>16.46980867700168</v>
      </c>
      <c r="F197">
        <f t="shared" si="38"/>
        <v>26.45378285251542</v>
      </c>
      <c r="G197">
        <f t="shared" si="39"/>
        <v>33</v>
      </c>
      <c r="H197">
        <f t="shared" si="40"/>
        <v>2646</v>
      </c>
      <c r="I197">
        <f t="shared" si="41"/>
        <v>-2.2897797247040366</v>
      </c>
      <c r="J197">
        <f>VLOOKUP(H197,動径DB!$C$9:$F$3009,4)</f>
        <v>1.2404657331867002E-3</v>
      </c>
      <c r="K197">
        <f>VLOOKUP(G197,緯度DB!$B$10:$H$50,7)</f>
        <v>0.43934360143209494</v>
      </c>
      <c r="L197">
        <f t="shared" si="42"/>
        <v>0.55316100732236528</v>
      </c>
      <c r="M197">
        <f t="shared" si="43"/>
        <v>7.974958295406058E-3</v>
      </c>
      <c r="N197">
        <f t="shared" si="30"/>
        <v>6.3599959813465901E-5</v>
      </c>
      <c r="O197">
        <f t="shared" si="31"/>
        <v>0</v>
      </c>
      <c r="Q197">
        <f t="shared" si="32"/>
        <v>1000</v>
      </c>
      <c r="R197">
        <f t="shared" si="33"/>
        <v>1000</v>
      </c>
      <c r="S197">
        <f t="shared" si="34"/>
        <v>1</v>
      </c>
      <c r="T197" s="2">
        <f t="array" aca="1" ref="T197:V197" ca="1">MMULT(Q197:S197,$T$8:$V$10)</f>
        <v>342.95983594645492</v>
      </c>
      <c r="U197" s="2">
        <f ca="1"/>
        <v>1000</v>
      </c>
      <c r="V197" s="2">
        <f ca="1"/>
        <v>-939.35060064258266</v>
      </c>
      <c r="Y197" s="2">
        <f t="shared" ca="1" si="35"/>
        <v>-3.7714808315308317</v>
      </c>
      <c r="Z197" s="2">
        <f t="shared" ca="1" si="36"/>
        <v>-10.996858629590841</v>
      </c>
    </row>
    <row r="198" spans="2:26">
      <c r="B198">
        <f t="shared" si="37"/>
        <v>187</v>
      </c>
      <c r="C198">
        <v>-13.054015653834874</v>
      </c>
      <c r="D198">
        <v>-5.7258023802641773</v>
      </c>
      <c r="E198">
        <v>-6.2790005663655153</v>
      </c>
      <c r="F198">
        <f t="shared" si="38"/>
        <v>15.576199334267114</v>
      </c>
      <c r="G198">
        <f t="shared" si="39"/>
        <v>13</v>
      </c>
      <c r="H198">
        <f t="shared" si="40"/>
        <v>1559</v>
      </c>
      <c r="I198">
        <f t="shared" si="41"/>
        <v>-2.728239318730401</v>
      </c>
      <c r="J198">
        <f>VLOOKUP(H198,動径DB!$C$9:$F$3009,4)</f>
        <v>5.8328231446828471E-2</v>
      </c>
      <c r="K198">
        <f>VLOOKUP(G198,緯度DB!$B$10:$H$50,7)</f>
        <v>0.62981531840634786</v>
      </c>
      <c r="L198">
        <f t="shared" si="42"/>
        <v>0.94580348701089723</v>
      </c>
      <c r="M198">
        <f t="shared" si="43"/>
        <v>0.54119582186336812</v>
      </c>
      <c r="N198">
        <f t="shared" si="30"/>
        <v>0.29289291760236646</v>
      </c>
      <c r="O198">
        <f t="shared" si="31"/>
        <v>0</v>
      </c>
      <c r="Q198">
        <f t="shared" si="32"/>
        <v>1000</v>
      </c>
      <c r="R198">
        <f t="shared" si="33"/>
        <v>1000</v>
      </c>
      <c r="S198">
        <f t="shared" si="34"/>
        <v>1</v>
      </c>
      <c r="T198" s="2">
        <f t="array" aca="1" ref="T198:V198" ca="1">MMULT(Q198:S198,$T$8:$V$10)</f>
        <v>342.95983594645492</v>
      </c>
      <c r="U198" s="2">
        <f ca="1"/>
        <v>1000</v>
      </c>
      <c r="V198" s="2">
        <f ca="1"/>
        <v>-939.35060064258266</v>
      </c>
      <c r="Y198" s="2">
        <f t="shared" ca="1" si="35"/>
        <v>-3.7714808315308317</v>
      </c>
      <c r="Z198" s="2">
        <f t="shared" ca="1" si="36"/>
        <v>-10.996858629590841</v>
      </c>
    </row>
    <row r="199" spans="2:26">
      <c r="B199">
        <f t="shared" si="37"/>
        <v>188</v>
      </c>
      <c r="C199">
        <v>-10.457715177383132</v>
      </c>
      <c r="D199">
        <v>-6.1270906783997017</v>
      </c>
      <c r="E199">
        <v>-13.166305475908286</v>
      </c>
      <c r="F199">
        <f t="shared" si="38"/>
        <v>17.895715878319443</v>
      </c>
      <c r="G199">
        <f t="shared" si="39"/>
        <v>6</v>
      </c>
      <c r="H199">
        <f t="shared" si="40"/>
        <v>1791</v>
      </c>
      <c r="I199">
        <f t="shared" si="41"/>
        <v>-2.6116113440001545</v>
      </c>
      <c r="J199">
        <f>VLOOKUP(H199,動径DB!$C$9:$F$3009,4)</f>
        <v>2.7729885593763486E-2</v>
      </c>
      <c r="K199">
        <f>VLOOKUP(G199,緯度DB!$B$10:$H$50,7)</f>
        <v>0.28116931855250954</v>
      </c>
      <c r="L199">
        <f t="shared" si="42"/>
        <v>0.99981669027000553</v>
      </c>
      <c r="M199">
        <f t="shared" si="43"/>
        <v>0.13950361587451479</v>
      </c>
      <c r="N199">
        <f t="shared" si="30"/>
        <v>1.9461258842064174E-2</v>
      </c>
      <c r="O199">
        <f t="shared" si="31"/>
        <v>0</v>
      </c>
      <c r="Q199">
        <f t="shared" si="32"/>
        <v>1000</v>
      </c>
      <c r="R199">
        <f t="shared" si="33"/>
        <v>1000</v>
      </c>
      <c r="S199">
        <f t="shared" si="34"/>
        <v>1</v>
      </c>
      <c r="T199" s="2">
        <f t="array" aca="1" ref="T199:V199" ca="1">MMULT(Q199:S199,$T$8:$V$10)</f>
        <v>342.95983594645492</v>
      </c>
      <c r="U199" s="2">
        <f ca="1"/>
        <v>1000</v>
      </c>
      <c r="V199" s="2">
        <f ca="1"/>
        <v>-939.35060064258266</v>
      </c>
      <c r="Y199" s="2">
        <f t="shared" ca="1" si="35"/>
        <v>-3.7714808315308317</v>
      </c>
      <c r="Z199" s="2">
        <f t="shared" ca="1" si="36"/>
        <v>-10.996858629590841</v>
      </c>
    </row>
    <row r="200" spans="2:26">
      <c r="B200">
        <f t="shared" si="37"/>
        <v>189</v>
      </c>
      <c r="C200">
        <v>-14.974783201640498</v>
      </c>
      <c r="D200">
        <v>-8.1821860548324299</v>
      </c>
      <c r="E200">
        <v>-10.491165595967972</v>
      </c>
      <c r="F200">
        <f t="shared" si="38"/>
        <v>20.031396759438689</v>
      </c>
      <c r="G200">
        <f t="shared" si="39"/>
        <v>11</v>
      </c>
      <c r="H200">
        <f t="shared" si="40"/>
        <v>2004</v>
      </c>
      <c r="I200">
        <f t="shared" si="41"/>
        <v>-2.6415193840319402</v>
      </c>
      <c r="J200">
        <f>VLOOKUP(H200,動径DB!$C$9:$F$3009,4)</f>
        <v>1.3393371231355533E-2</v>
      </c>
      <c r="K200">
        <f>VLOOKUP(G200,緯度DB!$B$10:$H$50,7)</f>
        <v>0.54089638506983073</v>
      </c>
      <c r="L200">
        <f t="shared" si="42"/>
        <v>0.99751051115698863</v>
      </c>
      <c r="M200">
        <f t="shared" si="43"/>
        <v>0.14475470856563794</v>
      </c>
      <c r="N200">
        <f t="shared" si="30"/>
        <v>2.0953925651922771E-2</v>
      </c>
      <c r="O200">
        <f t="shared" si="31"/>
        <v>0</v>
      </c>
      <c r="Q200">
        <f t="shared" si="32"/>
        <v>1000</v>
      </c>
      <c r="R200">
        <f t="shared" si="33"/>
        <v>1000</v>
      </c>
      <c r="S200">
        <f t="shared" si="34"/>
        <v>1</v>
      </c>
      <c r="T200" s="2">
        <f t="array" aca="1" ref="T200:V200" ca="1">MMULT(Q200:S200,$T$8:$V$10)</f>
        <v>342.95983594645492</v>
      </c>
      <c r="U200" s="2">
        <f ca="1"/>
        <v>1000</v>
      </c>
      <c r="V200" s="2">
        <f ca="1"/>
        <v>-939.35060064258266</v>
      </c>
      <c r="Y200" s="2">
        <f t="shared" ca="1" si="35"/>
        <v>-3.7714808315308317</v>
      </c>
      <c r="Z200" s="2">
        <f t="shared" ca="1" si="36"/>
        <v>-10.996858629590841</v>
      </c>
    </row>
    <row r="201" spans="2:26">
      <c r="B201">
        <f t="shared" si="37"/>
        <v>190</v>
      </c>
      <c r="C201">
        <v>11.51827730487952</v>
      </c>
      <c r="D201">
        <v>4.2129223975853369</v>
      </c>
      <c r="E201">
        <v>8.9206482918352989</v>
      </c>
      <c r="F201">
        <f t="shared" si="38"/>
        <v>15.165664942454809</v>
      </c>
      <c r="G201">
        <f t="shared" si="39"/>
        <v>33</v>
      </c>
      <c r="H201">
        <f t="shared" si="40"/>
        <v>1518</v>
      </c>
      <c r="I201">
        <f t="shared" si="41"/>
        <v>0.35064513596925379</v>
      </c>
      <c r="J201">
        <f>VLOOKUP(H201,動径DB!$C$9:$F$3009,4)</f>
        <v>6.6094307192429147E-2</v>
      </c>
      <c r="K201">
        <f>VLOOKUP(G201,緯度DB!$B$10:$H$50,7)</f>
        <v>0.43934360143209494</v>
      </c>
      <c r="L201">
        <f t="shared" si="42"/>
        <v>-0.8683846033354895</v>
      </c>
      <c r="M201">
        <f t="shared" si="43"/>
        <v>-0.38242117531387471</v>
      </c>
      <c r="N201">
        <f t="shared" si="30"/>
        <v>0.14624595532844528</v>
      </c>
      <c r="O201">
        <f t="shared" si="31"/>
        <v>0</v>
      </c>
      <c r="Q201">
        <f t="shared" si="32"/>
        <v>1000</v>
      </c>
      <c r="R201">
        <f t="shared" si="33"/>
        <v>1000</v>
      </c>
      <c r="S201">
        <f t="shared" si="34"/>
        <v>1</v>
      </c>
      <c r="T201" s="2">
        <f t="array" aca="1" ref="T201:V201" ca="1">MMULT(Q201:S201,$T$8:$V$10)</f>
        <v>342.95983594645492</v>
      </c>
      <c r="U201" s="2">
        <f ca="1"/>
        <v>1000</v>
      </c>
      <c r="V201" s="2">
        <f ca="1"/>
        <v>-939.35060064258266</v>
      </c>
      <c r="Y201" s="2">
        <f t="shared" ca="1" si="35"/>
        <v>-3.7714808315308317</v>
      </c>
      <c r="Z201" s="2">
        <f t="shared" ca="1" si="36"/>
        <v>-10.996858629590841</v>
      </c>
    </row>
    <row r="202" spans="2:26">
      <c r="B202">
        <f t="shared" si="37"/>
        <v>191</v>
      </c>
      <c r="C202">
        <v>2.41586123047969</v>
      </c>
      <c r="D202">
        <v>-5.3020175976235544</v>
      </c>
      <c r="E202">
        <v>4.0701838872660119</v>
      </c>
      <c r="F202">
        <f t="shared" si="38"/>
        <v>7.1073323382690186</v>
      </c>
      <c r="G202">
        <f t="shared" si="39"/>
        <v>32</v>
      </c>
      <c r="H202">
        <f t="shared" si="40"/>
        <v>712</v>
      </c>
      <c r="I202">
        <f t="shared" si="41"/>
        <v>-1.1432542859743133</v>
      </c>
      <c r="J202">
        <f>VLOOKUP(H202,動径DB!$C$9:$F$3009,4)</f>
        <v>0.38284757850526951</v>
      </c>
      <c r="K202">
        <f>VLOOKUP(G202,緯度DB!$B$10:$H$50,7)</f>
        <v>0.49132662717739956</v>
      </c>
      <c r="L202">
        <f t="shared" si="42"/>
        <v>-0.28419835688642026</v>
      </c>
      <c r="M202">
        <f t="shared" si="43"/>
        <v>-0.37994820040840033</v>
      </c>
      <c r="N202">
        <f t="shared" si="30"/>
        <v>0.14436063499358193</v>
      </c>
      <c r="O202">
        <f t="shared" si="31"/>
        <v>0</v>
      </c>
      <c r="Q202">
        <f t="shared" si="32"/>
        <v>1000</v>
      </c>
      <c r="R202">
        <f t="shared" si="33"/>
        <v>1000</v>
      </c>
      <c r="S202">
        <f t="shared" si="34"/>
        <v>1</v>
      </c>
      <c r="T202" s="2">
        <f t="array" aca="1" ref="T202:V202" ca="1">MMULT(Q202:S202,$T$8:$V$10)</f>
        <v>342.95983594645492</v>
      </c>
      <c r="U202" s="2">
        <f ca="1"/>
        <v>1000</v>
      </c>
      <c r="V202" s="2">
        <f ca="1"/>
        <v>-939.35060064258266</v>
      </c>
      <c r="Y202" s="2">
        <f t="shared" ca="1" si="35"/>
        <v>-3.7714808315308317</v>
      </c>
      <c r="Z202" s="2">
        <f t="shared" ca="1" si="36"/>
        <v>-10.996858629590841</v>
      </c>
    </row>
    <row r="203" spans="2:26">
      <c r="B203">
        <f t="shared" si="37"/>
        <v>192</v>
      </c>
      <c r="C203">
        <v>11.102742639989385</v>
      </c>
      <c r="D203">
        <v>-13.984983098032375</v>
      </c>
      <c r="E203">
        <v>1.1304083788225709</v>
      </c>
      <c r="F203">
        <f t="shared" si="38"/>
        <v>17.89213429093919</v>
      </c>
      <c r="G203">
        <f t="shared" si="39"/>
        <v>22</v>
      </c>
      <c r="H203">
        <f t="shared" si="40"/>
        <v>1790</v>
      </c>
      <c r="I203">
        <f t="shared" si="41"/>
        <v>-0.89978314872856191</v>
      </c>
      <c r="J203">
        <f>VLOOKUP(H203,動径DB!$C$9:$F$3009,4)</f>
        <v>2.7822203500065326E-2</v>
      </c>
      <c r="K203">
        <f>VLOOKUP(G203,緯度DB!$B$10:$H$50,7)</f>
        <v>0.7879807395252203</v>
      </c>
      <c r="L203">
        <f t="shared" si="42"/>
        <v>0.42796793733483862</v>
      </c>
      <c r="M203">
        <f t="shared" si="43"/>
        <v>0.16787286710858842</v>
      </c>
      <c r="N203">
        <f t="shared" si="30"/>
        <v>2.818129951125779E-2</v>
      </c>
      <c r="O203">
        <f t="shared" si="31"/>
        <v>0</v>
      </c>
      <c r="Q203">
        <f t="shared" si="32"/>
        <v>1000</v>
      </c>
      <c r="R203">
        <f t="shared" si="33"/>
        <v>1000</v>
      </c>
      <c r="S203">
        <f t="shared" si="34"/>
        <v>1</v>
      </c>
      <c r="T203" s="2">
        <f t="array" aca="1" ref="T203:V203" ca="1">MMULT(Q203:S203,$T$8:$V$10)</f>
        <v>342.95983594645492</v>
      </c>
      <c r="U203" s="2">
        <f ca="1"/>
        <v>1000</v>
      </c>
      <c r="V203" s="2">
        <f ca="1"/>
        <v>-939.35060064258266</v>
      </c>
      <c r="Y203" s="2">
        <f t="shared" ca="1" si="35"/>
        <v>-3.7714808315308317</v>
      </c>
      <c r="Z203" s="2">
        <f t="shared" ca="1" si="36"/>
        <v>-10.996858629590841</v>
      </c>
    </row>
    <row r="204" spans="2:26">
      <c r="B204">
        <f t="shared" si="37"/>
        <v>193</v>
      </c>
      <c r="C204">
        <v>-8.5058268151719929</v>
      </c>
      <c r="D204">
        <v>2.7236336289704655</v>
      </c>
      <c r="E204">
        <v>5.1241554557941882</v>
      </c>
      <c r="F204">
        <f t="shared" si="38"/>
        <v>10.296807227956785</v>
      </c>
      <c r="G204">
        <f t="shared" si="39"/>
        <v>31</v>
      </c>
      <c r="H204">
        <f t="shared" si="40"/>
        <v>1031</v>
      </c>
      <c r="I204">
        <f t="shared" si="41"/>
        <v>2.8317010586686768</v>
      </c>
      <c r="J204">
        <f>VLOOKUP(H204,動径DB!$C$9:$F$3009,4)</f>
        <v>0.2361720336346258</v>
      </c>
      <c r="K204">
        <f>VLOOKUP(G204,緯度DB!$B$10:$H$50,7)</f>
        <v>0.54089638506983073</v>
      </c>
      <c r="L204">
        <f t="shared" si="42"/>
        <v>-0.80142547377553131</v>
      </c>
      <c r="M204">
        <f t="shared" si="43"/>
        <v>-1.0541642236337032</v>
      </c>
      <c r="N204">
        <f t="shared" si="30"/>
        <v>1.1112622103892482</v>
      </c>
      <c r="O204">
        <f t="shared" si="31"/>
        <v>1</v>
      </c>
      <c r="Q204">
        <f t="shared" si="32"/>
        <v>-8.5058268151719929</v>
      </c>
      <c r="R204">
        <f t="shared" si="33"/>
        <v>2.7236336289704655</v>
      </c>
      <c r="S204">
        <f t="shared" si="34"/>
        <v>5.1241554557941882</v>
      </c>
      <c r="T204" s="2">
        <f t="array" aca="1" ref="T204:V204" ca="1">MMULT(Q204:S204,$T$8:$V$10)</f>
        <v>1.9059669631412079</v>
      </c>
      <c r="U204" s="2">
        <f ca="1"/>
        <v>2.7236336289704655</v>
      </c>
      <c r="V204" s="2">
        <f ca="1"/>
        <v>9.7454270753137635</v>
      </c>
      <c r="Y204" s="2">
        <f t="shared" ca="1" si="35"/>
        <v>0.47954371191674039</v>
      </c>
      <c r="Z204" s="2">
        <f t="shared" ca="1" si="36"/>
        <v>0.68526968493996587</v>
      </c>
    </row>
    <row r="205" spans="2:26">
      <c r="B205">
        <f t="shared" si="37"/>
        <v>194</v>
      </c>
      <c r="C205">
        <v>-15.22260529448255</v>
      </c>
      <c r="D205">
        <v>-12.63074379226974</v>
      </c>
      <c r="E205">
        <v>4.8363005913357089</v>
      </c>
      <c r="F205">
        <f t="shared" si="38"/>
        <v>20.363035238080862</v>
      </c>
      <c r="G205">
        <f t="shared" si="39"/>
        <v>26</v>
      </c>
      <c r="H205">
        <f t="shared" si="40"/>
        <v>2037</v>
      </c>
      <c r="I205">
        <f t="shared" si="41"/>
        <v>-2.4489811467908806</v>
      </c>
      <c r="J205">
        <f>VLOOKUP(H205,動径DB!$C$9:$F$3009,4)</f>
        <v>1.192659000032016E-2</v>
      </c>
      <c r="K205">
        <f>VLOOKUP(G205,緯度DB!$B$10:$H$50,7)</f>
        <v>0.72987675376846739</v>
      </c>
      <c r="L205">
        <f t="shared" si="42"/>
        <v>0.874186564040772</v>
      </c>
      <c r="M205">
        <f t="shared" si="43"/>
        <v>0.15495745024061264</v>
      </c>
      <c r="N205">
        <f t="shared" ref="N205:N268" si="44">M205^2</f>
        <v>2.4011811385071941E-2</v>
      </c>
      <c r="O205">
        <f t="shared" ref="O205:O268" si="45">IF(N205&gt;$N$9*$O$8,1,0)</f>
        <v>0</v>
      </c>
      <c r="Q205">
        <f t="shared" ref="Q205:Q268" si="46">IF($O205=0,1000,C205)</f>
        <v>1000</v>
      </c>
      <c r="R205">
        <f t="shared" ref="R205:R268" si="47">IF($O205=0,1000,D205)</f>
        <v>1000</v>
      </c>
      <c r="S205">
        <f t="shared" ref="S205:S268" si="48">IF($O205=0,1,E205)</f>
        <v>1</v>
      </c>
      <c r="T205" s="2">
        <f t="array" aca="1" ref="T205:V205" ca="1">MMULT(Q205:S205,$T$8:$V$10)</f>
        <v>342.95983594645492</v>
      </c>
      <c r="U205" s="2">
        <f ca="1"/>
        <v>1000</v>
      </c>
      <c r="V205" s="2">
        <f ca="1"/>
        <v>-939.35060064258266</v>
      </c>
      <c r="Y205" s="2">
        <f t="shared" ref="Y205:Y268" ca="1" si="49">$Z$9*T205/($V205+$Z$10)</f>
        <v>-3.7714808315308317</v>
      </c>
      <c r="Z205" s="2">
        <f t="shared" ref="Z205:Z268" ca="1" si="50">$Z$9*U205/($V205+$Z$10)</f>
        <v>-10.996858629590841</v>
      </c>
    </row>
    <row r="206" spans="2:26">
      <c r="B206">
        <f t="shared" ref="B206:B269" si="51">B205+1</f>
        <v>195</v>
      </c>
      <c r="C206">
        <v>12.47768974173016</v>
      </c>
      <c r="D206">
        <v>13.120606728317206</v>
      </c>
      <c r="E206">
        <v>-9.8509882438831511</v>
      </c>
      <c r="F206">
        <f t="shared" si="38"/>
        <v>20.612739545998362</v>
      </c>
      <c r="G206">
        <f t="shared" si="39"/>
        <v>11</v>
      </c>
      <c r="H206">
        <f t="shared" si="40"/>
        <v>2062</v>
      </c>
      <c r="I206">
        <f t="shared" si="41"/>
        <v>0.81050850055277512</v>
      </c>
      <c r="J206">
        <f>VLOOKUP(H206,動径DB!$C$9:$F$3009,4)</f>
        <v>1.0917549465814171E-2</v>
      </c>
      <c r="K206">
        <f>VLOOKUP(G206,緯度DB!$B$10:$H$50,7)</f>
        <v>0.54089638506983073</v>
      </c>
      <c r="L206">
        <f t="shared" si="42"/>
        <v>-0.65188469501653912</v>
      </c>
      <c r="M206">
        <f t="shared" si="43"/>
        <v>-7.9349783799225859E-2</v>
      </c>
      <c r="N206">
        <f t="shared" si="44"/>
        <v>6.2963881889838867E-3</v>
      </c>
      <c r="O206">
        <f t="shared" si="45"/>
        <v>0</v>
      </c>
      <c r="Q206">
        <f t="shared" si="46"/>
        <v>1000</v>
      </c>
      <c r="R206">
        <f t="shared" si="47"/>
        <v>1000</v>
      </c>
      <c r="S206">
        <f t="shared" si="48"/>
        <v>1</v>
      </c>
      <c r="T206" s="2">
        <f t="array" aca="1" ref="T206:V206" ca="1">MMULT(Q206:S206,$T$8:$V$10)</f>
        <v>342.95983594645492</v>
      </c>
      <c r="U206" s="2">
        <f ca="1"/>
        <v>1000</v>
      </c>
      <c r="V206" s="2">
        <f ca="1"/>
        <v>-939.35060064258266</v>
      </c>
      <c r="Y206" s="2">
        <f t="shared" ca="1" si="49"/>
        <v>-3.7714808315308317</v>
      </c>
      <c r="Z206" s="2">
        <f t="shared" ca="1" si="50"/>
        <v>-10.996858629590841</v>
      </c>
    </row>
    <row r="207" spans="2:26">
      <c r="B207">
        <f t="shared" si="51"/>
        <v>196</v>
      </c>
      <c r="C207">
        <v>12.549109039770535</v>
      </c>
      <c r="D207">
        <v>-6.9477688260214157</v>
      </c>
      <c r="E207">
        <v>16.12828996112172</v>
      </c>
      <c r="F207">
        <f t="shared" si="38"/>
        <v>21.584099852018504</v>
      </c>
      <c r="G207">
        <f t="shared" si="39"/>
        <v>36</v>
      </c>
      <c r="H207">
        <f t="shared" si="40"/>
        <v>2159</v>
      </c>
      <c r="I207">
        <f t="shared" si="41"/>
        <v>-0.50563842580243512</v>
      </c>
      <c r="J207">
        <f>VLOOKUP(H207,動径DB!$C$9:$F$3009,4)</f>
        <v>7.7158579770707147E-3</v>
      </c>
      <c r="K207">
        <f>VLOOKUP(G207,緯度DB!$B$10:$H$50,7)</f>
        <v>0.28116931855250954</v>
      </c>
      <c r="L207">
        <f t="shared" si="42"/>
        <v>0.99854876740702281</v>
      </c>
      <c r="M207">
        <f t="shared" si="43"/>
        <v>4.6757940594828101E-2</v>
      </c>
      <c r="N207">
        <f t="shared" si="44"/>
        <v>2.1863050086694735E-3</v>
      </c>
      <c r="O207">
        <f t="shared" si="45"/>
        <v>0</v>
      </c>
      <c r="Q207">
        <f t="shared" si="46"/>
        <v>1000</v>
      </c>
      <c r="R207">
        <f t="shared" si="47"/>
        <v>1000</v>
      </c>
      <c r="S207">
        <f t="shared" si="48"/>
        <v>1</v>
      </c>
      <c r="T207" s="2">
        <f t="array" aca="1" ref="T207:V207" ca="1">MMULT(Q207:S207,$T$8:$V$10)</f>
        <v>342.95983594645492</v>
      </c>
      <c r="U207" s="2">
        <f ca="1"/>
        <v>1000</v>
      </c>
      <c r="V207" s="2">
        <f ca="1"/>
        <v>-939.35060064258266</v>
      </c>
      <c r="Y207" s="2">
        <f t="shared" ca="1" si="49"/>
        <v>-3.7714808315308317</v>
      </c>
      <c r="Z207" s="2">
        <f t="shared" ca="1" si="50"/>
        <v>-10.996858629590841</v>
      </c>
    </row>
    <row r="208" spans="2:26">
      <c r="B208">
        <f t="shared" si="51"/>
        <v>197</v>
      </c>
      <c r="C208">
        <v>-4.7387447323897645</v>
      </c>
      <c r="D208">
        <v>0.92480094333278839</v>
      </c>
      <c r="E208">
        <v>-9.6869858930488135</v>
      </c>
      <c r="F208">
        <f t="shared" si="38"/>
        <v>10.823523184049991</v>
      </c>
      <c r="G208">
        <f t="shared" si="39"/>
        <v>3</v>
      </c>
      <c r="H208">
        <f t="shared" si="40"/>
        <v>1083</v>
      </c>
      <c r="I208">
        <f t="shared" si="41"/>
        <v>2.9488577786010364</v>
      </c>
      <c r="J208">
        <f>VLOOKUP(H208,動径DB!$C$9:$F$3009,4)</f>
        <v>0.21109691415780069</v>
      </c>
      <c r="K208">
        <f>VLOOKUP(G208,緯度DB!$B$10:$H$50,7)</f>
        <v>0.19977068236083131</v>
      </c>
      <c r="L208">
        <f t="shared" si="42"/>
        <v>-0.5465212901982236</v>
      </c>
      <c r="M208">
        <f t="shared" si="43"/>
        <v>-0.24945336945916138</v>
      </c>
      <c r="N208">
        <f t="shared" si="44"/>
        <v>6.2226983534528872E-2</v>
      </c>
      <c r="O208">
        <f t="shared" si="45"/>
        <v>0</v>
      </c>
      <c r="Q208">
        <f t="shared" si="46"/>
        <v>1000</v>
      </c>
      <c r="R208">
        <f t="shared" si="47"/>
        <v>1000</v>
      </c>
      <c r="S208">
        <f t="shared" si="48"/>
        <v>1</v>
      </c>
      <c r="T208" s="2">
        <f t="array" aca="1" ref="T208:V208" ca="1">MMULT(Q208:S208,$T$8:$V$10)</f>
        <v>342.95983594645492</v>
      </c>
      <c r="U208" s="2">
        <f ca="1"/>
        <v>1000</v>
      </c>
      <c r="V208" s="2">
        <f ca="1"/>
        <v>-939.35060064258266</v>
      </c>
      <c r="Y208" s="2">
        <f t="shared" ca="1" si="49"/>
        <v>-3.7714808315308317</v>
      </c>
      <c r="Z208" s="2">
        <f t="shared" ca="1" si="50"/>
        <v>-10.996858629590841</v>
      </c>
    </row>
    <row r="209" spans="2:26">
      <c r="B209">
        <f t="shared" si="51"/>
        <v>198</v>
      </c>
      <c r="C209">
        <v>5.9917969596976084</v>
      </c>
      <c r="D209">
        <v>-2.8932017012279014</v>
      </c>
      <c r="E209">
        <v>-14.011467264721613</v>
      </c>
      <c r="F209">
        <f t="shared" si="38"/>
        <v>15.511075455963551</v>
      </c>
      <c r="G209">
        <f t="shared" si="39"/>
        <v>3</v>
      </c>
      <c r="H209">
        <f t="shared" si="40"/>
        <v>1552</v>
      </c>
      <c r="I209">
        <f t="shared" si="41"/>
        <v>-0.4498421825047772</v>
      </c>
      <c r="J209">
        <f>VLOOKUP(H209,動径DB!$C$9:$F$3009,4)</f>
        <v>5.9595331542216183E-2</v>
      </c>
      <c r="K209">
        <f>VLOOKUP(G209,緯度DB!$B$10:$H$50,7)</f>
        <v>0.19977068236083131</v>
      </c>
      <c r="L209">
        <f t="shared" si="42"/>
        <v>0.97561955921241739</v>
      </c>
      <c r="M209">
        <f t="shared" si="43"/>
        <v>0.18016333075957106</v>
      </c>
      <c r="N209">
        <f t="shared" si="44"/>
        <v>3.24588257503826E-2</v>
      </c>
      <c r="O209">
        <f t="shared" si="45"/>
        <v>0</v>
      </c>
      <c r="Q209">
        <f t="shared" si="46"/>
        <v>1000</v>
      </c>
      <c r="R209">
        <f t="shared" si="47"/>
        <v>1000</v>
      </c>
      <c r="S209">
        <f t="shared" si="48"/>
        <v>1</v>
      </c>
      <c r="T209" s="2">
        <f t="array" aca="1" ref="T209:V209" ca="1">MMULT(Q209:S209,$T$8:$V$10)</f>
        <v>342.95983594645492</v>
      </c>
      <c r="U209" s="2">
        <f ca="1"/>
        <v>1000</v>
      </c>
      <c r="V209" s="2">
        <f ca="1"/>
        <v>-939.35060064258266</v>
      </c>
      <c r="Y209" s="2">
        <f t="shared" ca="1" si="49"/>
        <v>-3.7714808315308317</v>
      </c>
      <c r="Z209" s="2">
        <f t="shared" ca="1" si="50"/>
        <v>-10.996858629590841</v>
      </c>
    </row>
    <row r="210" spans="2:26">
      <c r="B210">
        <f t="shared" si="51"/>
        <v>199</v>
      </c>
      <c r="C210">
        <v>3.5181441196393166</v>
      </c>
      <c r="D210">
        <v>-4.5909084273445657</v>
      </c>
      <c r="E210">
        <v>10.587683955903264</v>
      </c>
      <c r="F210">
        <f t="shared" si="38"/>
        <v>12.064527748109638</v>
      </c>
      <c r="G210">
        <f t="shared" si="39"/>
        <v>39</v>
      </c>
      <c r="H210">
        <f t="shared" si="40"/>
        <v>1207</v>
      </c>
      <c r="I210">
        <f t="shared" si="41"/>
        <v>-0.91692659756060602</v>
      </c>
      <c r="J210">
        <f>VLOOKUP(H210,動径DB!$C$9:$F$3009,4)</f>
        <v>0.15724580956026643</v>
      </c>
      <c r="K210">
        <f>VLOOKUP(G210,緯度DB!$B$10:$H$50,7)</f>
        <v>0.19977068236083131</v>
      </c>
      <c r="L210">
        <f t="shared" si="42"/>
        <v>0.38094011185517535</v>
      </c>
      <c r="M210">
        <f t="shared" si="43"/>
        <v>0.14437030215494814</v>
      </c>
      <c r="N210">
        <f t="shared" si="44"/>
        <v>2.0842784144311025E-2</v>
      </c>
      <c r="O210">
        <f t="shared" si="45"/>
        <v>0</v>
      </c>
      <c r="Q210">
        <f t="shared" si="46"/>
        <v>1000</v>
      </c>
      <c r="R210">
        <f t="shared" si="47"/>
        <v>1000</v>
      </c>
      <c r="S210">
        <f t="shared" si="48"/>
        <v>1</v>
      </c>
      <c r="T210" s="2">
        <f t="array" aca="1" ref="T210:V210" ca="1">MMULT(Q210:S210,$T$8:$V$10)</f>
        <v>342.95983594645492</v>
      </c>
      <c r="U210" s="2">
        <f ca="1"/>
        <v>1000</v>
      </c>
      <c r="V210" s="2">
        <f ca="1"/>
        <v>-939.35060064258266</v>
      </c>
      <c r="Y210" s="2">
        <f t="shared" ca="1" si="49"/>
        <v>-3.7714808315308317</v>
      </c>
      <c r="Z210" s="2">
        <f t="shared" ca="1" si="50"/>
        <v>-10.996858629590841</v>
      </c>
    </row>
    <row r="211" spans="2:26">
      <c r="B211">
        <f t="shared" si="51"/>
        <v>200</v>
      </c>
      <c r="C211">
        <v>-1.8394714104500347</v>
      </c>
      <c r="D211">
        <v>4.8447619381397322</v>
      </c>
      <c r="E211">
        <v>-15.210378393279294</v>
      </c>
      <c r="F211">
        <f t="shared" si="38"/>
        <v>16.068944712514512</v>
      </c>
      <c r="G211">
        <f t="shared" si="39"/>
        <v>2</v>
      </c>
      <c r="H211">
        <f t="shared" si="40"/>
        <v>1608</v>
      </c>
      <c r="I211">
        <f t="shared" si="41"/>
        <v>1.9336658850285922</v>
      </c>
      <c r="J211">
        <f>VLOOKUP(H211,動径DB!$C$9:$F$3009,4)</f>
        <v>5.0098093283737599E-2</v>
      </c>
      <c r="K211">
        <f>VLOOKUP(G211,緯度DB!$B$10:$H$50,7)</f>
        <v>0.31855496617393941</v>
      </c>
      <c r="L211">
        <f t="shared" si="42"/>
        <v>0.46371850529778152</v>
      </c>
      <c r="M211">
        <f t="shared" si="43"/>
        <v>0.11891793549233851</v>
      </c>
      <c r="N211">
        <f t="shared" si="44"/>
        <v>1.4141475381759982E-2</v>
      </c>
      <c r="O211">
        <f t="shared" si="45"/>
        <v>0</v>
      </c>
      <c r="Q211">
        <f t="shared" si="46"/>
        <v>1000</v>
      </c>
      <c r="R211">
        <f t="shared" si="47"/>
        <v>1000</v>
      </c>
      <c r="S211">
        <f t="shared" si="48"/>
        <v>1</v>
      </c>
      <c r="T211" s="2">
        <f t="array" aca="1" ref="T211:V211" ca="1">MMULT(Q211:S211,$T$8:$V$10)</f>
        <v>342.95983594645492</v>
      </c>
      <c r="U211" s="2">
        <f ca="1"/>
        <v>1000</v>
      </c>
      <c r="V211" s="2">
        <f ca="1"/>
        <v>-939.35060064258266</v>
      </c>
      <c r="Y211" s="2">
        <f t="shared" ca="1" si="49"/>
        <v>-3.7714808315308317</v>
      </c>
      <c r="Z211" s="2">
        <f t="shared" ca="1" si="50"/>
        <v>-10.996858629590841</v>
      </c>
    </row>
    <row r="212" spans="2:26">
      <c r="B212">
        <f t="shared" si="51"/>
        <v>201</v>
      </c>
      <c r="C212">
        <v>10.601995897088809</v>
      </c>
      <c r="D212">
        <v>-0.58850017454822789</v>
      </c>
      <c r="E212">
        <v>3.3946995299498814</v>
      </c>
      <c r="F212">
        <f t="shared" si="38"/>
        <v>11.147763648192994</v>
      </c>
      <c r="G212">
        <f t="shared" si="39"/>
        <v>27</v>
      </c>
      <c r="H212">
        <f t="shared" si="40"/>
        <v>1116</v>
      </c>
      <c r="I212">
        <f t="shared" si="41"/>
        <v>-5.5451527148998092E-2</v>
      </c>
      <c r="J212">
        <f>VLOOKUP(H212,動径DB!$C$9:$F$3009,4)</f>
        <v>0.19586914496534372</v>
      </c>
      <c r="K212">
        <f>VLOOKUP(G212,緯度DB!$B$10:$H$50,7)</f>
        <v>0.70149600262637279</v>
      </c>
      <c r="L212">
        <f t="shared" si="42"/>
        <v>0.16558836389245207</v>
      </c>
      <c r="M212">
        <f t="shared" si="43"/>
        <v>0.25363477359877273</v>
      </c>
      <c r="N212">
        <f t="shared" si="44"/>
        <v>6.4330598378500706E-2</v>
      </c>
      <c r="O212">
        <f t="shared" si="45"/>
        <v>0</v>
      </c>
      <c r="Q212">
        <f t="shared" si="46"/>
        <v>1000</v>
      </c>
      <c r="R212">
        <f t="shared" si="47"/>
        <v>1000</v>
      </c>
      <c r="S212">
        <f t="shared" si="48"/>
        <v>1</v>
      </c>
      <c r="T212" s="2">
        <f t="array" aca="1" ref="T212:V212" ca="1">MMULT(Q212:S212,$T$8:$V$10)</f>
        <v>342.95983594645492</v>
      </c>
      <c r="U212" s="2">
        <f ca="1"/>
        <v>1000</v>
      </c>
      <c r="V212" s="2">
        <f ca="1"/>
        <v>-939.35060064258266</v>
      </c>
      <c r="Y212" s="2">
        <f t="shared" ca="1" si="49"/>
        <v>-3.7714808315308317</v>
      </c>
      <c r="Z212" s="2">
        <f t="shared" ca="1" si="50"/>
        <v>-10.996858629590841</v>
      </c>
    </row>
    <row r="213" spans="2:26">
      <c r="B213">
        <f t="shared" si="51"/>
        <v>202</v>
      </c>
      <c r="C213">
        <v>-9.4971715146275173</v>
      </c>
      <c r="D213">
        <v>1.4082040509549778</v>
      </c>
      <c r="E213">
        <v>-10.861275042785188</v>
      </c>
      <c r="F213">
        <f t="shared" si="38"/>
        <v>14.496434078158902</v>
      </c>
      <c r="G213">
        <f t="shared" si="39"/>
        <v>6</v>
      </c>
      <c r="H213">
        <f t="shared" si="40"/>
        <v>1451</v>
      </c>
      <c r="I213">
        <f t="shared" si="41"/>
        <v>2.9943890453504647</v>
      </c>
      <c r="J213">
        <f>VLOOKUP(H213,動径DB!$C$9:$F$3009,4)</f>
        <v>8.0686449396252288E-2</v>
      </c>
      <c r="K213">
        <f>VLOOKUP(G213,緯度DB!$B$10:$H$50,7)</f>
        <v>0.28116931855250954</v>
      </c>
      <c r="L213">
        <f t="shared" si="42"/>
        <v>-0.42739630817405855</v>
      </c>
      <c r="M213">
        <f t="shared" si="43"/>
        <v>-0.14055959090612441</v>
      </c>
      <c r="N213">
        <f t="shared" si="44"/>
        <v>1.9756998595697052E-2</v>
      </c>
      <c r="O213">
        <f t="shared" si="45"/>
        <v>0</v>
      </c>
      <c r="Q213">
        <f t="shared" si="46"/>
        <v>1000</v>
      </c>
      <c r="R213">
        <f t="shared" si="47"/>
        <v>1000</v>
      </c>
      <c r="S213">
        <f t="shared" si="48"/>
        <v>1</v>
      </c>
      <c r="T213" s="2">
        <f t="array" aca="1" ref="T213:V213" ca="1">MMULT(Q213:S213,$T$8:$V$10)</f>
        <v>342.95983594645492</v>
      </c>
      <c r="U213" s="2">
        <f ca="1"/>
        <v>1000</v>
      </c>
      <c r="V213" s="2">
        <f ca="1"/>
        <v>-939.35060064258266</v>
      </c>
      <c r="Y213" s="2">
        <f t="shared" ca="1" si="49"/>
        <v>-3.7714808315308317</v>
      </c>
      <c r="Z213" s="2">
        <f t="shared" ca="1" si="50"/>
        <v>-10.996858629590841</v>
      </c>
    </row>
    <row r="214" spans="2:26">
      <c r="B214">
        <f t="shared" si="51"/>
        <v>203</v>
      </c>
      <c r="C214">
        <v>14.214952769597103</v>
      </c>
      <c r="D214">
        <v>-9.9402147990098442</v>
      </c>
      <c r="E214">
        <v>12.172036711876418</v>
      </c>
      <c r="F214">
        <f t="shared" si="38"/>
        <v>21.190357009913683</v>
      </c>
      <c r="G214">
        <f t="shared" si="39"/>
        <v>32</v>
      </c>
      <c r="H214">
        <f t="shared" si="40"/>
        <v>2120</v>
      </c>
      <c r="I214">
        <f t="shared" si="41"/>
        <v>-0.61024175860961705</v>
      </c>
      <c r="J214">
        <f>VLOOKUP(H214,動径DB!$C$9:$F$3009,4)</f>
        <v>8.8781756410195069E-3</v>
      </c>
      <c r="K214">
        <f>VLOOKUP(G214,緯度DB!$B$10:$H$50,7)</f>
        <v>0.49132662717739956</v>
      </c>
      <c r="L214">
        <f t="shared" si="42"/>
        <v>0.96640824151677718</v>
      </c>
      <c r="M214">
        <f t="shared" si="43"/>
        <v>8.9329094632789832E-2</v>
      </c>
      <c r="N214">
        <f t="shared" si="44"/>
        <v>7.9796871479139216E-3</v>
      </c>
      <c r="O214">
        <f t="shared" si="45"/>
        <v>0</v>
      </c>
      <c r="Q214">
        <f t="shared" si="46"/>
        <v>1000</v>
      </c>
      <c r="R214">
        <f t="shared" si="47"/>
        <v>1000</v>
      </c>
      <c r="S214">
        <f t="shared" si="48"/>
        <v>1</v>
      </c>
      <c r="T214" s="2">
        <f t="array" aca="1" ref="T214:V214" ca="1">MMULT(Q214:S214,$T$8:$V$10)</f>
        <v>342.95983594645492</v>
      </c>
      <c r="U214" s="2">
        <f ca="1"/>
        <v>1000</v>
      </c>
      <c r="V214" s="2">
        <f ca="1"/>
        <v>-939.35060064258266</v>
      </c>
      <c r="Y214" s="2">
        <f t="shared" ca="1" si="49"/>
        <v>-3.7714808315308317</v>
      </c>
      <c r="Z214" s="2">
        <f t="shared" ca="1" si="50"/>
        <v>-10.996858629590841</v>
      </c>
    </row>
    <row r="215" spans="2:26">
      <c r="B215">
        <f t="shared" si="51"/>
        <v>204</v>
      </c>
      <c r="C215">
        <v>4.5223923230415171</v>
      </c>
      <c r="D215">
        <v>-13.912531300291665</v>
      </c>
      <c r="E215">
        <v>4.6564187445163894</v>
      </c>
      <c r="F215">
        <f t="shared" si="38"/>
        <v>15.352289569617417</v>
      </c>
      <c r="G215">
        <f t="shared" si="39"/>
        <v>27</v>
      </c>
      <c r="H215">
        <f t="shared" si="40"/>
        <v>1536</v>
      </c>
      <c r="I215">
        <f t="shared" si="41"/>
        <v>-1.2565111424426361</v>
      </c>
      <c r="J215">
        <f>VLOOKUP(H215,動径DB!$C$9:$F$3009,4)</f>
        <v>6.2581467463658169E-2</v>
      </c>
      <c r="K215">
        <f>VLOOKUP(G215,緯度DB!$B$10:$H$50,7)</f>
        <v>0.70149600262637279</v>
      </c>
      <c r="L215">
        <f t="shared" si="42"/>
        <v>-0.58747959854472831</v>
      </c>
      <c r="M215">
        <f t="shared" si="43"/>
        <v>-0.39594684430128163</v>
      </c>
      <c r="N215">
        <f t="shared" si="44"/>
        <v>0.15677390351214335</v>
      </c>
      <c r="O215">
        <f t="shared" si="45"/>
        <v>0</v>
      </c>
      <c r="Q215">
        <f t="shared" si="46"/>
        <v>1000</v>
      </c>
      <c r="R215">
        <f t="shared" si="47"/>
        <v>1000</v>
      </c>
      <c r="S215">
        <f t="shared" si="48"/>
        <v>1</v>
      </c>
      <c r="T215" s="2">
        <f t="array" aca="1" ref="T215:V215" ca="1">MMULT(Q215:S215,$T$8:$V$10)</f>
        <v>342.95983594645492</v>
      </c>
      <c r="U215" s="2">
        <f ca="1"/>
        <v>1000</v>
      </c>
      <c r="V215" s="2">
        <f ca="1"/>
        <v>-939.35060064258266</v>
      </c>
      <c r="Y215" s="2">
        <f t="shared" ca="1" si="49"/>
        <v>-3.7714808315308317</v>
      </c>
      <c r="Z215" s="2">
        <f t="shared" ca="1" si="50"/>
        <v>-10.996858629590841</v>
      </c>
    </row>
    <row r="216" spans="2:26">
      <c r="B216">
        <f t="shared" si="51"/>
        <v>205</v>
      </c>
      <c r="C216">
        <v>-11.7417307135194</v>
      </c>
      <c r="D216">
        <v>3.585116984369439</v>
      </c>
      <c r="E216">
        <v>-1.70197985481954</v>
      </c>
      <c r="F216">
        <f t="shared" si="38"/>
        <v>12.394274459064983</v>
      </c>
      <c r="G216">
        <f t="shared" si="39"/>
        <v>18</v>
      </c>
      <c r="H216">
        <f t="shared" si="40"/>
        <v>1240</v>
      </c>
      <c r="I216">
        <f t="shared" si="41"/>
        <v>2.8452520349361685</v>
      </c>
      <c r="J216">
        <f>VLOOKUP(H216,動径DB!$C$9:$F$3009,4)</f>
        <v>0.14457472278977213</v>
      </c>
      <c r="K216">
        <f>VLOOKUP(G216,緯度DB!$B$10:$H$50,7)</f>
        <v>0.7820858445078025</v>
      </c>
      <c r="L216">
        <f t="shared" si="42"/>
        <v>-0.776455720265258</v>
      </c>
      <c r="M216">
        <f t="shared" si="43"/>
        <v>-1.0881395518583632</v>
      </c>
      <c r="N216">
        <f t="shared" si="44"/>
        <v>1.1840476843185195</v>
      </c>
      <c r="O216">
        <f t="shared" si="45"/>
        <v>1</v>
      </c>
      <c r="Q216">
        <f t="shared" si="46"/>
        <v>-11.7417307135194</v>
      </c>
      <c r="R216">
        <f t="shared" si="47"/>
        <v>3.585116984369439</v>
      </c>
      <c r="S216">
        <f t="shared" si="48"/>
        <v>-1.70197985481954</v>
      </c>
      <c r="T216" s="2">
        <f t="array" aca="1" ref="T216:V216" ca="1">MMULT(Q216:S216,$T$8:$V$10)</f>
        <v>-5.6152463318295087</v>
      </c>
      <c r="U216" s="2">
        <f ca="1"/>
        <v>3.585116984369439</v>
      </c>
      <c r="V216" s="2">
        <f ca="1"/>
        <v>10.451506312866659</v>
      </c>
      <c r="Y216" s="2">
        <f t="shared" ca="1" si="49"/>
        <v>-1.3881427031169502</v>
      </c>
      <c r="Z216" s="2">
        <f t="shared" ca="1" si="50"/>
        <v>0.88627527406293383</v>
      </c>
    </row>
    <row r="217" spans="2:26">
      <c r="B217">
        <f t="shared" si="51"/>
        <v>206</v>
      </c>
      <c r="C217">
        <v>7.2264969740034797</v>
      </c>
      <c r="D217">
        <v>-7.6747923863610348</v>
      </c>
      <c r="E217">
        <v>-16.771246425803884</v>
      </c>
      <c r="F217">
        <f t="shared" si="38"/>
        <v>19.809073763406161</v>
      </c>
      <c r="G217">
        <f t="shared" si="39"/>
        <v>4</v>
      </c>
      <c r="H217">
        <f t="shared" si="40"/>
        <v>1982</v>
      </c>
      <c r="I217">
        <f t="shared" si="41"/>
        <v>-0.81547342930704325</v>
      </c>
      <c r="J217">
        <f>VLOOKUP(H217,動径DB!$C$9:$F$3009,4)</f>
        <v>1.4463586028126356E-2</v>
      </c>
      <c r="K217">
        <f>VLOOKUP(G217,緯度DB!$B$10:$H$50,7)</f>
        <v>0.20164392860071581</v>
      </c>
      <c r="L217">
        <f t="shared" si="42"/>
        <v>0.64051781610746894</v>
      </c>
      <c r="M217">
        <f t="shared" si="43"/>
        <v>3.7004668382708453E-2</v>
      </c>
      <c r="N217">
        <f t="shared" si="44"/>
        <v>1.3693454821142226E-3</v>
      </c>
      <c r="O217">
        <f t="shared" si="45"/>
        <v>0</v>
      </c>
      <c r="Q217">
        <f t="shared" si="46"/>
        <v>1000</v>
      </c>
      <c r="R217">
        <f t="shared" si="47"/>
        <v>1000</v>
      </c>
      <c r="S217">
        <f t="shared" si="48"/>
        <v>1</v>
      </c>
      <c r="T217" s="2">
        <f t="array" aca="1" ref="T217:V217" ca="1">MMULT(Q217:S217,$T$8:$V$10)</f>
        <v>342.95983594645492</v>
      </c>
      <c r="U217" s="2">
        <f ca="1"/>
        <v>1000</v>
      </c>
      <c r="V217" s="2">
        <f ca="1"/>
        <v>-939.35060064258266</v>
      </c>
      <c r="Y217" s="2">
        <f t="shared" ca="1" si="49"/>
        <v>-3.7714808315308317</v>
      </c>
      <c r="Z217" s="2">
        <f t="shared" ca="1" si="50"/>
        <v>-10.996858629590841</v>
      </c>
    </row>
    <row r="218" spans="2:26">
      <c r="B218">
        <f t="shared" si="51"/>
        <v>207</v>
      </c>
      <c r="C218">
        <v>-2.3612605089793086</v>
      </c>
      <c r="D218">
        <v>8.184463208055476</v>
      </c>
      <c r="E218">
        <v>-5.8959001272811884</v>
      </c>
      <c r="F218">
        <f t="shared" si="38"/>
        <v>10.359663484213822</v>
      </c>
      <c r="G218">
        <f t="shared" si="39"/>
        <v>10</v>
      </c>
      <c r="H218">
        <f t="shared" si="40"/>
        <v>1037</v>
      </c>
      <c r="I218">
        <f t="shared" si="41"/>
        <v>1.8516743939378735</v>
      </c>
      <c r="J218">
        <f>VLOOKUP(H218,動径DB!$C$9:$F$3009,4)</f>
        <v>0.23322076350498414</v>
      </c>
      <c r="K218">
        <f>VLOOKUP(G218,緯度DB!$B$10:$H$50,7)</f>
        <v>0.49132662717739956</v>
      </c>
      <c r="L218">
        <f t="shared" si="42"/>
        <v>0.66549897237249866</v>
      </c>
      <c r="M218">
        <f t="shared" si="43"/>
        <v>0.79000629418154411</v>
      </c>
      <c r="N218">
        <f t="shared" si="44"/>
        <v>0.62410994484645643</v>
      </c>
      <c r="O218">
        <f t="shared" si="45"/>
        <v>1</v>
      </c>
      <c r="Q218">
        <f t="shared" si="46"/>
        <v>-2.3612605089793086</v>
      </c>
      <c r="R218">
        <f t="shared" si="47"/>
        <v>8.184463208055476</v>
      </c>
      <c r="S218">
        <f t="shared" si="48"/>
        <v>-5.8959001272811884</v>
      </c>
      <c r="T218" s="2">
        <f t="array" aca="1" ref="T218:V218" ca="1">MMULT(Q218:S218,$T$8:$V$10)</f>
        <v>-6.3479325002071754</v>
      </c>
      <c r="U218" s="2">
        <f ca="1"/>
        <v>8.184463208055476</v>
      </c>
      <c r="V218" s="2">
        <f ca="1"/>
        <v>0.20234246947449241</v>
      </c>
      <c r="Y218" s="2">
        <f t="shared" ca="1" si="49"/>
        <v>-2.1018013773676762</v>
      </c>
      <c r="Z218" s="2">
        <f t="shared" ca="1" si="50"/>
        <v>2.7098769627976749</v>
      </c>
    </row>
    <row r="219" spans="2:26">
      <c r="B219">
        <f t="shared" si="51"/>
        <v>208</v>
      </c>
      <c r="C219">
        <v>1.8071579292485209</v>
      </c>
      <c r="D219">
        <v>2.3562017726729696</v>
      </c>
      <c r="E219">
        <v>15.898008131029549</v>
      </c>
      <c r="F219">
        <f t="shared" si="38"/>
        <v>16.172945591606826</v>
      </c>
      <c r="G219">
        <f t="shared" si="39"/>
        <v>41</v>
      </c>
      <c r="H219">
        <f t="shared" si="40"/>
        <v>1618</v>
      </c>
      <c r="I219">
        <f t="shared" si="41"/>
        <v>0.91651674740737465</v>
      </c>
      <c r="J219">
        <f>VLOOKUP(H219,動径DB!$C$9:$F$3009,4)</f>
        <v>4.854994360890983E-2</v>
      </c>
      <c r="K219">
        <f>VLOOKUP(G219,緯度DB!$B$10:$H$50,7)</f>
        <v>1.9421500995611596</v>
      </c>
      <c r="L219">
        <f t="shared" si="42"/>
        <v>-0.38207666562063092</v>
      </c>
      <c r="M219">
        <f t="shared" si="43"/>
        <v>-0.58265457622824257</v>
      </c>
      <c r="N219">
        <f t="shared" si="44"/>
        <v>0.33948635519971293</v>
      </c>
      <c r="O219">
        <f t="shared" si="45"/>
        <v>1</v>
      </c>
      <c r="Q219">
        <f t="shared" si="46"/>
        <v>1.8071579292485209</v>
      </c>
      <c r="R219">
        <f t="shared" si="47"/>
        <v>2.3562017726729696</v>
      </c>
      <c r="S219">
        <f t="shared" si="48"/>
        <v>15.898008131029549</v>
      </c>
      <c r="T219" s="2">
        <f t="array" aca="1" ref="T219:V219" ca="1">MMULT(Q219:S219,$T$8:$V$10)</f>
        <v>15.557325339896535</v>
      </c>
      <c r="U219" s="2">
        <f ca="1"/>
        <v>2.3562017726729696</v>
      </c>
      <c r="V219" s="2">
        <f ca="1"/>
        <v>3.7392660488577998</v>
      </c>
      <c r="Y219" s="2">
        <f t="shared" ca="1" si="49"/>
        <v>4.6110443888637009</v>
      </c>
      <c r="Z219" s="2">
        <f t="shared" ca="1" si="50"/>
        <v>0.69835596579396719</v>
      </c>
    </row>
    <row r="220" spans="2:26">
      <c r="B220">
        <f t="shared" si="51"/>
        <v>209</v>
      </c>
      <c r="C220">
        <v>9.4739750134330016</v>
      </c>
      <c r="D220">
        <v>-9.5983757785847263</v>
      </c>
      <c r="E220">
        <v>-9.5706734917781642</v>
      </c>
      <c r="F220">
        <f t="shared" si="38"/>
        <v>16.53731572016148</v>
      </c>
      <c r="G220">
        <f t="shared" si="39"/>
        <v>9</v>
      </c>
      <c r="H220">
        <f t="shared" si="40"/>
        <v>1655</v>
      </c>
      <c r="I220">
        <f t="shared" si="41"/>
        <v>-0.79192064205712254</v>
      </c>
      <c r="J220">
        <f>VLOOKUP(H220,動径DB!$C$9:$F$3009,4)</f>
        <v>4.3183713613639041E-2</v>
      </c>
      <c r="K220">
        <f>VLOOKUP(G220,緯度DB!$B$10:$H$50,7)</f>
        <v>0.43934360143209494</v>
      </c>
      <c r="L220">
        <f t="shared" si="42"/>
        <v>0.69313603163530224</v>
      </c>
      <c r="M220">
        <f t="shared" si="43"/>
        <v>0.21747422214750758</v>
      </c>
      <c r="N220">
        <f t="shared" si="44"/>
        <v>4.7295037298663481E-2</v>
      </c>
      <c r="O220">
        <f t="shared" si="45"/>
        <v>0</v>
      </c>
      <c r="Q220">
        <f t="shared" si="46"/>
        <v>1000</v>
      </c>
      <c r="R220">
        <f t="shared" si="47"/>
        <v>1000</v>
      </c>
      <c r="S220">
        <f t="shared" si="48"/>
        <v>1</v>
      </c>
      <c r="T220" s="2">
        <f t="array" aca="1" ref="T220:V220" ca="1">MMULT(Q220:S220,$T$8:$V$10)</f>
        <v>342.95983594645492</v>
      </c>
      <c r="U220" s="2">
        <f ca="1"/>
        <v>1000</v>
      </c>
      <c r="V220" s="2">
        <f ca="1"/>
        <v>-939.35060064258266</v>
      </c>
      <c r="Y220" s="2">
        <f t="shared" ca="1" si="49"/>
        <v>-3.7714808315308317</v>
      </c>
      <c r="Z220" s="2">
        <f t="shared" ca="1" si="50"/>
        <v>-10.996858629590841</v>
      </c>
    </row>
    <row r="221" spans="2:26">
      <c r="B221">
        <f t="shared" si="51"/>
        <v>210</v>
      </c>
      <c r="C221">
        <v>-14.73177330229813</v>
      </c>
      <c r="D221">
        <v>-10.463905466788811</v>
      </c>
      <c r="E221">
        <v>9.7344270249096532</v>
      </c>
      <c r="F221">
        <f t="shared" si="38"/>
        <v>20.525046449435578</v>
      </c>
      <c r="G221">
        <f t="shared" si="39"/>
        <v>30</v>
      </c>
      <c r="H221">
        <f t="shared" si="40"/>
        <v>2054</v>
      </c>
      <c r="I221">
        <f t="shared" si="41"/>
        <v>-2.5239906338010973</v>
      </c>
      <c r="J221">
        <f>VLOOKUP(H221,動径DB!$C$9:$F$3009,4)</f>
        <v>1.1231337876866027E-2</v>
      </c>
      <c r="K221">
        <f>VLOOKUP(G221,緯度DB!$B$10:$H$50,7)</f>
        <v>0.58726809406597613</v>
      </c>
      <c r="L221">
        <f t="shared" si="42"/>
        <v>0.96049809687367738</v>
      </c>
      <c r="M221">
        <f t="shared" si="43"/>
        <v>0.13003149517318402</v>
      </c>
      <c r="N221">
        <f t="shared" si="44"/>
        <v>1.6908189736973778E-2</v>
      </c>
      <c r="O221">
        <f t="shared" si="45"/>
        <v>0</v>
      </c>
      <c r="Q221">
        <f t="shared" si="46"/>
        <v>1000</v>
      </c>
      <c r="R221">
        <f t="shared" si="47"/>
        <v>1000</v>
      </c>
      <c r="S221">
        <f t="shared" si="48"/>
        <v>1</v>
      </c>
      <c r="T221" s="2">
        <f t="array" aca="1" ref="T221:V221" ca="1">MMULT(Q221:S221,$T$8:$V$10)</f>
        <v>342.95983594645492</v>
      </c>
      <c r="U221" s="2">
        <f ca="1"/>
        <v>1000</v>
      </c>
      <c r="V221" s="2">
        <f ca="1"/>
        <v>-939.35060064258266</v>
      </c>
      <c r="Y221" s="2">
        <f t="shared" ca="1" si="49"/>
        <v>-3.7714808315308317</v>
      </c>
      <c r="Z221" s="2">
        <f t="shared" ca="1" si="50"/>
        <v>-10.996858629590841</v>
      </c>
    </row>
    <row r="222" spans="2:26">
      <c r="B222">
        <f t="shared" si="51"/>
        <v>211</v>
      </c>
      <c r="C222">
        <v>15.494216560844654</v>
      </c>
      <c r="D222">
        <v>-15.85996028475879</v>
      </c>
      <c r="E222">
        <v>-15.758793748457041</v>
      </c>
      <c r="F222">
        <f t="shared" si="38"/>
        <v>27.2019974905316</v>
      </c>
      <c r="G222">
        <f t="shared" si="39"/>
        <v>9</v>
      </c>
      <c r="H222">
        <f t="shared" si="40"/>
        <v>2721</v>
      </c>
      <c r="I222">
        <f t="shared" si="41"/>
        <v>-0.7970625466830068</v>
      </c>
      <c r="J222">
        <f>VLOOKUP(H222,動径DB!$C$9:$F$3009,4)</f>
        <v>9.2504168869994509E-4</v>
      </c>
      <c r="K222">
        <f>VLOOKUP(G222,緯度DB!$B$10:$H$50,7)</f>
        <v>0.43934360143209494</v>
      </c>
      <c r="L222">
        <f t="shared" si="42"/>
        <v>0.68193504800812277</v>
      </c>
      <c r="M222">
        <f t="shared" si="43"/>
        <v>7.5389249334042651E-3</v>
      </c>
      <c r="N222">
        <f t="shared" si="44"/>
        <v>5.6835389151504505E-5</v>
      </c>
      <c r="O222">
        <f t="shared" si="45"/>
        <v>0</v>
      </c>
      <c r="Q222">
        <f t="shared" si="46"/>
        <v>1000</v>
      </c>
      <c r="R222">
        <f t="shared" si="47"/>
        <v>1000</v>
      </c>
      <c r="S222">
        <f t="shared" si="48"/>
        <v>1</v>
      </c>
      <c r="T222" s="2">
        <f t="array" aca="1" ref="T222:V222" ca="1">MMULT(Q222:S222,$T$8:$V$10)</f>
        <v>342.95983594645492</v>
      </c>
      <c r="U222" s="2">
        <f ca="1"/>
        <v>1000</v>
      </c>
      <c r="V222" s="2">
        <f ca="1"/>
        <v>-939.35060064258266</v>
      </c>
      <c r="Y222" s="2">
        <f t="shared" ca="1" si="49"/>
        <v>-3.7714808315308317</v>
      </c>
      <c r="Z222" s="2">
        <f t="shared" ca="1" si="50"/>
        <v>-10.996858629590841</v>
      </c>
    </row>
    <row r="223" spans="2:26">
      <c r="B223">
        <f t="shared" si="51"/>
        <v>212</v>
      </c>
      <c r="C223">
        <v>-6.7599790271153424</v>
      </c>
      <c r="D223">
        <v>7.8568585639052753</v>
      </c>
      <c r="E223">
        <v>11.32596670695073</v>
      </c>
      <c r="F223">
        <f t="shared" si="38"/>
        <v>15.352689171191063</v>
      </c>
      <c r="G223">
        <f t="shared" si="39"/>
        <v>36</v>
      </c>
      <c r="H223">
        <f t="shared" si="40"/>
        <v>1536</v>
      </c>
      <c r="I223">
        <f t="shared" si="41"/>
        <v>2.2812926863540723</v>
      </c>
      <c r="J223">
        <f>VLOOKUP(H223,動径DB!$C$9:$F$3009,4)</f>
        <v>6.2581467463658169E-2</v>
      </c>
      <c r="K223">
        <f>VLOOKUP(G223,緯度DB!$B$10:$H$50,7)</f>
        <v>0.28116931855250954</v>
      </c>
      <c r="L223">
        <f t="shared" si="42"/>
        <v>-0.5317730079876638</v>
      </c>
      <c r="M223">
        <f t="shared" si="43"/>
        <v>-0.1436562143679222</v>
      </c>
      <c r="N223">
        <f t="shared" si="44"/>
        <v>2.0637107926522416E-2</v>
      </c>
      <c r="O223">
        <f t="shared" si="45"/>
        <v>0</v>
      </c>
      <c r="Q223">
        <f t="shared" si="46"/>
        <v>1000</v>
      </c>
      <c r="R223">
        <f t="shared" si="47"/>
        <v>1000</v>
      </c>
      <c r="S223">
        <f t="shared" si="48"/>
        <v>1</v>
      </c>
      <c r="T223" s="2">
        <f t="array" aca="1" ref="T223:V223" ca="1">MMULT(Q223:S223,$T$8:$V$10)</f>
        <v>342.95983594645492</v>
      </c>
      <c r="U223" s="2">
        <f ca="1"/>
        <v>1000</v>
      </c>
      <c r="V223" s="2">
        <f ca="1"/>
        <v>-939.35060064258266</v>
      </c>
      <c r="Y223" s="2">
        <f t="shared" ca="1" si="49"/>
        <v>-3.7714808315308317</v>
      </c>
      <c r="Z223" s="2">
        <f t="shared" ca="1" si="50"/>
        <v>-10.996858629590841</v>
      </c>
    </row>
    <row r="224" spans="2:26">
      <c r="B224">
        <f t="shared" si="51"/>
        <v>213</v>
      </c>
      <c r="C224">
        <v>-1.9541679073557638E-2</v>
      </c>
      <c r="D224">
        <v>9.3723534000826412</v>
      </c>
      <c r="E224">
        <v>-2.196063360132305</v>
      </c>
      <c r="F224">
        <f t="shared" si="38"/>
        <v>9.6262185937665699</v>
      </c>
      <c r="G224">
        <f t="shared" si="39"/>
        <v>16</v>
      </c>
      <c r="H224">
        <f t="shared" si="40"/>
        <v>964</v>
      </c>
      <c r="I224">
        <f t="shared" si="41"/>
        <v>1.5728813581548073</v>
      </c>
      <c r="J224">
        <f>VLOOKUP(H224,動径DB!$C$9:$F$3009,4)</f>
        <v>0.26982641108321781</v>
      </c>
      <c r="K224">
        <f>VLOOKUP(G224,緯度DB!$B$10:$H$50,7)</f>
        <v>0.72987675376846739</v>
      </c>
      <c r="L224">
        <f t="shared" si="42"/>
        <v>0.99998043696281258</v>
      </c>
      <c r="M224">
        <f t="shared" si="43"/>
        <v>1.8957506431692288</v>
      </c>
      <c r="N224">
        <f t="shared" si="44"/>
        <v>3.5938705010765446</v>
      </c>
      <c r="O224">
        <f t="shared" si="45"/>
        <v>1</v>
      </c>
      <c r="Q224">
        <f t="shared" si="46"/>
        <v>-1.9541679073557638E-2</v>
      </c>
      <c r="R224">
        <f t="shared" si="47"/>
        <v>9.3723534000826412</v>
      </c>
      <c r="S224">
        <f t="shared" si="48"/>
        <v>-2.196063360132305</v>
      </c>
      <c r="T224" s="2">
        <f t="array" aca="1" ref="T224:V224" ca="1">MMULT(Q224:S224,$T$8:$V$10)</f>
        <v>-2.0703081821721963</v>
      </c>
      <c r="U224" s="2">
        <f ca="1"/>
        <v>9.3723534000826412</v>
      </c>
      <c r="V224" s="2">
        <f ca="1"/>
        <v>-0.73273473356151264</v>
      </c>
      <c r="Y224" s="2">
        <f t="shared" ca="1" si="49"/>
        <v>-0.7073801270207063</v>
      </c>
      <c r="Z224" s="2">
        <f t="shared" ca="1" si="50"/>
        <v>3.2023331577993921</v>
      </c>
    </row>
    <row r="225" spans="2:26">
      <c r="B225">
        <f t="shared" si="51"/>
        <v>214</v>
      </c>
      <c r="C225">
        <v>-6.3702081559370507</v>
      </c>
      <c r="D225">
        <v>2.7305777519807966</v>
      </c>
      <c r="E225">
        <v>12.035160915670449</v>
      </c>
      <c r="F225">
        <f t="shared" si="38"/>
        <v>13.888149807503552</v>
      </c>
      <c r="G225">
        <f t="shared" si="39"/>
        <v>38</v>
      </c>
      <c r="H225">
        <f t="shared" si="40"/>
        <v>1390</v>
      </c>
      <c r="I225">
        <f t="shared" si="41"/>
        <v>2.7366360778134506</v>
      </c>
      <c r="J225">
        <f>VLOOKUP(H225,動径DB!$C$9:$F$3009,4)</f>
        <v>9.6219609795092795E-2</v>
      </c>
      <c r="K225">
        <f>VLOOKUP(G225,緯度DB!$B$10:$H$50,7)</f>
        <v>0.20164392860071581</v>
      </c>
      <c r="L225">
        <f t="shared" si="42"/>
        <v>-0.93732400929335657</v>
      </c>
      <c r="M225">
        <f t="shared" si="43"/>
        <v>-0.25257064625121456</v>
      </c>
      <c r="N225">
        <f t="shared" si="44"/>
        <v>6.3791931347756167E-2</v>
      </c>
      <c r="O225">
        <f t="shared" si="45"/>
        <v>0</v>
      </c>
      <c r="Q225">
        <f t="shared" si="46"/>
        <v>1000</v>
      </c>
      <c r="R225">
        <f t="shared" si="47"/>
        <v>1000</v>
      </c>
      <c r="S225">
        <f t="shared" si="48"/>
        <v>1</v>
      </c>
      <c r="T225" s="2">
        <f t="array" aca="1" ref="T225:V225" ca="1">MMULT(Q225:S225,$T$8:$V$10)</f>
        <v>342.95983594645492</v>
      </c>
      <c r="U225" s="2">
        <f ca="1"/>
        <v>1000</v>
      </c>
      <c r="V225" s="2">
        <f ca="1"/>
        <v>-939.35060064258266</v>
      </c>
      <c r="Y225" s="2">
        <f t="shared" ca="1" si="49"/>
        <v>-3.7714808315308317</v>
      </c>
      <c r="Z225" s="2">
        <f t="shared" ca="1" si="50"/>
        <v>-10.996858629590841</v>
      </c>
    </row>
    <row r="226" spans="2:26">
      <c r="B226">
        <f t="shared" si="51"/>
        <v>215</v>
      </c>
      <c r="C226">
        <v>16.81003145914314</v>
      </c>
      <c r="D226">
        <v>4.9652613425396073</v>
      </c>
      <c r="E226">
        <v>10.07408892849933</v>
      </c>
      <c r="F226">
        <f t="shared" si="38"/>
        <v>20.216781286753164</v>
      </c>
      <c r="G226">
        <f t="shared" si="39"/>
        <v>31</v>
      </c>
      <c r="H226">
        <f t="shared" si="40"/>
        <v>2023</v>
      </c>
      <c r="I226">
        <f t="shared" si="41"/>
        <v>0.28720819967225913</v>
      </c>
      <c r="J226">
        <f>VLOOKUP(H226,動径DB!$C$9:$F$3009,4)</f>
        <v>1.2529377788284548E-2</v>
      </c>
      <c r="K226">
        <f>VLOOKUP(G226,緯度DB!$B$10:$H$50,7)</f>
        <v>0.54089638506983073</v>
      </c>
      <c r="L226">
        <f t="shared" si="42"/>
        <v>-0.75890151160326591</v>
      </c>
      <c r="M226">
        <f t="shared" si="43"/>
        <v>-0.10397789330411229</v>
      </c>
      <c r="N226">
        <f t="shared" si="44"/>
        <v>1.0811402295961361E-2</v>
      </c>
      <c r="O226">
        <f t="shared" si="45"/>
        <v>0</v>
      </c>
      <c r="Q226">
        <f t="shared" si="46"/>
        <v>1000</v>
      </c>
      <c r="R226">
        <f t="shared" si="47"/>
        <v>1000</v>
      </c>
      <c r="S226">
        <f t="shared" si="48"/>
        <v>1</v>
      </c>
      <c r="T226" s="2">
        <f t="array" aca="1" ref="T226:V226" ca="1">MMULT(Q226:S226,$T$8:$V$10)</f>
        <v>342.95983594645492</v>
      </c>
      <c r="U226" s="2">
        <f ca="1"/>
        <v>1000</v>
      </c>
      <c r="V226" s="2">
        <f ca="1"/>
        <v>-939.35060064258266</v>
      </c>
      <c r="Y226" s="2">
        <f t="shared" ca="1" si="49"/>
        <v>-3.7714808315308317</v>
      </c>
      <c r="Z226" s="2">
        <f t="shared" ca="1" si="50"/>
        <v>-10.996858629590841</v>
      </c>
    </row>
    <row r="227" spans="2:26">
      <c r="B227">
        <f t="shared" si="51"/>
        <v>216</v>
      </c>
      <c r="C227">
        <v>-11.654379501366122</v>
      </c>
      <c r="D227">
        <v>-5.2637340284286971</v>
      </c>
      <c r="E227">
        <v>6.7473820596254317</v>
      </c>
      <c r="F227">
        <f t="shared" si="38"/>
        <v>14.458859641840922</v>
      </c>
      <c r="G227">
        <f t="shared" si="39"/>
        <v>30</v>
      </c>
      <c r="H227">
        <f t="shared" si="40"/>
        <v>1447</v>
      </c>
      <c r="I227">
        <f t="shared" si="41"/>
        <v>-2.7173650443268791</v>
      </c>
      <c r="J227">
        <f>VLOOKUP(H227,動径DB!$C$9:$F$3009,4)</f>
        <v>8.1637068054969633E-2</v>
      </c>
      <c r="K227">
        <f>VLOOKUP(G227,緯度DB!$B$10:$H$50,7)</f>
        <v>0.58726809406597613</v>
      </c>
      <c r="L227">
        <f t="shared" si="42"/>
        <v>0.95589228799217096</v>
      </c>
      <c r="M227">
        <f t="shared" si="43"/>
        <v>0.66262345570976811</v>
      </c>
      <c r="N227">
        <f t="shared" si="44"/>
        <v>0.43906984405675503</v>
      </c>
      <c r="O227">
        <f t="shared" si="45"/>
        <v>1</v>
      </c>
      <c r="Q227">
        <f t="shared" si="46"/>
        <v>-11.654379501366122</v>
      </c>
      <c r="R227">
        <f t="shared" si="47"/>
        <v>-5.2637340284286971</v>
      </c>
      <c r="S227">
        <f t="shared" si="48"/>
        <v>6.7473820596254317</v>
      </c>
      <c r="T227" s="2">
        <f t="array" aca="1" ref="T227:V227" ca="1">MMULT(Q227:S227,$T$8:$V$10)</f>
        <v>2.3544325836242623</v>
      </c>
      <c r="U227" s="2">
        <f ca="1"/>
        <v>-5.2637340284286971</v>
      </c>
      <c r="V227" s="2">
        <f ca="1"/>
        <v>13.259274996378437</v>
      </c>
      <c r="Y227" s="2">
        <f t="shared" ca="1" si="49"/>
        <v>0.54426075883642755</v>
      </c>
      <c r="Z227" s="2">
        <f t="shared" ca="1" si="50"/>
        <v>-1.2167873892637739</v>
      </c>
    </row>
    <row r="228" spans="2:26">
      <c r="B228">
        <f t="shared" si="51"/>
        <v>217</v>
      </c>
      <c r="C228">
        <v>13.511002107565641</v>
      </c>
      <c r="D228">
        <v>8.3400824563132598</v>
      </c>
      <c r="E228">
        <v>-3.6586678536281605</v>
      </c>
      <c r="F228">
        <f t="shared" si="38"/>
        <v>16.293863992065219</v>
      </c>
      <c r="G228">
        <f t="shared" si="39"/>
        <v>17</v>
      </c>
      <c r="H228">
        <f t="shared" si="40"/>
        <v>1630</v>
      </c>
      <c r="I228">
        <f t="shared" si="41"/>
        <v>0.55302917709520993</v>
      </c>
      <c r="J228">
        <f>VLOOKUP(H228,動径DB!$C$9:$F$3009,4)</f>
        <v>4.6748107632033332E-2</v>
      </c>
      <c r="K228">
        <f>VLOOKUP(G228,緯度DB!$B$10:$H$50,7)</f>
        <v>0.7529008951198638</v>
      </c>
      <c r="L228">
        <f t="shared" si="42"/>
        <v>-0.99610486291678058</v>
      </c>
      <c r="M228">
        <f t="shared" si="43"/>
        <v>-0.57125629113468612</v>
      </c>
      <c r="N228">
        <f t="shared" si="44"/>
        <v>0.32633375016095728</v>
      </c>
      <c r="O228">
        <f t="shared" si="45"/>
        <v>1</v>
      </c>
      <c r="Q228">
        <f t="shared" si="46"/>
        <v>13.511002107565641</v>
      </c>
      <c r="R228">
        <f t="shared" si="47"/>
        <v>8.3400824563132598</v>
      </c>
      <c r="S228">
        <f t="shared" si="48"/>
        <v>-3.6586678536281605</v>
      </c>
      <c r="T228" s="2">
        <f t="array" aca="1" ref="T228:V228" ca="1">MMULT(Q228:S228,$T$8:$V$10)</f>
        <v>1.1830116933420167</v>
      </c>
      <c r="U228" s="2">
        <f ca="1"/>
        <v>8.3400824563132598</v>
      </c>
      <c r="V228" s="2">
        <f ca="1"/>
        <v>-13.94752708358121</v>
      </c>
      <c r="Y228" s="2">
        <f t="shared" ca="1" si="49"/>
        <v>0.73696538813780454</v>
      </c>
      <c r="Z228" s="2">
        <f t="shared" ca="1" si="50"/>
        <v>5.1955125541952212</v>
      </c>
    </row>
    <row r="229" spans="2:26">
      <c r="B229">
        <f t="shared" si="51"/>
        <v>218</v>
      </c>
      <c r="C229">
        <v>15.915712986969297</v>
      </c>
      <c r="D229">
        <v>-12.561765314555654</v>
      </c>
      <c r="E229">
        <v>-4.3846836810659147</v>
      </c>
      <c r="F229">
        <f t="shared" si="38"/>
        <v>20.744476823592404</v>
      </c>
      <c r="G229">
        <f t="shared" si="39"/>
        <v>17</v>
      </c>
      <c r="H229">
        <f t="shared" si="40"/>
        <v>2075</v>
      </c>
      <c r="I229">
        <f t="shared" si="41"/>
        <v>-0.66816278749701752</v>
      </c>
      <c r="J229">
        <f>VLOOKUP(H229,動径DB!$C$9:$F$3009,4)</f>
        <v>1.042522434712855E-2</v>
      </c>
      <c r="K229">
        <f>VLOOKUP(G229,緯度DB!$B$10:$H$50,7)</f>
        <v>0.7529008951198638</v>
      </c>
      <c r="L229">
        <f t="shared" si="42"/>
        <v>0.90742045618123124</v>
      </c>
      <c r="M229">
        <f t="shared" si="43"/>
        <v>0.14775230844009732</v>
      </c>
      <c r="N229">
        <f t="shared" si="44"/>
        <v>2.1830744649377655E-2</v>
      </c>
      <c r="O229">
        <f t="shared" si="45"/>
        <v>0</v>
      </c>
      <c r="Q229">
        <f t="shared" si="46"/>
        <v>1000</v>
      </c>
      <c r="R229">
        <f t="shared" si="47"/>
        <v>1000</v>
      </c>
      <c r="S229">
        <f t="shared" si="48"/>
        <v>1</v>
      </c>
      <c r="T229" s="2">
        <f t="array" aca="1" ref="T229:V229" ca="1">MMULT(Q229:S229,$T$8:$V$10)</f>
        <v>342.95983594645492</v>
      </c>
      <c r="U229" s="2">
        <f ca="1"/>
        <v>1000</v>
      </c>
      <c r="V229" s="2">
        <f ca="1"/>
        <v>-939.35060064258266</v>
      </c>
      <c r="Y229" s="2">
        <f t="shared" ca="1" si="49"/>
        <v>-3.7714808315308317</v>
      </c>
      <c r="Z229" s="2">
        <f t="shared" ca="1" si="50"/>
        <v>-10.996858629590841</v>
      </c>
    </row>
    <row r="230" spans="2:26">
      <c r="B230">
        <f t="shared" si="51"/>
        <v>219</v>
      </c>
      <c r="C230">
        <v>-3.4137642586165851</v>
      </c>
      <c r="D230">
        <v>-3.310183983565306</v>
      </c>
      <c r="E230">
        <v>4.9065685679450795</v>
      </c>
      <c r="F230">
        <f t="shared" si="38"/>
        <v>6.8326802596350831</v>
      </c>
      <c r="G230">
        <f t="shared" si="39"/>
        <v>35</v>
      </c>
      <c r="H230">
        <f t="shared" si="40"/>
        <v>684</v>
      </c>
      <c r="I230">
        <f t="shared" si="41"/>
        <v>-2.3715979524355091</v>
      </c>
      <c r="J230">
        <f>VLOOKUP(H230,動径DB!$C$9:$F$3009,4)</f>
        <v>0.39037363854103679</v>
      </c>
      <c r="K230">
        <f>VLOOKUP(G230,緯度DB!$B$10:$H$50,7)</f>
        <v>0.33255818042814211</v>
      </c>
      <c r="L230">
        <f t="shared" si="42"/>
        <v>0.7390159874573804</v>
      </c>
      <c r="M230">
        <f t="shared" si="43"/>
        <v>0.6555307214824726</v>
      </c>
      <c r="N230">
        <f t="shared" si="44"/>
        <v>0.42972052680733108</v>
      </c>
      <c r="O230">
        <f t="shared" si="45"/>
        <v>1</v>
      </c>
      <c r="Q230">
        <f t="shared" si="46"/>
        <v>-3.4137642586165851</v>
      </c>
      <c r="R230">
        <f t="shared" si="47"/>
        <v>-3.310183983565306</v>
      </c>
      <c r="S230">
        <f t="shared" si="48"/>
        <v>4.9065685679450795</v>
      </c>
      <c r="T230" s="2">
        <f t="array" aca="1" ref="T230:V230" ca="1">MMULT(Q230:S230,$T$8:$V$10)</f>
        <v>3.4430901356659822</v>
      </c>
      <c r="U230" s="2">
        <f ca="1"/>
        <v>-3.310183983565306</v>
      </c>
      <c r="V230" s="2">
        <f ca="1"/>
        <v>4.8860343677704803</v>
      </c>
      <c r="Y230" s="2">
        <f t="shared" ca="1" si="49"/>
        <v>0.98695371889184602</v>
      </c>
      <c r="Z230" s="2">
        <f t="shared" ca="1" si="50"/>
        <v>-0.94885648184289617</v>
      </c>
    </row>
    <row r="231" spans="2:26">
      <c r="B231">
        <f t="shared" si="51"/>
        <v>220</v>
      </c>
      <c r="C231">
        <v>15.741849618343497</v>
      </c>
      <c r="D231">
        <v>-7.091420786384008</v>
      </c>
      <c r="E231">
        <v>-1.8008781111593457</v>
      </c>
      <c r="F231">
        <f t="shared" si="38"/>
        <v>17.359067951573707</v>
      </c>
      <c r="G231">
        <f t="shared" si="39"/>
        <v>19</v>
      </c>
      <c r="H231">
        <f t="shared" si="40"/>
        <v>1737</v>
      </c>
      <c r="I231">
        <f t="shared" si="41"/>
        <v>-0.42325473224623955</v>
      </c>
      <c r="J231">
        <f>VLOOKUP(H231,動径DB!$C$9:$F$3009,4)</f>
        <v>3.3135972019580649E-2</v>
      </c>
      <c r="K231">
        <f>VLOOKUP(G231,緯度DB!$B$10:$H$50,7)</f>
        <v>0.7820858445078025</v>
      </c>
      <c r="L231">
        <f t="shared" si="42"/>
        <v>0.95503096503592722</v>
      </c>
      <c r="M231">
        <f t="shared" si="43"/>
        <v>0.42963336043554218</v>
      </c>
      <c r="N231">
        <f t="shared" si="44"/>
        <v>0.18458482439913651</v>
      </c>
      <c r="O231">
        <f t="shared" si="45"/>
        <v>0</v>
      </c>
      <c r="Q231">
        <f t="shared" si="46"/>
        <v>1000</v>
      </c>
      <c r="R231">
        <f t="shared" si="47"/>
        <v>1000</v>
      </c>
      <c r="S231">
        <f t="shared" si="48"/>
        <v>1</v>
      </c>
      <c r="T231" s="2">
        <f t="array" aca="1" ref="T231:V231" ca="1">MMULT(Q231:S231,$T$8:$V$10)</f>
        <v>342.95983594645492</v>
      </c>
      <c r="U231" s="2">
        <f ca="1"/>
        <v>1000</v>
      </c>
      <c r="V231" s="2">
        <f ca="1"/>
        <v>-939.35060064258266</v>
      </c>
      <c r="Y231" s="2">
        <f t="shared" ca="1" si="49"/>
        <v>-3.7714808315308317</v>
      </c>
      <c r="Z231" s="2">
        <f t="shared" ca="1" si="50"/>
        <v>-10.996858629590841</v>
      </c>
    </row>
    <row r="232" spans="2:26">
      <c r="B232">
        <f t="shared" si="51"/>
        <v>221</v>
      </c>
      <c r="C232">
        <v>-0.43175376804759535</v>
      </c>
      <c r="D232">
        <v>8.3301039762224942</v>
      </c>
      <c r="E232">
        <v>-4.560004748865957</v>
      </c>
      <c r="F232">
        <f t="shared" si="38"/>
        <v>9.506349818967383</v>
      </c>
      <c r="G232">
        <f t="shared" si="39"/>
        <v>11</v>
      </c>
      <c r="H232">
        <f t="shared" si="40"/>
        <v>952</v>
      </c>
      <c r="I232">
        <f t="shared" si="41"/>
        <v>1.6225805265461051</v>
      </c>
      <c r="J232">
        <f>VLOOKUP(H232,動径DB!$C$9:$F$3009,4)</f>
        <v>0.2759337610265114</v>
      </c>
      <c r="K232">
        <f>VLOOKUP(G232,緯度DB!$B$10:$H$50,7)</f>
        <v>0.54089638506983073</v>
      </c>
      <c r="L232">
        <f t="shared" si="42"/>
        <v>0.98795703504970755</v>
      </c>
      <c r="M232">
        <f t="shared" si="43"/>
        <v>1.4017506597696805</v>
      </c>
      <c r="N232">
        <f t="shared" si="44"/>
        <v>1.9649049121647346</v>
      </c>
      <c r="O232">
        <f t="shared" si="45"/>
        <v>1</v>
      </c>
      <c r="Q232">
        <f t="shared" si="46"/>
        <v>-0.43175376804759535</v>
      </c>
      <c r="R232">
        <f t="shared" si="47"/>
        <v>8.3301039762224942</v>
      </c>
      <c r="S232">
        <f t="shared" si="48"/>
        <v>-4.560004748865957</v>
      </c>
      <c r="T232" s="2">
        <f t="array" aca="1" ref="T232:V232" ca="1">MMULT(Q232:S232,$T$8:$V$10)</f>
        <v>-4.4326712988870751</v>
      </c>
      <c r="U232" s="2">
        <f ca="1"/>
        <v>8.3301039762224942</v>
      </c>
      <c r="V232" s="2">
        <f ca="1"/>
        <v>-1.1538976479420298</v>
      </c>
      <c r="Y232" s="2">
        <f t="shared" ca="1" si="49"/>
        <v>-1.5366621267537848</v>
      </c>
      <c r="Z232" s="2">
        <f t="shared" ca="1" si="50"/>
        <v>2.8877745334728728</v>
      </c>
    </row>
    <row r="233" spans="2:26">
      <c r="B233">
        <f t="shared" si="51"/>
        <v>222</v>
      </c>
      <c r="C233">
        <v>15.90539423192641</v>
      </c>
      <c r="D233">
        <v>7.140418046486082</v>
      </c>
      <c r="E233">
        <v>1.822110037896415</v>
      </c>
      <c r="F233">
        <f t="shared" si="38"/>
        <v>17.529609822862142</v>
      </c>
      <c r="G233">
        <f t="shared" si="39"/>
        <v>23</v>
      </c>
      <c r="H233">
        <f t="shared" si="40"/>
        <v>1754</v>
      </c>
      <c r="I233">
        <f t="shared" si="41"/>
        <v>0.42196424963501267</v>
      </c>
      <c r="J233">
        <f>VLOOKUP(H233,動径DB!$C$9:$F$3009,4)</f>
        <v>3.1338678990263213E-2</v>
      </c>
      <c r="K233">
        <f>VLOOKUP(G233,緯度DB!$B$10:$H$50,7)</f>
        <v>0.7820858445078025</v>
      </c>
      <c r="L233">
        <f t="shared" si="42"/>
        <v>-0.95387590303523284</v>
      </c>
      <c r="M233">
        <f t="shared" si="43"/>
        <v>-0.40982574640176567</v>
      </c>
      <c r="N233">
        <f t="shared" si="44"/>
        <v>0.16795714241376433</v>
      </c>
      <c r="O233">
        <f t="shared" si="45"/>
        <v>0</v>
      </c>
      <c r="Q233">
        <f t="shared" si="46"/>
        <v>1000</v>
      </c>
      <c r="R233">
        <f t="shared" si="47"/>
        <v>1000</v>
      </c>
      <c r="S233">
        <f t="shared" si="48"/>
        <v>1</v>
      </c>
      <c r="T233" s="2">
        <f t="array" aca="1" ref="T233:V233" ca="1">MMULT(Q233:S233,$T$8:$V$10)</f>
        <v>342.95983594645492</v>
      </c>
      <c r="U233" s="2">
        <f ca="1"/>
        <v>1000</v>
      </c>
      <c r="V233" s="2">
        <f ca="1"/>
        <v>-939.35060064258266</v>
      </c>
      <c r="Y233" s="2">
        <f t="shared" ca="1" si="49"/>
        <v>-3.7714808315308317</v>
      </c>
      <c r="Z233" s="2">
        <f t="shared" ca="1" si="50"/>
        <v>-10.996858629590841</v>
      </c>
    </row>
    <row r="234" spans="2:26">
      <c r="B234">
        <f t="shared" si="51"/>
        <v>223</v>
      </c>
      <c r="C234">
        <v>3.3272526233538171</v>
      </c>
      <c r="D234">
        <v>9.0135908977644661</v>
      </c>
      <c r="E234">
        <v>5.4008952168266386</v>
      </c>
      <c r="F234">
        <f t="shared" si="38"/>
        <v>11.022027945664906</v>
      </c>
      <c r="G234">
        <f t="shared" si="39"/>
        <v>31</v>
      </c>
      <c r="H234">
        <f t="shared" si="40"/>
        <v>1103</v>
      </c>
      <c r="I234">
        <f t="shared" si="41"/>
        <v>1.2171754369042178</v>
      </c>
      <c r="J234">
        <f>VLOOKUP(H234,動径DB!$C$9:$F$3009,4)</f>
        <v>0.20179731591382594</v>
      </c>
      <c r="K234">
        <f>VLOOKUP(G234,緯度DB!$B$10:$H$50,7)</f>
        <v>0.54089638506983073</v>
      </c>
      <c r="L234">
        <f t="shared" si="42"/>
        <v>0.48811934542697866</v>
      </c>
      <c r="M234">
        <f t="shared" si="43"/>
        <v>0.58724184223700904</v>
      </c>
      <c r="N234">
        <f t="shared" si="44"/>
        <v>0.34485298127391623</v>
      </c>
      <c r="O234">
        <f t="shared" si="45"/>
        <v>1</v>
      </c>
      <c r="Q234">
        <f t="shared" si="46"/>
        <v>3.3272526233538171</v>
      </c>
      <c r="R234">
        <f t="shared" si="47"/>
        <v>9.0135908977644661</v>
      </c>
      <c r="S234">
        <f t="shared" si="48"/>
        <v>5.4008952168266386</v>
      </c>
      <c r="T234" s="2">
        <f t="array" aca="1" ref="T234:V234" ca="1">MMULT(Q234:S234,$T$8:$V$10)</f>
        <v>6.2131688000100809</v>
      </c>
      <c r="U234" s="2">
        <f ca="1"/>
        <v>9.0135908977644661</v>
      </c>
      <c r="V234" s="2">
        <f ca="1"/>
        <v>-1.27937978151017</v>
      </c>
      <c r="Y234" s="2">
        <f t="shared" ca="1" si="49"/>
        <v>2.1633128925294418</v>
      </c>
      <c r="Z234" s="2">
        <f t="shared" ca="1" si="50"/>
        <v>3.1383691679338019</v>
      </c>
    </row>
    <row r="235" spans="2:26">
      <c r="B235">
        <f t="shared" si="51"/>
        <v>224</v>
      </c>
      <c r="C235">
        <v>-11.684388903774117</v>
      </c>
      <c r="D235">
        <v>11.602422003561621</v>
      </c>
      <c r="E235">
        <v>3.1521471322375536</v>
      </c>
      <c r="F235">
        <f t="shared" si="38"/>
        <v>16.76535630240658</v>
      </c>
      <c r="G235">
        <f t="shared" si="39"/>
        <v>25</v>
      </c>
      <c r="H235">
        <f t="shared" si="40"/>
        <v>1678</v>
      </c>
      <c r="I235">
        <f t="shared" si="41"/>
        <v>2.3597143608190718</v>
      </c>
      <c r="J235">
        <f>VLOOKUP(H235,動径DB!$C$9:$F$3009,4)</f>
        <v>4.0120678879961735E-2</v>
      </c>
      <c r="K235">
        <f>VLOOKUP(G235,緯度DB!$B$10:$H$50,7)</f>
        <v>0.7529008951198638</v>
      </c>
      <c r="L235">
        <f t="shared" si="42"/>
        <v>-0.71453399284323782</v>
      </c>
      <c r="M235">
        <f t="shared" si="43"/>
        <v>-0.36186099137968419</v>
      </c>
      <c r="N235">
        <f t="shared" si="44"/>
        <v>0.13094337708228787</v>
      </c>
      <c r="O235">
        <f t="shared" si="45"/>
        <v>0</v>
      </c>
      <c r="Q235">
        <f t="shared" si="46"/>
        <v>1000</v>
      </c>
      <c r="R235">
        <f t="shared" si="47"/>
        <v>1000</v>
      </c>
      <c r="S235">
        <f t="shared" si="48"/>
        <v>1</v>
      </c>
      <c r="T235" s="2">
        <f t="array" aca="1" ref="T235:V235" ca="1">MMULT(Q235:S235,$T$8:$V$10)</f>
        <v>342.95983594645492</v>
      </c>
      <c r="U235" s="2">
        <f ca="1"/>
        <v>1000</v>
      </c>
      <c r="V235" s="2">
        <f ca="1"/>
        <v>-939.35060064258266</v>
      </c>
      <c r="Y235" s="2">
        <f t="shared" ca="1" si="49"/>
        <v>-3.7714808315308317</v>
      </c>
      <c r="Z235" s="2">
        <f t="shared" ca="1" si="50"/>
        <v>-10.996858629590841</v>
      </c>
    </row>
    <row r="236" spans="2:26">
      <c r="B236">
        <f t="shared" si="51"/>
        <v>225</v>
      </c>
      <c r="C236">
        <v>-15.765925901921998</v>
      </c>
      <c r="D236">
        <v>-9.7015749700986458</v>
      </c>
      <c r="E236">
        <v>0.50754476837278939</v>
      </c>
      <c r="F236">
        <f t="shared" si="38"/>
        <v>18.518708867986508</v>
      </c>
      <c r="G236">
        <f t="shared" si="39"/>
        <v>22</v>
      </c>
      <c r="H236">
        <f t="shared" si="40"/>
        <v>1853</v>
      </c>
      <c r="I236">
        <f t="shared" si="41"/>
        <v>-2.5899622052050359</v>
      </c>
      <c r="J236">
        <f>VLOOKUP(H236,動径DB!$C$9:$F$3009,4)</f>
        <v>2.2525652659596346E-2</v>
      </c>
      <c r="K236">
        <f>VLOOKUP(G236,緯度DB!$B$10:$H$50,7)</f>
        <v>0.7879807395252203</v>
      </c>
      <c r="L236">
        <f t="shared" si="42"/>
        <v>0.99646609731862723</v>
      </c>
      <c r="M236">
        <f t="shared" si="43"/>
        <v>0.32754141198626968</v>
      </c>
      <c r="N236">
        <f t="shared" si="44"/>
        <v>0.10728337656595925</v>
      </c>
      <c r="O236">
        <f t="shared" si="45"/>
        <v>0</v>
      </c>
      <c r="Q236">
        <f t="shared" si="46"/>
        <v>1000</v>
      </c>
      <c r="R236">
        <f t="shared" si="47"/>
        <v>1000</v>
      </c>
      <c r="S236">
        <f t="shared" si="48"/>
        <v>1</v>
      </c>
      <c r="T236" s="2">
        <f t="array" aca="1" ref="T236:V236" ca="1">MMULT(Q236:S236,$T$8:$V$10)</f>
        <v>342.95983594645492</v>
      </c>
      <c r="U236" s="2">
        <f ca="1"/>
        <v>1000</v>
      </c>
      <c r="V236" s="2">
        <f ca="1"/>
        <v>-939.35060064258266</v>
      </c>
      <c r="Y236" s="2">
        <f t="shared" ca="1" si="49"/>
        <v>-3.7714808315308317</v>
      </c>
      <c r="Z236" s="2">
        <f t="shared" ca="1" si="50"/>
        <v>-10.996858629590841</v>
      </c>
    </row>
    <row r="237" spans="2:26">
      <c r="B237">
        <f t="shared" si="51"/>
        <v>226</v>
      </c>
      <c r="C237">
        <v>-14.363785090328847</v>
      </c>
      <c r="D237">
        <v>1.7019897222361666</v>
      </c>
      <c r="E237">
        <v>-8.4900726029856841</v>
      </c>
      <c r="F237">
        <f t="shared" si="38"/>
        <v>16.771893868604074</v>
      </c>
      <c r="G237">
        <f t="shared" si="39"/>
        <v>11</v>
      </c>
      <c r="H237">
        <f t="shared" si="40"/>
        <v>1678</v>
      </c>
      <c r="I237">
        <f t="shared" si="41"/>
        <v>3.023650852582048</v>
      </c>
      <c r="J237">
        <f>VLOOKUP(H237,動径DB!$C$9:$F$3009,4)</f>
        <v>4.0120678879961735E-2</v>
      </c>
      <c r="K237">
        <f>VLOOKUP(G237,緯度DB!$B$10:$H$50,7)</f>
        <v>0.54089638506983073</v>
      </c>
      <c r="L237">
        <f t="shared" si="42"/>
        <v>-0.34648876897662345</v>
      </c>
      <c r="M237">
        <f t="shared" si="43"/>
        <v>-0.12611118880272859</v>
      </c>
      <c r="N237">
        <f t="shared" si="44"/>
        <v>1.5904031941237459E-2</v>
      </c>
      <c r="O237">
        <f t="shared" si="45"/>
        <v>0</v>
      </c>
      <c r="Q237">
        <f t="shared" si="46"/>
        <v>1000</v>
      </c>
      <c r="R237">
        <f t="shared" si="47"/>
        <v>1000</v>
      </c>
      <c r="S237">
        <f t="shared" si="48"/>
        <v>1</v>
      </c>
      <c r="T237" s="2">
        <f t="array" aca="1" ref="T237:V237" ca="1">MMULT(Q237:S237,$T$8:$V$10)</f>
        <v>342.95983594645492</v>
      </c>
      <c r="U237" s="2">
        <f ca="1"/>
        <v>1000</v>
      </c>
      <c r="V237" s="2">
        <f ca="1"/>
        <v>-939.35060064258266</v>
      </c>
      <c r="Y237" s="2">
        <f t="shared" ca="1" si="49"/>
        <v>-3.7714808315308317</v>
      </c>
      <c r="Z237" s="2">
        <f t="shared" ca="1" si="50"/>
        <v>-10.996858629590841</v>
      </c>
    </row>
    <row r="238" spans="2:26">
      <c r="B238">
        <f t="shared" si="51"/>
        <v>227</v>
      </c>
      <c r="C238">
        <v>-3.2421908638780561</v>
      </c>
      <c r="D238">
        <v>16.226414629111101</v>
      </c>
      <c r="E238">
        <v>-4.2083347929052843</v>
      </c>
      <c r="F238">
        <f t="shared" si="38"/>
        <v>17.073910361801197</v>
      </c>
      <c r="G238">
        <f t="shared" si="39"/>
        <v>16</v>
      </c>
      <c r="H238">
        <f t="shared" si="40"/>
        <v>1708</v>
      </c>
      <c r="I238">
        <f t="shared" si="41"/>
        <v>1.7680086517481024</v>
      </c>
      <c r="J238">
        <f>VLOOKUP(H238,動径DB!$C$9:$F$3009,4)</f>
        <v>3.6418721576277464E-2</v>
      </c>
      <c r="K238">
        <f>VLOOKUP(G238,緯度DB!$B$10:$H$50,7)</f>
        <v>0.72987675376846739</v>
      </c>
      <c r="L238">
        <f t="shared" si="42"/>
        <v>0.83002881716944721</v>
      </c>
      <c r="M238">
        <f t="shared" si="43"/>
        <v>0.37670414239422717</v>
      </c>
      <c r="N238">
        <f t="shared" si="44"/>
        <v>0.14190601089697019</v>
      </c>
      <c r="O238">
        <f t="shared" si="45"/>
        <v>0</v>
      </c>
      <c r="Q238">
        <f t="shared" si="46"/>
        <v>1000</v>
      </c>
      <c r="R238">
        <f t="shared" si="47"/>
        <v>1000</v>
      </c>
      <c r="S238">
        <f t="shared" si="48"/>
        <v>1</v>
      </c>
      <c r="T238" s="2">
        <f t="array" aca="1" ref="T238:V238" ca="1">MMULT(Q238:S238,$T$8:$V$10)</f>
        <v>342.95983594645492</v>
      </c>
      <c r="U238" s="2">
        <f ca="1"/>
        <v>1000</v>
      </c>
      <c r="V238" s="2">
        <f ca="1"/>
        <v>-939.35060064258266</v>
      </c>
      <c r="Y238" s="2">
        <f t="shared" ca="1" si="49"/>
        <v>-3.7714808315308317</v>
      </c>
      <c r="Z238" s="2">
        <f t="shared" ca="1" si="50"/>
        <v>-10.996858629590841</v>
      </c>
    </row>
    <row r="239" spans="2:26">
      <c r="B239">
        <f t="shared" si="51"/>
        <v>228</v>
      </c>
      <c r="C239">
        <v>9.7513687436727778</v>
      </c>
      <c r="D239">
        <v>-10.953107445968641</v>
      </c>
      <c r="E239">
        <v>-6.712910618912054</v>
      </c>
      <c r="F239">
        <f t="shared" si="38"/>
        <v>16.128326759943647</v>
      </c>
      <c r="G239">
        <f t="shared" si="39"/>
        <v>13</v>
      </c>
      <c r="H239">
        <f t="shared" si="40"/>
        <v>1614</v>
      </c>
      <c r="I239">
        <f t="shared" si="41"/>
        <v>-0.84337557317590151</v>
      </c>
      <c r="J239">
        <f>VLOOKUP(H239,動径DB!$C$9:$F$3009,4)</f>
        <v>4.9164059088954291E-2</v>
      </c>
      <c r="K239">
        <f>VLOOKUP(G239,緯度DB!$B$10:$H$50,7)</f>
        <v>0.62981531840634786</v>
      </c>
      <c r="L239">
        <f t="shared" si="42"/>
        <v>0.57406839408313237</v>
      </c>
      <c r="M239">
        <f t="shared" si="43"/>
        <v>0.28669089603459919</v>
      </c>
      <c r="N239">
        <f t="shared" si="44"/>
        <v>8.2191669869121353E-2</v>
      </c>
      <c r="O239">
        <f t="shared" si="45"/>
        <v>0</v>
      </c>
      <c r="Q239">
        <f t="shared" si="46"/>
        <v>1000</v>
      </c>
      <c r="R239">
        <f t="shared" si="47"/>
        <v>1000</v>
      </c>
      <c r="S239">
        <f t="shared" si="48"/>
        <v>1</v>
      </c>
      <c r="T239" s="2">
        <f t="array" aca="1" ref="T239:V239" ca="1">MMULT(Q239:S239,$T$8:$V$10)</f>
        <v>342.95983594645492</v>
      </c>
      <c r="U239" s="2">
        <f ca="1"/>
        <v>1000</v>
      </c>
      <c r="V239" s="2">
        <f ca="1"/>
        <v>-939.35060064258266</v>
      </c>
      <c r="Y239" s="2">
        <f t="shared" ca="1" si="49"/>
        <v>-3.7714808315308317</v>
      </c>
      <c r="Z239" s="2">
        <f t="shared" ca="1" si="50"/>
        <v>-10.996858629590841</v>
      </c>
    </row>
    <row r="240" spans="2:26">
      <c r="B240">
        <f t="shared" si="51"/>
        <v>229</v>
      </c>
      <c r="C240">
        <v>-14.111094477532074</v>
      </c>
      <c r="D240">
        <v>15.838835607460688</v>
      </c>
      <c r="E240">
        <v>-0.50392854951759714</v>
      </c>
      <c r="F240">
        <f t="shared" ref="F240:F303" si="52">SQRT(SUMSQ(C240:E240))</f>
        <v>21.218992547645133</v>
      </c>
      <c r="G240">
        <f t="shared" ref="G240:G303" si="53">ROUND(20*E240/F240,0)+21</f>
        <v>21</v>
      </c>
      <c r="H240">
        <f t="shared" ref="H240:H303" si="54">ROUND(F240*100,0)+1</f>
        <v>2123</v>
      </c>
      <c r="I240">
        <f t="shared" ref="I240:I303" si="55">ATAN2(C240,D240)</f>
        <v>2.2985707034376519</v>
      </c>
      <c r="J240">
        <f>VLOOKUP(H240,動径DB!$C$9:$F$3009,4)</f>
        <v>8.7831774281848535E-3</v>
      </c>
      <c r="K240">
        <f>VLOOKUP(G240,緯度DB!$B$10:$H$50,7)</f>
        <v>0.7879807395252203</v>
      </c>
      <c r="L240">
        <f t="shared" ref="L240:L303" si="56">IF($E$8&gt;=0,COS($E$8*I240),SIN($E$8*I240))</f>
        <v>-0.57493671827411819</v>
      </c>
      <c r="M240">
        <f t="shared" ref="M240:M303" si="57">J240*K240*L240*F240</f>
        <v>-8.4432969608346342E-2</v>
      </c>
      <c r="N240">
        <f t="shared" si="44"/>
        <v>7.1289263568839372E-3</v>
      </c>
      <c r="O240">
        <f t="shared" si="45"/>
        <v>0</v>
      </c>
      <c r="Q240">
        <f t="shared" si="46"/>
        <v>1000</v>
      </c>
      <c r="R240">
        <f t="shared" si="47"/>
        <v>1000</v>
      </c>
      <c r="S240">
        <f t="shared" si="48"/>
        <v>1</v>
      </c>
      <c r="T240" s="2">
        <f t="array" aca="1" ref="T240:V240" ca="1">MMULT(Q240:S240,$T$8:$V$10)</f>
        <v>342.95983594645492</v>
      </c>
      <c r="U240" s="2">
        <f ca="1"/>
        <v>1000</v>
      </c>
      <c r="V240" s="2">
        <f ca="1"/>
        <v>-939.35060064258266</v>
      </c>
      <c r="Y240" s="2">
        <f t="shared" ca="1" si="49"/>
        <v>-3.7714808315308317</v>
      </c>
      <c r="Z240" s="2">
        <f t="shared" ca="1" si="50"/>
        <v>-10.996858629590841</v>
      </c>
    </row>
    <row r="241" spans="2:26">
      <c r="B241">
        <f t="shared" si="51"/>
        <v>230</v>
      </c>
      <c r="C241">
        <v>-8.4244831981618411</v>
      </c>
      <c r="D241">
        <v>10.086891694181874</v>
      </c>
      <c r="E241">
        <v>14.518418531532305</v>
      </c>
      <c r="F241">
        <f t="shared" si="52"/>
        <v>19.583201420171502</v>
      </c>
      <c r="G241">
        <f t="shared" si="53"/>
        <v>36</v>
      </c>
      <c r="H241">
        <f t="shared" si="54"/>
        <v>1959</v>
      </c>
      <c r="I241">
        <f t="shared" si="55"/>
        <v>2.2666300486995694</v>
      </c>
      <c r="J241">
        <f>VLOOKUP(H241,動径DB!$C$9:$F$3009,4)</f>
        <v>1.5667774873784346E-2</v>
      </c>
      <c r="K241">
        <f>VLOOKUP(G241,緯度DB!$B$10:$H$50,7)</f>
        <v>0.28116931855250954</v>
      </c>
      <c r="L241">
        <f t="shared" si="56"/>
        <v>-0.4940178414512616</v>
      </c>
      <c r="M241">
        <f t="shared" si="57"/>
        <v>-4.2618835155978661E-2</v>
      </c>
      <c r="N241">
        <f t="shared" si="44"/>
        <v>1.8163651100524827E-3</v>
      </c>
      <c r="O241">
        <f t="shared" si="45"/>
        <v>0</v>
      </c>
      <c r="Q241">
        <f t="shared" si="46"/>
        <v>1000</v>
      </c>
      <c r="R241">
        <f t="shared" si="47"/>
        <v>1000</v>
      </c>
      <c r="S241">
        <f t="shared" si="48"/>
        <v>1</v>
      </c>
      <c r="T241" s="2">
        <f t="array" aca="1" ref="T241:V241" ca="1">MMULT(Q241:S241,$T$8:$V$10)</f>
        <v>342.95983594645492</v>
      </c>
      <c r="U241" s="2">
        <f ca="1"/>
        <v>1000</v>
      </c>
      <c r="V241" s="2">
        <f ca="1"/>
        <v>-939.35060064258266</v>
      </c>
      <c r="Y241" s="2">
        <f t="shared" ca="1" si="49"/>
        <v>-3.7714808315308317</v>
      </c>
      <c r="Z241" s="2">
        <f t="shared" ca="1" si="50"/>
        <v>-10.996858629590841</v>
      </c>
    </row>
    <row r="242" spans="2:26">
      <c r="B242">
        <f t="shared" si="51"/>
        <v>231</v>
      </c>
      <c r="C242">
        <v>16.177423488569289</v>
      </c>
      <c r="D242">
        <v>6.359530039995037</v>
      </c>
      <c r="E242">
        <v>-4.3632041919673661</v>
      </c>
      <c r="F242">
        <f t="shared" si="52"/>
        <v>17.921780153737917</v>
      </c>
      <c r="G242">
        <f t="shared" si="53"/>
        <v>16</v>
      </c>
      <c r="H242">
        <f t="shared" si="54"/>
        <v>1793</v>
      </c>
      <c r="I242">
        <f t="shared" si="55"/>
        <v>0.37455388325999589</v>
      </c>
      <c r="J242">
        <f>VLOOKUP(H242,動径DB!$C$9:$F$3009,4)</f>
        <v>2.7546090343456883E-2</v>
      </c>
      <c r="K242">
        <f>VLOOKUP(G242,緯度DB!$B$10:$H$50,7)</f>
        <v>0.72987675376846739</v>
      </c>
      <c r="L242">
        <f t="shared" si="56"/>
        <v>-0.90168972102293932</v>
      </c>
      <c r="M242">
        <f t="shared" si="57"/>
        <v>-0.32489854297387782</v>
      </c>
      <c r="N242">
        <f t="shared" si="44"/>
        <v>0.10555906322654873</v>
      </c>
      <c r="O242">
        <f t="shared" si="45"/>
        <v>0</v>
      </c>
      <c r="Q242">
        <f t="shared" si="46"/>
        <v>1000</v>
      </c>
      <c r="R242">
        <f t="shared" si="47"/>
        <v>1000</v>
      </c>
      <c r="S242">
        <f t="shared" si="48"/>
        <v>1</v>
      </c>
      <c r="T242" s="2">
        <f t="array" aca="1" ref="T242:V242" ca="1">MMULT(Q242:S242,$T$8:$V$10)</f>
        <v>342.95983594645492</v>
      </c>
      <c r="U242" s="2">
        <f ca="1"/>
        <v>1000</v>
      </c>
      <c r="V242" s="2">
        <f ca="1"/>
        <v>-939.35060064258266</v>
      </c>
      <c r="Y242" s="2">
        <f t="shared" ca="1" si="49"/>
        <v>-3.7714808315308317</v>
      </c>
      <c r="Z242" s="2">
        <f t="shared" ca="1" si="50"/>
        <v>-10.996858629590841</v>
      </c>
    </row>
    <row r="243" spans="2:26">
      <c r="B243">
        <f t="shared" si="51"/>
        <v>232</v>
      </c>
      <c r="C243">
        <v>-15.635484939941744</v>
      </c>
      <c r="D243">
        <v>6.3908975876861165</v>
      </c>
      <c r="E243">
        <v>16.357146069731407</v>
      </c>
      <c r="F243">
        <f t="shared" si="52"/>
        <v>23.513149275032617</v>
      </c>
      <c r="G243">
        <f t="shared" si="53"/>
        <v>35</v>
      </c>
      <c r="H243">
        <f t="shared" si="54"/>
        <v>2352</v>
      </c>
      <c r="I243">
        <f t="shared" si="55"/>
        <v>2.7535718629395056</v>
      </c>
      <c r="J243">
        <f>VLOOKUP(H243,動径DB!$C$9:$F$3009,4)</f>
        <v>3.7996561434738294E-3</v>
      </c>
      <c r="K243">
        <f>VLOOKUP(G243,緯度DB!$B$10:$H$50,7)</f>
        <v>0.33255818042814211</v>
      </c>
      <c r="L243">
        <f t="shared" si="56"/>
        <v>-0.91841780508393411</v>
      </c>
      <c r="M243">
        <f t="shared" si="57"/>
        <v>-2.7287454661496249E-2</v>
      </c>
      <c r="N243">
        <f t="shared" si="44"/>
        <v>7.4460518190321338E-4</v>
      </c>
      <c r="O243">
        <f t="shared" si="45"/>
        <v>0</v>
      </c>
      <c r="Q243">
        <f t="shared" si="46"/>
        <v>1000</v>
      </c>
      <c r="R243">
        <f t="shared" si="47"/>
        <v>1000</v>
      </c>
      <c r="S243">
        <f t="shared" si="48"/>
        <v>1</v>
      </c>
      <c r="T243" s="2">
        <f t="array" aca="1" ref="T243:V243" ca="1">MMULT(Q243:S243,$T$8:$V$10)</f>
        <v>342.95983594645492</v>
      </c>
      <c r="U243" s="2">
        <f ca="1"/>
        <v>1000</v>
      </c>
      <c r="V243" s="2">
        <f ca="1"/>
        <v>-939.35060064258266</v>
      </c>
      <c r="Y243" s="2">
        <f t="shared" ca="1" si="49"/>
        <v>-3.7714808315308317</v>
      </c>
      <c r="Z243" s="2">
        <f t="shared" ca="1" si="50"/>
        <v>-10.996858629590841</v>
      </c>
    </row>
    <row r="244" spans="2:26">
      <c r="B244">
        <f t="shared" si="51"/>
        <v>233</v>
      </c>
      <c r="C244">
        <v>7.2183617329733298</v>
      </c>
      <c r="D244">
        <v>4.5308746713694443</v>
      </c>
      <c r="E244">
        <v>-4.6686609351816948</v>
      </c>
      <c r="F244">
        <f t="shared" si="52"/>
        <v>9.717508236343436</v>
      </c>
      <c r="G244">
        <f t="shared" si="53"/>
        <v>11</v>
      </c>
      <c r="H244">
        <f t="shared" si="54"/>
        <v>973</v>
      </c>
      <c r="I244">
        <f t="shared" si="55"/>
        <v>0.56052949031133481</v>
      </c>
      <c r="J244">
        <f>VLOOKUP(H244,動径DB!$C$9:$F$3009,4)</f>
        <v>0.26525349778073198</v>
      </c>
      <c r="K244">
        <f>VLOOKUP(G244,緯度DB!$B$10:$H$50,7)</f>
        <v>0.54089638506983073</v>
      </c>
      <c r="L244">
        <f t="shared" si="56"/>
        <v>-0.99386882587828085</v>
      </c>
      <c r="M244">
        <f t="shared" si="57"/>
        <v>-1.3856679894559514</v>
      </c>
      <c r="N244">
        <f t="shared" si="44"/>
        <v>1.9200757770028987</v>
      </c>
      <c r="O244">
        <f t="shared" si="45"/>
        <v>1</v>
      </c>
      <c r="Q244">
        <f t="shared" si="46"/>
        <v>7.2183617329733298</v>
      </c>
      <c r="R244">
        <f t="shared" si="47"/>
        <v>4.5308746713694443</v>
      </c>
      <c r="S244">
        <f t="shared" si="48"/>
        <v>-4.6686609351816948</v>
      </c>
      <c r="T244" s="2">
        <f t="array" aca="1" ref="T244:V244" ca="1">MMULT(Q244:S244,$T$8:$V$10)</f>
        <v>-1.9182811152536137</v>
      </c>
      <c r="U244" s="2">
        <f ca="1"/>
        <v>4.5308746713694443</v>
      </c>
      <c r="V244" s="2">
        <f ca="1"/>
        <v>-8.3798173368282143</v>
      </c>
      <c r="Y244" s="2">
        <f t="shared" ca="1" si="49"/>
        <v>-0.88726406485050135</v>
      </c>
      <c r="Z244" s="2">
        <f t="shared" ca="1" si="50"/>
        <v>2.0956690061122467</v>
      </c>
    </row>
    <row r="245" spans="2:26">
      <c r="B245">
        <f t="shared" si="51"/>
        <v>234</v>
      </c>
      <c r="C245">
        <v>14.511838843227737</v>
      </c>
      <c r="D245">
        <v>5.5609635687091563</v>
      </c>
      <c r="E245">
        <v>2.7278551189572546</v>
      </c>
      <c r="F245">
        <f t="shared" si="52"/>
        <v>15.778433888518377</v>
      </c>
      <c r="G245">
        <f t="shared" si="53"/>
        <v>24</v>
      </c>
      <c r="H245">
        <f t="shared" si="54"/>
        <v>1579</v>
      </c>
      <c r="I245">
        <f t="shared" si="55"/>
        <v>0.36594187751470475</v>
      </c>
      <c r="J245">
        <f>VLOOKUP(H245,動径DB!$C$9:$F$3009,4)</f>
        <v>5.4836246293109736E-2</v>
      </c>
      <c r="K245">
        <f>VLOOKUP(G245,緯度DB!$B$10:$H$50,7)</f>
        <v>0.7703565880679073</v>
      </c>
      <c r="L245">
        <f t="shared" si="56"/>
        <v>-0.89021896943691414</v>
      </c>
      <c r="M245">
        <f t="shared" si="57"/>
        <v>-0.59336272179642979</v>
      </c>
      <c r="N245">
        <f t="shared" si="44"/>
        <v>0.35207931961766736</v>
      </c>
      <c r="O245">
        <f t="shared" si="45"/>
        <v>1</v>
      </c>
      <c r="Q245">
        <f t="shared" si="46"/>
        <v>14.511838843227737</v>
      </c>
      <c r="R245">
        <f t="shared" si="47"/>
        <v>5.5609635687091563</v>
      </c>
      <c r="S245">
        <f t="shared" si="48"/>
        <v>2.7278551189572546</v>
      </c>
      <c r="T245" s="2">
        <f t="array" aca="1" ref="T245:V245" ca="1">MMULT(Q245:S245,$T$8:$V$10)</f>
        <v>7.5266865269369596</v>
      </c>
      <c r="U245" s="2">
        <f ca="1"/>
        <v>5.5609635687091563</v>
      </c>
      <c r="V245" s="2">
        <f ca="1"/>
        <v>-12.703686476257998</v>
      </c>
      <c r="Y245" s="2">
        <f t="shared" ca="1" si="49"/>
        <v>4.3516131438097254</v>
      </c>
      <c r="Z245" s="2">
        <f t="shared" ca="1" si="50"/>
        <v>3.2151149209199001</v>
      </c>
    </row>
    <row r="246" spans="2:26">
      <c r="B246">
        <f t="shared" si="51"/>
        <v>235</v>
      </c>
      <c r="C246">
        <v>2.8785573607476067</v>
      </c>
      <c r="D246">
        <v>-9.4834923164099472</v>
      </c>
      <c r="E246">
        <v>2.1829219039383521</v>
      </c>
      <c r="F246">
        <f t="shared" si="52"/>
        <v>10.148293799117887</v>
      </c>
      <c r="G246">
        <f t="shared" si="53"/>
        <v>25</v>
      </c>
      <c r="H246">
        <f t="shared" si="54"/>
        <v>1016</v>
      </c>
      <c r="I246">
        <f t="shared" si="55"/>
        <v>-1.2761009746773335</v>
      </c>
      <c r="J246">
        <f>VLOOKUP(H246,動径DB!$C$9:$F$3009,4)</f>
        <v>0.24360547383083217</v>
      </c>
      <c r="K246">
        <f>VLOOKUP(G246,緯度DB!$B$10:$H$50,7)</f>
        <v>0.7529008951198638</v>
      </c>
      <c r="L246">
        <f t="shared" si="56"/>
        <v>-0.63399655158486978</v>
      </c>
      <c r="M246">
        <f t="shared" si="57"/>
        <v>-1.1800618861458658</v>
      </c>
      <c r="N246">
        <f t="shared" si="44"/>
        <v>1.3925460551341384</v>
      </c>
      <c r="O246">
        <f t="shared" si="45"/>
        <v>1</v>
      </c>
      <c r="Q246">
        <f t="shared" si="46"/>
        <v>2.8785573607476067</v>
      </c>
      <c r="R246">
        <f t="shared" si="47"/>
        <v>-9.4834923164099472</v>
      </c>
      <c r="S246">
        <f t="shared" si="48"/>
        <v>2.1829219039383521</v>
      </c>
      <c r="T246" s="2">
        <f t="array" aca="1" ref="T246:V246" ca="1">MMULT(Q246:S246,$T$8:$V$10)</f>
        <v>3.0358002059768507</v>
      </c>
      <c r="U246" s="2">
        <f ca="1"/>
        <v>-9.4834923164099472</v>
      </c>
      <c r="V246" s="2">
        <f ca="1"/>
        <v>-1.9583558479497487</v>
      </c>
      <c r="Y246" s="2">
        <f t="shared" ca="1" si="49"/>
        <v>1.0826042116203409</v>
      </c>
      <c r="Z246" s="2">
        <f t="shared" ca="1" si="50"/>
        <v>-3.3819316246178692</v>
      </c>
    </row>
    <row r="247" spans="2:26">
      <c r="B247">
        <f t="shared" si="51"/>
        <v>236</v>
      </c>
      <c r="C247">
        <v>-16.025961497956761</v>
      </c>
      <c r="D247">
        <v>-0.11356857373285711</v>
      </c>
      <c r="E247">
        <v>-1.8296152191911192</v>
      </c>
      <c r="F247">
        <f t="shared" si="52"/>
        <v>16.130462845350344</v>
      </c>
      <c r="G247">
        <f t="shared" si="53"/>
        <v>19</v>
      </c>
      <c r="H247">
        <f t="shared" si="54"/>
        <v>1614</v>
      </c>
      <c r="I247">
        <f t="shared" si="55"/>
        <v>-3.1345062349244204</v>
      </c>
      <c r="J247">
        <f>VLOOKUP(H247,動径DB!$C$9:$F$3009,4)</f>
        <v>4.9164059088954291E-2</v>
      </c>
      <c r="K247">
        <f>VLOOKUP(G247,緯度DB!$B$10:$H$50,7)</f>
        <v>0.7820858445078025</v>
      </c>
      <c r="L247">
        <f t="shared" si="56"/>
        <v>2.1257654657709898E-2</v>
      </c>
      <c r="M247">
        <f t="shared" si="57"/>
        <v>1.3184520320911355E-2</v>
      </c>
      <c r="N247">
        <f t="shared" si="44"/>
        <v>1.7383157609252446E-4</v>
      </c>
      <c r="O247">
        <f t="shared" si="45"/>
        <v>0</v>
      </c>
      <c r="Q247">
        <f t="shared" si="46"/>
        <v>1000</v>
      </c>
      <c r="R247">
        <f t="shared" si="47"/>
        <v>1000</v>
      </c>
      <c r="S247">
        <f t="shared" si="48"/>
        <v>1</v>
      </c>
      <c r="T247" s="2">
        <f t="array" aca="1" ref="T247:V247" ca="1">MMULT(Q247:S247,$T$8:$V$10)</f>
        <v>342.95983594645492</v>
      </c>
      <c r="U247" s="2">
        <f ca="1"/>
        <v>1000</v>
      </c>
      <c r="V247" s="2">
        <f ca="1"/>
        <v>-939.35060064258266</v>
      </c>
      <c r="Y247" s="2">
        <f t="shared" ca="1" si="49"/>
        <v>-3.7714808315308317</v>
      </c>
      <c r="Z247" s="2">
        <f t="shared" ca="1" si="50"/>
        <v>-10.996858629590841</v>
      </c>
    </row>
    <row r="248" spans="2:26">
      <c r="B248">
        <f t="shared" si="51"/>
        <v>237</v>
      </c>
      <c r="C248">
        <v>-11.891118039365313</v>
      </c>
      <c r="D248">
        <v>6.5370028388360346</v>
      </c>
      <c r="E248">
        <v>-13.550080660939368</v>
      </c>
      <c r="F248">
        <f t="shared" si="52"/>
        <v>19.17643815360487</v>
      </c>
      <c r="G248">
        <f t="shared" si="53"/>
        <v>7</v>
      </c>
      <c r="H248">
        <f t="shared" si="54"/>
        <v>1919</v>
      </c>
      <c r="I248">
        <f t="shared" si="55"/>
        <v>2.6389503976150772</v>
      </c>
      <c r="J248">
        <f>VLOOKUP(H248,動径DB!$C$9:$F$3009,4)</f>
        <v>1.7987800811529446E-2</v>
      </c>
      <c r="K248">
        <f>VLOOKUP(G248,緯度DB!$B$10:$H$50,7)</f>
        <v>0.33255818042814211</v>
      </c>
      <c r="L248">
        <f t="shared" si="56"/>
        <v>-0.99802436015210572</v>
      </c>
      <c r="M248">
        <f t="shared" si="57"/>
        <v>-0.11448663507101514</v>
      </c>
      <c r="N248">
        <f t="shared" si="44"/>
        <v>1.3107189609883795E-2</v>
      </c>
      <c r="O248">
        <f t="shared" si="45"/>
        <v>0</v>
      </c>
      <c r="Q248">
        <f t="shared" si="46"/>
        <v>1000</v>
      </c>
      <c r="R248">
        <f t="shared" si="47"/>
        <v>1000</v>
      </c>
      <c r="S248">
        <f t="shared" si="48"/>
        <v>1</v>
      </c>
      <c r="T248" s="2">
        <f t="array" aca="1" ref="T248:V248" ca="1">MMULT(Q248:S248,$T$8:$V$10)</f>
        <v>342.95983594645492</v>
      </c>
      <c r="U248" s="2">
        <f ca="1"/>
        <v>1000</v>
      </c>
      <c r="V248" s="2">
        <f ca="1"/>
        <v>-939.35060064258266</v>
      </c>
      <c r="Y248" s="2">
        <f t="shared" ca="1" si="49"/>
        <v>-3.7714808315308317</v>
      </c>
      <c r="Z248" s="2">
        <f t="shared" ca="1" si="50"/>
        <v>-10.996858629590841</v>
      </c>
    </row>
    <row r="249" spans="2:26">
      <c r="B249">
        <f t="shared" si="51"/>
        <v>238</v>
      </c>
      <c r="C249">
        <v>6.8291025200685516</v>
      </c>
      <c r="D249">
        <v>0.95393828736780706</v>
      </c>
      <c r="E249">
        <v>-14.76486597553483</v>
      </c>
      <c r="F249">
        <f t="shared" si="52"/>
        <v>16.295640728772188</v>
      </c>
      <c r="G249">
        <f t="shared" si="53"/>
        <v>3</v>
      </c>
      <c r="H249">
        <f t="shared" si="54"/>
        <v>1631</v>
      </c>
      <c r="I249">
        <f t="shared" si="55"/>
        <v>0.13878915251747567</v>
      </c>
      <c r="J249">
        <f>VLOOKUP(H249,動径DB!$C$9:$F$3009,4)</f>
        <v>4.6600663940509213E-2</v>
      </c>
      <c r="K249">
        <f>VLOOKUP(G249,緯度DB!$B$10:$H$50,7)</f>
        <v>0.19977068236083131</v>
      </c>
      <c r="L249">
        <f t="shared" si="56"/>
        <v>-0.40444093574897216</v>
      </c>
      <c r="M249">
        <f t="shared" si="57"/>
        <v>-6.1355062815736584E-2</v>
      </c>
      <c r="N249">
        <f t="shared" si="44"/>
        <v>3.7644437331229822E-3</v>
      </c>
      <c r="O249">
        <f t="shared" si="45"/>
        <v>0</v>
      </c>
      <c r="Q249">
        <f t="shared" si="46"/>
        <v>1000</v>
      </c>
      <c r="R249">
        <f t="shared" si="47"/>
        <v>1000</v>
      </c>
      <c r="S249">
        <f t="shared" si="48"/>
        <v>1</v>
      </c>
      <c r="T249" s="2">
        <f t="array" aca="1" ref="T249:V249" ca="1">MMULT(Q249:S249,$T$8:$V$10)</f>
        <v>342.95983594645492</v>
      </c>
      <c r="U249" s="2">
        <f ca="1"/>
        <v>1000</v>
      </c>
      <c r="V249" s="2">
        <f ca="1"/>
        <v>-939.35060064258266</v>
      </c>
      <c r="Y249" s="2">
        <f t="shared" ca="1" si="49"/>
        <v>-3.7714808315308317</v>
      </c>
      <c r="Z249" s="2">
        <f t="shared" ca="1" si="50"/>
        <v>-10.996858629590841</v>
      </c>
    </row>
    <row r="250" spans="2:26">
      <c r="B250">
        <f t="shared" si="51"/>
        <v>239</v>
      </c>
      <c r="C250">
        <v>-3.3745347622116748</v>
      </c>
      <c r="D250">
        <v>-11.407376889801068</v>
      </c>
      <c r="E250">
        <v>12.825945308929336</v>
      </c>
      <c r="F250">
        <f t="shared" si="52"/>
        <v>17.493444641779075</v>
      </c>
      <c r="G250">
        <f t="shared" si="53"/>
        <v>36</v>
      </c>
      <c r="H250">
        <f t="shared" si="54"/>
        <v>1750</v>
      </c>
      <c r="I250">
        <f t="shared" si="55"/>
        <v>-1.8584142260294678</v>
      </c>
      <c r="J250">
        <f>VLOOKUP(H250,動径DB!$C$9:$F$3009,4)</f>
        <v>3.1753411960631632E-2</v>
      </c>
      <c r="K250">
        <f>VLOOKUP(G250,緯度DB!$B$10:$H$50,7)</f>
        <v>0.28116931855250954</v>
      </c>
      <c r="L250">
        <f t="shared" si="56"/>
        <v>-0.6502721609278258</v>
      </c>
      <c r="M250">
        <f t="shared" si="57"/>
        <v>-0.10156143366316098</v>
      </c>
      <c r="N250">
        <f t="shared" si="44"/>
        <v>1.0314724807716648E-2</v>
      </c>
      <c r="O250">
        <f t="shared" si="45"/>
        <v>0</v>
      </c>
      <c r="Q250">
        <f t="shared" si="46"/>
        <v>1000</v>
      </c>
      <c r="R250">
        <f t="shared" si="47"/>
        <v>1000</v>
      </c>
      <c r="S250">
        <f t="shared" si="48"/>
        <v>1</v>
      </c>
      <c r="T250" s="2">
        <f t="array" aca="1" ref="T250:V250" ca="1">MMULT(Q250:S250,$T$8:$V$10)</f>
        <v>342.95983594645492</v>
      </c>
      <c r="U250" s="2">
        <f ca="1"/>
        <v>1000</v>
      </c>
      <c r="V250" s="2">
        <f ca="1"/>
        <v>-939.35060064258266</v>
      </c>
      <c r="Y250" s="2">
        <f t="shared" ca="1" si="49"/>
        <v>-3.7714808315308317</v>
      </c>
      <c r="Z250" s="2">
        <f t="shared" ca="1" si="50"/>
        <v>-10.996858629590841</v>
      </c>
    </row>
    <row r="251" spans="2:26">
      <c r="B251">
        <f t="shared" si="51"/>
        <v>240</v>
      </c>
      <c r="C251">
        <v>-12.088493871693233</v>
      </c>
      <c r="D251">
        <v>2.5551063277259507</v>
      </c>
      <c r="E251">
        <v>-7.5701861581701673</v>
      </c>
      <c r="F251">
        <f t="shared" si="52"/>
        <v>14.490271595153116</v>
      </c>
      <c r="G251">
        <f t="shared" si="53"/>
        <v>11</v>
      </c>
      <c r="H251">
        <f t="shared" si="54"/>
        <v>1450</v>
      </c>
      <c r="I251">
        <f t="shared" si="55"/>
        <v>2.9332917450254286</v>
      </c>
      <c r="J251">
        <f>VLOOKUP(H251,動径DB!$C$9:$F$3009,4)</f>
        <v>8.0923234842752975E-2</v>
      </c>
      <c r="K251">
        <f>VLOOKUP(G251,緯度DB!$B$10:$H$50,7)</f>
        <v>0.54089638506983073</v>
      </c>
      <c r="L251">
        <f t="shared" si="56"/>
        <v>-0.58501838429703013</v>
      </c>
      <c r="M251">
        <f t="shared" si="57"/>
        <v>-0.37105078413405995</v>
      </c>
      <c r="N251">
        <f t="shared" si="44"/>
        <v>0.13767868440650075</v>
      </c>
      <c r="O251">
        <f t="shared" si="45"/>
        <v>0</v>
      </c>
      <c r="Q251">
        <f t="shared" si="46"/>
        <v>1000</v>
      </c>
      <c r="R251">
        <f t="shared" si="47"/>
        <v>1000</v>
      </c>
      <c r="S251">
        <f t="shared" si="48"/>
        <v>1</v>
      </c>
      <c r="T251" s="2">
        <f t="array" aca="1" ref="T251:V251" ca="1">MMULT(Q251:S251,$T$8:$V$10)</f>
        <v>342.95983594645492</v>
      </c>
      <c r="U251" s="2">
        <f ca="1"/>
        <v>1000</v>
      </c>
      <c r="V251" s="2">
        <f ca="1"/>
        <v>-939.35060064258266</v>
      </c>
      <c r="Y251" s="2">
        <f t="shared" ca="1" si="49"/>
        <v>-3.7714808315308317</v>
      </c>
      <c r="Z251" s="2">
        <f t="shared" ca="1" si="50"/>
        <v>-10.996858629590841</v>
      </c>
    </row>
    <row r="252" spans="2:26">
      <c r="B252">
        <f t="shared" si="51"/>
        <v>241</v>
      </c>
      <c r="C252">
        <v>9.7800124922449374</v>
      </c>
      <c r="D252">
        <v>-14.462560147281579</v>
      </c>
      <c r="E252">
        <v>2.666525956326534</v>
      </c>
      <c r="F252">
        <f t="shared" si="52"/>
        <v>17.661388706383413</v>
      </c>
      <c r="G252">
        <f t="shared" si="53"/>
        <v>24</v>
      </c>
      <c r="H252">
        <f t="shared" si="54"/>
        <v>1767</v>
      </c>
      <c r="I252">
        <f t="shared" si="55"/>
        <v>-0.9762023602976484</v>
      </c>
      <c r="J252">
        <f>VLOOKUP(H252,動径DB!$C$9:$F$3009,4)</f>
        <v>3.0024612413302756E-2</v>
      </c>
      <c r="K252">
        <f>VLOOKUP(G252,緯度DB!$B$10:$H$50,7)</f>
        <v>0.7703565880679073</v>
      </c>
      <c r="L252">
        <f t="shared" si="56"/>
        <v>0.21137894883581598</v>
      </c>
      <c r="M252">
        <f t="shared" si="57"/>
        <v>8.6348698028527626E-2</v>
      </c>
      <c r="N252">
        <f t="shared" si="44"/>
        <v>7.4560976512218508E-3</v>
      </c>
      <c r="O252">
        <f t="shared" si="45"/>
        <v>0</v>
      </c>
      <c r="Q252">
        <f t="shared" si="46"/>
        <v>1000</v>
      </c>
      <c r="R252">
        <f t="shared" si="47"/>
        <v>1000</v>
      </c>
      <c r="S252">
        <f t="shared" si="48"/>
        <v>1</v>
      </c>
      <c r="T252" s="2">
        <f t="array" aca="1" ref="T252:V252" ca="1">MMULT(Q252:S252,$T$8:$V$10)</f>
        <v>342.95983594645492</v>
      </c>
      <c r="U252" s="2">
        <f ca="1"/>
        <v>1000</v>
      </c>
      <c r="V252" s="2">
        <f ca="1"/>
        <v>-939.35060064258266</v>
      </c>
      <c r="Y252" s="2">
        <f t="shared" ca="1" si="49"/>
        <v>-3.7714808315308317</v>
      </c>
      <c r="Z252" s="2">
        <f t="shared" ca="1" si="50"/>
        <v>-10.996858629590841</v>
      </c>
    </row>
    <row r="253" spans="2:26">
      <c r="B253">
        <f t="shared" si="51"/>
        <v>242</v>
      </c>
      <c r="C253">
        <v>6.0044212575067624</v>
      </c>
      <c r="D253">
        <v>-14.328570558992039</v>
      </c>
      <c r="E253">
        <v>-8.9769553840278231</v>
      </c>
      <c r="F253">
        <f t="shared" si="52"/>
        <v>17.942874264410335</v>
      </c>
      <c r="G253">
        <f t="shared" si="53"/>
        <v>11</v>
      </c>
      <c r="H253">
        <f t="shared" si="54"/>
        <v>1795</v>
      </c>
      <c r="I253">
        <f t="shared" si="55"/>
        <v>-1.1739741530682652</v>
      </c>
      <c r="J253">
        <f>VLOOKUP(H253,動径DB!$C$9:$F$3009,4)</f>
        <v>2.7363410983377388E-2</v>
      </c>
      <c r="K253">
        <f>VLOOKUP(G253,緯度DB!$B$10:$H$50,7)</f>
        <v>0.54089638506983073</v>
      </c>
      <c r="L253">
        <f t="shared" si="56"/>
        <v>-0.37122672804586493</v>
      </c>
      <c r="M253">
        <f t="shared" si="57"/>
        <v>-9.8586072106222583E-2</v>
      </c>
      <c r="N253">
        <f t="shared" si="44"/>
        <v>9.719213613333319E-3</v>
      </c>
      <c r="O253">
        <f t="shared" si="45"/>
        <v>0</v>
      </c>
      <c r="Q253">
        <f t="shared" si="46"/>
        <v>1000</v>
      </c>
      <c r="R253">
        <f t="shared" si="47"/>
        <v>1000</v>
      </c>
      <c r="S253">
        <f t="shared" si="48"/>
        <v>1</v>
      </c>
      <c r="T253" s="2">
        <f t="array" aca="1" ref="T253:V253" ca="1">MMULT(Q253:S253,$T$8:$V$10)</f>
        <v>342.95983594645492</v>
      </c>
      <c r="U253" s="2">
        <f ca="1"/>
        <v>1000</v>
      </c>
      <c r="V253" s="2">
        <f ca="1"/>
        <v>-939.35060064258266</v>
      </c>
      <c r="Y253" s="2">
        <f t="shared" ca="1" si="49"/>
        <v>-3.7714808315308317</v>
      </c>
      <c r="Z253" s="2">
        <f t="shared" ca="1" si="50"/>
        <v>-10.996858629590841</v>
      </c>
    </row>
    <row r="254" spans="2:26">
      <c r="B254">
        <f t="shared" si="51"/>
        <v>243</v>
      </c>
      <c r="C254">
        <v>12.023111088060242</v>
      </c>
      <c r="D254">
        <v>-0.42926888137957353</v>
      </c>
      <c r="E254">
        <v>-9.4817025769187673</v>
      </c>
      <c r="F254">
        <f t="shared" si="52"/>
        <v>15.318033678168552</v>
      </c>
      <c r="G254">
        <f t="shared" si="53"/>
        <v>9</v>
      </c>
      <c r="H254">
        <f t="shared" si="54"/>
        <v>1533</v>
      </c>
      <c r="I254">
        <f t="shared" si="55"/>
        <v>-3.5688484793030099E-2</v>
      </c>
      <c r="J254">
        <f>VLOOKUP(H254,動径DB!$C$9:$F$3009,4)</f>
        <v>6.3155525305572058E-2</v>
      </c>
      <c r="K254">
        <f>VLOOKUP(G254,緯度DB!$B$10:$H$50,7)</f>
        <v>0.43934360143209494</v>
      </c>
      <c r="L254">
        <f t="shared" si="56"/>
        <v>0.10686102282815348</v>
      </c>
      <c r="M254">
        <f t="shared" si="57"/>
        <v>4.541904562797916E-2</v>
      </c>
      <c r="N254">
        <f t="shared" si="44"/>
        <v>2.0628897057564529E-3</v>
      </c>
      <c r="O254">
        <f t="shared" si="45"/>
        <v>0</v>
      </c>
      <c r="Q254">
        <f t="shared" si="46"/>
        <v>1000</v>
      </c>
      <c r="R254">
        <f t="shared" si="47"/>
        <v>1000</v>
      </c>
      <c r="S254">
        <f t="shared" si="48"/>
        <v>1</v>
      </c>
      <c r="T254" s="2">
        <f t="array" aca="1" ref="T254:V254" ca="1">MMULT(Q254:S254,$T$8:$V$10)</f>
        <v>342.95983594645492</v>
      </c>
      <c r="U254" s="2">
        <f ca="1"/>
        <v>1000</v>
      </c>
      <c r="V254" s="2">
        <f ca="1"/>
        <v>-939.35060064258266</v>
      </c>
      <c r="Y254" s="2">
        <f t="shared" ca="1" si="49"/>
        <v>-3.7714808315308317</v>
      </c>
      <c r="Z254" s="2">
        <f t="shared" ca="1" si="50"/>
        <v>-10.996858629590841</v>
      </c>
    </row>
    <row r="255" spans="2:26">
      <c r="B255">
        <f t="shared" si="51"/>
        <v>244</v>
      </c>
      <c r="C255">
        <v>-8.8986067378547489</v>
      </c>
      <c r="D255">
        <v>7.0620346183776119</v>
      </c>
      <c r="E255">
        <v>4.1006227151021468</v>
      </c>
      <c r="F255">
        <f t="shared" si="52"/>
        <v>12.07777469063608</v>
      </c>
      <c r="G255">
        <f t="shared" si="53"/>
        <v>28</v>
      </c>
      <c r="H255">
        <f t="shared" si="54"/>
        <v>1209</v>
      </c>
      <c r="I255">
        <f t="shared" si="55"/>
        <v>2.4707594352067668</v>
      </c>
      <c r="J255">
        <f>VLOOKUP(H255,動径DB!$C$9:$F$3009,4)</f>
        <v>0.15645700358134959</v>
      </c>
      <c r="K255">
        <f>VLOOKUP(G255,緯度DB!$B$10:$H$50,7)</f>
        <v>0.66802964117206065</v>
      </c>
      <c r="L255">
        <f t="shared" si="56"/>
        <v>-0.90402483631266184</v>
      </c>
      <c r="M255">
        <f t="shared" si="57"/>
        <v>-1.1411901834306897</v>
      </c>
      <c r="N255">
        <f t="shared" si="44"/>
        <v>1.3023150347585712</v>
      </c>
      <c r="O255">
        <f t="shared" si="45"/>
        <v>1</v>
      </c>
      <c r="Q255">
        <f t="shared" si="46"/>
        <v>-8.8986067378547489</v>
      </c>
      <c r="R255">
        <f t="shared" si="47"/>
        <v>7.0620346183776119</v>
      </c>
      <c r="S255">
        <f t="shared" si="48"/>
        <v>4.1006227151021468</v>
      </c>
      <c r="T255" s="2">
        <f t="array" aca="1" ref="T255:V255" ca="1">MMULT(Q255:S255,$T$8:$V$10)</f>
        <v>0.80982215412871827</v>
      </c>
      <c r="U255" s="2">
        <f ca="1"/>
        <v>7.0620346183776119</v>
      </c>
      <c r="V255" s="2">
        <f ca="1"/>
        <v>9.7644506555816015</v>
      </c>
      <c r="Y255" s="2">
        <f t="shared" ca="1" si="49"/>
        <v>0.20365480744169323</v>
      </c>
      <c r="Z255" s="2">
        <f t="shared" ca="1" si="50"/>
        <v>1.7759668502766903</v>
      </c>
    </row>
    <row r="256" spans="2:26">
      <c r="B256">
        <f t="shared" si="51"/>
        <v>245</v>
      </c>
      <c r="C256">
        <v>8.5970099958529111</v>
      </c>
      <c r="D256">
        <v>16.177939850442137</v>
      </c>
      <c r="E256">
        <v>1.8539347864821738</v>
      </c>
      <c r="F256">
        <f t="shared" si="52"/>
        <v>18.413891301564895</v>
      </c>
      <c r="G256">
        <f t="shared" si="53"/>
        <v>23</v>
      </c>
      <c r="H256">
        <f t="shared" si="54"/>
        <v>1842</v>
      </c>
      <c r="I256">
        <f t="shared" si="55"/>
        <v>1.0823428559422448</v>
      </c>
      <c r="J256">
        <f>VLOOKUP(H256,動径DB!$C$9:$F$3009,4)</f>
        <v>2.3377747426714727E-2</v>
      </c>
      <c r="K256">
        <f>VLOOKUP(G256,緯度DB!$B$10:$H$50,7)</f>
        <v>0.7820858445078025</v>
      </c>
      <c r="L256">
        <f t="shared" si="56"/>
        <v>0.10524067232399414</v>
      </c>
      <c r="M256">
        <f t="shared" si="57"/>
        <v>3.5431233869635856E-2</v>
      </c>
      <c r="N256">
        <f t="shared" si="44"/>
        <v>1.2553723335248311E-3</v>
      </c>
      <c r="O256">
        <f t="shared" si="45"/>
        <v>0</v>
      </c>
      <c r="Q256">
        <f t="shared" si="46"/>
        <v>1000</v>
      </c>
      <c r="R256">
        <f t="shared" si="47"/>
        <v>1000</v>
      </c>
      <c r="S256">
        <f t="shared" si="48"/>
        <v>1</v>
      </c>
      <c r="T256" s="2">
        <f t="array" aca="1" ref="T256:V256" ca="1">MMULT(Q256:S256,$T$8:$V$10)</f>
        <v>342.95983594645492</v>
      </c>
      <c r="U256" s="2">
        <f ca="1"/>
        <v>1000</v>
      </c>
      <c r="V256" s="2">
        <f ca="1"/>
        <v>-939.35060064258266</v>
      </c>
      <c r="Y256" s="2">
        <f t="shared" ca="1" si="49"/>
        <v>-3.7714808315308317</v>
      </c>
      <c r="Z256" s="2">
        <f t="shared" ca="1" si="50"/>
        <v>-10.996858629590841</v>
      </c>
    </row>
    <row r="257" spans="2:26">
      <c r="B257">
        <f t="shared" si="51"/>
        <v>246</v>
      </c>
      <c r="C257">
        <v>5.7355963276170927</v>
      </c>
      <c r="D257">
        <v>-11.246194792259265</v>
      </c>
      <c r="E257">
        <v>-15.595580354415002</v>
      </c>
      <c r="F257">
        <f t="shared" si="52"/>
        <v>20.064797261119516</v>
      </c>
      <c r="G257">
        <f t="shared" si="53"/>
        <v>5</v>
      </c>
      <c r="H257">
        <f t="shared" si="54"/>
        <v>2007</v>
      </c>
      <c r="I257">
        <f t="shared" si="55"/>
        <v>-1.099178149190541</v>
      </c>
      <c r="J257">
        <f>VLOOKUP(H257,動径DB!$C$9:$F$3009,4)</f>
        <v>1.3253328771170957E-2</v>
      </c>
      <c r="K257">
        <f>VLOOKUP(G257,緯度DB!$B$10:$H$50,7)</f>
        <v>0.2352076871405088</v>
      </c>
      <c r="L257">
        <f t="shared" si="56"/>
        <v>-0.15531053400154038</v>
      </c>
      <c r="M257">
        <f t="shared" si="57"/>
        <v>-9.7143147712275592E-3</v>
      </c>
      <c r="N257">
        <f t="shared" si="44"/>
        <v>9.4367911474489946E-5</v>
      </c>
      <c r="O257">
        <f t="shared" si="45"/>
        <v>0</v>
      </c>
      <c r="Q257">
        <f t="shared" si="46"/>
        <v>1000</v>
      </c>
      <c r="R257">
        <f t="shared" si="47"/>
        <v>1000</v>
      </c>
      <c r="S257">
        <f t="shared" si="48"/>
        <v>1</v>
      </c>
      <c r="T257" s="2">
        <f t="array" aca="1" ref="T257:V257" ca="1">MMULT(Q257:S257,$T$8:$V$10)</f>
        <v>342.95983594645492</v>
      </c>
      <c r="U257" s="2">
        <f ca="1"/>
        <v>1000</v>
      </c>
      <c r="V257" s="2">
        <f ca="1"/>
        <v>-939.35060064258266</v>
      </c>
      <c r="Y257" s="2">
        <f t="shared" ca="1" si="49"/>
        <v>-3.7714808315308317</v>
      </c>
      <c r="Z257" s="2">
        <f t="shared" ca="1" si="50"/>
        <v>-10.996858629590841</v>
      </c>
    </row>
    <row r="258" spans="2:26">
      <c r="B258">
        <f t="shared" si="51"/>
        <v>247</v>
      </c>
      <c r="C258">
        <v>3.357162176663822</v>
      </c>
      <c r="D258">
        <v>1.1219468542346047</v>
      </c>
      <c r="E258">
        <v>12.993046104335807</v>
      </c>
      <c r="F258">
        <f t="shared" si="52"/>
        <v>13.466571564193501</v>
      </c>
      <c r="G258">
        <f t="shared" si="53"/>
        <v>40</v>
      </c>
      <c r="H258">
        <f t="shared" si="54"/>
        <v>1348</v>
      </c>
      <c r="I258">
        <f t="shared" si="55"/>
        <v>0.3225258647061085</v>
      </c>
      <c r="J258">
        <f>VLOOKUP(H258,動径DB!$C$9:$F$3009,4)</f>
        <v>0.10825843102646177</v>
      </c>
      <c r="K258">
        <f>VLOOKUP(G258,緯度DB!$B$10:$H$50,7)</f>
        <v>0.31855496617393941</v>
      </c>
      <c r="L258">
        <f t="shared" si="56"/>
        <v>-0.82351390953430192</v>
      </c>
      <c r="M258">
        <f t="shared" si="57"/>
        <v>-0.38244949428720909</v>
      </c>
      <c r="N258">
        <f t="shared" si="44"/>
        <v>0.14626761568054197</v>
      </c>
      <c r="O258">
        <f t="shared" si="45"/>
        <v>0</v>
      </c>
      <c r="Q258">
        <f t="shared" si="46"/>
        <v>1000</v>
      </c>
      <c r="R258">
        <f t="shared" si="47"/>
        <v>1000</v>
      </c>
      <c r="S258">
        <f t="shared" si="48"/>
        <v>1</v>
      </c>
      <c r="T258" s="2">
        <f t="array" aca="1" ref="T258:V258" ca="1">MMULT(Q258:S258,$T$8:$V$10)</f>
        <v>342.95983594645492</v>
      </c>
      <c r="U258" s="2">
        <f ca="1"/>
        <v>1000</v>
      </c>
      <c r="V258" s="2">
        <f ca="1"/>
        <v>-939.35060064258266</v>
      </c>
      <c r="Y258" s="2">
        <f t="shared" ca="1" si="49"/>
        <v>-3.7714808315308317</v>
      </c>
      <c r="Z258" s="2">
        <f t="shared" ca="1" si="50"/>
        <v>-10.996858629590841</v>
      </c>
    </row>
    <row r="259" spans="2:26">
      <c r="B259">
        <f t="shared" si="51"/>
        <v>248</v>
      </c>
      <c r="C259">
        <v>-13.486322954949692</v>
      </c>
      <c r="D259">
        <v>-7.3951831658369525</v>
      </c>
      <c r="E259">
        <v>-11.024280210853329</v>
      </c>
      <c r="F259">
        <f t="shared" si="52"/>
        <v>18.923646452755705</v>
      </c>
      <c r="G259">
        <f t="shared" si="53"/>
        <v>9</v>
      </c>
      <c r="H259">
        <f t="shared" si="54"/>
        <v>1893</v>
      </c>
      <c r="I259">
        <f t="shared" si="55"/>
        <v>-2.6400195156838908</v>
      </c>
      <c r="J259">
        <f>VLOOKUP(H259,動径DB!$C$9:$F$3009,4)</f>
        <v>1.9663287871247249E-2</v>
      </c>
      <c r="K259">
        <f>VLOOKUP(G259,緯度DB!$B$10:$H$50,7)</f>
        <v>0.43934360143209494</v>
      </c>
      <c r="L259">
        <f t="shared" si="56"/>
        <v>0.99781771496931571</v>
      </c>
      <c r="M259">
        <f t="shared" si="57"/>
        <v>0.16312348030412688</v>
      </c>
      <c r="N259">
        <f t="shared" si="44"/>
        <v>2.6609269826530869E-2</v>
      </c>
      <c r="O259">
        <f t="shared" si="45"/>
        <v>0</v>
      </c>
      <c r="Q259">
        <f t="shared" si="46"/>
        <v>1000</v>
      </c>
      <c r="R259">
        <f t="shared" si="47"/>
        <v>1000</v>
      </c>
      <c r="S259">
        <f t="shared" si="48"/>
        <v>1</v>
      </c>
      <c r="T259" s="2">
        <f t="array" aca="1" ref="T259:V259" ca="1">MMULT(Q259:S259,$T$8:$V$10)</f>
        <v>342.95983594645492</v>
      </c>
      <c r="U259" s="2">
        <f ca="1"/>
        <v>1000</v>
      </c>
      <c r="V259" s="2">
        <f ca="1"/>
        <v>-939.35060064258266</v>
      </c>
      <c r="Y259" s="2">
        <f t="shared" ca="1" si="49"/>
        <v>-3.7714808315308317</v>
      </c>
      <c r="Z259" s="2">
        <f t="shared" ca="1" si="50"/>
        <v>-10.996858629590841</v>
      </c>
    </row>
    <row r="260" spans="2:26">
      <c r="B260">
        <f t="shared" si="51"/>
        <v>249</v>
      </c>
      <c r="C260">
        <v>-15.357389191211098</v>
      </c>
      <c r="D260">
        <v>14.368948442390419</v>
      </c>
      <c r="E260">
        <v>15.226846019332127</v>
      </c>
      <c r="F260">
        <f t="shared" si="52"/>
        <v>25.964840107477116</v>
      </c>
      <c r="G260">
        <f t="shared" si="53"/>
        <v>33</v>
      </c>
      <c r="H260">
        <f t="shared" si="54"/>
        <v>2597</v>
      </c>
      <c r="I260">
        <f t="shared" si="55"/>
        <v>2.3894335898744976</v>
      </c>
      <c r="J260">
        <f>VLOOKUP(H260,動径DB!$C$9:$F$3009,4)</f>
        <v>1.4998266734976135E-3</v>
      </c>
      <c r="K260">
        <f>VLOOKUP(G260,緯度DB!$B$10:$H$50,7)</f>
        <v>0.43934360143209494</v>
      </c>
      <c r="L260">
        <f t="shared" si="56"/>
        <v>-0.77398810312470778</v>
      </c>
      <c r="M260">
        <f t="shared" si="57"/>
        <v>-1.3242357753240673E-2</v>
      </c>
      <c r="N260">
        <f t="shared" si="44"/>
        <v>1.7536003886481336E-4</v>
      </c>
      <c r="O260">
        <f t="shared" si="45"/>
        <v>0</v>
      </c>
      <c r="Q260">
        <f t="shared" si="46"/>
        <v>1000</v>
      </c>
      <c r="R260">
        <f t="shared" si="47"/>
        <v>1000</v>
      </c>
      <c r="S260">
        <f t="shared" si="48"/>
        <v>1</v>
      </c>
      <c r="T260" s="2">
        <f t="array" aca="1" ref="T260:V260" ca="1">MMULT(Q260:S260,$T$8:$V$10)</f>
        <v>342.95983594645492</v>
      </c>
      <c r="U260" s="2">
        <f ca="1"/>
        <v>1000</v>
      </c>
      <c r="V260" s="2">
        <f ca="1"/>
        <v>-939.35060064258266</v>
      </c>
      <c r="Y260" s="2">
        <f t="shared" ca="1" si="49"/>
        <v>-3.7714808315308317</v>
      </c>
      <c r="Z260" s="2">
        <f t="shared" ca="1" si="50"/>
        <v>-10.996858629590841</v>
      </c>
    </row>
    <row r="261" spans="2:26">
      <c r="B261">
        <f t="shared" si="51"/>
        <v>250</v>
      </c>
      <c r="C261">
        <v>-12.002831987917448</v>
      </c>
      <c r="D261">
        <v>1.9411880119344416</v>
      </c>
      <c r="E261">
        <v>10.171495531514131</v>
      </c>
      <c r="F261">
        <f t="shared" si="52"/>
        <v>15.852302923407192</v>
      </c>
      <c r="G261">
        <f t="shared" si="53"/>
        <v>34</v>
      </c>
      <c r="H261">
        <f t="shared" si="54"/>
        <v>1586</v>
      </c>
      <c r="I261">
        <f t="shared" si="55"/>
        <v>2.9812534668086341</v>
      </c>
      <c r="J261">
        <f>VLOOKUP(H261,動径DB!$C$9:$F$3009,4)</f>
        <v>5.3657954209619711E-2</v>
      </c>
      <c r="K261">
        <f>VLOOKUP(G261,緯度DB!$B$10:$H$50,7)</f>
        <v>0.38596120503132481</v>
      </c>
      <c r="L261">
        <f t="shared" si="56"/>
        <v>-0.46268150717424511</v>
      </c>
      <c r="M261">
        <f t="shared" si="57"/>
        <v>-0.15189807445111433</v>
      </c>
      <c r="N261">
        <f t="shared" si="44"/>
        <v>2.3073025021956274E-2</v>
      </c>
      <c r="O261">
        <f t="shared" si="45"/>
        <v>0</v>
      </c>
      <c r="Q261">
        <f t="shared" si="46"/>
        <v>1000</v>
      </c>
      <c r="R261">
        <f t="shared" si="47"/>
        <v>1000</v>
      </c>
      <c r="S261">
        <f t="shared" si="48"/>
        <v>1</v>
      </c>
      <c r="T261" s="2">
        <f t="array" aca="1" ref="T261:V261" ca="1">MMULT(Q261:S261,$T$8:$V$10)</f>
        <v>342.95983594645492</v>
      </c>
      <c r="U261" s="2">
        <f ca="1"/>
        <v>1000</v>
      </c>
      <c r="V261" s="2">
        <f ca="1"/>
        <v>-939.35060064258266</v>
      </c>
      <c r="Y261" s="2">
        <f t="shared" ca="1" si="49"/>
        <v>-3.7714808315308317</v>
      </c>
      <c r="Z261" s="2">
        <f t="shared" ca="1" si="50"/>
        <v>-10.996858629590841</v>
      </c>
    </row>
    <row r="262" spans="2:26">
      <c r="B262">
        <f t="shared" si="51"/>
        <v>251</v>
      </c>
      <c r="C262">
        <v>2.0796329091295194</v>
      </c>
      <c r="D262">
        <v>3.3448909469546289</v>
      </c>
      <c r="E262">
        <v>-3.1023138273464004</v>
      </c>
      <c r="F262">
        <f t="shared" si="52"/>
        <v>5.0137330969147342</v>
      </c>
      <c r="G262">
        <f t="shared" si="53"/>
        <v>9</v>
      </c>
      <c r="H262">
        <f t="shared" si="54"/>
        <v>502</v>
      </c>
      <c r="I262">
        <f t="shared" si="55"/>
        <v>1.0145489401202585</v>
      </c>
      <c r="J262">
        <f>VLOOKUP(H262,動径DB!$C$9:$F$3009,4)</f>
        <v>0.38277159963498625</v>
      </c>
      <c r="K262">
        <f>VLOOKUP(G262,緯度DB!$B$10:$H$50,7)</f>
        <v>0.43934360143209494</v>
      </c>
      <c r="L262">
        <f t="shared" si="56"/>
        <v>-9.7789302962410535E-2</v>
      </c>
      <c r="M262">
        <f t="shared" si="57"/>
        <v>-8.2451122811226754E-2</v>
      </c>
      <c r="N262">
        <f t="shared" si="44"/>
        <v>6.7981876528319966E-3</v>
      </c>
      <c r="O262">
        <f t="shared" si="45"/>
        <v>0</v>
      </c>
      <c r="Q262">
        <f t="shared" si="46"/>
        <v>1000</v>
      </c>
      <c r="R262">
        <f t="shared" si="47"/>
        <v>1000</v>
      </c>
      <c r="S262">
        <f t="shared" si="48"/>
        <v>1</v>
      </c>
      <c r="T262" s="2">
        <f t="array" aca="1" ref="T262:V262" ca="1">MMULT(Q262:S262,$T$8:$V$10)</f>
        <v>342.95983594645492</v>
      </c>
      <c r="U262" s="2">
        <f ca="1"/>
        <v>1000</v>
      </c>
      <c r="V262" s="2">
        <f ca="1"/>
        <v>-939.35060064258266</v>
      </c>
      <c r="Y262" s="2">
        <f t="shared" ca="1" si="49"/>
        <v>-3.7714808315308317</v>
      </c>
      <c r="Z262" s="2">
        <f t="shared" ca="1" si="50"/>
        <v>-10.996858629590841</v>
      </c>
    </row>
    <row r="263" spans="2:26">
      <c r="B263">
        <f t="shared" si="51"/>
        <v>252</v>
      </c>
      <c r="C263">
        <v>-10.499803146581193</v>
      </c>
      <c r="D263">
        <v>3.6643167432088153</v>
      </c>
      <c r="E263">
        <v>-13.841846744160755</v>
      </c>
      <c r="F263">
        <f t="shared" si="52"/>
        <v>17.75583860594454</v>
      </c>
      <c r="G263">
        <f t="shared" si="53"/>
        <v>5</v>
      </c>
      <c r="H263">
        <f t="shared" si="54"/>
        <v>1777</v>
      </c>
      <c r="I263">
        <f t="shared" si="55"/>
        <v>2.8058187060706068</v>
      </c>
      <c r="J263">
        <f>VLOOKUP(H263,動径DB!$C$9:$F$3009,4)</f>
        <v>2.904818995134751E-2</v>
      </c>
      <c r="K263">
        <f>VLOOKUP(G263,緯度DB!$B$10:$H$50,7)</f>
        <v>0.2352076871405088</v>
      </c>
      <c r="L263">
        <f t="shared" si="56"/>
        <v>-0.84540440261104899</v>
      </c>
      <c r="M263">
        <f t="shared" si="57"/>
        <v>-0.10255959122870871</v>
      </c>
      <c r="N263">
        <f t="shared" si="44"/>
        <v>1.0518469752999825E-2</v>
      </c>
      <c r="O263">
        <f t="shared" si="45"/>
        <v>0</v>
      </c>
      <c r="Q263">
        <f t="shared" si="46"/>
        <v>1000</v>
      </c>
      <c r="R263">
        <f t="shared" si="47"/>
        <v>1000</v>
      </c>
      <c r="S263">
        <f t="shared" si="48"/>
        <v>1</v>
      </c>
      <c r="T263" s="2">
        <f t="array" aca="1" ref="T263:V263" ca="1">MMULT(Q263:S263,$T$8:$V$10)</f>
        <v>342.95983594645492</v>
      </c>
      <c r="U263" s="2">
        <f ca="1"/>
        <v>1000</v>
      </c>
      <c r="V263" s="2">
        <f ca="1"/>
        <v>-939.35060064258266</v>
      </c>
      <c r="Y263" s="2">
        <f t="shared" ca="1" si="49"/>
        <v>-3.7714808315308317</v>
      </c>
      <c r="Z263" s="2">
        <f t="shared" ca="1" si="50"/>
        <v>-10.996858629590841</v>
      </c>
    </row>
    <row r="264" spans="2:26">
      <c r="B264">
        <f t="shared" si="51"/>
        <v>253</v>
      </c>
      <c r="C264">
        <v>2.9154234056049599</v>
      </c>
      <c r="D264">
        <v>-14.195879692790037</v>
      </c>
      <c r="E264">
        <v>1.7473405269220053</v>
      </c>
      <c r="F264">
        <f t="shared" si="52"/>
        <v>14.597119332359444</v>
      </c>
      <c r="G264">
        <f t="shared" si="53"/>
        <v>23</v>
      </c>
      <c r="H264">
        <f t="shared" si="54"/>
        <v>1461</v>
      </c>
      <c r="I264">
        <f t="shared" si="55"/>
        <v>-1.3682416239475812</v>
      </c>
      <c r="J264">
        <f>VLOOKUP(H264,動径DB!$C$9:$F$3009,4)</f>
        <v>7.8350244862080531E-2</v>
      </c>
      <c r="K264">
        <f>VLOOKUP(G264,緯度DB!$B$10:$H$50,7)</f>
        <v>0.7820858445078025</v>
      </c>
      <c r="L264">
        <f t="shared" si="56"/>
        <v>-0.82098393667705083</v>
      </c>
      <c r="M264">
        <f t="shared" si="57"/>
        <v>-0.73433901341319374</v>
      </c>
      <c r="N264">
        <f t="shared" si="44"/>
        <v>0.5392537866206627</v>
      </c>
      <c r="O264">
        <f t="shared" si="45"/>
        <v>1</v>
      </c>
      <c r="Q264">
        <f t="shared" si="46"/>
        <v>2.9154234056049599</v>
      </c>
      <c r="R264">
        <f t="shared" si="47"/>
        <v>-14.195879692790037</v>
      </c>
      <c r="S264">
        <f t="shared" si="48"/>
        <v>1.7473405269220053</v>
      </c>
      <c r="T264" s="2">
        <f t="array" aca="1" ref="T264:V264" ca="1">MMULT(Q264:S264,$T$8:$V$10)</f>
        <v>2.6390965301887874</v>
      </c>
      <c r="U264" s="2">
        <f ca="1"/>
        <v>-14.195879692790037</v>
      </c>
      <c r="V264" s="2">
        <f ca="1"/>
        <v>-2.1419762032568888</v>
      </c>
      <c r="Y264" s="2">
        <f t="shared" ca="1" si="49"/>
        <v>0.94733802707761516</v>
      </c>
      <c r="Z264" s="2">
        <f t="shared" ca="1" si="50"/>
        <v>-5.0957956660406332</v>
      </c>
    </row>
    <row r="265" spans="2:26">
      <c r="B265">
        <f t="shared" si="51"/>
        <v>254</v>
      </c>
      <c r="C265">
        <v>8.0811568566979481</v>
      </c>
      <c r="D265">
        <v>13.443252944244925</v>
      </c>
      <c r="E265">
        <v>16.258185567193923</v>
      </c>
      <c r="F265">
        <f t="shared" si="52"/>
        <v>22.591032375764037</v>
      </c>
      <c r="G265">
        <f t="shared" si="53"/>
        <v>35</v>
      </c>
      <c r="H265">
        <f t="shared" si="54"/>
        <v>2260</v>
      </c>
      <c r="I265">
        <f t="shared" si="55"/>
        <v>1.0295455816819519</v>
      </c>
      <c r="J265">
        <f>VLOOKUP(H265,動径DB!$C$9:$F$3009,4)</f>
        <v>5.3407773345547447E-3</v>
      </c>
      <c r="K265">
        <f>VLOOKUP(G265,緯度DB!$B$10:$H$50,7)</f>
        <v>0.33255818042814211</v>
      </c>
      <c r="L265">
        <f t="shared" si="56"/>
        <v>-5.2931161055810215E-2</v>
      </c>
      <c r="M265">
        <f t="shared" si="57"/>
        <v>-2.1238292885298079E-3</v>
      </c>
      <c r="N265">
        <f t="shared" si="44"/>
        <v>4.5106508468170298E-6</v>
      </c>
      <c r="O265">
        <f t="shared" si="45"/>
        <v>0</v>
      </c>
      <c r="Q265">
        <f t="shared" si="46"/>
        <v>1000</v>
      </c>
      <c r="R265">
        <f t="shared" si="47"/>
        <v>1000</v>
      </c>
      <c r="S265">
        <f t="shared" si="48"/>
        <v>1</v>
      </c>
      <c r="T265" s="2">
        <f t="array" aca="1" ref="T265:V265" ca="1">MMULT(Q265:S265,$T$8:$V$10)</f>
        <v>342.95983594645492</v>
      </c>
      <c r="U265" s="2">
        <f ca="1"/>
        <v>1000</v>
      </c>
      <c r="V265" s="2">
        <f ca="1"/>
        <v>-939.35060064258266</v>
      </c>
      <c r="Y265" s="2">
        <f t="shared" ca="1" si="49"/>
        <v>-3.7714808315308317</v>
      </c>
      <c r="Z265" s="2">
        <f t="shared" ca="1" si="50"/>
        <v>-10.996858629590841</v>
      </c>
    </row>
    <row r="266" spans="2:26">
      <c r="B266">
        <f t="shared" si="51"/>
        <v>255</v>
      </c>
      <c r="C266">
        <v>12.094733521470472</v>
      </c>
      <c r="D266">
        <v>-16.094157433337948</v>
      </c>
      <c r="E266">
        <v>3.7366286324713918</v>
      </c>
      <c r="F266">
        <f t="shared" si="52"/>
        <v>20.476007325195351</v>
      </c>
      <c r="G266">
        <f t="shared" si="53"/>
        <v>25</v>
      </c>
      <c r="H266">
        <f t="shared" si="54"/>
        <v>2049</v>
      </c>
      <c r="I266">
        <f t="shared" si="55"/>
        <v>-0.92633693307533627</v>
      </c>
      <c r="J266">
        <f>VLOOKUP(H266,動径DB!$C$9:$F$3009,4)</f>
        <v>1.1431753930869067E-2</v>
      </c>
      <c r="K266">
        <f>VLOOKUP(G266,緯度DB!$B$10:$H$50,7)</f>
        <v>0.7529008951198638</v>
      </c>
      <c r="L266">
        <f t="shared" si="56"/>
        <v>0.35468940576437519</v>
      </c>
      <c r="M266">
        <f t="shared" si="57"/>
        <v>6.2509233579843532E-2</v>
      </c>
      <c r="N266">
        <f t="shared" si="44"/>
        <v>3.9074042827394384E-3</v>
      </c>
      <c r="O266">
        <f t="shared" si="45"/>
        <v>0</v>
      </c>
      <c r="Q266">
        <f t="shared" si="46"/>
        <v>1000</v>
      </c>
      <c r="R266">
        <f t="shared" si="47"/>
        <v>1000</v>
      </c>
      <c r="S266">
        <f t="shared" si="48"/>
        <v>1</v>
      </c>
      <c r="T266" s="2">
        <f t="array" aca="1" ref="T266:V266" ca="1">MMULT(Q266:S266,$T$8:$V$10)</f>
        <v>342.95983594645492</v>
      </c>
      <c r="U266" s="2">
        <f ca="1"/>
        <v>1000</v>
      </c>
      <c r="V266" s="2">
        <f ca="1"/>
        <v>-939.35060064258266</v>
      </c>
      <c r="Y266" s="2">
        <f t="shared" ca="1" si="49"/>
        <v>-3.7714808315308317</v>
      </c>
      <c r="Z266" s="2">
        <f t="shared" ca="1" si="50"/>
        <v>-10.996858629590841</v>
      </c>
    </row>
    <row r="267" spans="2:26">
      <c r="B267">
        <f t="shared" si="51"/>
        <v>256</v>
      </c>
      <c r="C267">
        <v>8.7566117999441886</v>
      </c>
      <c r="D267">
        <v>-3.4286548725916184</v>
      </c>
      <c r="E267">
        <v>-5.5672553095145281</v>
      </c>
      <c r="F267">
        <f t="shared" si="52"/>
        <v>10.928323573704512</v>
      </c>
      <c r="G267">
        <f t="shared" si="53"/>
        <v>11</v>
      </c>
      <c r="H267">
        <f t="shared" si="54"/>
        <v>1094</v>
      </c>
      <c r="I267">
        <f t="shared" si="55"/>
        <v>-0.3732010856025732</v>
      </c>
      <c r="J267">
        <f>VLOOKUP(H267,動径DB!$C$9:$F$3009,4)</f>
        <v>0.20595595955911941</v>
      </c>
      <c r="K267">
        <f>VLOOKUP(G267,緯度DB!$B$10:$H$50,7)</f>
        <v>0.54089638506983073</v>
      </c>
      <c r="L267">
        <f t="shared" si="56"/>
        <v>0.89992751729625697</v>
      </c>
      <c r="M267">
        <f t="shared" si="57"/>
        <v>1.0955936821797017</v>
      </c>
      <c r="N267">
        <f t="shared" si="44"/>
        <v>1.2003255164320772</v>
      </c>
      <c r="O267">
        <f t="shared" si="45"/>
        <v>1</v>
      </c>
      <c r="Q267">
        <f t="shared" si="46"/>
        <v>8.7566117999441886</v>
      </c>
      <c r="R267">
        <f t="shared" si="47"/>
        <v>-3.4286548725916184</v>
      </c>
      <c r="S267">
        <f t="shared" si="48"/>
        <v>-5.5672553095145281</v>
      </c>
      <c r="T267" s="2">
        <f t="array" aca="1" ref="T267:V267" ca="1">MMULT(Q267:S267,$T$8:$V$10)</f>
        <v>-2.2365711095178145</v>
      </c>
      <c r="U267" s="2">
        <f ca="1"/>
        <v>-3.4286548725916184</v>
      </c>
      <c r="V267" s="2">
        <f ca="1"/>
        <v>-10.132636950385114</v>
      </c>
      <c r="Y267" s="2">
        <f t="shared" ca="1" si="49"/>
        <v>-1.1257513661639</v>
      </c>
      <c r="Z267" s="2">
        <f t="shared" ca="1" si="50"/>
        <v>-1.7257724963444909</v>
      </c>
    </row>
    <row r="268" spans="2:26">
      <c r="B268">
        <f t="shared" si="51"/>
        <v>257</v>
      </c>
      <c r="C268">
        <v>2.7893843893286814</v>
      </c>
      <c r="D268">
        <v>-7.5737519189046933</v>
      </c>
      <c r="E268">
        <v>-13.693727419750489</v>
      </c>
      <c r="F268">
        <f t="shared" si="52"/>
        <v>15.895299746999724</v>
      </c>
      <c r="G268">
        <f t="shared" si="53"/>
        <v>4</v>
      </c>
      <c r="H268">
        <f t="shared" si="54"/>
        <v>1591</v>
      </c>
      <c r="I268">
        <f t="shared" si="55"/>
        <v>-1.2179158353591757</v>
      </c>
      <c r="J268">
        <f>VLOOKUP(H268,動径DB!$C$9:$F$3009,4)</f>
        <v>5.2829955549370249E-2</v>
      </c>
      <c r="K268">
        <f>VLOOKUP(G268,緯度DB!$B$10:$H$50,7)</f>
        <v>0.20164392860071581</v>
      </c>
      <c r="L268">
        <f t="shared" si="56"/>
        <v>-0.49005674770289365</v>
      </c>
      <c r="M268">
        <f t="shared" si="57"/>
        <v>-8.298134904569103E-2</v>
      </c>
      <c r="N268">
        <f t="shared" si="44"/>
        <v>6.8859042894428074E-3</v>
      </c>
      <c r="O268">
        <f t="shared" si="45"/>
        <v>0</v>
      </c>
      <c r="Q268">
        <f t="shared" si="46"/>
        <v>1000</v>
      </c>
      <c r="R268">
        <f t="shared" si="47"/>
        <v>1000</v>
      </c>
      <c r="S268">
        <f t="shared" si="48"/>
        <v>1</v>
      </c>
      <c r="T268" s="2">
        <f t="array" aca="1" ref="T268:V268" ca="1">MMULT(Q268:S268,$T$8:$V$10)</f>
        <v>342.95983594645492</v>
      </c>
      <c r="U268" s="2">
        <f ca="1"/>
        <v>1000</v>
      </c>
      <c r="V268" s="2">
        <f ca="1"/>
        <v>-939.35060064258266</v>
      </c>
      <c r="Y268" s="2">
        <f t="shared" ca="1" si="49"/>
        <v>-3.7714808315308317</v>
      </c>
      <c r="Z268" s="2">
        <f t="shared" ca="1" si="50"/>
        <v>-10.996858629590841</v>
      </c>
    </row>
    <row r="269" spans="2:26">
      <c r="B269">
        <f t="shared" si="51"/>
        <v>258</v>
      </c>
      <c r="C269">
        <v>15.800637761434515</v>
      </c>
      <c r="D269">
        <v>1.6157166689368627</v>
      </c>
      <c r="E269">
        <v>9.4807061536371631</v>
      </c>
      <c r="F269">
        <f t="shared" si="52"/>
        <v>18.497418284559721</v>
      </c>
      <c r="G269">
        <f t="shared" si="53"/>
        <v>31</v>
      </c>
      <c r="H269">
        <f t="shared" si="54"/>
        <v>1851</v>
      </c>
      <c r="I269">
        <f t="shared" si="55"/>
        <v>0.10190223009608403</v>
      </c>
      <c r="J269">
        <f>VLOOKUP(H269,動径DB!$C$9:$F$3009,4)</f>
        <v>2.2678414562032057E-2</v>
      </c>
      <c r="K269">
        <f>VLOOKUP(G269,緯度DB!$B$10:$H$50,7)</f>
        <v>0.54089638506983073</v>
      </c>
      <c r="L269">
        <f t="shared" si="56"/>
        <v>-0.30096717454613436</v>
      </c>
      <c r="M269">
        <f t="shared" si="57"/>
        <v>-6.8289985029676661E-2</v>
      </c>
      <c r="N269">
        <f t="shared" ref="N269:N332" si="58">M269^2</f>
        <v>4.6635220553534629E-3</v>
      </c>
      <c r="O269">
        <f t="shared" ref="O269:O332" si="59">IF(N269&gt;$N$9*$O$8,1,0)</f>
        <v>0</v>
      </c>
      <c r="Q269">
        <f t="shared" ref="Q269:Q332" si="60">IF($O269=0,1000,C269)</f>
        <v>1000</v>
      </c>
      <c r="R269">
        <f t="shared" ref="R269:R332" si="61">IF($O269=0,1000,D269)</f>
        <v>1000</v>
      </c>
      <c r="S269">
        <f t="shared" ref="S269:S332" si="62">IF($O269=0,1,E269)</f>
        <v>1</v>
      </c>
      <c r="T269" s="2">
        <f t="array" aca="1" ref="T269:V269" ca="1">MMULT(Q269:S269,$T$8:$V$10)</f>
        <v>342.95983594645492</v>
      </c>
      <c r="U269" s="2">
        <f ca="1"/>
        <v>1000</v>
      </c>
      <c r="V269" s="2">
        <f ca="1"/>
        <v>-939.35060064258266</v>
      </c>
      <c r="Y269" s="2">
        <f t="shared" ref="Y269:Y332" ca="1" si="63">$Z$9*T269/($V269+$Z$10)</f>
        <v>-3.7714808315308317</v>
      </c>
      <c r="Z269" s="2">
        <f t="shared" ref="Z269:Z332" ca="1" si="64">$Z$9*U269/($V269+$Z$10)</f>
        <v>-10.996858629590841</v>
      </c>
    </row>
    <row r="270" spans="2:26">
      <c r="B270">
        <f t="shared" ref="B270:B333" si="65">B269+1</f>
        <v>259</v>
      </c>
      <c r="C270">
        <v>-6.4031226468991012</v>
      </c>
      <c r="D270">
        <v>6.3736451492937585</v>
      </c>
      <c r="E270">
        <v>8.662479752594157</v>
      </c>
      <c r="F270">
        <f t="shared" si="52"/>
        <v>12.516464659976943</v>
      </c>
      <c r="G270">
        <f t="shared" si="53"/>
        <v>35</v>
      </c>
      <c r="H270">
        <f t="shared" si="54"/>
        <v>1253</v>
      </c>
      <c r="I270">
        <f t="shared" si="55"/>
        <v>2.3585016030533503</v>
      </c>
      <c r="J270">
        <f>VLOOKUP(H270,動径DB!$C$9:$F$3009,4)</f>
        <v>0.13978553868315535</v>
      </c>
      <c r="K270">
        <f>VLOOKUP(G270,緯度DB!$B$10:$H$50,7)</f>
        <v>0.33255818042814211</v>
      </c>
      <c r="L270">
        <f t="shared" si="56"/>
        <v>-0.71198393067609644</v>
      </c>
      <c r="M270">
        <f t="shared" si="57"/>
        <v>-0.41426834467203083</v>
      </c>
      <c r="N270">
        <f t="shared" si="58"/>
        <v>0.17161826139730454</v>
      </c>
      <c r="O270">
        <f t="shared" si="59"/>
        <v>0</v>
      </c>
      <c r="Q270">
        <f t="shared" si="60"/>
        <v>1000</v>
      </c>
      <c r="R270">
        <f t="shared" si="61"/>
        <v>1000</v>
      </c>
      <c r="S270">
        <f t="shared" si="62"/>
        <v>1</v>
      </c>
      <c r="T270" s="2">
        <f t="array" aca="1" ref="T270:V270" ca="1">MMULT(Q270:S270,$T$8:$V$10)</f>
        <v>342.95983594645492</v>
      </c>
      <c r="U270" s="2">
        <f ca="1"/>
        <v>1000</v>
      </c>
      <c r="V270" s="2">
        <f ca="1"/>
        <v>-939.35060064258266</v>
      </c>
      <c r="Y270" s="2">
        <f t="shared" ca="1" si="63"/>
        <v>-3.7714808315308317</v>
      </c>
      <c r="Z270" s="2">
        <f t="shared" ca="1" si="64"/>
        <v>-10.996858629590841</v>
      </c>
    </row>
    <row r="271" spans="2:26">
      <c r="B271">
        <f t="shared" si="65"/>
        <v>260</v>
      </c>
      <c r="C271">
        <v>-6.91359570380755</v>
      </c>
      <c r="D271">
        <v>12.984726662042442</v>
      </c>
      <c r="E271">
        <v>5.3995775364477234</v>
      </c>
      <c r="F271">
        <f t="shared" si="52"/>
        <v>15.670238339469281</v>
      </c>
      <c r="G271">
        <f t="shared" si="53"/>
        <v>28</v>
      </c>
      <c r="H271">
        <f t="shared" si="54"/>
        <v>1568</v>
      </c>
      <c r="I271">
        <f t="shared" si="55"/>
        <v>2.0600583637662391</v>
      </c>
      <c r="J271">
        <f>VLOOKUP(H271,動径DB!$C$9:$F$3009,4)</f>
        <v>5.6733563658601681E-2</v>
      </c>
      <c r="K271">
        <f>VLOOKUP(G271,緯度DB!$B$10:$H$50,7)</f>
        <v>0.66802964117206065</v>
      </c>
      <c r="L271">
        <f t="shared" si="56"/>
        <v>0.10282813714836293</v>
      </c>
      <c r="M271">
        <f t="shared" si="57"/>
        <v>6.1069359808241984E-2</v>
      </c>
      <c r="N271">
        <f t="shared" si="58"/>
        <v>3.7294667073885213E-3</v>
      </c>
      <c r="O271">
        <f t="shared" si="59"/>
        <v>0</v>
      </c>
      <c r="Q271">
        <f t="shared" si="60"/>
        <v>1000</v>
      </c>
      <c r="R271">
        <f t="shared" si="61"/>
        <v>1000</v>
      </c>
      <c r="S271">
        <f t="shared" si="62"/>
        <v>1</v>
      </c>
      <c r="T271" s="2">
        <f t="array" aca="1" ref="T271:V271" ca="1">MMULT(Q271:S271,$T$8:$V$10)</f>
        <v>342.95983594645492</v>
      </c>
      <c r="U271" s="2">
        <f ca="1"/>
        <v>1000</v>
      </c>
      <c r="V271" s="2">
        <f ca="1"/>
        <v>-939.35060064258266</v>
      </c>
      <c r="Y271" s="2">
        <f t="shared" ca="1" si="63"/>
        <v>-3.7714808315308317</v>
      </c>
      <c r="Z271" s="2">
        <f t="shared" ca="1" si="64"/>
        <v>-10.996858629590841</v>
      </c>
    </row>
    <row r="272" spans="2:26">
      <c r="B272">
        <f t="shared" si="65"/>
        <v>261</v>
      </c>
      <c r="C272">
        <v>-8.9853463721357034</v>
      </c>
      <c r="D272">
        <v>2.8673610339614153</v>
      </c>
      <c r="E272">
        <v>-4.6390076064577901E-2</v>
      </c>
      <c r="F272">
        <f t="shared" si="52"/>
        <v>9.4318800228528037</v>
      </c>
      <c r="G272">
        <f t="shared" si="53"/>
        <v>21</v>
      </c>
      <c r="H272">
        <f t="shared" si="54"/>
        <v>944</v>
      </c>
      <c r="I272">
        <f t="shared" si="55"/>
        <v>2.8326924841825578</v>
      </c>
      <c r="J272">
        <f>VLOOKUP(H272,動径DB!$C$9:$F$3009,4)</f>
        <v>0.28000782217194337</v>
      </c>
      <c r="K272">
        <f>VLOOKUP(G272,緯度DB!$B$10:$H$50,7)</f>
        <v>0.7879807395252203</v>
      </c>
      <c r="L272">
        <f t="shared" si="56"/>
        <v>-0.79964303268120585</v>
      </c>
      <c r="M272">
        <f t="shared" si="57"/>
        <v>-1.6641029531400844</v>
      </c>
      <c r="N272">
        <f t="shared" si="58"/>
        <v>2.7692386386495498</v>
      </c>
      <c r="O272">
        <f t="shared" si="59"/>
        <v>1</v>
      </c>
      <c r="Q272">
        <f t="shared" si="60"/>
        <v>-8.9853463721357034</v>
      </c>
      <c r="R272">
        <f t="shared" si="61"/>
        <v>2.8673610339614153</v>
      </c>
      <c r="S272">
        <f t="shared" si="62"/>
        <v>-4.6390076064577901E-2</v>
      </c>
      <c r="T272" s="2">
        <f t="array" aca="1" ref="T272:V272" ca="1">MMULT(Q272:S272,$T$8:$V$10)</f>
        <v>-3.116761866184214</v>
      </c>
      <c r="U272" s="2">
        <f ca="1"/>
        <v>2.8673610339614153</v>
      </c>
      <c r="V272" s="2">
        <f ca="1"/>
        <v>8.4275973406368578</v>
      </c>
      <c r="Y272" s="2">
        <f t="shared" ca="1" si="63"/>
        <v>-0.8110738328384286</v>
      </c>
      <c r="Z272" s="2">
        <f t="shared" ca="1" si="64"/>
        <v>0.74617234289826528</v>
      </c>
    </row>
    <row r="273" spans="2:26">
      <c r="B273">
        <f t="shared" si="65"/>
        <v>262</v>
      </c>
      <c r="C273">
        <v>-16.090395456109583</v>
      </c>
      <c r="D273">
        <v>-14.429302803497723</v>
      </c>
      <c r="E273">
        <v>-11.26092881871682</v>
      </c>
      <c r="F273">
        <f t="shared" si="52"/>
        <v>24.370353366113225</v>
      </c>
      <c r="G273">
        <f t="shared" si="53"/>
        <v>12</v>
      </c>
      <c r="H273">
        <f t="shared" si="54"/>
        <v>2438</v>
      </c>
      <c r="I273">
        <f t="shared" si="55"/>
        <v>-2.4105677456594785</v>
      </c>
      <c r="J273">
        <f>VLOOKUP(H273,動径DB!$C$9:$F$3009,4)</f>
        <v>2.7520014375442747E-3</v>
      </c>
      <c r="K273">
        <f>VLOOKUP(G273,緯度DB!$B$10:$H$50,7)</f>
        <v>0.58726809406597613</v>
      </c>
      <c r="L273">
        <f t="shared" si="56"/>
        <v>0.81255251658510685</v>
      </c>
      <c r="M273">
        <f t="shared" si="57"/>
        <v>3.2003562814197445E-2</v>
      </c>
      <c r="N273">
        <f t="shared" si="58"/>
        <v>1.0242280328022816E-3</v>
      </c>
      <c r="O273">
        <f t="shared" si="59"/>
        <v>0</v>
      </c>
      <c r="Q273">
        <f t="shared" si="60"/>
        <v>1000</v>
      </c>
      <c r="R273">
        <f t="shared" si="61"/>
        <v>1000</v>
      </c>
      <c r="S273">
        <f t="shared" si="62"/>
        <v>1</v>
      </c>
      <c r="T273" s="2">
        <f t="array" aca="1" ref="T273:V273" ca="1">MMULT(Q273:S273,$T$8:$V$10)</f>
        <v>342.95983594645492</v>
      </c>
      <c r="U273" s="2">
        <f ca="1"/>
        <v>1000</v>
      </c>
      <c r="V273" s="2">
        <f ca="1"/>
        <v>-939.35060064258266</v>
      </c>
      <c r="Y273" s="2">
        <f t="shared" ca="1" si="63"/>
        <v>-3.7714808315308317</v>
      </c>
      <c r="Z273" s="2">
        <f t="shared" ca="1" si="64"/>
        <v>-10.996858629590841</v>
      </c>
    </row>
    <row r="274" spans="2:26">
      <c r="B274">
        <f t="shared" si="65"/>
        <v>263</v>
      </c>
      <c r="C274">
        <v>-11.844470353024523</v>
      </c>
      <c r="D274">
        <v>-7.2003420059103789</v>
      </c>
      <c r="E274">
        <v>1.7819566224179697</v>
      </c>
      <c r="F274">
        <f t="shared" si="52"/>
        <v>13.975398826149242</v>
      </c>
      <c r="G274">
        <f t="shared" si="53"/>
        <v>24</v>
      </c>
      <c r="H274">
        <f t="shared" si="54"/>
        <v>1399</v>
      </c>
      <c r="I274">
        <f t="shared" si="55"/>
        <v>-2.5953791152214412</v>
      </c>
      <c r="J274">
        <f>VLOOKUP(H274,動径DB!$C$9:$F$3009,4)</f>
        <v>9.3785361883459401E-2</v>
      </c>
      <c r="K274">
        <f>VLOOKUP(G274,緯度DB!$B$10:$H$50,7)</f>
        <v>0.7703565880679073</v>
      </c>
      <c r="L274">
        <f t="shared" si="56"/>
        <v>0.99769945889494449</v>
      </c>
      <c r="M274">
        <f t="shared" si="57"/>
        <v>1.007374160178427</v>
      </c>
      <c r="N274">
        <f t="shared" si="58"/>
        <v>1.014802698595191</v>
      </c>
      <c r="O274">
        <f t="shared" si="59"/>
        <v>1</v>
      </c>
      <c r="Q274">
        <f t="shared" si="60"/>
        <v>-11.844470353024523</v>
      </c>
      <c r="R274">
        <f t="shared" si="61"/>
        <v>-7.2003420059103789</v>
      </c>
      <c r="S274">
        <f t="shared" si="62"/>
        <v>1.7819566224179697</v>
      </c>
      <c r="T274" s="2">
        <f t="array" aca="1" ref="T274:V274" ca="1">MMULT(Q274:S274,$T$8:$V$10)</f>
        <v>-2.3765559591113372</v>
      </c>
      <c r="U274" s="2">
        <f ca="1"/>
        <v>-7.2003420059103789</v>
      </c>
      <c r="V274" s="2">
        <f ca="1"/>
        <v>11.739626447254125</v>
      </c>
      <c r="Y274" s="2">
        <f t="shared" ca="1" si="63"/>
        <v>-0.5693764322770265</v>
      </c>
      <c r="Z274" s="2">
        <f t="shared" ca="1" si="64"/>
        <v>-1.7250614389204864</v>
      </c>
    </row>
    <row r="275" spans="2:26">
      <c r="B275">
        <f t="shared" si="65"/>
        <v>264</v>
      </c>
      <c r="C275">
        <v>16.821880023556592</v>
      </c>
      <c r="D275">
        <v>5.7912595902766206</v>
      </c>
      <c r="E275">
        <v>0.99232093284262923</v>
      </c>
      <c r="F275">
        <f t="shared" si="52"/>
        <v>17.818502630767291</v>
      </c>
      <c r="G275">
        <f t="shared" si="53"/>
        <v>22</v>
      </c>
      <c r="H275">
        <f t="shared" si="54"/>
        <v>1783</v>
      </c>
      <c r="I275">
        <f t="shared" si="55"/>
        <v>0.33156056963453234</v>
      </c>
      <c r="J275">
        <f>VLOOKUP(H275,動径DB!$C$9:$F$3009,4)</f>
        <v>2.8476342489911453E-2</v>
      </c>
      <c r="K275">
        <f>VLOOKUP(G275,緯度DB!$B$10:$H$50,7)</f>
        <v>0.7879807395252203</v>
      </c>
      <c r="L275">
        <f t="shared" si="56"/>
        <v>-0.83858561326366798</v>
      </c>
      <c r="M275">
        <f t="shared" si="57"/>
        <v>-0.33528831847587653</v>
      </c>
      <c r="N275">
        <f t="shared" si="58"/>
        <v>0.11241825650638081</v>
      </c>
      <c r="O275">
        <f t="shared" si="59"/>
        <v>0</v>
      </c>
      <c r="Q275">
        <f t="shared" si="60"/>
        <v>1000</v>
      </c>
      <c r="R275">
        <f t="shared" si="61"/>
        <v>1000</v>
      </c>
      <c r="S275">
        <f t="shared" si="62"/>
        <v>1</v>
      </c>
      <c r="T275" s="2">
        <f t="array" aca="1" ref="T275:V275" ca="1">MMULT(Q275:S275,$T$8:$V$10)</f>
        <v>342.95983594645492</v>
      </c>
      <c r="U275" s="2">
        <f ca="1"/>
        <v>1000</v>
      </c>
      <c r="V275" s="2">
        <f ca="1"/>
        <v>-939.35060064258266</v>
      </c>
      <c r="Y275" s="2">
        <f t="shared" ca="1" si="63"/>
        <v>-3.7714808315308317</v>
      </c>
      <c r="Z275" s="2">
        <f t="shared" ca="1" si="64"/>
        <v>-10.996858629590841</v>
      </c>
    </row>
    <row r="276" spans="2:26">
      <c r="B276">
        <f t="shared" si="65"/>
        <v>265</v>
      </c>
      <c r="C276">
        <v>-4.0983941133855666</v>
      </c>
      <c r="D276">
        <v>15.965500581343996</v>
      </c>
      <c r="E276">
        <v>3.8465972400789106</v>
      </c>
      <c r="F276">
        <f t="shared" si="52"/>
        <v>16.92602592012997</v>
      </c>
      <c r="G276">
        <f t="shared" si="53"/>
        <v>26</v>
      </c>
      <c r="H276">
        <f t="shared" si="54"/>
        <v>1694</v>
      </c>
      <c r="I276">
        <f t="shared" si="55"/>
        <v>1.8220738085469441</v>
      </c>
      <c r="J276">
        <f>VLOOKUP(H276,動径DB!$C$9:$F$3009,4)</f>
        <v>3.8106231401157431E-2</v>
      </c>
      <c r="K276">
        <f>VLOOKUP(G276,緯度DB!$B$10:$H$50,7)</f>
        <v>0.72987675376846739</v>
      </c>
      <c r="L276">
        <f t="shared" si="56"/>
        <v>0.72907115865287686</v>
      </c>
      <c r="M276">
        <f t="shared" si="57"/>
        <v>0.34321831283203263</v>
      </c>
      <c r="N276">
        <f t="shared" si="58"/>
        <v>0.11779881026326702</v>
      </c>
      <c r="O276">
        <f t="shared" si="59"/>
        <v>0</v>
      </c>
      <c r="Q276">
        <f t="shared" si="60"/>
        <v>1000</v>
      </c>
      <c r="R276">
        <f t="shared" si="61"/>
        <v>1000</v>
      </c>
      <c r="S276">
        <f t="shared" si="62"/>
        <v>1</v>
      </c>
      <c r="T276" s="2">
        <f t="array" aca="1" ref="T276:V276" ca="1">MMULT(Q276:S276,$T$8:$V$10)</f>
        <v>342.95983594645492</v>
      </c>
      <c r="U276" s="2">
        <f ca="1"/>
        <v>1000</v>
      </c>
      <c r="V276" s="2">
        <f ca="1"/>
        <v>-939.35060064258266</v>
      </c>
      <c r="Y276" s="2">
        <f t="shared" ca="1" si="63"/>
        <v>-3.7714808315308317</v>
      </c>
      <c r="Z276" s="2">
        <f t="shared" ca="1" si="64"/>
        <v>-10.996858629590841</v>
      </c>
    </row>
    <row r="277" spans="2:26">
      <c r="B277">
        <f t="shared" si="65"/>
        <v>266</v>
      </c>
      <c r="C277">
        <v>1.9698044717299825</v>
      </c>
      <c r="D277">
        <v>-1.3290396504032733</v>
      </c>
      <c r="E277">
        <v>12.117524841185036</v>
      </c>
      <c r="F277">
        <f t="shared" si="52"/>
        <v>12.348315039952938</v>
      </c>
      <c r="G277">
        <f t="shared" si="53"/>
        <v>41</v>
      </c>
      <c r="H277">
        <f t="shared" si="54"/>
        <v>1236</v>
      </c>
      <c r="I277">
        <f t="shared" si="55"/>
        <v>-0.5935479272888794</v>
      </c>
      <c r="J277">
        <f>VLOOKUP(H277,動径DB!$C$9:$F$3009,4)</f>
        <v>0.1460714117158165</v>
      </c>
      <c r="K277">
        <f>VLOOKUP(G277,緯度DB!$B$10:$H$50,7)</f>
        <v>1.9421500995611596</v>
      </c>
      <c r="L277">
        <f t="shared" si="56"/>
        <v>0.97806270284512398</v>
      </c>
      <c r="M277">
        <f t="shared" si="57"/>
        <v>3.4262765742705628</v>
      </c>
      <c r="N277">
        <f t="shared" si="58"/>
        <v>11.739371163395223</v>
      </c>
      <c r="O277">
        <f t="shared" si="59"/>
        <v>1</v>
      </c>
      <c r="Q277">
        <f t="shared" si="60"/>
        <v>1.9698044717299825</v>
      </c>
      <c r="R277">
        <f t="shared" si="61"/>
        <v>-1.3290396504032733</v>
      </c>
      <c r="S277">
        <f t="shared" si="62"/>
        <v>12.117524841185036</v>
      </c>
      <c r="T277" s="2">
        <f t="array" aca="1" ref="T277:V277" ca="1">MMULT(Q277:S277,$T$8:$V$10)</f>
        <v>12.060461483196146</v>
      </c>
      <c r="U277" s="2">
        <f ca="1"/>
        <v>-1.3290396504032733</v>
      </c>
      <c r="V277" s="2">
        <f ca="1"/>
        <v>2.2934268564587117</v>
      </c>
      <c r="Y277" s="2">
        <f t="shared" ca="1" si="63"/>
        <v>3.7346490159758461</v>
      </c>
      <c r="Z277" s="2">
        <f t="shared" ca="1" si="64"/>
        <v>-0.41155113587378989</v>
      </c>
    </row>
    <row r="278" spans="2:26">
      <c r="B278">
        <f t="shared" si="65"/>
        <v>267</v>
      </c>
      <c r="C278">
        <v>13.670645190258867</v>
      </c>
      <c r="D278">
        <v>-12.476423591626233</v>
      </c>
      <c r="E278">
        <v>10.038662918485247</v>
      </c>
      <c r="F278">
        <f t="shared" si="52"/>
        <v>21.055223550145609</v>
      </c>
      <c r="G278">
        <f t="shared" si="53"/>
        <v>31</v>
      </c>
      <c r="H278">
        <f t="shared" si="54"/>
        <v>2107</v>
      </c>
      <c r="I278">
        <f t="shared" si="55"/>
        <v>-0.7397566329412002</v>
      </c>
      <c r="J278">
        <f>VLOOKUP(H278,動径DB!$C$9:$F$3009,4)</f>
        <v>9.3011988932011815E-3</v>
      </c>
      <c r="K278">
        <f>VLOOKUP(G278,緯度DB!$B$10:$H$50,7)</f>
        <v>0.54089638506983073</v>
      </c>
      <c r="L278">
        <f t="shared" si="56"/>
        <v>0.7970066442174697</v>
      </c>
      <c r="M278">
        <f t="shared" si="57"/>
        <v>8.4425726972028811E-2</v>
      </c>
      <c r="N278">
        <f t="shared" si="58"/>
        <v>7.127703374755553E-3</v>
      </c>
      <c r="O278">
        <f t="shared" si="59"/>
        <v>0</v>
      </c>
      <c r="Q278">
        <f t="shared" si="60"/>
        <v>1000</v>
      </c>
      <c r="R278">
        <f t="shared" si="61"/>
        <v>1000</v>
      </c>
      <c r="S278">
        <f t="shared" si="62"/>
        <v>1</v>
      </c>
      <c r="T278" s="2">
        <f t="array" aca="1" ref="T278:V278" ca="1">MMULT(Q278:S278,$T$8:$V$10)</f>
        <v>342.95983594645492</v>
      </c>
      <c r="U278" s="2">
        <f ca="1"/>
        <v>1000</v>
      </c>
      <c r="V278" s="2">
        <f ca="1"/>
        <v>-939.35060064258266</v>
      </c>
      <c r="Y278" s="2">
        <f t="shared" ca="1" si="63"/>
        <v>-3.7714808315308317</v>
      </c>
      <c r="Z278" s="2">
        <f t="shared" ca="1" si="64"/>
        <v>-10.996858629590841</v>
      </c>
    </row>
    <row r="279" spans="2:26">
      <c r="B279">
        <f t="shared" si="65"/>
        <v>268</v>
      </c>
      <c r="C279">
        <v>1.3850777110833319</v>
      </c>
      <c r="D279">
        <v>-3.6261124248345027</v>
      </c>
      <c r="E279">
        <v>-3.0581131017279759</v>
      </c>
      <c r="F279">
        <f t="shared" si="52"/>
        <v>4.941577412753877</v>
      </c>
      <c r="G279">
        <f t="shared" si="53"/>
        <v>9</v>
      </c>
      <c r="H279">
        <f t="shared" si="54"/>
        <v>495</v>
      </c>
      <c r="I279">
        <f t="shared" si="55"/>
        <v>-1.2059262385630689</v>
      </c>
      <c r="J279">
        <f>VLOOKUP(H279,動径DB!$C$9:$F$3009,4)</f>
        <v>0.38002107733380025</v>
      </c>
      <c r="K279">
        <f>VLOOKUP(G279,緯度DB!$B$10:$H$50,7)</f>
        <v>0.43934360143209494</v>
      </c>
      <c r="L279">
        <f t="shared" si="56"/>
        <v>-0.45839288164520064</v>
      </c>
      <c r="M279">
        <f t="shared" si="57"/>
        <v>-0.37819471768654384</v>
      </c>
      <c r="N279">
        <f t="shared" si="58"/>
        <v>0.1430312444860046</v>
      </c>
      <c r="O279">
        <f t="shared" si="59"/>
        <v>0</v>
      </c>
      <c r="Q279">
        <f t="shared" si="60"/>
        <v>1000</v>
      </c>
      <c r="R279">
        <f t="shared" si="61"/>
        <v>1000</v>
      </c>
      <c r="S279">
        <f t="shared" si="62"/>
        <v>1</v>
      </c>
      <c r="T279" s="2">
        <f t="array" aca="1" ref="T279:V279" ca="1">MMULT(Q279:S279,$T$8:$V$10)</f>
        <v>342.95983594645492</v>
      </c>
      <c r="U279" s="2">
        <f ca="1"/>
        <v>1000</v>
      </c>
      <c r="V279" s="2">
        <f ca="1"/>
        <v>-939.35060064258266</v>
      </c>
      <c r="Y279" s="2">
        <f t="shared" ca="1" si="63"/>
        <v>-3.7714808315308317</v>
      </c>
      <c r="Z279" s="2">
        <f t="shared" ca="1" si="64"/>
        <v>-10.996858629590841</v>
      </c>
    </row>
    <row r="280" spans="2:26">
      <c r="B280">
        <f t="shared" si="65"/>
        <v>269</v>
      </c>
      <c r="C280">
        <v>-11.67240076792439</v>
      </c>
      <c r="D280">
        <v>5.6014352454963374</v>
      </c>
      <c r="E280">
        <v>7.9684107790922338</v>
      </c>
      <c r="F280">
        <f t="shared" si="52"/>
        <v>15.202519095231677</v>
      </c>
      <c r="G280">
        <f t="shared" si="53"/>
        <v>31</v>
      </c>
      <c r="H280">
        <f t="shared" si="54"/>
        <v>1521</v>
      </c>
      <c r="I280">
        <f t="shared" si="55"/>
        <v>2.6941643931376</v>
      </c>
      <c r="J280">
        <f>VLOOKUP(H280,動径DB!$C$9:$F$3009,4)</f>
        <v>6.5497334438771954E-2</v>
      </c>
      <c r="K280">
        <f>VLOOKUP(G280,緯度DB!$B$10:$H$50,7)</f>
        <v>0.54089638506983073</v>
      </c>
      <c r="L280">
        <f t="shared" si="56"/>
        <v>-0.97400465048766216</v>
      </c>
      <c r="M280">
        <f t="shared" si="57"/>
        <v>-0.52458309704783146</v>
      </c>
      <c r="N280">
        <f t="shared" si="58"/>
        <v>0.27518742570829458</v>
      </c>
      <c r="O280">
        <f t="shared" si="59"/>
        <v>0</v>
      </c>
      <c r="Q280">
        <f t="shared" si="60"/>
        <v>1000</v>
      </c>
      <c r="R280">
        <f t="shared" si="61"/>
        <v>1000</v>
      </c>
      <c r="S280">
        <f t="shared" si="62"/>
        <v>1</v>
      </c>
      <c r="T280" s="2">
        <f t="array" aca="1" ref="T280:V280" ca="1">MMULT(Q280:S280,$T$8:$V$10)</f>
        <v>342.95983594645492</v>
      </c>
      <c r="U280" s="2">
        <f ca="1"/>
        <v>1000</v>
      </c>
      <c r="V280" s="2">
        <f ca="1"/>
        <v>-939.35060064258266</v>
      </c>
      <c r="Y280" s="2">
        <f t="shared" ca="1" si="63"/>
        <v>-3.7714808315308317</v>
      </c>
      <c r="Z280" s="2">
        <f t="shared" ca="1" si="64"/>
        <v>-10.996858629590841</v>
      </c>
    </row>
    <row r="281" spans="2:26">
      <c r="B281">
        <f t="shared" si="65"/>
        <v>270</v>
      </c>
      <c r="C281">
        <v>12.987672491576138</v>
      </c>
      <c r="D281">
        <v>-12.458380373116322</v>
      </c>
      <c r="E281">
        <v>15.170737313449376</v>
      </c>
      <c r="F281">
        <f t="shared" si="52"/>
        <v>23.538099942505529</v>
      </c>
      <c r="G281">
        <f t="shared" si="53"/>
        <v>34</v>
      </c>
      <c r="H281">
        <f t="shared" si="54"/>
        <v>2355</v>
      </c>
      <c r="I281">
        <f t="shared" si="55"/>
        <v>-0.76460060371295757</v>
      </c>
      <c r="J281">
        <f>VLOOKUP(H281,動径DB!$C$9:$F$3009,4)</f>
        <v>3.7573984156720214E-3</v>
      </c>
      <c r="K281">
        <f>VLOOKUP(G281,緯度DB!$B$10:$H$50,7)</f>
        <v>0.38596120503132481</v>
      </c>
      <c r="L281">
        <f t="shared" si="56"/>
        <v>0.74982056631214444</v>
      </c>
      <c r="M281">
        <f t="shared" si="57"/>
        <v>2.5595266293765549E-2</v>
      </c>
      <c r="N281">
        <f t="shared" si="58"/>
        <v>6.5511765664877082E-4</v>
      </c>
      <c r="O281">
        <f t="shared" si="59"/>
        <v>0</v>
      </c>
      <c r="Q281">
        <f t="shared" si="60"/>
        <v>1000</v>
      </c>
      <c r="R281">
        <f t="shared" si="61"/>
        <v>1000</v>
      </c>
      <c r="S281">
        <f t="shared" si="62"/>
        <v>1</v>
      </c>
      <c r="T281" s="2">
        <f t="array" aca="1" ref="T281:V281" ca="1">MMULT(Q281:S281,$T$8:$V$10)</f>
        <v>342.95983594645492</v>
      </c>
      <c r="U281" s="2">
        <f ca="1"/>
        <v>1000</v>
      </c>
      <c r="V281" s="2">
        <f ca="1"/>
        <v>-939.35060064258266</v>
      </c>
      <c r="Y281" s="2">
        <f t="shared" ca="1" si="63"/>
        <v>-3.7714808315308317</v>
      </c>
      <c r="Z281" s="2">
        <f t="shared" ca="1" si="64"/>
        <v>-10.996858629590841</v>
      </c>
    </row>
    <row r="282" spans="2:26">
      <c r="B282">
        <f t="shared" si="65"/>
        <v>271</v>
      </c>
      <c r="C282">
        <v>7.9846912474472589</v>
      </c>
      <c r="D282">
        <v>-7.2221798813810683</v>
      </c>
      <c r="E282">
        <v>-10.487741747726737</v>
      </c>
      <c r="F282">
        <f t="shared" si="52"/>
        <v>15.030232982994528</v>
      </c>
      <c r="G282">
        <f t="shared" si="53"/>
        <v>7</v>
      </c>
      <c r="H282">
        <f t="shared" si="54"/>
        <v>1504</v>
      </c>
      <c r="I282">
        <f t="shared" si="55"/>
        <v>-0.73529756957253245</v>
      </c>
      <c r="J282">
        <f>VLOOKUP(H282,動径DB!$C$9:$F$3009,4)</f>
        <v>6.8942180701663996E-2</v>
      </c>
      <c r="K282">
        <f>VLOOKUP(G282,緯度DB!$B$10:$H$50,7)</f>
        <v>0.33255818042814211</v>
      </c>
      <c r="L282">
        <f t="shared" si="56"/>
        <v>0.80501452114486804</v>
      </c>
      <c r="M282">
        <f t="shared" si="57"/>
        <v>0.27740997851507659</v>
      </c>
      <c r="N282">
        <f t="shared" si="58"/>
        <v>7.6956296179735262E-2</v>
      </c>
      <c r="O282">
        <f t="shared" si="59"/>
        <v>0</v>
      </c>
      <c r="Q282">
        <f t="shared" si="60"/>
        <v>1000</v>
      </c>
      <c r="R282">
        <f t="shared" si="61"/>
        <v>1000</v>
      </c>
      <c r="S282">
        <f t="shared" si="62"/>
        <v>1</v>
      </c>
      <c r="T282" s="2">
        <f t="array" aca="1" ref="T282:V282" ca="1">MMULT(Q282:S282,$T$8:$V$10)</f>
        <v>342.95983594645492</v>
      </c>
      <c r="U282" s="2">
        <f ca="1"/>
        <v>1000</v>
      </c>
      <c r="V282" s="2">
        <f ca="1"/>
        <v>-939.35060064258266</v>
      </c>
      <c r="Y282" s="2">
        <f t="shared" ca="1" si="63"/>
        <v>-3.7714808315308317</v>
      </c>
      <c r="Z282" s="2">
        <f t="shared" ca="1" si="64"/>
        <v>-10.996858629590841</v>
      </c>
    </row>
    <row r="283" spans="2:26">
      <c r="B283">
        <f t="shared" si="65"/>
        <v>272</v>
      </c>
      <c r="C283">
        <v>16.698849452106476</v>
      </c>
      <c r="D283">
        <v>-15.153661563759652</v>
      </c>
      <c r="E283">
        <v>-9.3585433211689217</v>
      </c>
      <c r="F283">
        <f t="shared" si="52"/>
        <v>24.414490879542804</v>
      </c>
      <c r="G283">
        <f t="shared" si="53"/>
        <v>13</v>
      </c>
      <c r="H283">
        <f t="shared" si="54"/>
        <v>2442</v>
      </c>
      <c r="I283">
        <f t="shared" si="55"/>
        <v>-0.73692545413470767</v>
      </c>
      <c r="J283">
        <f>VLOOKUP(H283,動径DB!$C$9:$F$3009,4)</f>
        <v>2.7107517149399596E-3</v>
      </c>
      <c r="K283">
        <f>VLOOKUP(G283,緯度DB!$B$10:$H$50,7)</f>
        <v>0.62981531840634786</v>
      </c>
      <c r="L283">
        <f t="shared" si="56"/>
        <v>0.80210768036760316</v>
      </c>
      <c r="M283">
        <f t="shared" si="57"/>
        <v>3.3433612735117003E-2</v>
      </c>
      <c r="N283">
        <f t="shared" si="58"/>
        <v>1.1178064605217779E-3</v>
      </c>
      <c r="O283">
        <f t="shared" si="59"/>
        <v>0</v>
      </c>
      <c r="Q283">
        <f t="shared" si="60"/>
        <v>1000</v>
      </c>
      <c r="R283">
        <f t="shared" si="61"/>
        <v>1000</v>
      </c>
      <c r="S283">
        <f t="shared" si="62"/>
        <v>1</v>
      </c>
      <c r="T283" s="2">
        <f t="array" aca="1" ref="T283:V283" ca="1">MMULT(Q283:S283,$T$8:$V$10)</f>
        <v>342.95983594645492</v>
      </c>
      <c r="U283" s="2">
        <f ca="1"/>
        <v>1000</v>
      </c>
      <c r="V283" s="2">
        <f ca="1"/>
        <v>-939.35060064258266</v>
      </c>
      <c r="Y283" s="2">
        <f t="shared" ca="1" si="63"/>
        <v>-3.7714808315308317</v>
      </c>
      <c r="Z283" s="2">
        <f t="shared" ca="1" si="64"/>
        <v>-10.996858629590841</v>
      </c>
    </row>
    <row r="284" spans="2:26">
      <c r="B284">
        <f t="shared" si="65"/>
        <v>273</v>
      </c>
      <c r="C284">
        <v>12.900348154628112</v>
      </c>
      <c r="D284">
        <v>12.077076588876471</v>
      </c>
      <c r="E284">
        <v>2.4117299857153753</v>
      </c>
      <c r="F284">
        <f t="shared" si="52"/>
        <v>17.835111521047569</v>
      </c>
      <c r="G284">
        <f t="shared" si="53"/>
        <v>24</v>
      </c>
      <c r="H284">
        <f t="shared" si="54"/>
        <v>1785</v>
      </c>
      <c r="I284">
        <f t="shared" si="55"/>
        <v>0.75244946538240121</v>
      </c>
      <c r="J284">
        <f>VLOOKUP(H284,動径DB!$C$9:$F$3009,4)</f>
        <v>2.8288025130324537E-2</v>
      </c>
      <c r="K284">
        <f>VLOOKUP(G284,緯度DB!$B$10:$H$50,7)</f>
        <v>0.7703565880679073</v>
      </c>
      <c r="L284">
        <f t="shared" si="56"/>
        <v>-0.77343616233867596</v>
      </c>
      <c r="M284">
        <f t="shared" si="57"/>
        <v>-0.30060398477992034</v>
      </c>
      <c r="N284">
        <f t="shared" si="58"/>
        <v>9.0362755665566577E-2</v>
      </c>
      <c r="O284">
        <f t="shared" si="59"/>
        <v>0</v>
      </c>
      <c r="Q284">
        <f t="shared" si="60"/>
        <v>1000</v>
      </c>
      <c r="R284">
        <f t="shared" si="61"/>
        <v>1000</v>
      </c>
      <c r="S284">
        <f t="shared" si="62"/>
        <v>1</v>
      </c>
      <c r="T284" s="2">
        <f t="array" aca="1" ref="T284:V284" ca="1">MMULT(Q284:S284,$T$8:$V$10)</f>
        <v>342.95983594645492</v>
      </c>
      <c r="U284" s="2">
        <f ca="1"/>
        <v>1000</v>
      </c>
      <c r="V284" s="2">
        <f ca="1"/>
        <v>-939.35060064258266</v>
      </c>
      <c r="Y284" s="2">
        <f t="shared" ca="1" si="63"/>
        <v>-3.7714808315308317</v>
      </c>
      <c r="Z284" s="2">
        <f t="shared" ca="1" si="64"/>
        <v>-10.996858629590841</v>
      </c>
    </row>
    <row r="285" spans="2:26">
      <c r="B285">
        <f t="shared" si="65"/>
        <v>274</v>
      </c>
      <c r="C285">
        <v>-2.9073673116492911</v>
      </c>
      <c r="D285">
        <v>2.657554122745367</v>
      </c>
      <c r="E285">
        <v>-12.081674143750901</v>
      </c>
      <c r="F285">
        <f t="shared" si="52"/>
        <v>12.707565806083666</v>
      </c>
      <c r="G285">
        <f t="shared" si="53"/>
        <v>2</v>
      </c>
      <c r="H285">
        <f t="shared" si="54"/>
        <v>1272</v>
      </c>
      <c r="I285">
        <f t="shared" si="55"/>
        <v>2.4010550670630497</v>
      </c>
      <c r="J285">
        <f>VLOOKUP(H285,動径DB!$C$9:$F$3009,4)</f>
        <v>0.13299271646521341</v>
      </c>
      <c r="K285">
        <f>VLOOKUP(G285,緯度DB!$B$10:$H$50,7)</f>
        <v>0.31855496617393941</v>
      </c>
      <c r="L285">
        <f t="shared" si="56"/>
        <v>-0.79558943926127934</v>
      </c>
      <c r="M285">
        <f t="shared" si="57"/>
        <v>-0.42831532523535198</v>
      </c>
      <c r="N285">
        <f t="shared" si="58"/>
        <v>0.18345401783146534</v>
      </c>
      <c r="O285">
        <f t="shared" si="59"/>
        <v>0</v>
      </c>
      <c r="Q285">
        <f t="shared" si="60"/>
        <v>1000</v>
      </c>
      <c r="R285">
        <f t="shared" si="61"/>
        <v>1000</v>
      </c>
      <c r="S285">
        <f t="shared" si="62"/>
        <v>1</v>
      </c>
      <c r="T285" s="2">
        <f t="array" aca="1" ref="T285:V285" ca="1">MMULT(Q285:S285,$T$8:$V$10)</f>
        <v>342.95983594645492</v>
      </c>
      <c r="U285" s="2">
        <f ca="1"/>
        <v>1000</v>
      </c>
      <c r="V285" s="2">
        <f ca="1"/>
        <v>-939.35060064258266</v>
      </c>
      <c r="Y285" s="2">
        <f t="shared" ca="1" si="63"/>
        <v>-3.7714808315308317</v>
      </c>
      <c r="Z285" s="2">
        <f t="shared" ca="1" si="64"/>
        <v>-10.996858629590841</v>
      </c>
    </row>
    <row r="286" spans="2:26">
      <c r="B286">
        <f t="shared" si="65"/>
        <v>275</v>
      </c>
      <c r="C286">
        <v>-14.13412838832064</v>
      </c>
      <c r="D286">
        <v>4.2358045296710607</v>
      </c>
      <c r="E286">
        <v>-4.140955979683886</v>
      </c>
      <c r="F286">
        <f t="shared" si="52"/>
        <v>15.325245242305032</v>
      </c>
      <c r="G286">
        <f t="shared" si="53"/>
        <v>16</v>
      </c>
      <c r="H286">
        <f t="shared" si="54"/>
        <v>1534</v>
      </c>
      <c r="I286">
        <f t="shared" si="55"/>
        <v>2.850423689309483</v>
      </c>
      <c r="J286">
        <f>VLOOKUP(H286,動径DB!$C$9:$F$3009,4)</f>
        <v>6.2963670322870313E-2</v>
      </c>
      <c r="K286">
        <f>VLOOKUP(G286,緯度DB!$B$10:$H$50,7)</f>
        <v>0.72987675376846739</v>
      </c>
      <c r="L286">
        <f t="shared" si="56"/>
        <v>-0.76658557002509409</v>
      </c>
      <c r="M286">
        <f t="shared" si="57"/>
        <v>-0.53989293094322144</v>
      </c>
      <c r="N286">
        <f t="shared" si="58"/>
        <v>0.29148437688246209</v>
      </c>
      <c r="O286">
        <f t="shared" si="59"/>
        <v>0</v>
      </c>
      <c r="Q286">
        <f t="shared" si="60"/>
        <v>1000</v>
      </c>
      <c r="R286">
        <f t="shared" si="61"/>
        <v>1000</v>
      </c>
      <c r="S286">
        <f t="shared" si="62"/>
        <v>1</v>
      </c>
      <c r="T286" s="2">
        <f t="array" aca="1" ref="T286:V286" ca="1">MMULT(Q286:S286,$T$8:$V$10)</f>
        <v>342.95983594645492</v>
      </c>
      <c r="U286" s="2">
        <f ca="1"/>
        <v>1000</v>
      </c>
      <c r="V286" s="2">
        <f ca="1"/>
        <v>-939.35060064258266</v>
      </c>
      <c r="Y286" s="2">
        <f t="shared" ca="1" si="63"/>
        <v>-3.7714808315308317</v>
      </c>
      <c r="Z286" s="2">
        <f t="shared" ca="1" si="64"/>
        <v>-10.996858629590841</v>
      </c>
    </row>
    <row r="287" spans="2:26">
      <c r="B287">
        <f t="shared" si="65"/>
        <v>276</v>
      </c>
      <c r="C287">
        <v>-1.866163480527222</v>
      </c>
      <c r="D287">
        <v>-6.8111170679781665</v>
      </c>
      <c r="E287">
        <v>-11.547669085174787</v>
      </c>
      <c r="F287">
        <f t="shared" si="52"/>
        <v>13.535972190812837</v>
      </c>
      <c r="G287">
        <f t="shared" si="53"/>
        <v>4</v>
      </c>
      <c r="H287">
        <f t="shared" si="54"/>
        <v>1355</v>
      </c>
      <c r="I287">
        <f t="shared" si="55"/>
        <v>-1.83822132832749</v>
      </c>
      <c r="J287">
        <f>VLOOKUP(H287,動径DB!$C$9:$F$3009,4)</f>
        <v>0.10617312234228723</v>
      </c>
      <c r="K287">
        <f>VLOOKUP(G287,緯度DB!$B$10:$H$50,7)</f>
        <v>0.20164392860071581</v>
      </c>
      <c r="L287">
        <f t="shared" si="56"/>
        <v>-0.69507291939704796</v>
      </c>
      <c r="M287">
        <f t="shared" si="57"/>
        <v>-0.201427870444056</v>
      </c>
      <c r="N287">
        <f t="shared" si="58"/>
        <v>4.0573186991627409E-2</v>
      </c>
      <c r="O287">
        <f t="shared" si="59"/>
        <v>0</v>
      </c>
      <c r="Q287">
        <f t="shared" si="60"/>
        <v>1000</v>
      </c>
      <c r="R287">
        <f t="shared" si="61"/>
        <v>1000</v>
      </c>
      <c r="S287">
        <f t="shared" si="62"/>
        <v>1</v>
      </c>
      <c r="T287" s="2">
        <f t="array" aca="1" ref="T287:V287" ca="1">MMULT(Q287:S287,$T$8:$V$10)</f>
        <v>342.95983594645492</v>
      </c>
      <c r="U287" s="2">
        <f ca="1"/>
        <v>1000</v>
      </c>
      <c r="V287" s="2">
        <f ca="1"/>
        <v>-939.35060064258266</v>
      </c>
      <c r="Y287" s="2">
        <f t="shared" ca="1" si="63"/>
        <v>-3.7714808315308317</v>
      </c>
      <c r="Z287" s="2">
        <f t="shared" ca="1" si="64"/>
        <v>-10.996858629590841</v>
      </c>
    </row>
    <row r="288" spans="2:26">
      <c r="B288">
        <f t="shared" si="65"/>
        <v>277</v>
      </c>
      <c r="C288">
        <v>-7.3910163735097081</v>
      </c>
      <c r="D288">
        <v>-4.6667997891009252</v>
      </c>
      <c r="E288">
        <v>-3.2001896510245009</v>
      </c>
      <c r="F288">
        <f t="shared" si="52"/>
        <v>9.3084562150533507</v>
      </c>
      <c r="G288">
        <f t="shared" si="53"/>
        <v>14</v>
      </c>
      <c r="H288">
        <f t="shared" si="54"/>
        <v>932</v>
      </c>
      <c r="I288">
        <f t="shared" si="55"/>
        <v>-2.5783934841036693</v>
      </c>
      <c r="J288">
        <f>VLOOKUP(H288,動径DB!$C$9:$F$3009,4)</f>
        <v>0.28611578731178716</v>
      </c>
      <c r="K288">
        <f>VLOOKUP(G288,緯度DB!$B$10:$H$50,7)</f>
        <v>0.66802964117206065</v>
      </c>
      <c r="L288">
        <f t="shared" si="56"/>
        <v>0.99295143559366805</v>
      </c>
      <c r="M288">
        <f t="shared" si="57"/>
        <v>1.7666203274540415</v>
      </c>
      <c r="N288">
        <f t="shared" si="58"/>
        <v>3.1209473813738247</v>
      </c>
      <c r="O288">
        <f t="shared" si="59"/>
        <v>1</v>
      </c>
      <c r="Q288">
        <f t="shared" si="60"/>
        <v>-7.3910163735097081</v>
      </c>
      <c r="R288">
        <f t="shared" si="61"/>
        <v>-4.6667997891009252</v>
      </c>
      <c r="S288">
        <f t="shared" si="62"/>
        <v>-3.2001896510245009</v>
      </c>
      <c r="T288" s="2">
        <f t="array" aca="1" ref="T288:V288" ca="1">MMULT(Q288:S288,$T$8:$V$10)</f>
        <v>-5.5350710795733109</v>
      </c>
      <c r="U288" s="2">
        <f ca="1"/>
        <v>-4.6667997891009252</v>
      </c>
      <c r="V288" s="2">
        <f ca="1"/>
        <v>5.8507542231821752</v>
      </c>
      <c r="Y288" s="2">
        <f t="shared" ca="1" si="63"/>
        <v>-1.5439203998654418</v>
      </c>
      <c r="Z288" s="2">
        <f t="shared" ca="1" si="64"/>
        <v>-1.3017298771592458</v>
      </c>
    </row>
    <row r="289" spans="2:26">
      <c r="B289">
        <f t="shared" si="65"/>
        <v>278</v>
      </c>
      <c r="C289">
        <v>13.763157809344673</v>
      </c>
      <c r="D289">
        <v>-6.5678686876980654</v>
      </c>
      <c r="E289">
        <v>15.615595732318734</v>
      </c>
      <c r="F289">
        <f t="shared" si="52"/>
        <v>21.826778096159337</v>
      </c>
      <c r="G289">
        <f t="shared" si="53"/>
        <v>35</v>
      </c>
      <c r="H289">
        <f t="shared" si="54"/>
        <v>2184</v>
      </c>
      <c r="I289">
        <f t="shared" si="55"/>
        <v>-0.44524712120878712</v>
      </c>
      <c r="J289">
        <f>VLOOKUP(H289,動径DB!$C$9:$F$3009,4)</f>
        <v>7.0484513465028376E-3</v>
      </c>
      <c r="K289">
        <f>VLOOKUP(G289,緯度DB!$B$10:$H$50,7)</f>
        <v>0.33255818042814211</v>
      </c>
      <c r="L289">
        <f t="shared" si="56"/>
        <v>0.97250154207543593</v>
      </c>
      <c r="M289">
        <f t="shared" si="57"/>
        <v>4.9755520450689969E-2</v>
      </c>
      <c r="N289">
        <f t="shared" si="58"/>
        <v>2.4756118153190275E-3</v>
      </c>
      <c r="O289">
        <f t="shared" si="59"/>
        <v>0</v>
      </c>
      <c r="Q289">
        <f t="shared" si="60"/>
        <v>1000</v>
      </c>
      <c r="R289">
        <f t="shared" si="61"/>
        <v>1000</v>
      </c>
      <c r="S289">
        <f t="shared" si="62"/>
        <v>1</v>
      </c>
      <c r="T289" s="2">
        <f t="array" aca="1" ref="T289:V289" ca="1">MMULT(Q289:S289,$T$8:$V$10)</f>
        <v>342.95983594645492</v>
      </c>
      <c r="U289" s="2">
        <f ca="1"/>
        <v>1000</v>
      </c>
      <c r="V289" s="2">
        <f ca="1"/>
        <v>-939.35060064258266</v>
      </c>
      <c r="Y289" s="2">
        <f t="shared" ca="1" si="63"/>
        <v>-3.7714808315308317</v>
      </c>
      <c r="Z289" s="2">
        <f t="shared" ca="1" si="64"/>
        <v>-10.996858629590841</v>
      </c>
    </row>
    <row r="290" spans="2:26">
      <c r="B290">
        <f t="shared" si="65"/>
        <v>279</v>
      </c>
      <c r="C290">
        <v>3.9908241569981904</v>
      </c>
      <c r="D290">
        <v>4.8492576832312686</v>
      </c>
      <c r="E290">
        <v>-2.8204931703963667</v>
      </c>
      <c r="F290">
        <f t="shared" si="52"/>
        <v>6.8845594815289637</v>
      </c>
      <c r="G290">
        <f t="shared" si="53"/>
        <v>13</v>
      </c>
      <c r="H290">
        <f t="shared" si="54"/>
        <v>689</v>
      </c>
      <c r="I290">
        <f t="shared" si="55"/>
        <v>0.88220161287008081</v>
      </c>
      <c r="J290">
        <f>VLOOKUP(H290,動径DB!$C$9:$F$3009,4)</f>
        <v>0.38915831737619572</v>
      </c>
      <c r="K290">
        <f>VLOOKUP(G290,緯度DB!$B$10:$H$50,7)</f>
        <v>0.62981531840634786</v>
      </c>
      <c r="L290">
        <f t="shared" si="56"/>
        <v>-0.47502092879896185</v>
      </c>
      <c r="M290">
        <f t="shared" si="57"/>
        <v>-0.80154597443916542</v>
      </c>
      <c r="N290">
        <f t="shared" si="58"/>
        <v>0.64247594913963124</v>
      </c>
      <c r="O290">
        <f t="shared" si="59"/>
        <v>1</v>
      </c>
      <c r="Q290">
        <f t="shared" si="60"/>
        <v>3.9908241569981904</v>
      </c>
      <c r="R290">
        <f t="shared" si="61"/>
        <v>4.8492576832312686</v>
      </c>
      <c r="S290">
        <f t="shared" si="62"/>
        <v>-2.8204931703963667</v>
      </c>
      <c r="T290" s="2">
        <f t="array" aca="1" ref="T290:V290" ca="1">MMULT(Q290:S290,$T$8:$V$10)</f>
        <v>-1.285454369034454</v>
      </c>
      <c r="U290" s="2">
        <f ca="1"/>
        <v>4.8492576832312686</v>
      </c>
      <c r="V290" s="2">
        <f ca="1"/>
        <v>-4.7148134895733786</v>
      </c>
      <c r="Y290" s="2">
        <f t="shared" ca="1" si="63"/>
        <v>-0.50838239555970177</v>
      </c>
      <c r="Z290" s="2">
        <f t="shared" ca="1" si="64"/>
        <v>1.9178255541961793</v>
      </c>
    </row>
    <row r="291" spans="2:26">
      <c r="B291">
        <f t="shared" si="65"/>
        <v>280</v>
      </c>
      <c r="C291">
        <v>-15.445564199990439</v>
      </c>
      <c r="D291">
        <v>14.78166849643226</v>
      </c>
      <c r="E291">
        <v>-2.4970699725376151</v>
      </c>
      <c r="F291">
        <f t="shared" si="52"/>
        <v>21.524370732780859</v>
      </c>
      <c r="G291">
        <f t="shared" si="53"/>
        <v>19</v>
      </c>
      <c r="H291">
        <f t="shared" si="54"/>
        <v>2153</v>
      </c>
      <c r="I291">
        <f t="shared" si="55"/>
        <v>2.3781544554910363</v>
      </c>
      <c r="J291">
        <f>VLOOKUP(H291,動径DB!$C$9:$F$3009,4)</f>
        <v>7.8847484634834309E-3</v>
      </c>
      <c r="K291">
        <f>VLOOKUP(G291,緯度DB!$B$10:$H$50,7)</f>
        <v>0.7820858445078025</v>
      </c>
      <c r="L291">
        <f t="shared" si="56"/>
        <v>-0.75212328891984581</v>
      </c>
      <c r="M291">
        <f t="shared" si="57"/>
        <v>-9.9830160351441974E-2</v>
      </c>
      <c r="N291">
        <f t="shared" si="58"/>
        <v>9.9660609157946178E-3</v>
      </c>
      <c r="O291">
        <f t="shared" si="59"/>
        <v>0</v>
      </c>
      <c r="Q291">
        <f t="shared" si="60"/>
        <v>1000</v>
      </c>
      <c r="R291">
        <f t="shared" si="61"/>
        <v>1000</v>
      </c>
      <c r="S291">
        <f t="shared" si="62"/>
        <v>1</v>
      </c>
      <c r="T291" s="2">
        <f t="array" aca="1" ref="T291:V291" ca="1">MMULT(Q291:S291,$T$8:$V$10)</f>
        <v>342.95983594645492</v>
      </c>
      <c r="U291" s="2">
        <f ca="1"/>
        <v>1000</v>
      </c>
      <c r="V291" s="2">
        <f ca="1"/>
        <v>-939.35060064258266</v>
      </c>
      <c r="Y291" s="2">
        <f t="shared" ca="1" si="63"/>
        <v>-3.7714808315308317</v>
      </c>
      <c r="Z291" s="2">
        <f t="shared" ca="1" si="64"/>
        <v>-10.996858629590841</v>
      </c>
    </row>
    <row r="292" spans="2:26">
      <c r="B292">
        <f t="shared" si="65"/>
        <v>281</v>
      </c>
      <c r="C292">
        <v>-1.0845464689603261</v>
      </c>
      <c r="D292">
        <v>-3.2947139293661039</v>
      </c>
      <c r="E292">
        <v>8.8442504432556284</v>
      </c>
      <c r="F292">
        <f t="shared" si="52"/>
        <v>9.5001129899975787</v>
      </c>
      <c r="G292">
        <f t="shared" si="53"/>
        <v>40</v>
      </c>
      <c r="H292">
        <f t="shared" si="54"/>
        <v>951</v>
      </c>
      <c r="I292">
        <f t="shared" si="55"/>
        <v>-1.8888021918056743</v>
      </c>
      <c r="J292">
        <f>VLOOKUP(H292,動径DB!$C$9:$F$3009,4)</f>
        <v>0.27644298898357506</v>
      </c>
      <c r="K292">
        <f>VLOOKUP(G292,緯度DB!$B$10:$H$50,7)</f>
        <v>0.31855496617393941</v>
      </c>
      <c r="L292">
        <f t="shared" si="56"/>
        <v>-0.57841042967667256</v>
      </c>
      <c r="M292">
        <f t="shared" si="57"/>
        <v>-0.48389913528949063</v>
      </c>
      <c r="N292">
        <f t="shared" si="58"/>
        <v>0.23415837313391677</v>
      </c>
      <c r="O292">
        <f t="shared" si="59"/>
        <v>0</v>
      </c>
      <c r="Q292">
        <f t="shared" si="60"/>
        <v>1000</v>
      </c>
      <c r="R292">
        <f t="shared" si="61"/>
        <v>1000</v>
      </c>
      <c r="S292">
        <f t="shared" si="62"/>
        <v>1</v>
      </c>
      <c r="T292" s="2">
        <f t="array" aca="1" ref="T292:V292" ca="1">MMULT(Q292:S292,$T$8:$V$10)</f>
        <v>342.95983594645492</v>
      </c>
      <c r="U292" s="2">
        <f ca="1"/>
        <v>1000</v>
      </c>
      <c r="V292" s="2">
        <f ca="1"/>
        <v>-939.35060064258266</v>
      </c>
      <c r="Y292" s="2">
        <f t="shared" ca="1" si="63"/>
        <v>-3.7714808315308317</v>
      </c>
      <c r="Z292" s="2">
        <f t="shared" ca="1" si="64"/>
        <v>-10.996858629590841</v>
      </c>
    </row>
    <row r="293" spans="2:26">
      <c r="B293">
        <f t="shared" si="65"/>
        <v>282</v>
      </c>
      <c r="C293">
        <v>6.3954503806662402</v>
      </c>
      <c r="D293">
        <v>10.493038137420463</v>
      </c>
      <c r="E293">
        <v>-13.321612811951914</v>
      </c>
      <c r="F293">
        <f t="shared" si="52"/>
        <v>18.123769001962192</v>
      </c>
      <c r="G293">
        <f t="shared" si="53"/>
        <v>6</v>
      </c>
      <c r="H293">
        <f t="shared" si="54"/>
        <v>1813</v>
      </c>
      <c r="I293">
        <f t="shared" si="55"/>
        <v>1.0234247156132794</v>
      </c>
      <c r="J293">
        <f>VLOOKUP(H293,動径DB!$C$9:$F$3009,4)</f>
        <v>2.5768559543105696E-2</v>
      </c>
      <c r="K293">
        <f>VLOOKUP(G293,緯度DB!$B$10:$H$50,7)</f>
        <v>0.28116931855250954</v>
      </c>
      <c r="L293">
        <f t="shared" si="56"/>
        <v>-7.1258063887283798E-2</v>
      </c>
      <c r="M293">
        <f t="shared" si="57"/>
        <v>-9.3570856973372151E-3</v>
      </c>
      <c r="N293">
        <f t="shared" si="58"/>
        <v>8.7555052747312673E-5</v>
      </c>
      <c r="O293">
        <f t="shared" si="59"/>
        <v>0</v>
      </c>
      <c r="Q293">
        <f t="shared" si="60"/>
        <v>1000</v>
      </c>
      <c r="R293">
        <f t="shared" si="61"/>
        <v>1000</v>
      </c>
      <c r="S293">
        <f t="shared" si="62"/>
        <v>1</v>
      </c>
      <c r="T293" s="2">
        <f t="array" aca="1" ref="T293:V293" ca="1">MMULT(Q293:S293,$T$8:$V$10)</f>
        <v>342.95983594645492</v>
      </c>
      <c r="U293" s="2">
        <f ca="1"/>
        <v>1000</v>
      </c>
      <c r="V293" s="2">
        <f ca="1"/>
        <v>-939.35060064258266</v>
      </c>
      <c r="Y293" s="2">
        <f t="shared" ca="1" si="63"/>
        <v>-3.7714808315308317</v>
      </c>
      <c r="Z293" s="2">
        <f t="shared" ca="1" si="64"/>
        <v>-10.996858629590841</v>
      </c>
    </row>
    <row r="294" spans="2:26">
      <c r="B294">
        <f t="shared" si="65"/>
        <v>283</v>
      </c>
      <c r="C294">
        <v>-12.212065868649148</v>
      </c>
      <c r="D294">
        <v>-2.2638944043034641</v>
      </c>
      <c r="E294">
        <v>6.2186388139100259</v>
      </c>
      <c r="F294">
        <f t="shared" si="52"/>
        <v>13.889969019113408</v>
      </c>
      <c r="G294">
        <f t="shared" si="53"/>
        <v>30</v>
      </c>
      <c r="H294">
        <f t="shared" si="54"/>
        <v>1390</v>
      </c>
      <c r="I294">
        <f t="shared" si="55"/>
        <v>-2.9582917748264466</v>
      </c>
      <c r="J294">
        <f>VLOOKUP(H294,動径DB!$C$9:$F$3009,4)</f>
        <v>9.6219609795092795E-2</v>
      </c>
      <c r="K294">
        <f>VLOOKUP(G294,緯度DB!$B$10:$H$50,7)</f>
        <v>0.58726809406597613</v>
      </c>
      <c r="L294">
        <f t="shared" si="56"/>
        <v>0.52260422150303298</v>
      </c>
      <c r="M294">
        <f t="shared" si="57"/>
        <v>0.41017972397190899</v>
      </c>
      <c r="N294">
        <f t="shared" si="58"/>
        <v>0.16824740595767146</v>
      </c>
      <c r="O294">
        <f t="shared" si="59"/>
        <v>0</v>
      </c>
      <c r="Q294">
        <f t="shared" si="60"/>
        <v>1000</v>
      </c>
      <c r="R294">
        <f t="shared" si="61"/>
        <v>1000</v>
      </c>
      <c r="S294">
        <f t="shared" si="62"/>
        <v>1</v>
      </c>
      <c r="T294" s="2">
        <f t="array" aca="1" ref="T294:V294" ca="1">MMULT(Q294:S294,$T$8:$V$10)</f>
        <v>342.95983594645492</v>
      </c>
      <c r="U294" s="2">
        <f ca="1"/>
        <v>1000</v>
      </c>
      <c r="V294" s="2">
        <f ca="1"/>
        <v>-939.35060064258266</v>
      </c>
      <c r="Y294" s="2">
        <f t="shared" ca="1" si="63"/>
        <v>-3.7714808315308317</v>
      </c>
      <c r="Z294" s="2">
        <f t="shared" ca="1" si="64"/>
        <v>-10.996858629590841</v>
      </c>
    </row>
    <row r="295" spans="2:26">
      <c r="B295">
        <f t="shared" si="65"/>
        <v>284</v>
      </c>
      <c r="C295">
        <v>-8.8185971505310476</v>
      </c>
      <c r="D295">
        <v>-3.1480480536589184</v>
      </c>
      <c r="E295">
        <v>-8.8999503757162728</v>
      </c>
      <c r="F295">
        <f t="shared" si="52"/>
        <v>12.918474327168523</v>
      </c>
      <c r="G295">
        <f t="shared" si="53"/>
        <v>7</v>
      </c>
      <c r="H295">
        <f t="shared" si="54"/>
        <v>1293</v>
      </c>
      <c r="I295">
        <f t="shared" si="55"/>
        <v>-2.7987146392730819</v>
      </c>
      <c r="J295">
        <f>VLOOKUP(H295,動径DB!$C$9:$F$3009,4)</f>
        <v>0.12577019523660604</v>
      </c>
      <c r="K295">
        <f>VLOOKUP(G295,緯度DB!$B$10:$H$50,7)</f>
        <v>0.33255818042814211</v>
      </c>
      <c r="L295">
        <f t="shared" si="56"/>
        <v>0.85659496918592071</v>
      </c>
      <c r="M295">
        <f t="shared" si="57"/>
        <v>0.46284131231374903</v>
      </c>
      <c r="N295">
        <f t="shared" si="58"/>
        <v>0.21422208038431337</v>
      </c>
      <c r="O295">
        <f t="shared" si="59"/>
        <v>0</v>
      </c>
      <c r="Q295">
        <f t="shared" si="60"/>
        <v>1000</v>
      </c>
      <c r="R295">
        <f t="shared" si="61"/>
        <v>1000</v>
      </c>
      <c r="S295">
        <f t="shared" si="62"/>
        <v>1</v>
      </c>
      <c r="T295" s="2">
        <f t="array" aca="1" ref="T295:V295" ca="1">MMULT(Q295:S295,$T$8:$V$10)</f>
        <v>342.95983594645492</v>
      </c>
      <c r="U295" s="2">
        <f ca="1"/>
        <v>1000</v>
      </c>
      <c r="V295" s="2">
        <f ca="1"/>
        <v>-939.35060064258266</v>
      </c>
      <c r="Y295" s="2">
        <f t="shared" ca="1" si="63"/>
        <v>-3.7714808315308317</v>
      </c>
      <c r="Z295" s="2">
        <f t="shared" ca="1" si="64"/>
        <v>-10.996858629590841</v>
      </c>
    </row>
    <row r="296" spans="2:26">
      <c r="B296">
        <f t="shared" si="65"/>
        <v>285</v>
      </c>
      <c r="C296">
        <v>11.728602384623652</v>
      </c>
      <c r="D296">
        <v>15.639448606062373</v>
      </c>
      <c r="E296">
        <v>-15.732072708331286</v>
      </c>
      <c r="F296">
        <f t="shared" si="52"/>
        <v>25.092839183689197</v>
      </c>
      <c r="G296">
        <f t="shared" si="53"/>
        <v>8</v>
      </c>
      <c r="H296">
        <f t="shared" si="54"/>
        <v>2510</v>
      </c>
      <c r="I296">
        <f t="shared" si="55"/>
        <v>0.92733548948360012</v>
      </c>
      <c r="J296">
        <f>VLOOKUP(H296,動径DB!$C$9:$F$3009,4)</f>
        <v>2.0941819485033142E-3</v>
      </c>
      <c r="K296">
        <f>VLOOKUP(G296,緯度DB!$B$10:$H$50,7)</f>
        <v>0.38596120503132481</v>
      </c>
      <c r="L296">
        <f t="shared" si="56"/>
        <v>-0.3518869151099342</v>
      </c>
      <c r="M296">
        <f t="shared" si="57"/>
        <v>-7.1369225959023713E-3</v>
      </c>
      <c r="N296">
        <f t="shared" si="58"/>
        <v>5.0935664139901839E-5</v>
      </c>
      <c r="O296">
        <f t="shared" si="59"/>
        <v>0</v>
      </c>
      <c r="Q296">
        <f t="shared" si="60"/>
        <v>1000</v>
      </c>
      <c r="R296">
        <f t="shared" si="61"/>
        <v>1000</v>
      </c>
      <c r="S296">
        <f t="shared" si="62"/>
        <v>1</v>
      </c>
      <c r="T296" s="2">
        <f t="array" aca="1" ref="T296:V296" ca="1">MMULT(Q296:S296,$T$8:$V$10)</f>
        <v>342.95983594645492</v>
      </c>
      <c r="U296" s="2">
        <f ca="1"/>
        <v>1000</v>
      </c>
      <c r="V296" s="2">
        <f ca="1"/>
        <v>-939.35060064258266</v>
      </c>
      <c r="Y296" s="2">
        <f t="shared" ca="1" si="63"/>
        <v>-3.7714808315308317</v>
      </c>
      <c r="Z296" s="2">
        <f t="shared" ca="1" si="64"/>
        <v>-10.996858629590841</v>
      </c>
    </row>
    <row r="297" spans="2:26">
      <c r="B297">
        <f t="shared" si="65"/>
        <v>286</v>
      </c>
      <c r="C297">
        <v>-8.4349994193706248</v>
      </c>
      <c r="D297">
        <v>-16.437767253788497</v>
      </c>
      <c r="E297">
        <v>15.594818075378072</v>
      </c>
      <c r="F297">
        <f t="shared" si="52"/>
        <v>24.177422490800023</v>
      </c>
      <c r="G297">
        <f t="shared" si="53"/>
        <v>34</v>
      </c>
      <c r="H297">
        <f t="shared" si="54"/>
        <v>2419</v>
      </c>
      <c r="I297">
        <f t="shared" si="55"/>
        <v>-2.0449065411455098</v>
      </c>
      <c r="J297">
        <f>VLOOKUP(H297,動径DB!$C$9:$F$3009,4)</f>
        <v>2.9563234436108914E-3</v>
      </c>
      <c r="K297">
        <f>VLOOKUP(G297,緯度DB!$B$10:$H$50,7)</f>
        <v>0.38596120503132481</v>
      </c>
      <c r="L297">
        <f t="shared" si="56"/>
        <v>-0.14792086963147258</v>
      </c>
      <c r="M297">
        <f t="shared" si="57"/>
        <v>-4.080703608841372E-3</v>
      </c>
      <c r="N297">
        <f t="shared" si="58"/>
        <v>1.6652141943210999E-5</v>
      </c>
      <c r="O297">
        <f t="shared" si="59"/>
        <v>0</v>
      </c>
      <c r="Q297">
        <f t="shared" si="60"/>
        <v>1000</v>
      </c>
      <c r="R297">
        <f t="shared" si="61"/>
        <v>1000</v>
      </c>
      <c r="S297">
        <f t="shared" si="62"/>
        <v>1</v>
      </c>
      <c r="T297" s="2">
        <f t="array" aca="1" ref="T297:V297" ca="1">MMULT(Q297:S297,$T$8:$V$10)</f>
        <v>342.95983594645492</v>
      </c>
      <c r="U297" s="2">
        <f ca="1"/>
        <v>1000</v>
      </c>
      <c r="V297" s="2">
        <f ca="1"/>
        <v>-939.35060064258266</v>
      </c>
      <c r="Y297" s="2">
        <f t="shared" ca="1" si="63"/>
        <v>-3.7714808315308317</v>
      </c>
      <c r="Z297" s="2">
        <f t="shared" ca="1" si="64"/>
        <v>-10.996858629590841</v>
      </c>
    </row>
    <row r="298" spans="2:26">
      <c r="B298">
        <f t="shared" si="65"/>
        <v>287</v>
      </c>
      <c r="C298">
        <v>-1.0280982346253595</v>
      </c>
      <c r="D298">
        <v>-1.7243118718319528</v>
      </c>
      <c r="E298">
        <v>-7.7613143289113395</v>
      </c>
      <c r="F298">
        <f t="shared" si="52"/>
        <v>8.016747315685139</v>
      </c>
      <c r="G298">
        <f t="shared" si="53"/>
        <v>2</v>
      </c>
      <c r="H298">
        <f t="shared" si="54"/>
        <v>803</v>
      </c>
      <c r="I298">
        <f t="shared" si="55"/>
        <v>-2.1084441916841312</v>
      </c>
      <c r="J298">
        <f>VLOOKUP(H298,動径DB!$C$9:$F$3009,4)</f>
        <v>0.34860697164005233</v>
      </c>
      <c r="K298">
        <f>VLOOKUP(G298,緯度DB!$B$10:$H$50,7)</f>
        <v>0.31855496617393941</v>
      </c>
      <c r="L298">
        <f t="shared" si="56"/>
        <v>4.2134790634841657E-2</v>
      </c>
      <c r="M298">
        <f t="shared" si="57"/>
        <v>3.7511072669009063E-2</v>
      </c>
      <c r="N298">
        <f t="shared" si="58"/>
        <v>1.4070805727796787E-3</v>
      </c>
      <c r="O298">
        <f t="shared" si="59"/>
        <v>0</v>
      </c>
      <c r="Q298">
        <f t="shared" si="60"/>
        <v>1000</v>
      </c>
      <c r="R298">
        <f t="shared" si="61"/>
        <v>1000</v>
      </c>
      <c r="S298">
        <f t="shared" si="62"/>
        <v>1</v>
      </c>
      <c r="T298" s="2">
        <f t="array" aca="1" ref="T298:V298" ca="1">MMULT(Q298:S298,$T$8:$V$10)</f>
        <v>342.95983594645492</v>
      </c>
      <c r="U298" s="2">
        <f ca="1"/>
        <v>1000</v>
      </c>
      <c r="V298" s="2">
        <f ca="1"/>
        <v>-939.35060064258266</v>
      </c>
      <c r="Y298" s="2">
        <f t="shared" ca="1" si="63"/>
        <v>-3.7714808315308317</v>
      </c>
      <c r="Z298" s="2">
        <f t="shared" ca="1" si="64"/>
        <v>-10.996858629590841</v>
      </c>
    </row>
    <row r="299" spans="2:26">
      <c r="B299">
        <f t="shared" si="65"/>
        <v>288</v>
      </c>
      <c r="C299">
        <v>0.63923978234420153</v>
      </c>
      <c r="D299">
        <v>-11.895307842677957</v>
      </c>
      <c r="E299">
        <v>14.907237842198871</v>
      </c>
      <c r="F299">
        <f t="shared" si="52"/>
        <v>19.082261822312709</v>
      </c>
      <c r="G299">
        <f t="shared" si="53"/>
        <v>37</v>
      </c>
      <c r="H299">
        <f t="shared" si="54"/>
        <v>1909</v>
      </c>
      <c r="I299">
        <f t="shared" si="55"/>
        <v>-1.5171091494895637</v>
      </c>
      <c r="J299">
        <f>VLOOKUP(H299,動径DB!$C$9:$F$3009,4)</f>
        <v>1.8615854719319962E-2</v>
      </c>
      <c r="K299">
        <f>VLOOKUP(G299,緯度DB!$B$10:$H$50,7)</f>
        <v>0.2352076871405088</v>
      </c>
      <c r="L299">
        <f t="shared" si="56"/>
        <v>-0.98705760581778446</v>
      </c>
      <c r="M299">
        <f t="shared" si="57"/>
        <v>-8.2472059913793416E-2</v>
      </c>
      <c r="N299">
        <f t="shared" si="58"/>
        <v>6.8016406664243309E-3</v>
      </c>
      <c r="O299">
        <f t="shared" si="59"/>
        <v>0</v>
      </c>
      <c r="Q299">
        <f t="shared" si="60"/>
        <v>1000</v>
      </c>
      <c r="R299">
        <f t="shared" si="61"/>
        <v>1000</v>
      </c>
      <c r="S299">
        <f t="shared" si="62"/>
        <v>1</v>
      </c>
      <c r="T299" s="2">
        <f t="array" aca="1" ref="T299:V299" ca="1">MMULT(Q299:S299,$T$8:$V$10)</f>
        <v>342.95983594645492</v>
      </c>
      <c r="U299" s="2">
        <f ca="1"/>
        <v>1000</v>
      </c>
      <c r="V299" s="2">
        <f ca="1"/>
        <v>-939.35060064258266</v>
      </c>
      <c r="Y299" s="2">
        <f t="shared" ca="1" si="63"/>
        <v>-3.7714808315308317</v>
      </c>
      <c r="Z299" s="2">
        <f t="shared" ca="1" si="64"/>
        <v>-10.996858629590841</v>
      </c>
    </row>
    <row r="300" spans="2:26">
      <c r="B300">
        <f t="shared" si="65"/>
        <v>289</v>
      </c>
      <c r="C300">
        <v>-6.5746543711823024</v>
      </c>
      <c r="D300">
        <v>7.9237932967896976</v>
      </c>
      <c r="E300">
        <v>-0.12992731967024018</v>
      </c>
      <c r="F300">
        <f t="shared" si="52"/>
        <v>10.297060814579693</v>
      </c>
      <c r="G300">
        <f t="shared" si="53"/>
        <v>21</v>
      </c>
      <c r="H300">
        <f t="shared" si="54"/>
        <v>1031</v>
      </c>
      <c r="I300">
        <f t="shared" si="55"/>
        <v>2.2634076639291734</v>
      </c>
      <c r="J300">
        <f>VLOOKUP(H300,動径DB!$C$9:$F$3009,4)</f>
        <v>0.2361720336346258</v>
      </c>
      <c r="K300">
        <f>VLOOKUP(G300,緯度DB!$B$10:$H$50,7)</f>
        <v>0.7879807395252203</v>
      </c>
      <c r="L300">
        <f t="shared" si="56"/>
        <v>-0.48558976422338834</v>
      </c>
      <c r="M300">
        <f t="shared" si="57"/>
        <v>-0.93052248714603059</v>
      </c>
      <c r="N300">
        <f t="shared" si="58"/>
        <v>0.86587209908443463</v>
      </c>
      <c r="O300">
        <f t="shared" si="59"/>
        <v>1</v>
      </c>
      <c r="Q300">
        <f t="shared" si="60"/>
        <v>-6.5746543711823024</v>
      </c>
      <c r="R300">
        <f t="shared" si="61"/>
        <v>7.9237932967896976</v>
      </c>
      <c r="S300">
        <f t="shared" si="62"/>
        <v>-0.12992731967024018</v>
      </c>
      <c r="T300" s="2">
        <f t="array" aca="1" ref="T300:V300" ca="1">MMULT(Q300:S300,$T$8:$V$10)</f>
        <v>-2.3707559738811237</v>
      </c>
      <c r="U300" s="2">
        <f ca="1"/>
        <v>7.9237932967896976</v>
      </c>
      <c r="V300" s="2">
        <f ca="1"/>
        <v>6.1337164363222909</v>
      </c>
      <c r="Y300" s="2">
        <f t="shared" ca="1" si="63"/>
        <v>-0.65610632054941231</v>
      </c>
      <c r="Z300" s="2">
        <f t="shared" ca="1" si="64"/>
        <v>2.192908473932826</v>
      </c>
    </row>
    <row r="301" spans="2:26">
      <c r="B301">
        <f t="shared" si="65"/>
        <v>290</v>
      </c>
      <c r="C301">
        <v>-16.692517175040788</v>
      </c>
      <c r="D301">
        <v>9.5136871378609698</v>
      </c>
      <c r="E301">
        <v>-0.55800498915872154</v>
      </c>
      <c r="F301">
        <f t="shared" si="52"/>
        <v>19.221387623271607</v>
      </c>
      <c r="G301">
        <f t="shared" si="53"/>
        <v>20</v>
      </c>
      <c r="H301">
        <f t="shared" si="54"/>
        <v>1923</v>
      </c>
      <c r="I301">
        <f t="shared" si="55"/>
        <v>2.6235714973603912</v>
      </c>
      <c r="J301">
        <f>VLOOKUP(H301,動径DB!$C$9:$F$3009,4)</f>
        <v>1.7742146178363911E-2</v>
      </c>
      <c r="K301">
        <f>VLOOKUP(G301,緯度DB!$B$10:$H$50,7)</f>
        <v>0.7879807395252203</v>
      </c>
      <c r="L301">
        <f t="shared" si="56"/>
        <v>-0.99986000899615946</v>
      </c>
      <c r="M301">
        <f t="shared" si="57"/>
        <v>-0.26868640382312564</v>
      </c>
      <c r="N301">
        <f t="shared" si="58"/>
        <v>7.2192383599403748E-2</v>
      </c>
      <c r="O301">
        <f t="shared" si="59"/>
        <v>0</v>
      </c>
      <c r="Q301">
        <f t="shared" si="60"/>
        <v>1000</v>
      </c>
      <c r="R301">
        <f t="shared" si="61"/>
        <v>1000</v>
      </c>
      <c r="S301">
        <f t="shared" si="62"/>
        <v>1</v>
      </c>
      <c r="T301" s="2">
        <f t="array" aca="1" ref="T301:V301" ca="1">MMULT(Q301:S301,$T$8:$V$10)</f>
        <v>342.95983594645492</v>
      </c>
      <c r="U301" s="2">
        <f ca="1"/>
        <v>1000</v>
      </c>
      <c r="V301" s="2">
        <f ca="1"/>
        <v>-939.35060064258266</v>
      </c>
      <c r="Y301" s="2">
        <f t="shared" ca="1" si="63"/>
        <v>-3.7714808315308317</v>
      </c>
      <c r="Z301" s="2">
        <f t="shared" ca="1" si="64"/>
        <v>-10.996858629590841</v>
      </c>
    </row>
    <row r="302" spans="2:26">
      <c r="B302">
        <f t="shared" si="65"/>
        <v>291</v>
      </c>
      <c r="C302">
        <v>2.6773951840434154</v>
      </c>
      <c r="D302">
        <v>-4.034361349142972</v>
      </c>
      <c r="E302">
        <v>6.960016865962575</v>
      </c>
      <c r="F302">
        <f t="shared" si="52"/>
        <v>8.4785819121761801</v>
      </c>
      <c r="G302">
        <f t="shared" si="53"/>
        <v>37</v>
      </c>
      <c r="H302">
        <f t="shared" si="54"/>
        <v>849</v>
      </c>
      <c r="I302">
        <f t="shared" si="55"/>
        <v>-0.98488659503346176</v>
      </c>
      <c r="J302">
        <f>VLOOKUP(H302,動径DB!$C$9:$F$3009,4)</f>
        <v>0.32742565616103542</v>
      </c>
      <c r="K302">
        <f>VLOOKUP(G302,緯度DB!$B$10:$H$50,7)</f>
        <v>0.2352076871405088</v>
      </c>
      <c r="L302">
        <f t="shared" si="56"/>
        <v>0.18584607524075863</v>
      </c>
      <c r="M302">
        <f t="shared" si="57"/>
        <v>0.12135029380171387</v>
      </c>
      <c r="N302">
        <f t="shared" si="58"/>
        <v>1.4725893805762277E-2</v>
      </c>
      <c r="O302">
        <f t="shared" si="59"/>
        <v>0</v>
      </c>
      <c r="Q302">
        <f t="shared" si="60"/>
        <v>1000</v>
      </c>
      <c r="R302">
        <f t="shared" si="61"/>
        <v>1000</v>
      </c>
      <c r="S302">
        <f t="shared" si="62"/>
        <v>1</v>
      </c>
      <c r="T302" s="2">
        <f t="array" aca="1" ref="T302:V302" ca="1">MMULT(Q302:S302,$T$8:$V$10)</f>
        <v>342.95983594645492</v>
      </c>
      <c r="U302" s="2">
        <f ca="1"/>
        <v>1000</v>
      </c>
      <c r="V302" s="2">
        <f ca="1"/>
        <v>-939.35060064258266</v>
      </c>
      <c r="Y302" s="2">
        <f t="shared" ca="1" si="63"/>
        <v>-3.7714808315308317</v>
      </c>
      <c r="Z302" s="2">
        <f t="shared" ca="1" si="64"/>
        <v>-10.996858629590841</v>
      </c>
    </row>
    <row r="303" spans="2:26">
      <c r="B303">
        <f t="shared" si="65"/>
        <v>292</v>
      </c>
      <c r="C303">
        <v>-4.7287605356569351</v>
      </c>
      <c r="D303">
        <v>15.990669877552149</v>
      </c>
      <c r="E303">
        <v>-1.6375675059487795</v>
      </c>
      <c r="F303">
        <f t="shared" si="52"/>
        <v>16.755426782776361</v>
      </c>
      <c r="G303">
        <f t="shared" si="53"/>
        <v>19</v>
      </c>
      <c r="H303">
        <f t="shared" si="54"/>
        <v>1677</v>
      </c>
      <c r="I303">
        <f t="shared" si="55"/>
        <v>1.8583218843622176</v>
      </c>
      <c r="J303">
        <f>VLOOKUP(H303,動径DB!$C$9:$F$3009,4)</f>
        <v>4.0249697849358515E-2</v>
      </c>
      <c r="K303">
        <f>VLOOKUP(G303,緯度DB!$B$10:$H$50,7)</f>
        <v>0.7820858445078025</v>
      </c>
      <c r="L303">
        <f t="shared" si="56"/>
        <v>0.65048259223661631</v>
      </c>
      <c r="M303">
        <f t="shared" si="57"/>
        <v>0.34309012884637491</v>
      </c>
      <c r="N303">
        <f t="shared" si="58"/>
        <v>0.11771083651182214</v>
      </c>
      <c r="O303">
        <f t="shared" si="59"/>
        <v>0</v>
      </c>
      <c r="Q303">
        <f t="shared" si="60"/>
        <v>1000</v>
      </c>
      <c r="R303">
        <f t="shared" si="61"/>
        <v>1000</v>
      </c>
      <c r="S303">
        <f t="shared" si="62"/>
        <v>1</v>
      </c>
      <c r="T303" s="2">
        <f t="array" aca="1" ref="T303:V303" ca="1">MMULT(Q303:S303,$T$8:$V$10)</f>
        <v>342.95983594645492</v>
      </c>
      <c r="U303" s="2">
        <f ca="1"/>
        <v>1000</v>
      </c>
      <c r="V303" s="2">
        <f ca="1"/>
        <v>-939.35060064258266</v>
      </c>
      <c r="Y303" s="2">
        <f t="shared" ca="1" si="63"/>
        <v>-3.7714808315308317</v>
      </c>
      <c r="Z303" s="2">
        <f t="shared" ca="1" si="64"/>
        <v>-10.996858629590841</v>
      </c>
    </row>
    <row r="304" spans="2:26">
      <c r="B304">
        <f t="shared" si="65"/>
        <v>293</v>
      </c>
      <c r="C304">
        <v>16.492291945050631</v>
      </c>
      <c r="D304">
        <v>3.7158928946947882</v>
      </c>
      <c r="E304">
        <v>-13.401454951137062</v>
      </c>
      <c r="F304">
        <f t="shared" ref="F304:F367" si="66">SQRT(SUMSQ(C304:E304))</f>
        <v>21.573190501476159</v>
      </c>
      <c r="G304">
        <f t="shared" ref="G304:G367" si="67">ROUND(20*E304/F304,0)+21</f>
        <v>9</v>
      </c>
      <c r="H304">
        <f t="shared" ref="H304:H367" si="68">ROUND(F304*100,0)+1</f>
        <v>2158</v>
      </c>
      <c r="I304">
        <f t="shared" ref="I304:I367" si="69">ATAN2(C304,D304)</f>
        <v>0.22161032750871534</v>
      </c>
      <c r="J304">
        <f>VLOOKUP(H304,動径DB!$C$9:$F$3009,4)</f>
        <v>7.7437656572488913E-3</v>
      </c>
      <c r="K304">
        <f>VLOOKUP(G304,緯度DB!$B$10:$H$50,7)</f>
        <v>0.43934360143209494</v>
      </c>
      <c r="L304">
        <f t="shared" ref="L304:L367" si="70">IF($E$8&gt;=0,COS($E$8*I304),SIN($E$8*I304))</f>
        <v>-0.61692612122782886</v>
      </c>
      <c r="M304">
        <f t="shared" ref="M304:M367" si="71">J304*K304*L304*F304</f>
        <v>-4.5279752587230604E-2</v>
      </c>
      <c r="N304">
        <f t="shared" si="58"/>
        <v>2.0502559943608167E-3</v>
      </c>
      <c r="O304">
        <f t="shared" si="59"/>
        <v>0</v>
      </c>
      <c r="Q304">
        <f t="shared" si="60"/>
        <v>1000</v>
      </c>
      <c r="R304">
        <f t="shared" si="61"/>
        <v>1000</v>
      </c>
      <c r="S304">
        <f t="shared" si="62"/>
        <v>1</v>
      </c>
      <c r="T304" s="2">
        <f t="array" aca="1" ref="T304:V304" ca="1">MMULT(Q304:S304,$T$8:$V$10)</f>
        <v>342.95983594645492</v>
      </c>
      <c r="U304" s="2">
        <f ca="1"/>
        <v>1000</v>
      </c>
      <c r="V304" s="2">
        <f ca="1"/>
        <v>-939.35060064258266</v>
      </c>
      <c r="Y304" s="2">
        <f t="shared" ca="1" si="63"/>
        <v>-3.7714808315308317</v>
      </c>
      <c r="Z304" s="2">
        <f t="shared" ca="1" si="64"/>
        <v>-10.996858629590841</v>
      </c>
    </row>
    <row r="305" spans="2:26">
      <c r="B305">
        <f t="shared" si="65"/>
        <v>294</v>
      </c>
      <c r="C305">
        <v>-12.496104463506599</v>
      </c>
      <c r="D305">
        <v>-14.100722594973959</v>
      </c>
      <c r="E305">
        <v>13.134900608234855</v>
      </c>
      <c r="F305">
        <f t="shared" si="66"/>
        <v>22.967555778782536</v>
      </c>
      <c r="G305">
        <f t="shared" si="67"/>
        <v>32</v>
      </c>
      <c r="H305">
        <f t="shared" si="68"/>
        <v>2298</v>
      </c>
      <c r="I305">
        <f t="shared" si="69"/>
        <v>-2.2959363431904443</v>
      </c>
      <c r="J305">
        <f>VLOOKUP(H305,動径DB!$C$9:$F$3009,4)</f>
        <v>4.6429146210333165E-3</v>
      </c>
      <c r="K305">
        <f>VLOOKUP(G305,緯度DB!$B$10:$H$50,7)</f>
        <v>0.49132662717739956</v>
      </c>
      <c r="L305">
        <f t="shared" si="70"/>
        <v>0.56845254688007962</v>
      </c>
      <c r="M305">
        <f t="shared" si="71"/>
        <v>2.9783106534957717E-2</v>
      </c>
      <c r="N305">
        <f t="shared" si="58"/>
        <v>8.8703343487264111E-4</v>
      </c>
      <c r="O305">
        <f t="shared" si="59"/>
        <v>0</v>
      </c>
      <c r="Q305">
        <f t="shared" si="60"/>
        <v>1000</v>
      </c>
      <c r="R305">
        <f t="shared" si="61"/>
        <v>1000</v>
      </c>
      <c r="S305">
        <f t="shared" si="62"/>
        <v>1</v>
      </c>
      <c r="T305" s="2">
        <f t="array" aca="1" ref="T305:V305" ca="1">MMULT(Q305:S305,$T$8:$V$10)</f>
        <v>342.95983594645492</v>
      </c>
      <c r="U305" s="2">
        <f ca="1"/>
        <v>1000</v>
      </c>
      <c r="V305" s="2">
        <f ca="1"/>
        <v>-939.35060064258266</v>
      </c>
      <c r="Y305" s="2">
        <f t="shared" ca="1" si="63"/>
        <v>-3.7714808315308317</v>
      </c>
      <c r="Z305" s="2">
        <f t="shared" ca="1" si="64"/>
        <v>-10.996858629590841</v>
      </c>
    </row>
    <row r="306" spans="2:26">
      <c r="B306">
        <f t="shared" si="65"/>
        <v>295</v>
      </c>
      <c r="C306">
        <v>-16.436655716733558</v>
      </c>
      <c r="D306">
        <v>-8.1678306992884941</v>
      </c>
      <c r="E306">
        <v>-11.019352599152356</v>
      </c>
      <c r="F306">
        <f t="shared" si="66"/>
        <v>21.408018151784049</v>
      </c>
      <c r="G306">
        <f t="shared" si="67"/>
        <v>11</v>
      </c>
      <c r="H306">
        <f t="shared" si="68"/>
        <v>2142</v>
      </c>
      <c r="I306">
        <f t="shared" si="69"/>
        <v>-2.6804058463369316</v>
      </c>
      <c r="J306">
        <f>VLOOKUP(H306,動径DB!$C$9:$F$3009,4)</f>
        <v>8.2035389563830784E-3</v>
      </c>
      <c r="K306">
        <f>VLOOKUP(G306,緯度DB!$B$10:$H$50,7)</f>
        <v>0.54089638506983073</v>
      </c>
      <c r="L306">
        <f t="shared" si="70"/>
        <v>0.98252250701070754</v>
      </c>
      <c r="M306">
        <f t="shared" si="71"/>
        <v>9.333280018208169E-2</v>
      </c>
      <c r="N306">
        <f t="shared" si="58"/>
        <v>8.7110115898283887E-3</v>
      </c>
      <c r="O306">
        <f t="shared" si="59"/>
        <v>0</v>
      </c>
      <c r="Q306">
        <f t="shared" si="60"/>
        <v>1000</v>
      </c>
      <c r="R306">
        <f t="shared" si="61"/>
        <v>1000</v>
      </c>
      <c r="S306">
        <f t="shared" si="62"/>
        <v>1</v>
      </c>
      <c r="T306" s="2">
        <f t="array" aca="1" ref="T306:V306" ca="1">MMULT(Q306:S306,$T$8:$V$10)</f>
        <v>342.95983594645492</v>
      </c>
      <c r="U306" s="2">
        <f ca="1"/>
        <v>1000</v>
      </c>
      <c r="V306" s="2">
        <f ca="1"/>
        <v>-939.35060064258266</v>
      </c>
      <c r="Y306" s="2">
        <f t="shared" ca="1" si="63"/>
        <v>-3.7714808315308317</v>
      </c>
      <c r="Z306" s="2">
        <f t="shared" ca="1" si="64"/>
        <v>-10.996858629590841</v>
      </c>
    </row>
    <row r="307" spans="2:26">
      <c r="B307">
        <f t="shared" si="65"/>
        <v>296</v>
      </c>
      <c r="C307">
        <v>-15.397399943992692</v>
      </c>
      <c r="D307">
        <v>15.210026691538596</v>
      </c>
      <c r="E307">
        <v>-2.2143995613211316</v>
      </c>
      <c r="F307">
        <f t="shared" si="66"/>
        <v>21.756111840348723</v>
      </c>
      <c r="G307">
        <f t="shared" si="67"/>
        <v>19</v>
      </c>
      <c r="H307">
        <f t="shared" si="68"/>
        <v>2177</v>
      </c>
      <c r="I307">
        <f t="shared" si="69"/>
        <v>2.3623162368529305</v>
      </c>
      <c r="J307">
        <f>VLOOKUP(H307,動径DB!$C$9:$F$3009,4)</f>
        <v>7.2295724831215307E-3</v>
      </c>
      <c r="K307">
        <f>VLOOKUP(G307,緯度DB!$B$10:$H$50,7)</f>
        <v>0.7820858445078025</v>
      </c>
      <c r="L307">
        <f t="shared" si="70"/>
        <v>-0.71997299306981721</v>
      </c>
      <c r="M307">
        <f t="shared" si="71"/>
        <v>-8.8565490101457714E-2</v>
      </c>
      <c r="N307">
        <f t="shared" si="58"/>
        <v>7.8438460369114043E-3</v>
      </c>
      <c r="O307">
        <f t="shared" si="59"/>
        <v>0</v>
      </c>
      <c r="Q307">
        <f t="shared" si="60"/>
        <v>1000</v>
      </c>
      <c r="R307">
        <f t="shared" si="61"/>
        <v>1000</v>
      </c>
      <c r="S307">
        <f t="shared" si="62"/>
        <v>1</v>
      </c>
      <c r="T307" s="2">
        <f t="array" aca="1" ref="T307:V307" ca="1">MMULT(Q307:S307,$T$8:$V$10)</f>
        <v>342.95983594645492</v>
      </c>
      <c r="U307" s="2">
        <f ca="1"/>
        <v>1000</v>
      </c>
      <c r="V307" s="2">
        <f ca="1"/>
        <v>-939.35060064258266</v>
      </c>
      <c r="Y307" s="2">
        <f t="shared" ca="1" si="63"/>
        <v>-3.7714808315308317</v>
      </c>
      <c r="Z307" s="2">
        <f t="shared" ca="1" si="64"/>
        <v>-10.996858629590841</v>
      </c>
    </row>
    <row r="308" spans="2:26">
      <c r="B308">
        <f t="shared" si="65"/>
        <v>297</v>
      </c>
      <c r="C308">
        <v>-16.028872907850364</v>
      </c>
      <c r="D308">
        <v>2.3602369075339755</v>
      </c>
      <c r="E308">
        <v>-0.38473360743228158</v>
      </c>
      <c r="F308">
        <f t="shared" si="66"/>
        <v>16.206279798411256</v>
      </c>
      <c r="G308">
        <f t="shared" si="67"/>
        <v>21</v>
      </c>
      <c r="H308">
        <f t="shared" si="68"/>
        <v>1622</v>
      </c>
      <c r="I308">
        <f t="shared" si="69"/>
        <v>2.995394164723574</v>
      </c>
      <c r="J308">
        <f>VLOOKUP(H308,動径DB!$C$9:$F$3009,4)</f>
        <v>4.7942618846793059E-2</v>
      </c>
      <c r="K308">
        <f>VLOOKUP(G308,緯度DB!$B$10:$H$50,7)</f>
        <v>0.7879807395252203</v>
      </c>
      <c r="L308">
        <f t="shared" si="70"/>
        <v>-0.42466829142457324</v>
      </c>
      <c r="M308">
        <f t="shared" si="71"/>
        <v>-0.2599983089338983</v>
      </c>
      <c r="N308">
        <f t="shared" si="58"/>
        <v>6.7599120648486818E-2</v>
      </c>
      <c r="O308">
        <f t="shared" si="59"/>
        <v>0</v>
      </c>
      <c r="Q308">
        <f t="shared" si="60"/>
        <v>1000</v>
      </c>
      <c r="R308">
        <f t="shared" si="61"/>
        <v>1000</v>
      </c>
      <c r="S308">
        <f t="shared" si="62"/>
        <v>1</v>
      </c>
      <c r="T308" s="2">
        <f t="array" aca="1" ref="T308:V308" ca="1">MMULT(Q308:S308,$T$8:$V$10)</f>
        <v>342.95983594645492</v>
      </c>
      <c r="U308" s="2">
        <f ca="1"/>
        <v>1000</v>
      </c>
      <c r="V308" s="2">
        <f ca="1"/>
        <v>-939.35060064258266</v>
      </c>
      <c r="Y308" s="2">
        <f t="shared" ca="1" si="63"/>
        <v>-3.7714808315308317</v>
      </c>
      <c r="Z308" s="2">
        <f t="shared" ca="1" si="64"/>
        <v>-10.996858629590841</v>
      </c>
    </row>
    <row r="309" spans="2:26">
      <c r="B309">
        <f t="shared" si="65"/>
        <v>298</v>
      </c>
      <c r="C309">
        <v>12.061336444598622</v>
      </c>
      <c r="D309">
        <v>2.5561405270740609</v>
      </c>
      <c r="E309">
        <v>0.12374938300905147</v>
      </c>
      <c r="F309">
        <f t="shared" si="66"/>
        <v>12.329842056318016</v>
      </c>
      <c r="G309">
        <f t="shared" si="67"/>
        <v>21</v>
      </c>
      <c r="H309">
        <f t="shared" si="68"/>
        <v>1234</v>
      </c>
      <c r="I309">
        <f t="shared" si="69"/>
        <v>0.20883848845131747</v>
      </c>
      <c r="J309">
        <f>VLOOKUP(H309,動径DB!$C$9:$F$3009,4)</f>
        <v>0.14682382562279159</v>
      </c>
      <c r="K309">
        <f>VLOOKUP(G309,緯度DB!$B$10:$H$50,7)</f>
        <v>0.7879807395252203</v>
      </c>
      <c r="L309">
        <f t="shared" si="70"/>
        <v>-0.58632558710360416</v>
      </c>
      <c r="M309">
        <f t="shared" si="71"/>
        <v>-0.83638935835832884</v>
      </c>
      <c r="N309">
        <f t="shared" si="58"/>
        <v>0.69954715877505702</v>
      </c>
      <c r="O309">
        <f t="shared" si="59"/>
        <v>1</v>
      </c>
      <c r="Q309">
        <f t="shared" si="60"/>
        <v>12.061336444598622</v>
      </c>
      <c r="R309">
        <f t="shared" si="61"/>
        <v>2.5561405270740609</v>
      </c>
      <c r="S309">
        <f t="shared" si="62"/>
        <v>0.12374938300905147</v>
      </c>
      <c r="T309" s="2">
        <f t="array" aca="1" ref="T309:V309" ca="1">MMULT(Q309:S309,$T$8:$V$10)</f>
        <v>4.2415064015211508</v>
      </c>
      <c r="U309" s="2">
        <f ca="1"/>
        <v>2.5561405270740609</v>
      </c>
      <c r="V309" s="2">
        <f ca="1"/>
        <v>-11.291624072092249</v>
      </c>
      <c r="Y309" s="2">
        <f t="shared" ca="1" si="63"/>
        <v>2.2671697521290395</v>
      </c>
      <c r="Z309" s="2">
        <f t="shared" ca="1" si="64"/>
        <v>1.3663080841031219</v>
      </c>
    </row>
    <row r="310" spans="2:26">
      <c r="B310">
        <f t="shared" si="65"/>
        <v>299</v>
      </c>
      <c r="C310">
        <v>3.0182757528380635</v>
      </c>
      <c r="D310">
        <v>-12.904700796444775</v>
      </c>
      <c r="E310">
        <v>-2.8462363963895383</v>
      </c>
      <c r="F310">
        <f t="shared" si="66"/>
        <v>13.555159637203285</v>
      </c>
      <c r="G310">
        <f t="shared" si="67"/>
        <v>17</v>
      </c>
      <c r="H310">
        <f t="shared" si="68"/>
        <v>1357</v>
      </c>
      <c r="I310">
        <f t="shared" si="69"/>
        <v>-1.3410368809851563</v>
      </c>
      <c r="J310">
        <f>VLOOKUP(H310,動径DB!$C$9:$F$3009,4)</f>
        <v>0.10558317288689062</v>
      </c>
      <c r="K310">
        <f>VLOOKUP(G310,緯度DB!$B$10:$H$50,7)</f>
        <v>0.7529008951198638</v>
      </c>
      <c r="L310">
        <f t="shared" si="70"/>
        <v>-0.7717051791853079</v>
      </c>
      <c r="M310">
        <f t="shared" si="71"/>
        <v>-0.83155039440532164</v>
      </c>
      <c r="N310">
        <f t="shared" si="58"/>
        <v>0.69147605843564597</v>
      </c>
      <c r="O310">
        <f t="shared" si="59"/>
        <v>1</v>
      </c>
      <c r="Q310">
        <f t="shared" si="60"/>
        <v>3.0182757528380635</v>
      </c>
      <c r="R310">
        <f t="shared" si="61"/>
        <v>-12.904700796444775</v>
      </c>
      <c r="S310">
        <f t="shared" si="62"/>
        <v>-2.8462363963895383</v>
      </c>
      <c r="T310" s="2">
        <f t="array" aca="1" ref="T310:V310" ca="1">MMULT(Q310:S310,$T$8:$V$10)</f>
        <v>-1.6422762331174587</v>
      </c>
      <c r="U310" s="2">
        <f ca="1"/>
        <v>-12.904700796444775</v>
      </c>
      <c r="V310" s="2">
        <f ca="1"/>
        <v>-3.8097216326708461</v>
      </c>
      <c r="Y310" s="2">
        <f t="shared" ca="1" si="63"/>
        <v>-0.6270556616786872</v>
      </c>
      <c r="Z310" s="2">
        <f t="shared" ca="1" si="64"/>
        <v>-4.9272866120211374</v>
      </c>
    </row>
    <row r="311" spans="2:26">
      <c r="B311">
        <f t="shared" si="65"/>
        <v>300</v>
      </c>
      <c r="C311">
        <v>15.040881216473174</v>
      </c>
      <c r="D311">
        <v>-16.977043007057429</v>
      </c>
      <c r="E311">
        <v>-12.567125540184295</v>
      </c>
      <c r="F311">
        <f t="shared" si="66"/>
        <v>25.930305462417628</v>
      </c>
      <c r="G311">
        <f t="shared" si="67"/>
        <v>11</v>
      </c>
      <c r="H311">
        <f t="shared" si="68"/>
        <v>2594</v>
      </c>
      <c r="I311">
        <f t="shared" si="69"/>
        <v>-0.84579579919224934</v>
      </c>
      <c r="J311">
        <f>VLOOKUP(H311,動径DB!$C$9:$F$3009,4)</f>
        <v>1.5172955586045345E-3</v>
      </c>
      <c r="K311">
        <f>VLOOKUP(G311,緯度DB!$B$10:$H$50,7)</f>
        <v>0.54089638506983073</v>
      </c>
      <c r="L311">
        <f t="shared" si="70"/>
        <v>0.56810821811118695</v>
      </c>
      <c r="M311">
        <f t="shared" si="71"/>
        <v>1.2089907277685897E-2</v>
      </c>
      <c r="N311">
        <f t="shared" si="58"/>
        <v>1.4616585798304244E-4</v>
      </c>
      <c r="O311">
        <f t="shared" si="59"/>
        <v>0</v>
      </c>
      <c r="Q311">
        <f t="shared" si="60"/>
        <v>1000</v>
      </c>
      <c r="R311">
        <f t="shared" si="61"/>
        <v>1000</v>
      </c>
      <c r="S311">
        <f t="shared" si="62"/>
        <v>1</v>
      </c>
      <c r="T311" s="2">
        <f t="array" aca="1" ref="T311:V311" ca="1">MMULT(Q311:S311,$T$8:$V$10)</f>
        <v>342.95983594645492</v>
      </c>
      <c r="U311" s="2">
        <f ca="1"/>
        <v>1000</v>
      </c>
      <c r="V311" s="2">
        <f ca="1"/>
        <v>-939.35060064258266</v>
      </c>
      <c r="Y311" s="2">
        <f t="shared" ca="1" si="63"/>
        <v>-3.7714808315308317</v>
      </c>
      <c r="Z311" s="2">
        <f t="shared" ca="1" si="64"/>
        <v>-10.996858629590841</v>
      </c>
    </row>
    <row r="312" spans="2:26">
      <c r="B312">
        <f t="shared" si="65"/>
        <v>301</v>
      </c>
      <c r="C312">
        <v>-16.4581149460471</v>
      </c>
      <c r="D312">
        <v>7.0437255126008296</v>
      </c>
      <c r="E312">
        <v>10.110139357455397</v>
      </c>
      <c r="F312">
        <f t="shared" si="66"/>
        <v>20.559633617876838</v>
      </c>
      <c r="G312">
        <f t="shared" si="67"/>
        <v>31</v>
      </c>
      <c r="H312">
        <f t="shared" si="68"/>
        <v>2057</v>
      </c>
      <c r="I312">
        <f t="shared" si="69"/>
        <v>2.7372015806323495</v>
      </c>
      <c r="J312">
        <f>VLOOKUP(H312,動径DB!$C$9:$F$3009,4)</f>
        <v>1.1112683378458634E-2</v>
      </c>
      <c r="K312">
        <f>VLOOKUP(G312,緯度DB!$B$10:$H$50,7)</f>
        <v>0.54089638506983073</v>
      </c>
      <c r="L312">
        <f t="shared" si="70"/>
        <v>-0.93673149699610481</v>
      </c>
      <c r="M312">
        <f t="shared" si="71"/>
        <v>-0.11576133165499596</v>
      </c>
      <c r="N312">
        <f t="shared" si="58"/>
        <v>1.3400685906537969E-2</v>
      </c>
      <c r="O312">
        <f t="shared" si="59"/>
        <v>0</v>
      </c>
      <c r="Q312">
        <f t="shared" si="60"/>
        <v>1000</v>
      </c>
      <c r="R312">
        <f t="shared" si="61"/>
        <v>1000</v>
      </c>
      <c r="S312">
        <f t="shared" si="62"/>
        <v>1</v>
      </c>
      <c r="T312" s="2">
        <f t="array" aca="1" ref="T312:V312" ca="1">MMULT(Q312:S312,$T$8:$V$10)</f>
        <v>342.95983594645492</v>
      </c>
      <c r="U312" s="2">
        <f ca="1"/>
        <v>1000</v>
      </c>
      <c r="V312" s="2">
        <f ca="1"/>
        <v>-939.35060064258266</v>
      </c>
      <c r="Y312" s="2">
        <f t="shared" ca="1" si="63"/>
        <v>-3.7714808315308317</v>
      </c>
      <c r="Z312" s="2">
        <f t="shared" ca="1" si="64"/>
        <v>-10.996858629590841</v>
      </c>
    </row>
    <row r="313" spans="2:26">
      <c r="B313">
        <f t="shared" si="65"/>
        <v>302</v>
      </c>
      <c r="C313">
        <v>14.984002790337632</v>
      </c>
      <c r="D313">
        <v>-9.4616571471137068</v>
      </c>
      <c r="E313">
        <v>13.30853146779698</v>
      </c>
      <c r="F313">
        <f t="shared" si="66"/>
        <v>22.162136752121089</v>
      </c>
      <c r="G313">
        <f t="shared" si="67"/>
        <v>33</v>
      </c>
      <c r="H313">
        <f t="shared" si="68"/>
        <v>2217</v>
      </c>
      <c r="I313">
        <f t="shared" si="69"/>
        <v>-0.5632244875327912</v>
      </c>
      <c r="J313">
        <f>VLOOKUP(H313,動径DB!$C$9:$F$3009,4)</f>
        <v>6.2512426154969847E-3</v>
      </c>
      <c r="K313">
        <f>VLOOKUP(G313,緯度DB!$B$10:$H$50,7)</f>
        <v>0.43934360143209494</v>
      </c>
      <c r="L313">
        <f t="shared" si="70"/>
        <v>0.99294243049865705</v>
      </c>
      <c r="M313">
        <f t="shared" si="71"/>
        <v>6.0437481718165591E-2</v>
      </c>
      <c r="N313">
        <f t="shared" si="58"/>
        <v>3.6526891964336001E-3</v>
      </c>
      <c r="O313">
        <f t="shared" si="59"/>
        <v>0</v>
      </c>
      <c r="Q313">
        <f t="shared" si="60"/>
        <v>1000</v>
      </c>
      <c r="R313">
        <f t="shared" si="61"/>
        <v>1000</v>
      </c>
      <c r="S313">
        <f t="shared" si="62"/>
        <v>1</v>
      </c>
      <c r="T313" s="2">
        <f t="array" aca="1" ref="T313:V313" ca="1">MMULT(Q313:S313,$T$8:$V$10)</f>
        <v>342.95983594645492</v>
      </c>
      <c r="U313" s="2">
        <f ca="1"/>
        <v>1000</v>
      </c>
      <c r="V313" s="2">
        <f ca="1"/>
        <v>-939.35060064258266</v>
      </c>
      <c r="Y313" s="2">
        <f t="shared" ca="1" si="63"/>
        <v>-3.7714808315308317</v>
      </c>
      <c r="Z313" s="2">
        <f t="shared" ca="1" si="64"/>
        <v>-10.996858629590841</v>
      </c>
    </row>
    <row r="314" spans="2:26">
      <c r="B314">
        <f t="shared" si="65"/>
        <v>303</v>
      </c>
      <c r="C314">
        <v>16.324225435308549</v>
      </c>
      <c r="D314">
        <v>3.1144498888351886</v>
      </c>
      <c r="E314">
        <v>-11.841488083137454</v>
      </c>
      <c r="F314">
        <f t="shared" si="66"/>
        <v>20.405905375550638</v>
      </c>
      <c r="G314">
        <f t="shared" si="67"/>
        <v>9</v>
      </c>
      <c r="H314">
        <f t="shared" si="68"/>
        <v>2042</v>
      </c>
      <c r="I314">
        <f t="shared" si="69"/>
        <v>0.18852140949220361</v>
      </c>
      <c r="J314">
        <f>VLOOKUP(H314,動径DB!$C$9:$F$3009,4)</f>
        <v>1.1718005226394199E-2</v>
      </c>
      <c r="K314">
        <f>VLOOKUP(G314,緯度DB!$B$10:$H$50,7)</f>
        <v>0.43934360143209494</v>
      </c>
      <c r="L314">
        <f t="shared" si="70"/>
        <v>-0.53589227169945775</v>
      </c>
      <c r="M314">
        <f t="shared" si="71"/>
        <v>-5.6297791143017424E-2</v>
      </c>
      <c r="N314">
        <f t="shared" si="58"/>
        <v>3.1694412875828111E-3</v>
      </c>
      <c r="O314">
        <f t="shared" si="59"/>
        <v>0</v>
      </c>
      <c r="Q314">
        <f t="shared" si="60"/>
        <v>1000</v>
      </c>
      <c r="R314">
        <f t="shared" si="61"/>
        <v>1000</v>
      </c>
      <c r="S314">
        <f t="shared" si="62"/>
        <v>1</v>
      </c>
      <c r="T314" s="2">
        <f t="array" aca="1" ref="T314:V314" ca="1">MMULT(Q314:S314,$T$8:$V$10)</f>
        <v>342.95983594645492</v>
      </c>
      <c r="U314" s="2">
        <f ca="1"/>
        <v>1000</v>
      </c>
      <c r="V314" s="2">
        <f ca="1"/>
        <v>-939.35060064258266</v>
      </c>
      <c r="Y314" s="2">
        <f t="shared" ca="1" si="63"/>
        <v>-3.7714808315308317</v>
      </c>
      <c r="Z314" s="2">
        <f t="shared" ca="1" si="64"/>
        <v>-10.996858629590841</v>
      </c>
    </row>
    <row r="315" spans="2:26">
      <c r="B315">
        <f t="shared" si="65"/>
        <v>304</v>
      </c>
      <c r="C315">
        <v>-15.308513161154428</v>
      </c>
      <c r="D315">
        <v>-13.38892080644808</v>
      </c>
      <c r="E315">
        <v>2.7673807535481485</v>
      </c>
      <c r="F315">
        <f t="shared" si="66"/>
        <v>20.52491587806599</v>
      </c>
      <c r="G315">
        <f t="shared" si="67"/>
        <v>24</v>
      </c>
      <c r="H315">
        <f t="shared" si="68"/>
        <v>2053</v>
      </c>
      <c r="I315">
        <f t="shared" si="69"/>
        <v>-2.4229857241971309</v>
      </c>
      <c r="J315">
        <f>VLOOKUP(H315,動径DB!$C$9:$F$3009,4)</f>
        <v>1.1271154149615365E-2</v>
      </c>
      <c r="K315">
        <f>VLOOKUP(G315,緯度DB!$B$10:$H$50,7)</f>
        <v>0.7703565880679073</v>
      </c>
      <c r="L315">
        <f t="shared" si="70"/>
        <v>0.83369857807697545</v>
      </c>
      <c r="M315">
        <f t="shared" si="71"/>
        <v>0.14857667568601995</v>
      </c>
      <c r="N315">
        <f t="shared" si="58"/>
        <v>2.2075028557908754E-2</v>
      </c>
      <c r="O315">
        <f t="shared" si="59"/>
        <v>0</v>
      </c>
      <c r="Q315">
        <f t="shared" si="60"/>
        <v>1000</v>
      </c>
      <c r="R315">
        <f t="shared" si="61"/>
        <v>1000</v>
      </c>
      <c r="S315">
        <f t="shared" si="62"/>
        <v>1</v>
      </c>
      <c r="T315" s="2">
        <f t="array" aca="1" ref="T315:V315" ca="1">MMULT(Q315:S315,$T$8:$V$10)</f>
        <v>342.95983594645492</v>
      </c>
      <c r="U315" s="2">
        <f ca="1"/>
        <v>1000</v>
      </c>
      <c r="V315" s="2">
        <f ca="1"/>
        <v>-939.35060064258266</v>
      </c>
      <c r="Y315" s="2">
        <f t="shared" ca="1" si="63"/>
        <v>-3.7714808315308317</v>
      </c>
      <c r="Z315" s="2">
        <f t="shared" ca="1" si="64"/>
        <v>-10.996858629590841</v>
      </c>
    </row>
    <row r="316" spans="2:26">
      <c r="B316">
        <f t="shared" si="65"/>
        <v>305</v>
      </c>
      <c r="C316">
        <v>-14.574547080715009</v>
      </c>
      <c r="D316">
        <v>7.6561851799871725</v>
      </c>
      <c r="E316">
        <v>-10.620210394507525</v>
      </c>
      <c r="F316">
        <f t="shared" si="66"/>
        <v>19.591412989925953</v>
      </c>
      <c r="G316">
        <f t="shared" si="67"/>
        <v>10</v>
      </c>
      <c r="H316">
        <f t="shared" si="68"/>
        <v>1960</v>
      </c>
      <c r="I316">
        <f t="shared" si="69"/>
        <v>2.6579010595903254</v>
      </c>
      <c r="J316">
        <f>VLOOKUP(H316,動径DB!$C$9:$F$3009,4)</f>
        <v>1.5613525623233466E-2</v>
      </c>
      <c r="K316">
        <f>VLOOKUP(G316,緯度DB!$B$10:$H$50,7)</f>
        <v>0.49132662717739956</v>
      </c>
      <c r="L316">
        <f t="shared" si="70"/>
        <v>-0.99284193185062797</v>
      </c>
      <c r="M316">
        <f t="shared" si="71"/>
        <v>-0.14921660412700005</v>
      </c>
      <c r="N316">
        <f t="shared" si="58"/>
        <v>2.2265594947193847E-2</v>
      </c>
      <c r="O316">
        <f t="shared" si="59"/>
        <v>0</v>
      </c>
      <c r="Q316">
        <f t="shared" si="60"/>
        <v>1000</v>
      </c>
      <c r="R316">
        <f t="shared" si="61"/>
        <v>1000</v>
      </c>
      <c r="S316">
        <f t="shared" si="62"/>
        <v>1</v>
      </c>
      <c r="T316" s="2">
        <f t="array" aca="1" ref="T316:V316" ca="1">MMULT(Q316:S316,$T$8:$V$10)</f>
        <v>342.95983594645492</v>
      </c>
      <c r="U316" s="2">
        <f ca="1"/>
        <v>1000</v>
      </c>
      <c r="V316" s="2">
        <f ca="1"/>
        <v>-939.35060064258266</v>
      </c>
      <c r="Y316" s="2">
        <f t="shared" ca="1" si="63"/>
        <v>-3.7714808315308317</v>
      </c>
      <c r="Z316" s="2">
        <f t="shared" ca="1" si="64"/>
        <v>-10.996858629590841</v>
      </c>
    </row>
    <row r="317" spans="2:26">
      <c r="B317">
        <f t="shared" si="65"/>
        <v>306</v>
      </c>
      <c r="C317">
        <v>-0.62044762930986641</v>
      </c>
      <c r="D317">
        <v>5.4597054604487401</v>
      </c>
      <c r="E317">
        <v>5.2198947359897323</v>
      </c>
      <c r="F317">
        <f t="shared" si="66"/>
        <v>7.5789603528705261</v>
      </c>
      <c r="G317">
        <f t="shared" si="67"/>
        <v>35</v>
      </c>
      <c r="H317">
        <f t="shared" si="68"/>
        <v>759</v>
      </c>
      <c r="I317">
        <f t="shared" si="69"/>
        <v>1.683952110057412</v>
      </c>
      <c r="J317">
        <f>VLOOKUP(H317,動径DB!$C$9:$F$3009,4)</f>
        <v>0.36674604666921773</v>
      </c>
      <c r="K317">
        <f>VLOOKUP(G317,緯度DB!$B$10:$H$50,7)</f>
        <v>0.33255818042814211</v>
      </c>
      <c r="L317">
        <f t="shared" si="70"/>
        <v>0.94293216375302058</v>
      </c>
      <c r="M317">
        <f t="shared" si="71"/>
        <v>0.87161192107136831</v>
      </c>
      <c r="N317">
        <f t="shared" si="58"/>
        <v>0.75970734095372117</v>
      </c>
      <c r="O317">
        <f t="shared" si="59"/>
        <v>1</v>
      </c>
      <c r="Q317">
        <f t="shared" si="60"/>
        <v>-0.62044762930986641</v>
      </c>
      <c r="R317">
        <f t="shared" si="61"/>
        <v>5.4597054604487401</v>
      </c>
      <c r="S317">
        <f t="shared" si="62"/>
        <v>5.2198947359897323</v>
      </c>
      <c r="T317" s="2">
        <f t="array" aca="1" ref="T317:V317" ca="1">MMULT(Q317:S317,$T$8:$V$10)</f>
        <v>4.6928909775861261</v>
      </c>
      <c r="U317" s="2">
        <f ca="1"/>
        <v>5.4597054604487401</v>
      </c>
      <c r="V317" s="2">
        <f ca="1"/>
        <v>2.3683392045947054</v>
      </c>
      <c r="Y317" s="2">
        <f t="shared" ca="1" si="63"/>
        <v>1.4498399030988798</v>
      </c>
      <c r="Z317" s="2">
        <f t="shared" ca="1" si="64"/>
        <v>1.6867425374959404</v>
      </c>
    </row>
    <row r="318" spans="2:26">
      <c r="B318">
        <f t="shared" si="65"/>
        <v>307</v>
      </c>
      <c r="C318">
        <v>-13.340114119276734</v>
      </c>
      <c r="D318">
        <v>-14.513331786294341</v>
      </c>
      <c r="E318">
        <v>7.881278723717994</v>
      </c>
      <c r="F318">
        <f t="shared" si="66"/>
        <v>21.22993166676045</v>
      </c>
      <c r="G318">
        <f t="shared" si="67"/>
        <v>28</v>
      </c>
      <c r="H318">
        <f t="shared" si="68"/>
        <v>2124</v>
      </c>
      <c r="I318">
        <f t="shared" si="69"/>
        <v>-2.3140982780066541</v>
      </c>
      <c r="J318">
        <f>VLOOKUP(H318,動径DB!$C$9:$F$3009,4)</f>
        <v>8.7517260385799045E-3</v>
      </c>
      <c r="K318">
        <f>VLOOKUP(G318,緯度DB!$B$10:$H$50,7)</f>
        <v>0.66802964117206065</v>
      </c>
      <c r="L318">
        <f t="shared" si="70"/>
        <v>0.6124131421047696</v>
      </c>
      <c r="M318">
        <f t="shared" si="71"/>
        <v>7.6012067503410566E-2</v>
      </c>
      <c r="N318">
        <f t="shared" si="58"/>
        <v>5.7778344061430445E-3</v>
      </c>
      <c r="O318">
        <f t="shared" si="59"/>
        <v>0</v>
      </c>
      <c r="Q318">
        <f t="shared" si="60"/>
        <v>1000</v>
      </c>
      <c r="R318">
        <f t="shared" si="61"/>
        <v>1000</v>
      </c>
      <c r="S318">
        <f t="shared" si="62"/>
        <v>1</v>
      </c>
      <c r="T318" s="2">
        <f t="array" aca="1" ref="T318:V318" ca="1">MMULT(Q318:S318,$T$8:$V$10)</f>
        <v>342.95983594645492</v>
      </c>
      <c r="U318" s="2">
        <f ca="1"/>
        <v>1000</v>
      </c>
      <c r="V318" s="2">
        <f ca="1"/>
        <v>-939.35060064258266</v>
      </c>
      <c r="Y318" s="2">
        <f t="shared" ca="1" si="63"/>
        <v>-3.7714808315308317</v>
      </c>
      <c r="Z318" s="2">
        <f t="shared" ca="1" si="64"/>
        <v>-10.996858629590841</v>
      </c>
    </row>
    <row r="319" spans="2:26">
      <c r="B319">
        <f t="shared" si="65"/>
        <v>308</v>
      </c>
      <c r="C319">
        <v>9.8636406882246384</v>
      </c>
      <c r="D319">
        <v>4.9545103325720685</v>
      </c>
      <c r="E319">
        <v>4.3382112125446231</v>
      </c>
      <c r="F319">
        <f t="shared" si="66"/>
        <v>11.859960235456604</v>
      </c>
      <c r="G319">
        <f t="shared" si="67"/>
        <v>28</v>
      </c>
      <c r="H319">
        <f t="shared" si="68"/>
        <v>1187</v>
      </c>
      <c r="I319">
        <f t="shared" si="69"/>
        <v>0.46548620833425824</v>
      </c>
      <c r="J319">
        <f>VLOOKUP(H319,動径DB!$C$9:$F$3009,4)</f>
        <v>0.16528016565236323</v>
      </c>
      <c r="K319">
        <f>VLOOKUP(G319,緯度DB!$B$10:$H$50,7)</f>
        <v>0.66802964117206065</v>
      </c>
      <c r="L319">
        <f t="shared" si="70"/>
        <v>-0.98484163443432571</v>
      </c>
      <c r="M319">
        <f t="shared" si="71"/>
        <v>-1.2896329048591832</v>
      </c>
      <c r="N319">
        <f t="shared" si="58"/>
        <v>1.6631530292955352</v>
      </c>
      <c r="O319">
        <f t="shared" si="59"/>
        <v>1</v>
      </c>
      <c r="Q319">
        <f t="shared" si="60"/>
        <v>9.8636406882246384</v>
      </c>
      <c r="R319">
        <f t="shared" si="61"/>
        <v>4.9545103325720685</v>
      </c>
      <c r="S319">
        <f t="shared" si="62"/>
        <v>4.3382112125446231</v>
      </c>
      <c r="T319" s="2">
        <f t="array" aca="1" ref="T319:V319" ca="1">MMULT(Q319:S319,$T$8:$V$10)</f>
        <v>7.4501488657383614</v>
      </c>
      <c r="U319" s="2">
        <f ca="1"/>
        <v>4.9545103325720685</v>
      </c>
      <c r="V319" s="2">
        <f ca="1"/>
        <v>-7.7850347481167947</v>
      </c>
      <c r="Y319" s="2">
        <f t="shared" ca="1" si="63"/>
        <v>3.3536621737937664</v>
      </c>
      <c r="Z319" s="2">
        <f t="shared" ca="1" si="64"/>
        <v>2.2302579708748658</v>
      </c>
    </row>
    <row r="320" spans="2:26">
      <c r="B320">
        <f t="shared" si="65"/>
        <v>309</v>
      </c>
      <c r="C320">
        <v>4.7208312720889287</v>
      </c>
      <c r="D320">
        <v>9.7132310057487796</v>
      </c>
      <c r="E320">
        <v>4.8007241265486718</v>
      </c>
      <c r="F320">
        <f t="shared" si="66"/>
        <v>11.818631757094336</v>
      </c>
      <c r="G320">
        <f t="shared" si="67"/>
        <v>29</v>
      </c>
      <c r="H320">
        <f t="shared" si="68"/>
        <v>1183</v>
      </c>
      <c r="I320">
        <f t="shared" si="69"/>
        <v>1.1183945750389175</v>
      </c>
      <c r="J320">
        <f>VLOOKUP(H320,動径DB!$C$9:$F$3009,4)</f>
        <v>0.16691870419304577</v>
      </c>
      <c r="K320">
        <f>VLOOKUP(G320,緯度DB!$B$10:$H$50,7)</f>
        <v>0.62981531840634786</v>
      </c>
      <c r="L320">
        <f t="shared" si="70"/>
        <v>0.21197072714114068</v>
      </c>
      <c r="M320">
        <f t="shared" si="71"/>
        <v>0.26336697452974883</v>
      </c>
      <c r="N320">
        <f t="shared" si="58"/>
        <v>6.9362163272953373E-2</v>
      </c>
      <c r="O320">
        <f t="shared" si="59"/>
        <v>0</v>
      </c>
      <c r="Q320">
        <f t="shared" si="60"/>
        <v>1000</v>
      </c>
      <c r="R320">
        <f t="shared" si="61"/>
        <v>1000</v>
      </c>
      <c r="S320">
        <f t="shared" si="62"/>
        <v>1</v>
      </c>
      <c r="T320" s="2">
        <f t="array" aca="1" ref="T320:V320" ca="1">MMULT(Q320:S320,$T$8:$V$10)</f>
        <v>342.95983594645492</v>
      </c>
      <c r="U320" s="2">
        <f ca="1"/>
        <v>1000</v>
      </c>
      <c r="V320" s="2">
        <f ca="1"/>
        <v>-939.35060064258266</v>
      </c>
      <c r="Y320" s="2">
        <f t="shared" ca="1" si="63"/>
        <v>-3.7714808315308317</v>
      </c>
      <c r="Z320" s="2">
        <f t="shared" ca="1" si="64"/>
        <v>-10.996858629590841</v>
      </c>
    </row>
    <row r="321" spans="2:26">
      <c r="B321">
        <f t="shared" si="65"/>
        <v>310</v>
      </c>
      <c r="C321">
        <v>5.9701325748471215</v>
      </c>
      <c r="D321">
        <v>8.1451551734591376</v>
      </c>
      <c r="E321">
        <v>-8.8048313292357054</v>
      </c>
      <c r="F321">
        <f t="shared" si="66"/>
        <v>13.398174894263379</v>
      </c>
      <c r="G321">
        <f t="shared" si="67"/>
        <v>8</v>
      </c>
      <c r="H321">
        <f t="shared" si="68"/>
        <v>1341</v>
      </c>
      <c r="I321">
        <f t="shared" si="69"/>
        <v>0.93828554648270635</v>
      </c>
      <c r="J321">
        <f>VLOOKUP(H321,動径DB!$C$9:$F$3009,4)</f>
        <v>0.1103757533531264</v>
      </c>
      <c r="K321">
        <f>VLOOKUP(G321,緯度DB!$B$10:$H$50,7)</f>
        <v>0.38596120503132481</v>
      </c>
      <c r="L321">
        <f t="shared" si="70"/>
        <v>-0.32095343893556505</v>
      </c>
      <c r="M321">
        <f t="shared" si="71"/>
        <v>-0.18319136996834723</v>
      </c>
      <c r="N321">
        <f t="shared" si="58"/>
        <v>3.3559078030879874E-2</v>
      </c>
      <c r="O321">
        <f t="shared" si="59"/>
        <v>0</v>
      </c>
      <c r="Q321">
        <f t="shared" si="60"/>
        <v>1000</v>
      </c>
      <c r="R321">
        <f t="shared" si="61"/>
        <v>1000</v>
      </c>
      <c r="S321">
        <f t="shared" si="62"/>
        <v>1</v>
      </c>
      <c r="T321" s="2">
        <f t="array" aca="1" ref="T321:V321" ca="1">MMULT(Q321:S321,$T$8:$V$10)</f>
        <v>342.95983594645492</v>
      </c>
      <c r="U321" s="2">
        <f ca="1"/>
        <v>1000</v>
      </c>
      <c r="V321" s="2">
        <f ca="1"/>
        <v>-939.35060064258266</v>
      </c>
      <c r="Y321" s="2">
        <f t="shared" ca="1" si="63"/>
        <v>-3.7714808315308317</v>
      </c>
      <c r="Z321" s="2">
        <f t="shared" ca="1" si="64"/>
        <v>-10.996858629590841</v>
      </c>
    </row>
    <row r="322" spans="2:26">
      <c r="B322">
        <f t="shared" si="65"/>
        <v>311</v>
      </c>
      <c r="C322">
        <v>1.4332817189010691</v>
      </c>
      <c r="D322">
        <v>2.2047455770339521</v>
      </c>
      <c r="E322">
        <v>12.10238099539901</v>
      </c>
      <c r="F322">
        <f t="shared" si="66"/>
        <v>12.384782004661281</v>
      </c>
      <c r="G322">
        <f t="shared" si="67"/>
        <v>41</v>
      </c>
      <c r="H322">
        <f t="shared" si="68"/>
        <v>1239</v>
      </c>
      <c r="I322">
        <f t="shared" si="69"/>
        <v>0.99435826499480606</v>
      </c>
      <c r="J322">
        <f>VLOOKUP(H322,動径DB!$C$9:$F$3009,4)</f>
        <v>0.1449478771909492</v>
      </c>
      <c r="K322">
        <f>VLOOKUP(G322,緯度DB!$B$10:$H$50,7)</f>
        <v>1.9421500995611596</v>
      </c>
      <c r="L322">
        <f t="shared" si="70"/>
        <v>-0.15785482173681351</v>
      </c>
      <c r="M322">
        <f t="shared" si="71"/>
        <v>-0.55035240607414193</v>
      </c>
      <c r="N322">
        <f t="shared" si="58"/>
        <v>0.30288777087159724</v>
      </c>
      <c r="O322">
        <f t="shared" si="59"/>
        <v>0</v>
      </c>
      <c r="Q322">
        <f t="shared" si="60"/>
        <v>1000</v>
      </c>
      <c r="R322">
        <f t="shared" si="61"/>
        <v>1000</v>
      </c>
      <c r="S322">
        <f t="shared" si="62"/>
        <v>1</v>
      </c>
      <c r="T322" s="2">
        <f t="array" aca="1" ref="T322:V322" ca="1">MMULT(Q322:S322,$T$8:$V$10)</f>
        <v>342.95983594645492</v>
      </c>
      <c r="U322" s="2">
        <f ca="1"/>
        <v>1000</v>
      </c>
      <c r="V322" s="2">
        <f ca="1"/>
        <v>-939.35060064258266</v>
      </c>
      <c r="Y322" s="2">
        <f t="shared" ca="1" si="63"/>
        <v>-3.7714808315308317</v>
      </c>
      <c r="Z322" s="2">
        <f t="shared" ca="1" si="64"/>
        <v>-10.996858629590841</v>
      </c>
    </row>
    <row r="323" spans="2:26">
      <c r="B323">
        <f t="shared" si="65"/>
        <v>312</v>
      </c>
      <c r="C323">
        <v>-6.7461422310091059</v>
      </c>
      <c r="D323">
        <v>-5.7615342432436769</v>
      </c>
      <c r="E323">
        <v>12.864426597397124</v>
      </c>
      <c r="F323">
        <f t="shared" si="66"/>
        <v>15.626873760189289</v>
      </c>
      <c r="G323">
        <f t="shared" si="67"/>
        <v>37</v>
      </c>
      <c r="H323">
        <f t="shared" si="68"/>
        <v>1564</v>
      </c>
      <c r="I323">
        <f t="shared" si="69"/>
        <v>-2.4347527807275622</v>
      </c>
      <c r="J323">
        <f>VLOOKUP(H323,動径DB!$C$9:$F$3009,4)</f>
        <v>5.7437556158496446E-2</v>
      </c>
      <c r="K323">
        <f>VLOOKUP(G323,緯度DB!$B$10:$H$50,7)</f>
        <v>0.2352076871405088</v>
      </c>
      <c r="L323">
        <f t="shared" si="70"/>
        <v>0.85266912126642158</v>
      </c>
      <c r="M323">
        <f t="shared" si="71"/>
        <v>0.18001143921738755</v>
      </c>
      <c r="N323">
        <f t="shared" si="58"/>
        <v>3.240411824911521E-2</v>
      </c>
      <c r="O323">
        <f t="shared" si="59"/>
        <v>0</v>
      </c>
      <c r="Q323">
        <f t="shared" si="60"/>
        <v>1000</v>
      </c>
      <c r="R323">
        <f t="shared" si="61"/>
        <v>1000</v>
      </c>
      <c r="S323">
        <f t="shared" si="62"/>
        <v>1</v>
      </c>
      <c r="T323" s="2">
        <f t="array" aca="1" ref="T323:V323" ca="1">MMULT(Q323:S323,$T$8:$V$10)</f>
        <v>342.95983594645492</v>
      </c>
      <c r="U323" s="2">
        <f ca="1"/>
        <v>1000</v>
      </c>
      <c r="V323" s="2">
        <f ca="1"/>
        <v>-939.35060064258266</v>
      </c>
      <c r="Y323" s="2">
        <f t="shared" ca="1" si="63"/>
        <v>-3.7714808315308317</v>
      </c>
      <c r="Z323" s="2">
        <f t="shared" ca="1" si="64"/>
        <v>-10.996858629590841</v>
      </c>
    </row>
    <row r="324" spans="2:26">
      <c r="B324">
        <f t="shared" si="65"/>
        <v>313</v>
      </c>
      <c r="C324">
        <v>-9.8194999471180289</v>
      </c>
      <c r="D324">
        <v>13.024744722330412</v>
      </c>
      <c r="E324">
        <v>-14.58489436225106</v>
      </c>
      <c r="F324">
        <f t="shared" si="66"/>
        <v>21.881172222971685</v>
      </c>
      <c r="G324">
        <f t="shared" si="67"/>
        <v>8</v>
      </c>
      <c r="H324">
        <f t="shared" si="68"/>
        <v>2189</v>
      </c>
      <c r="I324">
        <f t="shared" si="69"/>
        <v>2.2167958600205591</v>
      </c>
      <c r="J324">
        <f>VLOOKUP(H324,動径DB!$C$9:$F$3009,4)</f>
        <v>6.9217317205840069E-3</v>
      </c>
      <c r="K324">
        <f>VLOOKUP(G324,緯度DB!$B$10:$H$50,7)</f>
        <v>0.38596120503132481</v>
      </c>
      <c r="L324">
        <f t="shared" si="70"/>
        <v>-0.35900562263900687</v>
      </c>
      <c r="M324">
        <f t="shared" si="71"/>
        <v>-2.0986028144282839E-2</v>
      </c>
      <c r="N324">
        <f t="shared" si="58"/>
        <v>4.4041337727263144E-4</v>
      </c>
      <c r="O324">
        <f t="shared" si="59"/>
        <v>0</v>
      </c>
      <c r="Q324">
        <f t="shared" si="60"/>
        <v>1000</v>
      </c>
      <c r="R324">
        <f t="shared" si="61"/>
        <v>1000</v>
      </c>
      <c r="S324">
        <f t="shared" si="62"/>
        <v>1</v>
      </c>
      <c r="T324" s="2">
        <f t="array" aca="1" ref="T324:V324" ca="1">MMULT(Q324:S324,$T$8:$V$10)</f>
        <v>342.95983594645492</v>
      </c>
      <c r="U324" s="2">
        <f ca="1"/>
        <v>1000</v>
      </c>
      <c r="V324" s="2">
        <f ca="1"/>
        <v>-939.35060064258266</v>
      </c>
      <c r="Y324" s="2">
        <f t="shared" ca="1" si="63"/>
        <v>-3.7714808315308317</v>
      </c>
      <c r="Z324" s="2">
        <f t="shared" ca="1" si="64"/>
        <v>-10.996858629590841</v>
      </c>
    </row>
    <row r="325" spans="2:26">
      <c r="B325">
        <f t="shared" si="65"/>
        <v>314</v>
      </c>
      <c r="C325">
        <v>3.578880538034789</v>
      </c>
      <c r="D325">
        <v>-9.0294397368683477</v>
      </c>
      <c r="E325">
        <v>-14.807549476225299</v>
      </c>
      <c r="F325">
        <f t="shared" si="66"/>
        <v>17.708830829790017</v>
      </c>
      <c r="G325">
        <f t="shared" si="67"/>
        <v>4</v>
      </c>
      <c r="H325">
        <f t="shared" si="68"/>
        <v>1772</v>
      </c>
      <c r="I325">
        <f t="shared" si="69"/>
        <v>-1.1934345126873627</v>
      </c>
      <c r="J325">
        <f>VLOOKUP(H325,動径DB!$C$9:$F$3009,4)</f>
        <v>2.9532719334970498E-2</v>
      </c>
      <c r="K325">
        <f>VLOOKUP(G325,緯度DB!$B$10:$H$50,7)</f>
        <v>0.20164392860071581</v>
      </c>
      <c r="L325">
        <f t="shared" si="70"/>
        <v>-0.42477278205419794</v>
      </c>
      <c r="M325">
        <f t="shared" si="71"/>
        <v>-4.479557940752487E-2</v>
      </c>
      <c r="N325">
        <f t="shared" si="58"/>
        <v>2.0066439344558662E-3</v>
      </c>
      <c r="O325">
        <f t="shared" si="59"/>
        <v>0</v>
      </c>
      <c r="Q325">
        <f t="shared" si="60"/>
        <v>1000</v>
      </c>
      <c r="R325">
        <f t="shared" si="61"/>
        <v>1000</v>
      </c>
      <c r="S325">
        <f t="shared" si="62"/>
        <v>1</v>
      </c>
      <c r="T325" s="2">
        <f t="array" aca="1" ref="T325:V325" ca="1">MMULT(Q325:S325,$T$8:$V$10)</f>
        <v>342.95983594645492</v>
      </c>
      <c r="U325" s="2">
        <f ca="1"/>
        <v>1000</v>
      </c>
      <c r="V325" s="2">
        <f ca="1"/>
        <v>-939.35060064258266</v>
      </c>
      <c r="Y325" s="2">
        <f t="shared" ca="1" si="63"/>
        <v>-3.7714808315308317</v>
      </c>
      <c r="Z325" s="2">
        <f t="shared" ca="1" si="64"/>
        <v>-10.996858629590841</v>
      </c>
    </row>
    <row r="326" spans="2:26">
      <c r="B326">
        <f t="shared" si="65"/>
        <v>315</v>
      </c>
      <c r="C326">
        <v>-6.1013346297780835</v>
      </c>
      <c r="D326">
        <v>-16.525054897695082</v>
      </c>
      <c r="E326">
        <v>-7.5857908083878005</v>
      </c>
      <c r="F326">
        <f t="shared" si="66"/>
        <v>19.179362497877406</v>
      </c>
      <c r="G326">
        <f t="shared" si="67"/>
        <v>13</v>
      </c>
      <c r="H326">
        <f t="shared" si="68"/>
        <v>1919</v>
      </c>
      <c r="I326">
        <f t="shared" si="69"/>
        <v>-1.9244875385164197</v>
      </c>
      <c r="J326">
        <f>VLOOKUP(H326,動径DB!$C$9:$F$3009,4)</f>
        <v>1.7987800811529446E-2</v>
      </c>
      <c r="K326">
        <f>VLOOKUP(G326,緯度DB!$B$10:$H$50,7)</f>
        <v>0.62981531840634786</v>
      </c>
      <c r="L326">
        <f t="shared" si="70"/>
        <v>-0.48793520875905511</v>
      </c>
      <c r="M326">
        <f t="shared" si="71"/>
        <v>-0.10601995463245227</v>
      </c>
      <c r="N326">
        <f t="shared" si="58"/>
        <v>1.1240230780267238E-2</v>
      </c>
      <c r="O326">
        <f t="shared" si="59"/>
        <v>0</v>
      </c>
      <c r="Q326">
        <f t="shared" si="60"/>
        <v>1000</v>
      </c>
      <c r="R326">
        <f t="shared" si="61"/>
        <v>1000</v>
      </c>
      <c r="S326">
        <f t="shared" si="62"/>
        <v>1</v>
      </c>
      <c r="T326" s="2">
        <f t="array" aca="1" ref="T326:V326" ca="1">MMULT(Q326:S326,$T$8:$V$10)</f>
        <v>342.95983594645492</v>
      </c>
      <c r="U326" s="2">
        <f ca="1"/>
        <v>1000</v>
      </c>
      <c r="V326" s="2">
        <f ca="1"/>
        <v>-939.35060064258266</v>
      </c>
      <c r="Y326" s="2">
        <f t="shared" ca="1" si="63"/>
        <v>-3.7714808315308317</v>
      </c>
      <c r="Z326" s="2">
        <f t="shared" ca="1" si="64"/>
        <v>-10.996858629590841</v>
      </c>
    </row>
    <row r="327" spans="2:26">
      <c r="B327">
        <f t="shared" si="65"/>
        <v>316</v>
      </c>
      <c r="C327">
        <v>-5.2143295743190814</v>
      </c>
      <c r="D327">
        <v>10.963469305074581</v>
      </c>
      <c r="E327">
        <v>5.9276640445130857</v>
      </c>
      <c r="F327">
        <f t="shared" si="66"/>
        <v>13.510147783704824</v>
      </c>
      <c r="G327">
        <f t="shared" si="67"/>
        <v>30</v>
      </c>
      <c r="H327">
        <f t="shared" si="68"/>
        <v>1352</v>
      </c>
      <c r="I327">
        <f t="shared" si="69"/>
        <v>2.0147417998754706</v>
      </c>
      <c r="J327">
        <f>VLOOKUP(H327,動径DB!$C$9:$F$3009,4)</f>
        <v>0.10706291829382425</v>
      </c>
      <c r="K327">
        <f>VLOOKUP(G327,緯度DB!$B$10:$H$50,7)</f>
        <v>0.58726809406597613</v>
      </c>
      <c r="L327">
        <f t="shared" si="70"/>
        <v>0.23669221674590504</v>
      </c>
      <c r="M327">
        <f t="shared" si="71"/>
        <v>0.20105716770762211</v>
      </c>
      <c r="N327">
        <f t="shared" si="58"/>
        <v>4.0423984686610882E-2</v>
      </c>
      <c r="O327">
        <f t="shared" si="59"/>
        <v>0</v>
      </c>
      <c r="Q327">
        <f t="shared" si="60"/>
        <v>1000</v>
      </c>
      <c r="R327">
        <f t="shared" si="61"/>
        <v>1000</v>
      </c>
      <c r="S327">
        <f t="shared" si="62"/>
        <v>1</v>
      </c>
      <c r="T327" s="2">
        <f t="array" aca="1" ref="T327:V327" ca="1">MMULT(Q327:S327,$T$8:$V$10)</f>
        <v>342.95983594645492</v>
      </c>
      <c r="U327" s="2">
        <f ca="1"/>
        <v>1000</v>
      </c>
      <c r="V327" s="2">
        <f ca="1"/>
        <v>-939.35060064258266</v>
      </c>
      <c r="Y327" s="2">
        <f t="shared" ca="1" si="63"/>
        <v>-3.7714808315308317</v>
      </c>
      <c r="Z327" s="2">
        <f t="shared" ca="1" si="64"/>
        <v>-10.996858629590841</v>
      </c>
    </row>
    <row r="328" spans="2:26">
      <c r="B328">
        <f t="shared" si="65"/>
        <v>317</v>
      </c>
      <c r="C328">
        <v>-12.013758066655143</v>
      </c>
      <c r="D328">
        <v>-3.8139791061334485</v>
      </c>
      <c r="E328">
        <v>-5.1025067577757488E-2</v>
      </c>
      <c r="F328">
        <f t="shared" si="66"/>
        <v>12.60473811959873</v>
      </c>
      <c r="G328">
        <f t="shared" si="67"/>
        <v>21</v>
      </c>
      <c r="H328">
        <f t="shared" si="68"/>
        <v>1261</v>
      </c>
      <c r="I328">
        <f t="shared" si="69"/>
        <v>-2.8341885521556689</v>
      </c>
      <c r="J328">
        <f>VLOOKUP(H328,動径DB!$C$9:$F$3009,4)</f>
        <v>0.13689547155096032</v>
      </c>
      <c r="K328">
        <f>VLOOKUP(G328,緯度DB!$B$10:$H$50,7)</f>
        <v>0.7879807395252203</v>
      </c>
      <c r="L328">
        <f t="shared" si="70"/>
        <v>0.79693993053024226</v>
      </c>
      <c r="M328">
        <f t="shared" si="71"/>
        <v>1.0835877807165581</v>
      </c>
      <c r="N328">
        <f t="shared" si="58"/>
        <v>1.1741624785182356</v>
      </c>
      <c r="O328">
        <f t="shared" si="59"/>
        <v>1</v>
      </c>
      <c r="Q328">
        <f t="shared" si="60"/>
        <v>-12.013758066655143</v>
      </c>
      <c r="R328">
        <f t="shared" si="61"/>
        <v>-3.8139791061334485</v>
      </c>
      <c r="S328">
        <f t="shared" si="62"/>
        <v>-5.1025067577757488E-2</v>
      </c>
      <c r="T328" s="2">
        <f t="array" aca="1" ref="T328:V328" ca="1">MMULT(Q328:S328,$T$8:$V$10)</f>
        <v>-4.1568951353152253</v>
      </c>
      <c r="U328" s="2">
        <f ca="1"/>
        <v>-3.8139791061334485</v>
      </c>
      <c r="V328" s="2">
        <f ca="1"/>
        <v>11.271788202216872</v>
      </c>
      <c r="Y328" s="2">
        <f t="shared" ca="1" si="63"/>
        <v>-1.0072001520622123</v>
      </c>
      <c r="Z328" s="2">
        <f t="shared" ca="1" si="64"/>
        <v>-0.92411288007350867</v>
      </c>
    </row>
    <row r="329" spans="2:26">
      <c r="B329">
        <f t="shared" si="65"/>
        <v>318</v>
      </c>
      <c r="C329">
        <v>13.917148450528348</v>
      </c>
      <c r="D329">
        <v>2.8208989916797726</v>
      </c>
      <c r="E329">
        <v>5.8258537532011561</v>
      </c>
      <c r="F329">
        <f t="shared" si="66"/>
        <v>15.348780540127335</v>
      </c>
      <c r="G329">
        <f t="shared" si="67"/>
        <v>29</v>
      </c>
      <c r="H329">
        <f t="shared" si="68"/>
        <v>1536</v>
      </c>
      <c r="I329">
        <f t="shared" si="69"/>
        <v>0.19998297568043497</v>
      </c>
      <c r="J329">
        <f>VLOOKUP(H329,動径DB!$C$9:$F$3009,4)</f>
        <v>6.2581467463658169E-2</v>
      </c>
      <c r="K329">
        <f>VLOOKUP(G329,緯度DB!$B$10:$H$50,7)</f>
        <v>0.62981531840634786</v>
      </c>
      <c r="L329">
        <f t="shared" si="70"/>
        <v>-0.5646003203268638</v>
      </c>
      <c r="M329">
        <f t="shared" si="71"/>
        <v>-0.34156546903327484</v>
      </c>
      <c r="N329">
        <f t="shared" si="58"/>
        <v>0.11666696963592103</v>
      </c>
      <c r="O329">
        <f t="shared" si="59"/>
        <v>0</v>
      </c>
      <c r="Q329">
        <f t="shared" si="60"/>
        <v>1000</v>
      </c>
      <c r="R329">
        <f t="shared" si="61"/>
        <v>1000</v>
      </c>
      <c r="S329">
        <f t="shared" si="62"/>
        <v>1</v>
      </c>
      <c r="T329" s="2">
        <f t="array" aca="1" ref="T329:V329" ca="1">MMULT(Q329:S329,$T$8:$V$10)</f>
        <v>342.95983594645492</v>
      </c>
      <c r="U329" s="2">
        <f ca="1"/>
        <v>1000</v>
      </c>
      <c r="V329" s="2">
        <f ca="1"/>
        <v>-939.35060064258266</v>
      </c>
      <c r="Y329" s="2">
        <f t="shared" ca="1" si="63"/>
        <v>-3.7714808315308317</v>
      </c>
      <c r="Z329" s="2">
        <f t="shared" ca="1" si="64"/>
        <v>-10.996858629590841</v>
      </c>
    </row>
    <row r="330" spans="2:26">
      <c r="B330">
        <f t="shared" si="65"/>
        <v>319</v>
      </c>
      <c r="C330">
        <v>-1.4613364830221087</v>
      </c>
      <c r="D330">
        <v>-1.3185711290322386</v>
      </c>
      <c r="E330">
        <v>16.893845133897546</v>
      </c>
      <c r="F330">
        <f t="shared" si="66"/>
        <v>17.008119753430787</v>
      </c>
      <c r="G330">
        <f t="shared" si="67"/>
        <v>41</v>
      </c>
      <c r="H330">
        <f t="shared" si="68"/>
        <v>1702</v>
      </c>
      <c r="I330">
        <f t="shared" si="69"/>
        <v>-2.4075055622786024</v>
      </c>
      <c r="J330">
        <f>VLOOKUP(H330,動径DB!$C$9:$F$3009,4)</f>
        <v>3.7133516160248951E-2</v>
      </c>
      <c r="K330">
        <f>VLOOKUP(G330,緯度DB!$B$10:$H$50,7)</f>
        <v>1.9421500995611596</v>
      </c>
      <c r="L330">
        <f t="shared" si="70"/>
        <v>0.80716357565174757</v>
      </c>
      <c r="M330">
        <f t="shared" si="71"/>
        <v>0.99007188118504419</v>
      </c>
      <c r="N330">
        <f t="shared" si="58"/>
        <v>0.9802423299132923</v>
      </c>
      <c r="O330">
        <f t="shared" si="59"/>
        <v>1</v>
      </c>
      <c r="Q330">
        <f t="shared" si="60"/>
        <v>-1.4613364830221087</v>
      </c>
      <c r="R330">
        <f t="shared" si="61"/>
        <v>-1.3185711290322386</v>
      </c>
      <c r="S330">
        <f t="shared" si="62"/>
        <v>16.893845133897546</v>
      </c>
      <c r="T330" s="2">
        <f t="array" aca="1" ref="T330:V330" ca="1">MMULT(Q330:S330,$T$8:$V$10)</f>
        <v>15.375215095653198</v>
      </c>
      <c r="U330" s="2">
        <f ca="1"/>
        <v>-1.3185711290322386</v>
      </c>
      <c r="V330" s="2">
        <f ca="1"/>
        <v>7.1512424435984023</v>
      </c>
      <c r="Y330" s="2">
        <f t="shared" ca="1" si="63"/>
        <v>4.138546676869626</v>
      </c>
      <c r="Z330" s="2">
        <f t="shared" ca="1" si="64"/>
        <v>-0.35491979333774443</v>
      </c>
    </row>
    <row r="331" spans="2:26">
      <c r="B331">
        <f t="shared" si="65"/>
        <v>320</v>
      </c>
      <c r="C331">
        <v>14.364586886866343</v>
      </c>
      <c r="D331">
        <v>0.77168018953204864</v>
      </c>
      <c r="E331">
        <v>4.1511543659863328</v>
      </c>
      <c r="F331">
        <f t="shared" si="66"/>
        <v>14.972272015812967</v>
      </c>
      <c r="G331">
        <f t="shared" si="67"/>
        <v>27</v>
      </c>
      <c r="H331">
        <f t="shared" si="68"/>
        <v>1498</v>
      </c>
      <c r="I331">
        <f t="shared" si="69"/>
        <v>5.3669425758504127E-2</v>
      </c>
      <c r="J331">
        <f>VLOOKUP(H331,動径DB!$C$9:$F$3009,4)</f>
        <v>7.0194384618285019E-2</v>
      </c>
      <c r="K331">
        <f>VLOOKUP(G331,緯度DB!$B$10:$H$50,7)</f>
        <v>0.70149600262637279</v>
      </c>
      <c r="L331">
        <f t="shared" si="70"/>
        <v>-0.16031352429790702</v>
      </c>
      <c r="M331">
        <f t="shared" si="71"/>
        <v>-0.11819128163103093</v>
      </c>
      <c r="N331">
        <f t="shared" si="58"/>
        <v>1.3969179053585669E-2</v>
      </c>
      <c r="O331">
        <f t="shared" si="59"/>
        <v>0</v>
      </c>
      <c r="Q331">
        <f t="shared" si="60"/>
        <v>1000</v>
      </c>
      <c r="R331">
        <f t="shared" si="61"/>
        <v>1000</v>
      </c>
      <c r="S331">
        <f t="shared" si="62"/>
        <v>1</v>
      </c>
      <c r="T331" s="2">
        <f t="array" aca="1" ref="T331:V331" ca="1">MMULT(Q331:S331,$T$8:$V$10)</f>
        <v>342.95983594645492</v>
      </c>
      <c r="U331" s="2">
        <f ca="1"/>
        <v>1000</v>
      </c>
      <c r="V331" s="2">
        <f ca="1"/>
        <v>-939.35060064258266</v>
      </c>
      <c r="Y331" s="2">
        <f t="shared" ca="1" si="63"/>
        <v>-3.7714808315308317</v>
      </c>
      <c r="Z331" s="2">
        <f t="shared" ca="1" si="64"/>
        <v>-10.996858629590841</v>
      </c>
    </row>
    <row r="332" spans="2:26">
      <c r="B332">
        <f t="shared" si="65"/>
        <v>321</v>
      </c>
      <c r="C332">
        <v>8.1938826665571245</v>
      </c>
      <c r="D332">
        <v>-6.1473736167293112</v>
      </c>
      <c r="E332">
        <v>16.195929234905467</v>
      </c>
      <c r="F332">
        <f t="shared" si="66"/>
        <v>19.163455829234728</v>
      </c>
      <c r="G332">
        <f t="shared" si="67"/>
        <v>38</v>
      </c>
      <c r="H332">
        <f t="shared" si="68"/>
        <v>1917</v>
      </c>
      <c r="I332">
        <f t="shared" si="69"/>
        <v>-0.64365430728935302</v>
      </c>
      <c r="J332">
        <f>VLOOKUP(H332,動径DB!$C$9:$F$3009,4)</f>
        <v>1.8111811990703483E-2</v>
      </c>
      <c r="K332">
        <f>VLOOKUP(G332,緯度DB!$B$10:$H$50,7)</f>
        <v>0.20164392860071581</v>
      </c>
      <c r="L332">
        <f t="shared" si="70"/>
        <v>0.93583812353913864</v>
      </c>
      <c r="M332">
        <f t="shared" si="71"/>
        <v>6.5497031148002052E-2</v>
      </c>
      <c r="N332">
        <f t="shared" si="58"/>
        <v>4.2898610892023511E-3</v>
      </c>
      <c r="O332">
        <f t="shared" si="59"/>
        <v>0</v>
      </c>
      <c r="Q332">
        <f t="shared" si="60"/>
        <v>1000</v>
      </c>
      <c r="R332">
        <f t="shared" si="61"/>
        <v>1000</v>
      </c>
      <c r="S332">
        <f t="shared" si="62"/>
        <v>1</v>
      </c>
      <c r="T332" s="2">
        <f t="array" aca="1" ref="T332:V332" ca="1">MMULT(Q332:S332,$T$8:$V$10)</f>
        <v>342.95983594645492</v>
      </c>
      <c r="U332" s="2">
        <f ca="1"/>
        <v>1000</v>
      </c>
      <c r="V332" s="2">
        <f ca="1"/>
        <v>-939.35060064258266</v>
      </c>
      <c r="Y332" s="2">
        <f t="shared" ca="1" si="63"/>
        <v>-3.7714808315308317</v>
      </c>
      <c r="Z332" s="2">
        <f t="shared" ca="1" si="64"/>
        <v>-10.996858629590841</v>
      </c>
    </row>
    <row r="333" spans="2:26">
      <c r="B333">
        <f t="shared" si="65"/>
        <v>322</v>
      </c>
      <c r="C333">
        <v>6.1388485074725709</v>
      </c>
      <c r="D333">
        <v>-6.4635145474322684</v>
      </c>
      <c r="E333">
        <v>3.57585525600261</v>
      </c>
      <c r="F333">
        <f t="shared" si="66"/>
        <v>9.6046458609595931</v>
      </c>
      <c r="G333">
        <f t="shared" si="67"/>
        <v>28</v>
      </c>
      <c r="H333">
        <f t="shared" si="68"/>
        <v>961</v>
      </c>
      <c r="I333">
        <f t="shared" si="69"/>
        <v>-0.81115478067039093</v>
      </c>
      <c r="J333">
        <f>VLOOKUP(H333,動径DB!$C$9:$F$3009,4)</f>
        <v>0.27135243196013448</v>
      </c>
      <c r="K333">
        <f>VLOOKUP(G333,緯度DB!$B$10:$H$50,7)</f>
        <v>0.66802964117206065</v>
      </c>
      <c r="L333">
        <f t="shared" si="70"/>
        <v>0.65041321295036503</v>
      </c>
      <c r="M333">
        <f t="shared" si="71"/>
        <v>1.1324007877897677</v>
      </c>
      <c r="N333">
        <f t="shared" ref="N333:N396" si="72">M333^2</f>
        <v>1.2823315441868866</v>
      </c>
      <c r="O333">
        <f t="shared" ref="O333:O396" si="73">IF(N333&gt;$N$9*$O$8,1,0)</f>
        <v>1</v>
      </c>
      <c r="Q333">
        <f t="shared" ref="Q333:Q396" si="74">IF($O333=0,1000,C333)</f>
        <v>6.1388485074725709</v>
      </c>
      <c r="R333">
        <f t="shared" ref="R333:R396" si="75">IF($O333=0,1000,D333)</f>
        <v>-6.4635145474322684</v>
      </c>
      <c r="S333">
        <f t="shared" ref="S333:S396" si="76">IF($O333=0,1,E333)</f>
        <v>3.57585525600261</v>
      </c>
      <c r="T333" s="2">
        <f t="array" aca="1" ref="T333:V333" ca="1">MMULT(Q333:S333,$T$8:$V$10)</f>
        <v>5.4598146434444956</v>
      </c>
      <c r="U333" s="2">
        <f ca="1"/>
        <v>-6.4635145474322684</v>
      </c>
      <c r="V333" s="2">
        <f ca="1"/>
        <v>-4.5456161154247017</v>
      </c>
      <c r="Y333" s="2">
        <f t="shared" ref="Y333:Y396" ca="1" si="77">$Z$9*T333/($V333+$Z$10)</f>
        <v>2.1449407961325679</v>
      </c>
      <c r="Z333" s="2">
        <f t="shared" ref="Z333:Z396" ca="1" si="78">$Z$9*U333/($V333+$Z$10)</f>
        <v>-2.5392539755593893</v>
      </c>
    </row>
    <row r="334" spans="2:26">
      <c r="B334">
        <f t="shared" ref="B334:B397" si="79">B333+1</f>
        <v>323</v>
      </c>
      <c r="C334">
        <v>8.5649831767312676</v>
      </c>
      <c r="D334">
        <v>9.5392539611958149E-3</v>
      </c>
      <c r="E334">
        <v>6.7246359561730191</v>
      </c>
      <c r="F334">
        <f t="shared" si="66"/>
        <v>10.889433252383283</v>
      </c>
      <c r="G334">
        <f t="shared" si="67"/>
        <v>33</v>
      </c>
      <c r="H334">
        <f t="shared" si="68"/>
        <v>1090</v>
      </c>
      <c r="I334">
        <f t="shared" si="69"/>
        <v>1.1137500004463861E-3</v>
      </c>
      <c r="J334">
        <f>VLOOKUP(H334,動径DB!$C$9:$F$3009,4)</f>
        <v>0.20781812241857719</v>
      </c>
      <c r="K334">
        <f>VLOOKUP(G334,緯度DB!$B$10:$H$50,7)</f>
        <v>0.43934360143209494</v>
      </c>
      <c r="L334">
        <f t="shared" si="70"/>
        <v>-3.3412437844170949E-3</v>
      </c>
      <c r="M334">
        <f t="shared" si="71"/>
        <v>-3.3220117451531208E-3</v>
      </c>
      <c r="N334">
        <f t="shared" si="72"/>
        <v>1.1035762034935282E-5</v>
      </c>
      <c r="O334">
        <f t="shared" si="73"/>
        <v>0</v>
      </c>
      <c r="Q334">
        <f t="shared" si="74"/>
        <v>1000</v>
      </c>
      <c r="R334">
        <f t="shared" si="75"/>
        <v>1000</v>
      </c>
      <c r="S334">
        <f t="shared" si="76"/>
        <v>1</v>
      </c>
      <c r="T334" s="2">
        <f t="array" aca="1" ref="T334:V334" ca="1">MMULT(Q334:S334,$T$8:$V$10)</f>
        <v>342.95983594645492</v>
      </c>
      <c r="U334" s="2">
        <f ca="1"/>
        <v>1000</v>
      </c>
      <c r="V334" s="2">
        <f ca="1"/>
        <v>-939.35060064258266</v>
      </c>
      <c r="Y334" s="2">
        <f t="shared" ca="1" si="77"/>
        <v>-3.7714808315308317</v>
      </c>
      <c r="Z334" s="2">
        <f t="shared" ca="1" si="78"/>
        <v>-10.996858629590841</v>
      </c>
    </row>
    <row r="335" spans="2:26">
      <c r="B335">
        <f t="shared" si="79"/>
        <v>324</v>
      </c>
      <c r="C335">
        <v>8.1044432007917138</v>
      </c>
      <c r="D335">
        <v>-16.692952600291179</v>
      </c>
      <c r="E335">
        <v>-10.373463206892502</v>
      </c>
      <c r="F335">
        <f t="shared" si="66"/>
        <v>21.259007620657638</v>
      </c>
      <c r="G335">
        <f t="shared" si="67"/>
        <v>11</v>
      </c>
      <c r="H335">
        <f t="shared" si="68"/>
        <v>2127</v>
      </c>
      <c r="I335">
        <f t="shared" si="69"/>
        <v>-1.1188151475973529</v>
      </c>
      <c r="J335">
        <f>VLOOKUP(H335,動径DB!$C$9:$F$3009,4)</f>
        <v>8.6580112064650397E-3</v>
      </c>
      <c r="K335">
        <f>VLOOKUP(G335,緯度DB!$B$10:$H$50,7)</f>
        <v>0.54089638506983073</v>
      </c>
      <c r="L335">
        <f t="shared" si="70"/>
        <v>-0.21320360451521489</v>
      </c>
      <c r="M335">
        <f t="shared" si="71"/>
        <v>-2.1226077861533719E-2</v>
      </c>
      <c r="N335">
        <f t="shared" si="72"/>
        <v>4.5054638138389183E-4</v>
      </c>
      <c r="O335">
        <f t="shared" si="73"/>
        <v>0</v>
      </c>
      <c r="Q335">
        <f t="shared" si="74"/>
        <v>1000</v>
      </c>
      <c r="R335">
        <f t="shared" si="75"/>
        <v>1000</v>
      </c>
      <c r="S335">
        <f t="shared" si="76"/>
        <v>1</v>
      </c>
      <c r="T335" s="2">
        <f t="array" aca="1" ref="T335:V335" ca="1">MMULT(Q335:S335,$T$8:$V$10)</f>
        <v>342.95983594645492</v>
      </c>
      <c r="U335" s="2">
        <f ca="1"/>
        <v>1000</v>
      </c>
      <c r="V335" s="2">
        <f ca="1"/>
        <v>-939.35060064258266</v>
      </c>
      <c r="Y335" s="2">
        <f t="shared" ca="1" si="77"/>
        <v>-3.7714808315308317</v>
      </c>
      <c r="Z335" s="2">
        <f t="shared" ca="1" si="78"/>
        <v>-10.996858629590841</v>
      </c>
    </row>
    <row r="336" spans="2:26">
      <c r="B336">
        <f t="shared" si="79"/>
        <v>325</v>
      </c>
      <c r="C336">
        <v>-10.550808343269683</v>
      </c>
      <c r="D336">
        <v>10.657558103879996</v>
      </c>
      <c r="E336">
        <v>-9.9308246953100063</v>
      </c>
      <c r="F336">
        <f t="shared" si="66"/>
        <v>17.986783496861424</v>
      </c>
      <c r="G336">
        <f t="shared" si="67"/>
        <v>10</v>
      </c>
      <c r="H336">
        <f t="shared" si="68"/>
        <v>1800</v>
      </c>
      <c r="I336">
        <f t="shared" si="69"/>
        <v>2.3511611530236634</v>
      </c>
      <c r="J336">
        <f>VLOOKUP(H336,動径DB!$C$9:$F$3009,4)</f>
        <v>2.69115565056453E-2</v>
      </c>
      <c r="K336">
        <f>VLOOKUP(G336,緯度DB!$B$10:$H$50,7)</f>
        <v>0.49132662717739956</v>
      </c>
      <c r="L336">
        <f t="shared" si="70"/>
        <v>-0.69634925410687454</v>
      </c>
      <c r="M336">
        <f t="shared" si="71"/>
        <v>-0.16561121378276544</v>
      </c>
      <c r="N336">
        <f t="shared" si="72"/>
        <v>2.7427074130600838E-2</v>
      </c>
      <c r="O336">
        <f t="shared" si="73"/>
        <v>0</v>
      </c>
      <c r="Q336">
        <f t="shared" si="74"/>
        <v>1000</v>
      </c>
      <c r="R336">
        <f t="shared" si="75"/>
        <v>1000</v>
      </c>
      <c r="S336">
        <f t="shared" si="76"/>
        <v>1</v>
      </c>
      <c r="T336" s="2">
        <f t="array" aca="1" ref="T336:V336" ca="1">MMULT(Q336:S336,$T$8:$V$10)</f>
        <v>342.95983594645492</v>
      </c>
      <c r="U336" s="2">
        <f ca="1"/>
        <v>1000</v>
      </c>
      <c r="V336" s="2">
        <f ca="1"/>
        <v>-939.35060064258266</v>
      </c>
      <c r="Y336" s="2">
        <f t="shared" ca="1" si="77"/>
        <v>-3.7714808315308317</v>
      </c>
      <c r="Z336" s="2">
        <f t="shared" ca="1" si="78"/>
        <v>-10.996858629590841</v>
      </c>
    </row>
    <row r="337" spans="2:26">
      <c r="B337">
        <f t="shared" si="79"/>
        <v>326</v>
      </c>
      <c r="C337">
        <v>6.0823319144737118</v>
      </c>
      <c r="D337">
        <v>1.5196352590201034</v>
      </c>
      <c r="E337">
        <v>-5.6382272284718402</v>
      </c>
      <c r="F337">
        <f t="shared" si="66"/>
        <v>8.4317055877303844</v>
      </c>
      <c r="G337">
        <f t="shared" si="67"/>
        <v>8</v>
      </c>
      <c r="H337">
        <f t="shared" si="68"/>
        <v>844</v>
      </c>
      <c r="I337">
        <f t="shared" si="69"/>
        <v>0.24483200817678721</v>
      </c>
      <c r="J337">
        <f>VLOOKUP(H337,動径DB!$C$9:$F$3009,4)</f>
        <v>0.32981108242594986</v>
      </c>
      <c r="K337">
        <f>VLOOKUP(G337,緯度DB!$B$10:$H$50,7)</f>
        <v>0.38596120503132481</v>
      </c>
      <c r="L337">
        <f t="shared" si="70"/>
        <v>-0.67021320598975087</v>
      </c>
      <c r="M337">
        <f t="shared" si="71"/>
        <v>-0.71934513914174969</v>
      </c>
      <c r="N337">
        <f t="shared" si="72"/>
        <v>0.51745742920686322</v>
      </c>
      <c r="O337">
        <f t="shared" si="73"/>
        <v>1</v>
      </c>
      <c r="Q337">
        <f t="shared" si="74"/>
        <v>6.0823319144737118</v>
      </c>
      <c r="R337">
        <f t="shared" si="75"/>
        <v>1.5196352590201034</v>
      </c>
      <c r="S337">
        <f t="shared" si="76"/>
        <v>-5.6382272284718402</v>
      </c>
      <c r="T337" s="2">
        <f t="array" aca="1" ref="T337:V337" ca="1">MMULT(Q337:S337,$T$8:$V$10)</f>
        <v>-3.2179204877665817</v>
      </c>
      <c r="U337" s="2">
        <f ca="1"/>
        <v>1.5196352590201034</v>
      </c>
      <c r="V337" s="2">
        <f ca="1"/>
        <v>-7.6439097019862015</v>
      </c>
      <c r="Y337" s="2">
        <f t="shared" ca="1" si="77"/>
        <v>-1.4393932234441165</v>
      </c>
      <c r="Z337" s="2">
        <f t="shared" ca="1" si="78"/>
        <v>0.67974106329097883</v>
      </c>
    </row>
    <row r="338" spans="2:26">
      <c r="B338">
        <f t="shared" si="79"/>
        <v>327</v>
      </c>
      <c r="C338">
        <v>-9.2004448952939093</v>
      </c>
      <c r="D338">
        <v>13.272097350309551</v>
      </c>
      <c r="E338">
        <v>4.0706574664954278</v>
      </c>
      <c r="F338">
        <f t="shared" si="66"/>
        <v>16.654338970879888</v>
      </c>
      <c r="G338">
        <f t="shared" si="67"/>
        <v>26</v>
      </c>
      <c r="H338">
        <f t="shared" si="68"/>
        <v>1666</v>
      </c>
      <c r="I338">
        <f t="shared" si="69"/>
        <v>2.1769554914028713</v>
      </c>
      <c r="J338">
        <f>VLOOKUP(H338,動径DB!$C$9:$F$3009,4)</f>
        <v>4.1693633748129698E-2</v>
      </c>
      <c r="K338">
        <f>VLOOKUP(G338,緯度DB!$B$10:$H$50,7)</f>
        <v>0.72987675376846739</v>
      </c>
      <c r="L338">
        <f t="shared" si="70"/>
        <v>-0.24515655005497058</v>
      </c>
      <c r="M338">
        <f t="shared" si="71"/>
        <v>-0.12424822117039219</v>
      </c>
      <c r="N338">
        <f t="shared" si="72"/>
        <v>1.5437620464006695E-2</v>
      </c>
      <c r="O338">
        <f t="shared" si="73"/>
        <v>0</v>
      </c>
      <c r="Q338">
        <f t="shared" si="74"/>
        <v>1000</v>
      </c>
      <c r="R338">
        <f t="shared" si="75"/>
        <v>1000</v>
      </c>
      <c r="S338">
        <f t="shared" si="76"/>
        <v>1</v>
      </c>
      <c r="T338" s="2">
        <f t="array" aca="1" ref="T338:V338" ca="1">MMULT(Q338:S338,$T$8:$V$10)</f>
        <v>342.95983594645492</v>
      </c>
      <c r="U338" s="2">
        <f ca="1"/>
        <v>1000</v>
      </c>
      <c r="V338" s="2">
        <f ca="1"/>
        <v>-939.35060064258266</v>
      </c>
      <c r="Y338" s="2">
        <f t="shared" ca="1" si="77"/>
        <v>-3.7714808315308317</v>
      </c>
      <c r="Z338" s="2">
        <f t="shared" ca="1" si="78"/>
        <v>-10.996858629590841</v>
      </c>
    </row>
    <row r="339" spans="2:26">
      <c r="B339">
        <f t="shared" si="79"/>
        <v>328</v>
      </c>
      <c r="C339">
        <v>-13.063283441423296</v>
      </c>
      <c r="D339">
        <v>-10.496759968365264</v>
      </c>
      <c r="E339">
        <v>8.3023883167801813</v>
      </c>
      <c r="F339">
        <f t="shared" si="66"/>
        <v>18.701898188875045</v>
      </c>
      <c r="G339">
        <f t="shared" si="67"/>
        <v>30</v>
      </c>
      <c r="H339">
        <f t="shared" si="68"/>
        <v>1871</v>
      </c>
      <c r="I339">
        <f t="shared" si="69"/>
        <v>-2.4647020534977626</v>
      </c>
      <c r="J339">
        <f>VLOOKUP(H339,動径DB!$C$9:$F$3009,4)</f>
        <v>2.1192957728507728E-2</v>
      </c>
      <c r="K339">
        <f>VLOOKUP(G339,緯度DB!$B$10:$H$50,7)</f>
        <v>0.58726809406597613</v>
      </c>
      <c r="L339">
        <f t="shared" si="70"/>
        <v>0.89610777389019514</v>
      </c>
      <c r="M339">
        <f t="shared" si="71"/>
        <v>0.20858059967682152</v>
      </c>
      <c r="N339">
        <f t="shared" si="72"/>
        <v>4.3505866561542476E-2</v>
      </c>
      <c r="O339">
        <f t="shared" si="73"/>
        <v>0</v>
      </c>
      <c r="Q339">
        <f t="shared" si="74"/>
        <v>1000</v>
      </c>
      <c r="R339">
        <f t="shared" si="75"/>
        <v>1000</v>
      </c>
      <c r="S339">
        <f t="shared" si="76"/>
        <v>1</v>
      </c>
      <c r="T339" s="2">
        <f t="array" aca="1" ref="T339:V339" ca="1">MMULT(Q339:S339,$T$8:$V$10)</f>
        <v>342.95983594645492</v>
      </c>
      <c r="U339" s="2">
        <f ca="1"/>
        <v>1000</v>
      </c>
      <c r="V339" s="2">
        <f ca="1"/>
        <v>-939.35060064258266</v>
      </c>
      <c r="Y339" s="2">
        <f t="shared" ca="1" si="77"/>
        <v>-3.7714808315308317</v>
      </c>
      <c r="Z339" s="2">
        <f t="shared" ca="1" si="78"/>
        <v>-10.996858629590841</v>
      </c>
    </row>
    <row r="340" spans="2:26">
      <c r="B340">
        <f t="shared" si="79"/>
        <v>329</v>
      </c>
      <c r="C340">
        <v>4.4204487426125247</v>
      </c>
      <c r="D340">
        <v>-2.9377191653892663</v>
      </c>
      <c r="E340">
        <v>8.7297140373430739</v>
      </c>
      <c r="F340">
        <f t="shared" si="66"/>
        <v>10.21657810397125</v>
      </c>
      <c r="G340">
        <f t="shared" si="67"/>
        <v>38</v>
      </c>
      <c r="H340">
        <f t="shared" si="68"/>
        <v>1023</v>
      </c>
      <c r="I340">
        <f t="shared" si="69"/>
        <v>-0.58655304081967585</v>
      </c>
      <c r="J340">
        <f>VLOOKUP(H340,動径DB!$C$9:$F$3009,4)</f>
        <v>0.24012715774965537</v>
      </c>
      <c r="K340">
        <f>VLOOKUP(G340,緯度DB!$B$10:$H$50,7)</f>
        <v>0.20164392860071581</v>
      </c>
      <c r="L340">
        <f t="shared" si="70"/>
        <v>0.98221837124479605</v>
      </c>
      <c r="M340">
        <f t="shared" si="71"/>
        <v>0.48589221726312398</v>
      </c>
      <c r="N340">
        <f t="shared" si="72"/>
        <v>0.23609124679687488</v>
      </c>
      <c r="O340">
        <f t="shared" si="73"/>
        <v>0</v>
      </c>
      <c r="Q340">
        <f t="shared" si="74"/>
        <v>1000</v>
      </c>
      <c r="R340">
        <f t="shared" si="75"/>
        <v>1000</v>
      </c>
      <c r="S340">
        <f t="shared" si="76"/>
        <v>1</v>
      </c>
      <c r="T340" s="2">
        <f t="array" aca="1" ref="T340:V340" ca="1">MMULT(Q340:S340,$T$8:$V$10)</f>
        <v>342.95983594645492</v>
      </c>
      <c r="U340" s="2">
        <f ca="1"/>
        <v>1000</v>
      </c>
      <c r="V340" s="2">
        <f ca="1"/>
        <v>-939.35060064258266</v>
      </c>
      <c r="Y340" s="2">
        <f t="shared" ca="1" si="77"/>
        <v>-3.7714808315308317</v>
      </c>
      <c r="Z340" s="2">
        <f t="shared" ca="1" si="78"/>
        <v>-10.996858629590841</v>
      </c>
    </row>
    <row r="341" spans="2:26">
      <c r="B341">
        <f t="shared" si="79"/>
        <v>330</v>
      </c>
      <c r="C341">
        <v>8.8490337201084763</v>
      </c>
      <c r="D341">
        <v>12.238991751747561</v>
      </c>
      <c r="E341">
        <v>13.492270583119277</v>
      </c>
      <c r="F341">
        <f t="shared" si="66"/>
        <v>20.251905647791951</v>
      </c>
      <c r="G341">
        <f t="shared" si="67"/>
        <v>34</v>
      </c>
      <c r="H341">
        <f t="shared" si="68"/>
        <v>2026</v>
      </c>
      <c r="I341">
        <f t="shared" si="69"/>
        <v>0.94478729733505229</v>
      </c>
      <c r="J341">
        <f>VLOOKUP(H341,動径DB!$C$9:$F$3009,4)</f>
        <v>1.2397845063109354E-2</v>
      </c>
      <c r="K341">
        <f>VLOOKUP(G341,緯度DB!$B$10:$H$50,7)</f>
        <v>0.38596120503132481</v>
      </c>
      <c r="L341">
        <f t="shared" si="70"/>
        <v>-0.30242023141016672</v>
      </c>
      <c r="M341">
        <f t="shared" si="71"/>
        <v>-2.9306678162652446E-2</v>
      </c>
      <c r="N341">
        <f t="shared" si="72"/>
        <v>8.5888138492928976E-4</v>
      </c>
      <c r="O341">
        <f t="shared" si="73"/>
        <v>0</v>
      </c>
      <c r="Q341">
        <f t="shared" si="74"/>
        <v>1000</v>
      </c>
      <c r="R341">
        <f t="shared" si="75"/>
        <v>1000</v>
      </c>
      <c r="S341">
        <f t="shared" si="76"/>
        <v>1</v>
      </c>
      <c r="T341" s="2">
        <f t="array" aca="1" ref="T341:V341" ca="1">MMULT(Q341:S341,$T$8:$V$10)</f>
        <v>342.95983594645492</v>
      </c>
      <c r="U341" s="2">
        <f ca="1"/>
        <v>1000</v>
      </c>
      <c r="V341" s="2">
        <f ca="1"/>
        <v>-939.35060064258266</v>
      </c>
      <c r="Y341" s="2">
        <f t="shared" ca="1" si="77"/>
        <v>-3.7714808315308317</v>
      </c>
      <c r="Z341" s="2">
        <f t="shared" ca="1" si="78"/>
        <v>-10.996858629590841</v>
      </c>
    </row>
    <row r="342" spans="2:26">
      <c r="B342">
        <f t="shared" si="79"/>
        <v>331</v>
      </c>
      <c r="C342">
        <v>13.75389541770844</v>
      </c>
      <c r="D342">
        <v>-5.0499618705460483</v>
      </c>
      <c r="E342">
        <v>-9.3621308400761691</v>
      </c>
      <c r="F342">
        <f t="shared" si="66"/>
        <v>17.387387610619818</v>
      </c>
      <c r="G342">
        <f t="shared" si="67"/>
        <v>10</v>
      </c>
      <c r="H342">
        <f t="shared" si="68"/>
        <v>1740</v>
      </c>
      <c r="I342">
        <f t="shared" si="69"/>
        <v>-0.35188482235527491</v>
      </c>
      <c r="J342">
        <f>VLOOKUP(H342,動径DB!$C$9:$F$3009,4)</f>
        <v>3.2812157076292113E-2</v>
      </c>
      <c r="K342">
        <f>VLOOKUP(G342,緯度DB!$B$10:$H$50,7)</f>
        <v>0.49132662717739956</v>
      </c>
      <c r="L342">
        <f t="shared" si="70"/>
        <v>0.87022284268109218</v>
      </c>
      <c r="M342">
        <f t="shared" si="71"/>
        <v>0.24393262977970429</v>
      </c>
      <c r="N342">
        <f t="shared" si="72"/>
        <v>5.9503127871242276E-2</v>
      </c>
      <c r="O342">
        <f t="shared" si="73"/>
        <v>0</v>
      </c>
      <c r="Q342">
        <f t="shared" si="74"/>
        <v>1000</v>
      </c>
      <c r="R342">
        <f t="shared" si="75"/>
        <v>1000</v>
      </c>
      <c r="S342">
        <f t="shared" si="76"/>
        <v>1</v>
      </c>
      <c r="T342" s="2">
        <f t="array" aca="1" ref="T342:V342" ca="1">MMULT(Q342:S342,$T$8:$V$10)</f>
        <v>342.95983594645492</v>
      </c>
      <c r="U342" s="2">
        <f ca="1"/>
        <v>1000</v>
      </c>
      <c r="V342" s="2">
        <f ca="1"/>
        <v>-939.35060064258266</v>
      </c>
      <c r="Y342" s="2">
        <f t="shared" ca="1" si="77"/>
        <v>-3.7714808315308317</v>
      </c>
      <c r="Z342" s="2">
        <f t="shared" ca="1" si="78"/>
        <v>-10.996858629590841</v>
      </c>
    </row>
    <row r="343" spans="2:26">
      <c r="B343">
        <f t="shared" si="79"/>
        <v>332</v>
      </c>
      <c r="C343">
        <v>15.479973906497376</v>
      </c>
      <c r="D343">
        <v>-13.097423729212279</v>
      </c>
      <c r="E343">
        <v>14.705316443962076</v>
      </c>
      <c r="F343">
        <f t="shared" si="66"/>
        <v>25.048321943903424</v>
      </c>
      <c r="G343">
        <f t="shared" si="67"/>
        <v>33</v>
      </c>
      <c r="H343">
        <f t="shared" si="68"/>
        <v>2506</v>
      </c>
      <c r="I343">
        <f t="shared" si="69"/>
        <v>-0.70221869212653898</v>
      </c>
      <c r="J343">
        <f>VLOOKUP(H343,動径DB!$C$9:$F$3009,4)</f>
        <v>2.1263610238979529E-3</v>
      </c>
      <c r="K343">
        <f>VLOOKUP(G343,緯度DB!$B$10:$H$50,7)</f>
        <v>0.43934360143209494</v>
      </c>
      <c r="L343">
        <f t="shared" si="70"/>
        <v>0.85982997576475273</v>
      </c>
      <c r="M343">
        <f t="shared" si="71"/>
        <v>2.0120210823249222E-2</v>
      </c>
      <c r="N343">
        <f t="shared" si="72"/>
        <v>4.0482288357199513E-4</v>
      </c>
      <c r="O343">
        <f t="shared" si="73"/>
        <v>0</v>
      </c>
      <c r="Q343">
        <f t="shared" si="74"/>
        <v>1000</v>
      </c>
      <c r="R343">
        <f t="shared" si="75"/>
        <v>1000</v>
      </c>
      <c r="S343">
        <f t="shared" si="76"/>
        <v>1</v>
      </c>
      <c r="T343" s="2">
        <f t="array" aca="1" ref="T343:V343" ca="1">MMULT(Q343:S343,$T$8:$V$10)</f>
        <v>342.95983594645492</v>
      </c>
      <c r="U343" s="2">
        <f ca="1"/>
        <v>1000</v>
      </c>
      <c r="V343" s="2">
        <f ca="1"/>
        <v>-939.35060064258266</v>
      </c>
      <c r="Y343" s="2">
        <f t="shared" ca="1" si="77"/>
        <v>-3.7714808315308317</v>
      </c>
      <c r="Z343" s="2">
        <f t="shared" ca="1" si="78"/>
        <v>-10.996858629590841</v>
      </c>
    </row>
    <row r="344" spans="2:26">
      <c r="B344">
        <f t="shared" si="79"/>
        <v>333</v>
      </c>
      <c r="C344">
        <v>5.1238654628121791</v>
      </c>
      <c r="D344">
        <v>5.3470553155644085</v>
      </c>
      <c r="E344">
        <v>11.631576357228067</v>
      </c>
      <c r="F344">
        <f t="shared" si="66"/>
        <v>13.789074166989312</v>
      </c>
      <c r="G344">
        <f t="shared" si="67"/>
        <v>38</v>
      </c>
      <c r="H344">
        <f t="shared" si="68"/>
        <v>1380</v>
      </c>
      <c r="I344">
        <f t="shared" si="69"/>
        <v>0.80671014402169072</v>
      </c>
      <c r="J344">
        <f>VLOOKUP(H344,動径DB!$C$9:$F$3009,4)</f>
        <v>9.8983872156603772E-2</v>
      </c>
      <c r="K344">
        <f>VLOOKUP(G344,緯度DB!$B$10:$H$50,7)</f>
        <v>0.20164392860071581</v>
      </c>
      <c r="L344">
        <f t="shared" si="70"/>
        <v>-0.660483273186945</v>
      </c>
      <c r="M344">
        <f t="shared" si="71"/>
        <v>-0.18178017627000773</v>
      </c>
      <c r="N344">
        <f t="shared" si="72"/>
        <v>3.3044032484755077E-2</v>
      </c>
      <c r="O344">
        <f t="shared" si="73"/>
        <v>0</v>
      </c>
      <c r="Q344">
        <f t="shared" si="74"/>
        <v>1000</v>
      </c>
      <c r="R344">
        <f t="shared" si="75"/>
        <v>1000</v>
      </c>
      <c r="S344">
        <f t="shared" si="76"/>
        <v>1</v>
      </c>
      <c r="T344" s="2">
        <f t="array" aca="1" ref="T344:V344" ca="1">MMULT(Q344:S344,$T$8:$V$10)</f>
        <v>342.95983594645492</v>
      </c>
      <c r="U344" s="2">
        <f ca="1"/>
        <v>1000</v>
      </c>
      <c r="V344" s="2">
        <f ca="1"/>
        <v>-939.35060064258266</v>
      </c>
      <c r="Y344" s="2">
        <f t="shared" ca="1" si="77"/>
        <v>-3.7714808315308317</v>
      </c>
      <c r="Z344" s="2">
        <f t="shared" ca="1" si="78"/>
        <v>-10.996858629590841</v>
      </c>
    </row>
    <row r="345" spans="2:26">
      <c r="B345">
        <f t="shared" si="79"/>
        <v>334</v>
      </c>
      <c r="C345">
        <v>10.193943664124046</v>
      </c>
      <c r="D345">
        <v>15.802697616635115</v>
      </c>
      <c r="E345">
        <v>12.728943111167407</v>
      </c>
      <c r="F345">
        <f t="shared" si="66"/>
        <v>22.708318566496203</v>
      </c>
      <c r="G345">
        <f t="shared" si="67"/>
        <v>32</v>
      </c>
      <c r="H345">
        <f t="shared" si="68"/>
        <v>2272</v>
      </c>
      <c r="I345">
        <f t="shared" si="69"/>
        <v>0.9978902891220861</v>
      </c>
      <c r="J345">
        <f>VLOOKUP(H345,動径DB!$C$9:$F$3009,4)</f>
        <v>5.1102272416259078E-3</v>
      </c>
      <c r="K345">
        <f>VLOOKUP(G345,緯度DB!$B$10:$H$50,7)</f>
        <v>0.49132662717739956</v>
      </c>
      <c r="L345">
        <f t="shared" si="70"/>
        <v>-0.14738293356734594</v>
      </c>
      <c r="M345">
        <f t="shared" si="71"/>
        <v>-8.4031610816453686E-3</v>
      </c>
      <c r="N345">
        <f t="shared" si="72"/>
        <v>7.0613116164079356E-5</v>
      </c>
      <c r="O345">
        <f t="shared" si="73"/>
        <v>0</v>
      </c>
      <c r="Q345">
        <f t="shared" si="74"/>
        <v>1000</v>
      </c>
      <c r="R345">
        <f t="shared" si="75"/>
        <v>1000</v>
      </c>
      <c r="S345">
        <f t="shared" si="76"/>
        <v>1</v>
      </c>
      <c r="T345" s="2">
        <f t="array" aca="1" ref="T345:V345" ca="1">MMULT(Q345:S345,$T$8:$V$10)</f>
        <v>342.95983594645492</v>
      </c>
      <c r="U345" s="2">
        <f ca="1"/>
        <v>1000</v>
      </c>
      <c r="V345" s="2">
        <f ca="1"/>
        <v>-939.35060064258266</v>
      </c>
      <c r="Y345" s="2">
        <f t="shared" ca="1" si="77"/>
        <v>-3.7714808315308317</v>
      </c>
      <c r="Z345" s="2">
        <f t="shared" ca="1" si="78"/>
        <v>-10.996858629590841</v>
      </c>
    </row>
    <row r="346" spans="2:26">
      <c r="B346">
        <f t="shared" si="79"/>
        <v>335</v>
      </c>
      <c r="C346">
        <v>1.0241473697691421</v>
      </c>
      <c r="D346">
        <v>12.102647150136026</v>
      </c>
      <c r="E346">
        <v>-13.507353723150725</v>
      </c>
      <c r="F346">
        <f t="shared" si="66"/>
        <v>18.165119060386434</v>
      </c>
      <c r="G346">
        <f t="shared" si="67"/>
        <v>6</v>
      </c>
      <c r="H346">
        <f t="shared" si="68"/>
        <v>1818</v>
      </c>
      <c r="I346">
        <f t="shared" si="69"/>
        <v>1.4863756855414783</v>
      </c>
      <c r="J346">
        <f>VLOOKUP(H346,動径DB!$C$9:$F$3009,4)</f>
        <v>2.5340940547868965E-2</v>
      </c>
      <c r="K346">
        <f>VLOOKUP(G346,緯度DB!$B$10:$H$50,7)</f>
        <v>0.28116931855250954</v>
      </c>
      <c r="L346">
        <f t="shared" si="70"/>
        <v>0.96810025560815016</v>
      </c>
      <c r="M346">
        <f t="shared" si="71"/>
        <v>0.12529947226854815</v>
      </c>
      <c r="N346">
        <f t="shared" si="72"/>
        <v>1.5699957750776667E-2</v>
      </c>
      <c r="O346">
        <f t="shared" si="73"/>
        <v>0</v>
      </c>
      <c r="Q346">
        <f t="shared" si="74"/>
        <v>1000</v>
      </c>
      <c r="R346">
        <f t="shared" si="75"/>
        <v>1000</v>
      </c>
      <c r="S346">
        <f t="shared" si="76"/>
        <v>1</v>
      </c>
      <c r="T346" s="2">
        <f t="array" aca="1" ref="T346:V346" ca="1">MMULT(Q346:S346,$T$8:$V$10)</f>
        <v>342.95983594645492</v>
      </c>
      <c r="U346" s="2">
        <f ca="1"/>
        <v>1000</v>
      </c>
      <c r="V346" s="2">
        <f ca="1"/>
        <v>-939.35060064258266</v>
      </c>
      <c r="Y346" s="2">
        <f t="shared" ca="1" si="77"/>
        <v>-3.7714808315308317</v>
      </c>
      <c r="Z346" s="2">
        <f t="shared" ca="1" si="78"/>
        <v>-10.996858629590841</v>
      </c>
    </row>
    <row r="347" spans="2:26">
      <c r="B347">
        <f t="shared" si="79"/>
        <v>336</v>
      </c>
      <c r="C347">
        <v>-15.075832880511832</v>
      </c>
      <c r="D347">
        <v>11.486109165644702</v>
      </c>
      <c r="E347">
        <v>-5.8893376821293</v>
      </c>
      <c r="F347">
        <f t="shared" si="66"/>
        <v>19.846806774400182</v>
      </c>
      <c r="G347">
        <f t="shared" si="67"/>
        <v>15</v>
      </c>
      <c r="H347">
        <f t="shared" si="68"/>
        <v>1986</v>
      </c>
      <c r="I347">
        <f t="shared" si="69"/>
        <v>2.4905259919156131</v>
      </c>
      <c r="J347">
        <f>VLOOKUP(H347,動径DB!$C$9:$F$3009,4)</f>
        <v>1.4263222780072759E-2</v>
      </c>
      <c r="K347">
        <f>VLOOKUP(G347,緯度DB!$B$10:$H$50,7)</f>
        <v>0.70149600262637279</v>
      </c>
      <c r="L347">
        <f t="shared" si="70"/>
        <v>-0.92777038768440601</v>
      </c>
      <c r="M347">
        <f t="shared" si="71"/>
        <v>-0.18423579570901696</v>
      </c>
      <c r="N347">
        <f t="shared" si="72"/>
        <v>3.3942828420534636E-2</v>
      </c>
      <c r="O347">
        <f t="shared" si="73"/>
        <v>0</v>
      </c>
      <c r="Q347">
        <f t="shared" si="74"/>
        <v>1000</v>
      </c>
      <c r="R347">
        <f t="shared" si="75"/>
        <v>1000</v>
      </c>
      <c r="S347">
        <f t="shared" si="76"/>
        <v>1</v>
      </c>
      <c r="T347" s="2">
        <f t="array" aca="1" ref="T347:V347" ca="1">MMULT(Q347:S347,$T$8:$V$10)</f>
        <v>342.95983594645492</v>
      </c>
      <c r="U347" s="2">
        <f ca="1"/>
        <v>1000</v>
      </c>
      <c r="V347" s="2">
        <f ca="1"/>
        <v>-939.35060064258266</v>
      </c>
      <c r="Y347" s="2">
        <f t="shared" ca="1" si="77"/>
        <v>-3.7714808315308317</v>
      </c>
      <c r="Z347" s="2">
        <f t="shared" ca="1" si="78"/>
        <v>-10.996858629590841</v>
      </c>
    </row>
    <row r="348" spans="2:26">
      <c r="B348">
        <f t="shared" si="79"/>
        <v>337</v>
      </c>
      <c r="C348">
        <v>15.176944548215033</v>
      </c>
      <c r="D348">
        <v>16.198752896062615</v>
      </c>
      <c r="E348">
        <v>-5.3425849060538759</v>
      </c>
      <c r="F348">
        <f t="shared" si="66"/>
        <v>22.831610864888304</v>
      </c>
      <c r="G348">
        <f t="shared" si="67"/>
        <v>16</v>
      </c>
      <c r="H348">
        <f t="shared" si="68"/>
        <v>2284</v>
      </c>
      <c r="I348">
        <f t="shared" si="69"/>
        <v>0.81795353003583182</v>
      </c>
      <c r="J348">
        <f>VLOOKUP(H348,動径DB!$C$9:$F$3009,4)</f>
        <v>4.8892114853244613E-3</v>
      </c>
      <c r="K348">
        <f>VLOOKUP(G348,緯度DB!$B$10:$H$50,7)</f>
        <v>0.72987675376846739</v>
      </c>
      <c r="L348">
        <f t="shared" si="70"/>
        <v>-0.63478640969461175</v>
      </c>
      <c r="M348">
        <f t="shared" si="71"/>
        <v>-5.171928701426684E-2</v>
      </c>
      <c r="N348">
        <f t="shared" si="72"/>
        <v>2.6748846492641106E-3</v>
      </c>
      <c r="O348">
        <f t="shared" si="73"/>
        <v>0</v>
      </c>
      <c r="Q348">
        <f t="shared" si="74"/>
        <v>1000</v>
      </c>
      <c r="R348">
        <f t="shared" si="75"/>
        <v>1000</v>
      </c>
      <c r="S348">
        <f t="shared" si="76"/>
        <v>1</v>
      </c>
      <c r="T348" s="2">
        <f t="array" aca="1" ref="T348:V348" ca="1">MMULT(Q348:S348,$T$8:$V$10)</f>
        <v>342.95983594645492</v>
      </c>
      <c r="U348" s="2">
        <f ca="1"/>
        <v>1000</v>
      </c>
      <c r="V348" s="2">
        <f ca="1"/>
        <v>-939.35060064258266</v>
      </c>
      <c r="Y348" s="2">
        <f t="shared" ca="1" si="77"/>
        <v>-3.7714808315308317</v>
      </c>
      <c r="Z348" s="2">
        <f t="shared" ca="1" si="78"/>
        <v>-10.996858629590841</v>
      </c>
    </row>
    <row r="349" spans="2:26">
      <c r="B349">
        <f t="shared" si="79"/>
        <v>338</v>
      </c>
      <c r="C349">
        <v>11.171929364189953</v>
      </c>
      <c r="D349">
        <v>-11.971802835227081</v>
      </c>
      <c r="E349">
        <v>-9.8213384537244117</v>
      </c>
      <c r="F349">
        <f t="shared" si="66"/>
        <v>19.094364557811467</v>
      </c>
      <c r="G349">
        <f t="shared" si="67"/>
        <v>11</v>
      </c>
      <c r="H349">
        <f t="shared" si="68"/>
        <v>1910</v>
      </c>
      <c r="I349">
        <f t="shared" si="69"/>
        <v>-0.81994553963053429</v>
      </c>
      <c r="J349">
        <f>VLOOKUP(H349,動径DB!$C$9:$F$3009,4)</f>
        <v>1.8552143569048014E-2</v>
      </c>
      <c r="K349">
        <f>VLOOKUP(G349,緯度DB!$B$10:$H$50,7)</f>
        <v>0.54089638506983073</v>
      </c>
      <c r="L349">
        <f t="shared" si="70"/>
        <v>0.630157498500174</v>
      </c>
      <c r="M349">
        <f t="shared" si="71"/>
        <v>0.12074314784809988</v>
      </c>
      <c r="N349">
        <f t="shared" si="72"/>
        <v>1.4578907752268106E-2</v>
      </c>
      <c r="O349">
        <f t="shared" si="73"/>
        <v>0</v>
      </c>
      <c r="Q349">
        <f t="shared" si="74"/>
        <v>1000</v>
      </c>
      <c r="R349">
        <f t="shared" si="75"/>
        <v>1000</v>
      </c>
      <c r="S349">
        <f t="shared" si="76"/>
        <v>1</v>
      </c>
      <c r="T349" s="2">
        <f t="array" aca="1" ref="T349:V349" ca="1">MMULT(Q349:S349,$T$8:$V$10)</f>
        <v>342.95983594645492</v>
      </c>
      <c r="U349" s="2">
        <f ca="1"/>
        <v>1000</v>
      </c>
      <c r="V349" s="2">
        <f ca="1"/>
        <v>-939.35060064258266</v>
      </c>
      <c r="Y349" s="2">
        <f t="shared" ca="1" si="77"/>
        <v>-3.7714808315308317</v>
      </c>
      <c r="Z349" s="2">
        <f t="shared" ca="1" si="78"/>
        <v>-10.996858629590841</v>
      </c>
    </row>
    <row r="350" spans="2:26">
      <c r="B350">
        <f t="shared" si="79"/>
        <v>339</v>
      </c>
      <c r="C350">
        <v>-0.84002694855842019</v>
      </c>
      <c r="D350">
        <v>7.1691255359444144</v>
      </c>
      <c r="E350">
        <v>-13.036343230109953</v>
      </c>
      <c r="F350">
        <f t="shared" si="66"/>
        <v>14.901283536583962</v>
      </c>
      <c r="G350">
        <f t="shared" si="67"/>
        <v>4</v>
      </c>
      <c r="H350">
        <f t="shared" si="68"/>
        <v>1491</v>
      </c>
      <c r="I350">
        <f t="shared" si="69"/>
        <v>1.6874373213375609</v>
      </c>
      <c r="J350">
        <f>VLOOKUP(H350,動径DB!$C$9:$F$3009,4)</f>
        <v>7.1679695387067532E-2</v>
      </c>
      <c r="K350">
        <f>VLOOKUP(G350,緯度DB!$B$10:$H$50,7)</f>
        <v>0.20164392860071581</v>
      </c>
      <c r="L350">
        <f t="shared" si="70"/>
        <v>0.93939911880649762</v>
      </c>
      <c r="M350">
        <f t="shared" si="71"/>
        <v>0.20232759911295117</v>
      </c>
      <c r="N350">
        <f t="shared" si="72"/>
        <v>4.0936457362811082E-2</v>
      </c>
      <c r="O350">
        <f t="shared" si="73"/>
        <v>0</v>
      </c>
      <c r="Q350">
        <f t="shared" si="74"/>
        <v>1000</v>
      </c>
      <c r="R350">
        <f t="shared" si="75"/>
        <v>1000</v>
      </c>
      <c r="S350">
        <f t="shared" si="76"/>
        <v>1</v>
      </c>
      <c r="T350" s="2">
        <f t="array" aca="1" ref="T350:V350" ca="1">MMULT(Q350:S350,$T$8:$V$10)</f>
        <v>342.95983594645492</v>
      </c>
      <c r="U350" s="2">
        <f ca="1"/>
        <v>1000</v>
      </c>
      <c r="V350" s="2">
        <f ca="1"/>
        <v>-939.35060064258266</v>
      </c>
      <c r="Y350" s="2">
        <f t="shared" ca="1" si="77"/>
        <v>-3.7714808315308317</v>
      </c>
      <c r="Z350" s="2">
        <f t="shared" ca="1" si="78"/>
        <v>-10.996858629590841</v>
      </c>
    </row>
    <row r="351" spans="2:26">
      <c r="B351">
        <f t="shared" si="79"/>
        <v>340</v>
      </c>
      <c r="C351">
        <v>7.5682054207948388</v>
      </c>
      <c r="D351">
        <v>-10.290454045166143</v>
      </c>
      <c r="E351">
        <v>5.2080283841794088</v>
      </c>
      <c r="F351">
        <f t="shared" si="66"/>
        <v>13.794735858197612</v>
      </c>
      <c r="G351">
        <f t="shared" si="67"/>
        <v>29</v>
      </c>
      <c r="H351">
        <f t="shared" si="68"/>
        <v>1380</v>
      </c>
      <c r="I351">
        <f t="shared" si="69"/>
        <v>-0.93666669699497174</v>
      </c>
      <c r="J351">
        <f>VLOOKUP(H351,動径DB!$C$9:$F$3009,4)</f>
        <v>9.8983872156603772E-2</v>
      </c>
      <c r="K351">
        <f>VLOOKUP(G351,緯度DB!$B$10:$H$50,7)</f>
        <v>0.62981531840634786</v>
      </c>
      <c r="L351">
        <f t="shared" si="70"/>
        <v>0.32554924848904171</v>
      </c>
      <c r="M351">
        <f t="shared" si="71"/>
        <v>0.27996758076875511</v>
      </c>
      <c r="N351">
        <f t="shared" si="72"/>
        <v>7.8381846281509418E-2</v>
      </c>
      <c r="O351">
        <f t="shared" si="73"/>
        <v>0</v>
      </c>
      <c r="Q351">
        <f t="shared" si="74"/>
        <v>1000</v>
      </c>
      <c r="R351">
        <f t="shared" si="75"/>
        <v>1000</v>
      </c>
      <c r="S351">
        <f t="shared" si="76"/>
        <v>1</v>
      </c>
      <c r="T351" s="2">
        <f t="array" aca="1" ref="T351:V351" ca="1">MMULT(Q351:S351,$T$8:$V$10)</f>
        <v>342.95983594645492</v>
      </c>
      <c r="U351" s="2">
        <f ca="1"/>
        <v>1000</v>
      </c>
      <c r="V351" s="2">
        <f ca="1"/>
        <v>-939.35060064258266</v>
      </c>
      <c r="Y351" s="2">
        <f t="shared" ca="1" si="77"/>
        <v>-3.7714808315308317</v>
      </c>
      <c r="Z351" s="2">
        <f t="shared" ca="1" si="78"/>
        <v>-10.996858629590841</v>
      </c>
    </row>
    <row r="352" spans="2:26">
      <c r="B352">
        <f t="shared" si="79"/>
        <v>341</v>
      </c>
      <c r="C352">
        <v>7.7522676554283709</v>
      </c>
      <c r="D352">
        <v>1.3107168504571616</v>
      </c>
      <c r="E352">
        <v>-5.4856213451430413</v>
      </c>
      <c r="F352">
        <f t="shared" si="66"/>
        <v>9.5868490134017534</v>
      </c>
      <c r="G352">
        <f t="shared" si="67"/>
        <v>10</v>
      </c>
      <c r="H352">
        <f t="shared" si="68"/>
        <v>960</v>
      </c>
      <c r="I352">
        <f t="shared" si="69"/>
        <v>0.16749127707640887</v>
      </c>
      <c r="J352">
        <f>VLOOKUP(H352,動径DB!$C$9:$F$3009,4)</f>
        <v>0.27186125358452212</v>
      </c>
      <c r="K352">
        <f>VLOOKUP(G352,緯度DB!$B$10:$H$50,7)</f>
        <v>0.49132662717739956</v>
      </c>
      <c r="L352">
        <f t="shared" si="70"/>
        <v>-0.48159506053440554</v>
      </c>
      <c r="M352">
        <f t="shared" si="71"/>
        <v>-0.61670224270761453</v>
      </c>
      <c r="N352">
        <f t="shared" si="72"/>
        <v>0.38032165616060148</v>
      </c>
      <c r="O352">
        <f t="shared" si="73"/>
        <v>1</v>
      </c>
      <c r="Q352">
        <f t="shared" si="74"/>
        <v>7.7522676554283709</v>
      </c>
      <c r="R352">
        <f t="shared" si="75"/>
        <v>1.3107168504571616</v>
      </c>
      <c r="S352">
        <f t="shared" si="76"/>
        <v>-5.4856213451430413</v>
      </c>
      <c r="T352" s="2">
        <f t="array" aca="1" ref="T352:V352" ca="1">MMULT(Q352:S352,$T$8:$V$10)</f>
        <v>-2.5033662038480249</v>
      </c>
      <c r="U352" s="2">
        <f ca="1"/>
        <v>1.3107168504571616</v>
      </c>
      <c r="V352" s="2">
        <f ca="1"/>
        <v>-9.160941708859486</v>
      </c>
      <c r="Y352" s="2">
        <f t="shared" ca="1" si="77"/>
        <v>-1.2012856669786764</v>
      </c>
      <c r="Z352" s="2">
        <f t="shared" ca="1" si="78"/>
        <v>0.6289712481942612</v>
      </c>
    </row>
    <row r="353" spans="2:26">
      <c r="B353">
        <f t="shared" si="79"/>
        <v>342</v>
      </c>
      <c r="C353">
        <v>15.496833576000819</v>
      </c>
      <c r="D353">
        <v>-4.490285775461845</v>
      </c>
      <c r="E353">
        <v>10.682199876609026</v>
      </c>
      <c r="F353">
        <f t="shared" si="66"/>
        <v>19.350036471061422</v>
      </c>
      <c r="G353">
        <f t="shared" si="67"/>
        <v>32</v>
      </c>
      <c r="H353">
        <f t="shared" si="68"/>
        <v>1936</v>
      </c>
      <c r="I353">
        <f t="shared" si="69"/>
        <v>-0.28203145866245488</v>
      </c>
      <c r="J353">
        <f>VLOOKUP(H353,動径DB!$C$9:$F$3009,4)</f>
        <v>1.6965181524862233E-2</v>
      </c>
      <c r="K353">
        <f>VLOOKUP(G353,緯度DB!$B$10:$H$50,7)</f>
        <v>0.49132662717739956</v>
      </c>
      <c r="L353">
        <f t="shared" si="70"/>
        <v>0.74869703570057711</v>
      </c>
      <c r="M353">
        <f t="shared" si="71"/>
        <v>0.12075822299151887</v>
      </c>
      <c r="N353">
        <f t="shared" si="72"/>
        <v>1.4582548420069395E-2</v>
      </c>
      <c r="O353">
        <f t="shared" si="73"/>
        <v>0</v>
      </c>
      <c r="Q353">
        <f t="shared" si="74"/>
        <v>1000</v>
      </c>
      <c r="R353">
        <f t="shared" si="75"/>
        <v>1000</v>
      </c>
      <c r="S353">
        <f t="shared" si="76"/>
        <v>1</v>
      </c>
      <c r="T353" s="2">
        <f t="array" aca="1" ref="T353:V353" ca="1">MMULT(Q353:S353,$T$8:$V$10)</f>
        <v>342.95983594645492</v>
      </c>
      <c r="U353" s="2">
        <f ca="1"/>
        <v>1000</v>
      </c>
      <c r="V353" s="2">
        <f ca="1"/>
        <v>-939.35060064258266</v>
      </c>
      <c r="Y353" s="2">
        <f t="shared" ca="1" si="77"/>
        <v>-3.7714808315308317</v>
      </c>
      <c r="Z353" s="2">
        <f t="shared" ca="1" si="78"/>
        <v>-10.996858629590841</v>
      </c>
    </row>
    <row r="354" spans="2:26">
      <c r="B354">
        <f t="shared" si="79"/>
        <v>343</v>
      </c>
      <c r="C354">
        <v>2.5934679051615968</v>
      </c>
      <c r="D354">
        <v>-1.2633597847760107</v>
      </c>
      <c r="E354">
        <v>-16.295155694848354</v>
      </c>
      <c r="F354">
        <f t="shared" si="66"/>
        <v>16.548542317685907</v>
      </c>
      <c r="G354">
        <f t="shared" si="67"/>
        <v>1</v>
      </c>
      <c r="H354">
        <f t="shared" si="68"/>
        <v>1656</v>
      </c>
      <c r="I354">
        <f t="shared" si="69"/>
        <v>-0.4532998734226284</v>
      </c>
      <c r="J354">
        <f>VLOOKUP(H354,動径DB!$C$9:$F$3009,4)</f>
        <v>4.3046314262250335E-2</v>
      </c>
      <c r="K354">
        <f>VLOOKUP(G354,緯度DB!$B$10:$H$50,7)</f>
        <v>1.9421500995611596</v>
      </c>
      <c r="L354">
        <f t="shared" si="70"/>
        <v>0.97784359418759503</v>
      </c>
      <c r="M354">
        <f t="shared" si="71"/>
        <v>1.3528445714853421</v>
      </c>
      <c r="N354">
        <f t="shared" si="72"/>
        <v>1.8301884345973589</v>
      </c>
      <c r="O354">
        <f t="shared" si="73"/>
        <v>1</v>
      </c>
      <c r="Q354">
        <f t="shared" si="74"/>
        <v>2.5934679051615968</v>
      </c>
      <c r="R354">
        <f t="shared" si="75"/>
        <v>-1.2633597847760107</v>
      </c>
      <c r="S354">
        <f t="shared" si="76"/>
        <v>-16.295155694848354</v>
      </c>
      <c r="T354" s="2">
        <f t="array" aca="1" ref="T354:V354" ca="1">MMULT(Q354:S354,$T$8:$V$10)</f>
        <v>-14.425419296372578</v>
      </c>
      <c r="U354" s="2">
        <f ca="1"/>
        <v>-1.2633597847760107</v>
      </c>
      <c r="V354" s="2">
        <f ca="1"/>
        <v>-8.0103341389915652</v>
      </c>
      <c r="Y354" s="2">
        <f t="shared" ca="1" si="77"/>
        <v>-6.5600902658331881</v>
      </c>
      <c r="Z354" s="2">
        <f t="shared" ca="1" si="78"/>
        <v>-0.57452432099760598</v>
      </c>
    </row>
    <row r="355" spans="2:26">
      <c r="B355">
        <f t="shared" si="79"/>
        <v>344</v>
      </c>
      <c r="C355">
        <v>3.1858872520035684</v>
      </c>
      <c r="D355">
        <v>-10.07611752504482</v>
      </c>
      <c r="E355">
        <v>2.8876245636515048</v>
      </c>
      <c r="F355">
        <f t="shared" si="66"/>
        <v>10.955199568314478</v>
      </c>
      <c r="G355">
        <f t="shared" si="67"/>
        <v>26</v>
      </c>
      <c r="H355">
        <f t="shared" si="68"/>
        <v>1097</v>
      </c>
      <c r="I355">
        <f t="shared" si="69"/>
        <v>-1.2645605401208888</v>
      </c>
      <c r="J355">
        <f>VLOOKUP(H355,動径DB!$C$9:$F$3009,4)</f>
        <v>0.20456489849584888</v>
      </c>
      <c r="K355">
        <f>VLOOKUP(G355,緯度DB!$B$10:$H$50,7)</f>
        <v>0.72987675376846739</v>
      </c>
      <c r="L355">
        <f t="shared" si="70"/>
        <v>-0.60684807667979612</v>
      </c>
      <c r="M355">
        <f t="shared" si="71"/>
        <v>-0.99261519651423857</v>
      </c>
      <c r="N355">
        <f t="shared" si="72"/>
        <v>0.98528492835100046</v>
      </c>
      <c r="O355">
        <f t="shared" si="73"/>
        <v>1</v>
      </c>
      <c r="Q355">
        <f t="shared" si="74"/>
        <v>3.1858872520035684</v>
      </c>
      <c r="R355">
        <f t="shared" si="75"/>
        <v>-10.07611752504482</v>
      </c>
      <c r="S355">
        <f t="shared" si="76"/>
        <v>2.8876245636515048</v>
      </c>
      <c r="T355" s="2">
        <f t="array" aca="1" ref="T355:V355" ca="1">MMULT(Q355:S355,$T$8:$V$10)</f>
        <v>3.8031171086131295</v>
      </c>
      <c r="U355" s="2">
        <f ca="1"/>
        <v>-10.07611752504482</v>
      </c>
      <c r="V355" s="2">
        <f ca="1"/>
        <v>-2.0061289742328388</v>
      </c>
      <c r="Y355" s="2">
        <f t="shared" ca="1" si="77"/>
        <v>1.3585534866230264</v>
      </c>
      <c r="Z355" s="2">
        <f t="shared" ca="1" si="78"/>
        <v>-3.5994012817199108</v>
      </c>
    </row>
    <row r="356" spans="2:26">
      <c r="B356">
        <f t="shared" si="79"/>
        <v>345</v>
      </c>
      <c r="C356">
        <v>9.776613098311639</v>
      </c>
      <c r="D356">
        <v>12.013495434759156</v>
      </c>
      <c r="E356">
        <v>-14.295243382095347</v>
      </c>
      <c r="F356">
        <f t="shared" si="66"/>
        <v>21.07748133882221</v>
      </c>
      <c r="G356">
        <f t="shared" si="67"/>
        <v>7</v>
      </c>
      <c r="H356">
        <f t="shared" si="68"/>
        <v>2109</v>
      </c>
      <c r="I356">
        <f t="shared" si="69"/>
        <v>0.8876956831593561</v>
      </c>
      <c r="J356">
        <f>VLOOKUP(H356,動径DB!$C$9:$F$3009,4)</f>
        <v>9.2348987166018439E-3</v>
      </c>
      <c r="K356">
        <f>VLOOKUP(G356,緯度DB!$B$10:$H$50,7)</f>
        <v>0.33255818042814211</v>
      </c>
      <c r="L356">
        <f t="shared" si="70"/>
        <v>-0.46045313884238925</v>
      </c>
      <c r="M356">
        <f t="shared" si="71"/>
        <v>-2.9806015522341554E-2</v>
      </c>
      <c r="N356">
        <f t="shared" si="72"/>
        <v>8.8839856131806569E-4</v>
      </c>
      <c r="O356">
        <f t="shared" si="73"/>
        <v>0</v>
      </c>
      <c r="Q356">
        <f t="shared" si="74"/>
        <v>1000</v>
      </c>
      <c r="R356">
        <f t="shared" si="75"/>
        <v>1000</v>
      </c>
      <c r="S356">
        <f t="shared" si="76"/>
        <v>1</v>
      </c>
      <c r="T356" s="2">
        <f t="array" aca="1" ref="T356:V356" ca="1">MMULT(Q356:S356,$T$8:$V$10)</f>
        <v>342.95983594645492</v>
      </c>
      <c r="U356" s="2">
        <f ca="1"/>
        <v>1000</v>
      </c>
      <c r="V356" s="2">
        <f ca="1"/>
        <v>-939.35060064258266</v>
      </c>
      <c r="Y356" s="2">
        <f t="shared" ca="1" si="77"/>
        <v>-3.7714808315308317</v>
      </c>
      <c r="Z356" s="2">
        <f t="shared" ca="1" si="78"/>
        <v>-10.996858629590841</v>
      </c>
    </row>
    <row r="357" spans="2:26">
      <c r="B357">
        <f t="shared" si="79"/>
        <v>346</v>
      </c>
      <c r="C357">
        <v>0.65882428676810734</v>
      </c>
      <c r="D357">
        <v>-8.7648987147284902</v>
      </c>
      <c r="E357">
        <v>-8.5259668052777169</v>
      </c>
      <c r="F357">
        <f t="shared" si="66"/>
        <v>12.245391332455741</v>
      </c>
      <c r="G357">
        <f t="shared" si="67"/>
        <v>7</v>
      </c>
      <c r="H357">
        <f t="shared" si="68"/>
        <v>1226</v>
      </c>
      <c r="I357">
        <f t="shared" si="69"/>
        <v>-1.4957711929685324</v>
      </c>
      <c r="J357">
        <f>VLOOKUP(H357,動径DB!$C$9:$F$3009,4)</f>
        <v>0.1498605702008112</v>
      </c>
      <c r="K357">
        <f>VLOOKUP(G357,緯度DB!$B$10:$H$50,7)</f>
        <v>0.33255818042814211</v>
      </c>
      <c r="L357">
        <f t="shared" si="70"/>
        <v>-0.97477728174822065</v>
      </c>
      <c r="M357">
        <f t="shared" si="71"/>
        <v>-0.59488508934739792</v>
      </c>
      <c r="N357">
        <f t="shared" si="72"/>
        <v>0.35388826952786162</v>
      </c>
      <c r="O357">
        <f t="shared" si="73"/>
        <v>1</v>
      </c>
      <c r="Q357">
        <f t="shared" si="74"/>
        <v>0.65882428676810734</v>
      </c>
      <c r="R357">
        <f t="shared" si="75"/>
        <v>-8.7648987147284902</v>
      </c>
      <c r="S357">
        <f t="shared" si="76"/>
        <v>-8.5259668052777169</v>
      </c>
      <c r="T357" s="2">
        <f t="array" aca="1" ref="T357:V357" ca="1">MMULT(Q357:S357,$T$8:$V$10)</f>
        <v>-7.786456914998217</v>
      </c>
      <c r="U357" s="2">
        <f ca="1"/>
        <v>-8.7648987147284902</v>
      </c>
      <c r="V357" s="2">
        <f ca="1"/>
        <v>-3.5351447094015103</v>
      </c>
      <c r="Y357" s="2">
        <f t="shared" ca="1" si="77"/>
        <v>-2.9421876029544429</v>
      </c>
      <c r="Z357" s="2">
        <f t="shared" ca="1" si="78"/>
        <v>-3.3119012435492809</v>
      </c>
    </row>
    <row r="358" spans="2:26">
      <c r="B358">
        <f t="shared" si="79"/>
        <v>347</v>
      </c>
      <c r="C358">
        <v>3.3446668964638442</v>
      </c>
      <c r="D358">
        <v>-3.5910522326064234</v>
      </c>
      <c r="E358">
        <v>-2.0920477998012887</v>
      </c>
      <c r="F358">
        <f t="shared" si="66"/>
        <v>5.3347086876662786</v>
      </c>
      <c r="G358">
        <f t="shared" si="67"/>
        <v>13</v>
      </c>
      <c r="H358">
        <f t="shared" si="68"/>
        <v>534</v>
      </c>
      <c r="I358">
        <f t="shared" si="69"/>
        <v>-0.82090735384800939</v>
      </c>
      <c r="J358">
        <f>VLOOKUP(H358,動径DB!$C$9:$F$3009,4)</f>
        <v>0.39275436916985967</v>
      </c>
      <c r="K358">
        <f>VLOOKUP(G358,緯度DB!$B$10:$H$50,7)</f>
        <v>0.62981531840634786</v>
      </c>
      <c r="L358">
        <f t="shared" si="70"/>
        <v>0.62791442635931061</v>
      </c>
      <c r="M358">
        <f t="shared" si="71"/>
        <v>0.82860092615596947</v>
      </c>
      <c r="N358">
        <f t="shared" si="72"/>
        <v>0.68657949482653036</v>
      </c>
      <c r="O358">
        <f t="shared" si="73"/>
        <v>1</v>
      </c>
      <c r="Q358">
        <f t="shared" si="74"/>
        <v>3.3446668964638442</v>
      </c>
      <c r="R358">
        <f t="shared" si="75"/>
        <v>-3.5910522326064234</v>
      </c>
      <c r="S358">
        <f t="shared" si="76"/>
        <v>-2.0920477998012887</v>
      </c>
      <c r="T358" s="2">
        <f t="array" aca="1" ref="T358:V358" ca="1">MMULT(Q358:S358,$T$8:$V$10)</f>
        <v>-0.82193842849948173</v>
      </c>
      <c r="U358" s="2">
        <f ca="1"/>
        <v>-3.5910522326064234</v>
      </c>
      <c r="V358" s="2">
        <f ca="1"/>
        <v>-3.8584812899261673</v>
      </c>
      <c r="Y358" s="2">
        <f t="shared" ca="1" si="77"/>
        <v>-0.31441877482915387</v>
      </c>
      <c r="Z358" s="2">
        <f t="shared" ca="1" si="78"/>
        <v>-1.373696866059501</v>
      </c>
    </row>
    <row r="359" spans="2:26">
      <c r="B359">
        <f t="shared" si="79"/>
        <v>348</v>
      </c>
      <c r="C359">
        <v>-10.252976202824332</v>
      </c>
      <c r="D359">
        <v>8.8388249674247827</v>
      </c>
      <c r="E359">
        <v>2.7534275445434346</v>
      </c>
      <c r="F359">
        <f t="shared" si="66"/>
        <v>13.81411274977529</v>
      </c>
      <c r="G359">
        <f t="shared" si="67"/>
        <v>25</v>
      </c>
      <c r="H359">
        <f t="shared" si="68"/>
        <v>1382</v>
      </c>
      <c r="I359">
        <f t="shared" si="69"/>
        <v>2.4301305971838971</v>
      </c>
      <c r="J359">
        <f>VLOOKUP(H359,動径DB!$C$9:$F$3009,4)</f>
        <v>9.8425973541696354E-2</v>
      </c>
      <c r="K359">
        <f>VLOOKUP(G359,緯度DB!$B$10:$H$50,7)</f>
        <v>0.7529008951198638</v>
      </c>
      <c r="L359">
        <f t="shared" si="70"/>
        <v>-0.84534278109220307</v>
      </c>
      <c r="M359">
        <f t="shared" si="71"/>
        <v>-0.86537307246371653</v>
      </c>
      <c r="N359">
        <f t="shared" si="72"/>
        <v>0.74887055454529283</v>
      </c>
      <c r="O359">
        <f t="shared" si="73"/>
        <v>1</v>
      </c>
      <c r="Q359">
        <f t="shared" si="74"/>
        <v>-10.252976202824332</v>
      </c>
      <c r="R359">
        <f t="shared" si="75"/>
        <v>8.8388249674247827</v>
      </c>
      <c r="S359">
        <f t="shared" si="76"/>
        <v>2.7534275445434346</v>
      </c>
      <c r="T359" s="2">
        <f t="array" aca="1" ref="T359:V359" ca="1">MMULT(Q359:S359,$T$8:$V$10)</f>
        <v>-0.91934884492852298</v>
      </c>
      <c r="U359" s="2">
        <f ca="1"/>
        <v>8.8388249674247827</v>
      </c>
      <c r="V359" s="2">
        <f ca="1"/>
        <v>10.576373762309137</v>
      </c>
      <c r="Y359" s="2">
        <f t="shared" ca="1" si="77"/>
        <v>-0.22657245083406</v>
      </c>
      <c r="Z359" s="2">
        <f t="shared" ca="1" si="78"/>
        <v>2.1783181067883035</v>
      </c>
    </row>
    <row r="360" spans="2:26">
      <c r="B360">
        <f t="shared" si="79"/>
        <v>349</v>
      </c>
      <c r="C360">
        <v>7.161951715673295</v>
      </c>
      <c r="D360">
        <v>1.8296746723362647</v>
      </c>
      <c r="E360">
        <v>-10.501282391003336</v>
      </c>
      <c r="F360">
        <f t="shared" si="66"/>
        <v>12.842047875624091</v>
      </c>
      <c r="G360">
        <f t="shared" si="67"/>
        <v>5</v>
      </c>
      <c r="H360">
        <f t="shared" si="68"/>
        <v>1285</v>
      </c>
      <c r="I360">
        <f t="shared" si="69"/>
        <v>0.25012165998116737</v>
      </c>
      <c r="J360">
        <f>VLOOKUP(H360,動径DB!$C$9:$F$3009,4)</f>
        <v>0.12848637597609816</v>
      </c>
      <c r="K360">
        <f>VLOOKUP(G360,緯度DB!$B$10:$H$50,7)</f>
        <v>0.2352076871405088</v>
      </c>
      <c r="L360">
        <f t="shared" si="70"/>
        <v>-0.68190576637875633</v>
      </c>
      <c r="M360">
        <f t="shared" si="71"/>
        <v>-0.26464716060435406</v>
      </c>
      <c r="N360">
        <f t="shared" si="72"/>
        <v>7.0038119615946776E-2</v>
      </c>
      <c r="O360">
        <f t="shared" si="73"/>
        <v>0</v>
      </c>
      <c r="Q360">
        <f t="shared" si="74"/>
        <v>1000</v>
      </c>
      <c r="R360">
        <f t="shared" si="75"/>
        <v>1000</v>
      </c>
      <c r="S360">
        <f t="shared" si="76"/>
        <v>1</v>
      </c>
      <c r="T360" s="2">
        <f t="array" aca="1" ref="T360:V360" ca="1">MMULT(Q360:S360,$T$8:$V$10)</f>
        <v>342.95983594645492</v>
      </c>
      <c r="U360" s="2">
        <f ca="1"/>
        <v>1000</v>
      </c>
      <c r="V360" s="2">
        <f ca="1"/>
        <v>-939.35060064258266</v>
      </c>
      <c r="Y360" s="2">
        <f t="shared" ca="1" si="77"/>
        <v>-3.7714808315308317</v>
      </c>
      <c r="Z360" s="2">
        <f t="shared" ca="1" si="78"/>
        <v>-10.996858629590841</v>
      </c>
    </row>
    <row r="361" spans="2:26">
      <c r="B361">
        <f t="shared" si="79"/>
        <v>350</v>
      </c>
      <c r="C361">
        <v>7.8633679397844762</v>
      </c>
      <c r="D361">
        <v>9.6112706928708924</v>
      </c>
      <c r="E361">
        <v>15.384269926710724</v>
      </c>
      <c r="F361">
        <f t="shared" si="66"/>
        <v>19.770807794978062</v>
      </c>
      <c r="G361">
        <f t="shared" si="67"/>
        <v>37</v>
      </c>
      <c r="H361">
        <f t="shared" si="68"/>
        <v>1978</v>
      </c>
      <c r="I361">
        <f t="shared" si="69"/>
        <v>0.88509168297202012</v>
      </c>
      <c r="J361">
        <f>VLOOKUP(H361,動径DB!$C$9:$F$3009,4)</f>
        <v>1.4666584069311032E-2</v>
      </c>
      <c r="K361">
        <f>VLOOKUP(G361,緯度DB!$B$10:$H$50,7)</f>
        <v>0.2352076871405088</v>
      </c>
      <c r="L361">
        <f t="shared" si="70"/>
        <v>-0.4673736062711451</v>
      </c>
      <c r="M361">
        <f t="shared" si="71"/>
        <v>-3.1876386538603967E-2</v>
      </c>
      <c r="N361">
        <f t="shared" si="72"/>
        <v>1.0161040187584923E-3</v>
      </c>
      <c r="O361">
        <f t="shared" si="73"/>
        <v>0</v>
      </c>
      <c r="Q361">
        <f t="shared" si="74"/>
        <v>1000</v>
      </c>
      <c r="R361">
        <f t="shared" si="75"/>
        <v>1000</v>
      </c>
      <c r="S361">
        <f t="shared" si="76"/>
        <v>1</v>
      </c>
      <c r="T361" s="2">
        <f t="array" aca="1" ref="T361:V361" ca="1">MMULT(Q361:S361,$T$8:$V$10)</f>
        <v>342.95983594645492</v>
      </c>
      <c r="U361" s="2">
        <f ca="1"/>
        <v>1000</v>
      </c>
      <c r="V361" s="2">
        <f ca="1"/>
        <v>-939.35060064258266</v>
      </c>
      <c r="Y361" s="2">
        <f t="shared" ca="1" si="77"/>
        <v>-3.7714808315308317</v>
      </c>
      <c r="Z361" s="2">
        <f t="shared" ca="1" si="78"/>
        <v>-10.996858629590841</v>
      </c>
    </row>
    <row r="362" spans="2:26">
      <c r="B362">
        <f t="shared" si="79"/>
        <v>351</v>
      </c>
      <c r="C362">
        <v>5.9964320661293176</v>
      </c>
      <c r="D362">
        <v>7.5425500626319399</v>
      </c>
      <c r="E362">
        <v>-9.8585931809127967</v>
      </c>
      <c r="F362">
        <f t="shared" si="66"/>
        <v>13.785467655388166</v>
      </c>
      <c r="G362">
        <f t="shared" si="67"/>
        <v>7</v>
      </c>
      <c r="H362">
        <f t="shared" si="68"/>
        <v>1380</v>
      </c>
      <c r="I362">
        <f t="shared" si="69"/>
        <v>0.8991030989073987</v>
      </c>
      <c r="J362">
        <f>VLOOKUP(H362,動径DB!$C$9:$F$3009,4)</f>
        <v>9.8983872156603772E-2</v>
      </c>
      <c r="K362">
        <f>VLOOKUP(G362,緯度DB!$B$10:$H$50,7)</f>
        <v>0.33255818042814211</v>
      </c>
      <c r="L362">
        <f t="shared" si="70"/>
        <v>-0.42981092008497696</v>
      </c>
      <c r="M362">
        <f t="shared" si="71"/>
        <v>-0.19504329411181029</v>
      </c>
      <c r="N362">
        <f t="shared" si="72"/>
        <v>3.8041886577986128E-2</v>
      </c>
      <c r="O362">
        <f t="shared" si="73"/>
        <v>0</v>
      </c>
      <c r="Q362">
        <f t="shared" si="74"/>
        <v>1000</v>
      </c>
      <c r="R362">
        <f t="shared" si="75"/>
        <v>1000</v>
      </c>
      <c r="S362">
        <f t="shared" si="76"/>
        <v>1</v>
      </c>
      <c r="T362" s="2">
        <f t="array" aca="1" ref="T362:V362" ca="1">MMULT(Q362:S362,$T$8:$V$10)</f>
        <v>342.95983594645492</v>
      </c>
      <c r="U362" s="2">
        <f ca="1"/>
        <v>1000</v>
      </c>
      <c r="V362" s="2">
        <f ca="1"/>
        <v>-939.35060064258266</v>
      </c>
      <c r="Y362" s="2">
        <f t="shared" ca="1" si="77"/>
        <v>-3.7714808315308317</v>
      </c>
      <c r="Z362" s="2">
        <f t="shared" ca="1" si="78"/>
        <v>-10.996858629590841</v>
      </c>
    </row>
    <row r="363" spans="2:26">
      <c r="B363">
        <f t="shared" si="79"/>
        <v>352</v>
      </c>
      <c r="C363">
        <v>-4.8262290366114113</v>
      </c>
      <c r="D363">
        <v>0.86214961975269877</v>
      </c>
      <c r="E363">
        <v>15.009495106887286</v>
      </c>
      <c r="F363">
        <f t="shared" si="66"/>
        <v>15.789893351265682</v>
      </c>
      <c r="G363">
        <f t="shared" si="67"/>
        <v>40</v>
      </c>
      <c r="H363">
        <f t="shared" si="68"/>
        <v>1580</v>
      </c>
      <c r="I363">
        <f t="shared" si="69"/>
        <v>2.9648189392634143</v>
      </c>
      <c r="J363">
        <f>VLOOKUP(H363,動径DB!$C$9:$F$3009,4)</f>
        <v>5.466654474295056E-2</v>
      </c>
      <c r="K363">
        <f>VLOOKUP(G363,緯度DB!$B$10:$H$50,7)</f>
        <v>0.31855496617393941</v>
      </c>
      <c r="L363">
        <f t="shared" si="70"/>
        <v>-0.50581039956459239</v>
      </c>
      <c r="M363">
        <f t="shared" si="71"/>
        <v>-0.13908264961254435</v>
      </c>
      <c r="N363">
        <f t="shared" si="72"/>
        <v>1.9343983423245784E-2</v>
      </c>
      <c r="O363">
        <f t="shared" si="73"/>
        <v>0</v>
      </c>
      <c r="Q363">
        <f t="shared" si="74"/>
        <v>1000</v>
      </c>
      <c r="R363">
        <f t="shared" si="75"/>
        <v>1000</v>
      </c>
      <c r="S363">
        <f t="shared" si="76"/>
        <v>1</v>
      </c>
      <c r="T363" s="2">
        <f t="array" aca="1" ref="T363:V363" ca="1">MMULT(Q363:S363,$T$8:$V$10)</f>
        <v>342.95983594645492</v>
      </c>
      <c r="U363" s="2">
        <f ca="1"/>
        <v>1000</v>
      </c>
      <c r="V363" s="2">
        <f ca="1"/>
        <v>-939.35060064258266</v>
      </c>
      <c r="Y363" s="2">
        <f t="shared" ca="1" si="77"/>
        <v>-3.7714808315308317</v>
      </c>
      <c r="Z363" s="2">
        <f t="shared" ca="1" si="78"/>
        <v>-10.996858629590841</v>
      </c>
    </row>
    <row r="364" spans="2:26">
      <c r="B364">
        <f t="shared" si="79"/>
        <v>353</v>
      </c>
      <c r="C364">
        <v>-1.5776779178735583</v>
      </c>
      <c r="D364">
        <v>5.3460650572712014</v>
      </c>
      <c r="E364">
        <v>-9.2112561604771201</v>
      </c>
      <c r="F364">
        <f t="shared" si="66"/>
        <v>10.766462708942509</v>
      </c>
      <c r="G364">
        <f t="shared" si="67"/>
        <v>4</v>
      </c>
      <c r="H364">
        <f t="shared" si="68"/>
        <v>1078</v>
      </c>
      <c r="I364">
        <f t="shared" si="69"/>
        <v>1.8577609802835491</v>
      </c>
      <c r="J364">
        <f>VLOOKUP(H364,動径DB!$C$9:$F$3009,4)</f>
        <v>0.21345414231539292</v>
      </c>
      <c r="K364">
        <f>VLOOKUP(G364,緯度DB!$B$10:$H$50,7)</f>
        <v>0.20164392860071581</v>
      </c>
      <c r="L364">
        <f t="shared" si="70"/>
        <v>0.65175972626096046</v>
      </c>
      <c r="M364">
        <f t="shared" si="71"/>
        <v>0.3020301502779959</v>
      </c>
      <c r="N364">
        <f t="shared" si="72"/>
        <v>9.1222211676948786E-2</v>
      </c>
      <c r="O364">
        <f t="shared" si="73"/>
        <v>0</v>
      </c>
      <c r="Q364">
        <f t="shared" si="74"/>
        <v>1000</v>
      </c>
      <c r="R364">
        <f t="shared" si="75"/>
        <v>1000</v>
      </c>
      <c r="S364">
        <f t="shared" si="76"/>
        <v>1</v>
      </c>
      <c r="T364" s="2">
        <f t="array" aca="1" ref="T364:V364" ca="1">MMULT(Q364:S364,$T$8:$V$10)</f>
        <v>342.95983594645492</v>
      </c>
      <c r="U364" s="2">
        <f ca="1"/>
        <v>1000</v>
      </c>
      <c r="V364" s="2">
        <f ca="1"/>
        <v>-939.35060064258266</v>
      </c>
      <c r="Y364" s="2">
        <f t="shared" ca="1" si="77"/>
        <v>-3.7714808315308317</v>
      </c>
      <c r="Z364" s="2">
        <f t="shared" ca="1" si="78"/>
        <v>-10.996858629590841</v>
      </c>
    </row>
    <row r="365" spans="2:26">
      <c r="B365">
        <f t="shared" si="79"/>
        <v>354</v>
      </c>
      <c r="C365">
        <v>-2.0846429622193252</v>
      </c>
      <c r="D365">
        <v>7.4776246812042535E-2</v>
      </c>
      <c r="E365">
        <v>15.508946875748626</v>
      </c>
      <c r="F365">
        <f t="shared" si="66"/>
        <v>15.648602524245126</v>
      </c>
      <c r="G365">
        <f t="shared" si="67"/>
        <v>41</v>
      </c>
      <c r="H365">
        <f t="shared" si="68"/>
        <v>1566</v>
      </c>
      <c r="I365">
        <f t="shared" si="69"/>
        <v>3.105737976143681</v>
      </c>
      <c r="J365">
        <f>VLOOKUP(H365,動径DB!$C$9:$F$3009,4)</f>
        <v>5.7084614533673805E-2</v>
      </c>
      <c r="K365">
        <f>VLOOKUP(G365,緯度DB!$B$10:$H$50,7)</f>
        <v>1.9421500995611596</v>
      </c>
      <c r="L365">
        <f t="shared" si="70"/>
        <v>-0.10735673261134601</v>
      </c>
      <c r="M365">
        <f t="shared" si="71"/>
        <v>-0.18625447204851825</v>
      </c>
      <c r="N365">
        <f t="shared" si="72"/>
        <v>3.4690728358072263E-2</v>
      </c>
      <c r="O365">
        <f t="shared" si="73"/>
        <v>0</v>
      </c>
      <c r="Q365">
        <f t="shared" si="74"/>
        <v>1000</v>
      </c>
      <c r="R365">
        <f t="shared" si="75"/>
        <v>1000</v>
      </c>
      <c r="S365">
        <f t="shared" si="76"/>
        <v>1</v>
      </c>
      <c r="T365" s="2">
        <f t="array" aca="1" ref="T365:V365" ca="1">MMULT(Q365:S365,$T$8:$V$10)</f>
        <v>342.95983594645492</v>
      </c>
      <c r="U365" s="2">
        <f ca="1"/>
        <v>1000</v>
      </c>
      <c r="V365" s="2">
        <f ca="1"/>
        <v>-939.35060064258266</v>
      </c>
      <c r="Y365" s="2">
        <f t="shared" ca="1" si="77"/>
        <v>-3.7714808315308317</v>
      </c>
      <c r="Z365" s="2">
        <f t="shared" ca="1" si="78"/>
        <v>-10.996858629590841</v>
      </c>
    </row>
    <row r="366" spans="2:26">
      <c r="B366">
        <f t="shared" si="79"/>
        <v>355</v>
      </c>
      <c r="C366">
        <v>4.4231860150052862</v>
      </c>
      <c r="D366">
        <v>-10.903338048194744</v>
      </c>
      <c r="E366">
        <v>2.85651073386504</v>
      </c>
      <c r="F366">
        <f t="shared" si="66"/>
        <v>12.108138118192892</v>
      </c>
      <c r="G366">
        <f t="shared" si="67"/>
        <v>26</v>
      </c>
      <c r="H366">
        <f t="shared" si="68"/>
        <v>1212</v>
      </c>
      <c r="I366">
        <f t="shared" si="69"/>
        <v>-1.1854093218842809</v>
      </c>
      <c r="J366">
        <f>VLOOKUP(H366,動径DB!$C$9:$F$3009,4)</f>
        <v>0.15527881476913169</v>
      </c>
      <c r="K366">
        <f>VLOOKUP(G366,緯度DB!$B$10:$H$50,7)</f>
        <v>0.72987675376846739</v>
      </c>
      <c r="L366">
        <f t="shared" si="70"/>
        <v>-0.40285617169844934</v>
      </c>
      <c r="M366">
        <f t="shared" si="71"/>
        <v>-0.55282684874488119</v>
      </c>
      <c r="N366">
        <f t="shared" si="72"/>
        <v>0.30561752469319575</v>
      </c>
      <c r="O366">
        <f t="shared" si="73"/>
        <v>0</v>
      </c>
      <c r="Q366">
        <f t="shared" si="74"/>
        <v>1000</v>
      </c>
      <c r="R366">
        <f t="shared" si="75"/>
        <v>1000</v>
      </c>
      <c r="S366">
        <f t="shared" si="76"/>
        <v>1</v>
      </c>
      <c r="T366" s="2">
        <f t="array" aca="1" ref="T366:V366" ca="1">MMULT(Q366:S366,$T$8:$V$10)</f>
        <v>342.95983594645492</v>
      </c>
      <c r="U366" s="2">
        <f ca="1"/>
        <v>1000</v>
      </c>
      <c r="V366" s="2">
        <f ca="1"/>
        <v>-939.35060064258266</v>
      </c>
      <c r="Y366" s="2">
        <f t="shared" ca="1" si="77"/>
        <v>-3.7714808315308317</v>
      </c>
      <c r="Z366" s="2">
        <f t="shared" ca="1" si="78"/>
        <v>-10.996858629590841</v>
      </c>
    </row>
    <row r="367" spans="2:26">
      <c r="B367">
        <f t="shared" si="79"/>
        <v>356</v>
      </c>
      <c r="C367">
        <v>-8.3679902054454605</v>
      </c>
      <c r="D367">
        <v>-0.18904849693975967</v>
      </c>
      <c r="E367">
        <v>-6.3600181140009093</v>
      </c>
      <c r="F367">
        <f t="shared" si="66"/>
        <v>10.512318004276985</v>
      </c>
      <c r="G367">
        <f t="shared" si="67"/>
        <v>9</v>
      </c>
      <c r="H367">
        <f t="shared" si="68"/>
        <v>1052</v>
      </c>
      <c r="I367">
        <f t="shared" si="69"/>
        <v>-3.1190046319528175</v>
      </c>
      <c r="J367">
        <f>VLOOKUP(H367,動径DB!$C$9:$F$3009,4)</f>
        <v>0.22590402689610553</v>
      </c>
      <c r="K367">
        <f>VLOOKUP(G367,緯度DB!$B$10:$H$50,7)</f>
        <v>0.43934360143209494</v>
      </c>
      <c r="L367">
        <f t="shared" si="70"/>
        <v>6.7712215075158663E-2</v>
      </c>
      <c r="M367">
        <f t="shared" si="71"/>
        <v>7.0647010600353125E-2</v>
      </c>
      <c r="N367">
        <f t="shared" si="72"/>
        <v>4.9910001067664071E-3</v>
      </c>
      <c r="O367">
        <f t="shared" si="73"/>
        <v>0</v>
      </c>
      <c r="Q367">
        <f t="shared" si="74"/>
        <v>1000</v>
      </c>
      <c r="R367">
        <f t="shared" si="75"/>
        <v>1000</v>
      </c>
      <c r="S367">
        <f t="shared" si="76"/>
        <v>1</v>
      </c>
      <c r="T367" s="2">
        <f t="array" aca="1" ref="T367:V367" ca="1">MMULT(Q367:S367,$T$8:$V$10)</f>
        <v>342.95983594645492</v>
      </c>
      <c r="U367" s="2">
        <f ca="1"/>
        <v>1000</v>
      </c>
      <c r="V367" s="2">
        <f ca="1"/>
        <v>-939.35060064258266</v>
      </c>
      <c r="Y367" s="2">
        <f t="shared" ca="1" si="77"/>
        <v>-3.7714808315308317</v>
      </c>
      <c r="Z367" s="2">
        <f t="shared" ca="1" si="78"/>
        <v>-10.996858629590841</v>
      </c>
    </row>
    <row r="368" spans="2:26">
      <c r="B368">
        <f t="shared" si="79"/>
        <v>357</v>
      </c>
      <c r="C368">
        <v>10.517521239059727</v>
      </c>
      <c r="D368">
        <v>-7.9036888081111787</v>
      </c>
      <c r="E368">
        <v>-5.5976817280852416</v>
      </c>
      <c r="F368">
        <f t="shared" ref="F368:F431" si="80">SQRT(SUMSQ(C368:E368))</f>
        <v>14.297572889077143</v>
      </c>
      <c r="G368">
        <f t="shared" ref="G368:G431" si="81">ROUND(20*E368/F368,0)+21</f>
        <v>13</v>
      </c>
      <c r="H368">
        <f t="shared" ref="H368:H431" si="82">ROUND(F368*100,0)+1</f>
        <v>1431</v>
      </c>
      <c r="I368">
        <f t="shared" ref="I368:I431" si="83">ATAN2(C368,D368)</f>
        <v>-0.64444653913967653</v>
      </c>
      <c r="J368">
        <f>VLOOKUP(H368,動径DB!$C$9:$F$3009,4)</f>
        <v>8.5533120160839832E-2</v>
      </c>
      <c r="K368">
        <f>VLOOKUP(G368,緯度DB!$B$10:$H$50,7)</f>
        <v>0.62981531840634786</v>
      </c>
      <c r="L368">
        <f t="shared" ref="L368:L431" si="84">IF($E$8&gt;=0,COS($E$8*I368),SIN($E$8*I368))</f>
        <v>0.93499786204738156</v>
      </c>
      <c r="M368">
        <f t="shared" ref="M368:M431" si="85">J368*K368*L368*F368</f>
        <v>0.72014586504020861</v>
      </c>
      <c r="N368">
        <f t="shared" si="72"/>
        <v>0.51861006693451039</v>
      </c>
      <c r="O368">
        <f t="shared" si="73"/>
        <v>1</v>
      </c>
      <c r="Q368">
        <f t="shared" si="74"/>
        <v>10.517521239059727</v>
      </c>
      <c r="R368">
        <f t="shared" si="75"/>
        <v>-7.9036888081111787</v>
      </c>
      <c r="S368">
        <f t="shared" si="76"/>
        <v>-5.5976817280852416</v>
      </c>
      <c r="T368" s="2">
        <f t="array" aca="1" ref="T368:V368" ca="1">MMULT(Q368:S368,$T$8:$V$10)</f>
        <v>-1.6628960917758375</v>
      </c>
      <c r="U368" s="2">
        <f ca="1"/>
        <v>-7.9036888081111787</v>
      </c>
      <c r="V368" s="2">
        <f ca="1"/>
        <v>-11.797757004234683</v>
      </c>
      <c r="Y368" s="2">
        <f t="shared" ca="1" si="77"/>
        <v>-0.91356658196613694</v>
      </c>
      <c r="Z368" s="2">
        <f t="shared" ca="1" si="78"/>
        <v>-4.3421510249862845</v>
      </c>
    </row>
    <row r="369" spans="2:26">
      <c r="B369">
        <f t="shared" si="79"/>
        <v>358</v>
      </c>
      <c r="C369">
        <v>-5.0326398154116099</v>
      </c>
      <c r="D369">
        <v>2.5236565130108461</v>
      </c>
      <c r="E369">
        <v>14.737693153179892</v>
      </c>
      <c r="F369">
        <f t="shared" si="80"/>
        <v>15.776435122822067</v>
      </c>
      <c r="G369">
        <f t="shared" si="81"/>
        <v>40</v>
      </c>
      <c r="H369">
        <f t="shared" si="82"/>
        <v>1579</v>
      </c>
      <c r="I369">
        <f t="shared" si="83"/>
        <v>2.6767794811293166</v>
      </c>
      <c r="J369">
        <f>VLOOKUP(H369,動径DB!$C$9:$F$3009,4)</f>
        <v>5.4836246293109736E-2</v>
      </c>
      <c r="K369">
        <f>VLOOKUP(G369,緯度DB!$B$10:$H$50,7)</f>
        <v>0.31855496617393941</v>
      </c>
      <c r="L369">
        <f t="shared" si="84"/>
        <v>-0.98448940101031301</v>
      </c>
      <c r="M369">
        <f t="shared" si="85"/>
        <v>-0.27131388432687553</v>
      </c>
      <c r="N369">
        <f t="shared" si="72"/>
        <v>7.3611223828537201E-2</v>
      </c>
      <c r="O369">
        <f t="shared" si="73"/>
        <v>0</v>
      </c>
      <c r="Q369">
        <f t="shared" si="74"/>
        <v>1000</v>
      </c>
      <c r="R369">
        <f t="shared" si="75"/>
        <v>1000</v>
      </c>
      <c r="S369">
        <f t="shared" si="76"/>
        <v>1</v>
      </c>
      <c r="T369" s="2">
        <f t="array" aca="1" ref="T369:V369" ca="1">MMULT(Q369:S369,$T$8:$V$10)</f>
        <v>342.95983594645492</v>
      </c>
      <c r="U369" s="2">
        <f ca="1"/>
        <v>1000</v>
      </c>
      <c r="V369" s="2">
        <f ca="1"/>
        <v>-939.35060064258266</v>
      </c>
      <c r="Y369" s="2">
        <f t="shared" ca="1" si="77"/>
        <v>-3.7714808315308317</v>
      </c>
      <c r="Z369" s="2">
        <f t="shared" ca="1" si="78"/>
        <v>-10.996858629590841</v>
      </c>
    </row>
    <row r="370" spans="2:26">
      <c r="B370">
        <f t="shared" si="79"/>
        <v>359</v>
      </c>
      <c r="C370">
        <v>-11.082567919515338</v>
      </c>
      <c r="D370">
        <v>0.65444191737058266</v>
      </c>
      <c r="E370">
        <v>5.9239296323073507</v>
      </c>
      <c r="F370">
        <f t="shared" si="80"/>
        <v>12.583503017936273</v>
      </c>
      <c r="G370">
        <f t="shared" si="81"/>
        <v>30</v>
      </c>
      <c r="H370">
        <f t="shared" si="82"/>
        <v>1259</v>
      </c>
      <c r="I370">
        <f t="shared" si="83"/>
        <v>3.0826096801948357</v>
      </c>
      <c r="J370">
        <f>VLOOKUP(H370,動径DB!$C$9:$F$3009,4)</f>
        <v>0.13761390630279763</v>
      </c>
      <c r="K370">
        <f>VLOOKUP(G370,緯度DB!$B$10:$H$50,7)</f>
        <v>0.58726809406597613</v>
      </c>
      <c r="L370">
        <f t="shared" si="84"/>
        <v>-0.17602695915044594</v>
      </c>
      <c r="M370">
        <f t="shared" si="85"/>
        <v>-0.17901089901970088</v>
      </c>
      <c r="N370">
        <f t="shared" si="72"/>
        <v>3.2044901967841544E-2</v>
      </c>
      <c r="O370">
        <f t="shared" si="73"/>
        <v>0</v>
      </c>
      <c r="Q370">
        <f t="shared" si="74"/>
        <v>1000</v>
      </c>
      <c r="R370">
        <f t="shared" si="75"/>
        <v>1000</v>
      </c>
      <c r="S370">
        <f t="shared" si="76"/>
        <v>1</v>
      </c>
      <c r="T370" s="2">
        <f t="array" aca="1" ref="T370:V370" ca="1">MMULT(Q370:S370,$T$8:$V$10)</f>
        <v>342.95983594645492</v>
      </c>
      <c r="U370" s="2">
        <f ca="1"/>
        <v>1000</v>
      </c>
      <c r="V370" s="2">
        <f ca="1"/>
        <v>-939.35060064258266</v>
      </c>
      <c r="Y370" s="2">
        <f t="shared" ca="1" si="77"/>
        <v>-3.7714808315308317</v>
      </c>
      <c r="Z370" s="2">
        <f t="shared" ca="1" si="78"/>
        <v>-10.996858629590841</v>
      </c>
    </row>
    <row r="371" spans="2:26">
      <c r="B371">
        <f t="shared" si="79"/>
        <v>360</v>
      </c>
      <c r="C371">
        <v>-0.55049454406296872</v>
      </c>
      <c r="D371">
        <v>3.5075152490471209</v>
      </c>
      <c r="E371">
        <v>2.4929104558178237</v>
      </c>
      <c r="F371">
        <f t="shared" si="80"/>
        <v>4.3382381223334212</v>
      </c>
      <c r="G371">
        <f t="shared" si="81"/>
        <v>32</v>
      </c>
      <c r="H371">
        <f t="shared" si="82"/>
        <v>435</v>
      </c>
      <c r="I371">
        <f t="shared" si="83"/>
        <v>1.7264735377860965</v>
      </c>
      <c r="J371">
        <f>VLOOKUP(H371,動径DB!$C$9:$F$3009,4)</f>
        <v>0.34784387200634015</v>
      </c>
      <c r="K371">
        <f>VLOOKUP(G371,緯度DB!$B$10:$H$50,7)</f>
        <v>0.49132662717739956</v>
      </c>
      <c r="L371">
        <f t="shared" si="84"/>
        <v>0.89290869104574411</v>
      </c>
      <c r="M371">
        <f t="shared" si="85"/>
        <v>0.66202607385279244</v>
      </c>
      <c r="N371">
        <f t="shared" si="72"/>
        <v>0.43827852246094301</v>
      </c>
      <c r="O371">
        <f t="shared" si="73"/>
        <v>1</v>
      </c>
      <c r="Q371">
        <f t="shared" si="74"/>
        <v>-0.55049454406296872</v>
      </c>
      <c r="R371">
        <f t="shared" si="75"/>
        <v>3.5075152490471209</v>
      </c>
      <c r="S371">
        <f t="shared" si="76"/>
        <v>2.4929104558178237</v>
      </c>
      <c r="T371" s="2">
        <f t="array" aca="1" ref="T371:V371" ca="1">MMULT(Q371:S371,$T$8:$V$10)</f>
        <v>2.1542893367516287</v>
      </c>
      <c r="U371" s="2">
        <f ca="1"/>
        <v>3.5075152490471209</v>
      </c>
      <c r="V371" s="2">
        <f ca="1"/>
        <v>1.3699212522357458</v>
      </c>
      <c r="Y371" s="2">
        <f t="shared" ca="1" si="77"/>
        <v>0.68673724725977492</v>
      </c>
      <c r="Z371" s="2">
        <f t="shared" ca="1" si="78"/>
        <v>1.1181141389690736</v>
      </c>
    </row>
    <row r="372" spans="2:26">
      <c r="B372">
        <f t="shared" si="79"/>
        <v>361</v>
      </c>
      <c r="C372">
        <v>-10.81039861968079</v>
      </c>
      <c r="D372">
        <v>10.910854796879427</v>
      </c>
      <c r="E372">
        <v>-14.639717184432158</v>
      </c>
      <c r="F372">
        <f t="shared" si="80"/>
        <v>21.218689638032348</v>
      </c>
      <c r="G372">
        <f t="shared" si="81"/>
        <v>7</v>
      </c>
      <c r="H372">
        <f t="shared" si="82"/>
        <v>2123</v>
      </c>
      <c r="I372">
        <f t="shared" si="83"/>
        <v>2.3515697358527241</v>
      </c>
      <c r="J372">
        <f>VLOOKUP(H372,動径DB!$C$9:$F$3009,4)</f>
        <v>8.7831774281848535E-3</v>
      </c>
      <c r="K372">
        <f>VLOOKUP(G372,緯度DB!$B$10:$H$50,7)</f>
        <v>0.33255818042814211</v>
      </c>
      <c r="L372">
        <f t="shared" si="84"/>
        <v>-0.69722845423747404</v>
      </c>
      <c r="M372">
        <f t="shared" si="85"/>
        <v>-4.3212854401805063E-2</v>
      </c>
      <c r="N372">
        <f t="shared" si="72"/>
        <v>1.8673507855516032E-3</v>
      </c>
      <c r="O372">
        <f t="shared" si="73"/>
        <v>0</v>
      </c>
      <c r="Q372">
        <f t="shared" si="74"/>
        <v>1000</v>
      </c>
      <c r="R372">
        <f t="shared" si="75"/>
        <v>1000</v>
      </c>
      <c r="S372">
        <f t="shared" si="76"/>
        <v>1</v>
      </c>
      <c r="T372" s="2">
        <f t="array" aca="1" ref="T372:V372" ca="1">MMULT(Q372:S372,$T$8:$V$10)</f>
        <v>342.95983594645492</v>
      </c>
      <c r="U372" s="2">
        <f ca="1"/>
        <v>1000</v>
      </c>
      <c r="V372" s="2">
        <f ca="1"/>
        <v>-939.35060064258266</v>
      </c>
      <c r="Y372" s="2">
        <f t="shared" ca="1" si="77"/>
        <v>-3.7714808315308317</v>
      </c>
      <c r="Z372" s="2">
        <f t="shared" ca="1" si="78"/>
        <v>-10.996858629590841</v>
      </c>
    </row>
    <row r="373" spans="2:26">
      <c r="B373">
        <f t="shared" si="79"/>
        <v>362</v>
      </c>
      <c r="C373">
        <v>0.41199610345129689</v>
      </c>
      <c r="D373">
        <v>-3.6679072371360477</v>
      </c>
      <c r="E373">
        <v>-2.8878315432739861</v>
      </c>
      <c r="F373">
        <f t="shared" si="80"/>
        <v>4.6864544499890597</v>
      </c>
      <c r="G373">
        <f t="shared" si="81"/>
        <v>9</v>
      </c>
      <c r="H373">
        <f t="shared" si="82"/>
        <v>470</v>
      </c>
      <c r="I373">
        <f t="shared" si="83"/>
        <v>-1.4589406051422134</v>
      </c>
      <c r="J373">
        <f>VLOOKUP(H373,動径DB!$C$9:$F$3009,4)</f>
        <v>0.36849549025874878</v>
      </c>
      <c r="K373">
        <f>VLOOKUP(G373,緯度DB!$B$10:$H$50,7)</f>
        <v>0.43934360143209494</v>
      </c>
      <c r="L373">
        <f t="shared" si="84"/>
        <v>-0.94422369139309659</v>
      </c>
      <c r="M373">
        <f t="shared" si="85"/>
        <v>-0.71640032844473345</v>
      </c>
      <c r="N373">
        <f t="shared" si="72"/>
        <v>0.51322943059572201</v>
      </c>
      <c r="O373">
        <f t="shared" si="73"/>
        <v>1</v>
      </c>
      <c r="Q373">
        <f t="shared" si="74"/>
        <v>0.41199610345129689</v>
      </c>
      <c r="R373">
        <f t="shared" si="75"/>
        <v>-3.6679072371360477</v>
      </c>
      <c r="S373">
        <f t="shared" si="76"/>
        <v>-2.8878315432739861</v>
      </c>
      <c r="T373" s="2">
        <f t="array" aca="1" ref="T373:V373" ca="1">MMULT(Q373:S373,$T$8:$V$10)</f>
        <v>-2.5727630249353162</v>
      </c>
      <c r="U373" s="2">
        <f ca="1"/>
        <v>-3.6679072371360477</v>
      </c>
      <c r="V373" s="2">
        <f ca="1"/>
        <v>-1.3748462565366879</v>
      </c>
      <c r="Y373" s="2">
        <f t="shared" ca="1" si="77"/>
        <v>-0.89877701548513733</v>
      </c>
      <c r="Z373" s="2">
        <f t="shared" ca="1" si="78"/>
        <v>-1.2813580915608642</v>
      </c>
    </row>
    <row r="374" spans="2:26">
      <c r="B374">
        <f t="shared" si="79"/>
        <v>363</v>
      </c>
      <c r="C374">
        <v>-5.9171561273265914</v>
      </c>
      <c r="D374">
        <v>-15.275507990191576</v>
      </c>
      <c r="E374">
        <v>14.165415810120976</v>
      </c>
      <c r="F374">
        <f t="shared" si="80"/>
        <v>21.656705337312751</v>
      </c>
      <c r="G374">
        <f t="shared" si="81"/>
        <v>34</v>
      </c>
      <c r="H374">
        <f t="shared" si="82"/>
        <v>2167</v>
      </c>
      <c r="I374">
        <f t="shared" si="83"/>
        <v>-1.940360899614608</v>
      </c>
      <c r="J374">
        <f>VLOOKUP(H374,動径DB!$C$9:$F$3009,4)</f>
        <v>7.4960119737432071E-3</v>
      </c>
      <c r="K374">
        <f>VLOOKUP(G374,緯度DB!$B$10:$H$50,7)</f>
        <v>0.38596120503132481</v>
      </c>
      <c r="L374">
        <f t="shared" si="84"/>
        <v>-0.44583117168942832</v>
      </c>
      <c r="M374">
        <f t="shared" si="85"/>
        <v>-2.793423247164863E-2</v>
      </c>
      <c r="N374">
        <f t="shared" si="72"/>
        <v>7.8032134378010871E-4</v>
      </c>
      <c r="O374">
        <f t="shared" si="73"/>
        <v>0</v>
      </c>
      <c r="Q374">
        <f t="shared" si="74"/>
        <v>1000</v>
      </c>
      <c r="R374">
        <f t="shared" si="75"/>
        <v>1000</v>
      </c>
      <c r="S374">
        <f t="shared" si="76"/>
        <v>1</v>
      </c>
      <c r="T374" s="2">
        <f t="array" aca="1" ref="T374:V374" ca="1">MMULT(Q374:S374,$T$8:$V$10)</f>
        <v>342.95983594645492</v>
      </c>
      <c r="U374" s="2">
        <f ca="1"/>
        <v>1000</v>
      </c>
      <c r="V374" s="2">
        <f ca="1"/>
        <v>-939.35060064258266</v>
      </c>
      <c r="Y374" s="2">
        <f t="shared" ca="1" si="77"/>
        <v>-3.7714808315308317</v>
      </c>
      <c r="Z374" s="2">
        <f t="shared" ca="1" si="78"/>
        <v>-10.996858629590841</v>
      </c>
    </row>
    <row r="375" spans="2:26">
      <c r="B375">
        <f t="shared" si="79"/>
        <v>364</v>
      </c>
      <c r="C375">
        <v>-14.208114301174918</v>
      </c>
      <c r="D375">
        <v>7.4233701232933038</v>
      </c>
      <c r="E375">
        <v>4.5339283054154658</v>
      </c>
      <c r="F375">
        <f t="shared" si="80"/>
        <v>16.659334976562011</v>
      </c>
      <c r="G375">
        <f t="shared" si="81"/>
        <v>26</v>
      </c>
      <c r="H375">
        <f t="shared" si="82"/>
        <v>1667</v>
      </c>
      <c r="I375">
        <f t="shared" si="83"/>
        <v>2.660127926387843</v>
      </c>
      <c r="J375">
        <f>VLOOKUP(H375,動径DB!$C$9:$F$3009,4)</f>
        <v>4.1560477603949195E-2</v>
      </c>
      <c r="K375">
        <f>VLOOKUP(G375,緯度DB!$B$10:$H$50,7)</f>
        <v>0.72987675376846739</v>
      </c>
      <c r="L375">
        <f t="shared" si="84"/>
        <v>-0.99202187987332857</v>
      </c>
      <c r="M375">
        <f t="shared" si="85"/>
        <v>-0.50131300750736496</v>
      </c>
      <c r="N375">
        <f t="shared" si="72"/>
        <v>0.25131473149607936</v>
      </c>
      <c r="O375">
        <f t="shared" si="73"/>
        <v>0</v>
      </c>
      <c r="Q375">
        <f t="shared" si="74"/>
        <v>1000</v>
      </c>
      <c r="R375">
        <f t="shared" si="75"/>
        <v>1000</v>
      </c>
      <c r="S375">
        <f t="shared" si="76"/>
        <v>1</v>
      </c>
      <c r="T375" s="2">
        <f t="array" aca="1" ref="T375:V375" ca="1">MMULT(Q375:S375,$T$8:$V$10)</f>
        <v>342.95983594645492</v>
      </c>
      <c r="U375" s="2">
        <f ca="1"/>
        <v>1000</v>
      </c>
      <c r="V375" s="2">
        <f ca="1"/>
        <v>-939.35060064258266</v>
      </c>
      <c r="Y375" s="2">
        <f t="shared" ca="1" si="77"/>
        <v>-3.7714808315308317</v>
      </c>
      <c r="Z375" s="2">
        <f t="shared" ca="1" si="78"/>
        <v>-10.996858629590841</v>
      </c>
    </row>
    <row r="376" spans="2:26">
      <c r="B376">
        <f t="shared" si="79"/>
        <v>365</v>
      </c>
      <c r="C376">
        <v>-9.8965817739549991</v>
      </c>
      <c r="D376">
        <v>-4.5771009114500654</v>
      </c>
      <c r="E376">
        <v>14.130173418623439</v>
      </c>
      <c r="F376">
        <f t="shared" si="80"/>
        <v>17.848080692403531</v>
      </c>
      <c r="G376">
        <f t="shared" si="81"/>
        <v>37</v>
      </c>
      <c r="H376">
        <f t="shared" si="82"/>
        <v>1786</v>
      </c>
      <c r="I376">
        <f t="shared" si="83"/>
        <v>-2.7083981586967183</v>
      </c>
      <c r="J376">
        <f>VLOOKUP(H376,動径DB!$C$9:$F$3009,4)</f>
        <v>2.8194294076245952E-2</v>
      </c>
      <c r="K376">
        <f>VLOOKUP(G376,緯度DB!$B$10:$H$50,7)</f>
        <v>0.2352076871405088</v>
      </c>
      <c r="L376">
        <f t="shared" si="84"/>
        <v>0.96344668447855242</v>
      </c>
      <c r="M376">
        <f t="shared" si="85"/>
        <v>0.11403336602154494</v>
      </c>
      <c r="N376">
        <f t="shared" si="72"/>
        <v>1.3003608566203641E-2</v>
      </c>
      <c r="O376">
        <f t="shared" si="73"/>
        <v>0</v>
      </c>
      <c r="Q376">
        <f t="shared" si="74"/>
        <v>1000</v>
      </c>
      <c r="R376">
        <f t="shared" si="75"/>
        <v>1000</v>
      </c>
      <c r="S376">
        <f t="shared" si="76"/>
        <v>1</v>
      </c>
      <c r="T376" s="2">
        <f t="array" aca="1" ref="T376:V376" ca="1">MMULT(Q376:S376,$T$8:$V$10)</f>
        <v>342.95983594645492</v>
      </c>
      <c r="U376" s="2">
        <f ca="1"/>
        <v>1000</v>
      </c>
      <c r="V376" s="2">
        <f ca="1"/>
        <v>-939.35060064258266</v>
      </c>
      <c r="Y376" s="2">
        <f t="shared" ca="1" si="77"/>
        <v>-3.7714808315308317</v>
      </c>
      <c r="Z376" s="2">
        <f t="shared" ca="1" si="78"/>
        <v>-10.996858629590841</v>
      </c>
    </row>
    <row r="377" spans="2:26">
      <c r="B377">
        <f t="shared" si="79"/>
        <v>366</v>
      </c>
      <c r="C377">
        <v>4.2241700784401521</v>
      </c>
      <c r="D377">
        <v>-6.7082628959320107</v>
      </c>
      <c r="E377">
        <v>-7.9714172032347905</v>
      </c>
      <c r="F377">
        <f t="shared" si="80"/>
        <v>11.242237151054713</v>
      </c>
      <c r="G377">
        <f t="shared" si="81"/>
        <v>7</v>
      </c>
      <c r="H377">
        <f t="shared" si="82"/>
        <v>1125</v>
      </c>
      <c r="I377">
        <f t="shared" si="83"/>
        <v>-1.0088268354833367</v>
      </c>
      <c r="J377">
        <f>VLOOKUP(H377,動径DB!$C$9:$F$3009,4)</f>
        <v>0.19182141149930623</v>
      </c>
      <c r="K377">
        <f>VLOOKUP(G377,緯度DB!$B$10:$H$50,7)</f>
        <v>0.33255818042814211</v>
      </c>
      <c r="L377">
        <f t="shared" si="84"/>
        <v>0.11485809405558305</v>
      </c>
      <c r="M377">
        <f t="shared" si="85"/>
        <v>8.2371896546012596E-2</v>
      </c>
      <c r="N377">
        <f t="shared" si="72"/>
        <v>6.7851293405870022E-3</v>
      </c>
      <c r="O377">
        <f t="shared" si="73"/>
        <v>0</v>
      </c>
      <c r="Q377">
        <f t="shared" si="74"/>
        <v>1000</v>
      </c>
      <c r="R377">
        <f t="shared" si="75"/>
        <v>1000</v>
      </c>
      <c r="S377">
        <f t="shared" si="76"/>
        <v>1</v>
      </c>
      <c r="T377" s="2">
        <f t="array" aca="1" ref="T377:V377" ca="1">MMULT(Q377:S377,$T$8:$V$10)</f>
        <v>342.95983594645492</v>
      </c>
      <c r="U377" s="2">
        <f ca="1"/>
        <v>1000</v>
      </c>
      <c r="V377" s="2">
        <f ca="1"/>
        <v>-939.35060064258266</v>
      </c>
      <c r="Y377" s="2">
        <f t="shared" ca="1" si="77"/>
        <v>-3.7714808315308317</v>
      </c>
      <c r="Z377" s="2">
        <f t="shared" ca="1" si="78"/>
        <v>-10.996858629590841</v>
      </c>
    </row>
    <row r="378" spans="2:26">
      <c r="B378">
        <f t="shared" si="79"/>
        <v>367</v>
      </c>
      <c r="C378">
        <v>-5.868858085638613</v>
      </c>
      <c r="D378">
        <v>5.5579783400734257</v>
      </c>
      <c r="E378">
        <v>-10.039703663101847</v>
      </c>
      <c r="F378">
        <f t="shared" si="80"/>
        <v>12.889153118067599</v>
      </c>
      <c r="G378">
        <f t="shared" si="81"/>
        <v>5</v>
      </c>
      <c r="H378">
        <f t="shared" si="82"/>
        <v>1290</v>
      </c>
      <c r="I378">
        <f t="shared" si="83"/>
        <v>2.3833938887401946</v>
      </c>
      <c r="J378">
        <f>VLOOKUP(H378,動径DB!$C$9:$F$3009,4)</f>
        <v>0.12678368681294361</v>
      </c>
      <c r="K378">
        <f>VLOOKUP(G378,緯度DB!$B$10:$H$50,7)</f>
        <v>0.2352076871405088</v>
      </c>
      <c r="L378">
        <f t="shared" si="84"/>
        <v>-0.7623886646776975</v>
      </c>
      <c r="M378">
        <f t="shared" si="85"/>
        <v>-0.2930324401609849</v>
      </c>
      <c r="N378">
        <f t="shared" si="72"/>
        <v>8.5868010986701188E-2</v>
      </c>
      <c r="O378">
        <f t="shared" si="73"/>
        <v>0</v>
      </c>
      <c r="Q378">
        <f t="shared" si="74"/>
        <v>1000</v>
      </c>
      <c r="R378">
        <f t="shared" si="75"/>
        <v>1000</v>
      </c>
      <c r="S378">
        <f t="shared" si="76"/>
        <v>1</v>
      </c>
      <c r="T378" s="2">
        <f t="array" aca="1" ref="T378:V378" ca="1">MMULT(Q378:S378,$T$8:$V$10)</f>
        <v>342.95983594645492</v>
      </c>
      <c r="U378" s="2">
        <f ca="1"/>
        <v>1000</v>
      </c>
      <c r="V378" s="2">
        <f ca="1"/>
        <v>-939.35060064258266</v>
      </c>
      <c r="Y378" s="2">
        <f t="shared" ca="1" si="77"/>
        <v>-3.7714808315308317</v>
      </c>
      <c r="Z378" s="2">
        <f t="shared" ca="1" si="78"/>
        <v>-10.996858629590841</v>
      </c>
    </row>
    <row r="379" spans="2:26">
      <c r="B379">
        <f t="shared" si="79"/>
        <v>368</v>
      </c>
      <c r="C379">
        <v>-3.0563495196705381</v>
      </c>
      <c r="D379">
        <v>-1.2292855948553754</v>
      </c>
      <c r="E379">
        <v>11.270033899455134</v>
      </c>
      <c r="F379">
        <f t="shared" si="80"/>
        <v>11.741638708245844</v>
      </c>
      <c r="G379">
        <f t="shared" si="81"/>
        <v>40</v>
      </c>
      <c r="H379">
        <f t="shared" si="82"/>
        <v>1175</v>
      </c>
      <c r="I379">
        <f t="shared" si="83"/>
        <v>-2.7591850200965315</v>
      </c>
      <c r="J379">
        <f>VLOOKUP(H379,動径DB!$C$9:$F$3009,4)</f>
        <v>0.17022708820337995</v>
      </c>
      <c r="K379">
        <f>VLOOKUP(G379,緯度DB!$B$10:$H$50,7)</f>
        <v>0.31855496617393941</v>
      </c>
      <c r="L379">
        <f t="shared" si="84"/>
        <v>0.91162601169850077</v>
      </c>
      <c r="M379">
        <f t="shared" si="85"/>
        <v>0.58044152160213036</v>
      </c>
      <c r="N379">
        <f t="shared" si="72"/>
        <v>0.33691235999979635</v>
      </c>
      <c r="O379">
        <f t="shared" si="73"/>
        <v>1</v>
      </c>
      <c r="Q379">
        <f t="shared" si="74"/>
        <v>-3.0563495196705381</v>
      </c>
      <c r="R379">
        <f t="shared" si="75"/>
        <v>-1.2292855948553754</v>
      </c>
      <c r="S379">
        <f t="shared" si="76"/>
        <v>11.270033899455134</v>
      </c>
      <c r="T379" s="2">
        <f t="array" aca="1" ref="T379:V379" ca="1">MMULT(Q379:S379,$T$8:$V$10)</f>
        <v>9.5450345905539677</v>
      </c>
      <c r="U379" s="2">
        <f ca="1"/>
        <v>-1.2292855948553754</v>
      </c>
      <c r="V379" s="2">
        <f ca="1"/>
        <v>6.7266076997537532</v>
      </c>
      <c r="Y379" s="2">
        <f t="shared" ca="1" si="77"/>
        <v>2.5989426163685585</v>
      </c>
      <c r="Z379" s="2">
        <f t="shared" ca="1" si="78"/>
        <v>-0.33471253454851957</v>
      </c>
    </row>
    <row r="380" spans="2:26">
      <c r="B380">
        <f t="shared" si="79"/>
        <v>369</v>
      </c>
      <c r="C380">
        <v>6.5726585263859896</v>
      </c>
      <c r="D380">
        <v>-3.0820082736182197</v>
      </c>
      <c r="E380">
        <v>12.489218484210534</v>
      </c>
      <c r="F380">
        <f t="shared" si="80"/>
        <v>14.445732707255512</v>
      </c>
      <c r="G380">
        <f t="shared" si="81"/>
        <v>38</v>
      </c>
      <c r="H380">
        <f t="shared" si="82"/>
        <v>1446</v>
      </c>
      <c r="I380">
        <f t="shared" si="83"/>
        <v>-0.43847059284655537</v>
      </c>
      <c r="J380">
        <f>VLOOKUP(H380,動径DB!$C$9:$F$3009,4)</f>
        <v>8.1876174271004507E-2</v>
      </c>
      <c r="K380">
        <f>VLOOKUP(G380,緯度DB!$B$10:$H$50,7)</f>
        <v>0.20164392860071581</v>
      </c>
      <c r="L380">
        <f t="shared" si="84"/>
        <v>0.96756622361143985</v>
      </c>
      <c r="M380">
        <f t="shared" si="85"/>
        <v>0.23076129417792923</v>
      </c>
      <c r="N380">
        <f t="shared" si="72"/>
        <v>5.3250774890672793E-2</v>
      </c>
      <c r="O380">
        <f t="shared" si="73"/>
        <v>0</v>
      </c>
      <c r="Q380">
        <f t="shared" si="74"/>
        <v>1000</v>
      </c>
      <c r="R380">
        <f t="shared" si="75"/>
        <v>1000</v>
      </c>
      <c r="S380">
        <f t="shared" si="76"/>
        <v>1</v>
      </c>
      <c r="T380" s="2">
        <f t="array" aca="1" ref="T380:V380" ca="1">MMULT(Q380:S380,$T$8:$V$10)</f>
        <v>342.95983594645492</v>
      </c>
      <c r="U380" s="2">
        <f ca="1"/>
        <v>1000</v>
      </c>
      <c r="V380" s="2">
        <f ca="1"/>
        <v>-939.35060064258266</v>
      </c>
      <c r="Y380" s="2">
        <f t="shared" ca="1" si="77"/>
        <v>-3.7714808315308317</v>
      </c>
      <c r="Z380" s="2">
        <f t="shared" ca="1" si="78"/>
        <v>-10.996858629590841</v>
      </c>
    </row>
    <row r="381" spans="2:26">
      <c r="B381">
        <f t="shared" si="79"/>
        <v>370</v>
      </c>
      <c r="C381">
        <v>0.79106654097297202</v>
      </c>
      <c r="D381">
        <v>-11.099944280717398</v>
      </c>
      <c r="E381">
        <v>11.451177116099505</v>
      </c>
      <c r="F381">
        <f t="shared" si="80"/>
        <v>15.967592387443975</v>
      </c>
      <c r="G381">
        <f t="shared" si="81"/>
        <v>35</v>
      </c>
      <c r="H381">
        <f t="shared" si="82"/>
        <v>1598</v>
      </c>
      <c r="I381">
        <f t="shared" si="83"/>
        <v>-1.499649004534773</v>
      </c>
      <c r="J381">
        <f>VLOOKUP(H381,動径DB!$C$9:$F$3009,4)</f>
        <v>5.1689603830879886E-2</v>
      </c>
      <c r="K381">
        <f>VLOOKUP(G381,緯度DB!$B$10:$H$50,7)</f>
        <v>0.33255818042814211</v>
      </c>
      <c r="L381">
        <f t="shared" si="84"/>
        <v>-0.9773076106640054</v>
      </c>
      <c r="M381">
        <f t="shared" si="85"/>
        <v>-0.26825112827629222</v>
      </c>
      <c r="N381">
        <f t="shared" si="72"/>
        <v>7.1958667821503786E-2</v>
      </c>
      <c r="O381">
        <f t="shared" si="73"/>
        <v>0</v>
      </c>
      <c r="Q381">
        <f t="shared" si="74"/>
        <v>1000</v>
      </c>
      <c r="R381">
        <f t="shared" si="75"/>
        <v>1000</v>
      </c>
      <c r="S381">
        <f t="shared" si="76"/>
        <v>1</v>
      </c>
      <c r="T381" s="2">
        <f t="array" aca="1" ref="T381:V381" ca="1">MMULT(Q381:S381,$T$8:$V$10)</f>
        <v>342.95983594645492</v>
      </c>
      <c r="U381" s="2">
        <f ca="1"/>
        <v>1000</v>
      </c>
      <c r="V381" s="2">
        <f ca="1"/>
        <v>-939.35060064258266</v>
      </c>
      <c r="Y381" s="2">
        <f t="shared" ca="1" si="77"/>
        <v>-3.7714808315308317</v>
      </c>
      <c r="Z381" s="2">
        <f t="shared" ca="1" si="78"/>
        <v>-10.996858629590841</v>
      </c>
    </row>
    <row r="382" spans="2:26">
      <c r="B382">
        <f t="shared" si="79"/>
        <v>371</v>
      </c>
      <c r="C382">
        <v>-5.7054978670089014</v>
      </c>
      <c r="D382">
        <v>-14.637852560238512</v>
      </c>
      <c r="E382">
        <v>-4.3103351244990353</v>
      </c>
      <c r="F382">
        <f t="shared" si="80"/>
        <v>16.291053445717203</v>
      </c>
      <c r="G382">
        <f t="shared" si="81"/>
        <v>16</v>
      </c>
      <c r="H382">
        <f t="shared" si="82"/>
        <v>1630</v>
      </c>
      <c r="I382">
        <f t="shared" si="83"/>
        <v>-1.9424588032956327</v>
      </c>
      <c r="J382">
        <f>VLOOKUP(H382,動径DB!$C$9:$F$3009,4)</f>
        <v>4.6748107632033332E-2</v>
      </c>
      <c r="K382">
        <f>VLOOKUP(G382,緯度DB!$B$10:$H$50,7)</f>
        <v>0.72987675376846739</v>
      </c>
      <c r="L382">
        <f t="shared" si="84"/>
        <v>-0.44018877086709018</v>
      </c>
      <c r="M382">
        <f t="shared" si="85"/>
        <v>-0.24468181600366815</v>
      </c>
      <c r="N382">
        <f t="shared" si="72"/>
        <v>5.9869191082852914E-2</v>
      </c>
      <c r="O382">
        <f t="shared" si="73"/>
        <v>0</v>
      </c>
      <c r="Q382">
        <f t="shared" si="74"/>
        <v>1000</v>
      </c>
      <c r="R382">
        <f t="shared" si="75"/>
        <v>1000</v>
      </c>
      <c r="S382">
        <f t="shared" si="76"/>
        <v>1</v>
      </c>
      <c r="T382" s="2">
        <f t="array" aca="1" ref="T382:V382" ca="1">MMULT(Q382:S382,$T$8:$V$10)</f>
        <v>342.95983594645492</v>
      </c>
      <c r="U382" s="2">
        <f ca="1"/>
        <v>1000</v>
      </c>
      <c r="V382" s="2">
        <f ca="1"/>
        <v>-939.35060064258266</v>
      </c>
      <c r="Y382" s="2">
        <f t="shared" ca="1" si="77"/>
        <v>-3.7714808315308317</v>
      </c>
      <c r="Z382" s="2">
        <f t="shared" ca="1" si="78"/>
        <v>-10.996858629590841</v>
      </c>
    </row>
    <row r="383" spans="2:26">
      <c r="B383">
        <f t="shared" si="79"/>
        <v>372</v>
      </c>
      <c r="C383">
        <v>4.4918792625570951</v>
      </c>
      <c r="D383">
        <v>2.8256474663625459</v>
      </c>
      <c r="E383">
        <v>3.1592771909600597</v>
      </c>
      <c r="F383">
        <f t="shared" si="80"/>
        <v>6.1759448898830076</v>
      </c>
      <c r="G383">
        <f t="shared" si="81"/>
        <v>31</v>
      </c>
      <c r="H383">
        <f t="shared" si="82"/>
        <v>619</v>
      </c>
      <c r="I383">
        <f t="shared" si="83"/>
        <v>0.56151129056775873</v>
      </c>
      <c r="J383">
        <f>VLOOKUP(H383,動径DB!$C$9:$F$3009,4)</f>
        <v>0.40024838625283016</v>
      </c>
      <c r="K383">
        <f>VLOOKUP(G383,緯度DB!$B$10:$H$50,7)</f>
        <v>0.54089638506983073</v>
      </c>
      <c r="L383">
        <f t="shared" si="84"/>
        <v>-0.99353885518409357</v>
      </c>
      <c r="M383">
        <f t="shared" si="85"/>
        <v>-1.3284093895191518</v>
      </c>
      <c r="N383">
        <f t="shared" si="72"/>
        <v>1.7646715061626455</v>
      </c>
      <c r="O383">
        <f t="shared" si="73"/>
        <v>1</v>
      </c>
      <c r="Q383">
        <f t="shared" si="74"/>
        <v>4.4918792625570951</v>
      </c>
      <c r="R383">
        <f t="shared" si="75"/>
        <v>2.8256474663625459</v>
      </c>
      <c r="S383">
        <f t="shared" si="76"/>
        <v>3.1592771909600597</v>
      </c>
      <c r="T383" s="2">
        <f t="array" aca="1" ref="T383:V383" ca="1">MMULT(Q383:S383,$T$8:$V$10)</f>
        <v>4.5050626525437796</v>
      </c>
      <c r="U383" s="2">
        <f ca="1"/>
        <v>2.8256474663625459</v>
      </c>
      <c r="V383" s="2">
        <f ca="1"/>
        <v>-3.140449358828473</v>
      </c>
      <c r="Y383" s="2">
        <f t="shared" ca="1" si="77"/>
        <v>1.6772665755763674</v>
      </c>
      <c r="Z383" s="2">
        <f t="shared" ca="1" si="78"/>
        <v>1.0520084658569331</v>
      </c>
    </row>
    <row r="384" spans="2:26">
      <c r="B384">
        <f t="shared" si="79"/>
        <v>373</v>
      </c>
      <c r="C384">
        <v>-6.523158635678727</v>
      </c>
      <c r="D384">
        <v>3.1797347608498634</v>
      </c>
      <c r="E384">
        <v>8.6636357090411646</v>
      </c>
      <c r="F384">
        <f t="shared" si="80"/>
        <v>11.301366971944594</v>
      </c>
      <c r="G384">
        <f t="shared" si="81"/>
        <v>36</v>
      </c>
      <c r="H384">
        <f t="shared" si="82"/>
        <v>1131</v>
      </c>
      <c r="I384">
        <f t="shared" si="83"/>
        <v>2.6880327456014261</v>
      </c>
      <c r="J384">
        <f>VLOOKUP(H384,動径DB!$C$9:$F$3009,4)</f>
        <v>0.18914925180875156</v>
      </c>
      <c r="K384">
        <f>VLOOKUP(G384,緯度DB!$B$10:$H$50,7)</f>
        <v>0.28116931855250954</v>
      </c>
      <c r="L384">
        <f t="shared" si="84"/>
        <v>-0.97800660106122062</v>
      </c>
      <c r="M384">
        <f t="shared" si="85"/>
        <v>-0.58782130079248929</v>
      </c>
      <c r="N384">
        <f t="shared" si="72"/>
        <v>0.34553388166537419</v>
      </c>
      <c r="O384">
        <f t="shared" si="73"/>
        <v>1</v>
      </c>
      <c r="Q384">
        <f t="shared" si="74"/>
        <v>-6.523158635678727</v>
      </c>
      <c r="R384">
        <f t="shared" si="75"/>
        <v>3.1797347608498634</v>
      </c>
      <c r="S384">
        <f t="shared" si="76"/>
        <v>8.6636357090411646</v>
      </c>
      <c r="T384" s="2">
        <f t="array" aca="1" ref="T384:V384" ca="1">MMULT(Q384:S384,$T$8:$V$10)</f>
        <v>5.9101028934523594</v>
      </c>
      <c r="U384" s="2">
        <f ca="1"/>
        <v>3.1797347608498634</v>
      </c>
      <c r="V384" s="2">
        <f ca="1"/>
        <v>9.0929019610908171</v>
      </c>
      <c r="Y384" s="2">
        <f t="shared" ca="1" si="77"/>
        <v>1.5118097140331737</v>
      </c>
      <c r="Z384" s="2">
        <f t="shared" ca="1" si="78"/>
        <v>0.81337905382789299</v>
      </c>
    </row>
    <row r="385" spans="2:26">
      <c r="B385">
        <f t="shared" si="79"/>
        <v>374</v>
      </c>
      <c r="C385">
        <v>5.9776153947798365</v>
      </c>
      <c r="D385">
        <v>-7.8414980898591784</v>
      </c>
      <c r="E385">
        <v>1.6532867134576461</v>
      </c>
      <c r="F385">
        <f t="shared" si="80"/>
        <v>9.9977164921830841</v>
      </c>
      <c r="G385">
        <f t="shared" si="81"/>
        <v>24</v>
      </c>
      <c r="H385">
        <f t="shared" si="82"/>
        <v>1001</v>
      </c>
      <c r="I385">
        <f t="shared" si="83"/>
        <v>-0.91946624200076577</v>
      </c>
      <c r="J385">
        <f>VLOOKUP(H385,動径DB!$C$9:$F$3009,4)</f>
        <v>0.25110828154061721</v>
      </c>
      <c r="K385">
        <f>VLOOKUP(G385,緯度DB!$B$10:$H$50,7)</f>
        <v>0.7703565880679073</v>
      </c>
      <c r="L385">
        <f t="shared" si="84"/>
        <v>0.37388466005874504</v>
      </c>
      <c r="M385">
        <f t="shared" si="85"/>
        <v>0.72308824464364341</v>
      </c>
      <c r="N385">
        <f t="shared" si="72"/>
        <v>0.52285660954182545</v>
      </c>
      <c r="O385">
        <f t="shared" si="73"/>
        <v>1</v>
      </c>
      <c r="Q385">
        <f t="shared" si="74"/>
        <v>5.9776153947798365</v>
      </c>
      <c r="R385">
        <f t="shared" si="75"/>
        <v>-7.8414980898591784</v>
      </c>
      <c r="S385">
        <f t="shared" si="76"/>
        <v>1.6532867134576461</v>
      </c>
      <c r="T385" s="2">
        <f t="array" aca="1" ref="T385:V385" ca="1">MMULT(Q385:S385,$T$8:$V$10)</f>
        <v>3.5980461987478614</v>
      </c>
      <c r="U385" s="2">
        <f ca="1"/>
        <v>-7.8414980898591784</v>
      </c>
      <c r="V385" s="2">
        <f ca="1"/>
        <v>-5.0516637176756483</v>
      </c>
      <c r="Y385" s="2">
        <f t="shared" ca="1" si="77"/>
        <v>1.442198853675482</v>
      </c>
      <c r="Z385" s="2">
        <f t="shared" ca="1" si="78"/>
        <v>-3.1430945940129891</v>
      </c>
    </row>
    <row r="386" spans="2:26">
      <c r="B386">
        <f t="shared" si="79"/>
        <v>375</v>
      </c>
      <c r="C386">
        <v>16.622002260924269</v>
      </c>
      <c r="D386">
        <v>-3.0345200299665853</v>
      </c>
      <c r="E386">
        <v>-11.774763705765004</v>
      </c>
      <c r="F386">
        <f t="shared" si="80"/>
        <v>20.594764657578409</v>
      </c>
      <c r="G386">
        <f t="shared" si="81"/>
        <v>10</v>
      </c>
      <c r="H386">
        <f t="shared" si="82"/>
        <v>2060</v>
      </c>
      <c r="I386">
        <f t="shared" si="83"/>
        <v>-0.18057191077854637</v>
      </c>
      <c r="J386">
        <f>VLOOKUP(H386,動径DB!$C$9:$F$3009,4)</f>
        <v>1.0995211896950309E-2</v>
      </c>
      <c r="K386">
        <f>VLOOKUP(G386,緯度DB!$B$10:$H$50,7)</f>
        <v>0.49132662717739956</v>
      </c>
      <c r="L386">
        <f t="shared" si="84"/>
        <v>0.51560683270978724</v>
      </c>
      <c r="M386">
        <f t="shared" si="85"/>
        <v>5.7365317539996616E-2</v>
      </c>
      <c r="N386">
        <f t="shared" si="72"/>
        <v>3.2907796564646432E-3</v>
      </c>
      <c r="O386">
        <f t="shared" si="73"/>
        <v>0</v>
      </c>
      <c r="Q386">
        <f t="shared" si="74"/>
        <v>1000</v>
      </c>
      <c r="R386">
        <f t="shared" si="75"/>
        <v>1000</v>
      </c>
      <c r="S386">
        <f t="shared" si="76"/>
        <v>1</v>
      </c>
      <c r="T386" s="2">
        <f t="array" aca="1" ref="T386:V386" ca="1">MMULT(Q386:S386,$T$8:$V$10)</f>
        <v>342.95983594645492</v>
      </c>
      <c r="U386" s="2">
        <f ca="1"/>
        <v>1000</v>
      </c>
      <c r="V386" s="2">
        <f ca="1"/>
        <v>-939.35060064258266</v>
      </c>
      <c r="Y386" s="2">
        <f t="shared" ca="1" si="77"/>
        <v>-3.7714808315308317</v>
      </c>
      <c r="Z386" s="2">
        <f t="shared" ca="1" si="78"/>
        <v>-10.996858629590841</v>
      </c>
    </row>
    <row r="387" spans="2:26">
      <c r="B387">
        <f t="shared" si="79"/>
        <v>376</v>
      </c>
      <c r="C387">
        <v>5.0477768595331822</v>
      </c>
      <c r="D387">
        <v>13.247944702228168</v>
      </c>
      <c r="E387">
        <v>0.49365670665493866</v>
      </c>
      <c r="F387">
        <f t="shared" si="80"/>
        <v>14.185619020718111</v>
      </c>
      <c r="G387">
        <f t="shared" si="81"/>
        <v>22</v>
      </c>
      <c r="H387">
        <f t="shared" si="82"/>
        <v>1420</v>
      </c>
      <c r="I387">
        <f t="shared" si="83"/>
        <v>1.2067553580091825</v>
      </c>
      <c r="J387">
        <f>VLOOKUP(H387,動径DB!$C$9:$F$3009,4)</f>
        <v>8.8299789036603529E-2</v>
      </c>
      <c r="K387">
        <f>VLOOKUP(G387,緯度DB!$B$10:$H$50,7)</f>
        <v>0.7879807395252203</v>
      </c>
      <c r="L387">
        <f t="shared" si="84"/>
        <v>0.46060210022771209</v>
      </c>
      <c r="M387">
        <f t="shared" si="85"/>
        <v>0.45462098024952086</v>
      </c>
      <c r="N387">
        <f t="shared" si="72"/>
        <v>0.20668023568303523</v>
      </c>
      <c r="O387">
        <f t="shared" si="73"/>
        <v>0</v>
      </c>
      <c r="Q387">
        <f t="shared" si="74"/>
        <v>1000</v>
      </c>
      <c r="R387">
        <f t="shared" si="75"/>
        <v>1000</v>
      </c>
      <c r="S387">
        <f t="shared" si="76"/>
        <v>1</v>
      </c>
      <c r="T387" s="2">
        <f t="array" aca="1" ref="T387:V387" ca="1">MMULT(Q387:S387,$T$8:$V$10)</f>
        <v>342.95983594645492</v>
      </c>
      <c r="U387" s="2">
        <f ca="1"/>
        <v>1000</v>
      </c>
      <c r="V387" s="2">
        <f ca="1"/>
        <v>-939.35060064258266</v>
      </c>
      <c r="Y387" s="2">
        <f t="shared" ca="1" si="77"/>
        <v>-3.7714808315308317</v>
      </c>
      <c r="Z387" s="2">
        <f t="shared" ca="1" si="78"/>
        <v>-10.996858629590841</v>
      </c>
    </row>
    <row r="388" spans="2:26">
      <c r="B388">
        <f t="shared" si="79"/>
        <v>377</v>
      </c>
      <c r="C388">
        <v>13.597408085491898</v>
      </c>
      <c r="D388">
        <v>-3.1074915019681812</v>
      </c>
      <c r="E388">
        <v>-10.511822677507674</v>
      </c>
      <c r="F388">
        <f t="shared" si="80"/>
        <v>17.465521065275134</v>
      </c>
      <c r="G388">
        <f t="shared" si="81"/>
        <v>9</v>
      </c>
      <c r="H388">
        <f t="shared" si="82"/>
        <v>1748</v>
      </c>
      <c r="I388">
        <f t="shared" si="83"/>
        <v>-0.22467709660165799</v>
      </c>
      <c r="J388">
        <f>VLOOKUP(H388,動径DB!$C$9:$F$3009,4)</f>
        <v>3.1962644110323332E-2</v>
      </c>
      <c r="K388">
        <f>VLOOKUP(G388,緯度DB!$B$10:$H$50,7)</f>
        <v>0.43934360143209494</v>
      </c>
      <c r="L388">
        <f t="shared" si="84"/>
        <v>0.62414074486146831</v>
      </c>
      <c r="M388">
        <f t="shared" si="85"/>
        <v>0.153077403353372</v>
      </c>
      <c r="N388">
        <f t="shared" si="72"/>
        <v>2.3432691417410945E-2</v>
      </c>
      <c r="O388">
        <f t="shared" si="73"/>
        <v>0</v>
      </c>
      <c r="Q388">
        <f t="shared" si="74"/>
        <v>1000</v>
      </c>
      <c r="R388">
        <f t="shared" si="75"/>
        <v>1000</v>
      </c>
      <c r="S388">
        <f t="shared" si="76"/>
        <v>1</v>
      </c>
      <c r="T388" s="2">
        <f t="array" aca="1" ref="T388:V388" ca="1">MMULT(Q388:S388,$T$8:$V$10)</f>
        <v>342.95983594645492</v>
      </c>
      <c r="U388" s="2">
        <f ca="1"/>
        <v>1000</v>
      </c>
      <c r="V388" s="2">
        <f ca="1"/>
        <v>-939.35060064258266</v>
      </c>
      <c r="Y388" s="2">
        <f t="shared" ca="1" si="77"/>
        <v>-3.7714808315308317</v>
      </c>
      <c r="Z388" s="2">
        <f t="shared" ca="1" si="78"/>
        <v>-10.996858629590841</v>
      </c>
    </row>
    <row r="389" spans="2:26">
      <c r="B389">
        <f t="shared" si="79"/>
        <v>378</v>
      </c>
      <c r="C389">
        <v>10.69566467223812</v>
      </c>
      <c r="D389">
        <v>15.521248660043911</v>
      </c>
      <c r="E389">
        <v>8.8943762470278784</v>
      </c>
      <c r="F389">
        <f t="shared" si="80"/>
        <v>20.842656538252776</v>
      </c>
      <c r="G389">
        <f t="shared" si="81"/>
        <v>30</v>
      </c>
      <c r="H389">
        <f t="shared" si="82"/>
        <v>2085</v>
      </c>
      <c r="I389">
        <f t="shared" si="83"/>
        <v>0.96742453338978007</v>
      </c>
      <c r="J389">
        <f>VLOOKUP(H389,動径DB!$C$9:$F$3009,4)</f>
        <v>1.0060861740735016E-2</v>
      </c>
      <c r="K389">
        <f>VLOOKUP(G389,緯度DB!$B$10:$H$50,7)</f>
        <v>0.58726809406597613</v>
      </c>
      <c r="L389">
        <f t="shared" si="84"/>
        <v>-0.23704114209673666</v>
      </c>
      <c r="M389">
        <f t="shared" si="85"/>
        <v>-2.9190960836519252E-2</v>
      </c>
      <c r="N389">
        <f t="shared" si="72"/>
        <v>8.521121945592007E-4</v>
      </c>
      <c r="O389">
        <f t="shared" si="73"/>
        <v>0</v>
      </c>
      <c r="Q389">
        <f t="shared" si="74"/>
        <v>1000</v>
      </c>
      <c r="R389">
        <f t="shared" si="75"/>
        <v>1000</v>
      </c>
      <c r="S389">
        <f t="shared" si="76"/>
        <v>1</v>
      </c>
      <c r="T389" s="2">
        <f t="array" aca="1" ref="T389:V389" ca="1">MMULT(Q389:S389,$T$8:$V$10)</f>
        <v>342.95983594645492</v>
      </c>
      <c r="U389" s="2">
        <f ca="1"/>
        <v>1000</v>
      </c>
      <c r="V389" s="2">
        <f ca="1"/>
        <v>-939.35060064258266</v>
      </c>
      <c r="Y389" s="2">
        <f t="shared" ca="1" si="77"/>
        <v>-3.7714808315308317</v>
      </c>
      <c r="Z389" s="2">
        <f t="shared" ca="1" si="78"/>
        <v>-10.996858629590841</v>
      </c>
    </row>
    <row r="390" spans="2:26">
      <c r="B390">
        <f t="shared" si="79"/>
        <v>379</v>
      </c>
      <c r="C390">
        <v>9.856194354924547</v>
      </c>
      <c r="D390">
        <v>-11.850291786412106</v>
      </c>
      <c r="E390">
        <v>4.8854668903328271</v>
      </c>
      <c r="F390">
        <f t="shared" si="80"/>
        <v>16.169161058066404</v>
      </c>
      <c r="G390">
        <f t="shared" si="81"/>
        <v>27</v>
      </c>
      <c r="H390">
        <f t="shared" si="82"/>
        <v>1618</v>
      </c>
      <c r="I390">
        <f t="shared" si="83"/>
        <v>-0.87700746232278115</v>
      </c>
      <c r="J390">
        <f>VLOOKUP(H390,動径DB!$C$9:$F$3009,4)</f>
        <v>4.854994360890983E-2</v>
      </c>
      <c r="K390">
        <f>VLOOKUP(G390,緯度DB!$B$10:$H$50,7)</f>
        <v>0.70149600262637279</v>
      </c>
      <c r="L390">
        <f t="shared" si="84"/>
        <v>0.48867486453909675</v>
      </c>
      <c r="M390">
        <f t="shared" si="85"/>
        <v>0.26910478410258598</v>
      </c>
      <c r="N390">
        <f t="shared" si="72"/>
        <v>7.2417384826899411E-2</v>
      </c>
      <c r="O390">
        <f t="shared" si="73"/>
        <v>0</v>
      </c>
      <c r="Q390">
        <f t="shared" si="74"/>
        <v>1000</v>
      </c>
      <c r="R390">
        <f t="shared" si="75"/>
        <v>1000</v>
      </c>
      <c r="S390">
        <f t="shared" si="76"/>
        <v>1</v>
      </c>
      <c r="T390" s="2">
        <f t="array" aca="1" ref="T390:V390" ca="1">MMULT(Q390:S390,$T$8:$V$10)</f>
        <v>342.95983594645492</v>
      </c>
      <c r="U390" s="2">
        <f ca="1"/>
        <v>1000</v>
      </c>
      <c r="V390" s="2">
        <f ca="1"/>
        <v>-939.35060064258266</v>
      </c>
      <c r="Y390" s="2">
        <f t="shared" ca="1" si="77"/>
        <v>-3.7714808315308317</v>
      </c>
      <c r="Z390" s="2">
        <f t="shared" ca="1" si="78"/>
        <v>-10.996858629590841</v>
      </c>
    </row>
    <row r="391" spans="2:26">
      <c r="B391">
        <f t="shared" si="79"/>
        <v>380</v>
      </c>
      <c r="C391">
        <v>13.823461876295685</v>
      </c>
      <c r="D391">
        <v>-0.1963501102704388</v>
      </c>
      <c r="E391">
        <v>-3.317923708888586</v>
      </c>
      <c r="F391">
        <f t="shared" si="80"/>
        <v>14.217428366241499</v>
      </c>
      <c r="G391">
        <f t="shared" si="81"/>
        <v>16</v>
      </c>
      <c r="H391">
        <f t="shared" si="82"/>
        <v>1423</v>
      </c>
      <c r="I391">
        <f t="shared" si="83"/>
        <v>-1.4203164780368443E-2</v>
      </c>
      <c r="J391">
        <f>VLOOKUP(H391,動径DB!$C$9:$F$3009,4)</f>
        <v>8.7538042323845072E-2</v>
      </c>
      <c r="K391">
        <f>VLOOKUP(G391,緯度DB!$B$10:$H$50,7)</f>
        <v>0.72987675376846739</v>
      </c>
      <c r="L391">
        <f t="shared" si="84"/>
        <v>4.2596602098603366E-2</v>
      </c>
      <c r="M391">
        <f t="shared" si="85"/>
        <v>3.8693887765252871E-2</v>
      </c>
      <c r="N391">
        <f t="shared" si="72"/>
        <v>1.4972169503899859E-3</v>
      </c>
      <c r="O391">
        <f t="shared" si="73"/>
        <v>0</v>
      </c>
      <c r="Q391">
        <f t="shared" si="74"/>
        <v>1000</v>
      </c>
      <c r="R391">
        <f t="shared" si="75"/>
        <v>1000</v>
      </c>
      <c r="S391">
        <f t="shared" si="76"/>
        <v>1</v>
      </c>
      <c r="T391" s="2">
        <f t="array" aca="1" ref="T391:V391" ca="1">MMULT(Q391:S391,$T$8:$V$10)</f>
        <v>342.95983594645492</v>
      </c>
      <c r="U391" s="2">
        <f ca="1"/>
        <v>1000</v>
      </c>
      <c r="V391" s="2">
        <f ca="1"/>
        <v>-939.35060064258266</v>
      </c>
      <c r="Y391" s="2">
        <f t="shared" ca="1" si="77"/>
        <v>-3.7714808315308317</v>
      </c>
      <c r="Z391" s="2">
        <f t="shared" ca="1" si="78"/>
        <v>-10.996858629590841</v>
      </c>
    </row>
    <row r="392" spans="2:26">
      <c r="B392">
        <f t="shared" si="79"/>
        <v>381</v>
      </c>
      <c r="C392">
        <v>-1.8119042179547185E-2</v>
      </c>
      <c r="D392">
        <v>-2.8136975778503879</v>
      </c>
      <c r="E392">
        <v>-12.407567581879251</v>
      </c>
      <c r="F392">
        <f t="shared" si="80"/>
        <v>12.722615912546898</v>
      </c>
      <c r="G392">
        <f t="shared" si="81"/>
        <v>1</v>
      </c>
      <c r="H392">
        <f t="shared" si="82"/>
        <v>1273</v>
      </c>
      <c r="I392">
        <f t="shared" si="83"/>
        <v>-1.5772358218825919</v>
      </c>
      <c r="J392">
        <f>VLOOKUP(H392,動径DB!$C$9:$F$3009,4)</f>
        <v>0.1326420002851065</v>
      </c>
      <c r="K392">
        <f>VLOOKUP(G392,緯度DB!$B$10:$H$50,7)</f>
        <v>1.9421500995611596</v>
      </c>
      <c r="L392">
        <f t="shared" si="84"/>
        <v>-0.99981340386687823</v>
      </c>
      <c r="M392">
        <f t="shared" si="85"/>
        <v>-3.2768700956296843</v>
      </c>
      <c r="N392">
        <f t="shared" si="72"/>
        <v>10.737877623632096</v>
      </c>
      <c r="O392">
        <f t="shared" si="73"/>
        <v>1</v>
      </c>
      <c r="Q392">
        <f t="shared" si="74"/>
        <v>-1.8119042179547185E-2</v>
      </c>
      <c r="R392">
        <f t="shared" si="75"/>
        <v>-2.8136975778503879</v>
      </c>
      <c r="S392">
        <f t="shared" si="76"/>
        <v>-12.407567581879251</v>
      </c>
      <c r="T392" s="2">
        <f t="array" aca="1" ref="T392:V392" ca="1">MMULT(Q392:S392,$T$8:$V$10)</f>
        <v>-11.665496775997561</v>
      </c>
      <c r="U392" s="2">
        <f ca="1"/>
        <v>-2.8136975778503879</v>
      </c>
      <c r="V392" s="2">
        <f ca="1"/>
        <v>-4.226611712445437</v>
      </c>
      <c r="Y392" s="2">
        <f t="shared" ca="1" si="77"/>
        <v>-4.526178958639516</v>
      </c>
      <c r="Z392" s="2">
        <f t="shared" ca="1" si="78"/>
        <v>-1.0917065100086449</v>
      </c>
    </row>
    <row r="393" spans="2:26">
      <c r="B393">
        <f t="shared" si="79"/>
        <v>382</v>
      </c>
      <c r="C393">
        <v>4.1664754634911461</v>
      </c>
      <c r="D393">
        <v>7.8183081609736149</v>
      </c>
      <c r="E393">
        <v>4.1234329028130974</v>
      </c>
      <c r="F393">
        <f t="shared" si="80"/>
        <v>9.7718042956161391</v>
      </c>
      <c r="G393">
        <f t="shared" si="81"/>
        <v>29</v>
      </c>
      <c r="H393">
        <f t="shared" si="82"/>
        <v>978</v>
      </c>
      <c r="I393">
        <f t="shared" si="83"/>
        <v>1.0811665651406837</v>
      </c>
      <c r="J393">
        <f>VLOOKUP(H393,動径DB!$C$9:$F$3009,4)</f>
        <v>0.26271728239824549</v>
      </c>
      <c r="K393">
        <f>VLOOKUP(G393,緯度DB!$B$10:$H$50,7)</f>
        <v>0.62981531840634786</v>
      </c>
      <c r="L393">
        <f t="shared" si="84"/>
        <v>0.10173074852567811</v>
      </c>
      <c r="M393">
        <f t="shared" si="85"/>
        <v>0.16448597102611648</v>
      </c>
      <c r="N393">
        <f t="shared" si="72"/>
        <v>2.7055634664404429E-2</v>
      </c>
      <c r="O393">
        <f t="shared" si="73"/>
        <v>0</v>
      </c>
      <c r="Q393">
        <f t="shared" si="74"/>
        <v>1000</v>
      </c>
      <c r="R393">
        <f t="shared" si="75"/>
        <v>1000</v>
      </c>
      <c r="S393">
        <f t="shared" si="76"/>
        <v>1</v>
      </c>
      <c r="T393" s="2">
        <f t="array" aca="1" ref="T393:V393" ca="1">MMULT(Q393:S393,$T$8:$V$10)</f>
        <v>342.95983594645492</v>
      </c>
      <c r="U393" s="2">
        <f ca="1"/>
        <v>1000</v>
      </c>
      <c r="V393" s="2">
        <f ca="1"/>
        <v>-939.35060064258266</v>
      </c>
      <c r="Y393" s="2">
        <f t="shared" ca="1" si="77"/>
        <v>-3.7714808315308317</v>
      </c>
      <c r="Z393" s="2">
        <f t="shared" ca="1" si="78"/>
        <v>-10.996858629590841</v>
      </c>
    </row>
    <row r="394" spans="2:26">
      <c r="B394">
        <f t="shared" si="79"/>
        <v>383</v>
      </c>
      <c r="C394">
        <v>6.491465137370124</v>
      </c>
      <c r="D394">
        <v>12.980985182792089</v>
      </c>
      <c r="E394">
        <v>-15.267389475689519</v>
      </c>
      <c r="F394">
        <f t="shared" si="80"/>
        <v>21.0650961865346</v>
      </c>
      <c r="G394">
        <f t="shared" si="81"/>
        <v>7</v>
      </c>
      <c r="H394">
        <f t="shared" si="82"/>
        <v>2108</v>
      </c>
      <c r="I394">
        <f t="shared" si="83"/>
        <v>1.1070887829392535</v>
      </c>
      <c r="J394">
        <f>VLOOKUP(H394,動径DB!$C$9:$F$3009,4)</f>
        <v>9.2679926691646621E-3</v>
      </c>
      <c r="K394">
        <f>VLOOKUP(G394,緯度DB!$B$10:$H$50,7)</f>
        <v>0.33255818042814211</v>
      </c>
      <c r="L394">
        <f t="shared" si="84"/>
        <v>0.17870853100856079</v>
      </c>
      <c r="M394">
        <f t="shared" si="85"/>
        <v>1.160277975019269E-2</v>
      </c>
      <c r="N394">
        <f t="shared" si="72"/>
        <v>1.3462449793148155E-4</v>
      </c>
      <c r="O394">
        <f t="shared" si="73"/>
        <v>0</v>
      </c>
      <c r="Q394">
        <f t="shared" si="74"/>
        <v>1000</v>
      </c>
      <c r="R394">
        <f t="shared" si="75"/>
        <v>1000</v>
      </c>
      <c r="S394">
        <f t="shared" si="76"/>
        <v>1</v>
      </c>
      <c r="T394" s="2">
        <f t="array" aca="1" ref="T394:V394" ca="1">MMULT(Q394:S394,$T$8:$V$10)</f>
        <v>342.95983594645492</v>
      </c>
      <c r="U394" s="2">
        <f ca="1"/>
        <v>1000</v>
      </c>
      <c r="V394" s="2">
        <f ca="1"/>
        <v>-939.35060064258266</v>
      </c>
      <c r="Y394" s="2">
        <f t="shared" ca="1" si="77"/>
        <v>-3.7714808315308317</v>
      </c>
      <c r="Z394" s="2">
        <f t="shared" ca="1" si="78"/>
        <v>-10.996858629590841</v>
      </c>
    </row>
    <row r="395" spans="2:26">
      <c r="B395">
        <f t="shared" si="79"/>
        <v>384</v>
      </c>
      <c r="C395">
        <v>-11.934267437832517</v>
      </c>
      <c r="D395">
        <v>10.120019956878361</v>
      </c>
      <c r="E395">
        <v>-10.409279363388942</v>
      </c>
      <c r="F395">
        <f t="shared" si="80"/>
        <v>18.793473337049772</v>
      </c>
      <c r="G395">
        <f t="shared" si="81"/>
        <v>10</v>
      </c>
      <c r="H395">
        <f t="shared" si="82"/>
        <v>1880</v>
      </c>
      <c r="I395">
        <f t="shared" si="83"/>
        <v>2.4382724800930902</v>
      </c>
      <c r="J395">
        <f>VLOOKUP(H395,動径DB!$C$9:$F$3009,4)</f>
        <v>2.0554324259327204E-2</v>
      </c>
      <c r="K395">
        <f>VLOOKUP(G395,緯度DB!$B$10:$H$50,7)</f>
        <v>0.49132662717739956</v>
      </c>
      <c r="L395">
        <f t="shared" si="84"/>
        <v>-0.85813809983144052</v>
      </c>
      <c r="M395">
        <f t="shared" si="85"/>
        <v>-0.16286874171758051</v>
      </c>
      <c r="N395">
        <f t="shared" si="72"/>
        <v>2.6526227028667949E-2</v>
      </c>
      <c r="O395">
        <f t="shared" si="73"/>
        <v>0</v>
      </c>
      <c r="Q395">
        <f t="shared" si="74"/>
        <v>1000</v>
      </c>
      <c r="R395">
        <f t="shared" si="75"/>
        <v>1000</v>
      </c>
      <c r="S395">
        <f t="shared" si="76"/>
        <v>1</v>
      </c>
      <c r="T395" s="2">
        <f t="array" aca="1" ref="T395:V395" ca="1">MMULT(Q395:S395,$T$8:$V$10)</f>
        <v>342.95983594645492</v>
      </c>
      <c r="U395" s="2">
        <f ca="1"/>
        <v>1000</v>
      </c>
      <c r="V395" s="2">
        <f ca="1"/>
        <v>-939.35060064258266</v>
      </c>
      <c r="Y395" s="2">
        <f t="shared" ca="1" si="77"/>
        <v>-3.7714808315308317</v>
      </c>
      <c r="Z395" s="2">
        <f t="shared" ca="1" si="78"/>
        <v>-10.996858629590841</v>
      </c>
    </row>
    <row r="396" spans="2:26">
      <c r="B396">
        <f t="shared" si="79"/>
        <v>385</v>
      </c>
      <c r="C396">
        <v>-1.9128967879596908</v>
      </c>
      <c r="D396">
        <v>-3.4827629938610549</v>
      </c>
      <c r="E396">
        <v>-15.374410525307709</v>
      </c>
      <c r="F396">
        <f t="shared" si="80"/>
        <v>15.879587878578178</v>
      </c>
      <c r="G396">
        <f t="shared" si="81"/>
        <v>2</v>
      </c>
      <c r="H396">
        <f t="shared" si="82"/>
        <v>1589</v>
      </c>
      <c r="I396">
        <f t="shared" si="83"/>
        <v>-2.0730611603189342</v>
      </c>
      <c r="J396">
        <f>VLOOKUP(H396,動径DB!$C$9:$F$3009,4)</f>
        <v>5.3159800474455343E-2</v>
      </c>
      <c r="K396">
        <f>VLOOKUP(G396,緯度DB!$B$10:$H$50,7)</f>
        <v>0.31855496617393941</v>
      </c>
      <c r="L396">
        <f t="shared" si="84"/>
        <v>-6.3958140764158788E-2</v>
      </c>
      <c r="M396">
        <f t="shared" si="85"/>
        <v>-1.7198983496200367E-2</v>
      </c>
      <c r="N396">
        <f t="shared" si="72"/>
        <v>2.9580503330257256E-4</v>
      </c>
      <c r="O396">
        <f t="shared" si="73"/>
        <v>0</v>
      </c>
      <c r="Q396">
        <f t="shared" si="74"/>
        <v>1000</v>
      </c>
      <c r="R396">
        <f t="shared" si="75"/>
        <v>1000</v>
      </c>
      <c r="S396">
        <f t="shared" si="76"/>
        <v>1</v>
      </c>
      <c r="T396" s="2">
        <f t="array" aca="1" ref="T396:V396" ca="1">MMULT(Q396:S396,$T$8:$V$10)</f>
        <v>342.95983594645492</v>
      </c>
      <c r="U396" s="2">
        <f ca="1"/>
        <v>1000</v>
      </c>
      <c r="V396" s="2">
        <f ca="1"/>
        <v>-939.35060064258266</v>
      </c>
      <c r="Y396" s="2">
        <f t="shared" ca="1" si="77"/>
        <v>-3.7714808315308317</v>
      </c>
      <c r="Z396" s="2">
        <f t="shared" ca="1" si="78"/>
        <v>-10.996858629590841</v>
      </c>
    </row>
    <row r="397" spans="2:26">
      <c r="B397">
        <f t="shared" si="79"/>
        <v>386</v>
      </c>
      <c r="C397">
        <v>1.8646091598956096</v>
      </c>
      <c r="D397">
        <v>-6.186621503979528</v>
      </c>
      <c r="E397">
        <v>1.7152762198430824</v>
      </c>
      <c r="F397">
        <f t="shared" si="80"/>
        <v>6.6852992051985005</v>
      </c>
      <c r="G397">
        <f t="shared" si="81"/>
        <v>26</v>
      </c>
      <c r="H397">
        <f t="shared" si="82"/>
        <v>670</v>
      </c>
      <c r="I397">
        <f t="shared" si="83"/>
        <v>-1.2780613380432282</v>
      </c>
      <c r="J397">
        <f>VLOOKUP(H397,動径DB!$C$9:$F$3009,4)</f>
        <v>0.39345707453335022</v>
      </c>
      <c r="K397">
        <f>VLOOKUP(G397,緯度DB!$B$10:$H$50,7)</f>
        <v>0.72987675376846739</v>
      </c>
      <c r="L397">
        <f t="shared" si="84"/>
        <v>-0.63853361925503282</v>
      </c>
      <c r="M397">
        <f t="shared" si="85"/>
        <v>-1.2258900148214438</v>
      </c>
      <c r="N397">
        <f t="shared" ref="N397:N460" si="86">M397^2</f>
        <v>1.5028063284389197</v>
      </c>
      <c r="O397">
        <f t="shared" ref="O397:O460" si="87">IF(N397&gt;$N$9*$O$8,1,0)</f>
        <v>1</v>
      </c>
      <c r="Q397">
        <f t="shared" ref="Q397:Q460" si="88">IF($O397=0,1000,C397)</f>
        <v>1.8646091598956096</v>
      </c>
      <c r="R397">
        <f t="shared" ref="R397:R460" si="89">IF($O397=0,1000,D397)</f>
        <v>-6.186621503979528</v>
      </c>
      <c r="S397">
        <f t="shared" ref="S397:S460" si="90">IF($O397=0,1,E397)</f>
        <v>1.7152762198430824</v>
      </c>
      <c r="T397" s="2">
        <f t="array" aca="1" ref="T397:V397" ca="1">MMULT(Q397:S397,$T$8:$V$10)</f>
        <v>2.2495662985099436</v>
      </c>
      <c r="U397" s="2">
        <f ca="1"/>
        <v>-6.186621503979528</v>
      </c>
      <c r="V397" s="2">
        <f ca="1"/>
        <v>-1.1655004496498735</v>
      </c>
      <c r="Y397" s="2">
        <f t="shared" ref="Y397:Y460" ca="1" si="91">$Z$9*T397/($V397+$Z$10)</f>
        <v>0.78016484891017568</v>
      </c>
      <c r="Z397" s="2">
        <f t="shared" ref="Z397:Z460" ca="1" si="92">$Z$9*U397/($V397+$Z$10)</f>
        <v>-2.1455622953249436</v>
      </c>
    </row>
    <row r="398" spans="2:26">
      <c r="B398">
        <f t="shared" ref="B398:B461" si="93">B397+1</f>
        <v>387</v>
      </c>
      <c r="C398">
        <v>0.27768504137088024</v>
      </c>
      <c r="D398">
        <v>-8.4891210090369142</v>
      </c>
      <c r="E398">
        <v>-10.669213704585582</v>
      </c>
      <c r="F398">
        <f t="shared" si="80"/>
        <v>13.637243327094735</v>
      </c>
      <c r="G398">
        <f t="shared" si="81"/>
        <v>5</v>
      </c>
      <c r="H398">
        <f t="shared" si="82"/>
        <v>1365</v>
      </c>
      <c r="I398">
        <f t="shared" si="83"/>
        <v>-1.5380972918085529</v>
      </c>
      <c r="J398">
        <f>VLOOKUP(H398,動径DB!$C$9:$F$3009,4)</f>
        <v>0.10324925497153607</v>
      </c>
      <c r="K398">
        <f>VLOOKUP(G398,緯度DB!$B$10:$H$50,7)</f>
        <v>0.2352076871405088</v>
      </c>
      <c r="L398">
        <f t="shared" si="84"/>
        <v>-0.99519233621759506</v>
      </c>
      <c r="M398">
        <f t="shared" si="85"/>
        <v>-0.32958850046796034</v>
      </c>
      <c r="N398">
        <f t="shared" si="86"/>
        <v>0.10862857964071869</v>
      </c>
      <c r="O398">
        <f t="shared" si="87"/>
        <v>0</v>
      </c>
      <c r="Q398">
        <f t="shared" si="88"/>
        <v>1000</v>
      </c>
      <c r="R398">
        <f t="shared" si="89"/>
        <v>1000</v>
      </c>
      <c r="S398">
        <f t="shared" si="90"/>
        <v>1</v>
      </c>
      <c r="T398" s="2">
        <f t="array" aca="1" ref="T398:V398" ca="1">MMULT(Q398:S398,$T$8:$V$10)</f>
        <v>342.95983594645492</v>
      </c>
      <c r="U398" s="2">
        <f ca="1"/>
        <v>1000</v>
      </c>
      <c r="V398" s="2">
        <f ca="1"/>
        <v>-939.35060064258266</v>
      </c>
      <c r="Y398" s="2">
        <f t="shared" ca="1" si="91"/>
        <v>-3.7714808315308317</v>
      </c>
      <c r="Z398" s="2">
        <f t="shared" ca="1" si="92"/>
        <v>-10.996858629590841</v>
      </c>
    </row>
    <row r="399" spans="2:26">
      <c r="B399">
        <f t="shared" si="93"/>
        <v>388</v>
      </c>
      <c r="C399">
        <v>4.0671136112569437</v>
      </c>
      <c r="D399">
        <v>-13.276197379163435</v>
      </c>
      <c r="E399">
        <v>-16.490213002692059</v>
      </c>
      <c r="F399">
        <f t="shared" si="80"/>
        <v>21.557503446631564</v>
      </c>
      <c r="G399">
        <f t="shared" si="81"/>
        <v>6</v>
      </c>
      <c r="H399">
        <f t="shared" si="82"/>
        <v>2157</v>
      </c>
      <c r="I399">
        <f t="shared" si="83"/>
        <v>-1.273527479176547</v>
      </c>
      <c r="J399">
        <f>VLOOKUP(H399,動径DB!$C$9:$F$3009,4)</f>
        <v>7.7717692224232799E-3</v>
      </c>
      <c r="K399">
        <f>VLOOKUP(G399,緯度DB!$B$10:$H$50,7)</f>
        <v>0.28116931855250954</v>
      </c>
      <c r="L399">
        <f t="shared" si="84"/>
        <v>-0.628007186850573</v>
      </c>
      <c r="M399">
        <f t="shared" si="85"/>
        <v>-2.9583591866611005E-2</v>
      </c>
      <c r="N399">
        <f t="shared" si="86"/>
        <v>8.7518890773021277E-4</v>
      </c>
      <c r="O399">
        <f t="shared" si="87"/>
        <v>0</v>
      </c>
      <c r="Q399">
        <f t="shared" si="88"/>
        <v>1000</v>
      </c>
      <c r="R399">
        <f t="shared" si="89"/>
        <v>1000</v>
      </c>
      <c r="S399">
        <f t="shared" si="90"/>
        <v>1</v>
      </c>
      <c r="T399" s="2">
        <f t="array" aca="1" ref="T399:V399" ca="1">MMULT(Q399:S399,$T$8:$V$10)</f>
        <v>342.95983594645492</v>
      </c>
      <c r="U399" s="2">
        <f ca="1"/>
        <v>1000</v>
      </c>
      <c r="V399" s="2">
        <f ca="1"/>
        <v>-939.35060064258266</v>
      </c>
      <c r="Y399" s="2">
        <f t="shared" ca="1" si="91"/>
        <v>-3.7714808315308317</v>
      </c>
      <c r="Z399" s="2">
        <f t="shared" ca="1" si="92"/>
        <v>-10.996858629590841</v>
      </c>
    </row>
    <row r="400" spans="2:26">
      <c r="B400">
        <f t="shared" si="93"/>
        <v>389</v>
      </c>
      <c r="C400">
        <v>-15.202013722147079</v>
      </c>
      <c r="D400">
        <v>3.1084896708104122</v>
      </c>
      <c r="E400">
        <v>-2.0921595707039473</v>
      </c>
      <c r="F400">
        <f t="shared" si="80"/>
        <v>15.656981219608435</v>
      </c>
      <c r="G400">
        <f t="shared" si="81"/>
        <v>18</v>
      </c>
      <c r="H400">
        <f t="shared" si="82"/>
        <v>1567</v>
      </c>
      <c r="I400">
        <f t="shared" si="83"/>
        <v>2.9398942785934254</v>
      </c>
      <c r="J400">
        <f>VLOOKUP(H400,動径DB!$C$9:$F$3009,4)</f>
        <v>5.6908853220813266E-2</v>
      </c>
      <c r="K400">
        <f>VLOOKUP(G400,緯度DB!$B$10:$H$50,7)</f>
        <v>0.7820858445078025</v>
      </c>
      <c r="L400">
        <f t="shared" si="84"/>
        <v>-0.56884031418855929</v>
      </c>
      <c r="M400">
        <f t="shared" si="85"/>
        <v>-0.39639909820062041</v>
      </c>
      <c r="N400">
        <f t="shared" si="86"/>
        <v>0.1571322450542651</v>
      </c>
      <c r="O400">
        <f t="shared" si="87"/>
        <v>0</v>
      </c>
      <c r="Q400">
        <f t="shared" si="88"/>
        <v>1000</v>
      </c>
      <c r="R400">
        <f t="shared" si="89"/>
        <v>1000</v>
      </c>
      <c r="S400">
        <f t="shared" si="90"/>
        <v>1</v>
      </c>
      <c r="T400" s="2">
        <f t="array" aca="1" ref="T400:V400" ca="1">MMULT(Q400:S400,$T$8:$V$10)</f>
        <v>342.95983594645492</v>
      </c>
      <c r="U400" s="2">
        <f ca="1"/>
        <v>1000</v>
      </c>
      <c r="V400" s="2">
        <f ca="1"/>
        <v>-939.35060064258266</v>
      </c>
      <c r="Y400" s="2">
        <f t="shared" ca="1" si="91"/>
        <v>-3.7714808315308317</v>
      </c>
      <c r="Z400" s="2">
        <f t="shared" ca="1" si="92"/>
        <v>-10.996858629590841</v>
      </c>
    </row>
    <row r="401" spans="2:26">
      <c r="B401">
        <f t="shared" si="93"/>
        <v>390</v>
      </c>
      <c r="C401">
        <v>0.54806166748855145</v>
      </c>
      <c r="D401">
        <v>7.0134568748018822</v>
      </c>
      <c r="E401">
        <v>3.6043284004184848</v>
      </c>
      <c r="F401">
        <f t="shared" si="80"/>
        <v>7.9044374970101057</v>
      </c>
      <c r="G401">
        <f t="shared" si="81"/>
        <v>30</v>
      </c>
      <c r="H401">
        <f t="shared" si="82"/>
        <v>791</v>
      </c>
      <c r="I401">
        <f t="shared" si="83"/>
        <v>1.4928105115737222</v>
      </c>
      <c r="J401">
        <f>VLOOKUP(H401,動径DB!$C$9:$F$3009,4)</f>
        <v>0.35379519221017797</v>
      </c>
      <c r="K401">
        <f>VLOOKUP(G401,緯度DB!$B$10:$H$50,7)</f>
        <v>0.58726809406597613</v>
      </c>
      <c r="L401">
        <f t="shared" si="84"/>
        <v>0.97275656423055734</v>
      </c>
      <c r="M401">
        <f t="shared" si="85"/>
        <v>1.5975831571726264</v>
      </c>
      <c r="N401">
        <f t="shared" si="86"/>
        <v>2.552271944081657</v>
      </c>
      <c r="O401">
        <f t="shared" si="87"/>
        <v>1</v>
      </c>
      <c r="Q401">
        <f t="shared" si="88"/>
        <v>0.54806166748855145</v>
      </c>
      <c r="R401">
        <f t="shared" si="89"/>
        <v>7.0134568748018822</v>
      </c>
      <c r="S401">
        <f t="shared" si="90"/>
        <v>3.6043284004184848</v>
      </c>
      <c r="T401" s="2">
        <f t="array" aca="1" ref="T401:V401" ca="1">MMULT(Q401:S401,$T$8:$V$10)</f>
        <v>3.5744089308280662</v>
      </c>
      <c r="U401" s="2">
        <f ca="1"/>
        <v>7.0134568748018822</v>
      </c>
      <c r="V401" s="2">
        <f ca="1"/>
        <v>0.71774341142929754</v>
      </c>
      <c r="Y401" s="2">
        <f t="shared" ca="1" si="91"/>
        <v>1.1636300502132977</v>
      </c>
      <c r="Z401" s="2">
        <f t="shared" ca="1" si="92"/>
        <v>2.2831940422395585</v>
      </c>
    </row>
    <row r="402" spans="2:26">
      <c r="B402">
        <f t="shared" si="93"/>
        <v>391</v>
      </c>
      <c r="C402">
        <v>3.4748692121518943</v>
      </c>
      <c r="D402">
        <v>-10.013540354605494</v>
      </c>
      <c r="E402">
        <v>11.449708927962931</v>
      </c>
      <c r="F402">
        <f t="shared" si="80"/>
        <v>15.602613275023767</v>
      </c>
      <c r="G402">
        <f t="shared" si="81"/>
        <v>36</v>
      </c>
      <c r="H402">
        <f t="shared" si="82"/>
        <v>1561</v>
      </c>
      <c r="I402">
        <f t="shared" si="83"/>
        <v>-1.2367813935086138</v>
      </c>
      <c r="J402">
        <f>VLOOKUP(H402,動径DB!$C$9:$F$3009,4)</f>
        <v>5.7970530149110244E-2</v>
      </c>
      <c r="K402">
        <f>VLOOKUP(G402,緯度DB!$B$10:$H$50,7)</f>
        <v>0.28116931855250954</v>
      </c>
      <c r="L402">
        <f t="shared" si="84"/>
        <v>-0.53858053775888459</v>
      </c>
      <c r="M402">
        <f t="shared" si="85"/>
        <v>-0.13696928865315888</v>
      </c>
      <c r="N402">
        <f t="shared" si="86"/>
        <v>1.8760586034152357E-2</v>
      </c>
      <c r="O402">
        <f t="shared" si="87"/>
        <v>0</v>
      </c>
      <c r="Q402">
        <f t="shared" si="88"/>
        <v>1000</v>
      </c>
      <c r="R402">
        <f t="shared" si="89"/>
        <v>1000</v>
      </c>
      <c r="S402">
        <f t="shared" si="90"/>
        <v>1</v>
      </c>
      <c r="T402" s="2">
        <f t="array" aca="1" ref="T402:V402" ca="1">MMULT(Q402:S402,$T$8:$V$10)</f>
        <v>342.95983594645492</v>
      </c>
      <c r="U402" s="2">
        <f ca="1"/>
        <v>1000</v>
      </c>
      <c r="V402" s="2">
        <f ca="1"/>
        <v>-939.35060064258266</v>
      </c>
      <c r="Y402" s="2">
        <f t="shared" ca="1" si="91"/>
        <v>-3.7714808315308317</v>
      </c>
      <c r="Z402" s="2">
        <f t="shared" ca="1" si="92"/>
        <v>-10.996858629590841</v>
      </c>
    </row>
    <row r="403" spans="2:26">
      <c r="B403">
        <f t="shared" si="93"/>
        <v>392</v>
      </c>
      <c r="C403">
        <v>15.065688959187153</v>
      </c>
      <c r="D403">
        <v>7.2372185252236179</v>
      </c>
      <c r="E403">
        <v>-0.31198599850740538</v>
      </c>
      <c r="F403">
        <f t="shared" si="80"/>
        <v>16.716747622072848</v>
      </c>
      <c r="G403">
        <f t="shared" si="81"/>
        <v>21</v>
      </c>
      <c r="H403">
        <f t="shared" si="82"/>
        <v>1673</v>
      </c>
      <c r="I403">
        <f t="shared" si="83"/>
        <v>0.44782676919768216</v>
      </c>
      <c r="J403">
        <f>VLOOKUP(H403,動径DB!$C$9:$F$3009,4)</f>
        <v>4.0769499988029749E-2</v>
      </c>
      <c r="K403">
        <f>VLOOKUP(G403,緯度DB!$B$10:$H$50,7)</f>
        <v>0.7879807395252203</v>
      </c>
      <c r="L403">
        <f t="shared" si="84"/>
        <v>-0.97427477454234079</v>
      </c>
      <c r="M403">
        <f t="shared" si="85"/>
        <v>-0.52321987336318465</v>
      </c>
      <c r="N403">
        <f t="shared" si="86"/>
        <v>0.27375903588218697</v>
      </c>
      <c r="O403">
        <f t="shared" si="87"/>
        <v>0</v>
      </c>
      <c r="Q403">
        <f t="shared" si="88"/>
        <v>1000</v>
      </c>
      <c r="R403">
        <f t="shared" si="89"/>
        <v>1000</v>
      </c>
      <c r="S403">
        <f t="shared" si="90"/>
        <v>1</v>
      </c>
      <c r="T403" s="2">
        <f t="array" aca="1" ref="T403:V403" ca="1">MMULT(Q403:S403,$T$8:$V$10)</f>
        <v>342.95983594645492</v>
      </c>
      <c r="U403" s="2">
        <f ca="1"/>
        <v>1000</v>
      </c>
      <c r="V403" s="2">
        <f ca="1"/>
        <v>-939.35060064258266</v>
      </c>
      <c r="Y403" s="2">
        <f t="shared" ca="1" si="91"/>
        <v>-3.7714808315308317</v>
      </c>
      <c r="Z403" s="2">
        <f t="shared" ca="1" si="92"/>
        <v>-10.996858629590841</v>
      </c>
    </row>
    <row r="404" spans="2:26">
      <c r="B404">
        <f t="shared" si="93"/>
        <v>393</v>
      </c>
      <c r="C404">
        <v>3.6605385360990992</v>
      </c>
      <c r="D404">
        <v>-1.4409472428631804</v>
      </c>
      <c r="E404">
        <v>-5.9342020796619677</v>
      </c>
      <c r="F404">
        <f t="shared" si="80"/>
        <v>7.1197349426257404</v>
      </c>
      <c r="G404">
        <f t="shared" si="81"/>
        <v>4</v>
      </c>
      <c r="H404">
        <f t="shared" si="82"/>
        <v>713</v>
      </c>
      <c r="I404">
        <f t="shared" si="83"/>
        <v>-0.37501466337748912</v>
      </c>
      <c r="J404">
        <f>VLOOKUP(H404,動径DB!$C$9:$F$3009,4)</f>
        <v>0.38254771244906849</v>
      </c>
      <c r="K404">
        <f>VLOOKUP(G404,緯度DB!$B$10:$H$50,7)</f>
        <v>0.20164392860071581</v>
      </c>
      <c r="L404">
        <f t="shared" si="84"/>
        <v>0.90228656073817648</v>
      </c>
      <c r="M404">
        <f t="shared" si="85"/>
        <v>0.49554040791810977</v>
      </c>
      <c r="N404">
        <f t="shared" si="86"/>
        <v>0.24556029587964662</v>
      </c>
      <c r="O404">
        <f t="shared" si="87"/>
        <v>0</v>
      </c>
      <c r="Q404">
        <f t="shared" si="88"/>
        <v>1000</v>
      </c>
      <c r="R404">
        <f t="shared" si="89"/>
        <v>1000</v>
      </c>
      <c r="S404">
        <f t="shared" si="90"/>
        <v>1</v>
      </c>
      <c r="T404" s="2">
        <f t="array" aca="1" ref="T404:V404" ca="1">MMULT(Q404:S404,$T$8:$V$10)</f>
        <v>342.95983594645492</v>
      </c>
      <c r="U404" s="2">
        <f ca="1"/>
        <v>1000</v>
      </c>
      <c r="V404" s="2">
        <f ca="1"/>
        <v>-939.35060064258266</v>
      </c>
      <c r="Y404" s="2">
        <f t="shared" ca="1" si="91"/>
        <v>-3.7714808315308317</v>
      </c>
      <c r="Z404" s="2">
        <f t="shared" ca="1" si="92"/>
        <v>-10.996858629590841</v>
      </c>
    </row>
    <row r="405" spans="2:26">
      <c r="B405">
        <f t="shared" si="93"/>
        <v>394</v>
      </c>
      <c r="C405">
        <v>9.7357906728056367</v>
      </c>
      <c r="D405">
        <v>-13.652659769523542</v>
      </c>
      <c r="E405">
        <v>-1.5620538256599565</v>
      </c>
      <c r="F405">
        <f t="shared" si="80"/>
        <v>16.841043642284014</v>
      </c>
      <c r="G405">
        <f t="shared" si="81"/>
        <v>19</v>
      </c>
      <c r="H405">
        <f t="shared" si="82"/>
        <v>1685</v>
      </c>
      <c r="I405">
        <f t="shared" si="83"/>
        <v>-0.95132858093871253</v>
      </c>
      <c r="J405">
        <f>VLOOKUP(H405,動径DB!$C$9:$F$3009,4)</f>
        <v>3.9227882765080241E-2</v>
      </c>
      <c r="K405">
        <f>VLOOKUP(G405,緯度DB!$B$10:$H$50,7)</f>
        <v>0.7820858445078025</v>
      </c>
      <c r="L405">
        <f t="shared" si="84"/>
        <v>0.28365824539282847</v>
      </c>
      <c r="M405">
        <f t="shared" si="85"/>
        <v>0.14655940985365057</v>
      </c>
      <c r="N405">
        <f t="shared" si="86"/>
        <v>2.1479660616650326E-2</v>
      </c>
      <c r="O405">
        <f t="shared" si="87"/>
        <v>0</v>
      </c>
      <c r="Q405">
        <f t="shared" si="88"/>
        <v>1000</v>
      </c>
      <c r="R405">
        <f t="shared" si="89"/>
        <v>1000</v>
      </c>
      <c r="S405">
        <f t="shared" si="90"/>
        <v>1</v>
      </c>
      <c r="T405" s="2">
        <f t="array" aca="1" ref="T405:V405" ca="1">MMULT(Q405:S405,$T$8:$V$10)</f>
        <v>342.95983594645492</v>
      </c>
      <c r="U405" s="2">
        <f ca="1"/>
        <v>1000</v>
      </c>
      <c r="V405" s="2">
        <f ca="1"/>
        <v>-939.35060064258266</v>
      </c>
      <c r="Y405" s="2">
        <f t="shared" ca="1" si="91"/>
        <v>-3.7714808315308317</v>
      </c>
      <c r="Z405" s="2">
        <f t="shared" ca="1" si="92"/>
        <v>-10.996858629590841</v>
      </c>
    </row>
    <row r="406" spans="2:26">
      <c r="B406">
        <f t="shared" si="93"/>
        <v>395</v>
      </c>
      <c r="C406">
        <v>-10.449280232283712</v>
      </c>
      <c r="D406">
        <v>-8.6677647612930731</v>
      </c>
      <c r="E406">
        <v>15.824611584245455</v>
      </c>
      <c r="F406">
        <f t="shared" si="80"/>
        <v>20.850322182694075</v>
      </c>
      <c r="G406">
        <f t="shared" si="81"/>
        <v>36</v>
      </c>
      <c r="H406">
        <f t="shared" si="82"/>
        <v>2086</v>
      </c>
      <c r="I406">
        <f t="shared" si="83"/>
        <v>-2.449116020283058</v>
      </c>
      <c r="J406">
        <f>VLOOKUP(H406,動径DB!$C$9:$F$3009,4)</f>
        <v>1.0025094959626626E-2</v>
      </c>
      <c r="K406">
        <f>VLOOKUP(G406,緯度DB!$B$10:$H$50,7)</f>
        <v>0.28116931855250954</v>
      </c>
      <c r="L406">
        <f t="shared" si="84"/>
        <v>0.87438297221732908</v>
      </c>
      <c r="M406">
        <f t="shared" si="85"/>
        <v>5.1389085008469795E-2</v>
      </c>
      <c r="N406">
        <f t="shared" si="86"/>
        <v>2.6408380580077349E-3</v>
      </c>
      <c r="O406">
        <f t="shared" si="87"/>
        <v>0</v>
      </c>
      <c r="Q406">
        <f t="shared" si="88"/>
        <v>1000</v>
      </c>
      <c r="R406">
        <f t="shared" si="89"/>
        <v>1000</v>
      </c>
      <c r="S406">
        <f t="shared" si="90"/>
        <v>1</v>
      </c>
      <c r="T406" s="2">
        <f t="array" aca="1" ref="T406:V406" ca="1">MMULT(Q406:S406,$T$8:$V$10)</f>
        <v>342.95983594645492</v>
      </c>
      <c r="U406" s="2">
        <f ca="1"/>
        <v>1000</v>
      </c>
      <c r="V406" s="2">
        <f ca="1"/>
        <v>-939.35060064258266</v>
      </c>
      <c r="Y406" s="2">
        <f t="shared" ca="1" si="91"/>
        <v>-3.7714808315308317</v>
      </c>
      <c r="Z406" s="2">
        <f t="shared" ca="1" si="92"/>
        <v>-10.996858629590841</v>
      </c>
    </row>
    <row r="407" spans="2:26">
      <c r="B407">
        <f t="shared" si="93"/>
        <v>396</v>
      </c>
      <c r="C407">
        <v>-8.2691536921349016</v>
      </c>
      <c r="D407">
        <v>-1.1037515602187127</v>
      </c>
      <c r="E407">
        <v>-9.4402716741588328</v>
      </c>
      <c r="F407">
        <f t="shared" si="80"/>
        <v>12.598249861498982</v>
      </c>
      <c r="G407">
        <f t="shared" si="81"/>
        <v>6</v>
      </c>
      <c r="H407">
        <f t="shared" si="82"/>
        <v>1261</v>
      </c>
      <c r="I407">
        <f t="shared" si="83"/>
        <v>-3.008898810341067</v>
      </c>
      <c r="J407">
        <f>VLOOKUP(H407,動径DB!$C$9:$F$3009,4)</f>
        <v>0.13689547155096032</v>
      </c>
      <c r="K407">
        <f>VLOOKUP(G407,緯度DB!$B$10:$H$50,7)</f>
        <v>0.28116931855250954</v>
      </c>
      <c r="L407">
        <f t="shared" si="84"/>
        <v>0.38765059864127505</v>
      </c>
      <c r="M407">
        <f t="shared" si="85"/>
        <v>0.18797828665366309</v>
      </c>
      <c r="N407">
        <f t="shared" si="86"/>
        <v>3.5335836253246732E-2</v>
      </c>
      <c r="O407">
        <f t="shared" si="87"/>
        <v>0</v>
      </c>
      <c r="Q407">
        <f t="shared" si="88"/>
        <v>1000</v>
      </c>
      <c r="R407">
        <f t="shared" si="89"/>
        <v>1000</v>
      </c>
      <c r="S407">
        <f t="shared" si="90"/>
        <v>1</v>
      </c>
      <c r="T407" s="2">
        <f t="array" aca="1" ref="T407:V407" ca="1">MMULT(Q407:S407,$T$8:$V$10)</f>
        <v>342.95983594645492</v>
      </c>
      <c r="U407" s="2">
        <f ca="1"/>
        <v>1000</v>
      </c>
      <c r="V407" s="2">
        <f ca="1"/>
        <v>-939.35060064258266</v>
      </c>
      <c r="Y407" s="2">
        <f t="shared" ca="1" si="91"/>
        <v>-3.7714808315308317</v>
      </c>
      <c r="Z407" s="2">
        <f t="shared" ca="1" si="92"/>
        <v>-10.996858629590841</v>
      </c>
    </row>
    <row r="408" spans="2:26">
      <c r="B408">
        <f t="shared" si="93"/>
        <v>397</v>
      </c>
      <c r="C408">
        <v>-8.6058412079320634E-2</v>
      </c>
      <c r="D408">
        <v>10.717779705016461</v>
      </c>
      <c r="E408">
        <v>10.346111358235136</v>
      </c>
      <c r="F408">
        <f t="shared" si="80"/>
        <v>14.896987215291368</v>
      </c>
      <c r="G408">
        <f t="shared" si="81"/>
        <v>35</v>
      </c>
      <c r="H408">
        <f t="shared" si="82"/>
        <v>1491</v>
      </c>
      <c r="I408">
        <f t="shared" si="83"/>
        <v>1.5788256542341397</v>
      </c>
      <c r="J408">
        <f>VLOOKUP(H408,動径DB!$C$9:$F$3009,4)</f>
        <v>7.1679695387067532E-2</v>
      </c>
      <c r="K408">
        <f>VLOOKUP(G408,緯度DB!$B$10:$H$50,7)</f>
        <v>0.33255818042814211</v>
      </c>
      <c r="L408">
        <f t="shared" si="84"/>
        <v>0.99970989858148773</v>
      </c>
      <c r="M408">
        <f t="shared" si="85"/>
        <v>0.35500643364589651</v>
      </c>
      <c r="N408">
        <f t="shared" si="86"/>
        <v>0.12602956792997833</v>
      </c>
      <c r="O408">
        <f t="shared" si="87"/>
        <v>0</v>
      </c>
      <c r="Q408">
        <f t="shared" si="88"/>
        <v>1000</v>
      </c>
      <c r="R408">
        <f t="shared" si="89"/>
        <v>1000</v>
      </c>
      <c r="S408">
        <f t="shared" si="90"/>
        <v>1</v>
      </c>
      <c r="T408" s="2">
        <f t="array" aca="1" ref="T408:V408" ca="1">MMULT(Q408:S408,$T$8:$V$10)</f>
        <v>342.95983594645492</v>
      </c>
      <c r="U408" s="2">
        <f ca="1"/>
        <v>1000</v>
      </c>
      <c r="V408" s="2">
        <f ca="1"/>
        <v>-939.35060064258266</v>
      </c>
      <c r="Y408" s="2">
        <f t="shared" ca="1" si="91"/>
        <v>-3.7714808315308317</v>
      </c>
      <c r="Z408" s="2">
        <f t="shared" ca="1" si="92"/>
        <v>-10.996858629590841</v>
      </c>
    </row>
    <row r="409" spans="2:26">
      <c r="B409">
        <f t="shared" si="93"/>
        <v>398</v>
      </c>
      <c r="C409">
        <v>-6.0636411651342419</v>
      </c>
      <c r="D409">
        <v>14.161226280745531</v>
      </c>
      <c r="E409">
        <v>-4.599795592117407</v>
      </c>
      <c r="F409">
        <f t="shared" si="80"/>
        <v>16.076883822533865</v>
      </c>
      <c r="G409">
        <f t="shared" si="81"/>
        <v>15</v>
      </c>
      <c r="H409">
        <f t="shared" si="82"/>
        <v>1609</v>
      </c>
      <c r="I409">
        <f t="shared" si="83"/>
        <v>1.9753625859295978</v>
      </c>
      <c r="J409">
        <f>VLOOKUP(H409,動径DB!$C$9:$F$3009,4)</f>
        <v>4.9941342277750836E-2</v>
      </c>
      <c r="K409">
        <f>VLOOKUP(G409,緯度DB!$B$10:$H$50,7)</f>
        <v>0.70149600262637279</v>
      </c>
      <c r="L409">
        <f t="shared" si="84"/>
        <v>0.34955635896626869</v>
      </c>
      <c r="M409">
        <f t="shared" si="85"/>
        <v>0.19688131062503181</v>
      </c>
      <c r="N409">
        <f t="shared" si="86"/>
        <v>3.8762250473430265E-2</v>
      </c>
      <c r="O409">
        <f t="shared" si="87"/>
        <v>0</v>
      </c>
      <c r="Q409">
        <f t="shared" si="88"/>
        <v>1000</v>
      </c>
      <c r="R409">
        <f t="shared" si="89"/>
        <v>1000</v>
      </c>
      <c r="S409">
        <f t="shared" si="90"/>
        <v>1</v>
      </c>
      <c r="T409" s="2">
        <f t="array" aca="1" ref="T409:V409" ca="1">MMULT(Q409:S409,$T$8:$V$10)</f>
        <v>342.95983594645492</v>
      </c>
      <c r="U409" s="2">
        <f ca="1"/>
        <v>1000</v>
      </c>
      <c r="V409" s="2">
        <f ca="1"/>
        <v>-939.35060064258266</v>
      </c>
      <c r="Y409" s="2">
        <f t="shared" ca="1" si="91"/>
        <v>-3.7714808315308317</v>
      </c>
      <c r="Z409" s="2">
        <f t="shared" ca="1" si="92"/>
        <v>-10.996858629590841</v>
      </c>
    </row>
    <row r="410" spans="2:26">
      <c r="B410">
        <f t="shared" si="93"/>
        <v>399</v>
      </c>
      <c r="C410">
        <v>6.1009446623279846</v>
      </c>
      <c r="D410">
        <v>2.3806559109886822</v>
      </c>
      <c r="E410">
        <v>15.601227803509039</v>
      </c>
      <c r="F410">
        <f t="shared" si="80"/>
        <v>16.920028289465037</v>
      </c>
      <c r="G410">
        <f t="shared" si="81"/>
        <v>39</v>
      </c>
      <c r="H410">
        <f t="shared" si="82"/>
        <v>1693</v>
      </c>
      <c r="I410">
        <f t="shared" si="83"/>
        <v>0.37203923209547624</v>
      </c>
      <c r="J410">
        <f>VLOOKUP(H410,動径DB!$C$9:$F$3009,4)</f>
        <v>3.8229419249795143E-2</v>
      </c>
      <c r="K410">
        <f>VLOOKUP(G410,緯度DB!$B$10:$H$50,7)</f>
        <v>0.19977068236083131</v>
      </c>
      <c r="L410">
        <f t="shared" si="84"/>
        <v>-0.89840221157100741</v>
      </c>
      <c r="M410">
        <f t="shared" si="85"/>
        <v>-0.11609174810455616</v>
      </c>
      <c r="N410">
        <f t="shared" si="86"/>
        <v>1.3477293977971721E-2</v>
      </c>
      <c r="O410">
        <f t="shared" si="87"/>
        <v>0</v>
      </c>
      <c r="Q410">
        <f t="shared" si="88"/>
        <v>1000</v>
      </c>
      <c r="R410">
        <f t="shared" si="89"/>
        <v>1000</v>
      </c>
      <c r="S410">
        <f t="shared" si="90"/>
        <v>1</v>
      </c>
      <c r="T410" s="2">
        <f t="array" aca="1" ref="T410:V410" ca="1">MMULT(Q410:S410,$T$8:$V$10)</f>
        <v>342.95983594645492</v>
      </c>
      <c r="U410" s="2">
        <f ca="1"/>
        <v>1000</v>
      </c>
      <c r="V410" s="2">
        <f ca="1"/>
        <v>-939.35060064258266</v>
      </c>
      <c r="Y410" s="2">
        <f t="shared" ca="1" si="91"/>
        <v>-3.7714808315308317</v>
      </c>
      <c r="Z410" s="2">
        <f t="shared" ca="1" si="92"/>
        <v>-10.996858629590841</v>
      </c>
    </row>
    <row r="411" spans="2:26">
      <c r="B411">
        <f t="shared" si="93"/>
        <v>400</v>
      </c>
      <c r="C411">
        <v>-10.383379824439434</v>
      </c>
      <c r="D411">
        <v>1.8553011175157601</v>
      </c>
      <c r="E411">
        <v>-13.13662419337591</v>
      </c>
      <c r="F411">
        <f t="shared" si="80"/>
        <v>16.847184156802594</v>
      </c>
      <c r="G411">
        <f t="shared" si="81"/>
        <v>5</v>
      </c>
      <c r="H411">
        <f t="shared" si="82"/>
        <v>1686</v>
      </c>
      <c r="I411">
        <f t="shared" si="83"/>
        <v>2.9647786941957355</v>
      </c>
      <c r="J411">
        <f>VLOOKUP(H411,動径DB!$C$9:$F$3009,4)</f>
        <v>3.9101806791982642E-2</v>
      </c>
      <c r="K411">
        <f>VLOOKUP(G411,緯度DB!$B$10:$H$50,7)</f>
        <v>0.2352076871405088</v>
      </c>
      <c r="L411">
        <f t="shared" si="84"/>
        <v>-0.50591454745803488</v>
      </c>
      <c r="M411">
        <f t="shared" si="85"/>
        <v>-7.8388585476609138E-2</v>
      </c>
      <c r="N411">
        <f t="shared" si="86"/>
        <v>6.1447703330236572E-3</v>
      </c>
      <c r="O411">
        <f t="shared" si="87"/>
        <v>0</v>
      </c>
      <c r="Q411">
        <f t="shared" si="88"/>
        <v>1000</v>
      </c>
      <c r="R411">
        <f t="shared" si="89"/>
        <v>1000</v>
      </c>
      <c r="S411">
        <f t="shared" si="90"/>
        <v>1</v>
      </c>
      <c r="T411" s="2">
        <f t="array" aca="1" ref="T411:V411" ca="1">MMULT(Q411:S411,$T$8:$V$10)</f>
        <v>342.95983594645492</v>
      </c>
      <c r="U411" s="2">
        <f ca="1"/>
        <v>1000</v>
      </c>
      <c r="V411" s="2">
        <f ca="1"/>
        <v>-939.35060064258266</v>
      </c>
      <c r="Y411" s="2">
        <f t="shared" ca="1" si="91"/>
        <v>-3.7714808315308317</v>
      </c>
      <c r="Z411" s="2">
        <f t="shared" ca="1" si="92"/>
        <v>-10.996858629590841</v>
      </c>
    </row>
    <row r="412" spans="2:26">
      <c r="B412">
        <f t="shared" si="93"/>
        <v>401</v>
      </c>
      <c r="C412">
        <v>5.1605606632088961</v>
      </c>
      <c r="D412">
        <v>-15.357029543693276</v>
      </c>
      <c r="E412">
        <v>7.4956634583825359</v>
      </c>
      <c r="F412">
        <f t="shared" si="80"/>
        <v>17.850902314613073</v>
      </c>
      <c r="G412">
        <f t="shared" si="81"/>
        <v>29</v>
      </c>
      <c r="H412">
        <f t="shared" si="82"/>
        <v>1786</v>
      </c>
      <c r="I412">
        <f t="shared" si="83"/>
        <v>-1.2466126631451129</v>
      </c>
      <c r="J412">
        <f>VLOOKUP(H412,動径DB!$C$9:$F$3009,4)</f>
        <v>2.8194294076245952E-2</v>
      </c>
      <c r="K412">
        <f>VLOOKUP(G412,緯度DB!$B$10:$H$50,7)</f>
        <v>0.62981531840634786</v>
      </c>
      <c r="L412">
        <f t="shared" si="84"/>
        <v>-0.56319341809581203</v>
      </c>
      <c r="M412">
        <f t="shared" si="85"/>
        <v>-0.17852218295402128</v>
      </c>
      <c r="N412">
        <f t="shared" si="86"/>
        <v>3.1870169806669048E-2</v>
      </c>
      <c r="O412">
        <f t="shared" si="87"/>
        <v>0</v>
      </c>
      <c r="Q412">
        <f t="shared" si="88"/>
        <v>1000</v>
      </c>
      <c r="R412">
        <f t="shared" si="89"/>
        <v>1000</v>
      </c>
      <c r="S412">
        <f t="shared" si="90"/>
        <v>1</v>
      </c>
      <c r="T412" s="2">
        <f t="array" aca="1" ref="T412:V412" ca="1">MMULT(Q412:S412,$T$8:$V$10)</f>
        <v>342.95983594645492</v>
      </c>
      <c r="U412" s="2">
        <f ca="1"/>
        <v>1000</v>
      </c>
      <c r="V412" s="2">
        <f ca="1"/>
        <v>-939.35060064258266</v>
      </c>
      <c r="Y412" s="2">
        <f t="shared" ca="1" si="91"/>
        <v>-3.7714808315308317</v>
      </c>
      <c r="Z412" s="2">
        <f t="shared" ca="1" si="92"/>
        <v>-10.996858629590841</v>
      </c>
    </row>
    <row r="413" spans="2:26">
      <c r="B413">
        <f t="shared" si="93"/>
        <v>402</v>
      </c>
      <c r="C413">
        <v>2.8106763369552881</v>
      </c>
      <c r="D413">
        <v>-16.600961788084458</v>
      </c>
      <c r="E413">
        <v>-15.453379882993705</v>
      </c>
      <c r="F413">
        <f t="shared" si="80"/>
        <v>22.853857082966876</v>
      </c>
      <c r="G413">
        <f t="shared" si="81"/>
        <v>7</v>
      </c>
      <c r="H413">
        <f t="shared" si="82"/>
        <v>2286</v>
      </c>
      <c r="I413">
        <f t="shared" si="83"/>
        <v>-1.4030787684783403</v>
      </c>
      <c r="J413">
        <f>VLOOKUP(H413,動径DB!$C$9:$F$3009,4)</f>
        <v>4.8532761621114546E-3</v>
      </c>
      <c r="K413">
        <f>VLOOKUP(G413,緯度DB!$B$10:$H$50,7)</f>
        <v>0.33255818042814211</v>
      </c>
      <c r="L413">
        <f t="shared" si="84"/>
        <v>-0.87606673020782444</v>
      </c>
      <c r="M413">
        <f t="shared" si="85"/>
        <v>-3.2314640930115747E-2</v>
      </c>
      <c r="N413">
        <f t="shared" si="86"/>
        <v>1.0442360184423119E-3</v>
      </c>
      <c r="O413">
        <f t="shared" si="87"/>
        <v>0</v>
      </c>
      <c r="Q413">
        <f t="shared" si="88"/>
        <v>1000</v>
      </c>
      <c r="R413">
        <f t="shared" si="89"/>
        <v>1000</v>
      </c>
      <c r="S413">
        <f t="shared" si="90"/>
        <v>1</v>
      </c>
      <c r="T413" s="2">
        <f t="array" aca="1" ref="T413:V413" ca="1">MMULT(Q413:S413,$T$8:$V$10)</f>
        <v>342.95983594645492</v>
      </c>
      <c r="U413" s="2">
        <f ca="1"/>
        <v>1000</v>
      </c>
      <c r="V413" s="2">
        <f ca="1"/>
        <v>-939.35060064258266</v>
      </c>
      <c r="Y413" s="2">
        <f t="shared" ca="1" si="91"/>
        <v>-3.7714808315308317</v>
      </c>
      <c r="Z413" s="2">
        <f t="shared" ca="1" si="92"/>
        <v>-10.996858629590841</v>
      </c>
    </row>
    <row r="414" spans="2:26">
      <c r="B414">
        <f t="shared" si="93"/>
        <v>403</v>
      </c>
      <c r="C414">
        <v>11.070104600848046</v>
      </c>
      <c r="D414">
        <v>-0.95297826838942412</v>
      </c>
      <c r="E414">
        <v>-14.971889815372283</v>
      </c>
      <c r="F414">
        <f t="shared" si="80"/>
        <v>18.644378994683301</v>
      </c>
      <c r="G414">
        <f t="shared" si="81"/>
        <v>5</v>
      </c>
      <c r="H414">
        <f t="shared" si="82"/>
        <v>1865</v>
      </c>
      <c r="I414">
        <f t="shared" si="83"/>
        <v>-8.5874038079738896E-2</v>
      </c>
      <c r="J414">
        <f>VLOOKUP(H414,動径DB!$C$9:$F$3009,4)</f>
        <v>2.1628864395968173E-2</v>
      </c>
      <c r="K414">
        <f>VLOOKUP(G414,緯度DB!$B$10:$H$50,7)</f>
        <v>0.2352076871405088</v>
      </c>
      <c r="L414">
        <f t="shared" si="84"/>
        <v>0.25478186227919386</v>
      </c>
      <c r="M414">
        <f t="shared" si="85"/>
        <v>2.4165826848262791E-2</v>
      </c>
      <c r="N414">
        <f t="shared" si="86"/>
        <v>5.8398718726021873E-4</v>
      </c>
      <c r="O414">
        <f t="shared" si="87"/>
        <v>0</v>
      </c>
      <c r="Q414">
        <f t="shared" si="88"/>
        <v>1000</v>
      </c>
      <c r="R414">
        <f t="shared" si="89"/>
        <v>1000</v>
      </c>
      <c r="S414">
        <f t="shared" si="90"/>
        <v>1</v>
      </c>
      <c r="T414" s="2">
        <f t="array" aca="1" ref="T414:V414" ca="1">MMULT(Q414:S414,$T$8:$V$10)</f>
        <v>342.95983594645492</v>
      </c>
      <c r="U414" s="2">
        <f ca="1"/>
        <v>1000</v>
      </c>
      <c r="V414" s="2">
        <f ca="1"/>
        <v>-939.35060064258266</v>
      </c>
      <c r="Y414" s="2">
        <f t="shared" ca="1" si="91"/>
        <v>-3.7714808315308317</v>
      </c>
      <c r="Z414" s="2">
        <f t="shared" ca="1" si="92"/>
        <v>-10.996858629590841</v>
      </c>
    </row>
    <row r="415" spans="2:26">
      <c r="B415">
        <f t="shared" si="93"/>
        <v>404</v>
      </c>
      <c r="C415">
        <v>-8.5088190112507203</v>
      </c>
      <c r="D415">
        <v>-9.836350179045267</v>
      </c>
      <c r="E415">
        <v>13.91248923059039</v>
      </c>
      <c r="F415">
        <f t="shared" si="80"/>
        <v>19.044976828610718</v>
      </c>
      <c r="G415">
        <f t="shared" si="81"/>
        <v>36</v>
      </c>
      <c r="H415">
        <f t="shared" si="82"/>
        <v>1905</v>
      </c>
      <c r="I415">
        <f t="shared" si="83"/>
        <v>-2.2839563344298264</v>
      </c>
      <c r="J415">
        <f>VLOOKUP(H415,動径DB!$C$9:$F$3009,4)</f>
        <v>1.8872738889883611E-2</v>
      </c>
      <c r="K415">
        <f>VLOOKUP(G415,緯度DB!$B$10:$H$50,7)</f>
        <v>0.28116931855250954</v>
      </c>
      <c r="L415">
        <f t="shared" si="84"/>
        <v>0.5385233840270317</v>
      </c>
      <c r="M415">
        <f t="shared" si="85"/>
        <v>5.4423676250517625E-2</v>
      </c>
      <c r="N415">
        <f t="shared" si="86"/>
        <v>2.961936536621156E-3</v>
      </c>
      <c r="O415">
        <f t="shared" si="87"/>
        <v>0</v>
      </c>
      <c r="Q415">
        <f t="shared" si="88"/>
        <v>1000</v>
      </c>
      <c r="R415">
        <f t="shared" si="89"/>
        <v>1000</v>
      </c>
      <c r="S415">
        <f t="shared" si="90"/>
        <v>1</v>
      </c>
      <c r="T415" s="2">
        <f t="array" aca="1" ref="T415:V415" ca="1">MMULT(Q415:S415,$T$8:$V$10)</f>
        <v>342.95983594645492</v>
      </c>
      <c r="U415" s="2">
        <f ca="1"/>
        <v>1000</v>
      </c>
      <c r="V415" s="2">
        <f ca="1"/>
        <v>-939.35060064258266</v>
      </c>
      <c r="Y415" s="2">
        <f t="shared" ca="1" si="91"/>
        <v>-3.7714808315308317</v>
      </c>
      <c r="Z415" s="2">
        <f t="shared" ca="1" si="92"/>
        <v>-10.996858629590841</v>
      </c>
    </row>
    <row r="416" spans="2:26">
      <c r="B416">
        <f t="shared" si="93"/>
        <v>405</v>
      </c>
      <c r="C416">
        <v>-4.0950649028619495</v>
      </c>
      <c r="D416">
        <v>14.595600395734602</v>
      </c>
      <c r="E416">
        <v>15.485883103605266</v>
      </c>
      <c r="F416">
        <f t="shared" si="80"/>
        <v>21.670571819154816</v>
      </c>
      <c r="G416">
        <f t="shared" si="81"/>
        <v>35</v>
      </c>
      <c r="H416">
        <f t="shared" si="82"/>
        <v>2168</v>
      </c>
      <c r="I416">
        <f t="shared" si="83"/>
        <v>1.8443320706701678</v>
      </c>
      <c r="J416">
        <f>VLOOKUP(H416,動径DB!$C$9:$F$3009,4)</f>
        <v>7.4689536355576E-3</v>
      </c>
      <c r="K416">
        <f>VLOOKUP(G416,緯度DB!$B$10:$H$50,7)</f>
        <v>0.33255818042814211</v>
      </c>
      <c r="L416">
        <f t="shared" si="84"/>
        <v>0.68177710666621294</v>
      </c>
      <c r="M416">
        <f t="shared" si="85"/>
        <v>3.6697813054038943E-2</v>
      </c>
      <c r="N416">
        <f t="shared" si="86"/>
        <v>1.3467294829491911E-3</v>
      </c>
      <c r="O416">
        <f t="shared" si="87"/>
        <v>0</v>
      </c>
      <c r="Q416">
        <f t="shared" si="88"/>
        <v>1000</v>
      </c>
      <c r="R416">
        <f t="shared" si="89"/>
        <v>1000</v>
      </c>
      <c r="S416">
        <f t="shared" si="90"/>
        <v>1</v>
      </c>
      <c r="T416" s="2">
        <f t="array" aca="1" ref="T416:V416" ca="1">MMULT(Q416:S416,$T$8:$V$10)</f>
        <v>342.95983594645492</v>
      </c>
      <c r="U416" s="2">
        <f ca="1"/>
        <v>1000</v>
      </c>
      <c r="V416" s="2">
        <f ca="1"/>
        <v>-939.35060064258266</v>
      </c>
      <c r="Y416" s="2">
        <f t="shared" ca="1" si="91"/>
        <v>-3.7714808315308317</v>
      </c>
      <c r="Z416" s="2">
        <f t="shared" ca="1" si="92"/>
        <v>-10.996858629590841</v>
      </c>
    </row>
    <row r="417" spans="2:26">
      <c r="B417">
        <f t="shared" si="93"/>
        <v>406</v>
      </c>
      <c r="C417">
        <v>2.6670475619245959</v>
      </c>
      <c r="D417">
        <v>10.617697802513201</v>
      </c>
      <c r="E417">
        <v>-16.777035291819963</v>
      </c>
      <c r="F417">
        <f t="shared" si="80"/>
        <v>20.032911982685746</v>
      </c>
      <c r="G417">
        <f t="shared" si="81"/>
        <v>4</v>
      </c>
      <c r="H417">
        <f t="shared" si="82"/>
        <v>2004</v>
      </c>
      <c r="I417">
        <f t="shared" si="83"/>
        <v>1.3246990362481554</v>
      </c>
      <c r="J417">
        <f>VLOOKUP(H417,動径DB!$C$9:$F$3009,4)</f>
        <v>1.3393371231355533E-2</v>
      </c>
      <c r="K417">
        <f>VLOOKUP(G417,緯度DB!$B$10:$H$50,7)</f>
        <v>0.20164392860071581</v>
      </c>
      <c r="L417">
        <f t="shared" si="84"/>
        <v>0.7396192511584917</v>
      </c>
      <c r="M417">
        <f t="shared" si="85"/>
        <v>4.0015416930945701E-2</v>
      </c>
      <c r="N417">
        <f t="shared" si="86"/>
        <v>1.6012335921574159E-3</v>
      </c>
      <c r="O417">
        <f t="shared" si="87"/>
        <v>0</v>
      </c>
      <c r="Q417">
        <f t="shared" si="88"/>
        <v>1000</v>
      </c>
      <c r="R417">
        <f t="shared" si="89"/>
        <v>1000</v>
      </c>
      <c r="S417">
        <f t="shared" si="90"/>
        <v>1</v>
      </c>
      <c r="T417" s="2">
        <f t="array" aca="1" ref="T417:V417" ca="1">MMULT(Q417:S417,$T$8:$V$10)</f>
        <v>342.95983594645492</v>
      </c>
      <c r="U417" s="2">
        <f ca="1"/>
        <v>1000</v>
      </c>
      <c r="V417" s="2">
        <f ca="1"/>
        <v>-939.35060064258266</v>
      </c>
      <c r="Y417" s="2">
        <f t="shared" ca="1" si="91"/>
        <v>-3.7714808315308317</v>
      </c>
      <c r="Z417" s="2">
        <f t="shared" ca="1" si="92"/>
        <v>-10.996858629590841</v>
      </c>
    </row>
    <row r="418" spans="2:26">
      <c r="B418">
        <f t="shared" si="93"/>
        <v>407</v>
      </c>
      <c r="C418">
        <v>-7.9430926487457398</v>
      </c>
      <c r="D418">
        <v>-6.3926069208334813</v>
      </c>
      <c r="E418">
        <v>-1.4367017045475248</v>
      </c>
      <c r="F418">
        <f t="shared" si="80"/>
        <v>10.296710924304737</v>
      </c>
      <c r="G418">
        <f t="shared" si="81"/>
        <v>18</v>
      </c>
      <c r="H418">
        <f t="shared" si="82"/>
        <v>1031</v>
      </c>
      <c r="I418">
        <f t="shared" si="83"/>
        <v>-2.4639312722878852</v>
      </c>
      <c r="J418">
        <f>VLOOKUP(H418,動径DB!$C$9:$F$3009,4)</f>
        <v>0.2361720336346258</v>
      </c>
      <c r="K418">
        <f>VLOOKUP(G418,緯度DB!$B$10:$H$50,7)</f>
        <v>0.7820858445078025</v>
      </c>
      <c r="L418">
        <f t="shared" si="84"/>
        <v>0.89507907653926222</v>
      </c>
      <c r="M418">
        <f t="shared" si="85"/>
        <v>1.7023263440035035</v>
      </c>
      <c r="N418">
        <f t="shared" si="86"/>
        <v>2.8979149814883343</v>
      </c>
      <c r="O418">
        <f t="shared" si="87"/>
        <v>1</v>
      </c>
      <c r="Q418">
        <f t="shared" si="88"/>
        <v>-7.9430926487457398</v>
      </c>
      <c r="R418">
        <f t="shared" si="89"/>
        <v>-6.3926069208334813</v>
      </c>
      <c r="S418">
        <f t="shared" si="90"/>
        <v>-1.4367017045475248</v>
      </c>
      <c r="T418" s="2">
        <f t="array" aca="1" ref="T418:V418" ca="1">MMULT(Q418:S418,$T$8:$V$10)</f>
        <v>-4.066755676206931</v>
      </c>
      <c r="U418" s="2">
        <f ca="1"/>
        <v>-6.3926069208334813</v>
      </c>
      <c r="V418" s="2">
        <f ca="1"/>
        <v>6.9726846253395891</v>
      </c>
      <c r="Y418" s="2">
        <f t="shared" ca="1" si="91"/>
        <v>-1.0999351865890044</v>
      </c>
      <c r="Z418" s="2">
        <f t="shared" ca="1" si="92"/>
        <v>-1.7290080462407769</v>
      </c>
    </row>
    <row r="419" spans="2:26">
      <c r="B419">
        <f t="shared" si="93"/>
        <v>408</v>
      </c>
      <c r="C419">
        <v>-11.829727232623476</v>
      </c>
      <c r="D419">
        <v>-2.2058687624280173</v>
      </c>
      <c r="E419">
        <v>12.42853146688079</v>
      </c>
      <c r="F419">
        <f t="shared" si="80"/>
        <v>17.299615539617495</v>
      </c>
      <c r="G419">
        <f t="shared" si="81"/>
        <v>35</v>
      </c>
      <c r="H419">
        <f t="shared" si="82"/>
        <v>1731</v>
      </c>
      <c r="I419">
        <f t="shared" si="83"/>
        <v>-2.9572415804252299</v>
      </c>
      <c r="J419">
        <f>VLOOKUP(H419,動径DB!$C$9:$F$3009,4)</f>
        <v>3.3792310711948013E-2</v>
      </c>
      <c r="K419">
        <f>VLOOKUP(G419,緯度DB!$B$10:$H$50,7)</f>
        <v>0.33255818042814211</v>
      </c>
      <c r="L419">
        <f t="shared" si="84"/>
        <v>0.52528773309379473</v>
      </c>
      <c r="M419">
        <f t="shared" si="85"/>
        <v>0.10212198213480218</v>
      </c>
      <c r="N419">
        <f t="shared" si="86"/>
        <v>1.0428899235140857E-2</v>
      </c>
      <c r="O419">
        <f t="shared" si="87"/>
        <v>0</v>
      </c>
      <c r="Q419">
        <f t="shared" si="88"/>
        <v>1000</v>
      </c>
      <c r="R419">
        <f t="shared" si="89"/>
        <v>1000</v>
      </c>
      <c r="S419">
        <f t="shared" si="90"/>
        <v>1</v>
      </c>
      <c r="T419" s="2">
        <f t="array" aca="1" ref="T419:V419" ca="1">MMULT(Q419:S419,$T$8:$V$10)</f>
        <v>342.95983594645492</v>
      </c>
      <c r="U419" s="2">
        <f ca="1"/>
        <v>1000</v>
      </c>
      <c r="V419" s="2">
        <f ca="1"/>
        <v>-939.35060064258266</v>
      </c>
      <c r="Y419" s="2">
        <f t="shared" ca="1" si="91"/>
        <v>-3.7714808315308317</v>
      </c>
      <c r="Z419" s="2">
        <f t="shared" ca="1" si="92"/>
        <v>-10.996858629590841</v>
      </c>
    </row>
    <row r="420" spans="2:26">
      <c r="B420">
        <f t="shared" si="93"/>
        <v>409</v>
      </c>
      <c r="C420">
        <v>11.718740115618449</v>
      </c>
      <c r="D420">
        <v>1.0796616238555738</v>
      </c>
      <c r="E420">
        <v>8.3016847323408456</v>
      </c>
      <c r="F420">
        <f t="shared" si="80"/>
        <v>14.401823096907302</v>
      </c>
      <c r="G420">
        <f t="shared" si="81"/>
        <v>33</v>
      </c>
      <c r="H420">
        <f t="shared" si="82"/>
        <v>1441</v>
      </c>
      <c r="I420">
        <f t="shared" si="83"/>
        <v>9.1871847785289021E-2</v>
      </c>
      <c r="J420">
        <f>VLOOKUP(H420,動径DB!$C$9:$F$3009,4)</f>
        <v>8.3080457276783079E-2</v>
      </c>
      <c r="K420">
        <f>VLOOKUP(G420,緯度DB!$B$10:$H$50,7)</f>
        <v>0.43934360143209494</v>
      </c>
      <c r="L420">
        <f t="shared" si="84"/>
        <v>-0.27213929991092189</v>
      </c>
      <c r="M420">
        <f t="shared" si="85"/>
        <v>-0.14305792425312183</v>
      </c>
      <c r="N420">
        <f t="shared" si="86"/>
        <v>2.0465569691611944E-2</v>
      </c>
      <c r="O420">
        <f t="shared" si="87"/>
        <v>0</v>
      </c>
      <c r="Q420">
        <f t="shared" si="88"/>
        <v>1000</v>
      </c>
      <c r="R420">
        <f t="shared" si="89"/>
        <v>1000</v>
      </c>
      <c r="S420">
        <f t="shared" si="90"/>
        <v>1</v>
      </c>
      <c r="T420" s="2">
        <f t="array" aca="1" ref="T420:V420" ca="1">MMULT(Q420:S420,$T$8:$V$10)</f>
        <v>342.95983594645492</v>
      </c>
      <c r="U420" s="2">
        <f ca="1"/>
        <v>1000</v>
      </c>
      <c r="V420" s="2">
        <f ca="1"/>
        <v>-939.35060064258266</v>
      </c>
      <c r="Y420" s="2">
        <f t="shared" ca="1" si="91"/>
        <v>-3.7714808315308317</v>
      </c>
      <c r="Z420" s="2">
        <f t="shared" ca="1" si="92"/>
        <v>-10.996858629590841</v>
      </c>
    </row>
    <row r="421" spans="2:26">
      <c r="B421">
        <f t="shared" si="93"/>
        <v>410</v>
      </c>
      <c r="C421">
        <v>-15.697525937425814</v>
      </c>
      <c r="D421">
        <v>-5.600034107535695</v>
      </c>
      <c r="E421">
        <v>1.5490604458521873</v>
      </c>
      <c r="F421">
        <f t="shared" si="80"/>
        <v>16.738347912103603</v>
      </c>
      <c r="G421">
        <f t="shared" si="81"/>
        <v>23</v>
      </c>
      <c r="H421">
        <f t="shared" si="82"/>
        <v>1675</v>
      </c>
      <c r="I421">
        <f t="shared" si="83"/>
        <v>-2.7989204657988722</v>
      </c>
      <c r="J421">
        <f>VLOOKUP(H421,動径DB!$C$9:$F$3009,4)</f>
        <v>4.050885193180221E-2</v>
      </c>
      <c r="K421">
        <f>VLOOKUP(G421,緯度DB!$B$10:$H$50,7)</f>
        <v>0.7820858445078025</v>
      </c>
      <c r="L421">
        <f t="shared" si="84"/>
        <v>0.85627619298911162</v>
      </c>
      <c r="M421">
        <f t="shared" si="85"/>
        <v>0.45407837586600736</v>
      </c>
      <c r="N421">
        <f t="shared" si="86"/>
        <v>0.20618717142911105</v>
      </c>
      <c r="O421">
        <f t="shared" si="87"/>
        <v>0</v>
      </c>
      <c r="Q421">
        <f t="shared" si="88"/>
        <v>1000</v>
      </c>
      <c r="R421">
        <f t="shared" si="89"/>
        <v>1000</v>
      </c>
      <c r="S421">
        <f t="shared" si="90"/>
        <v>1</v>
      </c>
      <c r="T421" s="2">
        <f t="array" aca="1" ref="T421:V421" ca="1">MMULT(Q421:S421,$T$8:$V$10)</f>
        <v>342.95983594645492</v>
      </c>
      <c r="U421" s="2">
        <f ca="1"/>
        <v>1000</v>
      </c>
      <c r="V421" s="2">
        <f ca="1"/>
        <v>-939.35060064258266</v>
      </c>
      <c r="Y421" s="2">
        <f t="shared" ca="1" si="91"/>
        <v>-3.7714808315308317</v>
      </c>
      <c r="Z421" s="2">
        <f t="shared" ca="1" si="92"/>
        <v>-10.996858629590841</v>
      </c>
    </row>
    <row r="422" spans="2:26">
      <c r="B422">
        <f t="shared" si="93"/>
        <v>411</v>
      </c>
      <c r="C422">
        <v>-0.94830836160500076</v>
      </c>
      <c r="D422">
        <v>-16.729708670426454</v>
      </c>
      <c r="E422">
        <v>-2.0311942605976872</v>
      </c>
      <c r="F422">
        <f t="shared" si="80"/>
        <v>16.879223651291461</v>
      </c>
      <c r="G422">
        <f t="shared" si="81"/>
        <v>19</v>
      </c>
      <c r="H422">
        <f t="shared" si="82"/>
        <v>1689</v>
      </c>
      <c r="I422">
        <f t="shared" si="83"/>
        <v>-1.6274198262395974</v>
      </c>
      <c r="J422">
        <f>VLOOKUP(H422,動径DB!$C$9:$F$3009,4)</f>
        <v>3.8725759480810196E-2</v>
      </c>
      <c r="K422">
        <f>VLOOKUP(G422,緯度DB!$B$10:$H$50,7)</f>
        <v>0.7820858445078025</v>
      </c>
      <c r="L422">
        <f t="shared" si="84"/>
        <v>-0.9856066680410801</v>
      </c>
      <c r="M422">
        <f t="shared" si="85"/>
        <v>-0.50386068162829567</v>
      </c>
      <c r="N422">
        <f t="shared" si="86"/>
        <v>0.25387558649093073</v>
      </c>
      <c r="O422">
        <f t="shared" si="87"/>
        <v>0</v>
      </c>
      <c r="Q422">
        <f t="shared" si="88"/>
        <v>1000</v>
      </c>
      <c r="R422">
        <f t="shared" si="89"/>
        <v>1000</v>
      </c>
      <c r="S422">
        <f t="shared" si="90"/>
        <v>1</v>
      </c>
      <c r="T422" s="2">
        <f t="array" aca="1" ref="T422:V422" ca="1">MMULT(Q422:S422,$T$8:$V$10)</f>
        <v>342.95983594645492</v>
      </c>
      <c r="U422" s="2">
        <f ca="1"/>
        <v>1000</v>
      </c>
      <c r="V422" s="2">
        <f ca="1"/>
        <v>-939.35060064258266</v>
      </c>
      <c r="Y422" s="2">
        <f t="shared" ca="1" si="91"/>
        <v>-3.7714808315308317</v>
      </c>
      <c r="Z422" s="2">
        <f t="shared" ca="1" si="92"/>
        <v>-10.996858629590841</v>
      </c>
    </row>
    <row r="423" spans="2:26">
      <c r="B423">
        <f t="shared" si="93"/>
        <v>412</v>
      </c>
      <c r="C423">
        <v>11.412663502306804</v>
      </c>
      <c r="D423">
        <v>8.517057496825462</v>
      </c>
      <c r="E423">
        <v>1.4100320753409397</v>
      </c>
      <c r="F423">
        <f t="shared" si="80"/>
        <v>14.310043573469891</v>
      </c>
      <c r="G423">
        <f t="shared" si="81"/>
        <v>23</v>
      </c>
      <c r="H423">
        <f t="shared" si="82"/>
        <v>1432</v>
      </c>
      <c r="I423">
        <f t="shared" si="83"/>
        <v>0.641116897512506</v>
      </c>
      <c r="J423">
        <f>VLOOKUP(H423,動径DB!$C$9:$F$3009,4)</f>
        <v>8.5285190506974598E-2</v>
      </c>
      <c r="K423">
        <f>VLOOKUP(G423,緯度DB!$B$10:$H$50,7)</f>
        <v>0.7820858445078025</v>
      </c>
      <c r="L423">
        <f t="shared" si="84"/>
        <v>-0.93849376278676921</v>
      </c>
      <c r="M423">
        <f t="shared" si="85"/>
        <v>-0.89577800822205966</v>
      </c>
      <c r="N423">
        <f t="shared" si="86"/>
        <v>0.80241824001428042</v>
      </c>
      <c r="O423">
        <f t="shared" si="87"/>
        <v>1</v>
      </c>
      <c r="Q423">
        <f t="shared" si="88"/>
        <v>11.412663502306804</v>
      </c>
      <c r="R423">
        <f t="shared" si="89"/>
        <v>8.517057496825462</v>
      </c>
      <c r="S423">
        <f t="shared" si="90"/>
        <v>1.4100320753409397</v>
      </c>
      <c r="T423" s="2">
        <f t="array" aca="1" ref="T423:V423" ca="1">MMULT(Q423:S423,$T$8:$V$10)</f>
        <v>5.2283575430559255</v>
      </c>
      <c r="U423" s="2">
        <f ca="1"/>
        <v>8.517057496825462</v>
      </c>
      <c r="V423" s="2">
        <f ca="1"/>
        <v>-10.242136304128465</v>
      </c>
      <c r="Y423" s="2">
        <f t="shared" ca="1" si="91"/>
        <v>2.6462160198768889</v>
      </c>
      <c r="Z423" s="2">
        <f t="shared" ca="1" si="92"/>
        <v>4.3107178123741816</v>
      </c>
    </row>
    <row r="424" spans="2:26">
      <c r="B424">
        <f t="shared" si="93"/>
        <v>413</v>
      </c>
      <c r="C424">
        <v>-0.18274430734177072</v>
      </c>
      <c r="D424">
        <v>-15.673387504122598</v>
      </c>
      <c r="E424">
        <v>13.249213856538285</v>
      </c>
      <c r="F424">
        <f t="shared" si="80"/>
        <v>20.523891910467135</v>
      </c>
      <c r="G424">
        <f t="shared" si="81"/>
        <v>34</v>
      </c>
      <c r="H424">
        <f t="shared" si="82"/>
        <v>2053</v>
      </c>
      <c r="I424">
        <f t="shared" si="83"/>
        <v>-1.5824553269271249</v>
      </c>
      <c r="J424">
        <f>VLOOKUP(H424,動径DB!$C$9:$F$3009,4)</f>
        <v>1.1271154149615365E-2</v>
      </c>
      <c r="K424">
        <f>VLOOKUP(G424,緯度DB!$B$10:$H$50,7)</f>
        <v>0.38596120503132481</v>
      </c>
      <c r="L424">
        <f t="shared" si="84"/>
        <v>-0.99938836708093437</v>
      </c>
      <c r="M424">
        <f t="shared" si="85"/>
        <v>-8.9229005338454459E-2</v>
      </c>
      <c r="N424">
        <f t="shared" si="86"/>
        <v>7.9618153936899336E-3</v>
      </c>
      <c r="O424">
        <f t="shared" si="87"/>
        <v>0</v>
      </c>
      <c r="Q424">
        <f t="shared" si="88"/>
        <v>1000</v>
      </c>
      <c r="R424">
        <f t="shared" si="89"/>
        <v>1000</v>
      </c>
      <c r="S424">
        <f t="shared" si="90"/>
        <v>1</v>
      </c>
      <c r="T424" s="2">
        <f t="array" aca="1" ref="T424:V424" ca="1">MMULT(Q424:S424,$T$8:$V$10)</f>
        <v>342.95983594645492</v>
      </c>
      <c r="U424" s="2">
        <f ca="1"/>
        <v>1000</v>
      </c>
      <c r="V424" s="2">
        <f ca="1"/>
        <v>-939.35060064258266</v>
      </c>
      <c r="Y424" s="2">
        <f t="shared" ca="1" si="91"/>
        <v>-3.7714808315308317</v>
      </c>
      <c r="Z424" s="2">
        <f t="shared" ca="1" si="92"/>
        <v>-10.996858629590841</v>
      </c>
    </row>
    <row r="425" spans="2:26">
      <c r="B425">
        <f t="shared" si="93"/>
        <v>414</v>
      </c>
      <c r="C425">
        <v>6.342661901224119</v>
      </c>
      <c r="D425">
        <v>-8.1029496059952599</v>
      </c>
      <c r="E425">
        <v>-14.562920844032098</v>
      </c>
      <c r="F425">
        <f t="shared" si="80"/>
        <v>17.831595997556789</v>
      </c>
      <c r="G425">
        <f t="shared" si="81"/>
        <v>5</v>
      </c>
      <c r="H425">
        <f t="shared" si="82"/>
        <v>1784</v>
      </c>
      <c r="I425">
        <f t="shared" si="83"/>
        <v>-0.90665656172729747</v>
      </c>
      <c r="J425">
        <f>VLOOKUP(H425,動径DB!$C$9:$F$3009,4)</f>
        <v>2.8382041021879127E-2</v>
      </c>
      <c r="K425">
        <f>VLOOKUP(G425,緯度DB!$B$10:$H$50,7)</f>
        <v>0.2352076871405088</v>
      </c>
      <c r="L425">
        <f t="shared" si="84"/>
        <v>0.40924182988694174</v>
      </c>
      <c r="M425">
        <f t="shared" si="85"/>
        <v>4.871529857746805E-2</v>
      </c>
      <c r="N425">
        <f t="shared" si="86"/>
        <v>2.3731803154918604E-3</v>
      </c>
      <c r="O425">
        <f t="shared" si="87"/>
        <v>0</v>
      </c>
      <c r="Q425">
        <f t="shared" si="88"/>
        <v>1000</v>
      </c>
      <c r="R425">
        <f t="shared" si="89"/>
        <v>1000</v>
      </c>
      <c r="S425">
        <f t="shared" si="90"/>
        <v>1</v>
      </c>
      <c r="T425" s="2">
        <f t="array" aca="1" ref="T425:V425" ca="1">MMULT(Q425:S425,$T$8:$V$10)</f>
        <v>342.95983594645492</v>
      </c>
      <c r="U425" s="2">
        <f ca="1"/>
        <v>1000</v>
      </c>
      <c r="V425" s="2">
        <f ca="1"/>
        <v>-939.35060064258266</v>
      </c>
      <c r="Y425" s="2">
        <f t="shared" ca="1" si="91"/>
        <v>-3.7714808315308317</v>
      </c>
      <c r="Z425" s="2">
        <f t="shared" ca="1" si="92"/>
        <v>-10.996858629590841</v>
      </c>
    </row>
    <row r="426" spans="2:26">
      <c r="B426">
        <f t="shared" si="93"/>
        <v>415</v>
      </c>
      <c r="C426">
        <v>-4.3428391689040708</v>
      </c>
      <c r="D426">
        <v>4.1123026294552529</v>
      </c>
      <c r="E426">
        <v>-3.5532823811837999</v>
      </c>
      <c r="F426">
        <f t="shared" si="80"/>
        <v>6.9568024726610718</v>
      </c>
      <c r="G426">
        <f t="shared" si="81"/>
        <v>11</v>
      </c>
      <c r="H426">
        <f t="shared" si="82"/>
        <v>697</v>
      </c>
      <c r="I426">
        <f t="shared" si="83"/>
        <v>2.3834535760198419</v>
      </c>
      <c r="J426">
        <f>VLOOKUP(H426,動径DB!$C$9:$F$3009,4)</f>
        <v>0.38709443694874751</v>
      </c>
      <c r="K426">
        <f>VLOOKUP(G426,緯度DB!$B$10:$H$50,7)</f>
        <v>0.54089638506983073</v>
      </c>
      <c r="L426">
        <f t="shared" si="84"/>
        <v>-0.76250452684541481</v>
      </c>
      <c r="M426">
        <f t="shared" si="85"/>
        <v>-1.1106650547860111</v>
      </c>
      <c r="N426">
        <f t="shared" si="86"/>
        <v>1.2335768639228131</v>
      </c>
      <c r="O426">
        <f t="shared" si="87"/>
        <v>1</v>
      </c>
      <c r="Q426">
        <f t="shared" si="88"/>
        <v>-4.3428391689040708</v>
      </c>
      <c r="R426">
        <f t="shared" si="89"/>
        <v>4.1123026294552529</v>
      </c>
      <c r="S426">
        <f t="shared" si="90"/>
        <v>-3.5532823811837999</v>
      </c>
      <c r="T426" s="2">
        <f t="array" aca="1" ref="T426:V426" ca="1">MMULT(Q426:S426,$T$8:$V$10)</f>
        <v>-4.8243317081558974</v>
      </c>
      <c r="U426" s="2">
        <f ca="1"/>
        <v>4.1123026294552529</v>
      </c>
      <c r="V426" s="2">
        <f ca="1"/>
        <v>2.8656397709901045</v>
      </c>
      <c r="Y426" s="2">
        <f t="shared" ca="1" si="91"/>
        <v>-1.4678952674501853</v>
      </c>
      <c r="Z426" s="2">
        <f t="shared" ca="1" si="92"/>
        <v>1.2512467909068687</v>
      </c>
    </row>
    <row r="427" spans="2:26">
      <c r="B427">
        <f t="shared" si="93"/>
        <v>416</v>
      </c>
      <c r="C427">
        <v>-9.0480492980785652</v>
      </c>
      <c r="D427">
        <v>5.983903592081262</v>
      </c>
      <c r="E427">
        <v>3.1739921825636879</v>
      </c>
      <c r="F427">
        <f t="shared" si="80"/>
        <v>11.302589290722656</v>
      </c>
      <c r="G427">
        <f t="shared" si="81"/>
        <v>27</v>
      </c>
      <c r="H427">
        <f t="shared" si="82"/>
        <v>1131</v>
      </c>
      <c r="I427">
        <f t="shared" si="83"/>
        <v>2.5572816876427633</v>
      </c>
      <c r="J427">
        <f>VLOOKUP(H427,動径DB!$C$9:$F$3009,4)</f>
        <v>0.18914925180875156</v>
      </c>
      <c r="K427">
        <f>VLOOKUP(G427,緯度DB!$B$10:$H$50,7)</f>
        <v>0.70149600262637279</v>
      </c>
      <c r="L427">
        <f t="shared" si="84"/>
        <v>-0.98345893808533857</v>
      </c>
      <c r="M427">
        <f t="shared" si="85"/>
        <v>-1.4749048602404622</v>
      </c>
      <c r="N427">
        <f t="shared" si="86"/>
        <v>2.1753443467609372</v>
      </c>
      <c r="O427">
        <f t="shared" si="87"/>
        <v>1</v>
      </c>
      <c r="Q427">
        <f t="shared" si="88"/>
        <v>-9.0480492980785652</v>
      </c>
      <c r="R427">
        <f t="shared" si="89"/>
        <v>5.983903592081262</v>
      </c>
      <c r="S427">
        <f t="shared" si="90"/>
        <v>3.1739921825636879</v>
      </c>
      <c r="T427" s="2">
        <f t="array" aca="1" ref="T427:V427" ca="1">MMULT(Q427:S427,$T$8:$V$10)</f>
        <v>-0.11203808535929261</v>
      </c>
      <c r="U427" s="2">
        <f ca="1"/>
        <v>5.983903592081262</v>
      </c>
      <c r="V427" s="2">
        <f ca="1"/>
        <v>9.5879544191065307</v>
      </c>
      <c r="Y427" s="2">
        <f t="shared" ca="1" si="91"/>
        <v>-2.8301054450345409E-2</v>
      </c>
      <c r="Z427" s="2">
        <f t="shared" ca="1" si="92"/>
        <v>1.511546549925606</v>
      </c>
    </row>
    <row r="428" spans="2:26">
      <c r="B428">
        <f t="shared" si="93"/>
        <v>417</v>
      </c>
      <c r="C428">
        <v>6.2088530629351286</v>
      </c>
      <c r="D428">
        <v>-2.4787691343491249</v>
      </c>
      <c r="E428">
        <v>15.869753309746317</v>
      </c>
      <c r="F428">
        <f t="shared" si="80"/>
        <v>17.220430392145403</v>
      </c>
      <c r="G428">
        <f t="shared" si="81"/>
        <v>39</v>
      </c>
      <c r="H428">
        <f t="shared" si="82"/>
        <v>1723</v>
      </c>
      <c r="I428">
        <f t="shared" si="83"/>
        <v>-0.37984362002088107</v>
      </c>
      <c r="J428">
        <f>VLOOKUP(H428,動径DB!$C$9:$F$3009,4)</f>
        <v>3.4685746815060876E-2</v>
      </c>
      <c r="K428">
        <f>VLOOKUP(G428,緯度DB!$B$10:$H$50,7)</f>
        <v>0.19977068236083131</v>
      </c>
      <c r="L428">
        <f t="shared" si="84"/>
        <v>0.90843748587203466</v>
      </c>
      <c r="M428">
        <f t="shared" si="85"/>
        <v>0.10839814519791176</v>
      </c>
      <c r="N428">
        <f t="shared" si="86"/>
        <v>1.175015788234756E-2</v>
      </c>
      <c r="O428">
        <f t="shared" si="87"/>
        <v>0</v>
      </c>
      <c r="Q428">
        <f t="shared" si="88"/>
        <v>1000</v>
      </c>
      <c r="R428">
        <f t="shared" si="89"/>
        <v>1000</v>
      </c>
      <c r="S428">
        <f t="shared" si="90"/>
        <v>1</v>
      </c>
      <c r="T428" s="2">
        <f t="array" aca="1" ref="T428:V428" ca="1">MMULT(Q428:S428,$T$8:$V$10)</f>
        <v>342.95983594645492</v>
      </c>
      <c r="U428" s="2">
        <f ca="1"/>
        <v>1000</v>
      </c>
      <c r="V428" s="2">
        <f ca="1"/>
        <v>-939.35060064258266</v>
      </c>
      <c r="Y428" s="2">
        <f t="shared" ca="1" si="91"/>
        <v>-3.7714808315308317</v>
      </c>
      <c r="Z428" s="2">
        <f t="shared" ca="1" si="92"/>
        <v>-10.996858629590841</v>
      </c>
    </row>
    <row r="429" spans="2:26">
      <c r="B429">
        <f t="shared" si="93"/>
        <v>418</v>
      </c>
      <c r="C429">
        <v>-6.0785000560841631</v>
      </c>
      <c r="D429">
        <v>14.075203009392121</v>
      </c>
      <c r="E429">
        <v>-7.3701473703872509</v>
      </c>
      <c r="F429">
        <f t="shared" si="80"/>
        <v>17.011130913276823</v>
      </c>
      <c r="G429">
        <f t="shared" si="81"/>
        <v>12</v>
      </c>
      <c r="H429">
        <f t="shared" si="82"/>
        <v>1702</v>
      </c>
      <c r="I429">
        <f t="shared" si="83"/>
        <v>1.9784620528219425</v>
      </c>
      <c r="J429">
        <f>VLOOKUP(H429,動径DB!$C$9:$F$3009,4)</f>
        <v>3.7133516160248951E-2</v>
      </c>
      <c r="K429">
        <f>VLOOKUP(G429,緯度DB!$B$10:$H$50,7)</f>
        <v>0.58726809406597613</v>
      </c>
      <c r="L429">
        <f t="shared" si="84"/>
        <v>0.34082955902645828</v>
      </c>
      <c r="M429">
        <f t="shared" si="85"/>
        <v>0.12643663249730935</v>
      </c>
      <c r="N429">
        <f t="shared" si="86"/>
        <v>1.5986222037259665E-2</v>
      </c>
      <c r="O429">
        <f t="shared" si="87"/>
        <v>0</v>
      </c>
      <c r="Q429">
        <f t="shared" si="88"/>
        <v>1000</v>
      </c>
      <c r="R429">
        <f t="shared" si="89"/>
        <v>1000</v>
      </c>
      <c r="S429">
        <f t="shared" si="90"/>
        <v>1</v>
      </c>
      <c r="T429" s="2">
        <f t="array" aca="1" ref="T429:V429" ca="1">MMULT(Q429:S429,$T$8:$V$10)</f>
        <v>342.95983594645492</v>
      </c>
      <c r="U429" s="2">
        <f ca="1"/>
        <v>1000</v>
      </c>
      <c r="V429" s="2">
        <f ca="1"/>
        <v>-939.35060064258266</v>
      </c>
      <c r="Y429" s="2">
        <f t="shared" ca="1" si="91"/>
        <v>-3.7714808315308317</v>
      </c>
      <c r="Z429" s="2">
        <f t="shared" ca="1" si="92"/>
        <v>-10.996858629590841</v>
      </c>
    </row>
    <row r="430" spans="2:26">
      <c r="B430">
        <f t="shared" si="93"/>
        <v>419</v>
      </c>
      <c r="C430">
        <v>-0.82077942126149117</v>
      </c>
      <c r="D430">
        <v>-15.908895728367256</v>
      </c>
      <c r="E430">
        <v>-12.002877820930097</v>
      </c>
      <c r="F430">
        <f t="shared" si="80"/>
        <v>19.945819565477972</v>
      </c>
      <c r="G430">
        <f t="shared" si="81"/>
        <v>9</v>
      </c>
      <c r="H430">
        <f t="shared" si="82"/>
        <v>1996</v>
      </c>
      <c r="I430">
        <f t="shared" si="83"/>
        <v>-1.6223431060440723</v>
      </c>
      <c r="J430">
        <f>VLOOKUP(H430,動径DB!$C$9:$F$3009,4)</f>
        <v>1.3773639586430081E-2</v>
      </c>
      <c r="K430">
        <f>VLOOKUP(G430,緯度DB!$B$10:$H$50,7)</f>
        <v>0.43934360143209494</v>
      </c>
      <c r="L430">
        <f t="shared" si="84"/>
        <v>-0.9880669915642194</v>
      </c>
      <c r="M430">
        <f t="shared" si="85"/>
        <v>-0.11925903679841508</v>
      </c>
      <c r="N430">
        <f t="shared" si="86"/>
        <v>1.4222717858085723E-2</v>
      </c>
      <c r="O430">
        <f t="shared" si="87"/>
        <v>0</v>
      </c>
      <c r="Q430">
        <f t="shared" si="88"/>
        <v>1000</v>
      </c>
      <c r="R430">
        <f t="shared" si="89"/>
        <v>1000</v>
      </c>
      <c r="S430">
        <f t="shared" si="90"/>
        <v>1</v>
      </c>
      <c r="T430" s="2">
        <f t="array" aca="1" ref="T430:V430" ca="1">MMULT(Q430:S430,$T$8:$V$10)</f>
        <v>342.95983594645492</v>
      </c>
      <c r="U430" s="2">
        <f ca="1"/>
        <v>1000</v>
      </c>
      <c r="V430" s="2">
        <f ca="1"/>
        <v>-939.35060064258266</v>
      </c>
      <c r="Y430" s="2">
        <f t="shared" ca="1" si="91"/>
        <v>-3.7714808315308317</v>
      </c>
      <c r="Z430" s="2">
        <f t="shared" ca="1" si="92"/>
        <v>-10.996858629590841</v>
      </c>
    </row>
    <row r="431" spans="2:26">
      <c r="B431">
        <f t="shared" si="93"/>
        <v>420</v>
      </c>
      <c r="C431">
        <v>-0.83845135495208956</v>
      </c>
      <c r="D431">
        <v>-7.6716362406304857</v>
      </c>
      <c r="E431">
        <v>-11.558683285902701</v>
      </c>
      <c r="F431">
        <f t="shared" si="80"/>
        <v>13.898207171681623</v>
      </c>
      <c r="G431">
        <f t="shared" si="81"/>
        <v>4</v>
      </c>
      <c r="H431">
        <f t="shared" si="82"/>
        <v>1391</v>
      </c>
      <c r="I431">
        <f t="shared" si="83"/>
        <v>-1.6796566361029921</v>
      </c>
      <c r="J431">
        <f>VLOOKUP(H431,動径DB!$C$9:$F$3009,4)</f>
        <v>9.5946641227068127E-2</v>
      </c>
      <c r="K431">
        <f>VLOOKUP(G431,緯度DB!$B$10:$H$50,7)</f>
        <v>0.20164392860071581</v>
      </c>
      <c r="L431">
        <f t="shared" si="84"/>
        <v>-0.94714473820189526</v>
      </c>
      <c r="M431">
        <f t="shared" si="85"/>
        <v>-0.25467719524108096</v>
      </c>
      <c r="N431">
        <f t="shared" si="86"/>
        <v>6.4860473775863667E-2</v>
      </c>
      <c r="O431">
        <f t="shared" si="87"/>
        <v>0</v>
      </c>
      <c r="Q431">
        <f t="shared" si="88"/>
        <v>1000</v>
      </c>
      <c r="R431">
        <f t="shared" si="89"/>
        <v>1000</v>
      </c>
      <c r="S431">
        <f t="shared" si="90"/>
        <v>1</v>
      </c>
      <c r="T431" s="2">
        <f t="array" aca="1" ref="T431:V431" ca="1">MMULT(Q431:S431,$T$8:$V$10)</f>
        <v>342.95983594645492</v>
      </c>
      <c r="U431" s="2">
        <f ca="1"/>
        <v>1000</v>
      </c>
      <c r="V431" s="2">
        <f ca="1"/>
        <v>-939.35060064258266</v>
      </c>
      <c r="Y431" s="2">
        <f t="shared" ca="1" si="91"/>
        <v>-3.7714808315308317</v>
      </c>
      <c r="Z431" s="2">
        <f t="shared" ca="1" si="92"/>
        <v>-10.996858629590841</v>
      </c>
    </row>
    <row r="432" spans="2:26">
      <c r="B432">
        <f t="shared" si="93"/>
        <v>421</v>
      </c>
      <c r="C432">
        <v>14.971075380426466</v>
      </c>
      <c r="D432">
        <v>-2.1452665397474631</v>
      </c>
      <c r="E432">
        <v>-7.4940892076661987</v>
      </c>
      <c r="F432">
        <f t="shared" ref="F432:F495" si="94">SQRT(SUMSQ(C432:E432))</f>
        <v>16.87888146843358</v>
      </c>
      <c r="G432">
        <f t="shared" ref="G432:G495" si="95">ROUND(20*E432/F432,0)+21</f>
        <v>12</v>
      </c>
      <c r="H432">
        <f t="shared" ref="H432:H495" si="96">ROUND(F432*100,0)+1</f>
        <v>1689</v>
      </c>
      <c r="I432">
        <f t="shared" ref="I432:I495" si="97">ATAN2(C432,D432)</f>
        <v>-0.14232523113862625</v>
      </c>
      <c r="J432">
        <f>VLOOKUP(H432,動径DB!$C$9:$F$3009,4)</f>
        <v>3.8725759480810196E-2</v>
      </c>
      <c r="K432">
        <f>VLOOKUP(G432,緯度DB!$B$10:$H$50,7)</f>
        <v>0.58726809406597613</v>
      </c>
      <c r="L432">
        <f t="shared" ref="L432:L495" si="98">IF($E$8&gt;=0,COS($E$8*I432),SIN($E$8*I432))</f>
        <v>0.41411990907988305</v>
      </c>
      <c r="M432">
        <f t="shared" ref="M432:M495" si="99">J432*K432*L432*F432</f>
        <v>0.15896668715039308</v>
      </c>
      <c r="N432">
        <f t="shared" si="86"/>
        <v>2.527040762357095E-2</v>
      </c>
      <c r="O432">
        <f t="shared" si="87"/>
        <v>0</v>
      </c>
      <c r="Q432">
        <f t="shared" si="88"/>
        <v>1000</v>
      </c>
      <c r="R432">
        <f t="shared" si="89"/>
        <v>1000</v>
      </c>
      <c r="S432">
        <f t="shared" si="90"/>
        <v>1</v>
      </c>
      <c r="T432" s="2">
        <f t="array" aca="1" ref="T432:V432" ca="1">MMULT(Q432:S432,$T$8:$V$10)</f>
        <v>342.95983594645492</v>
      </c>
      <c r="U432" s="2">
        <f ca="1"/>
        <v>1000</v>
      </c>
      <c r="V432" s="2">
        <f ca="1"/>
        <v>-939.35060064258266</v>
      </c>
      <c r="Y432" s="2">
        <f t="shared" ca="1" si="91"/>
        <v>-3.7714808315308317</v>
      </c>
      <c r="Z432" s="2">
        <f t="shared" ca="1" si="92"/>
        <v>-10.996858629590841</v>
      </c>
    </row>
    <row r="433" spans="2:26">
      <c r="B433">
        <f t="shared" si="93"/>
        <v>422</v>
      </c>
      <c r="C433">
        <v>-2.1191981584238611</v>
      </c>
      <c r="D433">
        <v>-1.1155862462647836</v>
      </c>
      <c r="E433">
        <v>5.2117259112794212</v>
      </c>
      <c r="F433">
        <f t="shared" si="94"/>
        <v>5.7356447311373415</v>
      </c>
      <c r="G433">
        <f t="shared" si="95"/>
        <v>39</v>
      </c>
      <c r="H433">
        <f t="shared" si="96"/>
        <v>575</v>
      </c>
      <c r="I433">
        <f t="shared" si="97"/>
        <v>-2.6570338796664368</v>
      </c>
      <c r="J433">
        <f>VLOOKUP(H433,動径DB!$C$9:$F$3009,4)</f>
        <v>0.39961766181187702</v>
      </c>
      <c r="K433">
        <f>VLOOKUP(G433,緯度DB!$B$10:$H$50,7)</f>
        <v>0.19977068236083131</v>
      </c>
      <c r="L433">
        <f t="shared" si="98"/>
        <v>0.9931492885739549</v>
      </c>
      <c r="M433">
        <f t="shared" si="99"/>
        <v>0.45475052208697064</v>
      </c>
      <c r="N433">
        <f t="shared" si="86"/>
        <v>0.20679803733837238</v>
      </c>
      <c r="O433">
        <f t="shared" si="87"/>
        <v>0</v>
      </c>
      <c r="Q433">
        <f t="shared" si="88"/>
        <v>1000</v>
      </c>
      <c r="R433">
        <f t="shared" si="89"/>
        <v>1000</v>
      </c>
      <c r="S433">
        <f t="shared" si="90"/>
        <v>1</v>
      </c>
      <c r="T433" s="2">
        <f t="array" aca="1" ref="T433:V433" ca="1">MMULT(Q433:S433,$T$8:$V$10)</f>
        <v>342.95983594645492</v>
      </c>
      <c r="U433" s="2">
        <f ca="1"/>
        <v>1000</v>
      </c>
      <c r="V433" s="2">
        <f ca="1"/>
        <v>-939.35060064258266</v>
      </c>
      <c r="Y433" s="2">
        <f t="shared" ca="1" si="91"/>
        <v>-3.7714808315308317</v>
      </c>
      <c r="Z433" s="2">
        <f t="shared" ca="1" si="92"/>
        <v>-10.996858629590841</v>
      </c>
    </row>
    <row r="434" spans="2:26">
      <c r="B434">
        <f t="shared" si="93"/>
        <v>423</v>
      </c>
      <c r="C434">
        <v>3.3685100681232507</v>
      </c>
      <c r="D434">
        <v>15.608352805399507</v>
      </c>
      <c r="E434">
        <v>4.9962553538028871</v>
      </c>
      <c r="F434">
        <f t="shared" si="94"/>
        <v>16.731111885863246</v>
      </c>
      <c r="G434">
        <f t="shared" si="95"/>
        <v>27</v>
      </c>
      <c r="H434">
        <f t="shared" si="96"/>
        <v>1674</v>
      </c>
      <c r="I434">
        <f t="shared" si="97"/>
        <v>1.3582417098212902</v>
      </c>
      <c r="J434">
        <f>VLOOKUP(H434,動径DB!$C$9:$F$3009,4)</f>
        <v>4.0638988779026448E-2</v>
      </c>
      <c r="K434">
        <f>VLOOKUP(G434,緯度DB!$B$10:$H$50,7)</f>
        <v>0.70149600262637279</v>
      </c>
      <c r="L434">
        <f t="shared" si="98"/>
        <v>0.80348870544079842</v>
      </c>
      <c r="M434">
        <f t="shared" si="99"/>
        <v>0.38324162524026112</v>
      </c>
      <c r="N434">
        <f t="shared" si="86"/>
        <v>0.14687414331679674</v>
      </c>
      <c r="O434">
        <f t="shared" si="87"/>
        <v>0</v>
      </c>
      <c r="Q434">
        <f t="shared" si="88"/>
        <v>1000</v>
      </c>
      <c r="R434">
        <f t="shared" si="89"/>
        <v>1000</v>
      </c>
      <c r="S434">
        <f t="shared" si="90"/>
        <v>1</v>
      </c>
      <c r="T434" s="2">
        <f t="array" aca="1" ref="T434:V434" ca="1">MMULT(Q434:S434,$T$8:$V$10)</f>
        <v>342.95983594645492</v>
      </c>
      <c r="U434" s="2">
        <f ca="1"/>
        <v>1000</v>
      </c>
      <c r="V434" s="2">
        <f ca="1"/>
        <v>-939.35060064258266</v>
      </c>
      <c r="Y434" s="2">
        <f t="shared" ca="1" si="91"/>
        <v>-3.7714808315308317</v>
      </c>
      <c r="Z434" s="2">
        <f t="shared" ca="1" si="92"/>
        <v>-10.996858629590841</v>
      </c>
    </row>
    <row r="435" spans="2:26">
      <c r="B435">
        <f t="shared" si="93"/>
        <v>424</v>
      </c>
      <c r="C435">
        <v>-15.350682701336849</v>
      </c>
      <c r="D435">
        <v>-1.4194589155473265</v>
      </c>
      <c r="E435">
        <v>13.197876270738947</v>
      </c>
      <c r="F435">
        <f t="shared" si="94"/>
        <v>20.293897138494206</v>
      </c>
      <c r="G435">
        <f t="shared" si="95"/>
        <v>34</v>
      </c>
      <c r="H435">
        <f t="shared" si="96"/>
        <v>2030</v>
      </c>
      <c r="I435">
        <f t="shared" si="97"/>
        <v>-3.0493860794718968</v>
      </c>
      <c r="J435">
        <f>VLOOKUP(H435,動径DB!$C$9:$F$3009,4)</f>
        <v>1.2224487955575718E-2</v>
      </c>
      <c r="K435">
        <f>VLOOKUP(G435,緯度DB!$B$10:$H$50,7)</f>
        <v>0.38596120503132481</v>
      </c>
      <c r="L435">
        <f t="shared" si="98"/>
        <v>0.27310544167916884</v>
      </c>
      <c r="M435">
        <f t="shared" si="99"/>
        <v>2.6149906421020264E-2</v>
      </c>
      <c r="N435">
        <f t="shared" si="86"/>
        <v>6.8381760582811681E-4</v>
      </c>
      <c r="O435">
        <f t="shared" si="87"/>
        <v>0</v>
      </c>
      <c r="Q435">
        <f t="shared" si="88"/>
        <v>1000</v>
      </c>
      <c r="R435">
        <f t="shared" si="89"/>
        <v>1000</v>
      </c>
      <c r="S435">
        <f t="shared" si="90"/>
        <v>1</v>
      </c>
      <c r="T435" s="2">
        <f t="array" aca="1" ref="T435:V435" ca="1">MMULT(Q435:S435,$T$8:$V$10)</f>
        <v>342.95983594645492</v>
      </c>
      <c r="U435" s="2">
        <f ca="1"/>
        <v>1000</v>
      </c>
      <c r="V435" s="2">
        <f ca="1"/>
        <v>-939.35060064258266</v>
      </c>
      <c r="Y435" s="2">
        <f t="shared" ca="1" si="91"/>
        <v>-3.7714808315308317</v>
      </c>
      <c r="Z435" s="2">
        <f t="shared" ca="1" si="92"/>
        <v>-10.996858629590841</v>
      </c>
    </row>
    <row r="436" spans="2:26">
      <c r="B436">
        <f t="shared" si="93"/>
        <v>425</v>
      </c>
      <c r="C436">
        <v>11.197050167182674</v>
      </c>
      <c r="D436">
        <v>0.8404543927317718</v>
      </c>
      <c r="E436">
        <v>6.0691077546884733</v>
      </c>
      <c r="F436">
        <f t="shared" si="94"/>
        <v>12.763791167622864</v>
      </c>
      <c r="G436">
        <f t="shared" si="95"/>
        <v>31</v>
      </c>
      <c r="H436">
        <f t="shared" si="96"/>
        <v>1277</v>
      </c>
      <c r="I436">
        <f t="shared" si="97"/>
        <v>7.4919849943206829E-2</v>
      </c>
      <c r="J436">
        <f>VLOOKUP(H436,動径DB!$C$9:$F$3009,4)</f>
        <v>0.13124593021674333</v>
      </c>
      <c r="K436">
        <f>VLOOKUP(G436,緯度DB!$B$10:$H$50,7)</f>
        <v>0.54089638506983073</v>
      </c>
      <c r="L436">
        <f t="shared" si="98"/>
        <v>-0.22287196627528394</v>
      </c>
      <c r="M436">
        <f t="shared" si="99"/>
        <v>-0.20194590861011288</v>
      </c>
      <c r="N436">
        <f t="shared" si="86"/>
        <v>4.0782150004364068E-2</v>
      </c>
      <c r="O436">
        <f t="shared" si="87"/>
        <v>0</v>
      </c>
      <c r="Q436">
        <f t="shared" si="88"/>
        <v>1000</v>
      </c>
      <c r="R436">
        <f t="shared" si="89"/>
        <v>1000</v>
      </c>
      <c r="S436">
        <f t="shared" si="90"/>
        <v>1</v>
      </c>
      <c r="T436" s="2">
        <f t="array" aca="1" ref="T436:V436" ca="1">MMULT(Q436:S436,$T$8:$V$10)</f>
        <v>342.95983594645492</v>
      </c>
      <c r="U436" s="2">
        <f ca="1"/>
        <v>1000</v>
      </c>
      <c r="V436" s="2">
        <f ca="1"/>
        <v>-939.35060064258266</v>
      </c>
      <c r="Y436" s="2">
        <f t="shared" ca="1" si="91"/>
        <v>-3.7714808315308317</v>
      </c>
      <c r="Z436" s="2">
        <f t="shared" ca="1" si="92"/>
        <v>-10.996858629590841</v>
      </c>
    </row>
    <row r="437" spans="2:26">
      <c r="B437">
        <f t="shared" si="93"/>
        <v>426</v>
      </c>
      <c r="C437">
        <v>1.3128797616364778</v>
      </c>
      <c r="D437">
        <v>8.9904248854174416</v>
      </c>
      <c r="E437">
        <v>3.1220609952939102</v>
      </c>
      <c r="F437">
        <f t="shared" si="94"/>
        <v>9.6072190433643936</v>
      </c>
      <c r="G437">
        <f t="shared" si="95"/>
        <v>27</v>
      </c>
      <c r="H437">
        <f t="shared" si="96"/>
        <v>962</v>
      </c>
      <c r="I437">
        <f t="shared" si="97"/>
        <v>1.4257903898233402</v>
      </c>
      <c r="J437">
        <f>VLOOKUP(H437,動径DB!$C$9:$F$3009,4)</f>
        <v>0.27084368100144607</v>
      </c>
      <c r="K437">
        <f>VLOOKUP(G437,緯度DB!$B$10:$H$50,7)</f>
        <v>0.70149600262637279</v>
      </c>
      <c r="L437">
        <f t="shared" si="98"/>
        <v>0.90686253645079495</v>
      </c>
      <c r="M437">
        <f t="shared" si="99"/>
        <v>1.6553241911500431</v>
      </c>
      <c r="N437">
        <f t="shared" si="86"/>
        <v>2.7400981778065447</v>
      </c>
      <c r="O437">
        <f t="shared" si="87"/>
        <v>1</v>
      </c>
      <c r="Q437">
        <f t="shared" si="88"/>
        <v>1.3128797616364778</v>
      </c>
      <c r="R437">
        <f t="shared" si="89"/>
        <v>8.9904248854174416</v>
      </c>
      <c r="S437">
        <f t="shared" si="90"/>
        <v>3.1220609952939102</v>
      </c>
      <c r="T437" s="2">
        <f t="array" aca="1" ref="T437:V437" ca="1">MMULT(Q437:S437,$T$8:$V$10)</f>
        <v>3.3828090031654741</v>
      </c>
      <c r="U437" s="2">
        <f ca="1"/>
        <v>8.9904248854174416</v>
      </c>
      <c r="V437" s="2">
        <f ca="1"/>
        <v>-0.16589567490705637</v>
      </c>
      <c r="Y437" s="2">
        <f t="shared" ca="1" si="91"/>
        <v>1.133873156138377</v>
      </c>
      <c r="Z437" s="2">
        <f t="shared" ca="1" si="92"/>
        <v>3.0134723628541287</v>
      </c>
    </row>
    <row r="438" spans="2:26">
      <c r="B438">
        <f t="shared" si="93"/>
        <v>427</v>
      </c>
      <c r="C438">
        <v>0.24851598316501478</v>
      </c>
      <c r="D438">
        <v>-8.195718370718609</v>
      </c>
      <c r="E438">
        <v>16.927512009488321</v>
      </c>
      <c r="F438">
        <f t="shared" si="94"/>
        <v>18.808833633093634</v>
      </c>
      <c r="G438">
        <f t="shared" si="95"/>
        <v>39</v>
      </c>
      <c r="H438">
        <f t="shared" si="96"/>
        <v>1882</v>
      </c>
      <c r="I438">
        <f t="shared" si="97"/>
        <v>-1.5404829550102734</v>
      </c>
      <c r="J438">
        <f>VLOOKUP(H438,動径DB!$C$9:$F$3009,4)</f>
        <v>2.041484838667015E-2</v>
      </c>
      <c r="K438">
        <f>VLOOKUP(G438,緯度DB!$B$10:$H$50,7)</f>
        <v>0.19977068236083131</v>
      </c>
      <c r="L438">
        <f t="shared" si="98"/>
        <v>-0.99586779670047076</v>
      </c>
      <c r="M438">
        <f t="shared" si="99"/>
        <v>-7.6390871713930747E-2</v>
      </c>
      <c r="N438">
        <f t="shared" si="86"/>
        <v>5.8355652812142247E-3</v>
      </c>
      <c r="O438">
        <f t="shared" si="87"/>
        <v>0</v>
      </c>
      <c r="Q438">
        <f t="shared" si="88"/>
        <v>1000</v>
      </c>
      <c r="R438">
        <f t="shared" si="89"/>
        <v>1000</v>
      </c>
      <c r="S438">
        <f t="shared" si="90"/>
        <v>1</v>
      </c>
      <c r="T438" s="2">
        <f t="array" aca="1" ref="T438:V438" ca="1">MMULT(Q438:S438,$T$8:$V$10)</f>
        <v>342.95983594645492</v>
      </c>
      <c r="U438" s="2">
        <f ca="1"/>
        <v>1000</v>
      </c>
      <c r="V438" s="2">
        <f ca="1"/>
        <v>-939.35060064258266</v>
      </c>
      <c r="Y438" s="2">
        <f t="shared" ca="1" si="91"/>
        <v>-3.7714808315308317</v>
      </c>
      <c r="Z438" s="2">
        <f t="shared" ca="1" si="92"/>
        <v>-10.996858629590841</v>
      </c>
    </row>
    <row r="439" spans="2:26">
      <c r="B439">
        <f t="shared" si="93"/>
        <v>428</v>
      </c>
      <c r="C439">
        <v>8.3814292976375526</v>
      </c>
      <c r="D439">
        <v>0.27331931744798066</v>
      </c>
      <c r="E439">
        <v>-16.193788462307456</v>
      </c>
      <c r="F439">
        <f t="shared" si="94"/>
        <v>18.236278273884434</v>
      </c>
      <c r="G439">
        <f t="shared" si="95"/>
        <v>3</v>
      </c>
      <c r="H439">
        <f t="shared" si="96"/>
        <v>1825</v>
      </c>
      <c r="I439">
        <f t="shared" si="97"/>
        <v>3.2598556306110284E-2</v>
      </c>
      <c r="J439">
        <f>VLOOKUP(H439,動径DB!$C$9:$F$3009,4)</f>
        <v>2.475322435706823E-2</v>
      </c>
      <c r="K439">
        <f>VLOOKUP(G439,緯度DB!$B$10:$H$50,7)</f>
        <v>0.19977068236083131</v>
      </c>
      <c r="L439">
        <f t="shared" si="98"/>
        <v>-9.7639857266208108E-2</v>
      </c>
      <c r="M439">
        <f t="shared" si="99"/>
        <v>-8.8049496681091594E-3</v>
      </c>
      <c r="N439">
        <f t="shared" si="86"/>
        <v>7.7527138657935602E-5</v>
      </c>
      <c r="O439">
        <f t="shared" si="87"/>
        <v>0</v>
      </c>
      <c r="Q439">
        <f t="shared" si="88"/>
        <v>1000</v>
      </c>
      <c r="R439">
        <f t="shared" si="89"/>
        <v>1000</v>
      </c>
      <c r="S439">
        <f t="shared" si="90"/>
        <v>1</v>
      </c>
      <c r="T439" s="2">
        <f t="array" aca="1" ref="T439:V439" ca="1">MMULT(Q439:S439,$T$8:$V$10)</f>
        <v>342.95983594645492</v>
      </c>
      <c r="U439" s="2">
        <f ca="1"/>
        <v>1000</v>
      </c>
      <c r="V439" s="2">
        <f ca="1"/>
        <v>-939.35060064258266</v>
      </c>
      <c r="Y439" s="2">
        <f t="shared" ca="1" si="91"/>
        <v>-3.7714808315308317</v>
      </c>
      <c r="Z439" s="2">
        <f t="shared" ca="1" si="92"/>
        <v>-10.996858629590841</v>
      </c>
    </row>
    <row r="440" spans="2:26">
      <c r="B440">
        <f t="shared" si="93"/>
        <v>429</v>
      </c>
      <c r="C440">
        <v>-13.39432988109448</v>
      </c>
      <c r="D440">
        <v>15.223559995406548</v>
      </c>
      <c r="E440">
        <v>15.463657456176055</v>
      </c>
      <c r="F440">
        <f t="shared" si="94"/>
        <v>25.500775553289991</v>
      </c>
      <c r="G440">
        <f t="shared" si="95"/>
        <v>33</v>
      </c>
      <c r="H440">
        <f t="shared" si="96"/>
        <v>2551</v>
      </c>
      <c r="I440">
        <f t="shared" si="97"/>
        <v>2.2923622156410453</v>
      </c>
      <c r="J440">
        <f>VLOOKUP(H440,動径DB!$C$9:$F$3009,4)</f>
        <v>1.7902626799985756E-3</v>
      </c>
      <c r="K440">
        <f>VLOOKUP(G440,緯度DB!$B$10:$H$50,7)</f>
        <v>0.43934360143209494</v>
      </c>
      <c r="L440">
        <f t="shared" si="98"/>
        <v>-0.55959856255743667</v>
      </c>
      <c r="M440">
        <f t="shared" si="99"/>
        <v>-1.122408748798219E-2</v>
      </c>
      <c r="N440">
        <f t="shared" si="86"/>
        <v>1.2598013993787835E-4</v>
      </c>
      <c r="O440">
        <f t="shared" si="87"/>
        <v>0</v>
      </c>
      <c r="Q440">
        <f t="shared" si="88"/>
        <v>1000</v>
      </c>
      <c r="R440">
        <f t="shared" si="89"/>
        <v>1000</v>
      </c>
      <c r="S440">
        <f t="shared" si="90"/>
        <v>1</v>
      </c>
      <c r="T440" s="2">
        <f t="array" aca="1" ref="T440:V440" ca="1">MMULT(Q440:S440,$T$8:$V$10)</f>
        <v>342.95983594645492</v>
      </c>
      <c r="U440" s="2">
        <f ca="1"/>
        <v>1000</v>
      </c>
      <c r="V440" s="2">
        <f ca="1"/>
        <v>-939.35060064258266</v>
      </c>
      <c r="Y440" s="2">
        <f t="shared" ca="1" si="91"/>
        <v>-3.7714808315308317</v>
      </c>
      <c r="Z440" s="2">
        <f t="shared" ca="1" si="92"/>
        <v>-10.996858629590841</v>
      </c>
    </row>
    <row r="441" spans="2:26">
      <c r="B441">
        <f t="shared" si="93"/>
        <v>430</v>
      </c>
      <c r="C441">
        <v>-7.1992032423973686</v>
      </c>
      <c r="D441">
        <v>1.774030154125712</v>
      </c>
      <c r="E441">
        <v>-14.963361673313848</v>
      </c>
      <c r="F441">
        <f t="shared" si="94"/>
        <v>16.699637806835511</v>
      </c>
      <c r="G441">
        <f t="shared" si="95"/>
        <v>3</v>
      </c>
      <c r="H441">
        <f t="shared" si="96"/>
        <v>1671</v>
      </c>
      <c r="I441">
        <f t="shared" si="97"/>
        <v>2.8999859038511464</v>
      </c>
      <c r="J441">
        <f>VLOOKUP(H441,動径DB!$C$9:$F$3009,4)</f>
        <v>4.1031648970638934E-2</v>
      </c>
      <c r="K441">
        <f>VLOOKUP(G441,緯度DB!$B$10:$H$50,7)</f>
        <v>0.19977068236083131</v>
      </c>
      <c r="L441">
        <f t="shared" si="98"/>
        <v>-0.66300088859304007</v>
      </c>
      <c r="M441">
        <f t="shared" si="99"/>
        <v>-9.0755276890533074E-2</v>
      </c>
      <c r="N441">
        <f t="shared" si="86"/>
        <v>8.2365202834773273E-3</v>
      </c>
      <c r="O441">
        <f t="shared" si="87"/>
        <v>0</v>
      </c>
      <c r="Q441">
        <f t="shared" si="88"/>
        <v>1000</v>
      </c>
      <c r="R441">
        <f t="shared" si="89"/>
        <v>1000</v>
      </c>
      <c r="S441">
        <f t="shared" si="90"/>
        <v>1</v>
      </c>
      <c r="T441" s="2">
        <f t="array" aca="1" ref="T441:V441" ca="1">MMULT(Q441:S441,$T$8:$V$10)</f>
        <v>342.95983594645492</v>
      </c>
      <c r="U441" s="2">
        <f ca="1"/>
        <v>1000</v>
      </c>
      <c r="V441" s="2">
        <f ca="1"/>
        <v>-939.35060064258266</v>
      </c>
      <c r="Y441" s="2">
        <f t="shared" ca="1" si="91"/>
        <v>-3.7714808315308317</v>
      </c>
      <c r="Z441" s="2">
        <f t="shared" ca="1" si="92"/>
        <v>-10.996858629590841</v>
      </c>
    </row>
    <row r="442" spans="2:26">
      <c r="B442">
        <f t="shared" si="93"/>
        <v>431</v>
      </c>
      <c r="C442">
        <v>-14.722988325654711</v>
      </c>
      <c r="D442">
        <v>-6.9735969127498105</v>
      </c>
      <c r="E442">
        <v>12.840319203591875</v>
      </c>
      <c r="F442">
        <f t="shared" si="94"/>
        <v>20.742980412395152</v>
      </c>
      <c r="G442">
        <f t="shared" si="95"/>
        <v>33</v>
      </c>
      <c r="H442">
        <f t="shared" si="96"/>
        <v>2075</v>
      </c>
      <c r="I442">
        <f t="shared" si="97"/>
        <v>-2.6992434046564413</v>
      </c>
      <c r="J442">
        <f>VLOOKUP(H442,動径DB!$C$9:$F$3009,4)</f>
        <v>1.042522434712855E-2</v>
      </c>
      <c r="K442">
        <f>VLOOKUP(G442,緯度DB!$B$10:$H$50,7)</f>
        <v>0.43934360143209494</v>
      </c>
      <c r="L442">
        <f t="shared" si="98"/>
        <v>0.97044010508796297</v>
      </c>
      <c r="M442">
        <f t="shared" si="99"/>
        <v>9.2199721409356242E-2</v>
      </c>
      <c r="N442">
        <f t="shared" si="86"/>
        <v>8.5007886279629043E-3</v>
      </c>
      <c r="O442">
        <f t="shared" si="87"/>
        <v>0</v>
      </c>
      <c r="Q442">
        <f t="shared" si="88"/>
        <v>1000</v>
      </c>
      <c r="R442">
        <f t="shared" si="89"/>
        <v>1000</v>
      </c>
      <c r="S442">
        <f t="shared" si="90"/>
        <v>1</v>
      </c>
      <c r="T442" s="2">
        <f t="array" aca="1" ref="T442:V442" ca="1">MMULT(Q442:S442,$T$8:$V$10)</f>
        <v>342.95983594645492</v>
      </c>
      <c r="U442" s="2">
        <f ca="1"/>
        <v>1000</v>
      </c>
      <c r="V442" s="2">
        <f ca="1"/>
        <v>-939.35060064258266</v>
      </c>
      <c r="Y442" s="2">
        <f t="shared" ca="1" si="91"/>
        <v>-3.7714808315308317</v>
      </c>
      <c r="Z442" s="2">
        <f t="shared" ca="1" si="92"/>
        <v>-10.996858629590841</v>
      </c>
    </row>
    <row r="443" spans="2:26">
      <c r="B443">
        <f t="shared" si="93"/>
        <v>432</v>
      </c>
      <c r="C443">
        <v>-1.1859293611477526</v>
      </c>
      <c r="D443">
        <v>-3.1367881353270413</v>
      </c>
      <c r="E443">
        <v>14.890018464600923</v>
      </c>
      <c r="F443">
        <f t="shared" si="94"/>
        <v>15.262978678217342</v>
      </c>
      <c r="G443">
        <f t="shared" si="95"/>
        <v>41</v>
      </c>
      <c r="H443">
        <f t="shared" si="96"/>
        <v>1527</v>
      </c>
      <c r="I443">
        <f t="shared" si="97"/>
        <v>-1.9322568632778967</v>
      </c>
      <c r="J443">
        <f>VLOOKUP(H443,動径DB!$C$9:$F$3009,4)</f>
        <v>6.4317263866445984E-2</v>
      </c>
      <c r="K443">
        <f>VLOOKUP(G443,緯度DB!$B$10:$H$50,7)</f>
        <v>1.9421500995611596</v>
      </c>
      <c r="L443">
        <f t="shared" si="98"/>
        <v>-0.46745945748667678</v>
      </c>
      <c r="M443">
        <f t="shared" si="99"/>
        <v>-0.89123780507544759</v>
      </c>
      <c r="N443">
        <f t="shared" si="86"/>
        <v>0.79430482519570156</v>
      </c>
      <c r="O443">
        <f t="shared" si="87"/>
        <v>1</v>
      </c>
      <c r="Q443">
        <f t="shared" si="88"/>
        <v>-1.1859293611477526</v>
      </c>
      <c r="R443">
        <f t="shared" si="89"/>
        <v>-3.1367881353270413</v>
      </c>
      <c r="S443">
        <f t="shared" si="90"/>
        <v>14.890018464600923</v>
      </c>
      <c r="T443" s="2">
        <f t="array" aca="1" ref="T443:V443" ca="1">MMULT(Q443:S443,$T$8:$V$10)</f>
        <v>13.586428744477534</v>
      </c>
      <c r="U443" s="2">
        <f ca="1"/>
        <v>-3.1367881353270413</v>
      </c>
      <c r="V443" s="2">
        <f ca="1"/>
        <v>6.2070953188285554</v>
      </c>
      <c r="Y443" s="2">
        <f t="shared" ca="1" si="91"/>
        <v>3.7524216247781315</v>
      </c>
      <c r="Z443" s="2">
        <f t="shared" ca="1" si="92"/>
        <v>-0.86634625277323374</v>
      </c>
    </row>
    <row r="444" spans="2:26">
      <c r="B444">
        <f t="shared" si="93"/>
        <v>433</v>
      </c>
      <c r="C444">
        <v>-2.7579794251156819</v>
      </c>
      <c r="D444">
        <v>15.604974769214138</v>
      </c>
      <c r="E444">
        <v>3.4663963761888188</v>
      </c>
      <c r="F444">
        <f t="shared" si="94"/>
        <v>16.221516325363243</v>
      </c>
      <c r="G444">
        <f t="shared" si="95"/>
        <v>25</v>
      </c>
      <c r="H444">
        <f t="shared" si="96"/>
        <v>1623</v>
      </c>
      <c r="I444">
        <f t="shared" si="97"/>
        <v>1.7457270661713955</v>
      </c>
      <c r="J444">
        <f>VLOOKUP(H444,動径DB!$C$9:$F$3009,4)</f>
        <v>4.7791841846293558E-2</v>
      </c>
      <c r="K444">
        <f>VLOOKUP(G444,緯度DB!$B$10:$H$50,7)</f>
        <v>0.7529008951198638</v>
      </c>
      <c r="L444">
        <f t="shared" si="98"/>
        <v>0.8654280659183764</v>
      </c>
      <c r="M444">
        <f t="shared" si="99"/>
        <v>0.50514261113638326</v>
      </c>
      <c r="N444">
        <f t="shared" si="86"/>
        <v>0.25516905758568331</v>
      </c>
      <c r="O444">
        <f t="shared" si="87"/>
        <v>0</v>
      </c>
      <c r="Q444">
        <f t="shared" si="88"/>
        <v>1000</v>
      </c>
      <c r="R444">
        <f t="shared" si="89"/>
        <v>1000</v>
      </c>
      <c r="S444">
        <f t="shared" si="90"/>
        <v>1</v>
      </c>
      <c r="T444" s="2">
        <f t="array" aca="1" ref="T444:V444" ca="1">MMULT(Q444:S444,$T$8:$V$10)</f>
        <v>342.95983594645492</v>
      </c>
      <c r="U444" s="2">
        <f ca="1"/>
        <v>1000</v>
      </c>
      <c r="V444" s="2">
        <f ca="1"/>
        <v>-939.35060064258266</v>
      </c>
      <c r="Y444" s="2">
        <f t="shared" ca="1" si="91"/>
        <v>-3.7714808315308317</v>
      </c>
      <c r="Z444" s="2">
        <f t="shared" ca="1" si="92"/>
        <v>-10.996858629590841</v>
      </c>
    </row>
    <row r="445" spans="2:26">
      <c r="B445">
        <f t="shared" si="93"/>
        <v>434</v>
      </c>
      <c r="C445">
        <v>2.1165853646278587</v>
      </c>
      <c r="D445">
        <v>2.5958347832972093</v>
      </c>
      <c r="E445">
        <v>-15.981889993708725</v>
      </c>
      <c r="F445">
        <f t="shared" si="94"/>
        <v>16.329087531118805</v>
      </c>
      <c r="G445">
        <f t="shared" si="95"/>
        <v>1</v>
      </c>
      <c r="H445">
        <f t="shared" si="96"/>
        <v>1634</v>
      </c>
      <c r="I445">
        <f t="shared" si="97"/>
        <v>0.88674892005827766</v>
      </c>
      <c r="J445">
        <f>VLOOKUP(H445,動径DB!$C$9:$F$3009,4)</f>
        <v>4.6160804693802474E-2</v>
      </c>
      <c r="K445">
        <f>VLOOKUP(G445,緯度DB!$B$10:$H$50,7)</f>
        <v>1.9421500995611596</v>
      </c>
      <c r="L445">
        <f t="shared" si="98"/>
        <v>-0.46297255756668892</v>
      </c>
      <c r="M445">
        <f t="shared" si="99"/>
        <v>-0.67775593406264256</v>
      </c>
      <c r="N445">
        <f t="shared" si="86"/>
        <v>0.4593531061571251</v>
      </c>
      <c r="O445">
        <f t="shared" si="87"/>
        <v>1</v>
      </c>
      <c r="Q445">
        <f t="shared" si="88"/>
        <v>2.1165853646278587</v>
      </c>
      <c r="R445">
        <f t="shared" si="89"/>
        <v>2.5958347832972093</v>
      </c>
      <c r="S445">
        <f t="shared" si="90"/>
        <v>-15.981889993708725</v>
      </c>
      <c r="T445" s="2">
        <f t="array" aca="1" ref="T445:V445" ca="1">MMULT(Q445:S445,$T$8:$V$10)</f>
        <v>-14.294149263529203</v>
      </c>
      <c r="U445" s="2">
        <f ca="1"/>
        <v>2.5958347832972093</v>
      </c>
      <c r="V445" s="2">
        <f ca="1"/>
        <v>-7.4550679546675829</v>
      </c>
      <c r="Y445" s="2">
        <f t="shared" ca="1" si="91"/>
        <v>-6.3402937896584115</v>
      </c>
      <c r="Z445" s="2">
        <f t="shared" ca="1" si="92"/>
        <v>1.1514050155829312</v>
      </c>
    </row>
    <row r="446" spans="2:26">
      <c r="B446">
        <f t="shared" si="93"/>
        <v>435</v>
      </c>
      <c r="C446">
        <v>13.525301536026635</v>
      </c>
      <c r="D446">
        <v>-11.590720044955525</v>
      </c>
      <c r="E446">
        <v>5.2941794771515962</v>
      </c>
      <c r="F446">
        <f t="shared" si="94"/>
        <v>18.582435500689122</v>
      </c>
      <c r="G446">
        <f t="shared" si="95"/>
        <v>27</v>
      </c>
      <c r="H446">
        <f t="shared" si="96"/>
        <v>1859</v>
      </c>
      <c r="I446">
        <f t="shared" si="97"/>
        <v>-0.70852416059869072</v>
      </c>
      <c r="J446">
        <f>VLOOKUP(H446,動径DB!$C$9:$F$3009,4)</f>
        <v>2.2073050174182877E-2</v>
      </c>
      <c r="K446">
        <f>VLOOKUP(G446,緯度DB!$B$10:$H$50,7)</f>
        <v>0.70149600262637279</v>
      </c>
      <c r="L446">
        <f t="shared" si="98"/>
        <v>0.85001837259845725</v>
      </c>
      <c r="M446">
        <f t="shared" si="99"/>
        <v>0.24457862435130887</v>
      </c>
      <c r="N446">
        <f t="shared" si="86"/>
        <v>5.9818703489578656E-2</v>
      </c>
      <c r="O446">
        <f t="shared" si="87"/>
        <v>0</v>
      </c>
      <c r="Q446">
        <f t="shared" si="88"/>
        <v>1000</v>
      </c>
      <c r="R446">
        <f t="shared" si="89"/>
        <v>1000</v>
      </c>
      <c r="S446">
        <f t="shared" si="90"/>
        <v>1</v>
      </c>
      <c r="T446" s="2">
        <f t="array" aca="1" ref="T446:V446" ca="1">MMULT(Q446:S446,$T$8:$V$10)</f>
        <v>342.95983594645492</v>
      </c>
      <c r="U446" s="2">
        <f ca="1"/>
        <v>1000</v>
      </c>
      <c r="V446" s="2">
        <f ca="1"/>
        <v>-939.35060064258266</v>
      </c>
      <c r="Y446" s="2">
        <f t="shared" ca="1" si="91"/>
        <v>-3.7714808315308317</v>
      </c>
      <c r="Z446" s="2">
        <f t="shared" ca="1" si="92"/>
        <v>-10.996858629590841</v>
      </c>
    </row>
    <row r="447" spans="2:26">
      <c r="B447">
        <f t="shared" si="93"/>
        <v>436</v>
      </c>
      <c r="C447">
        <v>10.502695075928814</v>
      </c>
      <c r="D447">
        <v>11.724430530489069</v>
      </c>
      <c r="E447">
        <v>-8.2037803624358974E-2</v>
      </c>
      <c r="F447">
        <f t="shared" si="94"/>
        <v>15.740889597587142</v>
      </c>
      <c r="G447">
        <f t="shared" si="95"/>
        <v>21</v>
      </c>
      <c r="H447">
        <f t="shared" si="96"/>
        <v>1575</v>
      </c>
      <c r="I447">
        <f t="shared" si="97"/>
        <v>0.84030887516854336</v>
      </c>
      <c r="J447">
        <f>VLOOKUP(H447,動径DB!$C$9:$F$3009,4)</f>
        <v>5.5519667091593596E-2</v>
      </c>
      <c r="K447">
        <f>VLOOKUP(G447,緯度DB!$B$10:$H$50,7)</f>
        <v>0.7879807395252203</v>
      </c>
      <c r="L447">
        <f t="shared" si="98"/>
        <v>-0.58157709753478248</v>
      </c>
      <c r="M447">
        <f t="shared" si="99"/>
        <v>-0.4004967758195801</v>
      </c>
      <c r="N447">
        <f t="shared" si="86"/>
        <v>0.160397667441879</v>
      </c>
      <c r="O447">
        <f t="shared" si="87"/>
        <v>0</v>
      </c>
      <c r="Q447">
        <f t="shared" si="88"/>
        <v>1000</v>
      </c>
      <c r="R447">
        <f t="shared" si="89"/>
        <v>1000</v>
      </c>
      <c r="S447">
        <f t="shared" si="90"/>
        <v>1</v>
      </c>
      <c r="T447" s="2">
        <f t="array" aca="1" ref="T447:V447" ca="1">MMULT(Q447:S447,$T$8:$V$10)</f>
        <v>342.95983594645492</v>
      </c>
      <c r="U447" s="2">
        <f ca="1"/>
        <v>1000</v>
      </c>
      <c r="V447" s="2">
        <f ca="1"/>
        <v>-939.35060064258266</v>
      </c>
      <c r="Y447" s="2">
        <f t="shared" ca="1" si="91"/>
        <v>-3.7714808315308317</v>
      </c>
      <c r="Z447" s="2">
        <f t="shared" ca="1" si="92"/>
        <v>-10.996858629590841</v>
      </c>
    </row>
    <row r="448" spans="2:26">
      <c r="B448">
        <f t="shared" si="93"/>
        <v>437</v>
      </c>
      <c r="C448">
        <v>-8.2763851599042457</v>
      </c>
      <c r="D448">
        <v>8.3738735295993845</v>
      </c>
      <c r="E448">
        <v>4.8099035744096739</v>
      </c>
      <c r="F448">
        <f t="shared" si="94"/>
        <v>12.718312844081462</v>
      </c>
      <c r="G448">
        <f t="shared" si="95"/>
        <v>29</v>
      </c>
      <c r="H448">
        <f t="shared" si="96"/>
        <v>1273</v>
      </c>
      <c r="I448">
        <f t="shared" si="97"/>
        <v>2.3503394907289525</v>
      </c>
      <c r="J448">
        <f>VLOOKUP(H448,動径DB!$C$9:$F$3009,4)</f>
        <v>0.1326420002851065</v>
      </c>
      <c r="K448">
        <f>VLOOKUP(G448,緯度DB!$B$10:$H$50,7)</f>
        <v>0.62981531840634786</v>
      </c>
      <c r="L448">
        <f t="shared" si="98"/>
        <v>-0.69457801164673016</v>
      </c>
      <c r="M448">
        <f t="shared" si="99"/>
        <v>-0.7379803805537305</v>
      </c>
      <c r="N448">
        <f t="shared" si="86"/>
        <v>0.54461504208222888</v>
      </c>
      <c r="O448">
        <f t="shared" si="87"/>
        <v>1</v>
      </c>
      <c r="Q448">
        <f t="shared" si="88"/>
        <v>-8.2763851599042457</v>
      </c>
      <c r="R448">
        <f t="shared" si="89"/>
        <v>8.3738735295993845</v>
      </c>
      <c r="S448">
        <f t="shared" si="90"/>
        <v>4.8099035744096739</v>
      </c>
      <c r="T448" s="2">
        <f t="array" aca="1" ref="T448:V448" ca="1">MMULT(Q448:S448,$T$8:$V$10)</f>
        <v>1.6891404569556445</v>
      </c>
      <c r="U448" s="2">
        <f ca="1"/>
        <v>8.3738735295993845</v>
      </c>
      <c r="V448" s="2">
        <f ca="1"/>
        <v>9.4223419714462633</v>
      </c>
      <c r="Y448" s="2">
        <f t="shared" ca="1" si="91"/>
        <v>0.42847288427945118</v>
      </c>
      <c r="Z448" s="2">
        <f t="shared" ca="1" si="92"/>
        <v>2.1241441047983933</v>
      </c>
    </row>
    <row r="449" spans="2:26">
      <c r="B449">
        <f t="shared" si="93"/>
        <v>438</v>
      </c>
      <c r="C449">
        <v>-14.008320621482968</v>
      </c>
      <c r="D449">
        <v>8.3605794355365664</v>
      </c>
      <c r="E449">
        <v>-12.474057840711612</v>
      </c>
      <c r="F449">
        <f t="shared" si="94"/>
        <v>20.536174282119848</v>
      </c>
      <c r="G449">
        <f t="shared" si="95"/>
        <v>9</v>
      </c>
      <c r="H449">
        <f t="shared" si="96"/>
        <v>2055</v>
      </c>
      <c r="I449">
        <f t="shared" si="97"/>
        <v>2.603507641154263</v>
      </c>
      <c r="J449">
        <f>VLOOKUP(H449,動径DB!$C$9:$F$3009,4)</f>
        <v>1.1191654260296358E-2</v>
      </c>
      <c r="K449">
        <f>VLOOKUP(G449,緯度DB!$B$10:$H$50,7)</f>
        <v>0.43934360143209494</v>
      </c>
      <c r="L449">
        <f t="shared" si="98"/>
        <v>-0.99905581885742312</v>
      </c>
      <c r="M449">
        <f t="shared" si="99"/>
        <v>-0.1008806532728147</v>
      </c>
      <c r="N449">
        <f t="shared" si="86"/>
        <v>1.0176906204749859E-2</v>
      </c>
      <c r="O449">
        <f t="shared" si="87"/>
        <v>0</v>
      </c>
      <c r="Q449">
        <f t="shared" si="88"/>
        <v>1000</v>
      </c>
      <c r="R449">
        <f t="shared" si="89"/>
        <v>1000</v>
      </c>
      <c r="S449">
        <f t="shared" si="90"/>
        <v>1</v>
      </c>
      <c r="T449" s="2">
        <f t="array" aca="1" ref="T449:V449" ca="1">MMULT(Q449:S449,$T$8:$V$10)</f>
        <v>342.95983594645492</v>
      </c>
      <c r="U449" s="2">
        <f ca="1"/>
        <v>1000</v>
      </c>
      <c r="V449" s="2">
        <f ca="1"/>
        <v>-939.35060064258266</v>
      </c>
      <c r="Y449" s="2">
        <f t="shared" ca="1" si="91"/>
        <v>-3.7714808315308317</v>
      </c>
      <c r="Z449" s="2">
        <f t="shared" ca="1" si="92"/>
        <v>-10.996858629590841</v>
      </c>
    </row>
    <row r="450" spans="2:26">
      <c r="B450">
        <f t="shared" si="93"/>
        <v>439</v>
      </c>
      <c r="C450">
        <v>-12.874905012396518</v>
      </c>
      <c r="D450">
        <v>-13.730034076330796</v>
      </c>
      <c r="E450">
        <v>2.9067985546472883</v>
      </c>
      <c r="F450">
        <f t="shared" si="94"/>
        <v>19.045379824323206</v>
      </c>
      <c r="G450">
        <f t="shared" si="95"/>
        <v>24</v>
      </c>
      <c r="H450">
        <f t="shared" si="96"/>
        <v>1906</v>
      </c>
      <c r="I450">
        <f t="shared" si="97"/>
        <v>-2.3240638106988616</v>
      </c>
      <c r="J450">
        <f>VLOOKUP(H450,動径DB!$C$9:$F$3009,4)</f>
        <v>1.8808210756192441E-2</v>
      </c>
      <c r="K450">
        <f>VLOOKUP(G450,緯度DB!$B$10:$H$50,7)</f>
        <v>0.7703565880679073</v>
      </c>
      <c r="L450">
        <f t="shared" si="98"/>
        <v>0.63577034576922398</v>
      </c>
      <c r="M450">
        <f t="shared" si="99"/>
        <v>0.17544023046316884</v>
      </c>
      <c r="N450">
        <f t="shared" si="86"/>
        <v>3.0779274464969794E-2</v>
      </c>
      <c r="O450">
        <f t="shared" si="87"/>
        <v>0</v>
      </c>
      <c r="Q450">
        <f t="shared" si="88"/>
        <v>1000</v>
      </c>
      <c r="R450">
        <f t="shared" si="89"/>
        <v>1000</v>
      </c>
      <c r="S450">
        <f t="shared" si="90"/>
        <v>1</v>
      </c>
      <c r="T450" s="2">
        <f t="array" aca="1" ref="T450:V450" ca="1">MMULT(Q450:S450,$T$8:$V$10)</f>
        <v>342.95983594645492</v>
      </c>
      <c r="U450" s="2">
        <f ca="1"/>
        <v>1000</v>
      </c>
      <c r="V450" s="2">
        <f ca="1"/>
        <v>-939.35060064258266</v>
      </c>
      <c r="Y450" s="2">
        <f t="shared" ca="1" si="91"/>
        <v>-3.7714808315308317</v>
      </c>
      <c r="Z450" s="2">
        <f t="shared" ca="1" si="92"/>
        <v>-10.996858629590841</v>
      </c>
    </row>
    <row r="451" spans="2:26">
      <c r="B451">
        <f t="shared" si="93"/>
        <v>440</v>
      </c>
      <c r="C451">
        <v>-12.873981753286456</v>
      </c>
      <c r="D451">
        <v>-5.7848631398608159</v>
      </c>
      <c r="E451">
        <v>1.1195511514650478</v>
      </c>
      <c r="F451">
        <f t="shared" si="94"/>
        <v>14.158299421597908</v>
      </c>
      <c r="G451">
        <f t="shared" si="95"/>
        <v>23</v>
      </c>
      <c r="H451">
        <f t="shared" si="96"/>
        <v>1417</v>
      </c>
      <c r="I451">
        <f t="shared" si="97"/>
        <v>-2.7192833133336198</v>
      </c>
      <c r="J451">
        <f>VLOOKUP(H451,動径DB!$C$9:$F$3009,4)</f>
        <v>8.9066970017146252E-2</v>
      </c>
      <c r="K451">
        <f>VLOOKUP(G451,緯度DB!$B$10:$H$50,7)</f>
        <v>0.7820858445078025</v>
      </c>
      <c r="L451">
        <f t="shared" si="98"/>
        <v>0.95418618166115621</v>
      </c>
      <c r="M451">
        <f t="shared" si="99"/>
        <v>0.9410556773383153</v>
      </c>
      <c r="N451">
        <f t="shared" si="86"/>
        <v>0.88558578785067543</v>
      </c>
      <c r="O451">
        <f t="shared" si="87"/>
        <v>1</v>
      </c>
      <c r="Q451">
        <f t="shared" si="88"/>
        <v>-12.873981753286456</v>
      </c>
      <c r="R451">
        <f t="shared" si="89"/>
        <v>-5.7848631398608159</v>
      </c>
      <c r="S451">
        <f t="shared" si="90"/>
        <v>1.1195511514650478</v>
      </c>
      <c r="T451" s="2">
        <f t="array" aca="1" ref="T451:V451" ca="1">MMULT(Q451:S451,$T$8:$V$10)</f>
        <v>-3.3511271288070086</v>
      </c>
      <c r="U451" s="2">
        <f ca="1"/>
        <v>-5.7848631398608159</v>
      </c>
      <c r="V451" s="2">
        <f ca="1"/>
        <v>12.480494698980207</v>
      </c>
      <c r="Y451" s="2">
        <f t="shared" ca="1" si="91"/>
        <v>-0.7888625479889847</v>
      </c>
      <c r="Z451" s="2">
        <f t="shared" ca="1" si="92"/>
        <v>-1.3617692498293077</v>
      </c>
    </row>
    <row r="452" spans="2:26">
      <c r="B452">
        <f t="shared" si="93"/>
        <v>441</v>
      </c>
      <c r="C452">
        <v>12.048050469487697</v>
      </c>
      <c r="D452">
        <v>16.618266514990868</v>
      </c>
      <c r="E452">
        <v>9.3362769561512664</v>
      </c>
      <c r="F452">
        <f t="shared" si="94"/>
        <v>22.549686682536201</v>
      </c>
      <c r="G452">
        <f t="shared" si="95"/>
        <v>29</v>
      </c>
      <c r="H452">
        <f t="shared" si="96"/>
        <v>2256</v>
      </c>
      <c r="I452">
        <f t="shared" si="97"/>
        <v>0.94349573729185499</v>
      </c>
      <c r="J452">
        <f>VLOOKUP(H452,動径DB!$C$9:$F$3009,4)</f>
        <v>5.419812353606529E-3</v>
      </c>
      <c r="K452">
        <f>VLOOKUP(G452,緯度DB!$B$10:$H$50,7)</f>
        <v>0.62981531840634786</v>
      </c>
      <c r="L452">
        <f t="shared" si="98"/>
        <v>-0.30611119909202611</v>
      </c>
      <c r="M452">
        <f t="shared" si="99"/>
        <v>-2.3562273913497373E-2</v>
      </c>
      <c r="N452">
        <f t="shared" si="86"/>
        <v>5.5518075197467877E-4</v>
      </c>
      <c r="O452">
        <f t="shared" si="87"/>
        <v>0</v>
      </c>
      <c r="Q452">
        <f t="shared" si="88"/>
        <v>1000</v>
      </c>
      <c r="R452">
        <f t="shared" si="89"/>
        <v>1000</v>
      </c>
      <c r="S452">
        <f t="shared" si="90"/>
        <v>1</v>
      </c>
      <c r="T452" s="2">
        <f t="array" aca="1" ref="T452:V452" ca="1">MMULT(Q452:S452,$T$8:$V$10)</f>
        <v>342.95983594645492</v>
      </c>
      <c r="U452" s="2">
        <f ca="1"/>
        <v>1000</v>
      </c>
      <c r="V452" s="2">
        <f ca="1"/>
        <v>-939.35060064258266</v>
      </c>
      <c r="Y452" s="2">
        <f t="shared" ca="1" si="91"/>
        <v>-3.7714808315308317</v>
      </c>
      <c r="Z452" s="2">
        <f t="shared" ca="1" si="92"/>
        <v>-10.996858629590841</v>
      </c>
    </row>
    <row r="453" spans="2:26">
      <c r="B453">
        <f t="shared" si="93"/>
        <v>442</v>
      </c>
      <c r="C453">
        <v>-10.665650608935852</v>
      </c>
      <c r="D453">
        <v>-3.4255556374648091</v>
      </c>
      <c r="E453">
        <v>-4.5325922909697232</v>
      </c>
      <c r="F453">
        <f t="shared" si="94"/>
        <v>12.08449118554103</v>
      </c>
      <c r="G453">
        <f t="shared" si="95"/>
        <v>13</v>
      </c>
      <c r="H453">
        <f t="shared" si="96"/>
        <v>1209</v>
      </c>
      <c r="I453">
        <f t="shared" si="97"/>
        <v>-2.8308229159089771</v>
      </c>
      <c r="J453">
        <f>VLOOKUP(H453,動径DB!$C$9:$F$3009,4)</f>
        <v>0.15645700358134959</v>
      </c>
      <c r="K453">
        <f>VLOOKUP(G453,緯度DB!$B$10:$H$50,7)</f>
        <v>0.62981531840634786</v>
      </c>
      <c r="L453">
        <f t="shared" si="98"/>
        <v>0.80299832838182028</v>
      </c>
      <c r="M453">
        <f t="shared" si="99"/>
        <v>0.95620550210778421</v>
      </c>
      <c r="N453">
        <f t="shared" si="86"/>
        <v>0.91432896226119975</v>
      </c>
      <c r="O453">
        <f t="shared" si="87"/>
        <v>1</v>
      </c>
      <c r="Q453">
        <f t="shared" si="88"/>
        <v>-10.665650608935852</v>
      </c>
      <c r="R453">
        <f t="shared" si="89"/>
        <v>-3.4255556374648091</v>
      </c>
      <c r="S453">
        <f t="shared" si="90"/>
        <v>-4.5325922909697232</v>
      </c>
      <c r="T453" s="2">
        <f t="array" aca="1" ref="T453:V453" ca="1">MMULT(Q453:S453,$T$8:$V$10)</f>
        <v>-7.9071108787850921</v>
      </c>
      <c r="U453" s="2">
        <f ca="1"/>
        <v>-3.4255556374648091</v>
      </c>
      <c r="V453" s="2">
        <f ca="1"/>
        <v>8.4721953081034638</v>
      </c>
      <c r="Y453" s="2">
        <f t="shared" ca="1" si="91"/>
        <v>-2.0552793557688149</v>
      </c>
      <c r="Z453" s="2">
        <f t="shared" ca="1" si="92"/>
        <v>-0.89039775610186678</v>
      </c>
    </row>
    <row r="454" spans="2:26">
      <c r="B454">
        <f t="shared" si="93"/>
        <v>443</v>
      </c>
      <c r="C454">
        <v>-13.92902040711661</v>
      </c>
      <c r="D454">
        <v>-4.407715455926966</v>
      </c>
      <c r="E454">
        <v>7.4498028725399088</v>
      </c>
      <c r="F454">
        <f t="shared" si="94"/>
        <v>16.399546575499954</v>
      </c>
      <c r="G454">
        <f t="shared" si="95"/>
        <v>30</v>
      </c>
      <c r="H454">
        <f t="shared" si="96"/>
        <v>1641</v>
      </c>
      <c r="I454">
        <f t="shared" si="97"/>
        <v>-2.8351212965304611</v>
      </c>
      <c r="J454">
        <f>VLOOKUP(H454,動径DB!$C$9:$F$3009,4)</f>
        <v>4.5148769404236996E-2</v>
      </c>
      <c r="K454">
        <f>VLOOKUP(G454,緯度DB!$B$10:$H$50,7)</f>
        <v>0.58726809406597613</v>
      </c>
      <c r="L454">
        <f t="shared" si="98"/>
        <v>0.79524651599592877</v>
      </c>
      <c r="M454">
        <f t="shared" si="99"/>
        <v>0.34579279476448549</v>
      </c>
      <c r="N454">
        <f t="shared" si="86"/>
        <v>0.11957265691103358</v>
      </c>
      <c r="O454">
        <f t="shared" si="87"/>
        <v>0</v>
      </c>
      <c r="Q454">
        <f t="shared" si="88"/>
        <v>1000</v>
      </c>
      <c r="R454">
        <f t="shared" si="89"/>
        <v>1000</v>
      </c>
      <c r="S454">
        <f t="shared" si="90"/>
        <v>1</v>
      </c>
      <c r="T454" s="2">
        <f t="array" aca="1" ref="T454:V454" ca="1">MMULT(Q454:S454,$T$8:$V$10)</f>
        <v>342.95983594645492</v>
      </c>
      <c r="U454" s="2">
        <f ca="1"/>
        <v>1000</v>
      </c>
      <c r="V454" s="2">
        <f ca="1"/>
        <v>-939.35060064258266</v>
      </c>
      <c r="Y454" s="2">
        <f t="shared" ca="1" si="91"/>
        <v>-3.7714808315308317</v>
      </c>
      <c r="Z454" s="2">
        <f t="shared" ca="1" si="92"/>
        <v>-10.996858629590841</v>
      </c>
    </row>
    <row r="455" spans="2:26">
      <c r="B455">
        <f t="shared" si="93"/>
        <v>444</v>
      </c>
      <c r="C455">
        <v>9.3087276124538452</v>
      </c>
      <c r="D455">
        <v>-2.0773351783776386</v>
      </c>
      <c r="E455">
        <v>-10.040993723326244</v>
      </c>
      <c r="F455">
        <f t="shared" si="94"/>
        <v>13.848800892426137</v>
      </c>
      <c r="G455">
        <f t="shared" si="95"/>
        <v>6</v>
      </c>
      <c r="H455">
        <f t="shared" si="96"/>
        <v>1386</v>
      </c>
      <c r="I455">
        <f t="shared" si="97"/>
        <v>-0.21956236659251768</v>
      </c>
      <c r="J455">
        <f>VLOOKUP(H455,動径DB!$C$9:$F$3009,4)</f>
        <v>9.7317756664225846E-2</v>
      </c>
      <c r="K455">
        <f>VLOOKUP(G455,緯度DB!$B$10:$H$50,7)</f>
        <v>0.28116931855250954</v>
      </c>
      <c r="L455">
        <f t="shared" si="98"/>
        <v>0.61207914287810838</v>
      </c>
      <c r="M455">
        <f t="shared" si="99"/>
        <v>0.23194219864507601</v>
      </c>
      <c r="N455">
        <f t="shared" si="86"/>
        <v>5.37971835123119E-2</v>
      </c>
      <c r="O455">
        <f t="shared" si="87"/>
        <v>0</v>
      </c>
      <c r="Q455">
        <f t="shared" si="88"/>
        <v>1000</v>
      </c>
      <c r="R455">
        <f t="shared" si="89"/>
        <v>1000</v>
      </c>
      <c r="S455">
        <f t="shared" si="90"/>
        <v>1</v>
      </c>
      <c r="T455" s="2">
        <f t="array" aca="1" ref="T455:V455" ca="1">MMULT(Q455:S455,$T$8:$V$10)</f>
        <v>342.95983594645492</v>
      </c>
      <c r="U455" s="2">
        <f ca="1"/>
        <v>1000</v>
      </c>
      <c r="V455" s="2">
        <f ca="1"/>
        <v>-939.35060064258266</v>
      </c>
      <c r="Y455" s="2">
        <f t="shared" ca="1" si="91"/>
        <v>-3.7714808315308317</v>
      </c>
      <c r="Z455" s="2">
        <f t="shared" ca="1" si="92"/>
        <v>-10.996858629590841</v>
      </c>
    </row>
    <row r="456" spans="2:26">
      <c r="B456">
        <f t="shared" si="93"/>
        <v>445</v>
      </c>
      <c r="C456">
        <v>13.610677346628229</v>
      </c>
      <c r="D456">
        <v>-11.062939368716171</v>
      </c>
      <c r="E456">
        <v>10.567901360845825</v>
      </c>
      <c r="F456">
        <f t="shared" si="94"/>
        <v>20.477297294381309</v>
      </c>
      <c r="G456">
        <f t="shared" si="95"/>
        <v>31</v>
      </c>
      <c r="H456">
        <f t="shared" si="96"/>
        <v>2049</v>
      </c>
      <c r="I456">
        <f t="shared" si="97"/>
        <v>-0.68250523424047227</v>
      </c>
      <c r="J456">
        <f>VLOOKUP(H456,動径DB!$C$9:$F$3009,4)</f>
        <v>1.1431753930869067E-2</v>
      </c>
      <c r="K456">
        <f>VLOOKUP(G456,緯度DB!$B$10:$H$50,7)</f>
        <v>0.54089638506983073</v>
      </c>
      <c r="L456">
        <f t="shared" si="98"/>
        <v>0.888505070807181</v>
      </c>
      <c r="M456">
        <f t="shared" si="99"/>
        <v>0.11250180564201907</v>
      </c>
      <c r="N456">
        <f t="shared" si="86"/>
        <v>1.2656656272714634E-2</v>
      </c>
      <c r="O456">
        <f t="shared" si="87"/>
        <v>0</v>
      </c>
      <c r="Q456">
        <f t="shared" si="88"/>
        <v>1000</v>
      </c>
      <c r="R456">
        <f t="shared" si="89"/>
        <v>1000</v>
      </c>
      <c r="S456">
        <f t="shared" si="90"/>
        <v>1</v>
      </c>
      <c r="T456" s="2">
        <f t="array" aca="1" ref="T456:V456" ca="1">MMULT(Q456:S456,$T$8:$V$10)</f>
        <v>342.95983594645492</v>
      </c>
      <c r="U456" s="2">
        <f ca="1"/>
        <v>1000</v>
      </c>
      <c r="V456" s="2">
        <f ca="1"/>
        <v>-939.35060064258266</v>
      </c>
      <c r="Y456" s="2">
        <f t="shared" ca="1" si="91"/>
        <v>-3.7714808315308317</v>
      </c>
      <c r="Z456" s="2">
        <f t="shared" ca="1" si="92"/>
        <v>-10.996858629590841</v>
      </c>
    </row>
    <row r="457" spans="2:26">
      <c r="B457">
        <f t="shared" si="93"/>
        <v>446</v>
      </c>
      <c r="C457">
        <v>1.6738732960701672</v>
      </c>
      <c r="D457">
        <v>-10.130878449427133</v>
      </c>
      <c r="E457">
        <v>16.09550443281498</v>
      </c>
      <c r="F457">
        <f t="shared" si="94"/>
        <v>19.091930570665991</v>
      </c>
      <c r="G457">
        <f t="shared" si="95"/>
        <v>38</v>
      </c>
      <c r="H457">
        <f t="shared" si="96"/>
        <v>1910</v>
      </c>
      <c r="I457">
        <f t="shared" si="97"/>
        <v>-1.4070507844520932</v>
      </c>
      <c r="J457">
        <f>VLOOKUP(H457,動径DB!$C$9:$F$3009,4)</f>
        <v>1.8552143569048014E-2</v>
      </c>
      <c r="K457">
        <f>VLOOKUP(G457,緯度DB!$B$10:$H$50,7)</f>
        <v>0.20164392860071581</v>
      </c>
      <c r="L457">
        <f t="shared" si="98"/>
        <v>-0.88175019541278221</v>
      </c>
      <c r="M457">
        <f t="shared" si="99"/>
        <v>-6.2975939847709911E-2</v>
      </c>
      <c r="N457">
        <f t="shared" si="86"/>
        <v>3.9659689997023767E-3</v>
      </c>
      <c r="O457">
        <f t="shared" si="87"/>
        <v>0</v>
      </c>
      <c r="Q457">
        <f t="shared" si="88"/>
        <v>1000</v>
      </c>
      <c r="R457">
        <f t="shared" si="89"/>
        <v>1000</v>
      </c>
      <c r="S457">
        <f t="shared" si="90"/>
        <v>1</v>
      </c>
      <c r="T457" s="2">
        <f t="array" aca="1" ref="T457:V457" ca="1">MMULT(Q457:S457,$T$8:$V$10)</f>
        <v>342.95983594645492</v>
      </c>
      <c r="U457" s="2">
        <f ca="1"/>
        <v>1000</v>
      </c>
      <c r="V457" s="2">
        <f ca="1"/>
        <v>-939.35060064258266</v>
      </c>
      <c r="Y457" s="2">
        <f t="shared" ca="1" si="91"/>
        <v>-3.7714808315308317</v>
      </c>
      <c r="Z457" s="2">
        <f t="shared" ca="1" si="92"/>
        <v>-10.996858629590841</v>
      </c>
    </row>
    <row r="458" spans="2:26">
      <c r="B458">
        <f t="shared" si="93"/>
        <v>447</v>
      </c>
      <c r="C458">
        <v>-12.883273170253309</v>
      </c>
      <c r="D458">
        <v>12.888854217291474</v>
      </c>
      <c r="E458">
        <v>2.2236877315818599</v>
      </c>
      <c r="F458">
        <f t="shared" si="94"/>
        <v>18.358814715050332</v>
      </c>
      <c r="G458">
        <f t="shared" si="95"/>
        <v>23</v>
      </c>
      <c r="H458">
        <f t="shared" si="96"/>
        <v>1837</v>
      </c>
      <c r="I458">
        <f t="shared" si="97"/>
        <v>2.3559779365929079</v>
      </c>
      <c r="J458">
        <f>VLOOKUP(H458,動径DB!$C$9:$F$3009,4)</f>
        <v>2.3774805780360418E-2</v>
      </c>
      <c r="K458">
        <f>VLOOKUP(G458,緯度DB!$B$10:$H$50,7)</f>
        <v>0.7820858445078025</v>
      </c>
      <c r="L458">
        <f t="shared" si="98"/>
        <v>-0.70664725244246596</v>
      </c>
      <c r="M458">
        <f t="shared" si="99"/>
        <v>-0.24122300129743002</v>
      </c>
      <c r="N458">
        <f t="shared" si="86"/>
        <v>5.8188536354939924E-2</v>
      </c>
      <c r="O458">
        <f t="shared" si="87"/>
        <v>0</v>
      </c>
      <c r="Q458">
        <f t="shared" si="88"/>
        <v>1000</v>
      </c>
      <c r="R458">
        <f t="shared" si="89"/>
        <v>1000</v>
      </c>
      <c r="S458">
        <f t="shared" si="90"/>
        <v>1</v>
      </c>
      <c r="T458" s="2">
        <f t="array" aca="1" ref="T458:V458" ca="1">MMULT(Q458:S458,$T$8:$V$10)</f>
        <v>342.95983594645492</v>
      </c>
      <c r="U458" s="2">
        <f ca="1"/>
        <v>1000</v>
      </c>
      <c r="V458" s="2">
        <f ca="1"/>
        <v>-939.35060064258266</v>
      </c>
      <c r="Y458" s="2">
        <f t="shared" ca="1" si="91"/>
        <v>-3.7714808315308317</v>
      </c>
      <c r="Z458" s="2">
        <f t="shared" ca="1" si="92"/>
        <v>-10.996858629590841</v>
      </c>
    </row>
    <row r="459" spans="2:26">
      <c r="B459">
        <f t="shared" si="93"/>
        <v>448</v>
      </c>
      <c r="C459">
        <v>10.311403654828927</v>
      </c>
      <c r="D459">
        <v>0.47588828911518699</v>
      </c>
      <c r="E459">
        <v>-11.073381231895281</v>
      </c>
      <c r="F459">
        <f t="shared" si="94"/>
        <v>15.138404371116097</v>
      </c>
      <c r="G459">
        <f t="shared" si="95"/>
        <v>6</v>
      </c>
      <c r="H459">
        <f t="shared" si="96"/>
        <v>1515</v>
      </c>
      <c r="I459">
        <f t="shared" si="97"/>
        <v>4.6118924202452762E-2</v>
      </c>
      <c r="J459">
        <f>VLOOKUP(H459,動径DB!$C$9:$F$3009,4)</f>
        <v>6.6695938440345021E-2</v>
      </c>
      <c r="K459">
        <f>VLOOKUP(G459,緯度DB!$B$10:$H$50,7)</f>
        <v>0.28116931855250954</v>
      </c>
      <c r="L459">
        <f t="shared" si="98"/>
        <v>-0.13791577693004251</v>
      </c>
      <c r="M459">
        <f t="shared" si="99"/>
        <v>-3.9152668566870531E-2</v>
      </c>
      <c r="N459">
        <f t="shared" si="86"/>
        <v>1.5329314559072117E-3</v>
      </c>
      <c r="O459">
        <f t="shared" si="87"/>
        <v>0</v>
      </c>
      <c r="Q459">
        <f t="shared" si="88"/>
        <v>1000</v>
      </c>
      <c r="R459">
        <f t="shared" si="89"/>
        <v>1000</v>
      </c>
      <c r="S459">
        <f t="shared" si="90"/>
        <v>1</v>
      </c>
      <c r="T459" s="2">
        <f t="array" aca="1" ref="T459:V459" ca="1">MMULT(Q459:S459,$T$8:$V$10)</f>
        <v>342.95983594645492</v>
      </c>
      <c r="U459" s="2">
        <f ca="1"/>
        <v>1000</v>
      </c>
      <c r="V459" s="2">
        <f ca="1"/>
        <v>-939.35060064258266</v>
      </c>
      <c r="Y459" s="2">
        <f t="shared" ca="1" si="91"/>
        <v>-3.7714808315308317</v>
      </c>
      <c r="Z459" s="2">
        <f t="shared" ca="1" si="92"/>
        <v>-10.996858629590841</v>
      </c>
    </row>
    <row r="460" spans="2:26">
      <c r="B460">
        <f t="shared" si="93"/>
        <v>449</v>
      </c>
      <c r="C460">
        <v>-5.3492377634992545</v>
      </c>
      <c r="D460">
        <v>13.379225435327797</v>
      </c>
      <c r="E460">
        <v>-3.4354330122492263</v>
      </c>
      <c r="F460">
        <f t="shared" si="94"/>
        <v>14.812839629234517</v>
      </c>
      <c r="G460">
        <f t="shared" si="95"/>
        <v>16</v>
      </c>
      <c r="H460">
        <f t="shared" si="96"/>
        <v>1482</v>
      </c>
      <c r="I460">
        <f t="shared" si="97"/>
        <v>1.9511446767683882</v>
      </c>
      <c r="J460">
        <f>VLOOKUP(H460,動径DB!$C$9:$F$3009,4)</f>
        <v>7.362848402652189E-2</v>
      </c>
      <c r="K460">
        <f>VLOOKUP(G460,緯度DB!$B$10:$H$50,7)</f>
        <v>0.72987675376846739</v>
      </c>
      <c r="L460">
        <f t="shared" si="98"/>
        <v>0.41664470873475973</v>
      </c>
      <c r="M460">
        <f t="shared" si="99"/>
        <v>0.33166495310421762</v>
      </c>
      <c r="N460">
        <f t="shared" si="86"/>
        <v>0.11000164111762287</v>
      </c>
      <c r="O460">
        <f t="shared" si="87"/>
        <v>0</v>
      </c>
      <c r="Q460">
        <f t="shared" si="88"/>
        <v>1000</v>
      </c>
      <c r="R460">
        <f t="shared" si="89"/>
        <v>1000</v>
      </c>
      <c r="S460">
        <f t="shared" si="90"/>
        <v>1</v>
      </c>
      <c r="T460" s="2">
        <f t="array" aca="1" ref="T460:V460" ca="1">MMULT(Q460:S460,$T$8:$V$10)</f>
        <v>342.95983594645492</v>
      </c>
      <c r="U460" s="2">
        <f ca="1"/>
        <v>1000</v>
      </c>
      <c r="V460" s="2">
        <f ca="1"/>
        <v>-939.35060064258266</v>
      </c>
      <c r="Y460" s="2">
        <f t="shared" ca="1" si="91"/>
        <v>-3.7714808315308317</v>
      </c>
      <c r="Z460" s="2">
        <f t="shared" ca="1" si="92"/>
        <v>-10.996858629590841</v>
      </c>
    </row>
    <row r="461" spans="2:26">
      <c r="B461">
        <f t="shared" si="93"/>
        <v>450</v>
      </c>
      <c r="C461">
        <v>-2.3342323855270499</v>
      </c>
      <c r="D461">
        <v>-3.2525609078624114</v>
      </c>
      <c r="E461">
        <v>4.0025378499618638</v>
      </c>
      <c r="F461">
        <f t="shared" si="94"/>
        <v>5.6611043559870362</v>
      </c>
      <c r="G461">
        <f t="shared" si="95"/>
        <v>35</v>
      </c>
      <c r="H461">
        <f t="shared" si="96"/>
        <v>567</v>
      </c>
      <c r="I461">
        <f t="shared" si="97"/>
        <v>-2.1932764767060977</v>
      </c>
      <c r="J461">
        <f>VLOOKUP(H461,動径DB!$C$9:$F$3009,4)</f>
        <v>0.39877697744196239</v>
      </c>
      <c r="K461">
        <f>VLOOKUP(G461,緯度DB!$B$10:$H$50,7)</f>
        <v>0.33255818042814211</v>
      </c>
      <c r="L461">
        <f t="shared" si="98"/>
        <v>0.2923125568097128</v>
      </c>
      <c r="M461">
        <f t="shared" si="99"/>
        <v>0.21945543697889258</v>
      </c>
      <c r="N461">
        <f t="shared" ref="N461:N524" si="100">M461^2</f>
        <v>4.8160688819596696E-2</v>
      </c>
      <c r="O461">
        <f t="shared" ref="O461:O524" si="101">IF(N461&gt;$N$9*$O$8,1,0)</f>
        <v>0</v>
      </c>
      <c r="Q461">
        <f t="shared" ref="Q461:Q524" si="102">IF($O461=0,1000,C461)</f>
        <v>1000</v>
      </c>
      <c r="R461">
        <f t="shared" ref="R461:R524" si="103">IF($O461=0,1000,D461)</f>
        <v>1000</v>
      </c>
      <c r="S461">
        <f t="shared" ref="S461:S524" si="104">IF($O461=0,1,E461)</f>
        <v>1</v>
      </c>
      <c r="T461" s="2">
        <f t="array" aca="1" ref="T461:V461" ca="1">MMULT(Q461:S461,$T$8:$V$10)</f>
        <v>342.95983594645492</v>
      </c>
      <c r="U461" s="2">
        <f ca="1"/>
        <v>1000</v>
      </c>
      <c r="V461" s="2">
        <f ca="1"/>
        <v>-939.35060064258266</v>
      </c>
      <c r="Y461" s="2">
        <f t="shared" ref="Y461:Y524" ca="1" si="105">$Z$9*T461/($V461+$Z$10)</f>
        <v>-3.7714808315308317</v>
      </c>
      <c r="Z461" s="2">
        <f t="shared" ref="Z461:Z524" ca="1" si="106">$Z$9*U461/($V461+$Z$10)</f>
        <v>-10.996858629590841</v>
      </c>
    </row>
    <row r="462" spans="2:26">
      <c r="B462">
        <f t="shared" ref="B462:B525" si="107">B461+1</f>
        <v>451</v>
      </c>
      <c r="C462">
        <v>12.410463043944647</v>
      </c>
      <c r="D462">
        <v>3.32412664153708</v>
      </c>
      <c r="E462">
        <v>0.53068128326474429</v>
      </c>
      <c r="F462">
        <f t="shared" si="94"/>
        <v>12.858889280124467</v>
      </c>
      <c r="G462">
        <f t="shared" si="95"/>
        <v>22</v>
      </c>
      <c r="H462">
        <f t="shared" si="96"/>
        <v>1287</v>
      </c>
      <c r="I462">
        <f t="shared" si="97"/>
        <v>0.26170564343611624</v>
      </c>
      <c r="J462">
        <f>VLOOKUP(H462,動径DB!$C$9:$F$3009,4)</f>
        <v>0.12780326850302753</v>
      </c>
      <c r="K462">
        <f>VLOOKUP(G462,緯度DB!$B$10:$H$50,7)</f>
        <v>0.7879807395252203</v>
      </c>
      <c r="L462">
        <f t="shared" si="98"/>
        <v>-0.70690789140151011</v>
      </c>
      <c r="M462">
        <f t="shared" si="99"/>
        <v>-0.91542727874166296</v>
      </c>
      <c r="N462">
        <f t="shared" si="100"/>
        <v>0.83800710266436629</v>
      </c>
      <c r="O462">
        <f t="shared" si="101"/>
        <v>1</v>
      </c>
      <c r="Q462">
        <f t="shared" si="102"/>
        <v>12.410463043944647</v>
      </c>
      <c r="R462">
        <f t="shared" si="103"/>
        <v>3.32412664153708</v>
      </c>
      <c r="S462">
        <f t="shared" si="104"/>
        <v>0.53068128326474429</v>
      </c>
      <c r="T462" s="2">
        <f t="array" aca="1" ref="T462:V462" ca="1">MMULT(Q462:S462,$T$8:$V$10)</f>
        <v>4.7433056349009428</v>
      </c>
      <c r="U462" s="2">
        <f ca="1"/>
        <v>3.32412664153708</v>
      </c>
      <c r="V462" s="2">
        <f ca="1"/>
        <v>-11.480516854368549</v>
      </c>
      <c r="Y462" s="2">
        <f t="shared" ca="1" si="105"/>
        <v>2.5612516275973056</v>
      </c>
      <c r="Z462" s="2">
        <f t="shared" ca="1" si="106"/>
        <v>1.7949348885156151</v>
      </c>
    </row>
    <row r="463" spans="2:26">
      <c r="B463">
        <f t="shared" si="107"/>
        <v>452</v>
      </c>
      <c r="C463">
        <v>-3.2811829790687117</v>
      </c>
      <c r="D463">
        <v>1.2399178543138596</v>
      </c>
      <c r="E463">
        <v>-10.85848520364517</v>
      </c>
      <c r="F463">
        <f t="shared" si="94"/>
        <v>11.410970990470425</v>
      </c>
      <c r="G463">
        <f t="shared" si="95"/>
        <v>2</v>
      </c>
      <c r="H463">
        <f t="shared" si="96"/>
        <v>1142</v>
      </c>
      <c r="I463">
        <f t="shared" si="97"/>
        <v>2.7802929304344182</v>
      </c>
      <c r="J463">
        <f>VLOOKUP(H463,動径DB!$C$9:$F$3009,4)</f>
        <v>0.18430622437786784</v>
      </c>
      <c r="K463">
        <f>VLOOKUP(G463,緯度DB!$B$10:$H$50,7)</f>
        <v>0.31855496617393941</v>
      </c>
      <c r="L463">
        <f t="shared" si="98"/>
        <v>-0.8837888869700472</v>
      </c>
      <c r="M463">
        <f t="shared" si="99"/>
        <v>-0.59210062569275346</v>
      </c>
      <c r="N463">
        <f t="shared" si="100"/>
        <v>0.35058315094575015</v>
      </c>
      <c r="O463">
        <f t="shared" si="101"/>
        <v>1</v>
      </c>
      <c r="Q463">
        <f t="shared" si="102"/>
        <v>-3.2811829790687117</v>
      </c>
      <c r="R463">
        <f t="shared" si="103"/>
        <v>1.2399178543138596</v>
      </c>
      <c r="S463">
        <f t="shared" si="104"/>
        <v>-10.85848520364517</v>
      </c>
      <c r="T463" s="2">
        <f t="array" aca="1" ref="T463:V463" ca="1">MMULT(Q463:S463,$T$8:$V$10)</f>
        <v>-11.325869091557164</v>
      </c>
      <c r="U463" s="2">
        <f ca="1"/>
        <v>1.2399178543138596</v>
      </c>
      <c r="V463" s="2">
        <f ca="1"/>
        <v>-0.63051723277118521</v>
      </c>
      <c r="Y463" s="2">
        <f t="shared" ca="1" si="105"/>
        <v>-3.856339310202237</v>
      </c>
      <c r="Z463" s="2">
        <f t="shared" ca="1" si="106"/>
        <v>0.42217898903462825</v>
      </c>
    </row>
    <row r="464" spans="2:26">
      <c r="B464">
        <f t="shared" si="107"/>
        <v>453</v>
      </c>
      <c r="C464">
        <v>-2.298426925753744</v>
      </c>
      <c r="D464">
        <v>-14.833459779840082</v>
      </c>
      <c r="E464">
        <v>-12.309344520487466</v>
      </c>
      <c r="F464">
        <f t="shared" si="94"/>
        <v>19.412219293455809</v>
      </c>
      <c r="G464">
        <f t="shared" si="95"/>
        <v>8</v>
      </c>
      <c r="H464">
        <f t="shared" si="96"/>
        <v>1942</v>
      </c>
      <c r="I464">
        <f t="shared" si="97"/>
        <v>-1.7245226365048953</v>
      </c>
      <c r="J464">
        <f>VLOOKUP(H464,動径DB!$C$9:$F$3009,4)</f>
        <v>1.6617387998831078E-2</v>
      </c>
      <c r="K464">
        <f>VLOOKUP(G464,緯度DB!$B$10:$H$50,7)</f>
        <v>0.38596120503132481</v>
      </c>
      <c r="L464">
        <f t="shared" si="98"/>
        <v>-0.89552849159134174</v>
      </c>
      <c r="M464">
        <f t="shared" si="99"/>
        <v>-0.11149644243576803</v>
      </c>
      <c r="N464">
        <f t="shared" si="100"/>
        <v>1.2431456675832534E-2</v>
      </c>
      <c r="O464">
        <f t="shared" si="101"/>
        <v>0</v>
      </c>
      <c r="Q464">
        <f t="shared" si="102"/>
        <v>1000</v>
      </c>
      <c r="R464">
        <f t="shared" si="103"/>
        <v>1000</v>
      </c>
      <c r="S464">
        <f t="shared" si="104"/>
        <v>1</v>
      </c>
      <c r="T464" s="2">
        <f t="array" aca="1" ref="T464:V464" ca="1">MMULT(Q464:S464,$T$8:$V$10)</f>
        <v>342.95983594645492</v>
      </c>
      <c r="U464" s="2">
        <f ca="1"/>
        <v>1000</v>
      </c>
      <c r="V464" s="2">
        <f ca="1"/>
        <v>-939.35060064258266</v>
      </c>
      <c r="Y464" s="2">
        <f t="shared" ca="1" si="105"/>
        <v>-3.7714808315308317</v>
      </c>
      <c r="Z464" s="2">
        <f t="shared" ca="1" si="106"/>
        <v>-10.996858629590841</v>
      </c>
    </row>
    <row r="465" spans="2:26">
      <c r="B465">
        <f t="shared" si="107"/>
        <v>454</v>
      </c>
      <c r="C465">
        <v>-1.9879934216829904</v>
      </c>
      <c r="D465">
        <v>-14.528642032107175</v>
      </c>
      <c r="E465">
        <v>4.3180911975202152</v>
      </c>
      <c r="F465">
        <f t="shared" si="94"/>
        <v>15.286578058279352</v>
      </c>
      <c r="G465">
        <f t="shared" si="95"/>
        <v>27</v>
      </c>
      <c r="H465">
        <f t="shared" si="96"/>
        <v>1530</v>
      </c>
      <c r="I465">
        <f t="shared" si="97"/>
        <v>-1.7067845195415849</v>
      </c>
      <c r="J465">
        <f>VLOOKUP(H465,動径DB!$C$9:$F$3009,4)</f>
        <v>6.3734115691579094E-2</v>
      </c>
      <c r="K465">
        <f>VLOOKUP(G465,緯度DB!$B$10:$H$50,7)</f>
        <v>0.70149600262637279</v>
      </c>
      <c r="L465">
        <f t="shared" si="98"/>
        <v>-0.91793026056786342</v>
      </c>
      <c r="M465">
        <f t="shared" si="99"/>
        <v>-0.62736044116865253</v>
      </c>
      <c r="N465">
        <f t="shared" si="100"/>
        <v>0.39358112314332633</v>
      </c>
      <c r="O465">
        <f t="shared" si="101"/>
        <v>1</v>
      </c>
      <c r="Q465">
        <f t="shared" si="102"/>
        <v>-1.9879934216829904</v>
      </c>
      <c r="R465">
        <f t="shared" si="103"/>
        <v>-14.528642032107175</v>
      </c>
      <c r="S465">
        <f t="shared" si="104"/>
        <v>4.3180911975202152</v>
      </c>
      <c r="T465" s="2">
        <f t="array" aca="1" ref="T465:V465" ca="1">MMULT(Q465:S465,$T$8:$V$10)</f>
        <v>3.3777446391758295</v>
      </c>
      <c r="U465" s="2">
        <f ca="1"/>
        <v>-14.528642032107175</v>
      </c>
      <c r="V465" s="2">
        <f ca="1"/>
        <v>3.3449769187956084</v>
      </c>
      <c r="Y465" s="2">
        <f t="shared" ca="1" si="105"/>
        <v>1.0129695538256294</v>
      </c>
      <c r="Z465" s="2">
        <f t="shared" ca="1" si="106"/>
        <v>-4.3570706518971365</v>
      </c>
    </row>
    <row r="466" spans="2:26">
      <c r="B466">
        <f t="shared" si="107"/>
        <v>455</v>
      </c>
      <c r="C466">
        <v>13.493161740845743</v>
      </c>
      <c r="D466">
        <v>1.4068153854950358</v>
      </c>
      <c r="E466">
        <v>-15.98482714739397</v>
      </c>
      <c r="F466">
        <f t="shared" si="94"/>
        <v>20.96566817980176</v>
      </c>
      <c r="G466">
        <f t="shared" si="95"/>
        <v>6</v>
      </c>
      <c r="H466">
        <f t="shared" si="96"/>
        <v>2098</v>
      </c>
      <c r="I466">
        <f t="shared" si="97"/>
        <v>0.10388601580795752</v>
      </c>
      <c r="J466">
        <f>VLOOKUP(H466,動径DB!$C$9:$F$3009,4)</f>
        <v>9.6051654036812852E-3</v>
      </c>
      <c r="K466">
        <f>VLOOKUP(G466,緯度DB!$B$10:$H$50,7)</f>
        <v>0.28116931855250954</v>
      </c>
      <c r="L466">
        <f t="shared" si="98"/>
        <v>-0.30663723062068093</v>
      </c>
      <c r="M466">
        <f t="shared" si="99"/>
        <v>-1.7362264506800971E-2</v>
      </c>
      <c r="N466">
        <f t="shared" si="100"/>
        <v>3.0144822880412078E-4</v>
      </c>
      <c r="O466">
        <f t="shared" si="101"/>
        <v>0</v>
      </c>
      <c r="Q466">
        <f t="shared" si="102"/>
        <v>1000</v>
      </c>
      <c r="R466">
        <f t="shared" si="103"/>
        <v>1000</v>
      </c>
      <c r="S466">
        <f t="shared" si="104"/>
        <v>1</v>
      </c>
      <c r="T466" s="2">
        <f t="array" aca="1" ref="T466:V466" ca="1">MMULT(Q466:S466,$T$8:$V$10)</f>
        <v>342.95983594645492</v>
      </c>
      <c r="U466" s="2">
        <f ca="1"/>
        <v>1000</v>
      </c>
      <c r="V466" s="2">
        <f ca="1"/>
        <v>-939.35060064258266</v>
      </c>
      <c r="Y466" s="2">
        <f t="shared" ca="1" si="105"/>
        <v>-3.7714808315308317</v>
      </c>
      <c r="Z466" s="2">
        <f t="shared" ca="1" si="106"/>
        <v>-10.996858629590841</v>
      </c>
    </row>
    <row r="467" spans="2:26">
      <c r="B467">
        <f t="shared" si="107"/>
        <v>456</v>
      </c>
      <c r="C467">
        <v>-2.1132659456796739</v>
      </c>
      <c r="D467">
        <v>-14.277512579926542</v>
      </c>
      <c r="E467">
        <v>-13.925509620853228</v>
      </c>
      <c r="F467">
        <f t="shared" si="94"/>
        <v>20.055749216312162</v>
      </c>
      <c r="G467">
        <f t="shared" si="95"/>
        <v>7</v>
      </c>
      <c r="H467">
        <f t="shared" si="96"/>
        <v>2007</v>
      </c>
      <c r="I467">
        <f t="shared" si="97"/>
        <v>-1.7177430149020754</v>
      </c>
      <c r="J467">
        <f>VLOOKUP(H467,動径DB!$C$9:$F$3009,4)</f>
        <v>1.3253328771170957E-2</v>
      </c>
      <c r="K467">
        <f>VLOOKUP(G467,緯度DB!$B$10:$H$50,7)</f>
        <v>0.33255818042814211</v>
      </c>
      <c r="L467">
        <f t="shared" si="98"/>
        <v>-0.90439352746905932</v>
      </c>
      <c r="M467">
        <f t="shared" si="99"/>
        <v>-7.9944564819123015E-2</v>
      </c>
      <c r="N467">
        <f t="shared" si="100"/>
        <v>6.3911334441189615E-3</v>
      </c>
      <c r="O467">
        <f t="shared" si="101"/>
        <v>0</v>
      </c>
      <c r="Q467">
        <f t="shared" si="102"/>
        <v>1000</v>
      </c>
      <c r="R467">
        <f t="shared" si="103"/>
        <v>1000</v>
      </c>
      <c r="S467">
        <f t="shared" si="104"/>
        <v>1</v>
      </c>
      <c r="T467" s="2">
        <f t="array" aca="1" ref="T467:V467" ca="1">MMULT(Q467:S467,$T$8:$V$10)</f>
        <v>342.95983594645492</v>
      </c>
      <c r="U467" s="2">
        <f ca="1"/>
        <v>1000</v>
      </c>
      <c r="V467" s="2">
        <f ca="1"/>
        <v>-939.35060064258266</v>
      </c>
      <c r="Y467" s="2">
        <f t="shared" ca="1" si="105"/>
        <v>-3.7714808315308317</v>
      </c>
      <c r="Z467" s="2">
        <f t="shared" ca="1" si="106"/>
        <v>-10.996858629590841</v>
      </c>
    </row>
    <row r="468" spans="2:26">
      <c r="B468">
        <f t="shared" si="107"/>
        <v>457</v>
      </c>
      <c r="C468">
        <v>-1.84809298684812</v>
      </c>
      <c r="D468">
        <v>15.952932457947545</v>
      </c>
      <c r="E468">
        <v>-9.5802902860020929</v>
      </c>
      <c r="F468">
        <f t="shared" si="94"/>
        <v>18.700092610999004</v>
      </c>
      <c r="G468">
        <f t="shared" si="95"/>
        <v>11</v>
      </c>
      <c r="H468">
        <f t="shared" si="96"/>
        <v>1871</v>
      </c>
      <c r="I468">
        <f t="shared" si="97"/>
        <v>1.6861288230391722</v>
      </c>
      <c r="J468">
        <f>VLOOKUP(H468,動径DB!$C$9:$F$3009,4)</f>
        <v>2.1192957728507728E-2</v>
      </c>
      <c r="K468">
        <f>VLOOKUP(G468,緯度DB!$B$10:$H$50,7)</f>
        <v>0.54089638506983073</v>
      </c>
      <c r="L468">
        <f t="shared" si="98"/>
        <v>0.94073763711005831</v>
      </c>
      <c r="M468">
        <f t="shared" si="99"/>
        <v>0.20165914794690756</v>
      </c>
      <c r="N468">
        <f t="shared" si="100"/>
        <v>4.0666411950672755E-2</v>
      </c>
      <c r="O468">
        <f t="shared" si="101"/>
        <v>0</v>
      </c>
      <c r="Q468">
        <f t="shared" si="102"/>
        <v>1000</v>
      </c>
      <c r="R468">
        <f t="shared" si="103"/>
        <v>1000</v>
      </c>
      <c r="S468">
        <f t="shared" si="104"/>
        <v>1</v>
      </c>
      <c r="T468" s="2">
        <f t="array" aca="1" ref="T468:V468" ca="1">MMULT(Q468:S468,$T$8:$V$10)</f>
        <v>342.95983594645492</v>
      </c>
      <c r="U468" s="2">
        <f ca="1"/>
        <v>1000</v>
      </c>
      <c r="V468" s="2">
        <f ca="1"/>
        <v>-939.35060064258266</v>
      </c>
      <c r="Y468" s="2">
        <f t="shared" ca="1" si="105"/>
        <v>-3.7714808315308317</v>
      </c>
      <c r="Z468" s="2">
        <f t="shared" ca="1" si="106"/>
        <v>-10.996858629590841</v>
      </c>
    </row>
    <row r="469" spans="2:26">
      <c r="B469">
        <f t="shared" si="107"/>
        <v>458</v>
      </c>
      <c r="C469">
        <v>-16.329037578144117</v>
      </c>
      <c r="D469">
        <v>0.94148204727096529</v>
      </c>
      <c r="E469">
        <v>-9.7017605972091339</v>
      </c>
      <c r="F469">
        <f t="shared" si="94"/>
        <v>19.017045389842661</v>
      </c>
      <c r="G469">
        <f t="shared" si="95"/>
        <v>11</v>
      </c>
      <c r="H469">
        <f t="shared" si="96"/>
        <v>1903</v>
      </c>
      <c r="I469">
        <f t="shared" si="97"/>
        <v>3.0839994944103508</v>
      </c>
      <c r="J469">
        <f>VLOOKUP(H469,動径DB!$C$9:$F$3009,4)</f>
        <v>1.9002412819723494E-2</v>
      </c>
      <c r="K469">
        <f>VLOOKUP(G469,緯度DB!$B$10:$H$50,7)</f>
        <v>0.54089638506983073</v>
      </c>
      <c r="L469">
        <f t="shared" si="98"/>
        <v>-0.17192110275321512</v>
      </c>
      <c r="M469">
        <f t="shared" si="99"/>
        <v>-3.360431592112631E-2</v>
      </c>
      <c r="N469">
        <f t="shared" si="100"/>
        <v>1.1292500485268631E-3</v>
      </c>
      <c r="O469">
        <f t="shared" si="101"/>
        <v>0</v>
      </c>
      <c r="Q469">
        <f t="shared" si="102"/>
        <v>1000</v>
      </c>
      <c r="R469">
        <f t="shared" si="103"/>
        <v>1000</v>
      </c>
      <c r="S469">
        <f t="shared" si="104"/>
        <v>1</v>
      </c>
      <c r="T469" s="2">
        <f t="array" aca="1" ref="T469:V469" ca="1">MMULT(Q469:S469,$T$8:$V$10)</f>
        <v>342.95983594645492</v>
      </c>
      <c r="U469" s="2">
        <f ca="1"/>
        <v>1000</v>
      </c>
      <c r="V469" s="2">
        <f ca="1"/>
        <v>-939.35060064258266</v>
      </c>
      <c r="Y469" s="2">
        <f t="shared" ca="1" si="105"/>
        <v>-3.7714808315308317</v>
      </c>
      <c r="Z469" s="2">
        <f t="shared" ca="1" si="106"/>
        <v>-10.996858629590841</v>
      </c>
    </row>
    <row r="470" spans="2:26">
      <c r="B470">
        <f t="shared" si="107"/>
        <v>459</v>
      </c>
      <c r="C470">
        <v>4.8579506641300059</v>
      </c>
      <c r="D470">
        <v>-10.365928851185409</v>
      </c>
      <c r="E470">
        <v>4.7887936005714193</v>
      </c>
      <c r="F470">
        <f t="shared" si="94"/>
        <v>12.409057569043387</v>
      </c>
      <c r="G470">
        <f t="shared" si="95"/>
        <v>29</v>
      </c>
      <c r="H470">
        <f t="shared" si="96"/>
        <v>1242</v>
      </c>
      <c r="I470">
        <f t="shared" si="97"/>
        <v>-1.1325450692313492</v>
      </c>
      <c r="J470">
        <f>VLOOKUP(H470,動径DB!$C$9:$F$3009,4)</f>
        <v>0.14383045066505368</v>
      </c>
      <c r="K470">
        <f>VLOOKUP(G470,緯度DB!$B$10:$H$50,7)</f>
        <v>0.62981531840634786</v>
      </c>
      <c r="L470">
        <f t="shared" si="98"/>
        <v>-0.25325411270692116</v>
      </c>
      <c r="M470">
        <f t="shared" si="99"/>
        <v>-0.28468157950694994</v>
      </c>
      <c r="N470">
        <f t="shared" si="100"/>
        <v>8.1043601710571858E-2</v>
      </c>
      <c r="O470">
        <f t="shared" si="101"/>
        <v>0</v>
      </c>
      <c r="Q470">
        <f t="shared" si="102"/>
        <v>1000</v>
      </c>
      <c r="R470">
        <f t="shared" si="103"/>
        <v>1000</v>
      </c>
      <c r="S470">
        <f t="shared" si="104"/>
        <v>1</v>
      </c>
      <c r="T470" s="2">
        <f t="array" aca="1" ref="T470:V470" ca="1">MMULT(Q470:S470,$T$8:$V$10)</f>
        <v>342.95983594645492</v>
      </c>
      <c r="U470" s="2">
        <f ca="1"/>
        <v>1000</v>
      </c>
      <c r="V470" s="2">
        <f ca="1"/>
        <v>-939.35060064258266</v>
      </c>
      <c r="Y470" s="2">
        <f t="shared" ca="1" si="105"/>
        <v>-3.7714808315308317</v>
      </c>
      <c r="Z470" s="2">
        <f t="shared" ca="1" si="106"/>
        <v>-10.996858629590841</v>
      </c>
    </row>
    <row r="471" spans="2:26">
      <c r="B471">
        <f t="shared" si="107"/>
        <v>460</v>
      </c>
      <c r="C471">
        <v>-10.02619162215103</v>
      </c>
      <c r="D471">
        <v>16.598720734187413</v>
      </c>
      <c r="E471">
        <v>-5.8437007544484549</v>
      </c>
      <c r="F471">
        <f t="shared" si="94"/>
        <v>20.253169800383745</v>
      </c>
      <c r="G471">
        <f t="shared" si="95"/>
        <v>15</v>
      </c>
      <c r="H471">
        <f t="shared" si="96"/>
        <v>2026</v>
      </c>
      <c r="I471">
        <f t="shared" si="97"/>
        <v>2.1141767227884474</v>
      </c>
      <c r="J471">
        <f>VLOOKUP(H471,動径DB!$C$9:$F$3009,4)</f>
        <v>1.2397845063109354E-2</v>
      </c>
      <c r="K471">
        <f>VLOOKUP(G471,緯度DB!$B$10:$H$50,7)</f>
        <v>0.70149600262637279</v>
      </c>
      <c r="L471">
        <f t="shared" si="98"/>
        <v>-5.931003373963286E-2</v>
      </c>
      <c r="M471">
        <f t="shared" si="99"/>
        <v>-1.0447023704619807E-2</v>
      </c>
      <c r="N471">
        <f t="shared" si="100"/>
        <v>1.0914030428488815E-4</v>
      </c>
      <c r="O471">
        <f t="shared" si="101"/>
        <v>0</v>
      </c>
      <c r="Q471">
        <f t="shared" si="102"/>
        <v>1000</v>
      </c>
      <c r="R471">
        <f t="shared" si="103"/>
        <v>1000</v>
      </c>
      <c r="S471">
        <f t="shared" si="104"/>
        <v>1</v>
      </c>
      <c r="T471" s="2">
        <f t="array" aca="1" ref="T471:V471" ca="1">MMULT(Q471:S471,$T$8:$V$10)</f>
        <v>342.95983594645492</v>
      </c>
      <c r="U471" s="2">
        <f ca="1"/>
        <v>1000</v>
      </c>
      <c r="V471" s="2">
        <f ca="1"/>
        <v>-939.35060064258266</v>
      </c>
      <c r="Y471" s="2">
        <f t="shared" ca="1" si="105"/>
        <v>-3.7714808315308317</v>
      </c>
      <c r="Z471" s="2">
        <f t="shared" ca="1" si="106"/>
        <v>-10.996858629590841</v>
      </c>
    </row>
    <row r="472" spans="2:26">
      <c r="B472">
        <f t="shared" si="107"/>
        <v>461</v>
      </c>
      <c r="C472">
        <v>-11.934308969696769</v>
      </c>
      <c r="D472">
        <v>-8.8062426467845931</v>
      </c>
      <c r="E472">
        <v>-10.988958915526931</v>
      </c>
      <c r="F472">
        <f t="shared" si="94"/>
        <v>18.459004799429771</v>
      </c>
      <c r="G472">
        <f t="shared" si="95"/>
        <v>9</v>
      </c>
      <c r="H472">
        <f t="shared" si="96"/>
        <v>1847</v>
      </c>
      <c r="I472">
        <f t="shared" si="97"/>
        <v>-2.50588518121228</v>
      </c>
      <c r="J472">
        <f>VLOOKUP(H472,動径DB!$C$9:$F$3009,4)</f>
        <v>2.2986811155727351E-2</v>
      </c>
      <c r="K472">
        <f>VLOOKUP(G472,緯度DB!$B$10:$H$50,7)</f>
        <v>0.43934360143209494</v>
      </c>
      <c r="L472">
        <f t="shared" si="98"/>
        <v>0.94397350176093542</v>
      </c>
      <c r="M472">
        <f t="shared" si="99"/>
        <v>0.1759750591490544</v>
      </c>
      <c r="N472">
        <f t="shared" si="100"/>
        <v>3.0967221442513192E-2</v>
      </c>
      <c r="O472">
        <f t="shared" si="101"/>
        <v>0</v>
      </c>
      <c r="Q472">
        <f t="shared" si="102"/>
        <v>1000</v>
      </c>
      <c r="R472">
        <f t="shared" si="103"/>
        <v>1000</v>
      </c>
      <c r="S472">
        <f t="shared" si="104"/>
        <v>1</v>
      </c>
      <c r="T472" s="2">
        <f t="array" aca="1" ref="T472:V472" ca="1">MMULT(Q472:S472,$T$8:$V$10)</f>
        <v>342.95983594645492</v>
      </c>
      <c r="U472" s="2">
        <f ca="1"/>
        <v>1000</v>
      </c>
      <c r="V472" s="2">
        <f ca="1"/>
        <v>-939.35060064258266</v>
      </c>
      <c r="Y472" s="2">
        <f t="shared" ca="1" si="105"/>
        <v>-3.7714808315308317</v>
      </c>
      <c r="Z472" s="2">
        <f t="shared" ca="1" si="106"/>
        <v>-10.996858629590841</v>
      </c>
    </row>
    <row r="473" spans="2:26">
      <c r="B473">
        <f t="shared" si="107"/>
        <v>462</v>
      </c>
      <c r="C473">
        <v>-4.1875569967809696</v>
      </c>
      <c r="D473">
        <v>-3.8763728151049026</v>
      </c>
      <c r="E473">
        <v>1.4455632766189426</v>
      </c>
      <c r="F473">
        <f t="shared" si="94"/>
        <v>5.8865569724315803</v>
      </c>
      <c r="G473">
        <f t="shared" si="95"/>
        <v>26</v>
      </c>
      <c r="H473">
        <f t="shared" si="96"/>
        <v>590</v>
      </c>
      <c r="I473">
        <f t="shared" si="97"/>
        <v>-2.3947649960197861</v>
      </c>
      <c r="J473">
        <f>VLOOKUP(H473,動径DB!$C$9:$F$3009,4)</f>
        <v>0.40057402170316575</v>
      </c>
      <c r="K473">
        <f>VLOOKUP(G473,緯度DB!$B$10:$H$50,7)</f>
        <v>0.72987675376846739</v>
      </c>
      <c r="L473">
        <f t="shared" si="98"/>
        <v>0.78401621589132198</v>
      </c>
      <c r="M473">
        <f t="shared" si="99"/>
        <v>1.349331656762883</v>
      </c>
      <c r="N473">
        <f t="shared" si="100"/>
        <v>1.8206959199424668</v>
      </c>
      <c r="O473">
        <f t="shared" si="101"/>
        <v>1</v>
      </c>
      <c r="Q473">
        <f t="shared" si="102"/>
        <v>-4.1875569967809696</v>
      </c>
      <c r="R473">
        <f t="shared" si="103"/>
        <v>-3.8763728151049026</v>
      </c>
      <c r="S473">
        <f t="shared" si="104"/>
        <v>1.4455632766189426</v>
      </c>
      <c r="T473" s="2">
        <f t="array" aca="1" ref="T473:V473" ca="1">MMULT(Q473:S473,$T$8:$V$10)</f>
        <v>-7.3843700305516125E-2</v>
      </c>
      <c r="U473" s="2">
        <f ca="1"/>
        <v>-3.8763728151049026</v>
      </c>
      <c r="V473" s="2">
        <f ca="1"/>
        <v>4.429428168051011</v>
      </c>
      <c r="Y473" s="2">
        <f t="shared" ca="1" si="105"/>
        <v>-2.1447843962171819E-2</v>
      </c>
      <c r="Z473" s="2">
        <f t="shared" ca="1" si="106"/>
        <v>-1.125889397925582</v>
      </c>
    </row>
    <row r="474" spans="2:26">
      <c r="B474">
        <f t="shared" si="107"/>
        <v>463</v>
      </c>
      <c r="C474">
        <v>-12.701746711288841</v>
      </c>
      <c r="D474">
        <v>12.259148464980251</v>
      </c>
      <c r="E474">
        <v>6.2484178941176065</v>
      </c>
      <c r="F474">
        <f t="shared" si="94"/>
        <v>18.726019779539207</v>
      </c>
      <c r="G474">
        <f t="shared" si="95"/>
        <v>28</v>
      </c>
      <c r="H474">
        <f t="shared" si="96"/>
        <v>1874</v>
      </c>
      <c r="I474">
        <f t="shared" si="97"/>
        <v>2.3739242977922155</v>
      </c>
      <c r="J474">
        <f>VLOOKUP(H474,動径DB!$C$9:$F$3009,4)</f>
        <v>2.097806652837015E-2</v>
      </c>
      <c r="K474">
        <f>VLOOKUP(G474,緯度DB!$B$10:$H$50,7)</f>
        <v>0.66802964117206065</v>
      </c>
      <c r="L474">
        <f t="shared" si="98"/>
        <v>-0.74369964382723297</v>
      </c>
      <c r="M474">
        <f t="shared" si="99"/>
        <v>-0.1951660366054328</v>
      </c>
      <c r="N474">
        <f t="shared" si="100"/>
        <v>3.8089781844273134E-2</v>
      </c>
      <c r="O474">
        <f t="shared" si="101"/>
        <v>0</v>
      </c>
      <c r="Q474">
        <f t="shared" si="102"/>
        <v>1000</v>
      </c>
      <c r="R474">
        <f t="shared" si="103"/>
        <v>1000</v>
      </c>
      <c r="S474">
        <f t="shared" si="104"/>
        <v>1</v>
      </c>
      <c r="T474" s="2">
        <f t="array" aca="1" ref="T474:V474" ca="1">MMULT(Q474:S474,$T$8:$V$10)</f>
        <v>342.95983594645492</v>
      </c>
      <c r="U474" s="2">
        <f ca="1"/>
        <v>1000</v>
      </c>
      <c r="V474" s="2">
        <f ca="1"/>
        <v>-939.35060064258266</v>
      </c>
      <c r="Y474" s="2">
        <f t="shared" ca="1" si="105"/>
        <v>-3.7714808315308317</v>
      </c>
      <c r="Z474" s="2">
        <f t="shared" ca="1" si="106"/>
        <v>-10.996858629590841</v>
      </c>
    </row>
    <row r="475" spans="2:26">
      <c r="B475">
        <f t="shared" si="107"/>
        <v>464</v>
      </c>
      <c r="C475">
        <v>-11.241722345416104</v>
      </c>
      <c r="D475">
        <v>14.122017181816988</v>
      </c>
      <c r="E475">
        <v>15.587962621329256</v>
      </c>
      <c r="F475">
        <f t="shared" si="94"/>
        <v>23.849366223422376</v>
      </c>
      <c r="G475">
        <f t="shared" si="95"/>
        <v>34</v>
      </c>
      <c r="H475">
        <f t="shared" si="96"/>
        <v>2386</v>
      </c>
      <c r="I475">
        <f t="shared" si="97"/>
        <v>2.2431193440391701</v>
      </c>
      <c r="J475">
        <f>VLOOKUP(H475,動径DB!$C$9:$F$3009,4)</f>
        <v>3.3463368810622515E-3</v>
      </c>
      <c r="K475">
        <f>VLOOKUP(G475,緯度DB!$B$10:$H$50,7)</f>
        <v>0.38596120503132481</v>
      </c>
      <c r="L475">
        <f t="shared" si="98"/>
        <v>-0.43151609809399194</v>
      </c>
      <c r="M475">
        <f t="shared" si="99"/>
        <v>-1.329190284560933E-2</v>
      </c>
      <c r="N475">
        <f t="shared" si="100"/>
        <v>1.7667468125711741E-4</v>
      </c>
      <c r="O475">
        <f t="shared" si="101"/>
        <v>0</v>
      </c>
      <c r="Q475">
        <f t="shared" si="102"/>
        <v>1000</v>
      </c>
      <c r="R475">
        <f t="shared" si="103"/>
        <v>1000</v>
      </c>
      <c r="S475">
        <f t="shared" si="104"/>
        <v>1</v>
      </c>
      <c r="T475" s="2">
        <f t="array" aca="1" ref="T475:V475" ca="1">MMULT(Q475:S475,$T$8:$V$10)</f>
        <v>342.95983594645492</v>
      </c>
      <c r="U475" s="2">
        <f ca="1"/>
        <v>1000</v>
      </c>
      <c r="V475" s="2">
        <f ca="1"/>
        <v>-939.35060064258266</v>
      </c>
      <c r="Y475" s="2">
        <f t="shared" ca="1" si="105"/>
        <v>-3.7714808315308317</v>
      </c>
      <c r="Z475" s="2">
        <f t="shared" ca="1" si="106"/>
        <v>-10.996858629590841</v>
      </c>
    </row>
    <row r="476" spans="2:26">
      <c r="B476">
        <f t="shared" si="107"/>
        <v>465</v>
      </c>
      <c r="C476">
        <v>-4.259083501633885</v>
      </c>
      <c r="D476">
        <v>14.545036860590583</v>
      </c>
      <c r="E476">
        <v>3.8882721954254675</v>
      </c>
      <c r="F476">
        <f t="shared" si="94"/>
        <v>15.646614656709211</v>
      </c>
      <c r="G476">
        <f t="shared" si="95"/>
        <v>26</v>
      </c>
      <c r="H476">
        <f t="shared" si="96"/>
        <v>1566</v>
      </c>
      <c r="I476">
        <f t="shared" si="97"/>
        <v>1.8556533859699618</v>
      </c>
      <c r="J476">
        <f>VLOOKUP(H476,動径DB!$C$9:$F$3009,4)</f>
        <v>5.7084614533673805E-2</v>
      </c>
      <c r="K476">
        <f>VLOOKUP(G476,緯度DB!$B$10:$H$50,7)</f>
        <v>0.72987675376846739</v>
      </c>
      <c r="L476">
        <f t="shared" si="98"/>
        <v>0.65654202636096692</v>
      </c>
      <c r="M476">
        <f t="shared" si="99"/>
        <v>0.42800764144923176</v>
      </c>
      <c r="N476">
        <f t="shared" si="100"/>
        <v>0.18319054113893413</v>
      </c>
      <c r="O476">
        <f t="shared" si="101"/>
        <v>0</v>
      </c>
      <c r="Q476">
        <f t="shared" si="102"/>
        <v>1000</v>
      </c>
      <c r="R476">
        <f t="shared" si="103"/>
        <v>1000</v>
      </c>
      <c r="S476">
        <f t="shared" si="104"/>
        <v>1</v>
      </c>
      <c r="T476" s="2">
        <f t="array" aca="1" ref="T476:V476" ca="1">MMULT(Q476:S476,$T$8:$V$10)</f>
        <v>342.95983594645492</v>
      </c>
      <c r="U476" s="2">
        <f ca="1"/>
        <v>1000</v>
      </c>
      <c r="V476" s="2">
        <f ca="1"/>
        <v>-939.35060064258266</v>
      </c>
      <c r="Y476" s="2">
        <f t="shared" ca="1" si="105"/>
        <v>-3.7714808315308317</v>
      </c>
      <c r="Z476" s="2">
        <f t="shared" ca="1" si="106"/>
        <v>-10.996858629590841</v>
      </c>
    </row>
    <row r="477" spans="2:26">
      <c r="B477">
        <f t="shared" si="107"/>
        <v>466</v>
      </c>
      <c r="C477">
        <v>1.3538507396599104</v>
      </c>
      <c r="D477">
        <v>5.1528196883084991</v>
      </c>
      <c r="E477">
        <v>-1.4480842894020878</v>
      </c>
      <c r="F477">
        <f t="shared" si="94"/>
        <v>5.5209972536409158</v>
      </c>
      <c r="G477">
        <f t="shared" si="95"/>
        <v>16</v>
      </c>
      <c r="H477">
        <f t="shared" si="96"/>
        <v>553</v>
      </c>
      <c r="I477">
        <f t="shared" si="97"/>
        <v>1.3138636816629161</v>
      </c>
      <c r="J477">
        <f>VLOOKUP(H477,動径DB!$C$9:$F$3009,4)</f>
        <v>0.39673328854586287</v>
      </c>
      <c r="K477">
        <f>VLOOKUP(G477,緯度DB!$B$10:$H$50,7)</f>
        <v>0.72987675376846739</v>
      </c>
      <c r="L477">
        <f t="shared" si="98"/>
        <v>0.71735497017545413</v>
      </c>
      <c r="M477">
        <f t="shared" si="99"/>
        <v>1.1468320374742014</v>
      </c>
      <c r="N477">
        <f t="shared" si="100"/>
        <v>1.315223722177228</v>
      </c>
      <c r="O477">
        <f t="shared" si="101"/>
        <v>1</v>
      </c>
      <c r="Q477">
        <f t="shared" si="102"/>
        <v>1.3538507396599104</v>
      </c>
      <c r="R477">
        <f t="shared" si="103"/>
        <v>5.1528196883084991</v>
      </c>
      <c r="S477">
        <f t="shared" si="104"/>
        <v>-1.4480842894020878</v>
      </c>
      <c r="T477" s="2">
        <f t="array" aca="1" ref="T477:V477" ca="1">MMULT(Q477:S477,$T$8:$V$10)</f>
        <v>-0.89770989700710213</v>
      </c>
      <c r="U477" s="2">
        <f ca="1"/>
        <v>5.1528196883084991</v>
      </c>
      <c r="V477" s="2">
        <f ca="1"/>
        <v>-1.7674775459129133</v>
      </c>
      <c r="Y477" s="2">
        <f t="shared" ca="1" si="105"/>
        <v>-0.31797013478586467</v>
      </c>
      <c r="Z477" s="2">
        <f t="shared" ca="1" si="106"/>
        <v>1.825136133934979</v>
      </c>
    </row>
    <row r="478" spans="2:26">
      <c r="B478">
        <f t="shared" si="107"/>
        <v>467</v>
      </c>
      <c r="C478">
        <v>-15.648914456352527</v>
      </c>
      <c r="D478">
        <v>-9.7491680076689597</v>
      </c>
      <c r="E478">
        <v>-16.118269405164671</v>
      </c>
      <c r="F478">
        <f t="shared" si="94"/>
        <v>24.489455059708096</v>
      </c>
      <c r="G478">
        <f t="shared" si="95"/>
        <v>8</v>
      </c>
      <c r="H478">
        <f t="shared" si="96"/>
        <v>2450</v>
      </c>
      <c r="I478">
        <f t="shared" si="97"/>
        <v>-2.5844376992553157</v>
      </c>
      <c r="J478">
        <f>VLOOKUP(H478,動径DB!$C$9:$F$3009,4)</f>
        <v>2.6300294936842539E-3</v>
      </c>
      <c r="K478">
        <f>VLOOKUP(G478,緯度DB!$B$10:$H$50,7)</f>
        <v>0.38596120503132481</v>
      </c>
      <c r="L478">
        <f t="shared" si="98"/>
        <v>0.99493720067524516</v>
      </c>
      <c r="M478">
        <f t="shared" si="99"/>
        <v>2.4733129030423785E-2</v>
      </c>
      <c r="N478">
        <f t="shared" si="100"/>
        <v>6.1172767163559182E-4</v>
      </c>
      <c r="O478">
        <f t="shared" si="101"/>
        <v>0</v>
      </c>
      <c r="Q478">
        <f t="shared" si="102"/>
        <v>1000</v>
      </c>
      <c r="R478">
        <f t="shared" si="103"/>
        <v>1000</v>
      </c>
      <c r="S478">
        <f t="shared" si="104"/>
        <v>1</v>
      </c>
      <c r="T478" s="2">
        <f t="array" aca="1" ref="T478:V478" ca="1">MMULT(Q478:S478,$T$8:$V$10)</f>
        <v>342.95983594645492</v>
      </c>
      <c r="U478" s="2">
        <f ca="1"/>
        <v>1000</v>
      </c>
      <c r="V478" s="2">
        <f ca="1"/>
        <v>-939.35060064258266</v>
      </c>
      <c r="Y478" s="2">
        <f t="shared" ca="1" si="105"/>
        <v>-3.7714808315308317</v>
      </c>
      <c r="Z478" s="2">
        <f t="shared" ca="1" si="106"/>
        <v>-10.996858629590841</v>
      </c>
    </row>
    <row r="479" spans="2:26">
      <c r="B479">
        <f t="shared" si="107"/>
        <v>468</v>
      </c>
      <c r="C479">
        <v>-14.910444347436195</v>
      </c>
      <c r="D479">
        <v>-5.9112921784139871</v>
      </c>
      <c r="E479">
        <v>15.528018743409591</v>
      </c>
      <c r="F479">
        <f t="shared" si="94"/>
        <v>22.324517731683475</v>
      </c>
      <c r="G479">
        <f t="shared" si="95"/>
        <v>35</v>
      </c>
      <c r="H479">
        <f t="shared" si="96"/>
        <v>2233</v>
      </c>
      <c r="I479">
        <f t="shared" si="97"/>
        <v>-2.7641476665826872</v>
      </c>
      <c r="J479">
        <f>VLOOKUP(H479,動径DB!$C$9:$F$3009,4)</f>
        <v>5.8963950654358646E-3</v>
      </c>
      <c r="K479">
        <f>VLOOKUP(G479,緯度DB!$B$10:$H$50,7)</f>
        <v>0.33255818042814211</v>
      </c>
      <c r="L479">
        <f t="shared" si="98"/>
        <v>0.90540595704851456</v>
      </c>
      <c r="M479">
        <f t="shared" si="99"/>
        <v>3.9635071200028522E-2</v>
      </c>
      <c r="N479">
        <f t="shared" si="100"/>
        <v>1.5709388690313304E-3</v>
      </c>
      <c r="O479">
        <f t="shared" si="101"/>
        <v>0</v>
      </c>
      <c r="Q479">
        <f t="shared" si="102"/>
        <v>1000</v>
      </c>
      <c r="R479">
        <f t="shared" si="103"/>
        <v>1000</v>
      </c>
      <c r="S479">
        <f t="shared" si="104"/>
        <v>1</v>
      </c>
      <c r="T479" s="2">
        <f t="array" aca="1" ref="T479:V479" ca="1">MMULT(Q479:S479,$T$8:$V$10)</f>
        <v>342.95983594645492</v>
      </c>
      <c r="U479" s="2">
        <f ca="1"/>
        <v>1000</v>
      </c>
      <c r="V479" s="2">
        <f ca="1"/>
        <v>-939.35060064258266</v>
      </c>
      <c r="Y479" s="2">
        <f t="shared" ca="1" si="105"/>
        <v>-3.7714808315308317</v>
      </c>
      <c r="Z479" s="2">
        <f t="shared" ca="1" si="106"/>
        <v>-10.996858629590841</v>
      </c>
    </row>
    <row r="480" spans="2:26">
      <c r="B480">
        <f t="shared" si="107"/>
        <v>469</v>
      </c>
      <c r="C480">
        <v>5.8126842539085875</v>
      </c>
      <c r="D480">
        <v>1.5490499798061454</v>
      </c>
      <c r="E480">
        <v>1.055686998117698</v>
      </c>
      <c r="F480">
        <f t="shared" si="94"/>
        <v>6.1074814050940027</v>
      </c>
      <c r="G480">
        <f t="shared" si="95"/>
        <v>24</v>
      </c>
      <c r="H480">
        <f t="shared" si="96"/>
        <v>612</v>
      </c>
      <c r="I480">
        <f t="shared" si="97"/>
        <v>0.26044190469370149</v>
      </c>
      <c r="J480">
        <f>VLOOKUP(H480,動径DB!$C$9:$F$3009,4)</f>
        <v>0.40057893730868077</v>
      </c>
      <c r="K480">
        <f>VLOOKUP(G480,緯度DB!$B$10:$H$50,7)</f>
        <v>0.7703565880679073</v>
      </c>
      <c r="L480">
        <f t="shared" si="98"/>
        <v>-0.70422126899916648</v>
      </c>
      <c r="M480">
        <f t="shared" si="99"/>
        <v>-1.3272453180945682</v>
      </c>
      <c r="N480">
        <f t="shared" si="100"/>
        <v>1.7615801344039517</v>
      </c>
      <c r="O480">
        <f t="shared" si="101"/>
        <v>1</v>
      </c>
      <c r="Q480">
        <f t="shared" si="102"/>
        <v>5.8126842539085875</v>
      </c>
      <c r="R480">
        <f t="shared" si="103"/>
        <v>1.5490499798061454</v>
      </c>
      <c r="S480">
        <f t="shared" si="104"/>
        <v>1.055686998117698</v>
      </c>
      <c r="T480" s="2">
        <f t="array" aca="1" ref="T480:V480" ca="1">MMULT(Q480:S480,$T$8:$V$10)</f>
        <v>2.9800763836195023</v>
      </c>
      <c r="U480" s="2">
        <f ca="1"/>
        <v>1.5490499798061454</v>
      </c>
      <c r="V480" s="2">
        <f ca="1"/>
        <v>-5.1010702819530822</v>
      </c>
      <c r="Y480" s="2">
        <f t="shared" ca="1" si="105"/>
        <v>1.1968692700311219</v>
      </c>
      <c r="Z480" s="2">
        <f t="shared" ca="1" si="106"/>
        <v>0.62213516699209093</v>
      </c>
    </row>
    <row r="481" spans="2:26">
      <c r="B481">
        <f t="shared" si="107"/>
        <v>470</v>
      </c>
      <c r="C481">
        <v>-12.195649109271752</v>
      </c>
      <c r="D481">
        <v>-13.711198507040532</v>
      </c>
      <c r="E481">
        <v>9.2056199919476622</v>
      </c>
      <c r="F481">
        <f t="shared" si="94"/>
        <v>20.529838312371041</v>
      </c>
      <c r="G481">
        <f t="shared" si="95"/>
        <v>30</v>
      </c>
      <c r="H481">
        <f t="shared" si="96"/>
        <v>2054</v>
      </c>
      <c r="I481">
        <f t="shared" si="97"/>
        <v>-2.2977611330653662</v>
      </c>
      <c r="J481">
        <f>VLOOKUP(H481,動径DB!$C$9:$F$3009,4)</f>
        <v>1.1231337876866027E-2</v>
      </c>
      <c r="K481">
        <f>VLOOKUP(G481,緯度DB!$B$10:$H$50,7)</f>
        <v>0.58726809406597613</v>
      </c>
      <c r="L481">
        <f t="shared" si="98"/>
        <v>0.57294785827117511</v>
      </c>
      <c r="M481">
        <f t="shared" si="99"/>
        <v>7.7583350020388853E-2</v>
      </c>
      <c r="N481">
        <f t="shared" si="100"/>
        <v>6.0191762003861714E-3</v>
      </c>
      <c r="O481">
        <f t="shared" si="101"/>
        <v>0</v>
      </c>
      <c r="Q481">
        <f t="shared" si="102"/>
        <v>1000</v>
      </c>
      <c r="R481">
        <f t="shared" si="103"/>
        <v>1000</v>
      </c>
      <c r="S481">
        <f t="shared" si="104"/>
        <v>1</v>
      </c>
      <c r="T481" s="2">
        <f t="array" aca="1" ref="T481:V481" ca="1">MMULT(Q481:S481,$T$8:$V$10)</f>
        <v>342.95983594645492</v>
      </c>
      <c r="U481" s="2">
        <f ca="1"/>
        <v>1000</v>
      </c>
      <c r="V481" s="2">
        <f ca="1"/>
        <v>-939.35060064258266</v>
      </c>
      <c r="Y481" s="2">
        <f t="shared" ca="1" si="105"/>
        <v>-3.7714808315308317</v>
      </c>
      <c r="Z481" s="2">
        <f t="shared" ca="1" si="106"/>
        <v>-10.996858629590841</v>
      </c>
    </row>
    <row r="482" spans="2:26">
      <c r="B482">
        <f t="shared" si="107"/>
        <v>471</v>
      </c>
      <c r="C482">
        <v>-3.3952013825266549</v>
      </c>
      <c r="D482">
        <v>0.56360108759934691</v>
      </c>
      <c r="E482">
        <v>-9.524600917038244</v>
      </c>
      <c r="F482">
        <f t="shared" si="94"/>
        <v>10.127342259581228</v>
      </c>
      <c r="G482">
        <f t="shared" si="95"/>
        <v>2</v>
      </c>
      <c r="H482">
        <f t="shared" si="96"/>
        <v>1014</v>
      </c>
      <c r="I482">
        <f t="shared" si="97"/>
        <v>2.9770933661347785</v>
      </c>
      <c r="J482">
        <f>VLOOKUP(H482,動径DB!$C$9:$F$3009,4)</f>
        <v>0.24460211132835089</v>
      </c>
      <c r="K482">
        <f>VLOOKUP(G482,緯度DB!$B$10:$H$50,7)</f>
        <v>0.31855496617393941</v>
      </c>
      <c r="L482">
        <f t="shared" si="98"/>
        <v>-0.47370928171666454</v>
      </c>
      <c r="M482">
        <f t="shared" si="99"/>
        <v>-0.37381090192543887</v>
      </c>
      <c r="N482">
        <f t="shared" si="100"/>
        <v>0.13973459039831007</v>
      </c>
      <c r="O482">
        <f t="shared" si="101"/>
        <v>0</v>
      </c>
      <c r="Q482">
        <f t="shared" si="102"/>
        <v>1000</v>
      </c>
      <c r="R482">
        <f t="shared" si="103"/>
        <v>1000</v>
      </c>
      <c r="S482">
        <f t="shared" si="104"/>
        <v>1</v>
      </c>
      <c r="T482" s="2">
        <f t="array" aca="1" ref="T482:V482" ca="1">MMULT(Q482:S482,$T$8:$V$10)</f>
        <v>342.95983594645492</v>
      </c>
      <c r="U482" s="2">
        <f ca="1"/>
        <v>1000</v>
      </c>
      <c r="V482" s="2">
        <f ca="1"/>
        <v>-939.35060064258266</v>
      </c>
      <c r="Y482" s="2">
        <f t="shared" ca="1" si="105"/>
        <v>-3.7714808315308317</v>
      </c>
      <c r="Z482" s="2">
        <f t="shared" ca="1" si="106"/>
        <v>-10.996858629590841</v>
      </c>
    </row>
    <row r="483" spans="2:26">
      <c r="B483">
        <f t="shared" si="107"/>
        <v>472</v>
      </c>
      <c r="C483">
        <v>-16.036331997066981</v>
      </c>
      <c r="D483">
        <v>6.2214477954340088</v>
      </c>
      <c r="E483">
        <v>-16.730157600556026</v>
      </c>
      <c r="F483">
        <f t="shared" si="94"/>
        <v>23.995177222327563</v>
      </c>
      <c r="G483">
        <f t="shared" si="95"/>
        <v>7</v>
      </c>
      <c r="H483">
        <f t="shared" si="96"/>
        <v>2401</v>
      </c>
      <c r="I483">
        <f t="shared" si="97"/>
        <v>2.7715088912190193</v>
      </c>
      <c r="J483">
        <f>VLOOKUP(H483,動径DB!$C$9:$F$3009,4)</f>
        <v>3.1632920057379187E-3</v>
      </c>
      <c r="K483">
        <f>VLOOKUP(G483,緯度DB!$B$10:$H$50,7)</f>
        <v>0.33255818042814211</v>
      </c>
      <c r="L483">
        <f t="shared" si="98"/>
        <v>-0.89581039510783234</v>
      </c>
      <c r="M483">
        <f t="shared" si="99"/>
        <v>-2.2612416632283128E-2</v>
      </c>
      <c r="N483">
        <f t="shared" si="100"/>
        <v>5.1132138595195466E-4</v>
      </c>
      <c r="O483">
        <f t="shared" si="101"/>
        <v>0</v>
      </c>
      <c r="Q483">
        <f t="shared" si="102"/>
        <v>1000</v>
      </c>
      <c r="R483">
        <f t="shared" si="103"/>
        <v>1000</v>
      </c>
      <c r="S483">
        <f t="shared" si="104"/>
        <v>1</v>
      </c>
      <c r="T483" s="2">
        <f t="array" aca="1" ref="T483:V483" ca="1">MMULT(Q483:S483,$T$8:$V$10)</f>
        <v>342.95983594645492</v>
      </c>
      <c r="U483" s="2">
        <f ca="1"/>
        <v>1000</v>
      </c>
      <c r="V483" s="2">
        <f ca="1"/>
        <v>-939.35060064258266</v>
      </c>
      <c r="Y483" s="2">
        <f t="shared" ca="1" si="105"/>
        <v>-3.7714808315308317</v>
      </c>
      <c r="Z483" s="2">
        <f t="shared" ca="1" si="106"/>
        <v>-10.996858629590841</v>
      </c>
    </row>
    <row r="484" spans="2:26">
      <c r="B484">
        <f t="shared" si="107"/>
        <v>473</v>
      </c>
      <c r="C484">
        <v>-14.754585497359187</v>
      </c>
      <c r="D484">
        <v>-14.241408643892511</v>
      </c>
      <c r="E484">
        <v>1.9944432029732675</v>
      </c>
      <c r="F484">
        <f t="shared" si="94"/>
        <v>20.603235596650947</v>
      </c>
      <c r="G484">
        <f t="shared" si="95"/>
        <v>23</v>
      </c>
      <c r="H484">
        <f t="shared" si="96"/>
        <v>2061</v>
      </c>
      <c r="I484">
        <f t="shared" si="97"/>
        <v>-2.3738908409670545</v>
      </c>
      <c r="J484">
        <f>VLOOKUP(H484,動径DB!$C$9:$F$3009,4)</f>
        <v>1.0956315758260648E-2</v>
      </c>
      <c r="K484">
        <f>VLOOKUP(G484,緯度DB!$B$10:$H$50,7)</f>
        <v>0.7820858445078025</v>
      </c>
      <c r="L484">
        <f t="shared" si="98"/>
        <v>0.74363254102283793</v>
      </c>
      <c r="M484">
        <f t="shared" si="99"/>
        <v>0.13128429614733261</v>
      </c>
      <c r="N484">
        <f t="shared" si="100"/>
        <v>1.7235566414900531E-2</v>
      </c>
      <c r="O484">
        <f t="shared" si="101"/>
        <v>0</v>
      </c>
      <c r="Q484">
        <f t="shared" si="102"/>
        <v>1000</v>
      </c>
      <c r="R484">
        <f t="shared" si="103"/>
        <v>1000</v>
      </c>
      <c r="S484">
        <f t="shared" si="104"/>
        <v>1</v>
      </c>
      <c r="T484" s="2">
        <f t="array" aca="1" ref="T484:V484" ca="1">MMULT(Q484:S484,$T$8:$V$10)</f>
        <v>342.95983594645492</v>
      </c>
      <c r="U484" s="2">
        <f ca="1"/>
        <v>1000</v>
      </c>
      <c r="V484" s="2">
        <f ca="1"/>
        <v>-939.35060064258266</v>
      </c>
      <c r="Y484" s="2">
        <f t="shared" ca="1" si="105"/>
        <v>-3.7714808315308317</v>
      </c>
      <c r="Z484" s="2">
        <f t="shared" ca="1" si="106"/>
        <v>-10.996858629590841</v>
      </c>
    </row>
    <row r="485" spans="2:26">
      <c r="B485">
        <f t="shared" si="107"/>
        <v>474</v>
      </c>
      <c r="C485">
        <v>5.6706244928623555</v>
      </c>
      <c r="D485">
        <v>15.616924876758741</v>
      </c>
      <c r="E485">
        <v>9.3832475061303384</v>
      </c>
      <c r="F485">
        <f t="shared" si="94"/>
        <v>19.081133574991757</v>
      </c>
      <c r="G485">
        <f t="shared" si="95"/>
        <v>31</v>
      </c>
      <c r="H485">
        <f t="shared" si="96"/>
        <v>1909</v>
      </c>
      <c r="I485">
        <f t="shared" si="97"/>
        <v>1.222492391136067</v>
      </c>
      <c r="J485">
        <f>VLOOKUP(H485,動径DB!$C$9:$F$3009,4)</f>
        <v>1.8615854719319962E-2</v>
      </c>
      <c r="K485">
        <f>VLOOKUP(G485,緯度DB!$B$10:$H$50,7)</f>
        <v>0.54089638506983073</v>
      </c>
      <c r="L485">
        <f t="shared" si="98"/>
        <v>0.50197820468137455</v>
      </c>
      <c r="M485">
        <f t="shared" si="99"/>
        <v>9.6446415789611079E-2</v>
      </c>
      <c r="N485">
        <f t="shared" si="100"/>
        <v>9.3019111186625411E-3</v>
      </c>
      <c r="O485">
        <f t="shared" si="101"/>
        <v>0</v>
      </c>
      <c r="Q485">
        <f t="shared" si="102"/>
        <v>1000</v>
      </c>
      <c r="R485">
        <f t="shared" si="103"/>
        <v>1000</v>
      </c>
      <c r="S485">
        <f t="shared" si="104"/>
        <v>1</v>
      </c>
      <c r="T485" s="2">
        <f t="array" aca="1" ref="T485:V485" ca="1">MMULT(Q485:S485,$T$8:$V$10)</f>
        <v>342.95983594645492</v>
      </c>
      <c r="U485" s="2">
        <f ca="1"/>
        <v>1000</v>
      </c>
      <c r="V485" s="2">
        <f ca="1"/>
        <v>-939.35060064258266</v>
      </c>
      <c r="Y485" s="2">
        <f t="shared" ca="1" si="105"/>
        <v>-3.7714808315308317</v>
      </c>
      <c r="Z485" s="2">
        <f t="shared" ca="1" si="106"/>
        <v>-10.996858629590841</v>
      </c>
    </row>
    <row r="486" spans="2:26">
      <c r="B486">
        <f t="shared" si="107"/>
        <v>475</v>
      </c>
      <c r="C486">
        <v>-14.322207276003157</v>
      </c>
      <c r="D486">
        <v>-6.5706841380974019</v>
      </c>
      <c r="E486">
        <v>-1.4772087688895355</v>
      </c>
      <c r="F486">
        <f t="shared" si="94"/>
        <v>15.826612304796207</v>
      </c>
      <c r="G486">
        <f t="shared" si="95"/>
        <v>19</v>
      </c>
      <c r="H486">
        <f t="shared" si="96"/>
        <v>1584</v>
      </c>
      <c r="I486">
        <f t="shared" si="97"/>
        <v>-2.7114646643212028</v>
      </c>
      <c r="J486">
        <f>VLOOKUP(H486,動径DB!$C$9:$F$3009,4)</f>
        <v>5.3992325127254458E-2</v>
      </c>
      <c r="K486">
        <f>VLOOKUP(G486,緯度DB!$B$10:$H$50,7)</f>
        <v>0.7820858445078025</v>
      </c>
      <c r="L486">
        <f t="shared" si="98"/>
        <v>0.96094139886921792</v>
      </c>
      <c r="M486">
        <f t="shared" si="99"/>
        <v>0.6422015115497085</v>
      </c>
      <c r="N486">
        <f t="shared" si="100"/>
        <v>0.41242278143673039</v>
      </c>
      <c r="O486">
        <f t="shared" si="101"/>
        <v>1</v>
      </c>
      <c r="Q486">
        <f t="shared" si="102"/>
        <v>-14.322207276003157</v>
      </c>
      <c r="R486">
        <f t="shared" si="103"/>
        <v>-6.5706841380974019</v>
      </c>
      <c r="S486">
        <f t="shared" si="104"/>
        <v>-1.4772087688895355</v>
      </c>
      <c r="T486" s="2">
        <f t="array" aca="1" ref="T486:V486" ca="1">MMULT(Q486:S486,$T$8:$V$10)</f>
        <v>-6.2866055647642716</v>
      </c>
      <c r="U486" s="2">
        <f ca="1"/>
        <v>-6.5706841380974019</v>
      </c>
      <c r="V486" s="2">
        <f ca="1"/>
        <v>12.953237335768877</v>
      </c>
      <c r="Y486" s="2">
        <f t="shared" ca="1" si="105"/>
        <v>-1.4635929570619732</v>
      </c>
      <c r="Z486" s="2">
        <f t="shared" ca="1" si="106"/>
        <v>-1.5297296654810537</v>
      </c>
    </row>
    <row r="487" spans="2:26">
      <c r="B487">
        <f t="shared" si="107"/>
        <v>476</v>
      </c>
      <c r="C487">
        <v>14.208336685965907</v>
      </c>
      <c r="D487">
        <v>-6.8480389680450404</v>
      </c>
      <c r="E487">
        <v>-6.6321749967092192</v>
      </c>
      <c r="F487">
        <f t="shared" si="94"/>
        <v>17.110178674596096</v>
      </c>
      <c r="G487">
        <f t="shared" si="95"/>
        <v>13</v>
      </c>
      <c r="H487">
        <f t="shared" si="96"/>
        <v>1712</v>
      </c>
      <c r="I487">
        <f t="shared" si="97"/>
        <v>-0.44912253023830473</v>
      </c>
      <c r="J487">
        <f>VLOOKUP(H487,動径DB!$C$9:$F$3009,4)</f>
        <v>3.5949111291911785E-2</v>
      </c>
      <c r="K487">
        <f>VLOOKUP(G487,緯度DB!$B$10:$H$50,7)</f>
        <v>0.62981531840634786</v>
      </c>
      <c r="L487">
        <f t="shared" si="98"/>
        <v>0.97514346258197449</v>
      </c>
      <c r="M487">
        <f t="shared" si="99"/>
        <v>0.37776736440710385</v>
      </c>
      <c r="N487">
        <f t="shared" si="100"/>
        <v>0.14270818161108959</v>
      </c>
      <c r="O487">
        <f t="shared" si="101"/>
        <v>0</v>
      </c>
      <c r="Q487">
        <f t="shared" si="102"/>
        <v>1000</v>
      </c>
      <c r="R487">
        <f t="shared" si="103"/>
        <v>1000</v>
      </c>
      <c r="S487">
        <f t="shared" si="104"/>
        <v>1</v>
      </c>
      <c r="T487" s="2">
        <f t="array" aca="1" ref="T487:V487" ca="1">MMULT(Q487:S487,$T$8:$V$10)</f>
        <v>342.95983594645492</v>
      </c>
      <c r="U487" s="2">
        <f ca="1"/>
        <v>1000</v>
      </c>
      <c r="V487" s="2">
        <f ca="1"/>
        <v>-939.35060064258266</v>
      </c>
      <c r="Y487" s="2">
        <f t="shared" ca="1" si="105"/>
        <v>-3.7714808315308317</v>
      </c>
      <c r="Z487" s="2">
        <f t="shared" ca="1" si="106"/>
        <v>-10.996858629590841</v>
      </c>
    </row>
    <row r="488" spans="2:26">
      <c r="B488">
        <f t="shared" si="107"/>
        <v>477</v>
      </c>
      <c r="C488">
        <v>-9.8277133434450903</v>
      </c>
      <c r="D488">
        <v>9.8723066791231098</v>
      </c>
      <c r="E488">
        <v>5.2606216275853939</v>
      </c>
      <c r="F488">
        <f t="shared" si="94"/>
        <v>14.890283027404369</v>
      </c>
      <c r="G488">
        <f t="shared" si="95"/>
        <v>28</v>
      </c>
      <c r="H488">
        <f t="shared" si="96"/>
        <v>1490</v>
      </c>
      <c r="I488">
        <f t="shared" si="97"/>
        <v>2.3539308752588477</v>
      </c>
      <c r="J488">
        <f>VLOOKUP(H488,動径DB!$C$9:$F$3009,4)</f>
        <v>7.1894045332567755E-2</v>
      </c>
      <c r="K488">
        <f>VLOOKUP(G488,緯度DB!$B$10:$H$50,7)</f>
        <v>0.66802964117206065</v>
      </c>
      <c r="L488">
        <f t="shared" si="98"/>
        <v>-0.70228866143017188</v>
      </c>
      <c r="M488">
        <f t="shared" si="99"/>
        <v>-0.50223533400548959</v>
      </c>
      <c r="N488">
        <f t="shared" si="100"/>
        <v>0.25224033072360569</v>
      </c>
      <c r="O488">
        <f t="shared" si="101"/>
        <v>0</v>
      </c>
      <c r="Q488">
        <f t="shared" si="102"/>
        <v>1000</v>
      </c>
      <c r="R488">
        <f t="shared" si="103"/>
        <v>1000</v>
      </c>
      <c r="S488">
        <f t="shared" si="104"/>
        <v>1</v>
      </c>
      <c r="T488" s="2">
        <f t="array" aca="1" ref="T488:V488" ca="1">MMULT(Q488:S488,$T$8:$V$10)</f>
        <v>342.95983594645492</v>
      </c>
      <c r="U488" s="2">
        <f ca="1"/>
        <v>1000</v>
      </c>
      <c r="V488" s="2">
        <f ca="1"/>
        <v>-939.35060064258266</v>
      </c>
      <c r="Y488" s="2">
        <f t="shared" ca="1" si="105"/>
        <v>-3.7714808315308317</v>
      </c>
      <c r="Z488" s="2">
        <f t="shared" ca="1" si="106"/>
        <v>-10.996858629590841</v>
      </c>
    </row>
    <row r="489" spans="2:26">
      <c r="B489">
        <f t="shared" si="107"/>
        <v>478</v>
      </c>
      <c r="C489">
        <v>-16.795137866120655</v>
      </c>
      <c r="D489">
        <v>-7.9108011813401449</v>
      </c>
      <c r="E489">
        <v>-14.792105863876319</v>
      </c>
      <c r="F489">
        <f t="shared" si="94"/>
        <v>23.737393015257943</v>
      </c>
      <c r="G489">
        <f t="shared" si="95"/>
        <v>9</v>
      </c>
      <c r="H489">
        <f t="shared" si="96"/>
        <v>2375</v>
      </c>
      <c r="I489">
        <f t="shared" si="97"/>
        <v>-2.7013988212600721</v>
      </c>
      <c r="J489">
        <f>VLOOKUP(H489,動径DB!$C$9:$F$3009,4)</f>
        <v>3.4869917140091964E-3</v>
      </c>
      <c r="K489">
        <f>VLOOKUP(G489,緯度DB!$B$10:$H$50,7)</f>
        <v>0.43934360143209494</v>
      </c>
      <c r="L489">
        <f t="shared" si="98"/>
        <v>0.96885924960800129</v>
      </c>
      <c r="M489">
        <f t="shared" si="99"/>
        <v>3.5232943817638425E-2</v>
      </c>
      <c r="N489">
        <f t="shared" si="100"/>
        <v>1.2413603300568657E-3</v>
      </c>
      <c r="O489">
        <f t="shared" si="101"/>
        <v>0</v>
      </c>
      <c r="Q489">
        <f t="shared" si="102"/>
        <v>1000</v>
      </c>
      <c r="R489">
        <f t="shared" si="103"/>
        <v>1000</v>
      </c>
      <c r="S489">
        <f t="shared" si="104"/>
        <v>1</v>
      </c>
      <c r="T489" s="2">
        <f t="array" aca="1" ref="T489:V489" ca="1">MMULT(Q489:S489,$T$8:$V$10)</f>
        <v>342.95983594645492</v>
      </c>
      <c r="U489" s="2">
        <f ca="1"/>
        <v>1000</v>
      </c>
      <c r="V489" s="2">
        <f ca="1"/>
        <v>-939.35060064258266</v>
      </c>
      <c r="Y489" s="2">
        <f t="shared" ca="1" si="105"/>
        <v>-3.7714808315308317</v>
      </c>
      <c r="Z489" s="2">
        <f t="shared" ca="1" si="106"/>
        <v>-10.996858629590841</v>
      </c>
    </row>
    <row r="490" spans="2:26">
      <c r="B490">
        <f t="shared" si="107"/>
        <v>479</v>
      </c>
      <c r="C490">
        <v>10.049335378082592</v>
      </c>
      <c r="D490">
        <v>-0.48727518738310405</v>
      </c>
      <c r="E490">
        <v>7.6654323710928818</v>
      </c>
      <c r="F490">
        <f t="shared" si="94"/>
        <v>12.648534780171982</v>
      </c>
      <c r="G490">
        <f t="shared" si="95"/>
        <v>33</v>
      </c>
      <c r="H490">
        <f t="shared" si="96"/>
        <v>1266</v>
      </c>
      <c r="I490">
        <f t="shared" si="97"/>
        <v>-4.8450352867223434E-2</v>
      </c>
      <c r="J490">
        <f>VLOOKUP(H490,動径DB!$C$9:$F$3009,4)</f>
        <v>0.13511129013567366</v>
      </c>
      <c r="K490">
        <f>VLOOKUP(G490,緯度DB!$B$10:$H$50,7)</f>
        <v>0.43934360143209494</v>
      </c>
      <c r="L490">
        <f t="shared" si="98"/>
        <v>0.14483979535927313</v>
      </c>
      <c r="M490">
        <f t="shared" si="99"/>
        <v>0.10874869862126178</v>
      </c>
      <c r="N490">
        <f t="shared" si="100"/>
        <v>1.1826279451818024E-2</v>
      </c>
      <c r="O490">
        <f t="shared" si="101"/>
        <v>0</v>
      </c>
      <c r="Q490">
        <f t="shared" si="102"/>
        <v>1000</v>
      </c>
      <c r="R490">
        <f t="shared" si="103"/>
        <v>1000</v>
      </c>
      <c r="S490">
        <f t="shared" si="104"/>
        <v>1</v>
      </c>
      <c r="T490" s="2">
        <f t="array" aca="1" ref="T490:V490" ca="1">MMULT(Q490:S490,$T$8:$V$10)</f>
        <v>342.95983594645492</v>
      </c>
      <c r="U490" s="2">
        <f ca="1"/>
        <v>1000</v>
      </c>
      <c r="V490" s="2">
        <f ca="1"/>
        <v>-939.35060064258266</v>
      </c>
      <c r="Y490" s="2">
        <f t="shared" ca="1" si="105"/>
        <v>-3.7714808315308317</v>
      </c>
      <c r="Z490" s="2">
        <f t="shared" ca="1" si="106"/>
        <v>-10.996858629590841</v>
      </c>
    </row>
    <row r="491" spans="2:26">
      <c r="B491">
        <f t="shared" si="107"/>
        <v>480</v>
      </c>
      <c r="C491">
        <v>6.1510229029533452</v>
      </c>
      <c r="D491">
        <v>-9.7061912738012079</v>
      </c>
      <c r="E491">
        <v>-15.990886256539227</v>
      </c>
      <c r="F491">
        <f t="shared" si="94"/>
        <v>19.691461983962654</v>
      </c>
      <c r="G491">
        <f t="shared" si="95"/>
        <v>5</v>
      </c>
      <c r="H491">
        <f t="shared" si="96"/>
        <v>1970</v>
      </c>
      <c r="I491">
        <f t="shared" si="97"/>
        <v>-1.005949880191648</v>
      </c>
      <c r="J491">
        <f>VLOOKUP(H491,動径DB!$C$9:$F$3009,4)</f>
        <v>1.5080609799157827E-2</v>
      </c>
      <c r="K491">
        <f>VLOOKUP(G491,緯度DB!$B$10:$H$50,7)</f>
        <v>0.2352076871405088</v>
      </c>
      <c r="L491">
        <f t="shared" si="98"/>
        <v>0.12342745566520927</v>
      </c>
      <c r="M491">
        <f t="shared" si="99"/>
        <v>8.6210497693349052E-3</v>
      </c>
      <c r="N491">
        <f t="shared" si="100"/>
        <v>7.432249912534942E-5</v>
      </c>
      <c r="O491">
        <f t="shared" si="101"/>
        <v>0</v>
      </c>
      <c r="Q491">
        <f t="shared" si="102"/>
        <v>1000</v>
      </c>
      <c r="R491">
        <f t="shared" si="103"/>
        <v>1000</v>
      </c>
      <c r="S491">
        <f t="shared" si="104"/>
        <v>1</v>
      </c>
      <c r="T491" s="2">
        <f t="array" aca="1" ref="T491:V491" ca="1">MMULT(Q491:S491,$T$8:$V$10)</f>
        <v>342.95983594645492</v>
      </c>
      <c r="U491" s="2">
        <f ca="1"/>
        <v>1000</v>
      </c>
      <c r="V491" s="2">
        <f ca="1"/>
        <v>-939.35060064258266</v>
      </c>
      <c r="Y491" s="2">
        <f t="shared" ca="1" si="105"/>
        <v>-3.7714808315308317</v>
      </c>
      <c r="Z491" s="2">
        <f t="shared" ca="1" si="106"/>
        <v>-10.996858629590841</v>
      </c>
    </row>
    <row r="492" spans="2:26">
      <c r="B492">
        <f t="shared" si="107"/>
        <v>481</v>
      </c>
      <c r="C492">
        <v>16.23178982633906</v>
      </c>
      <c r="D492">
        <v>-4.6037413879825211</v>
      </c>
      <c r="E492">
        <v>15.466330198608562</v>
      </c>
      <c r="F492">
        <f t="shared" si="94"/>
        <v>22.888267858146424</v>
      </c>
      <c r="G492">
        <f t="shared" si="95"/>
        <v>35</v>
      </c>
      <c r="H492">
        <f t="shared" si="96"/>
        <v>2290</v>
      </c>
      <c r="I492">
        <f t="shared" si="97"/>
        <v>-0.27636699093630618</v>
      </c>
      <c r="J492">
        <f>VLOOKUP(H492,動径DB!$C$9:$F$3009,4)</f>
        <v>4.7821622247880471E-3</v>
      </c>
      <c r="K492">
        <f>VLOOKUP(G492,緯度DB!$B$10:$H$50,7)</f>
        <v>0.33255818042814211</v>
      </c>
      <c r="L492">
        <f t="shared" si="98"/>
        <v>0.73732434131633384</v>
      </c>
      <c r="M492">
        <f t="shared" si="99"/>
        <v>2.6838821299283885E-2</v>
      </c>
      <c r="N492">
        <f t="shared" si="100"/>
        <v>7.2032232873489436E-4</v>
      </c>
      <c r="O492">
        <f t="shared" si="101"/>
        <v>0</v>
      </c>
      <c r="Q492">
        <f t="shared" si="102"/>
        <v>1000</v>
      </c>
      <c r="R492">
        <f t="shared" si="103"/>
        <v>1000</v>
      </c>
      <c r="S492">
        <f t="shared" si="104"/>
        <v>1</v>
      </c>
      <c r="T492" s="2">
        <f t="array" aca="1" ref="T492:V492" ca="1">MMULT(Q492:S492,$T$8:$V$10)</f>
        <v>342.95983594645492</v>
      </c>
      <c r="U492" s="2">
        <f ca="1"/>
        <v>1000</v>
      </c>
      <c r="V492" s="2">
        <f ca="1"/>
        <v>-939.35060064258266</v>
      </c>
      <c r="Y492" s="2">
        <f t="shared" ca="1" si="105"/>
        <v>-3.7714808315308317</v>
      </c>
      <c r="Z492" s="2">
        <f t="shared" ca="1" si="106"/>
        <v>-10.996858629590841</v>
      </c>
    </row>
    <row r="493" spans="2:26">
      <c r="B493">
        <f t="shared" si="107"/>
        <v>482</v>
      </c>
      <c r="C493">
        <v>16.093487285925288</v>
      </c>
      <c r="D493">
        <v>1.8980233950894427</v>
      </c>
      <c r="E493">
        <v>-1.4943879419902852</v>
      </c>
      <c r="F493">
        <f t="shared" si="94"/>
        <v>16.273783246427726</v>
      </c>
      <c r="G493">
        <f t="shared" si="95"/>
        <v>19</v>
      </c>
      <c r="H493">
        <f t="shared" si="96"/>
        <v>1628</v>
      </c>
      <c r="I493">
        <f t="shared" si="97"/>
        <v>0.1173950724065994</v>
      </c>
      <c r="J493">
        <f>VLOOKUP(H493,動径DB!$C$9:$F$3009,4)</f>
        <v>4.7044236368994859E-2</v>
      </c>
      <c r="K493">
        <f>VLOOKUP(G493,緯度DB!$B$10:$H$50,7)</f>
        <v>0.7820858445078025</v>
      </c>
      <c r="L493">
        <f t="shared" si="98"/>
        <v>-0.34494972055160839</v>
      </c>
      <c r="M493">
        <f t="shared" si="99"/>
        <v>-0.20654047594159655</v>
      </c>
      <c r="N493">
        <f t="shared" si="100"/>
        <v>4.2658968202181222E-2</v>
      </c>
      <c r="O493">
        <f t="shared" si="101"/>
        <v>0</v>
      </c>
      <c r="Q493">
        <f t="shared" si="102"/>
        <v>1000</v>
      </c>
      <c r="R493">
        <f t="shared" si="103"/>
        <v>1000</v>
      </c>
      <c r="S493">
        <f t="shared" si="104"/>
        <v>1</v>
      </c>
      <c r="T493" s="2">
        <f t="array" aca="1" ref="T493:V493" ca="1">MMULT(Q493:S493,$T$8:$V$10)</f>
        <v>342.95983594645492</v>
      </c>
      <c r="U493" s="2">
        <f ca="1"/>
        <v>1000</v>
      </c>
      <c r="V493" s="2">
        <f ca="1"/>
        <v>-939.35060064258266</v>
      </c>
      <c r="Y493" s="2">
        <f t="shared" ca="1" si="105"/>
        <v>-3.7714808315308317</v>
      </c>
      <c r="Z493" s="2">
        <f t="shared" ca="1" si="106"/>
        <v>-10.996858629590841</v>
      </c>
    </row>
    <row r="494" spans="2:26">
      <c r="B494">
        <f t="shared" si="107"/>
        <v>483</v>
      </c>
      <c r="C494">
        <v>8.0138589089809038</v>
      </c>
      <c r="D494">
        <v>16.004807739306322</v>
      </c>
      <c r="E494">
        <v>6.2540345844857601</v>
      </c>
      <c r="F494">
        <f t="shared" si="94"/>
        <v>18.960188658585551</v>
      </c>
      <c r="G494">
        <f t="shared" si="95"/>
        <v>28</v>
      </c>
      <c r="H494">
        <f t="shared" si="96"/>
        <v>1897</v>
      </c>
      <c r="I494">
        <f t="shared" si="97"/>
        <v>1.1065763018181214</v>
      </c>
      <c r="J494">
        <f>VLOOKUP(H494,動径DB!$C$9:$F$3009,4)</f>
        <v>1.9396417950851862E-2</v>
      </c>
      <c r="K494">
        <f>VLOOKUP(G494,緯度DB!$B$10:$H$50,7)</f>
        <v>0.66802964117206065</v>
      </c>
      <c r="L494">
        <f t="shared" si="98"/>
        <v>0.17719562670474304</v>
      </c>
      <c r="M494">
        <f t="shared" si="99"/>
        <v>4.3532430972143162E-2</v>
      </c>
      <c r="N494">
        <f t="shared" si="100"/>
        <v>1.8950725463444092E-3</v>
      </c>
      <c r="O494">
        <f t="shared" si="101"/>
        <v>0</v>
      </c>
      <c r="Q494">
        <f t="shared" si="102"/>
        <v>1000</v>
      </c>
      <c r="R494">
        <f t="shared" si="103"/>
        <v>1000</v>
      </c>
      <c r="S494">
        <f t="shared" si="104"/>
        <v>1</v>
      </c>
      <c r="T494" s="2">
        <f t="array" aca="1" ref="T494:V494" ca="1">MMULT(Q494:S494,$T$8:$V$10)</f>
        <v>342.95983594645492</v>
      </c>
      <c r="U494" s="2">
        <f ca="1"/>
        <v>1000</v>
      </c>
      <c r="V494" s="2">
        <f ca="1"/>
        <v>-939.35060064258266</v>
      </c>
      <c r="Y494" s="2">
        <f t="shared" ca="1" si="105"/>
        <v>-3.7714808315308317</v>
      </c>
      <c r="Z494" s="2">
        <f t="shared" ca="1" si="106"/>
        <v>-10.996858629590841</v>
      </c>
    </row>
    <row r="495" spans="2:26">
      <c r="B495">
        <f t="shared" si="107"/>
        <v>484</v>
      </c>
      <c r="C495">
        <v>-15.108596971083434</v>
      </c>
      <c r="D495">
        <v>-1.9080758038980197</v>
      </c>
      <c r="E495">
        <v>-5.8566024484528461</v>
      </c>
      <c r="F495">
        <f t="shared" si="94"/>
        <v>16.315950721526356</v>
      </c>
      <c r="G495">
        <f t="shared" si="95"/>
        <v>14</v>
      </c>
      <c r="H495">
        <f t="shared" si="96"/>
        <v>1633</v>
      </c>
      <c r="I495">
        <f t="shared" si="97"/>
        <v>-3.015966984855369</v>
      </c>
      <c r="J495">
        <f>VLOOKUP(H495,動径DB!$C$9:$F$3009,4)</f>
        <v>4.6307013377135907E-2</v>
      </c>
      <c r="K495">
        <f>VLOOKUP(G495,緯度DB!$B$10:$H$50,7)</f>
        <v>0.66802964117206065</v>
      </c>
      <c r="L495">
        <f t="shared" si="98"/>
        <v>0.36801845142223921</v>
      </c>
      <c r="M495">
        <f t="shared" si="99"/>
        <v>0.18574814404975934</v>
      </c>
      <c r="N495">
        <f t="shared" si="100"/>
        <v>3.4502373017930146E-2</v>
      </c>
      <c r="O495">
        <f t="shared" si="101"/>
        <v>0</v>
      </c>
      <c r="Q495">
        <f t="shared" si="102"/>
        <v>1000</v>
      </c>
      <c r="R495">
        <f t="shared" si="103"/>
        <v>1000</v>
      </c>
      <c r="S495">
        <f t="shared" si="104"/>
        <v>1</v>
      </c>
      <c r="T495" s="2">
        <f t="array" aca="1" ref="T495:V495" ca="1">MMULT(Q495:S495,$T$8:$V$10)</f>
        <v>342.95983594645492</v>
      </c>
      <c r="U495" s="2">
        <f ca="1"/>
        <v>1000</v>
      </c>
      <c r="V495" s="2">
        <f ca="1"/>
        <v>-939.35060064258266</v>
      </c>
      <c r="Y495" s="2">
        <f t="shared" ca="1" si="105"/>
        <v>-3.7714808315308317</v>
      </c>
      <c r="Z495" s="2">
        <f t="shared" ca="1" si="106"/>
        <v>-10.996858629590841</v>
      </c>
    </row>
    <row r="496" spans="2:26">
      <c r="B496">
        <f t="shared" si="107"/>
        <v>485</v>
      </c>
      <c r="C496">
        <v>-14.433817583266237</v>
      </c>
      <c r="D496">
        <v>-10.49041358673095</v>
      </c>
      <c r="E496">
        <v>9.3184227753745397</v>
      </c>
      <c r="F496">
        <f t="shared" ref="F496:F559" si="108">SQRT(SUMSQ(C496:E496))</f>
        <v>20.129999261507535</v>
      </c>
      <c r="G496">
        <f t="shared" ref="G496:G559" si="109">ROUND(20*E496/F496,0)+21</f>
        <v>30</v>
      </c>
      <c r="H496">
        <f t="shared" ref="H496:H559" si="110">ROUND(F496*100,0)+1</f>
        <v>2014</v>
      </c>
      <c r="I496">
        <f t="shared" ref="I496:I559" si="111">ATAN2(C496,D496)</f>
        <v>-2.5131094808149848</v>
      </c>
      <c r="J496">
        <f>VLOOKUP(H496,動径DB!$C$9:$F$3009,4)</f>
        <v>1.2931893122059768E-2</v>
      </c>
      <c r="K496">
        <f>VLOOKUP(G496,緯度DB!$B$10:$H$50,7)</f>
        <v>0.58726809406597613</v>
      </c>
      <c r="L496">
        <f t="shared" ref="L496:L559" si="112">IF($E$8&gt;=0,COS($E$8*I496),SIN($E$8*I496))</f>
        <v>0.95090376870936588</v>
      </c>
      <c r="M496">
        <f t="shared" ref="M496:M559" si="113">J496*K496*L496*F496</f>
        <v>0.14537135575789326</v>
      </c>
      <c r="N496">
        <f t="shared" si="100"/>
        <v>2.1132831074887965E-2</v>
      </c>
      <c r="O496">
        <f t="shared" si="101"/>
        <v>0</v>
      </c>
      <c r="Q496">
        <f t="shared" si="102"/>
        <v>1000</v>
      </c>
      <c r="R496">
        <f t="shared" si="103"/>
        <v>1000</v>
      </c>
      <c r="S496">
        <f t="shared" si="104"/>
        <v>1</v>
      </c>
      <c r="T496" s="2">
        <f t="array" aca="1" ref="T496:V496" ca="1">MMULT(Q496:S496,$T$8:$V$10)</f>
        <v>342.95983594645492</v>
      </c>
      <c r="U496" s="2">
        <f ca="1"/>
        <v>1000</v>
      </c>
      <c r="V496" s="2">
        <f ca="1"/>
        <v>-939.35060064258266</v>
      </c>
      <c r="Y496" s="2">
        <f t="shared" ca="1" si="105"/>
        <v>-3.7714808315308317</v>
      </c>
      <c r="Z496" s="2">
        <f t="shared" ca="1" si="106"/>
        <v>-10.996858629590841</v>
      </c>
    </row>
    <row r="497" spans="2:26">
      <c r="B497">
        <f t="shared" si="107"/>
        <v>486</v>
      </c>
      <c r="C497">
        <v>-3.328120065046698</v>
      </c>
      <c r="D497">
        <v>0.66541255147675904</v>
      </c>
      <c r="E497">
        <v>2.6812268412738609</v>
      </c>
      <c r="F497">
        <f t="shared" si="108"/>
        <v>4.3252900949412236</v>
      </c>
      <c r="G497">
        <f t="shared" si="109"/>
        <v>33</v>
      </c>
      <c r="H497">
        <f t="shared" si="110"/>
        <v>434</v>
      </c>
      <c r="I497">
        <f t="shared" si="111"/>
        <v>2.9442581885552879</v>
      </c>
      <c r="J497">
        <f>VLOOKUP(H497,動径DB!$C$9:$F$3009,4)</f>
        <v>0.34717650667620992</v>
      </c>
      <c r="K497">
        <f>VLOOKUP(G497,緯度DB!$B$10:$H$50,7)</f>
        <v>0.43934360143209494</v>
      </c>
      <c r="L497">
        <f t="shared" si="112"/>
        <v>-0.55802460778434781</v>
      </c>
      <c r="M497">
        <f t="shared" si="113"/>
        <v>-0.36814866186052497</v>
      </c>
      <c r="N497">
        <f t="shared" si="100"/>
        <v>0.13553343722969516</v>
      </c>
      <c r="O497">
        <f t="shared" si="101"/>
        <v>0</v>
      </c>
      <c r="Q497">
        <f t="shared" si="102"/>
        <v>1000</v>
      </c>
      <c r="R497">
        <f t="shared" si="103"/>
        <v>1000</v>
      </c>
      <c r="S497">
        <f t="shared" si="104"/>
        <v>1</v>
      </c>
      <c r="T497" s="2">
        <f t="array" aca="1" ref="T497:V497" ca="1">MMULT(Q497:S497,$T$8:$V$10)</f>
        <v>342.95983594645492</v>
      </c>
      <c r="U497" s="2">
        <f ca="1"/>
        <v>1000</v>
      </c>
      <c r="V497" s="2">
        <f ca="1"/>
        <v>-939.35060064258266</v>
      </c>
      <c r="Y497" s="2">
        <f t="shared" ca="1" si="105"/>
        <v>-3.7714808315308317</v>
      </c>
      <c r="Z497" s="2">
        <f t="shared" ca="1" si="106"/>
        <v>-10.996858629590841</v>
      </c>
    </row>
    <row r="498" spans="2:26">
      <c r="B498">
        <f t="shared" si="107"/>
        <v>487</v>
      </c>
      <c r="C498">
        <v>-11.008264783715781</v>
      </c>
      <c r="D498">
        <v>-7.3851266500442883</v>
      </c>
      <c r="E498">
        <v>15.009066885831595</v>
      </c>
      <c r="F498">
        <f t="shared" si="108"/>
        <v>20.024836527896003</v>
      </c>
      <c r="G498">
        <f t="shared" si="109"/>
        <v>36</v>
      </c>
      <c r="H498">
        <f t="shared" si="110"/>
        <v>2003</v>
      </c>
      <c r="I498">
        <f t="shared" si="111"/>
        <v>-2.5506849375063676</v>
      </c>
      <c r="J498">
        <f>VLOOKUP(H498,動径DB!$C$9:$F$3009,4)</f>
        <v>1.3440359977503315E-2</v>
      </c>
      <c r="K498">
        <f>VLOOKUP(G498,緯度DB!$B$10:$H$50,7)</f>
        <v>0.28116931855250954</v>
      </c>
      <c r="L498">
        <f t="shared" si="112"/>
        <v>0.97968195843192807</v>
      </c>
      <c r="M498">
        <f t="shared" si="113"/>
        <v>7.4136643341952732E-2</v>
      </c>
      <c r="N498">
        <f t="shared" si="100"/>
        <v>5.4962418860119043E-3</v>
      </c>
      <c r="O498">
        <f t="shared" si="101"/>
        <v>0</v>
      </c>
      <c r="Q498">
        <f t="shared" si="102"/>
        <v>1000</v>
      </c>
      <c r="R498">
        <f t="shared" si="103"/>
        <v>1000</v>
      </c>
      <c r="S498">
        <f t="shared" si="104"/>
        <v>1</v>
      </c>
      <c r="T498" s="2">
        <f t="array" aca="1" ref="T498:V498" ca="1">MMULT(Q498:S498,$T$8:$V$10)</f>
        <v>342.95983594645492</v>
      </c>
      <c r="U498" s="2">
        <f ca="1"/>
        <v>1000</v>
      </c>
      <c r="V498" s="2">
        <f ca="1"/>
        <v>-939.35060064258266</v>
      </c>
      <c r="Y498" s="2">
        <f t="shared" ca="1" si="105"/>
        <v>-3.7714808315308317</v>
      </c>
      <c r="Z498" s="2">
        <f t="shared" ca="1" si="106"/>
        <v>-10.996858629590841</v>
      </c>
    </row>
    <row r="499" spans="2:26">
      <c r="B499">
        <f t="shared" si="107"/>
        <v>488</v>
      </c>
      <c r="C499">
        <v>11.083169049274405</v>
      </c>
      <c r="D499">
        <v>-8.1270804600778277</v>
      </c>
      <c r="E499">
        <v>10.355386955546269</v>
      </c>
      <c r="F499">
        <f t="shared" si="108"/>
        <v>17.208140863511979</v>
      </c>
      <c r="G499">
        <f t="shared" si="109"/>
        <v>33</v>
      </c>
      <c r="H499">
        <f t="shared" si="110"/>
        <v>1722</v>
      </c>
      <c r="I499">
        <f t="shared" si="111"/>
        <v>-0.63271498874426602</v>
      </c>
      <c r="J499">
        <f>VLOOKUP(H499,動径DB!$C$9:$F$3009,4)</f>
        <v>3.4798916509216724E-2</v>
      </c>
      <c r="K499">
        <f>VLOOKUP(G499,緯度DB!$B$10:$H$50,7)</f>
        <v>0.43934360143209494</v>
      </c>
      <c r="L499">
        <f t="shared" si="112"/>
        <v>0.94689817222664219</v>
      </c>
      <c r="M499">
        <f t="shared" si="113"/>
        <v>0.2491192332484396</v>
      </c>
      <c r="N499">
        <f t="shared" si="100"/>
        <v>6.2060392374290452E-2</v>
      </c>
      <c r="O499">
        <f t="shared" si="101"/>
        <v>0</v>
      </c>
      <c r="Q499">
        <f t="shared" si="102"/>
        <v>1000</v>
      </c>
      <c r="R499">
        <f t="shared" si="103"/>
        <v>1000</v>
      </c>
      <c r="S499">
        <f t="shared" si="104"/>
        <v>1</v>
      </c>
      <c r="T499" s="2">
        <f t="array" aca="1" ref="T499:V499" ca="1">MMULT(Q499:S499,$T$8:$V$10)</f>
        <v>342.95983594645492</v>
      </c>
      <c r="U499" s="2">
        <f ca="1"/>
        <v>1000</v>
      </c>
      <c r="V499" s="2">
        <f ca="1"/>
        <v>-939.35060064258266</v>
      </c>
      <c r="Y499" s="2">
        <f t="shared" ca="1" si="105"/>
        <v>-3.7714808315308317</v>
      </c>
      <c r="Z499" s="2">
        <f t="shared" ca="1" si="106"/>
        <v>-10.996858629590841</v>
      </c>
    </row>
    <row r="500" spans="2:26">
      <c r="B500">
        <f t="shared" si="107"/>
        <v>489</v>
      </c>
      <c r="C500">
        <v>-4.0263103248220968</v>
      </c>
      <c r="D500">
        <v>-9.3171060029000827</v>
      </c>
      <c r="E500">
        <v>-14.925603227688089</v>
      </c>
      <c r="F500">
        <f t="shared" si="108"/>
        <v>18.049744341996064</v>
      </c>
      <c r="G500">
        <f t="shared" si="109"/>
        <v>4</v>
      </c>
      <c r="H500">
        <f t="shared" si="110"/>
        <v>1806</v>
      </c>
      <c r="I500">
        <f t="shared" si="111"/>
        <v>-1.9787005006370868</v>
      </c>
      <c r="J500">
        <f>VLOOKUP(H500,動径DB!$C$9:$F$3009,4)</f>
        <v>2.6378362317721504E-2</v>
      </c>
      <c r="K500">
        <f>VLOOKUP(G500,緯度DB!$B$10:$H$50,7)</f>
        <v>0.20164392860071581</v>
      </c>
      <c r="L500">
        <f t="shared" si="112"/>
        <v>-0.34015695954857494</v>
      </c>
      <c r="M500">
        <f t="shared" si="113"/>
        <v>-3.2657534566366955E-2</v>
      </c>
      <c r="N500">
        <f t="shared" si="100"/>
        <v>1.0665145639534525E-3</v>
      </c>
      <c r="O500">
        <f t="shared" si="101"/>
        <v>0</v>
      </c>
      <c r="Q500">
        <f t="shared" si="102"/>
        <v>1000</v>
      </c>
      <c r="R500">
        <f t="shared" si="103"/>
        <v>1000</v>
      </c>
      <c r="S500">
        <f t="shared" si="104"/>
        <v>1</v>
      </c>
      <c r="T500" s="2">
        <f t="array" aca="1" ref="T500:V500" ca="1">MMULT(Q500:S500,$T$8:$V$10)</f>
        <v>342.95983594645492</v>
      </c>
      <c r="U500" s="2">
        <f ca="1"/>
        <v>1000</v>
      </c>
      <c r="V500" s="2">
        <f ca="1"/>
        <v>-939.35060064258266</v>
      </c>
      <c r="Y500" s="2">
        <f t="shared" ca="1" si="105"/>
        <v>-3.7714808315308317</v>
      </c>
      <c r="Z500" s="2">
        <f t="shared" ca="1" si="106"/>
        <v>-10.996858629590841</v>
      </c>
    </row>
    <row r="501" spans="2:26">
      <c r="B501">
        <f t="shared" si="107"/>
        <v>490</v>
      </c>
      <c r="C501">
        <v>15.509813014687079</v>
      </c>
      <c r="D501">
        <v>11.091377772878086</v>
      </c>
      <c r="E501">
        <v>8.2102014840202155</v>
      </c>
      <c r="F501">
        <f t="shared" si="108"/>
        <v>20.760066692076364</v>
      </c>
      <c r="G501">
        <f t="shared" si="109"/>
        <v>29</v>
      </c>
      <c r="H501">
        <f t="shared" si="110"/>
        <v>2077</v>
      </c>
      <c r="I501">
        <f t="shared" si="111"/>
        <v>0.62080171282159746</v>
      </c>
      <c r="J501">
        <f>VLOOKUP(H501,動径DB!$C$9:$F$3009,4)</f>
        <v>1.0351368976928078E-2</v>
      </c>
      <c r="K501">
        <f>VLOOKUP(G501,緯度DB!$B$10:$H$50,7)</f>
        <v>0.62981531840634786</v>
      </c>
      <c r="L501">
        <f t="shared" si="112"/>
        <v>-0.95778259233530816</v>
      </c>
      <c r="M501">
        <f t="shared" si="113"/>
        <v>-0.12963034969598619</v>
      </c>
      <c r="N501">
        <f t="shared" si="100"/>
        <v>1.6804027562303668E-2</v>
      </c>
      <c r="O501">
        <f t="shared" si="101"/>
        <v>0</v>
      </c>
      <c r="Q501">
        <f t="shared" si="102"/>
        <v>1000</v>
      </c>
      <c r="R501">
        <f t="shared" si="103"/>
        <v>1000</v>
      </c>
      <c r="S501">
        <f t="shared" si="104"/>
        <v>1</v>
      </c>
      <c r="T501" s="2">
        <f t="array" aca="1" ref="T501:V501" ca="1">MMULT(Q501:S501,$T$8:$V$10)</f>
        <v>342.95983594645492</v>
      </c>
      <c r="U501" s="2">
        <f ca="1"/>
        <v>1000</v>
      </c>
      <c r="V501" s="2">
        <f ca="1"/>
        <v>-939.35060064258266</v>
      </c>
      <c r="Y501" s="2">
        <f t="shared" ca="1" si="105"/>
        <v>-3.7714808315308317</v>
      </c>
      <c r="Z501" s="2">
        <f t="shared" ca="1" si="106"/>
        <v>-10.996858629590841</v>
      </c>
    </row>
    <row r="502" spans="2:26">
      <c r="B502">
        <f t="shared" si="107"/>
        <v>491</v>
      </c>
      <c r="C502">
        <v>-9.1435861135061955</v>
      </c>
      <c r="D502">
        <v>7.3526468127434335</v>
      </c>
      <c r="E502">
        <v>-2.9707405825148974</v>
      </c>
      <c r="F502">
        <f t="shared" si="108"/>
        <v>12.103383071548651</v>
      </c>
      <c r="G502">
        <f t="shared" si="109"/>
        <v>16</v>
      </c>
      <c r="H502">
        <f t="shared" si="110"/>
        <v>1211</v>
      </c>
      <c r="I502">
        <f t="shared" si="111"/>
        <v>2.4643374968286818</v>
      </c>
      <c r="J502">
        <f>VLOOKUP(H502,動径DB!$C$9:$F$3009,4)</f>
        <v>0.15567087440653454</v>
      </c>
      <c r="K502">
        <f>VLOOKUP(G502,緯度DB!$B$10:$H$50,7)</f>
        <v>0.72987675376846739</v>
      </c>
      <c r="L502">
        <f t="shared" si="112"/>
        <v>-0.89562182737206819</v>
      </c>
      <c r="M502">
        <f t="shared" si="113"/>
        <v>-1.231652931527617</v>
      </c>
      <c r="N502">
        <f t="shared" si="100"/>
        <v>1.5169689437405729</v>
      </c>
      <c r="O502">
        <f t="shared" si="101"/>
        <v>1</v>
      </c>
      <c r="Q502">
        <f t="shared" si="102"/>
        <v>-9.1435861135061955</v>
      </c>
      <c r="R502">
        <f t="shared" si="103"/>
        <v>7.3526468127434335</v>
      </c>
      <c r="S502">
        <f t="shared" si="104"/>
        <v>-2.9707405825148974</v>
      </c>
      <c r="T502" s="2">
        <f t="array" aca="1" ref="T502:V502" ca="1">MMULT(Q502:S502,$T$8:$V$10)</f>
        <v>-5.9188736367104653</v>
      </c>
      <c r="U502" s="2">
        <f ca="1"/>
        <v>7.3526468127434335</v>
      </c>
      <c r="V502" s="2">
        <f ca="1"/>
        <v>7.5761072785671484</v>
      </c>
      <c r="Y502" s="2">
        <f t="shared" ca="1" si="105"/>
        <v>-1.5751694535124192</v>
      </c>
      <c r="Z502" s="2">
        <f t="shared" ca="1" si="106"/>
        <v>1.9567345702510468</v>
      </c>
    </row>
    <row r="503" spans="2:26">
      <c r="B503">
        <f t="shared" si="107"/>
        <v>492</v>
      </c>
      <c r="C503">
        <v>-12.14879442189109</v>
      </c>
      <c r="D503">
        <v>7.5480632028190913</v>
      </c>
      <c r="E503">
        <v>-3.824203866272093</v>
      </c>
      <c r="F503">
        <f t="shared" si="108"/>
        <v>14.805100446465538</v>
      </c>
      <c r="G503">
        <f t="shared" si="109"/>
        <v>16</v>
      </c>
      <c r="H503">
        <f t="shared" si="110"/>
        <v>1482</v>
      </c>
      <c r="I503">
        <f t="shared" si="111"/>
        <v>2.5856574147885545</v>
      </c>
      <c r="J503">
        <f>VLOOKUP(H503,動径DB!$C$9:$F$3009,4)</f>
        <v>7.362848402652189E-2</v>
      </c>
      <c r="K503">
        <f>VLOOKUP(G503,緯度DB!$B$10:$H$50,7)</f>
        <v>0.72987675376846739</v>
      </c>
      <c r="L503">
        <f t="shared" si="112"/>
        <v>-0.99529827815500171</v>
      </c>
      <c r="M503">
        <f t="shared" si="113"/>
        <v>-0.79188114333209469</v>
      </c>
      <c r="N503">
        <f t="shared" si="100"/>
        <v>0.62707574516494546</v>
      </c>
      <c r="O503">
        <f t="shared" si="101"/>
        <v>1</v>
      </c>
      <c r="Q503">
        <f t="shared" si="102"/>
        <v>-12.14879442189109</v>
      </c>
      <c r="R503">
        <f t="shared" si="103"/>
        <v>7.5480632028190913</v>
      </c>
      <c r="S503">
        <f t="shared" si="104"/>
        <v>-3.824203866272093</v>
      </c>
      <c r="T503" s="2">
        <f t="array" aca="1" ref="T503:V503" ca="1">MMULT(Q503:S503,$T$8:$V$10)</f>
        <v>-7.7487085629261045</v>
      </c>
      <c r="U503" s="2">
        <f ca="1"/>
        <v>7.5480632028190913</v>
      </c>
      <c r="V503" s="2">
        <f ca="1"/>
        <v>10.108177715247104</v>
      </c>
      <c r="Y503" s="2">
        <f t="shared" ca="1" si="105"/>
        <v>-1.931952286124542</v>
      </c>
      <c r="Z503" s="2">
        <f t="shared" ca="1" si="106"/>
        <v>1.8819262386856581</v>
      </c>
    </row>
    <row r="504" spans="2:26">
      <c r="B504">
        <f t="shared" si="107"/>
        <v>493</v>
      </c>
      <c r="C504">
        <v>-9.3993568295150043E-2</v>
      </c>
      <c r="D504">
        <v>12.924248841486268</v>
      </c>
      <c r="E504">
        <v>-10.945732046979188</v>
      </c>
      <c r="F504">
        <f t="shared" si="108"/>
        <v>16.936767488272583</v>
      </c>
      <c r="G504">
        <f t="shared" si="109"/>
        <v>8</v>
      </c>
      <c r="H504">
        <f t="shared" si="110"/>
        <v>1695</v>
      </c>
      <c r="I504">
        <f t="shared" si="111"/>
        <v>1.5780688508965144</v>
      </c>
      <c r="J504">
        <f>VLOOKUP(H504,動径DB!$C$9:$F$3009,4)</f>
        <v>3.7983400736707189E-2</v>
      </c>
      <c r="K504">
        <f>VLOOKUP(G504,緯度DB!$B$10:$H$50,7)</f>
        <v>0.38596120503132481</v>
      </c>
      <c r="L504">
        <f t="shared" si="112"/>
        <v>0.99976200621013445</v>
      </c>
      <c r="M504">
        <f t="shared" si="113"/>
        <v>0.24823593620288445</v>
      </c>
      <c r="N504">
        <f t="shared" si="100"/>
        <v>6.162108002252252E-2</v>
      </c>
      <c r="O504">
        <f t="shared" si="101"/>
        <v>0</v>
      </c>
      <c r="Q504">
        <f t="shared" si="102"/>
        <v>1000</v>
      </c>
      <c r="R504">
        <f t="shared" si="103"/>
        <v>1000</v>
      </c>
      <c r="S504">
        <f t="shared" si="104"/>
        <v>1</v>
      </c>
      <c r="T504" s="2">
        <f t="array" aca="1" ref="T504:V504" ca="1">MMULT(Q504:S504,$T$8:$V$10)</f>
        <v>342.95983594645492</v>
      </c>
      <c r="U504" s="2">
        <f ca="1"/>
        <v>1000</v>
      </c>
      <c r="V504" s="2">
        <f ca="1"/>
        <v>-939.35060064258266</v>
      </c>
      <c r="Y504" s="2">
        <f t="shared" ca="1" si="105"/>
        <v>-3.7714808315308317</v>
      </c>
      <c r="Z504" s="2">
        <f t="shared" ca="1" si="106"/>
        <v>-10.996858629590841</v>
      </c>
    </row>
    <row r="505" spans="2:26">
      <c r="B505">
        <f t="shared" si="107"/>
        <v>494</v>
      </c>
      <c r="C505">
        <v>6.6223783013656581</v>
      </c>
      <c r="D505">
        <v>-4.482844770018148</v>
      </c>
      <c r="E505">
        <v>-8.6299292685451992</v>
      </c>
      <c r="F505">
        <f t="shared" si="108"/>
        <v>11.765520421068116</v>
      </c>
      <c r="G505">
        <f t="shared" si="109"/>
        <v>6</v>
      </c>
      <c r="H505">
        <f t="shared" si="110"/>
        <v>1178</v>
      </c>
      <c r="I505">
        <f t="shared" si="111"/>
        <v>-0.59507004554908449</v>
      </c>
      <c r="J505">
        <f>VLOOKUP(H505,動径DB!$C$9:$F$3009,4)</f>
        <v>0.16898157027610219</v>
      </c>
      <c r="K505">
        <f>VLOOKUP(G505,緯度DB!$B$10:$H$50,7)</f>
        <v>0.28116931855250954</v>
      </c>
      <c r="L505">
        <f t="shared" si="112"/>
        <v>0.97710128850642819</v>
      </c>
      <c r="M505">
        <f t="shared" si="113"/>
        <v>0.54620792590426759</v>
      </c>
      <c r="N505">
        <f t="shared" si="100"/>
        <v>0.29834309832064188</v>
      </c>
      <c r="O505">
        <f t="shared" si="101"/>
        <v>0</v>
      </c>
      <c r="Q505">
        <f t="shared" si="102"/>
        <v>1000</v>
      </c>
      <c r="R505">
        <f t="shared" si="103"/>
        <v>1000</v>
      </c>
      <c r="S505">
        <f t="shared" si="104"/>
        <v>1</v>
      </c>
      <c r="T505" s="2">
        <f t="array" aca="1" ref="T505:V505" ca="1">MMULT(Q505:S505,$T$8:$V$10)</f>
        <v>342.95983594645492</v>
      </c>
      <c r="U505" s="2">
        <f ca="1"/>
        <v>1000</v>
      </c>
      <c r="V505" s="2">
        <f ca="1"/>
        <v>-939.35060064258266</v>
      </c>
      <c r="Y505" s="2">
        <f t="shared" ca="1" si="105"/>
        <v>-3.7714808315308317</v>
      </c>
      <c r="Z505" s="2">
        <f t="shared" ca="1" si="106"/>
        <v>-10.996858629590841</v>
      </c>
    </row>
    <row r="506" spans="2:26">
      <c r="B506">
        <f t="shared" si="107"/>
        <v>495</v>
      </c>
      <c r="C506">
        <v>-12.405632466772454</v>
      </c>
      <c r="D506">
        <v>8.0498664293072686</v>
      </c>
      <c r="E506">
        <v>4.2357535198266616</v>
      </c>
      <c r="F506">
        <f t="shared" si="108"/>
        <v>15.383162038769887</v>
      </c>
      <c r="G506">
        <f t="shared" si="109"/>
        <v>27</v>
      </c>
      <c r="H506">
        <f t="shared" si="110"/>
        <v>1539</v>
      </c>
      <c r="I506">
        <f t="shared" si="111"/>
        <v>2.5659995304916765</v>
      </c>
      <c r="J506">
        <f>VLOOKUP(H506,動径DB!$C$9:$F$3009,4)</f>
        <v>6.201191690048749E-2</v>
      </c>
      <c r="K506">
        <f>VLOOKUP(G506,緯度DB!$B$10:$H$50,7)</f>
        <v>0.70149600262637279</v>
      </c>
      <c r="L506">
        <f t="shared" si="112"/>
        <v>-0.98785929120643423</v>
      </c>
      <c r="M506">
        <f t="shared" si="113"/>
        <v>-0.66106027601826545</v>
      </c>
      <c r="N506">
        <f t="shared" si="100"/>
        <v>0.43700068852934532</v>
      </c>
      <c r="O506">
        <f t="shared" si="101"/>
        <v>1</v>
      </c>
      <c r="Q506">
        <f t="shared" si="102"/>
        <v>-12.405632466772454</v>
      </c>
      <c r="R506">
        <f t="shared" si="103"/>
        <v>8.0498664293072686</v>
      </c>
      <c r="S506">
        <f t="shared" si="104"/>
        <v>4.2357535198266616</v>
      </c>
      <c r="T506" s="2">
        <f t="array" aca="1" ref="T506:V506" ca="1">MMULT(Q506:S506,$T$8:$V$10)</f>
        <v>-0.26266986828203631</v>
      </c>
      <c r="U506" s="2">
        <f ca="1"/>
        <v>8.0498664293072686</v>
      </c>
      <c r="V506" s="2">
        <f ca="1"/>
        <v>13.106194311151482</v>
      </c>
      <c r="Y506" s="2">
        <f t="shared" ca="1" si="105"/>
        <v>-6.0935527359715018E-2</v>
      </c>
      <c r="Z506" s="2">
        <f t="shared" ca="1" si="106"/>
        <v>1.8674500400571863</v>
      </c>
    </row>
    <row r="507" spans="2:26">
      <c r="B507">
        <f t="shared" si="107"/>
        <v>496</v>
      </c>
      <c r="C507">
        <v>2.9753907759269573</v>
      </c>
      <c r="D507">
        <v>4.9434944921599326</v>
      </c>
      <c r="E507">
        <v>8.5846005905175744</v>
      </c>
      <c r="F507">
        <f t="shared" si="108"/>
        <v>10.343425707288736</v>
      </c>
      <c r="G507">
        <f t="shared" si="109"/>
        <v>38</v>
      </c>
      <c r="H507">
        <f t="shared" si="110"/>
        <v>1035</v>
      </c>
      <c r="I507">
        <f t="shared" si="111"/>
        <v>1.0289955738718719</v>
      </c>
      <c r="J507">
        <f>VLOOKUP(H507,動径DB!$C$9:$F$3009,4)</f>
        <v>0.23420303157252653</v>
      </c>
      <c r="K507">
        <f>VLOOKUP(G507,緯度DB!$B$10:$H$50,7)</f>
        <v>0.20164392860071581</v>
      </c>
      <c r="L507">
        <f t="shared" si="112"/>
        <v>-5.4578798620772966E-2</v>
      </c>
      <c r="M507">
        <f t="shared" si="113"/>
        <v>-2.6660361491322726E-2</v>
      </c>
      <c r="N507">
        <f t="shared" si="100"/>
        <v>7.1077487484800378E-4</v>
      </c>
      <c r="O507">
        <f t="shared" si="101"/>
        <v>0</v>
      </c>
      <c r="Q507">
        <f t="shared" si="102"/>
        <v>1000</v>
      </c>
      <c r="R507">
        <f t="shared" si="103"/>
        <v>1000</v>
      </c>
      <c r="S507">
        <f t="shared" si="104"/>
        <v>1</v>
      </c>
      <c r="T507" s="2">
        <f t="array" aca="1" ref="T507:V507" ca="1">MMULT(Q507:S507,$T$8:$V$10)</f>
        <v>342.95983594645492</v>
      </c>
      <c r="U507" s="2">
        <f ca="1"/>
        <v>1000</v>
      </c>
      <c r="V507" s="2">
        <f ca="1"/>
        <v>-939.35060064258266</v>
      </c>
      <c r="Y507" s="2">
        <f t="shared" ca="1" si="105"/>
        <v>-3.7714808315308317</v>
      </c>
      <c r="Z507" s="2">
        <f t="shared" ca="1" si="106"/>
        <v>-10.996858629590841</v>
      </c>
    </row>
    <row r="508" spans="2:26">
      <c r="B508">
        <f t="shared" si="107"/>
        <v>497</v>
      </c>
      <c r="C508">
        <v>8.792873631274734</v>
      </c>
      <c r="D508">
        <v>-12.144270428792556</v>
      </c>
      <c r="E508">
        <v>-1.0635893260069431</v>
      </c>
      <c r="F508">
        <f t="shared" si="108"/>
        <v>15.030939864080613</v>
      </c>
      <c r="G508">
        <f t="shared" si="109"/>
        <v>20</v>
      </c>
      <c r="H508">
        <f t="shared" si="110"/>
        <v>1504</v>
      </c>
      <c r="I508">
        <f t="shared" si="111"/>
        <v>-0.94412112562677997</v>
      </c>
      <c r="J508">
        <f>VLOOKUP(H508,動径DB!$C$9:$F$3009,4)</f>
        <v>6.8942180701663996E-2</v>
      </c>
      <c r="K508">
        <f>VLOOKUP(G508,緯度DB!$B$10:$H$50,7)</f>
        <v>0.7879807395252203</v>
      </c>
      <c r="L508">
        <f t="shared" si="112"/>
        <v>0.30432456024882404</v>
      </c>
      <c r="M508">
        <f t="shared" si="113"/>
        <v>0.24849849283649234</v>
      </c>
      <c r="N508">
        <f t="shared" si="100"/>
        <v>6.1751500942008229E-2</v>
      </c>
      <c r="O508">
        <f t="shared" si="101"/>
        <v>0</v>
      </c>
      <c r="Q508">
        <f t="shared" si="102"/>
        <v>1000</v>
      </c>
      <c r="R508">
        <f t="shared" si="103"/>
        <v>1000</v>
      </c>
      <c r="S508">
        <f t="shared" si="104"/>
        <v>1</v>
      </c>
      <c r="T508" s="2">
        <f t="array" aca="1" ref="T508:V508" ca="1">MMULT(Q508:S508,$T$8:$V$10)</f>
        <v>342.95983594645492</v>
      </c>
      <c r="U508" s="2">
        <f ca="1"/>
        <v>1000</v>
      </c>
      <c r="V508" s="2">
        <f ca="1"/>
        <v>-939.35060064258266</v>
      </c>
      <c r="Y508" s="2">
        <f t="shared" ca="1" si="105"/>
        <v>-3.7714808315308317</v>
      </c>
      <c r="Z508" s="2">
        <f t="shared" ca="1" si="106"/>
        <v>-10.996858629590841</v>
      </c>
    </row>
    <row r="509" spans="2:26">
      <c r="B509">
        <f t="shared" si="107"/>
        <v>498</v>
      </c>
      <c r="C509">
        <v>-15.695889108619838</v>
      </c>
      <c r="D509">
        <v>13.335843920491207</v>
      </c>
      <c r="E509">
        <v>5.4011523918798767</v>
      </c>
      <c r="F509">
        <f t="shared" si="108"/>
        <v>21.292677500542361</v>
      </c>
      <c r="G509">
        <f t="shared" si="109"/>
        <v>26</v>
      </c>
      <c r="H509">
        <f t="shared" si="110"/>
        <v>2130</v>
      </c>
      <c r="I509">
        <f t="shared" si="111"/>
        <v>2.4373080432003706</v>
      </c>
      <c r="J509">
        <f>VLOOKUP(H509,動径DB!$C$9:$F$3009,4)</f>
        <v>8.5652483668605065E-3</v>
      </c>
      <c r="K509">
        <f>VLOOKUP(G509,緯度DB!$B$10:$H$50,7)</f>
        <v>0.72987675376846739</v>
      </c>
      <c r="L509">
        <f t="shared" si="112"/>
        <v>-0.85664902958001299</v>
      </c>
      <c r="M509">
        <f t="shared" si="113"/>
        <v>-0.11403093782099677</v>
      </c>
      <c r="N509">
        <f t="shared" si="100"/>
        <v>1.3003054780336032E-2</v>
      </c>
      <c r="O509">
        <f t="shared" si="101"/>
        <v>0</v>
      </c>
      <c r="Q509">
        <f t="shared" si="102"/>
        <v>1000</v>
      </c>
      <c r="R509">
        <f t="shared" si="103"/>
        <v>1000</v>
      </c>
      <c r="S509">
        <f t="shared" si="104"/>
        <v>1</v>
      </c>
      <c r="T509" s="2">
        <f t="array" aca="1" ref="T509:V509" ca="1">MMULT(Q509:S509,$T$8:$V$10)</f>
        <v>342.95983594645492</v>
      </c>
      <c r="U509" s="2">
        <f ca="1"/>
        <v>1000</v>
      </c>
      <c r="V509" s="2">
        <f ca="1"/>
        <v>-939.35060064258266</v>
      </c>
      <c r="Y509" s="2">
        <f t="shared" ca="1" si="105"/>
        <v>-3.7714808315308317</v>
      </c>
      <c r="Z509" s="2">
        <f t="shared" ca="1" si="106"/>
        <v>-10.996858629590841</v>
      </c>
    </row>
    <row r="510" spans="2:26">
      <c r="B510">
        <f t="shared" si="107"/>
        <v>499</v>
      </c>
      <c r="C510">
        <v>11.617827056663929</v>
      </c>
      <c r="D510">
        <v>5.7977513367635325</v>
      </c>
      <c r="E510">
        <v>0.8295172082558846</v>
      </c>
      <c r="F510">
        <f t="shared" si="108"/>
        <v>13.010608167195274</v>
      </c>
      <c r="G510">
        <f t="shared" si="109"/>
        <v>22</v>
      </c>
      <c r="H510">
        <f t="shared" si="110"/>
        <v>1302</v>
      </c>
      <c r="I510">
        <f t="shared" si="111"/>
        <v>0.46287868856618608</v>
      </c>
      <c r="J510">
        <f>VLOOKUP(H510,動径DB!$C$9:$F$3009,4)</f>
        <v>0.1227661938055894</v>
      </c>
      <c r="K510">
        <f>VLOOKUP(G510,緯度DB!$B$10:$H$50,7)</f>
        <v>0.7879807395252203</v>
      </c>
      <c r="L510">
        <f t="shared" si="112"/>
        <v>-0.98345464680180172</v>
      </c>
      <c r="M510">
        <f t="shared" si="113"/>
        <v>-1.237788170876011</v>
      </c>
      <c r="N510">
        <f t="shared" si="100"/>
        <v>1.5321195559605809</v>
      </c>
      <c r="O510">
        <f t="shared" si="101"/>
        <v>1</v>
      </c>
      <c r="Q510">
        <f t="shared" si="102"/>
        <v>11.617827056663929</v>
      </c>
      <c r="R510">
        <f t="shared" si="103"/>
        <v>5.7977513367635325</v>
      </c>
      <c r="S510">
        <f t="shared" si="104"/>
        <v>0.8295172082558846</v>
      </c>
      <c r="T510" s="2">
        <f t="array" aca="1" ref="T510:V510" ca="1">MMULT(Q510:S510,$T$8:$V$10)</f>
        <v>4.7530220744660143</v>
      </c>
      <c r="U510" s="2">
        <f ca="1"/>
        <v>5.7977513367635325</v>
      </c>
      <c r="V510" s="2">
        <f ca="1"/>
        <v>-10.633474760255176</v>
      </c>
      <c r="Y510" s="2">
        <f t="shared" ca="1" si="105"/>
        <v>2.4542461880108757</v>
      </c>
      <c r="Z510" s="2">
        <f t="shared" ca="1" si="106"/>
        <v>2.9936972507928967</v>
      </c>
    </row>
    <row r="511" spans="2:26">
      <c r="B511">
        <f t="shared" si="107"/>
        <v>500</v>
      </c>
      <c r="C511">
        <v>16.922594072896576</v>
      </c>
      <c r="D511">
        <v>-11.057570774257176</v>
      </c>
      <c r="E511">
        <v>5.6521047322140543</v>
      </c>
      <c r="F511">
        <f t="shared" si="108"/>
        <v>20.990244150263173</v>
      </c>
      <c r="G511">
        <f t="shared" si="109"/>
        <v>26</v>
      </c>
      <c r="H511">
        <f t="shared" si="110"/>
        <v>2100</v>
      </c>
      <c r="I511">
        <f t="shared" si="111"/>
        <v>-0.57877607000891873</v>
      </c>
      <c r="J511">
        <f>VLOOKUP(H511,動径DB!$C$9:$F$3009,4)</f>
        <v>9.5368156910600396E-3</v>
      </c>
      <c r="K511">
        <f>VLOOKUP(G511,緯度DB!$B$10:$H$50,7)</f>
        <v>0.72987675376846739</v>
      </c>
      <c r="L511">
        <f t="shared" si="112"/>
        <v>0.98633085276105836</v>
      </c>
      <c r="M511">
        <f t="shared" si="113"/>
        <v>0.14410963881039227</v>
      </c>
      <c r="N511">
        <f t="shared" si="100"/>
        <v>2.0767587998061717E-2</v>
      </c>
      <c r="O511">
        <f t="shared" si="101"/>
        <v>0</v>
      </c>
      <c r="Q511">
        <f t="shared" si="102"/>
        <v>1000</v>
      </c>
      <c r="R511">
        <f t="shared" si="103"/>
        <v>1000</v>
      </c>
      <c r="S511">
        <f t="shared" si="104"/>
        <v>1</v>
      </c>
      <c r="T511" s="2">
        <f t="array" aca="1" ref="T511:V511" ca="1">MMULT(Q511:S511,$T$8:$V$10)</f>
        <v>342.95983594645492</v>
      </c>
      <c r="U511" s="2">
        <f ca="1"/>
        <v>1000</v>
      </c>
      <c r="V511" s="2">
        <f ca="1"/>
        <v>-939.35060064258266</v>
      </c>
      <c r="Y511" s="2">
        <f t="shared" ca="1" si="105"/>
        <v>-3.7714808315308317</v>
      </c>
      <c r="Z511" s="2">
        <f t="shared" ca="1" si="106"/>
        <v>-10.996858629590841</v>
      </c>
    </row>
    <row r="512" spans="2:26">
      <c r="B512">
        <f t="shared" si="107"/>
        <v>501</v>
      </c>
      <c r="C512">
        <v>5.3487867335809653</v>
      </c>
      <c r="D512">
        <v>2.2856989213716492</v>
      </c>
      <c r="E512">
        <v>-10.951195396568908</v>
      </c>
      <c r="F512">
        <f t="shared" si="108"/>
        <v>12.400105632385689</v>
      </c>
      <c r="G512">
        <f t="shared" si="109"/>
        <v>3</v>
      </c>
      <c r="H512">
        <f t="shared" si="110"/>
        <v>1241</v>
      </c>
      <c r="I512">
        <f t="shared" si="111"/>
        <v>0.40384282017762274</v>
      </c>
      <c r="J512">
        <f>VLOOKUP(H512,動径DB!$C$9:$F$3009,4)</f>
        <v>0.14420224722841368</v>
      </c>
      <c r="K512">
        <f>VLOOKUP(G512,緯度DB!$B$10:$H$50,7)</f>
        <v>0.19977068236083131</v>
      </c>
      <c r="L512">
        <f t="shared" si="112"/>
        <v>-0.93615448467648488</v>
      </c>
      <c r="M512">
        <f t="shared" si="113"/>
        <v>-0.33440802304960893</v>
      </c>
      <c r="N512">
        <f t="shared" si="100"/>
        <v>0.11182872587994777</v>
      </c>
      <c r="O512">
        <f t="shared" si="101"/>
        <v>0</v>
      </c>
      <c r="Q512">
        <f t="shared" si="102"/>
        <v>1000</v>
      </c>
      <c r="R512">
        <f t="shared" si="103"/>
        <v>1000</v>
      </c>
      <c r="S512">
        <f t="shared" si="104"/>
        <v>1</v>
      </c>
      <c r="T512" s="2">
        <f t="array" aca="1" ref="T512:V512" ca="1">MMULT(Q512:S512,$T$8:$V$10)</f>
        <v>342.95983594645492</v>
      </c>
      <c r="U512" s="2">
        <f ca="1"/>
        <v>1000</v>
      </c>
      <c r="V512" s="2">
        <f ca="1"/>
        <v>-939.35060064258266</v>
      </c>
      <c r="Y512" s="2">
        <f t="shared" ca="1" si="105"/>
        <v>-3.7714808315308317</v>
      </c>
      <c r="Z512" s="2">
        <f t="shared" ca="1" si="106"/>
        <v>-10.996858629590841</v>
      </c>
    </row>
    <row r="513" spans="2:26">
      <c r="B513">
        <f t="shared" si="107"/>
        <v>502</v>
      </c>
      <c r="C513">
        <v>-11.042674447611891</v>
      </c>
      <c r="D513">
        <v>-4.2786162482449432</v>
      </c>
      <c r="E513">
        <v>11.670163226095177</v>
      </c>
      <c r="F513">
        <f t="shared" si="108"/>
        <v>16.626482661085909</v>
      </c>
      <c r="G513">
        <f t="shared" si="109"/>
        <v>35</v>
      </c>
      <c r="H513">
        <f t="shared" si="110"/>
        <v>1664</v>
      </c>
      <c r="I513">
        <f t="shared" si="111"/>
        <v>-2.7719414418884494</v>
      </c>
      <c r="J513">
        <f>VLOOKUP(H513,動径DB!$C$9:$F$3009,4)</f>
        <v>4.1961090950632732E-2</v>
      </c>
      <c r="K513">
        <f>VLOOKUP(G513,緯度DB!$B$10:$H$50,7)</f>
        <v>0.33255818042814211</v>
      </c>
      <c r="L513">
        <f t="shared" si="112"/>
        <v>0.8952329172222272</v>
      </c>
      <c r="M513">
        <f t="shared" si="113"/>
        <v>0.20770685628014757</v>
      </c>
      <c r="N513">
        <f t="shared" si="100"/>
        <v>4.3142138145781876E-2</v>
      </c>
      <c r="O513">
        <f t="shared" si="101"/>
        <v>0</v>
      </c>
      <c r="Q513">
        <f t="shared" si="102"/>
        <v>1000</v>
      </c>
      <c r="R513">
        <f t="shared" si="103"/>
        <v>1000</v>
      </c>
      <c r="S513">
        <f t="shared" si="104"/>
        <v>1</v>
      </c>
      <c r="T513" s="2">
        <f t="array" aca="1" ref="T513:V513" ca="1">MMULT(Q513:S513,$T$8:$V$10)</f>
        <v>342.95983594645492</v>
      </c>
      <c r="U513" s="2">
        <f ca="1"/>
        <v>1000</v>
      </c>
      <c r="V513" s="2">
        <f ca="1"/>
        <v>-939.35060064258266</v>
      </c>
      <c r="Y513" s="2">
        <f t="shared" ca="1" si="105"/>
        <v>-3.7714808315308317</v>
      </c>
      <c r="Z513" s="2">
        <f t="shared" ca="1" si="106"/>
        <v>-10.996858629590841</v>
      </c>
    </row>
    <row r="514" spans="2:26">
      <c r="B514">
        <f t="shared" si="107"/>
        <v>503</v>
      </c>
      <c r="C514">
        <v>4.9128220422969875</v>
      </c>
      <c r="D514">
        <v>-11.732318429812416</v>
      </c>
      <c r="E514">
        <v>1.1013526616414417</v>
      </c>
      <c r="F514">
        <f t="shared" si="108"/>
        <v>12.766992356976639</v>
      </c>
      <c r="G514">
        <f t="shared" si="109"/>
        <v>23</v>
      </c>
      <c r="H514">
        <f t="shared" si="110"/>
        <v>1278</v>
      </c>
      <c r="I514">
        <f t="shared" si="111"/>
        <v>-1.1742376314055318</v>
      </c>
      <c r="J514">
        <f>VLOOKUP(H514,動径DB!$C$9:$F$3009,4)</f>
        <v>0.13089861074295134</v>
      </c>
      <c r="K514">
        <f>VLOOKUP(G514,緯度DB!$B$10:$H$50,7)</f>
        <v>0.7820858445078025</v>
      </c>
      <c r="L514">
        <f t="shared" si="112"/>
        <v>-0.37196056430756985</v>
      </c>
      <c r="M514">
        <f t="shared" si="113"/>
        <v>-0.48615522640282993</v>
      </c>
      <c r="N514">
        <f t="shared" si="100"/>
        <v>0.23634690415878684</v>
      </c>
      <c r="O514">
        <f t="shared" si="101"/>
        <v>0</v>
      </c>
      <c r="Q514">
        <f t="shared" si="102"/>
        <v>1000</v>
      </c>
      <c r="R514">
        <f t="shared" si="103"/>
        <v>1000</v>
      </c>
      <c r="S514">
        <f t="shared" si="104"/>
        <v>1</v>
      </c>
      <c r="T514" s="2">
        <f t="array" aca="1" ref="T514:V514" ca="1">MMULT(Q514:S514,$T$8:$V$10)</f>
        <v>342.95983594645492</v>
      </c>
      <c r="U514" s="2">
        <f ca="1"/>
        <v>1000</v>
      </c>
      <c r="V514" s="2">
        <f ca="1"/>
        <v>-939.35060064258266</v>
      </c>
      <c r="Y514" s="2">
        <f t="shared" ca="1" si="105"/>
        <v>-3.7714808315308317</v>
      </c>
      <c r="Z514" s="2">
        <f t="shared" ca="1" si="106"/>
        <v>-10.996858629590841</v>
      </c>
    </row>
    <row r="515" spans="2:26">
      <c r="B515">
        <f t="shared" si="107"/>
        <v>504</v>
      </c>
      <c r="C515">
        <v>6.8873496683593451</v>
      </c>
      <c r="D515">
        <v>6.1953789516402527</v>
      </c>
      <c r="E515">
        <v>-9.236006432573225</v>
      </c>
      <c r="F515">
        <f t="shared" si="108"/>
        <v>13.081365396288364</v>
      </c>
      <c r="G515">
        <f t="shared" si="109"/>
        <v>7</v>
      </c>
      <c r="H515">
        <f t="shared" si="110"/>
        <v>1309</v>
      </c>
      <c r="I515">
        <f t="shared" si="111"/>
        <v>0.7325554772744618</v>
      </c>
      <c r="J515">
        <f>VLOOKUP(H515,動径DB!$C$9:$F$3009,4)</f>
        <v>0.12046747127981136</v>
      </c>
      <c r="K515">
        <f>VLOOKUP(G515,緯度DB!$B$10:$H$50,7)</f>
        <v>0.33255818042814211</v>
      </c>
      <c r="L515">
        <f t="shared" si="112"/>
        <v>-0.80986750870338919</v>
      </c>
      <c r="M515">
        <f t="shared" si="113"/>
        <v>-0.42442844461502954</v>
      </c>
      <c r="N515">
        <f t="shared" si="100"/>
        <v>0.18013950459833319</v>
      </c>
      <c r="O515">
        <f t="shared" si="101"/>
        <v>0</v>
      </c>
      <c r="Q515">
        <f t="shared" si="102"/>
        <v>1000</v>
      </c>
      <c r="R515">
        <f t="shared" si="103"/>
        <v>1000</v>
      </c>
      <c r="S515">
        <f t="shared" si="104"/>
        <v>1</v>
      </c>
      <c r="T515" s="2">
        <f t="array" aca="1" ref="T515:V515" ca="1">MMULT(Q515:S515,$T$8:$V$10)</f>
        <v>342.95983594645492</v>
      </c>
      <c r="U515" s="2">
        <f ca="1"/>
        <v>1000</v>
      </c>
      <c r="V515" s="2">
        <f ca="1"/>
        <v>-939.35060064258266</v>
      </c>
      <c r="Y515" s="2">
        <f t="shared" ca="1" si="105"/>
        <v>-3.7714808315308317</v>
      </c>
      <c r="Z515" s="2">
        <f t="shared" ca="1" si="106"/>
        <v>-10.996858629590841</v>
      </c>
    </row>
    <row r="516" spans="2:26">
      <c r="B516">
        <f t="shared" si="107"/>
        <v>505</v>
      </c>
      <c r="C516">
        <v>-4.5979132206539326</v>
      </c>
      <c r="D516">
        <v>-13.063209011785757</v>
      </c>
      <c r="E516">
        <v>6.340998162868364</v>
      </c>
      <c r="F516">
        <f t="shared" si="108"/>
        <v>15.231431100581613</v>
      </c>
      <c r="G516">
        <f t="shared" si="109"/>
        <v>29</v>
      </c>
      <c r="H516">
        <f t="shared" si="110"/>
        <v>1524</v>
      </c>
      <c r="I516">
        <f t="shared" si="111"/>
        <v>-1.9092288614663693</v>
      </c>
      <c r="J516">
        <f>VLOOKUP(H516,動径DB!$C$9:$F$3009,4)</f>
        <v>6.4904995051009925E-2</v>
      </c>
      <c r="K516">
        <f>VLOOKUP(G516,緯度DB!$B$10:$H$50,7)</f>
        <v>0.62981531840634786</v>
      </c>
      <c r="L516">
        <f t="shared" si="112"/>
        <v>-0.5273670993646018</v>
      </c>
      <c r="M516">
        <f t="shared" si="113"/>
        <v>-0.3283560956048463</v>
      </c>
      <c r="N516">
        <f t="shared" si="100"/>
        <v>0.10781772552085896</v>
      </c>
      <c r="O516">
        <f t="shared" si="101"/>
        <v>0</v>
      </c>
      <c r="Q516">
        <f t="shared" si="102"/>
        <v>1000</v>
      </c>
      <c r="R516">
        <f t="shared" si="103"/>
        <v>1000</v>
      </c>
      <c r="S516">
        <f t="shared" si="104"/>
        <v>1</v>
      </c>
      <c r="T516" s="2">
        <f t="array" aca="1" ref="T516:V516" ca="1">MMULT(Q516:S516,$T$8:$V$10)</f>
        <v>342.95983594645492</v>
      </c>
      <c r="U516" s="2">
        <f ca="1"/>
        <v>1000</v>
      </c>
      <c r="V516" s="2">
        <f ca="1"/>
        <v>-939.35060064258266</v>
      </c>
      <c r="Y516" s="2">
        <f t="shared" ca="1" si="105"/>
        <v>-3.7714808315308317</v>
      </c>
      <c r="Z516" s="2">
        <f t="shared" ca="1" si="106"/>
        <v>-10.996858629590841</v>
      </c>
    </row>
    <row r="517" spans="2:26">
      <c r="B517">
        <f t="shared" si="107"/>
        <v>506</v>
      </c>
      <c r="C517">
        <v>16.060168227926102</v>
      </c>
      <c r="D517">
        <v>-0.84105072554633198</v>
      </c>
      <c r="E517">
        <v>-15.152408788005886</v>
      </c>
      <c r="F517">
        <f t="shared" si="108"/>
        <v>22.095969358936642</v>
      </c>
      <c r="G517">
        <f t="shared" si="109"/>
        <v>7</v>
      </c>
      <c r="H517">
        <f t="shared" si="110"/>
        <v>2211</v>
      </c>
      <c r="I517">
        <f t="shared" si="111"/>
        <v>-5.2320942101585999E-2</v>
      </c>
      <c r="J517">
        <f>VLOOKUP(H517,動径DB!$C$9:$F$3009,4)</f>
        <v>6.3894881574713515E-3</v>
      </c>
      <c r="K517">
        <f>VLOOKUP(G517,緯度DB!$B$10:$H$50,7)</f>
        <v>0.33255818042814211</v>
      </c>
      <c r="L517">
        <f t="shared" si="112"/>
        <v>0.15631909567888883</v>
      </c>
      <c r="M517">
        <f t="shared" si="113"/>
        <v>7.3393702602592955E-3</v>
      </c>
      <c r="N517">
        <f t="shared" si="100"/>
        <v>5.38663558171786E-5</v>
      </c>
      <c r="O517">
        <f t="shared" si="101"/>
        <v>0</v>
      </c>
      <c r="Q517">
        <f t="shared" si="102"/>
        <v>1000</v>
      </c>
      <c r="R517">
        <f t="shared" si="103"/>
        <v>1000</v>
      </c>
      <c r="S517">
        <f t="shared" si="104"/>
        <v>1</v>
      </c>
      <c r="T517" s="2">
        <f t="array" aca="1" ref="T517:V517" ca="1">MMULT(Q517:S517,$T$8:$V$10)</f>
        <v>342.95983594645492</v>
      </c>
      <c r="U517" s="2">
        <f ca="1"/>
        <v>1000</v>
      </c>
      <c r="V517" s="2">
        <f ca="1"/>
        <v>-939.35060064258266</v>
      </c>
      <c r="Y517" s="2">
        <f t="shared" ca="1" si="105"/>
        <v>-3.7714808315308317</v>
      </c>
      <c r="Z517" s="2">
        <f t="shared" ca="1" si="106"/>
        <v>-10.996858629590841</v>
      </c>
    </row>
    <row r="518" spans="2:26">
      <c r="B518">
        <f t="shared" si="107"/>
        <v>507</v>
      </c>
      <c r="C518">
        <v>-2.7599888142850841</v>
      </c>
      <c r="D518">
        <v>-0.79821977037637071</v>
      </c>
      <c r="E518">
        <v>1.0679884024330457</v>
      </c>
      <c r="F518">
        <f t="shared" si="108"/>
        <v>3.0651741034613318</v>
      </c>
      <c r="G518">
        <f t="shared" si="109"/>
        <v>28</v>
      </c>
      <c r="H518">
        <f t="shared" si="110"/>
        <v>308</v>
      </c>
      <c r="I518">
        <f t="shared" si="111"/>
        <v>-2.8600629619642692</v>
      </c>
      <c r="J518">
        <f>VLOOKUP(H518,動径DB!$C$9:$F$3009,4)</f>
        <v>0.23233088866211515</v>
      </c>
      <c r="K518">
        <f>VLOOKUP(G518,緯度DB!$B$10:$H$50,7)</f>
        <v>0.66802964117206065</v>
      </c>
      <c r="L518">
        <f t="shared" si="112"/>
        <v>0.74769830517249969</v>
      </c>
      <c r="M518">
        <f t="shared" si="113"/>
        <v>0.35570029922251567</v>
      </c>
      <c r="N518">
        <f t="shared" si="100"/>
        <v>0.12652270286698719</v>
      </c>
      <c r="O518">
        <f t="shared" si="101"/>
        <v>0</v>
      </c>
      <c r="Q518">
        <f t="shared" si="102"/>
        <v>1000</v>
      </c>
      <c r="R518">
        <f t="shared" si="103"/>
        <v>1000</v>
      </c>
      <c r="S518">
        <f t="shared" si="104"/>
        <v>1</v>
      </c>
      <c r="T518" s="2">
        <f t="array" aca="1" ref="T518:V518" ca="1">MMULT(Q518:S518,$T$8:$V$10)</f>
        <v>342.95983594645492</v>
      </c>
      <c r="U518" s="2">
        <f ca="1"/>
        <v>1000</v>
      </c>
      <c r="V518" s="2">
        <f ca="1"/>
        <v>-939.35060064258266</v>
      </c>
      <c r="Y518" s="2">
        <f t="shared" ca="1" si="105"/>
        <v>-3.7714808315308317</v>
      </c>
      <c r="Z518" s="2">
        <f t="shared" ca="1" si="106"/>
        <v>-10.996858629590841</v>
      </c>
    </row>
    <row r="519" spans="2:26">
      <c r="B519">
        <f t="shared" si="107"/>
        <v>508</v>
      </c>
      <c r="C519">
        <v>-9.2196177074292986</v>
      </c>
      <c r="D519">
        <v>14.162134282710774</v>
      </c>
      <c r="E519">
        <v>0.62368084598148332</v>
      </c>
      <c r="F519">
        <f t="shared" si="108"/>
        <v>16.910244702851578</v>
      </c>
      <c r="G519">
        <f t="shared" si="109"/>
        <v>22</v>
      </c>
      <c r="H519">
        <f t="shared" si="110"/>
        <v>1692</v>
      </c>
      <c r="I519">
        <f t="shared" si="111"/>
        <v>2.1478776005708564</v>
      </c>
      <c r="J519">
        <f>VLOOKUP(H519,動径DB!$C$9:$F$3009,4)</f>
        <v>3.8352965131546145E-2</v>
      </c>
      <c r="K519">
        <f>VLOOKUP(G519,緯度DB!$B$10:$H$50,7)</f>
        <v>0.7879807395252203</v>
      </c>
      <c r="L519">
        <f t="shared" si="112"/>
        <v>-0.15975996945978024</v>
      </c>
      <c r="M519">
        <f t="shared" si="113"/>
        <v>-8.1645529300187022E-2</v>
      </c>
      <c r="N519">
        <f t="shared" si="100"/>
        <v>6.6659924547076976E-3</v>
      </c>
      <c r="O519">
        <f t="shared" si="101"/>
        <v>0</v>
      </c>
      <c r="Q519">
        <f t="shared" si="102"/>
        <v>1000</v>
      </c>
      <c r="R519">
        <f t="shared" si="103"/>
        <v>1000</v>
      </c>
      <c r="S519">
        <f t="shared" si="104"/>
        <v>1</v>
      </c>
      <c r="T519" s="2">
        <f t="array" aca="1" ref="T519:V519" ca="1">MMULT(Q519:S519,$T$8:$V$10)</f>
        <v>342.95983594645492</v>
      </c>
      <c r="U519" s="2">
        <f ca="1"/>
        <v>1000</v>
      </c>
      <c r="V519" s="2">
        <f ca="1"/>
        <v>-939.35060064258266</v>
      </c>
      <c r="Y519" s="2">
        <f t="shared" ca="1" si="105"/>
        <v>-3.7714808315308317</v>
      </c>
      <c r="Z519" s="2">
        <f t="shared" ca="1" si="106"/>
        <v>-10.996858629590841</v>
      </c>
    </row>
    <row r="520" spans="2:26">
      <c r="B520">
        <f t="shared" si="107"/>
        <v>509</v>
      </c>
      <c r="C520">
        <v>-11.334360578353396</v>
      </c>
      <c r="D520">
        <v>-10.78403063937195</v>
      </c>
      <c r="E520">
        <v>2.4539445268738183</v>
      </c>
      <c r="F520">
        <f t="shared" si="108"/>
        <v>15.836189260425581</v>
      </c>
      <c r="G520">
        <f t="shared" si="109"/>
        <v>24</v>
      </c>
      <c r="H520">
        <f t="shared" si="110"/>
        <v>1585</v>
      </c>
      <c r="I520">
        <f t="shared" si="111"/>
        <v>-2.3810704593178134</v>
      </c>
      <c r="J520">
        <f>VLOOKUP(H520,動径DB!$C$9:$F$3009,4)</f>
        <v>5.3824912204598965E-2</v>
      </c>
      <c r="K520">
        <f>VLOOKUP(G520,緯度DB!$B$10:$H$50,7)</f>
        <v>0.7703565880679073</v>
      </c>
      <c r="L520">
        <f t="shared" si="112"/>
        <v>0.75785957218741395</v>
      </c>
      <c r="M520">
        <f t="shared" si="113"/>
        <v>0.49763916750401899</v>
      </c>
      <c r="N520">
        <f t="shared" si="100"/>
        <v>0.24764474103409306</v>
      </c>
      <c r="O520">
        <f t="shared" si="101"/>
        <v>0</v>
      </c>
      <c r="Q520">
        <f t="shared" si="102"/>
        <v>1000</v>
      </c>
      <c r="R520">
        <f t="shared" si="103"/>
        <v>1000</v>
      </c>
      <c r="S520">
        <f t="shared" si="104"/>
        <v>1</v>
      </c>
      <c r="T520" s="2">
        <f t="array" aca="1" ref="T520:V520" ca="1">MMULT(Q520:S520,$T$8:$V$10)</f>
        <v>342.95983594645492</v>
      </c>
      <c r="U520" s="2">
        <f ca="1"/>
        <v>1000</v>
      </c>
      <c r="V520" s="2">
        <f ca="1"/>
        <v>-939.35060064258266</v>
      </c>
      <c r="Y520" s="2">
        <f t="shared" ca="1" si="105"/>
        <v>-3.7714808315308317</v>
      </c>
      <c r="Z520" s="2">
        <f t="shared" ca="1" si="106"/>
        <v>-10.996858629590841</v>
      </c>
    </row>
    <row r="521" spans="2:26">
      <c r="B521">
        <f t="shared" si="107"/>
        <v>510</v>
      </c>
      <c r="C521">
        <v>-11.246584172730199</v>
      </c>
      <c r="D521">
        <v>-9.1472382345049468</v>
      </c>
      <c r="E521">
        <v>0.15106073721020996</v>
      </c>
      <c r="F521">
        <f t="shared" si="108"/>
        <v>14.497601257429487</v>
      </c>
      <c r="G521">
        <f t="shared" si="109"/>
        <v>21</v>
      </c>
      <c r="H521">
        <f t="shared" si="110"/>
        <v>1451</v>
      </c>
      <c r="I521">
        <f t="shared" si="111"/>
        <v>-2.4587734627868647</v>
      </c>
      <c r="J521">
        <f>VLOOKUP(H521,動径DB!$C$9:$F$3009,4)</f>
        <v>8.0686449396252288E-2</v>
      </c>
      <c r="K521">
        <f>VLOOKUP(G521,緯度DB!$B$10:$H$50,7)</f>
        <v>0.7879807395252203</v>
      </c>
      <c r="L521">
        <f t="shared" si="112"/>
        <v>0.88807248403802319</v>
      </c>
      <c r="M521">
        <f t="shared" si="113"/>
        <v>0.81857932588802551</v>
      </c>
      <c r="N521">
        <f t="shared" si="100"/>
        <v>0.6700721127712943</v>
      </c>
      <c r="O521">
        <f t="shared" si="101"/>
        <v>1</v>
      </c>
      <c r="Q521">
        <f t="shared" si="102"/>
        <v>-11.246584172730199</v>
      </c>
      <c r="R521">
        <f t="shared" si="103"/>
        <v>-9.1472382345049468</v>
      </c>
      <c r="S521">
        <f t="shared" si="104"/>
        <v>0.15106073721020996</v>
      </c>
      <c r="T521" s="2">
        <f t="array" aca="1" ref="T521:V521" ca="1">MMULT(Q521:S521,$T$8:$V$10)</f>
        <v>-3.7046076706344695</v>
      </c>
      <c r="U521" s="2">
        <f ca="1"/>
        <v>-9.1472382345049468</v>
      </c>
      <c r="V521" s="2">
        <f ca="1"/>
        <v>10.619997971153674</v>
      </c>
      <c r="Y521" s="2">
        <f t="shared" ca="1" si="105"/>
        <v>-0.91201572025318656</v>
      </c>
      <c r="Z521" s="2">
        <f t="shared" ca="1" si="106"/>
        <v>-2.2519051431270052</v>
      </c>
    </row>
    <row r="522" spans="2:26">
      <c r="B522">
        <f t="shared" si="107"/>
        <v>511</v>
      </c>
      <c r="C522">
        <v>-3.0341219385385823</v>
      </c>
      <c r="D522">
        <v>-15.669419067113864</v>
      </c>
      <c r="E522">
        <v>-12.340531347588881</v>
      </c>
      <c r="F522">
        <f t="shared" si="108"/>
        <v>20.174868122978559</v>
      </c>
      <c r="G522">
        <f t="shared" si="109"/>
        <v>9</v>
      </c>
      <c r="H522">
        <f t="shared" si="110"/>
        <v>2018</v>
      </c>
      <c r="I522">
        <f t="shared" si="111"/>
        <v>-1.7620626697959036</v>
      </c>
      <c r="J522">
        <f>VLOOKUP(H522,動径DB!$C$9:$F$3009,4)</f>
        <v>1.2751519496781516E-2</v>
      </c>
      <c r="K522">
        <f>VLOOKUP(G522,緯度DB!$B$10:$H$50,7)</f>
        <v>0.43934360143209494</v>
      </c>
      <c r="L522">
        <f t="shared" si="112"/>
        <v>-0.83984482687780382</v>
      </c>
      <c r="M522">
        <f t="shared" si="113"/>
        <v>-9.4923993525584144E-2</v>
      </c>
      <c r="N522">
        <f t="shared" si="100"/>
        <v>9.0105645468451408E-3</v>
      </c>
      <c r="O522">
        <f t="shared" si="101"/>
        <v>0</v>
      </c>
      <c r="Q522">
        <f t="shared" si="102"/>
        <v>1000</v>
      </c>
      <c r="R522">
        <f t="shared" si="103"/>
        <v>1000</v>
      </c>
      <c r="S522">
        <f t="shared" si="104"/>
        <v>1</v>
      </c>
      <c r="T522" s="2">
        <f t="array" aca="1" ref="T522:V522" ca="1">MMULT(Q522:S522,$T$8:$V$10)</f>
        <v>342.95983594645492</v>
      </c>
      <c r="U522" s="2">
        <f ca="1"/>
        <v>1000</v>
      </c>
      <c r="V522" s="2">
        <f ca="1"/>
        <v>-939.35060064258266</v>
      </c>
      <c r="Y522" s="2">
        <f t="shared" ca="1" si="105"/>
        <v>-3.7714808315308317</v>
      </c>
      <c r="Z522" s="2">
        <f t="shared" ca="1" si="106"/>
        <v>-10.996858629590841</v>
      </c>
    </row>
    <row r="523" spans="2:26">
      <c r="B523">
        <f t="shared" si="107"/>
        <v>512</v>
      </c>
      <c r="C523">
        <v>1.3225608913182763</v>
      </c>
      <c r="D523">
        <v>13.637936089496971</v>
      </c>
      <c r="E523">
        <v>9.9210112590397479</v>
      </c>
      <c r="F523">
        <f t="shared" si="108"/>
        <v>16.916528381864939</v>
      </c>
      <c r="G523">
        <f t="shared" si="109"/>
        <v>33</v>
      </c>
      <c r="H523">
        <f t="shared" si="110"/>
        <v>1693</v>
      </c>
      <c r="I523">
        <f t="shared" si="111"/>
        <v>1.4741220111920577</v>
      </c>
      <c r="J523">
        <f>VLOOKUP(H523,動径DB!$C$9:$F$3009,4)</f>
        <v>3.8229419249795143E-2</v>
      </c>
      <c r="K523">
        <f>VLOOKUP(G523,緯度DB!$B$10:$H$50,7)</f>
        <v>0.43934360143209494</v>
      </c>
      <c r="L523">
        <f t="shared" si="112"/>
        <v>0.95823731356945885</v>
      </c>
      <c r="M523">
        <f t="shared" si="113"/>
        <v>0.27226155854799716</v>
      </c>
      <c r="N523">
        <f t="shared" si="100"/>
        <v>7.4126356262984486E-2</v>
      </c>
      <c r="O523">
        <f t="shared" si="101"/>
        <v>0</v>
      </c>
      <c r="Q523">
        <f t="shared" si="102"/>
        <v>1000</v>
      </c>
      <c r="R523">
        <f t="shared" si="103"/>
        <v>1000</v>
      </c>
      <c r="S523">
        <f t="shared" si="104"/>
        <v>1</v>
      </c>
      <c r="T523" s="2">
        <f t="array" aca="1" ref="T523:V523" ca="1">MMULT(Q523:S523,$T$8:$V$10)</f>
        <v>342.95983594645492</v>
      </c>
      <c r="U523" s="2">
        <f ca="1"/>
        <v>1000</v>
      </c>
      <c r="V523" s="2">
        <f ca="1"/>
        <v>-939.35060064258266</v>
      </c>
      <c r="Y523" s="2">
        <f t="shared" ca="1" si="105"/>
        <v>-3.7714808315308317</v>
      </c>
      <c r="Z523" s="2">
        <f t="shared" ca="1" si="106"/>
        <v>-10.996858629590841</v>
      </c>
    </row>
    <row r="524" spans="2:26">
      <c r="B524">
        <f t="shared" si="107"/>
        <v>513</v>
      </c>
      <c r="C524">
        <v>13.080707596052678</v>
      </c>
      <c r="D524">
        <v>9.1958747241399834</v>
      </c>
      <c r="E524">
        <v>-8.6585391493502524</v>
      </c>
      <c r="F524">
        <f t="shared" si="108"/>
        <v>18.183490406309176</v>
      </c>
      <c r="G524">
        <f t="shared" si="109"/>
        <v>11</v>
      </c>
      <c r="H524">
        <f t="shared" si="110"/>
        <v>1819</v>
      </c>
      <c r="I524">
        <f t="shared" si="111"/>
        <v>0.61274357463791029</v>
      </c>
      <c r="J524">
        <f>VLOOKUP(H524,動径DB!$C$9:$F$3009,4)</f>
        <v>2.5256203085215291E-2</v>
      </c>
      <c r="K524">
        <f>VLOOKUP(G524,緯度DB!$B$10:$H$50,7)</f>
        <v>0.54089638506983073</v>
      </c>
      <c r="L524">
        <f t="shared" si="112"/>
        <v>-0.96445205063602524</v>
      </c>
      <c r="M524">
        <f t="shared" si="113"/>
        <v>-0.23957419228254045</v>
      </c>
      <c r="N524">
        <f t="shared" si="100"/>
        <v>5.7395793607831667E-2</v>
      </c>
      <c r="O524">
        <f t="shared" si="101"/>
        <v>0</v>
      </c>
      <c r="Q524">
        <f t="shared" si="102"/>
        <v>1000</v>
      </c>
      <c r="R524">
        <f t="shared" si="103"/>
        <v>1000</v>
      </c>
      <c r="S524">
        <f t="shared" si="104"/>
        <v>1</v>
      </c>
      <c r="T524" s="2">
        <f t="array" aca="1" ref="T524:V524" ca="1">MMULT(Q524:S524,$T$8:$V$10)</f>
        <v>342.95983594645492</v>
      </c>
      <c r="U524" s="2">
        <f ca="1"/>
        <v>1000</v>
      </c>
      <c r="V524" s="2">
        <f ca="1"/>
        <v>-939.35060064258266</v>
      </c>
      <c r="Y524" s="2">
        <f t="shared" ca="1" si="105"/>
        <v>-3.7714808315308317</v>
      </c>
      <c r="Z524" s="2">
        <f t="shared" ca="1" si="106"/>
        <v>-10.996858629590841</v>
      </c>
    </row>
    <row r="525" spans="2:26">
      <c r="B525">
        <f t="shared" si="107"/>
        <v>514</v>
      </c>
      <c r="C525">
        <v>3.8318416246869624</v>
      </c>
      <c r="D525">
        <v>14.332271659760636</v>
      </c>
      <c r="E525">
        <v>-4.3027755465625512</v>
      </c>
      <c r="F525">
        <f t="shared" si="108"/>
        <v>15.447035267971591</v>
      </c>
      <c r="G525">
        <f t="shared" si="109"/>
        <v>15</v>
      </c>
      <c r="H525">
        <f t="shared" si="110"/>
        <v>1546</v>
      </c>
      <c r="I525">
        <f t="shared" si="111"/>
        <v>1.309548992226794</v>
      </c>
      <c r="J525">
        <f>VLOOKUP(H525,動径DB!$C$9:$F$3009,4)</f>
        <v>6.0700351846895692E-2</v>
      </c>
      <c r="K525">
        <f>VLOOKUP(G525,緯度DB!$B$10:$H$50,7)</f>
        <v>0.70149600262637279</v>
      </c>
      <c r="L525">
        <f t="shared" si="112"/>
        <v>0.70827689265196792</v>
      </c>
      <c r="M525">
        <f t="shared" si="113"/>
        <v>0.46586986674761527</v>
      </c>
      <c r="N525">
        <f t="shared" ref="N525:N588" si="114">M525^2</f>
        <v>0.21703473274344082</v>
      </c>
      <c r="O525">
        <f t="shared" ref="O525:O588" si="115">IF(N525&gt;$N$9*$O$8,1,0)</f>
        <v>0</v>
      </c>
      <c r="Q525">
        <f t="shared" ref="Q525:Q588" si="116">IF($O525=0,1000,C525)</f>
        <v>1000</v>
      </c>
      <c r="R525">
        <f t="shared" ref="R525:R588" si="117">IF($O525=0,1000,D525)</f>
        <v>1000</v>
      </c>
      <c r="S525">
        <f t="shared" ref="S525:S588" si="118">IF($O525=0,1,E525)</f>
        <v>1</v>
      </c>
      <c r="T525" s="2">
        <f t="array" aca="1" ref="T525:V525" ca="1">MMULT(Q525:S525,$T$8:$V$10)</f>
        <v>342.95983594645492</v>
      </c>
      <c r="U525" s="2">
        <f ca="1"/>
        <v>1000</v>
      </c>
      <c r="V525" s="2">
        <f ca="1"/>
        <v>-939.35060064258266</v>
      </c>
      <c r="Y525" s="2">
        <f t="shared" ref="Y525:Y588" ca="1" si="119">$Z$9*T525/($V525+$Z$10)</f>
        <v>-3.7714808315308317</v>
      </c>
      <c r="Z525" s="2">
        <f t="shared" ref="Z525:Z588" ca="1" si="120">$Z$9*U525/($V525+$Z$10)</f>
        <v>-10.996858629590841</v>
      </c>
    </row>
    <row r="526" spans="2:26">
      <c r="B526">
        <f t="shared" ref="B526:B589" si="121">B525+1</f>
        <v>515</v>
      </c>
      <c r="C526">
        <v>8.0351335141019078</v>
      </c>
      <c r="D526">
        <v>-14.11444837880469</v>
      </c>
      <c r="E526">
        <v>-14.510046977894975</v>
      </c>
      <c r="F526">
        <f t="shared" si="108"/>
        <v>21.778945955397042</v>
      </c>
      <c r="G526">
        <f t="shared" si="109"/>
        <v>8</v>
      </c>
      <c r="H526">
        <f t="shared" si="110"/>
        <v>2179</v>
      </c>
      <c r="I526">
        <f t="shared" si="111"/>
        <v>-1.0532681751668096</v>
      </c>
      <c r="J526">
        <f>VLOOKUP(H526,動径DB!$C$9:$F$3009,4)</f>
        <v>7.1773767322876906E-3</v>
      </c>
      <c r="K526">
        <f>VLOOKUP(G526,緯度DB!$B$10:$H$50,7)</f>
        <v>0.38596120503132481</v>
      </c>
      <c r="L526">
        <f t="shared" si="112"/>
        <v>-1.821086519848859E-2</v>
      </c>
      <c r="M526">
        <f t="shared" si="113"/>
        <v>-1.0986942026739719E-3</v>
      </c>
      <c r="N526">
        <f t="shared" si="114"/>
        <v>1.2071289509893949E-6</v>
      </c>
      <c r="O526">
        <f t="shared" si="115"/>
        <v>0</v>
      </c>
      <c r="Q526">
        <f t="shared" si="116"/>
        <v>1000</v>
      </c>
      <c r="R526">
        <f t="shared" si="117"/>
        <v>1000</v>
      </c>
      <c r="S526">
        <f t="shared" si="118"/>
        <v>1</v>
      </c>
      <c r="T526" s="2">
        <f t="array" aca="1" ref="T526:V526" ca="1">MMULT(Q526:S526,$T$8:$V$10)</f>
        <v>342.95983594645492</v>
      </c>
      <c r="U526" s="2">
        <f ca="1"/>
        <v>1000</v>
      </c>
      <c r="V526" s="2">
        <f ca="1"/>
        <v>-939.35060064258266</v>
      </c>
      <c r="Y526" s="2">
        <f t="shared" ca="1" si="119"/>
        <v>-3.7714808315308317</v>
      </c>
      <c r="Z526" s="2">
        <f t="shared" ca="1" si="120"/>
        <v>-10.996858629590841</v>
      </c>
    </row>
    <row r="527" spans="2:26">
      <c r="B527">
        <f t="shared" si="121"/>
        <v>516</v>
      </c>
      <c r="C527">
        <v>-16.279807257063528</v>
      </c>
      <c r="D527">
        <v>2.8702675628327907</v>
      </c>
      <c r="E527">
        <v>-6.5743896275428328</v>
      </c>
      <c r="F527">
        <f t="shared" si="108"/>
        <v>17.790254612684191</v>
      </c>
      <c r="G527">
        <f t="shared" si="109"/>
        <v>14</v>
      </c>
      <c r="H527">
        <f t="shared" si="110"/>
        <v>1780</v>
      </c>
      <c r="I527">
        <f t="shared" si="111"/>
        <v>2.9670777016351444</v>
      </c>
      <c r="J527">
        <f>VLOOKUP(H527,動径DB!$C$9:$F$3009,4)</f>
        <v>2.8760967762320462E-2</v>
      </c>
      <c r="K527">
        <f>VLOOKUP(G527,緯度DB!$B$10:$H$50,7)</f>
        <v>0.66802964117206065</v>
      </c>
      <c r="L527">
        <f t="shared" si="112"/>
        <v>-0.49995330341347377</v>
      </c>
      <c r="M527">
        <f t="shared" si="113"/>
        <v>-0.1708877116971784</v>
      </c>
      <c r="N527">
        <f t="shared" si="114"/>
        <v>2.9202610009097962E-2</v>
      </c>
      <c r="O527">
        <f t="shared" si="115"/>
        <v>0</v>
      </c>
      <c r="Q527">
        <f t="shared" si="116"/>
        <v>1000</v>
      </c>
      <c r="R527">
        <f t="shared" si="117"/>
        <v>1000</v>
      </c>
      <c r="S527">
        <f t="shared" si="118"/>
        <v>1</v>
      </c>
      <c r="T527" s="2">
        <f t="array" aca="1" ref="T527:V527" ca="1">MMULT(Q527:S527,$T$8:$V$10)</f>
        <v>342.95983594645492</v>
      </c>
      <c r="U527" s="2">
        <f ca="1"/>
        <v>1000</v>
      </c>
      <c r="V527" s="2">
        <f ca="1"/>
        <v>-939.35060064258266</v>
      </c>
      <c r="Y527" s="2">
        <f t="shared" ca="1" si="119"/>
        <v>-3.7714808315308317</v>
      </c>
      <c r="Z527" s="2">
        <f t="shared" ca="1" si="120"/>
        <v>-10.996858629590841</v>
      </c>
    </row>
    <row r="528" spans="2:26">
      <c r="B528">
        <f t="shared" si="121"/>
        <v>517</v>
      </c>
      <c r="C528">
        <v>9.9007213653530499</v>
      </c>
      <c r="D528">
        <v>5.0554192675357239</v>
      </c>
      <c r="E528">
        <v>-6.0037751906257419</v>
      </c>
      <c r="F528">
        <f t="shared" si="108"/>
        <v>12.634352538397168</v>
      </c>
      <c r="G528">
        <f t="shared" si="109"/>
        <v>11</v>
      </c>
      <c r="H528">
        <f t="shared" si="110"/>
        <v>1264</v>
      </c>
      <c r="I528">
        <f t="shared" si="111"/>
        <v>0.47210049276914745</v>
      </c>
      <c r="J528">
        <f>VLOOKUP(H528,動径DB!$C$9:$F$3009,4)</f>
        <v>0.13582292190589418</v>
      </c>
      <c r="K528">
        <f>VLOOKUP(G528,緯度DB!$B$10:$H$50,7)</f>
        <v>0.54089638506983073</v>
      </c>
      <c r="L528">
        <f t="shared" si="112"/>
        <v>-0.98808939005216156</v>
      </c>
      <c r="M528">
        <f t="shared" si="113"/>
        <v>-0.91714156219342979</v>
      </c>
      <c r="N528">
        <f t="shared" si="114"/>
        <v>0.8411486451026049</v>
      </c>
      <c r="O528">
        <f t="shared" si="115"/>
        <v>1</v>
      </c>
      <c r="Q528">
        <f t="shared" si="116"/>
        <v>9.9007213653530499</v>
      </c>
      <c r="R528">
        <f t="shared" si="117"/>
        <v>5.0554192675357239</v>
      </c>
      <c r="S528">
        <f t="shared" si="118"/>
        <v>-6.0037751906257419</v>
      </c>
      <c r="T528" s="2">
        <f t="array" aca="1" ref="T528:V528" ca="1">MMULT(Q528:S528,$T$8:$V$10)</f>
        <v>-2.2554571030829562</v>
      </c>
      <c r="U528" s="2">
        <f ca="1"/>
        <v>5.0554192675357239</v>
      </c>
      <c r="V528" s="2">
        <f ca="1"/>
        <v>-11.357046858672557</v>
      </c>
      <c r="Y528" s="2">
        <f t="shared" ca="1" si="119"/>
        <v>-1.2098175036888819</v>
      </c>
      <c r="Z528" s="2">
        <f t="shared" ca="1" si="120"/>
        <v>2.7117051838364277</v>
      </c>
    </row>
    <row r="529" spans="2:26">
      <c r="B529">
        <f t="shared" si="121"/>
        <v>518</v>
      </c>
      <c r="C529">
        <v>3.857865207866459</v>
      </c>
      <c r="D529">
        <v>8.5417250252390442</v>
      </c>
      <c r="E529">
        <v>-12.70218322960112</v>
      </c>
      <c r="F529">
        <f t="shared" si="108"/>
        <v>15.785741958084246</v>
      </c>
      <c r="G529">
        <f t="shared" si="109"/>
        <v>5</v>
      </c>
      <c r="H529">
        <f t="shared" si="110"/>
        <v>1580</v>
      </c>
      <c r="I529">
        <f t="shared" si="111"/>
        <v>1.1465715833150774</v>
      </c>
      <c r="J529">
        <f>VLOOKUP(H529,動径DB!$C$9:$F$3009,4)</f>
        <v>5.466654474295056E-2</v>
      </c>
      <c r="K529">
        <f>VLOOKUP(G529,緯度DB!$B$10:$H$50,7)</f>
        <v>0.2352076871405088</v>
      </c>
      <c r="L529">
        <f t="shared" si="112"/>
        <v>0.29372565676195933</v>
      </c>
      <c r="M529">
        <f t="shared" si="113"/>
        <v>5.9618359153012154E-2</v>
      </c>
      <c r="N529">
        <f t="shared" si="114"/>
        <v>3.554348748097548E-3</v>
      </c>
      <c r="O529">
        <f t="shared" si="115"/>
        <v>0</v>
      </c>
      <c r="Q529">
        <f t="shared" si="116"/>
        <v>1000</v>
      </c>
      <c r="R529">
        <f t="shared" si="117"/>
        <v>1000</v>
      </c>
      <c r="S529">
        <f t="shared" si="118"/>
        <v>1</v>
      </c>
      <c r="T529" s="2">
        <f t="array" aca="1" ref="T529:V529" ca="1">MMULT(Q529:S529,$T$8:$V$10)</f>
        <v>342.95983594645492</v>
      </c>
      <c r="U529" s="2">
        <f ca="1"/>
        <v>1000</v>
      </c>
      <c r="V529" s="2">
        <f ca="1"/>
        <v>-939.35060064258266</v>
      </c>
      <c r="Y529" s="2">
        <f t="shared" ca="1" si="119"/>
        <v>-3.7714808315308317</v>
      </c>
      <c r="Z529" s="2">
        <f t="shared" ca="1" si="120"/>
        <v>-10.996858629590841</v>
      </c>
    </row>
    <row r="530" spans="2:26">
      <c r="B530">
        <f t="shared" si="121"/>
        <v>519</v>
      </c>
      <c r="C530">
        <v>-10.094993955814086</v>
      </c>
      <c r="D530">
        <v>13.67916184159653</v>
      </c>
      <c r="E530">
        <v>4.5434040740561503</v>
      </c>
      <c r="F530">
        <f t="shared" si="108"/>
        <v>17.597468347369276</v>
      </c>
      <c r="G530">
        <f t="shared" si="109"/>
        <v>26</v>
      </c>
      <c r="H530">
        <f t="shared" si="110"/>
        <v>1761</v>
      </c>
      <c r="I530">
        <f t="shared" si="111"/>
        <v>2.2065623298723911</v>
      </c>
      <c r="J530">
        <f>VLOOKUP(H530,動径DB!$C$9:$F$3009,4)</f>
        <v>3.0624737702058452E-2</v>
      </c>
      <c r="K530">
        <f>VLOOKUP(G530,緯度DB!$B$10:$H$50,7)</f>
        <v>0.72987675376846739</v>
      </c>
      <c r="L530">
        <f t="shared" si="112"/>
        <v>-0.33018700302132237</v>
      </c>
      <c r="M530">
        <f t="shared" si="113"/>
        <v>-0.12987694861097726</v>
      </c>
      <c r="N530">
        <f t="shared" si="114"/>
        <v>1.6868021780498427E-2</v>
      </c>
      <c r="O530">
        <f t="shared" si="115"/>
        <v>0</v>
      </c>
      <c r="Q530">
        <f t="shared" si="116"/>
        <v>1000</v>
      </c>
      <c r="R530">
        <f t="shared" si="117"/>
        <v>1000</v>
      </c>
      <c r="S530">
        <f t="shared" si="118"/>
        <v>1</v>
      </c>
      <c r="T530" s="2">
        <f t="array" aca="1" ref="T530:V530" ca="1">MMULT(Q530:S530,$T$8:$V$10)</f>
        <v>342.95983594645492</v>
      </c>
      <c r="U530" s="2">
        <f ca="1"/>
        <v>1000</v>
      </c>
      <c r="V530" s="2">
        <f ca="1"/>
        <v>-939.35060064258266</v>
      </c>
      <c r="Y530" s="2">
        <f t="shared" ca="1" si="119"/>
        <v>-3.7714808315308317</v>
      </c>
      <c r="Z530" s="2">
        <f t="shared" ca="1" si="120"/>
        <v>-10.996858629590841</v>
      </c>
    </row>
    <row r="531" spans="2:26">
      <c r="B531">
        <f t="shared" si="121"/>
        <v>520</v>
      </c>
      <c r="C531">
        <v>16.850217330622023</v>
      </c>
      <c r="D531">
        <v>-4.1402195955340302</v>
      </c>
      <c r="E531">
        <v>4.2090390773109965</v>
      </c>
      <c r="F531">
        <f t="shared" si="108"/>
        <v>17.854614315150293</v>
      </c>
      <c r="G531">
        <f t="shared" si="109"/>
        <v>26</v>
      </c>
      <c r="H531">
        <f t="shared" si="110"/>
        <v>1786</v>
      </c>
      <c r="I531">
        <f t="shared" si="111"/>
        <v>-0.24093431077902691</v>
      </c>
      <c r="J531">
        <f>VLOOKUP(H531,動径DB!$C$9:$F$3009,4)</f>
        <v>2.8194294076245952E-2</v>
      </c>
      <c r="K531">
        <f>VLOOKUP(G531,緯度DB!$B$10:$H$50,7)</f>
        <v>0.72987675376846739</v>
      </c>
      <c r="L531">
        <f t="shared" si="112"/>
        <v>0.6614893395986684</v>
      </c>
      <c r="M531">
        <f t="shared" si="113"/>
        <v>0.24304353872943052</v>
      </c>
      <c r="N531">
        <f t="shared" si="114"/>
        <v>5.9070161718124195E-2</v>
      </c>
      <c r="O531">
        <f t="shared" si="115"/>
        <v>0</v>
      </c>
      <c r="Q531">
        <f t="shared" si="116"/>
        <v>1000</v>
      </c>
      <c r="R531">
        <f t="shared" si="117"/>
        <v>1000</v>
      </c>
      <c r="S531">
        <f t="shared" si="118"/>
        <v>1</v>
      </c>
      <c r="T531" s="2">
        <f t="array" aca="1" ref="T531:V531" ca="1">MMULT(Q531:S531,$T$8:$V$10)</f>
        <v>342.95983594645492</v>
      </c>
      <c r="U531" s="2">
        <f ca="1"/>
        <v>1000</v>
      </c>
      <c r="V531" s="2">
        <f ca="1"/>
        <v>-939.35060064258266</v>
      </c>
      <c r="Y531" s="2">
        <f t="shared" ca="1" si="119"/>
        <v>-3.7714808315308317</v>
      </c>
      <c r="Z531" s="2">
        <f t="shared" ca="1" si="120"/>
        <v>-10.996858629590841</v>
      </c>
    </row>
    <row r="532" spans="2:26">
      <c r="B532">
        <f t="shared" si="121"/>
        <v>521</v>
      </c>
      <c r="C532">
        <v>-9.4596717288138166</v>
      </c>
      <c r="D532">
        <v>12.015309341804809</v>
      </c>
      <c r="E532">
        <v>-15.650404318352887</v>
      </c>
      <c r="F532">
        <f t="shared" si="108"/>
        <v>21.881229470121188</v>
      </c>
      <c r="G532">
        <f t="shared" si="109"/>
        <v>7</v>
      </c>
      <c r="H532">
        <f t="shared" si="110"/>
        <v>2189</v>
      </c>
      <c r="I532">
        <f t="shared" si="111"/>
        <v>2.2377462107824466</v>
      </c>
      <c r="J532">
        <f>VLOOKUP(H532,動径DB!$C$9:$F$3009,4)</f>
        <v>6.9217317205840069E-3</v>
      </c>
      <c r="K532">
        <f>VLOOKUP(G532,緯度DB!$B$10:$H$50,7)</f>
        <v>0.33255818042814211</v>
      </c>
      <c r="L532">
        <f t="shared" si="112"/>
        <v>-0.4169192725875695</v>
      </c>
      <c r="M532">
        <f t="shared" si="113"/>
        <v>-2.0999361492415314E-2</v>
      </c>
      <c r="N532">
        <f t="shared" si="114"/>
        <v>4.4097318308913516E-4</v>
      </c>
      <c r="O532">
        <f t="shared" si="115"/>
        <v>0</v>
      </c>
      <c r="Q532">
        <f t="shared" si="116"/>
        <v>1000</v>
      </c>
      <c r="R532">
        <f t="shared" si="117"/>
        <v>1000</v>
      </c>
      <c r="S532">
        <f t="shared" si="118"/>
        <v>1</v>
      </c>
      <c r="T532" s="2">
        <f t="array" aca="1" ref="T532:V532" ca="1">MMULT(Q532:S532,$T$8:$V$10)</f>
        <v>342.95983594645492</v>
      </c>
      <c r="U532" s="2">
        <f ca="1"/>
        <v>1000</v>
      </c>
      <c r="V532" s="2">
        <f ca="1"/>
        <v>-939.35060064258266</v>
      </c>
      <c r="Y532" s="2">
        <f t="shared" ca="1" si="119"/>
        <v>-3.7714808315308317</v>
      </c>
      <c r="Z532" s="2">
        <f t="shared" ca="1" si="120"/>
        <v>-10.996858629590841</v>
      </c>
    </row>
    <row r="533" spans="2:26">
      <c r="B533">
        <f t="shared" si="121"/>
        <v>522</v>
      </c>
      <c r="C533">
        <v>-1.4309641240295583</v>
      </c>
      <c r="D533">
        <v>1.3043027618536018</v>
      </c>
      <c r="E533">
        <v>8.8525714045219601</v>
      </c>
      <c r="F533">
        <f t="shared" si="108"/>
        <v>9.0618367062642733</v>
      </c>
      <c r="G533">
        <f t="shared" si="109"/>
        <v>41</v>
      </c>
      <c r="H533">
        <f t="shared" si="110"/>
        <v>907</v>
      </c>
      <c r="I533">
        <f t="shared" si="111"/>
        <v>2.4024681993919033</v>
      </c>
      <c r="J533">
        <f>VLOOKUP(H533,動径DB!$C$9:$F$3009,4)</f>
        <v>0.29878874379554232</v>
      </c>
      <c r="K533">
        <f>VLOOKUP(G533,緯度DB!$B$10:$H$50,7)</f>
        <v>1.9421500995611596</v>
      </c>
      <c r="L533">
        <f t="shared" si="112"/>
        <v>-0.79815066217914732</v>
      </c>
      <c r="M533">
        <f t="shared" si="113"/>
        <v>-4.1970885693724131</v>
      </c>
      <c r="N533">
        <f t="shared" si="114"/>
        <v>17.615552459156568</v>
      </c>
      <c r="O533">
        <f t="shared" si="115"/>
        <v>1</v>
      </c>
      <c r="Q533">
        <f t="shared" si="116"/>
        <v>-1.4309641240295583</v>
      </c>
      <c r="R533">
        <f t="shared" si="117"/>
        <v>1.3043027618536018</v>
      </c>
      <c r="S533">
        <f t="shared" si="118"/>
        <v>8.8525714045219601</v>
      </c>
      <c r="T533" s="2">
        <f t="array" aca="1" ref="T533:V533" ca="1">MMULT(Q533:S533,$T$8:$V$10)</f>
        <v>7.8292774690151505</v>
      </c>
      <c r="U533" s="2">
        <f ca="1"/>
        <v>1.3043027618536018</v>
      </c>
      <c r="V533" s="2">
        <f ca="1"/>
        <v>4.3724241685352663</v>
      </c>
      <c r="Y533" s="2">
        <f t="shared" ca="1" si="119"/>
        <v>2.2777786724109266</v>
      </c>
      <c r="Z533" s="2">
        <f t="shared" ca="1" si="120"/>
        <v>0.37946196505033497</v>
      </c>
    </row>
    <row r="534" spans="2:26">
      <c r="B534">
        <f t="shared" si="121"/>
        <v>523</v>
      </c>
      <c r="C534">
        <v>0.79280552035521779</v>
      </c>
      <c r="D534">
        <v>9.5084772699058959</v>
      </c>
      <c r="E534">
        <v>10.531418092273888</v>
      </c>
      <c r="F534">
        <f t="shared" si="108"/>
        <v>14.210927049974487</v>
      </c>
      <c r="G534">
        <f t="shared" si="109"/>
        <v>36</v>
      </c>
      <c r="H534">
        <f t="shared" si="110"/>
        <v>1422</v>
      </c>
      <c r="I534">
        <f t="shared" si="111"/>
        <v>1.4876099319711218</v>
      </c>
      <c r="J534">
        <f>VLOOKUP(H534,動径DB!$C$9:$F$3009,4)</f>
        <v>8.7791355418813014E-2</v>
      </c>
      <c r="K534">
        <f>VLOOKUP(G534,緯度DB!$B$10:$H$50,7)</f>
        <v>0.28116931855250954</v>
      </c>
      <c r="L534">
        <f t="shared" si="112"/>
        <v>0.96902138707548746</v>
      </c>
      <c r="M534">
        <f t="shared" si="113"/>
        <v>0.33991901136240837</v>
      </c>
      <c r="N534">
        <f t="shared" si="114"/>
        <v>0.11554493428559712</v>
      </c>
      <c r="O534">
        <f t="shared" si="115"/>
        <v>0</v>
      </c>
      <c r="Q534">
        <f t="shared" si="116"/>
        <v>1000</v>
      </c>
      <c r="R534">
        <f t="shared" si="117"/>
        <v>1000</v>
      </c>
      <c r="S534">
        <f t="shared" si="118"/>
        <v>1</v>
      </c>
      <c r="T534" s="2">
        <f t="array" aca="1" ref="T534:V534" ca="1">MMULT(Q534:S534,$T$8:$V$10)</f>
        <v>342.95983594645492</v>
      </c>
      <c r="U534" s="2">
        <f ca="1"/>
        <v>1000</v>
      </c>
      <c r="V534" s="2">
        <f ca="1"/>
        <v>-939.35060064258266</v>
      </c>
      <c r="Y534" s="2">
        <f t="shared" ca="1" si="119"/>
        <v>-3.7714808315308317</v>
      </c>
      <c r="Z534" s="2">
        <f t="shared" ca="1" si="120"/>
        <v>-10.996858629590841</v>
      </c>
    </row>
    <row r="535" spans="2:26">
      <c r="B535">
        <f t="shared" si="121"/>
        <v>524</v>
      </c>
      <c r="C535">
        <v>-13.881235876517474</v>
      </c>
      <c r="D535">
        <v>-5.9001689701367956</v>
      </c>
      <c r="E535">
        <v>2.2745260915046135</v>
      </c>
      <c r="F535">
        <f t="shared" si="108"/>
        <v>15.25366094669133</v>
      </c>
      <c r="G535">
        <f t="shared" si="109"/>
        <v>24</v>
      </c>
      <c r="H535">
        <f t="shared" si="110"/>
        <v>1526</v>
      </c>
      <c r="I535">
        <f t="shared" si="111"/>
        <v>-2.7396827279645679</v>
      </c>
      <c r="J535">
        <f>VLOOKUP(H535,動径DB!$C$9:$F$3009,4)</f>
        <v>6.4512663793281952E-2</v>
      </c>
      <c r="K535">
        <f>VLOOKUP(G535,緯度DB!$B$10:$H$50,7)</f>
        <v>0.7703565880679073</v>
      </c>
      <c r="L535">
        <f t="shared" si="112"/>
        <v>0.93410000414941052</v>
      </c>
      <c r="M535">
        <f t="shared" si="113"/>
        <v>0.70811572457371763</v>
      </c>
      <c r="N535">
        <f t="shared" si="114"/>
        <v>0.50142787938856115</v>
      </c>
      <c r="O535">
        <f t="shared" si="115"/>
        <v>1</v>
      </c>
      <c r="Q535">
        <f t="shared" si="116"/>
        <v>-13.881235876517474</v>
      </c>
      <c r="R535">
        <f t="shared" si="117"/>
        <v>-5.9001689701367956</v>
      </c>
      <c r="S535">
        <f t="shared" si="118"/>
        <v>2.2745260915046135</v>
      </c>
      <c r="T535" s="2">
        <f t="array" aca="1" ref="T535:V535" ca="1">MMULT(Q535:S535,$T$8:$V$10)</f>
        <v>-2.6103069000520254</v>
      </c>
      <c r="U535" s="2">
        <f ca="1"/>
        <v>-5.9001689701367956</v>
      </c>
      <c r="V535" s="2">
        <f ca="1"/>
        <v>13.822028660366461</v>
      </c>
      <c r="Y535" s="2">
        <f t="shared" ca="1" si="119"/>
        <v>-0.59566089928941157</v>
      </c>
      <c r="Z535" s="2">
        <f t="shared" ca="1" si="120"/>
        <v>-1.3463933894673912</v>
      </c>
    </row>
    <row r="536" spans="2:26">
      <c r="B536">
        <f t="shared" si="121"/>
        <v>525</v>
      </c>
      <c r="C536">
        <v>-5.0869065254518535</v>
      </c>
      <c r="D536">
        <v>-6.4053117399934498</v>
      </c>
      <c r="E536">
        <v>4.0715930577115591</v>
      </c>
      <c r="F536">
        <f t="shared" si="108"/>
        <v>9.1368761900765367</v>
      </c>
      <c r="G536">
        <f t="shared" si="109"/>
        <v>30</v>
      </c>
      <c r="H536">
        <f t="shared" si="110"/>
        <v>915</v>
      </c>
      <c r="I536">
        <f t="shared" si="111"/>
        <v>-2.2419722771732111</v>
      </c>
      <c r="J536">
        <f>VLOOKUP(H536,動径DB!$C$9:$F$3009,4)</f>
        <v>0.29474498973284768</v>
      </c>
      <c r="K536">
        <f>VLOOKUP(G536,緯度DB!$B$10:$H$50,7)</f>
        <v>0.58726809406597613</v>
      </c>
      <c r="L536">
        <f t="shared" si="112"/>
        <v>0.42840922416841448</v>
      </c>
      <c r="M536">
        <f t="shared" si="113"/>
        <v>0.67754694446755215</v>
      </c>
      <c r="N536">
        <f t="shared" si="114"/>
        <v>0.45906986195731619</v>
      </c>
      <c r="O536">
        <f t="shared" si="115"/>
        <v>1</v>
      </c>
      <c r="Q536">
        <f t="shared" si="116"/>
        <v>-5.0869065254518535</v>
      </c>
      <c r="R536">
        <f t="shared" si="117"/>
        <v>-6.4053117399934498</v>
      </c>
      <c r="S536">
        <f t="shared" si="118"/>
        <v>4.0715930577115591</v>
      </c>
      <c r="T536" s="2">
        <f t="array" aca="1" ref="T536:V536" ca="1">MMULT(Q536:S536,$T$8:$V$10)</f>
        <v>2.0862214522553613</v>
      </c>
      <c r="U536" s="2">
        <f ca="1"/>
        <v>-6.4053117399934498</v>
      </c>
      <c r="V536" s="2">
        <f ca="1"/>
        <v>6.1726953657570975</v>
      </c>
      <c r="Y536" s="2">
        <f t="shared" ca="1" si="119"/>
        <v>0.57673928668038488</v>
      </c>
      <c r="Z536" s="2">
        <f t="shared" ca="1" si="120"/>
        <v>-1.7707587657559631</v>
      </c>
    </row>
    <row r="537" spans="2:26">
      <c r="B537">
        <f t="shared" si="121"/>
        <v>526</v>
      </c>
      <c r="C537">
        <v>12.356997361466311</v>
      </c>
      <c r="D537">
        <v>-16.005224775118855</v>
      </c>
      <c r="E537">
        <v>-16.28197968581717</v>
      </c>
      <c r="F537">
        <f t="shared" si="108"/>
        <v>25.960844870356716</v>
      </c>
      <c r="G537">
        <f t="shared" si="109"/>
        <v>8</v>
      </c>
      <c r="H537">
        <f t="shared" si="110"/>
        <v>2597</v>
      </c>
      <c r="I537">
        <f t="shared" si="111"/>
        <v>-0.91332551943829621</v>
      </c>
      <c r="J537">
        <f>VLOOKUP(H537,動径DB!$C$9:$F$3009,4)</f>
        <v>1.4998266734976135E-3</v>
      </c>
      <c r="K537">
        <f>VLOOKUP(G537,緯度DB!$B$10:$H$50,7)</f>
        <v>0.38596120503132481</v>
      </c>
      <c r="L537">
        <f t="shared" si="112"/>
        <v>0.39090635544673202</v>
      </c>
      <c r="M537">
        <f t="shared" si="113"/>
        <v>5.8745726639475929E-3</v>
      </c>
      <c r="N537">
        <f t="shared" si="114"/>
        <v>3.4510603984000319E-5</v>
      </c>
      <c r="O537">
        <f t="shared" si="115"/>
        <v>0</v>
      </c>
      <c r="Q537">
        <f t="shared" si="116"/>
        <v>1000</v>
      </c>
      <c r="R537">
        <f t="shared" si="117"/>
        <v>1000</v>
      </c>
      <c r="S537">
        <f t="shared" si="118"/>
        <v>1</v>
      </c>
      <c r="T537" s="2">
        <f t="array" aca="1" ref="T537:V537" ca="1">MMULT(Q537:S537,$T$8:$V$10)</f>
        <v>342.95983594645492</v>
      </c>
      <c r="U537" s="2">
        <f ca="1"/>
        <v>1000</v>
      </c>
      <c r="V537" s="2">
        <f ca="1"/>
        <v>-939.35060064258266</v>
      </c>
      <c r="Y537" s="2">
        <f t="shared" ca="1" si="119"/>
        <v>-3.7714808315308317</v>
      </c>
      <c r="Z537" s="2">
        <f t="shared" ca="1" si="120"/>
        <v>-10.996858629590841</v>
      </c>
    </row>
    <row r="538" spans="2:26">
      <c r="B538">
        <f t="shared" si="121"/>
        <v>527</v>
      </c>
      <c r="C538">
        <v>13.031718805320272</v>
      </c>
      <c r="D538">
        <v>-14.173498327527344</v>
      </c>
      <c r="E538">
        <v>11.837049244095454</v>
      </c>
      <c r="F538">
        <f t="shared" si="108"/>
        <v>22.601537219147268</v>
      </c>
      <c r="G538">
        <f t="shared" si="109"/>
        <v>31</v>
      </c>
      <c r="H538">
        <f t="shared" si="110"/>
        <v>2261</v>
      </c>
      <c r="I538">
        <f t="shared" si="111"/>
        <v>-0.82734268617600415</v>
      </c>
      <c r="J538">
        <f>VLOOKUP(H538,動径DB!$C$9:$F$3009,4)</f>
        <v>5.3211913503815964E-3</v>
      </c>
      <c r="K538">
        <f>VLOOKUP(G538,緯度DB!$B$10:$H$50,7)</f>
        <v>0.54089638506983073</v>
      </c>
      <c r="L538">
        <f t="shared" si="112"/>
        <v>0.6127728273489863</v>
      </c>
      <c r="M538">
        <f t="shared" si="113"/>
        <v>3.9862123694361762E-2</v>
      </c>
      <c r="N538">
        <f t="shared" si="114"/>
        <v>1.5889889054245974E-3</v>
      </c>
      <c r="O538">
        <f t="shared" si="115"/>
        <v>0</v>
      </c>
      <c r="Q538">
        <f t="shared" si="116"/>
        <v>1000</v>
      </c>
      <c r="R538">
        <f t="shared" si="117"/>
        <v>1000</v>
      </c>
      <c r="S538">
        <f t="shared" si="118"/>
        <v>1</v>
      </c>
      <c r="T538" s="2">
        <f t="array" aca="1" ref="T538:V538" ca="1">MMULT(Q538:S538,$T$8:$V$10)</f>
        <v>342.95983594645492</v>
      </c>
      <c r="U538" s="2">
        <f ca="1"/>
        <v>1000</v>
      </c>
      <c r="V538" s="2">
        <f ca="1"/>
        <v>-939.35060064258266</v>
      </c>
      <c r="Y538" s="2">
        <f t="shared" ca="1" si="119"/>
        <v>-3.7714808315308317</v>
      </c>
      <c r="Z538" s="2">
        <f t="shared" ca="1" si="120"/>
        <v>-10.996858629590841</v>
      </c>
    </row>
    <row r="539" spans="2:26">
      <c r="B539">
        <f t="shared" si="121"/>
        <v>528</v>
      </c>
      <c r="C539">
        <v>12.515228166447207</v>
      </c>
      <c r="D539">
        <v>-13.188967831946103</v>
      </c>
      <c r="E539">
        <v>-15.723653978383314</v>
      </c>
      <c r="F539">
        <f t="shared" si="108"/>
        <v>24.037743300116009</v>
      </c>
      <c r="G539">
        <f t="shared" si="109"/>
        <v>8</v>
      </c>
      <c r="H539">
        <f t="shared" si="110"/>
        <v>2405</v>
      </c>
      <c r="I539">
        <f t="shared" si="111"/>
        <v>-0.81160343493442932</v>
      </c>
      <c r="J539">
        <f>VLOOKUP(H539,動径DB!$C$9:$F$3009,4)</f>
        <v>3.1161290103798919E-3</v>
      </c>
      <c r="K539">
        <f>VLOOKUP(G539,緯度DB!$B$10:$H$50,7)</f>
        <v>0.38596120503132481</v>
      </c>
      <c r="L539">
        <f t="shared" si="112"/>
        <v>0.64939025691592411</v>
      </c>
      <c r="M539">
        <f t="shared" si="113"/>
        <v>1.8774074834201106E-2</v>
      </c>
      <c r="N539">
        <f t="shared" si="114"/>
        <v>3.5246588588018328E-4</v>
      </c>
      <c r="O539">
        <f t="shared" si="115"/>
        <v>0</v>
      </c>
      <c r="Q539">
        <f t="shared" si="116"/>
        <v>1000</v>
      </c>
      <c r="R539">
        <f t="shared" si="117"/>
        <v>1000</v>
      </c>
      <c r="S539">
        <f t="shared" si="118"/>
        <v>1</v>
      </c>
      <c r="T539" s="2">
        <f t="array" aca="1" ref="T539:V539" ca="1">MMULT(Q539:S539,$T$8:$V$10)</f>
        <v>342.95983594645492</v>
      </c>
      <c r="U539" s="2">
        <f ca="1"/>
        <v>1000</v>
      </c>
      <c r="V539" s="2">
        <f ca="1"/>
        <v>-939.35060064258266</v>
      </c>
      <c r="Y539" s="2">
        <f t="shared" ca="1" si="119"/>
        <v>-3.7714808315308317</v>
      </c>
      <c r="Z539" s="2">
        <f t="shared" ca="1" si="120"/>
        <v>-10.996858629590841</v>
      </c>
    </row>
    <row r="540" spans="2:26">
      <c r="B540">
        <f t="shared" si="121"/>
        <v>529</v>
      </c>
      <c r="C540">
        <v>-7.6019827220070253</v>
      </c>
      <c r="D540">
        <v>2.3083054792841082</v>
      </c>
      <c r="E540">
        <v>8.0861744730931182</v>
      </c>
      <c r="F540">
        <f t="shared" si="108"/>
        <v>11.335988404223478</v>
      </c>
      <c r="G540">
        <f t="shared" si="109"/>
        <v>35</v>
      </c>
      <c r="H540">
        <f t="shared" si="110"/>
        <v>1135</v>
      </c>
      <c r="I540">
        <f t="shared" si="111"/>
        <v>2.8467950133434479</v>
      </c>
      <c r="J540">
        <f>VLOOKUP(H540,動径DB!$C$9:$F$3009,4)</f>
        <v>0.18737970890181838</v>
      </c>
      <c r="K540">
        <f>VLOOKUP(G540,緯度DB!$B$10:$H$50,7)</f>
        <v>0.33255818042814211</v>
      </c>
      <c r="L540">
        <f t="shared" si="112"/>
        <v>-0.77353038761982285</v>
      </c>
      <c r="M540">
        <f t="shared" si="113"/>
        <v>-0.54642047884690748</v>
      </c>
      <c r="N540">
        <f t="shared" si="114"/>
        <v>0.29857533970328365</v>
      </c>
      <c r="O540">
        <f t="shared" si="115"/>
        <v>0</v>
      </c>
      <c r="Q540">
        <f t="shared" si="116"/>
        <v>1000</v>
      </c>
      <c r="R540">
        <f t="shared" si="117"/>
        <v>1000</v>
      </c>
      <c r="S540">
        <f t="shared" si="118"/>
        <v>1</v>
      </c>
      <c r="T540" s="2">
        <f t="array" aca="1" ref="T540:V540" ca="1">MMULT(Q540:S540,$T$8:$V$10)</f>
        <v>342.95983594645492</v>
      </c>
      <c r="U540" s="2">
        <f ca="1"/>
        <v>1000</v>
      </c>
      <c r="V540" s="2">
        <f ca="1"/>
        <v>-939.35060064258266</v>
      </c>
      <c r="Y540" s="2">
        <f t="shared" ca="1" si="119"/>
        <v>-3.7714808315308317</v>
      </c>
      <c r="Z540" s="2">
        <f t="shared" ca="1" si="120"/>
        <v>-10.996858629590841</v>
      </c>
    </row>
    <row r="541" spans="2:26">
      <c r="B541">
        <f t="shared" si="121"/>
        <v>530</v>
      </c>
      <c r="C541">
        <v>9.4355849612033857</v>
      </c>
      <c r="D541">
        <v>1.1481262222436774</v>
      </c>
      <c r="E541">
        <v>10.916026340357517</v>
      </c>
      <c r="F541">
        <f t="shared" si="108"/>
        <v>14.474394234152605</v>
      </c>
      <c r="G541">
        <f t="shared" si="109"/>
        <v>36</v>
      </c>
      <c r="H541">
        <f t="shared" si="110"/>
        <v>1448</v>
      </c>
      <c r="I541">
        <f t="shared" si="111"/>
        <v>0.12108519009091021</v>
      </c>
      <c r="J541">
        <f>VLOOKUP(H541,動径DB!$C$9:$F$3009,4)</f>
        <v>8.1398543314927824E-2</v>
      </c>
      <c r="K541">
        <f>VLOOKUP(G541,緯度DB!$B$10:$H$50,7)</f>
        <v>0.28116931855250954</v>
      </c>
      <c r="L541">
        <f t="shared" si="112"/>
        <v>-0.35531923894095768</v>
      </c>
      <c r="M541">
        <f t="shared" si="113"/>
        <v>-0.11770737692515028</v>
      </c>
      <c r="N541">
        <f t="shared" si="114"/>
        <v>1.38550265825994E-2</v>
      </c>
      <c r="O541">
        <f t="shared" si="115"/>
        <v>0</v>
      </c>
      <c r="Q541">
        <f t="shared" si="116"/>
        <v>1000</v>
      </c>
      <c r="R541">
        <f t="shared" si="117"/>
        <v>1000</v>
      </c>
      <c r="S541">
        <f t="shared" si="118"/>
        <v>1</v>
      </c>
      <c r="T541" s="2">
        <f t="array" aca="1" ref="T541:V541" ca="1">MMULT(Q541:S541,$T$8:$V$10)</f>
        <v>342.95983594645492</v>
      </c>
      <c r="U541" s="2">
        <f ca="1"/>
        <v>1000</v>
      </c>
      <c r="V541" s="2">
        <f ca="1"/>
        <v>-939.35060064258266</v>
      </c>
      <c r="Y541" s="2">
        <f t="shared" ca="1" si="119"/>
        <v>-3.7714808315308317</v>
      </c>
      <c r="Z541" s="2">
        <f t="shared" ca="1" si="120"/>
        <v>-10.996858629590841</v>
      </c>
    </row>
    <row r="542" spans="2:26">
      <c r="B542">
        <f t="shared" si="121"/>
        <v>531</v>
      </c>
      <c r="C542">
        <v>7.4675149129777632</v>
      </c>
      <c r="D542">
        <v>14.812207045510565</v>
      </c>
      <c r="E542">
        <v>-2.9152523907850805</v>
      </c>
      <c r="F542">
        <f t="shared" si="108"/>
        <v>16.84232623590329</v>
      </c>
      <c r="G542">
        <f t="shared" si="109"/>
        <v>18</v>
      </c>
      <c r="H542">
        <f t="shared" si="110"/>
        <v>1685</v>
      </c>
      <c r="I542">
        <f t="shared" si="111"/>
        <v>1.1038374224573784</v>
      </c>
      <c r="J542">
        <f>VLOOKUP(H542,動径DB!$C$9:$F$3009,4)</f>
        <v>3.9227882765080241E-2</v>
      </c>
      <c r="K542">
        <f>VLOOKUP(G542,緯度DB!$B$10:$H$50,7)</f>
        <v>0.7820858445078025</v>
      </c>
      <c r="L542">
        <f t="shared" si="112"/>
        <v>0.16910312108886458</v>
      </c>
      <c r="M542">
        <f t="shared" si="113"/>
        <v>8.7378179647514209E-2</v>
      </c>
      <c r="N542">
        <f t="shared" si="114"/>
        <v>7.6349462785132664E-3</v>
      </c>
      <c r="O542">
        <f t="shared" si="115"/>
        <v>0</v>
      </c>
      <c r="Q542">
        <f t="shared" si="116"/>
        <v>1000</v>
      </c>
      <c r="R542">
        <f t="shared" si="117"/>
        <v>1000</v>
      </c>
      <c r="S542">
        <f t="shared" si="118"/>
        <v>1</v>
      </c>
      <c r="T542" s="2">
        <f t="array" aca="1" ref="T542:V542" ca="1">MMULT(Q542:S542,$T$8:$V$10)</f>
        <v>342.95983594645492</v>
      </c>
      <c r="U542" s="2">
        <f ca="1"/>
        <v>1000</v>
      </c>
      <c r="V542" s="2">
        <f ca="1"/>
        <v>-939.35060064258266</v>
      </c>
      <c r="Y542" s="2">
        <f t="shared" ca="1" si="119"/>
        <v>-3.7714808315308317</v>
      </c>
      <c r="Z542" s="2">
        <f t="shared" ca="1" si="120"/>
        <v>-10.996858629590841</v>
      </c>
    </row>
    <row r="543" spans="2:26">
      <c r="B543">
        <f t="shared" si="121"/>
        <v>532</v>
      </c>
      <c r="C543">
        <v>-15.053560701602887</v>
      </c>
      <c r="D543">
        <v>14.292262991198491</v>
      </c>
      <c r="E543">
        <v>6.8987068368397946</v>
      </c>
      <c r="F543">
        <f t="shared" si="108"/>
        <v>21.87397145529556</v>
      </c>
      <c r="G543">
        <f t="shared" si="109"/>
        <v>27</v>
      </c>
      <c r="H543">
        <f t="shared" si="110"/>
        <v>2188</v>
      </c>
      <c r="I543">
        <f t="shared" si="111"/>
        <v>2.3821309574153586</v>
      </c>
      <c r="J543">
        <f>VLOOKUP(H543,動径DB!$C$9:$F$3009,4)</f>
        <v>6.9469008823674731E-3</v>
      </c>
      <c r="K543">
        <f>VLOOKUP(G543,緯度DB!$B$10:$H$50,7)</f>
        <v>0.70149600262637279</v>
      </c>
      <c r="L543">
        <f t="shared" si="112"/>
        <v>-0.75993139641944207</v>
      </c>
      <c r="M543">
        <f t="shared" si="113"/>
        <v>-8.1006213406112609E-2</v>
      </c>
      <c r="N543">
        <f t="shared" si="114"/>
        <v>6.5620066103966581E-3</v>
      </c>
      <c r="O543">
        <f t="shared" si="115"/>
        <v>0</v>
      </c>
      <c r="Q543">
        <f t="shared" si="116"/>
        <v>1000</v>
      </c>
      <c r="R543">
        <f t="shared" si="117"/>
        <v>1000</v>
      </c>
      <c r="S543">
        <f t="shared" si="118"/>
        <v>1</v>
      </c>
      <c r="T543" s="2">
        <f t="array" aca="1" ref="T543:V543" ca="1">MMULT(Q543:S543,$T$8:$V$10)</f>
        <v>342.95983594645492</v>
      </c>
      <c r="U543" s="2">
        <f ca="1"/>
        <v>1000</v>
      </c>
      <c r="V543" s="2">
        <f ca="1"/>
        <v>-939.35060064258266</v>
      </c>
      <c r="Y543" s="2">
        <f t="shared" ca="1" si="119"/>
        <v>-3.7714808315308317</v>
      </c>
      <c r="Z543" s="2">
        <f t="shared" ca="1" si="120"/>
        <v>-10.996858629590841</v>
      </c>
    </row>
    <row r="544" spans="2:26">
      <c r="B544">
        <f t="shared" si="121"/>
        <v>533</v>
      </c>
      <c r="C544">
        <v>9.6498540798422887</v>
      </c>
      <c r="D544">
        <v>-8.5947313287092726</v>
      </c>
      <c r="E544">
        <v>-6.8291093670097434</v>
      </c>
      <c r="F544">
        <f t="shared" si="108"/>
        <v>14.615944209031648</v>
      </c>
      <c r="G544">
        <f t="shared" si="109"/>
        <v>12</v>
      </c>
      <c r="H544">
        <f t="shared" si="110"/>
        <v>1463</v>
      </c>
      <c r="I544">
        <f t="shared" si="111"/>
        <v>-0.72763040501521414</v>
      </c>
      <c r="J544">
        <f>VLOOKUP(H544,動径DB!$C$9:$F$3009,4)</f>
        <v>7.7889864205296047E-2</v>
      </c>
      <c r="K544">
        <f>VLOOKUP(G544,緯度DB!$B$10:$H$50,7)</f>
        <v>0.58726809406597613</v>
      </c>
      <c r="L544">
        <f t="shared" si="112"/>
        <v>0.81844612687658336</v>
      </c>
      <c r="M544">
        <f t="shared" si="113"/>
        <v>0.54718518152794438</v>
      </c>
      <c r="N544">
        <f t="shared" si="114"/>
        <v>0.29941162288376943</v>
      </c>
      <c r="O544">
        <f t="shared" si="115"/>
        <v>0</v>
      </c>
      <c r="Q544">
        <f t="shared" si="116"/>
        <v>1000</v>
      </c>
      <c r="R544">
        <f t="shared" si="117"/>
        <v>1000</v>
      </c>
      <c r="S544">
        <f t="shared" si="118"/>
        <v>1</v>
      </c>
      <c r="T544" s="2">
        <f t="array" aca="1" ref="T544:V544" ca="1">MMULT(Q544:S544,$T$8:$V$10)</f>
        <v>342.95983594645492</v>
      </c>
      <c r="U544" s="2">
        <f ca="1"/>
        <v>1000</v>
      </c>
      <c r="V544" s="2">
        <f ca="1"/>
        <v>-939.35060064258266</v>
      </c>
      <c r="Y544" s="2">
        <f t="shared" ca="1" si="119"/>
        <v>-3.7714808315308317</v>
      </c>
      <c r="Z544" s="2">
        <f t="shared" ca="1" si="120"/>
        <v>-10.996858629590841</v>
      </c>
    </row>
    <row r="545" spans="2:26">
      <c r="B545">
        <f t="shared" si="121"/>
        <v>534</v>
      </c>
      <c r="C545">
        <v>16.787459982877944</v>
      </c>
      <c r="D545">
        <v>-2.5830733440382261</v>
      </c>
      <c r="E545">
        <v>-2.5677128822634385</v>
      </c>
      <c r="F545">
        <f t="shared" si="108"/>
        <v>17.178015893087036</v>
      </c>
      <c r="G545">
        <f t="shared" si="109"/>
        <v>18</v>
      </c>
      <c r="H545">
        <f t="shared" si="110"/>
        <v>1719</v>
      </c>
      <c r="I545">
        <f t="shared" si="111"/>
        <v>-0.15267185944404604</v>
      </c>
      <c r="J545">
        <f>VLOOKUP(H545,動径DB!$C$9:$F$3009,4)</f>
        <v>3.5140432053726071E-2</v>
      </c>
      <c r="K545">
        <f>VLOOKUP(G545,緯度DB!$B$10:$H$50,7)</f>
        <v>0.7820858445078025</v>
      </c>
      <c r="L545">
        <f t="shared" si="112"/>
        <v>0.44216908802306909</v>
      </c>
      <c r="M545">
        <f t="shared" si="113"/>
        <v>0.20874827737302401</v>
      </c>
      <c r="N545">
        <f t="shared" si="114"/>
        <v>4.3575843306204967E-2</v>
      </c>
      <c r="O545">
        <f t="shared" si="115"/>
        <v>0</v>
      </c>
      <c r="Q545">
        <f t="shared" si="116"/>
        <v>1000</v>
      </c>
      <c r="R545">
        <f t="shared" si="117"/>
        <v>1000</v>
      </c>
      <c r="S545">
        <f t="shared" si="118"/>
        <v>1</v>
      </c>
      <c r="T545" s="2">
        <f t="array" aca="1" ref="T545:V545" ca="1">MMULT(Q545:S545,$T$8:$V$10)</f>
        <v>342.95983594645492</v>
      </c>
      <c r="U545" s="2">
        <f ca="1"/>
        <v>1000</v>
      </c>
      <c r="V545" s="2">
        <f ca="1"/>
        <v>-939.35060064258266</v>
      </c>
      <c r="Y545" s="2">
        <f t="shared" ca="1" si="119"/>
        <v>-3.7714808315308317</v>
      </c>
      <c r="Z545" s="2">
        <f t="shared" ca="1" si="120"/>
        <v>-10.996858629590841</v>
      </c>
    </row>
    <row r="546" spans="2:26">
      <c r="B546">
        <f t="shared" si="121"/>
        <v>535</v>
      </c>
      <c r="C546">
        <v>7.6603231276977333</v>
      </c>
      <c r="D546">
        <v>-6.2517878816360399</v>
      </c>
      <c r="E546">
        <v>0.46881377548052972</v>
      </c>
      <c r="F546">
        <f t="shared" si="108"/>
        <v>9.8987468143089874</v>
      </c>
      <c r="G546">
        <f t="shared" si="109"/>
        <v>22</v>
      </c>
      <c r="H546">
        <f t="shared" si="110"/>
        <v>991</v>
      </c>
      <c r="I546">
        <f t="shared" si="111"/>
        <v>-0.68449673640447561</v>
      </c>
      <c r="J546">
        <f>VLOOKUP(H546,動径DB!$C$9:$F$3009,4)</f>
        <v>0.25614233604148895</v>
      </c>
      <c r="K546">
        <f>VLOOKUP(G546,緯度DB!$B$10:$H$50,7)</f>
        <v>0.7879807395252203</v>
      </c>
      <c r="L546">
        <f t="shared" si="112"/>
        <v>0.88574772702140891</v>
      </c>
      <c r="M546">
        <f t="shared" si="113"/>
        <v>1.769649391048554</v>
      </c>
      <c r="N546">
        <f t="shared" si="114"/>
        <v>3.131658967238518</v>
      </c>
      <c r="O546">
        <f t="shared" si="115"/>
        <v>1</v>
      </c>
      <c r="Q546">
        <f t="shared" si="116"/>
        <v>7.6603231276977333</v>
      </c>
      <c r="R546">
        <f t="shared" si="117"/>
        <v>-6.2517878816360399</v>
      </c>
      <c r="S546">
        <f t="shared" si="118"/>
        <v>0.46881377548052972</v>
      </c>
      <c r="T546" s="2">
        <f t="array" aca="1" ref="T546:V546" ca="1">MMULT(Q546:S546,$T$8:$V$10)</f>
        <v>3.0605256593979506</v>
      </c>
      <c r="U546" s="2">
        <f ca="1"/>
        <v>-6.2517878816360399</v>
      </c>
      <c r="V546" s="2">
        <f ca="1"/>
        <v>-7.0380053612502911</v>
      </c>
      <c r="Y546" s="2">
        <f t="shared" ca="1" si="119"/>
        <v>1.3328657669108304</v>
      </c>
      <c r="Z546" s="2">
        <f t="shared" ca="1" si="120"/>
        <v>-2.7226675992188336</v>
      </c>
    </row>
    <row r="547" spans="2:26">
      <c r="B547">
        <f t="shared" si="121"/>
        <v>536</v>
      </c>
      <c r="C547">
        <v>5.8339307955796231</v>
      </c>
      <c r="D547">
        <v>-8.6565801958862245</v>
      </c>
      <c r="E547">
        <v>-9.0341075595231892</v>
      </c>
      <c r="F547">
        <f t="shared" si="108"/>
        <v>13.805297121484054</v>
      </c>
      <c r="G547">
        <f t="shared" si="109"/>
        <v>8</v>
      </c>
      <c r="H547">
        <f t="shared" si="110"/>
        <v>1382</v>
      </c>
      <c r="I547">
        <f t="shared" si="111"/>
        <v>-0.97778196891891045</v>
      </c>
      <c r="J547">
        <f>VLOOKUP(H547,動径DB!$C$9:$F$3009,4)</f>
        <v>9.8425973541696354E-2</v>
      </c>
      <c r="K547">
        <f>VLOOKUP(G547,緯度DB!$B$10:$H$50,7)</f>
        <v>0.38596120503132481</v>
      </c>
      <c r="L547">
        <f t="shared" si="112"/>
        <v>0.2067448445339693</v>
      </c>
      <c r="M547">
        <f t="shared" si="113"/>
        <v>0.10842609567824577</v>
      </c>
      <c r="N547">
        <f t="shared" si="114"/>
        <v>1.1756218224028106E-2</v>
      </c>
      <c r="O547">
        <f t="shared" si="115"/>
        <v>0</v>
      </c>
      <c r="Q547">
        <f t="shared" si="116"/>
        <v>1000</v>
      </c>
      <c r="R547">
        <f t="shared" si="117"/>
        <v>1000</v>
      </c>
      <c r="S547">
        <f t="shared" si="118"/>
        <v>1</v>
      </c>
      <c r="T547" s="2">
        <f t="array" aca="1" ref="T547:V547" ca="1">MMULT(Q547:S547,$T$8:$V$10)</f>
        <v>342.95983594645492</v>
      </c>
      <c r="U547" s="2">
        <f ca="1"/>
        <v>1000</v>
      </c>
      <c r="V547" s="2">
        <f ca="1"/>
        <v>-939.35060064258266</v>
      </c>
      <c r="Y547" s="2">
        <f t="shared" ca="1" si="119"/>
        <v>-3.7714808315308317</v>
      </c>
      <c r="Z547" s="2">
        <f t="shared" ca="1" si="120"/>
        <v>-10.996858629590841</v>
      </c>
    </row>
    <row r="548" spans="2:26">
      <c r="B548">
        <f t="shared" si="121"/>
        <v>537</v>
      </c>
      <c r="C548">
        <v>13.890646134092016</v>
      </c>
      <c r="D548">
        <v>10.539325867997524</v>
      </c>
      <c r="E548">
        <v>-4.1807830256584317</v>
      </c>
      <c r="F548">
        <f t="shared" si="108"/>
        <v>17.930599166844395</v>
      </c>
      <c r="G548">
        <f t="shared" si="109"/>
        <v>16</v>
      </c>
      <c r="H548">
        <f t="shared" si="110"/>
        <v>1794</v>
      </c>
      <c r="I548">
        <f t="shared" si="111"/>
        <v>0.64906840548409628</v>
      </c>
      <c r="J548">
        <f>VLOOKUP(H548,動径DB!$C$9:$F$3009,4)</f>
        <v>2.7454611540949352E-2</v>
      </c>
      <c r="K548">
        <f>VLOOKUP(G548,緯度DB!$B$10:$H$50,7)</f>
        <v>0.72987675376846739</v>
      </c>
      <c r="L548">
        <f t="shared" si="112"/>
        <v>-0.92999066099028249</v>
      </c>
      <c r="M548">
        <f t="shared" si="113"/>
        <v>-0.33414750638796681</v>
      </c>
      <c r="N548">
        <f t="shared" si="114"/>
        <v>0.11165455602529632</v>
      </c>
      <c r="O548">
        <f t="shared" si="115"/>
        <v>0</v>
      </c>
      <c r="Q548">
        <f t="shared" si="116"/>
        <v>1000</v>
      </c>
      <c r="R548">
        <f t="shared" si="117"/>
        <v>1000</v>
      </c>
      <c r="S548">
        <f t="shared" si="118"/>
        <v>1</v>
      </c>
      <c r="T548" s="2">
        <f t="array" aca="1" ref="T548:V548" ca="1">MMULT(Q548:S548,$T$8:$V$10)</f>
        <v>342.95983594645492</v>
      </c>
      <c r="U548" s="2">
        <f ca="1"/>
        <v>1000</v>
      </c>
      <c r="V548" s="2">
        <f ca="1"/>
        <v>-939.35060064258266</v>
      </c>
      <c r="Y548" s="2">
        <f t="shared" ca="1" si="119"/>
        <v>-3.7714808315308317</v>
      </c>
      <c r="Z548" s="2">
        <f t="shared" ca="1" si="120"/>
        <v>-10.996858629590841</v>
      </c>
    </row>
    <row r="549" spans="2:26">
      <c r="B549">
        <f t="shared" si="121"/>
        <v>538</v>
      </c>
      <c r="C549">
        <v>-0.88425072202593635</v>
      </c>
      <c r="D549">
        <v>0.74666330899886169</v>
      </c>
      <c r="E549">
        <v>-5.4197264585050062</v>
      </c>
      <c r="F549">
        <f t="shared" si="108"/>
        <v>5.5419166649659877</v>
      </c>
      <c r="G549">
        <f t="shared" si="109"/>
        <v>1</v>
      </c>
      <c r="H549">
        <f t="shared" si="110"/>
        <v>555</v>
      </c>
      <c r="I549">
        <f t="shared" si="111"/>
        <v>2.4403573554523148</v>
      </c>
      <c r="J549">
        <f>VLOOKUP(H549,動径DB!$C$9:$F$3009,4)</f>
        <v>0.3970706225708881</v>
      </c>
      <c r="K549">
        <f>VLOOKUP(G549,緯度DB!$B$10:$H$50,7)</f>
        <v>1.9421500995611596</v>
      </c>
      <c r="L549">
        <f t="shared" si="112"/>
        <v>-0.86133253707074975</v>
      </c>
      <c r="M549">
        <f t="shared" si="113"/>
        <v>-3.6811320116127888</v>
      </c>
      <c r="N549">
        <f t="shared" si="114"/>
        <v>13.550732886920416</v>
      </c>
      <c r="O549">
        <f t="shared" si="115"/>
        <v>1</v>
      </c>
      <c r="Q549">
        <f t="shared" si="116"/>
        <v>-0.88425072202593635</v>
      </c>
      <c r="R549">
        <f t="shared" si="117"/>
        <v>0.74666330899886169</v>
      </c>
      <c r="S549">
        <f t="shared" si="118"/>
        <v>-5.4197264585050062</v>
      </c>
      <c r="T549" s="2">
        <f t="array" aca="1" ref="T549:V549" ca="1">MMULT(Q549:S549,$T$8:$V$10)</f>
        <v>-5.3953085184184362</v>
      </c>
      <c r="U549" s="2">
        <f ca="1"/>
        <v>0.74666330899886169</v>
      </c>
      <c r="V549" s="2">
        <f ca="1"/>
        <v>-1.0227317417114188</v>
      </c>
      <c r="Y549" s="2">
        <f t="shared" ca="1" si="119"/>
        <v>-1.8619106778207695</v>
      </c>
      <c r="Z549" s="2">
        <f t="shared" ca="1" si="120"/>
        <v>0.25767208362896254</v>
      </c>
    </row>
    <row r="550" spans="2:26">
      <c r="B550">
        <f t="shared" si="121"/>
        <v>539</v>
      </c>
      <c r="C550">
        <v>-14.802743986829586</v>
      </c>
      <c r="D550">
        <v>-0.20480527268542725</v>
      </c>
      <c r="E550">
        <v>-16.838424577112772</v>
      </c>
      <c r="F550">
        <f t="shared" si="108"/>
        <v>22.420876811098505</v>
      </c>
      <c r="G550">
        <f t="shared" si="109"/>
        <v>6</v>
      </c>
      <c r="H550">
        <f t="shared" si="110"/>
        <v>2243</v>
      </c>
      <c r="I550">
        <f t="shared" si="111"/>
        <v>-3.1277579074028217</v>
      </c>
      <c r="J550">
        <f>VLOOKUP(H550,動径DB!$C$9:$F$3009,4)</f>
        <v>5.684465499298374E-3</v>
      </c>
      <c r="K550">
        <f>VLOOKUP(G550,緯度DB!$B$10:$H$50,7)</f>
        <v>0.28116931855250954</v>
      </c>
      <c r="L550">
        <f t="shared" si="112"/>
        <v>4.1492323707718611E-2</v>
      </c>
      <c r="M550">
        <f t="shared" si="113"/>
        <v>1.486886824879392E-3</v>
      </c>
      <c r="N550">
        <f t="shared" si="114"/>
        <v>2.2108324299999197E-6</v>
      </c>
      <c r="O550">
        <f t="shared" si="115"/>
        <v>0</v>
      </c>
      <c r="Q550">
        <f t="shared" si="116"/>
        <v>1000</v>
      </c>
      <c r="R550">
        <f t="shared" si="117"/>
        <v>1000</v>
      </c>
      <c r="S550">
        <f t="shared" si="118"/>
        <v>1</v>
      </c>
      <c r="T550" s="2">
        <f t="array" aca="1" ref="T550:V550" ca="1">MMULT(Q550:S550,$T$8:$V$10)</f>
        <v>342.95983594645492</v>
      </c>
      <c r="U550" s="2">
        <f ca="1"/>
        <v>1000</v>
      </c>
      <c r="V550" s="2">
        <f ca="1"/>
        <v>-939.35060064258266</v>
      </c>
      <c r="Y550" s="2">
        <f t="shared" ca="1" si="119"/>
        <v>-3.7714808315308317</v>
      </c>
      <c r="Z550" s="2">
        <f t="shared" ca="1" si="120"/>
        <v>-10.996858629590841</v>
      </c>
    </row>
    <row r="551" spans="2:26">
      <c r="B551">
        <f t="shared" si="121"/>
        <v>540</v>
      </c>
      <c r="C551">
        <v>-2.4602365557612345</v>
      </c>
      <c r="D551">
        <v>4.8619003914368513</v>
      </c>
      <c r="E551">
        <v>-6.3806390986691799</v>
      </c>
      <c r="F551">
        <f t="shared" si="108"/>
        <v>8.3906730739567941</v>
      </c>
      <c r="G551">
        <f t="shared" si="109"/>
        <v>6</v>
      </c>
      <c r="H551">
        <f t="shared" si="110"/>
        <v>840</v>
      </c>
      <c r="I551">
        <f t="shared" si="111"/>
        <v>2.0392512313784428</v>
      </c>
      <c r="J551">
        <f>VLOOKUP(H551,動径DB!$C$9:$F$3009,4)</f>
        <v>0.33170674331155825</v>
      </c>
      <c r="K551">
        <f>VLOOKUP(G551,緯度DB!$B$10:$H$50,7)</f>
        <v>0.28116931855250954</v>
      </c>
      <c r="L551">
        <f t="shared" si="112"/>
        <v>0.16467806670725693</v>
      </c>
      <c r="M551">
        <f t="shared" si="113"/>
        <v>0.1288708783529863</v>
      </c>
      <c r="N551">
        <f t="shared" si="114"/>
        <v>1.6607703287470195E-2</v>
      </c>
      <c r="O551">
        <f t="shared" si="115"/>
        <v>0</v>
      </c>
      <c r="Q551">
        <f t="shared" si="116"/>
        <v>1000</v>
      </c>
      <c r="R551">
        <f t="shared" si="117"/>
        <v>1000</v>
      </c>
      <c r="S551">
        <f t="shared" si="118"/>
        <v>1</v>
      </c>
      <c r="T551" s="2">
        <f t="array" aca="1" ref="T551:V551" ca="1">MMULT(Q551:S551,$T$8:$V$10)</f>
        <v>342.95983594645492</v>
      </c>
      <c r="U551" s="2">
        <f ca="1"/>
        <v>1000</v>
      </c>
      <c r="V551" s="2">
        <f ca="1"/>
        <v>-939.35060064258266</v>
      </c>
      <c r="Y551" s="2">
        <f t="shared" ca="1" si="119"/>
        <v>-3.7714808315308317</v>
      </c>
      <c r="Z551" s="2">
        <f t="shared" ca="1" si="120"/>
        <v>-10.996858629590841</v>
      </c>
    </row>
    <row r="552" spans="2:26">
      <c r="B552">
        <f t="shared" si="121"/>
        <v>541</v>
      </c>
      <c r="C552">
        <v>-3.8620423916083695</v>
      </c>
      <c r="D552">
        <v>-2.6784079567568719</v>
      </c>
      <c r="E552">
        <v>16.531016572277039</v>
      </c>
      <c r="F552">
        <f t="shared" si="108"/>
        <v>17.186149933312485</v>
      </c>
      <c r="G552">
        <f t="shared" si="109"/>
        <v>40</v>
      </c>
      <c r="H552">
        <f t="shared" si="110"/>
        <v>1720</v>
      </c>
      <c r="I552">
        <f t="shared" si="111"/>
        <v>-2.5352281800329632</v>
      </c>
      <c r="J552">
        <f>VLOOKUP(H552,動径DB!$C$9:$F$3009,4)</f>
        <v>3.5026258310575958E-2</v>
      </c>
      <c r="K552">
        <f>VLOOKUP(G552,緯度DB!$B$10:$H$50,7)</f>
        <v>0.31855496617393941</v>
      </c>
      <c r="L552">
        <f t="shared" si="112"/>
        <v>0.96933232235541111</v>
      </c>
      <c r="M552">
        <f t="shared" si="113"/>
        <v>0.18587861034254702</v>
      </c>
      <c r="N552">
        <f t="shared" si="114"/>
        <v>3.4550857782876428E-2</v>
      </c>
      <c r="O552">
        <f t="shared" si="115"/>
        <v>0</v>
      </c>
      <c r="Q552">
        <f t="shared" si="116"/>
        <v>1000</v>
      </c>
      <c r="R552">
        <f t="shared" si="117"/>
        <v>1000</v>
      </c>
      <c r="S552">
        <f t="shared" si="118"/>
        <v>1</v>
      </c>
      <c r="T552" s="2">
        <f t="array" aca="1" ref="T552:V552" ca="1">MMULT(Q552:S552,$T$8:$V$10)</f>
        <v>342.95983594645492</v>
      </c>
      <c r="U552" s="2">
        <f ca="1"/>
        <v>1000</v>
      </c>
      <c r="V552" s="2">
        <f ca="1"/>
        <v>-939.35060064258266</v>
      </c>
      <c r="Y552" s="2">
        <f t="shared" ca="1" si="119"/>
        <v>-3.7714808315308317</v>
      </c>
      <c r="Z552" s="2">
        <f t="shared" ca="1" si="120"/>
        <v>-10.996858629590841</v>
      </c>
    </row>
    <row r="553" spans="2:26">
      <c r="B553">
        <f t="shared" si="121"/>
        <v>542</v>
      </c>
      <c r="C553">
        <v>-0.44305935775368055</v>
      </c>
      <c r="D553">
        <v>9.5071837290752068</v>
      </c>
      <c r="E553">
        <v>-16.995366453615524</v>
      </c>
      <c r="F553">
        <f t="shared" si="108"/>
        <v>19.478843008391578</v>
      </c>
      <c r="G553">
        <f t="shared" si="109"/>
        <v>4</v>
      </c>
      <c r="H553">
        <f t="shared" si="110"/>
        <v>1949</v>
      </c>
      <c r="I553">
        <f t="shared" si="111"/>
        <v>1.6173652205994937</v>
      </c>
      <c r="J553">
        <f>VLOOKUP(H553,動径DB!$C$9:$F$3009,4)</f>
        <v>1.6220041474809758E-2</v>
      </c>
      <c r="K553">
        <f>VLOOKUP(G553,緯度DB!$B$10:$H$50,7)</f>
        <v>0.20164392860071581</v>
      </c>
      <c r="L553">
        <f t="shared" si="112"/>
        <v>0.99025688420414393</v>
      </c>
      <c r="M553">
        <f t="shared" si="113"/>
        <v>6.3088200239192135E-2</v>
      </c>
      <c r="N553">
        <f t="shared" si="114"/>
        <v>3.9801210094204025E-3</v>
      </c>
      <c r="O553">
        <f t="shared" si="115"/>
        <v>0</v>
      </c>
      <c r="Q553">
        <f t="shared" si="116"/>
        <v>1000</v>
      </c>
      <c r="R553">
        <f t="shared" si="117"/>
        <v>1000</v>
      </c>
      <c r="S553">
        <f t="shared" si="118"/>
        <v>1</v>
      </c>
      <c r="T553" s="2">
        <f t="array" aca="1" ref="T553:V553" ca="1">MMULT(Q553:S553,$T$8:$V$10)</f>
        <v>342.95983594645492</v>
      </c>
      <c r="U553" s="2">
        <f ca="1"/>
        <v>1000</v>
      </c>
      <c r="V553" s="2">
        <f ca="1"/>
        <v>-939.35060064258266</v>
      </c>
      <c r="Y553" s="2">
        <f t="shared" ca="1" si="119"/>
        <v>-3.7714808315308317</v>
      </c>
      <c r="Z553" s="2">
        <f t="shared" ca="1" si="120"/>
        <v>-10.996858629590841</v>
      </c>
    </row>
    <row r="554" spans="2:26">
      <c r="B554">
        <f t="shared" si="121"/>
        <v>543</v>
      </c>
      <c r="C554">
        <v>-7.9568463946465959</v>
      </c>
      <c r="D554">
        <v>11.762604342631338</v>
      </c>
      <c r="E554">
        <v>-11.081393888114892</v>
      </c>
      <c r="F554">
        <f t="shared" si="108"/>
        <v>18.012982983749254</v>
      </c>
      <c r="G554">
        <f t="shared" si="109"/>
        <v>9</v>
      </c>
      <c r="H554">
        <f t="shared" si="110"/>
        <v>1802</v>
      </c>
      <c r="I554">
        <f t="shared" si="111"/>
        <v>2.1655433660204024</v>
      </c>
      <c r="J554">
        <f>VLOOKUP(H554,動径DB!$C$9:$F$3009,4)</f>
        <v>2.6732737120116302E-2</v>
      </c>
      <c r="K554">
        <f>VLOOKUP(G554,緯度DB!$B$10:$H$50,7)</f>
        <v>0.43934360143209494</v>
      </c>
      <c r="L554">
        <f t="shared" si="112"/>
        <v>-0.21182776830752387</v>
      </c>
      <c r="M554">
        <f t="shared" si="113"/>
        <v>-4.4814263457226264E-2</v>
      </c>
      <c r="N554">
        <f t="shared" si="114"/>
        <v>2.0083182092136853E-3</v>
      </c>
      <c r="O554">
        <f t="shared" si="115"/>
        <v>0</v>
      </c>
      <c r="Q554">
        <f t="shared" si="116"/>
        <v>1000</v>
      </c>
      <c r="R554">
        <f t="shared" si="117"/>
        <v>1000</v>
      </c>
      <c r="S554">
        <f t="shared" si="118"/>
        <v>1</v>
      </c>
      <c r="T554" s="2">
        <f t="array" aca="1" ref="T554:V554" ca="1">MMULT(Q554:S554,$T$8:$V$10)</f>
        <v>342.95983594645492</v>
      </c>
      <c r="U554" s="2">
        <f ca="1"/>
        <v>1000</v>
      </c>
      <c r="V554" s="2">
        <f ca="1"/>
        <v>-939.35060064258266</v>
      </c>
      <c r="Y554" s="2">
        <f t="shared" ca="1" si="119"/>
        <v>-3.7714808315308317</v>
      </c>
      <c r="Z554" s="2">
        <f t="shared" ca="1" si="120"/>
        <v>-10.996858629590841</v>
      </c>
    </row>
    <row r="555" spans="2:26">
      <c r="B555">
        <f t="shared" si="121"/>
        <v>544</v>
      </c>
      <c r="C555">
        <v>-2.8991171682170007</v>
      </c>
      <c r="D555">
        <v>-8.1677180316719653</v>
      </c>
      <c r="E555">
        <v>10.430091398480204</v>
      </c>
      <c r="F555">
        <f t="shared" si="108"/>
        <v>13.561095264785978</v>
      </c>
      <c r="G555">
        <f t="shared" si="109"/>
        <v>36</v>
      </c>
      <c r="H555">
        <f t="shared" si="110"/>
        <v>1357</v>
      </c>
      <c r="I555">
        <f t="shared" si="111"/>
        <v>-1.9118725615365908</v>
      </c>
      <c r="J555">
        <f>VLOOKUP(H555,動径DB!$C$9:$F$3009,4)</f>
        <v>0.10558317288689062</v>
      </c>
      <c r="K555">
        <f>VLOOKUP(G555,緯度DB!$B$10:$H$50,7)</f>
        <v>0.28116931855250954</v>
      </c>
      <c r="L555">
        <f t="shared" si="112"/>
        <v>-0.52061202334104051</v>
      </c>
      <c r="M555">
        <f t="shared" si="113"/>
        <v>-0.20959050196949872</v>
      </c>
      <c r="N555">
        <f t="shared" si="114"/>
        <v>4.3928178515826442E-2</v>
      </c>
      <c r="O555">
        <f t="shared" si="115"/>
        <v>0</v>
      </c>
      <c r="Q555">
        <f t="shared" si="116"/>
        <v>1000</v>
      </c>
      <c r="R555">
        <f t="shared" si="117"/>
        <v>1000</v>
      </c>
      <c r="S555">
        <f t="shared" si="118"/>
        <v>1</v>
      </c>
      <c r="T555" s="2">
        <f t="array" aca="1" ref="T555:V555" ca="1">MMULT(Q555:S555,$T$8:$V$10)</f>
        <v>342.95983594645492</v>
      </c>
      <c r="U555" s="2">
        <f ca="1"/>
        <v>1000</v>
      </c>
      <c r="V555" s="2">
        <f ca="1"/>
        <v>-939.35060064258266</v>
      </c>
      <c r="Y555" s="2">
        <f t="shared" ca="1" si="119"/>
        <v>-3.7714808315308317</v>
      </c>
      <c r="Z555" s="2">
        <f t="shared" ca="1" si="120"/>
        <v>-10.996858629590841</v>
      </c>
    </row>
    <row r="556" spans="2:26">
      <c r="B556">
        <f t="shared" si="121"/>
        <v>545</v>
      </c>
      <c r="C556">
        <v>-5.142055025149542</v>
      </c>
      <c r="D556">
        <v>5.2276880788447659</v>
      </c>
      <c r="E556">
        <v>9.8227269289237729</v>
      </c>
      <c r="F556">
        <f t="shared" si="108"/>
        <v>12.257871628123929</v>
      </c>
      <c r="G556">
        <f t="shared" si="109"/>
        <v>37</v>
      </c>
      <c r="H556">
        <f t="shared" si="110"/>
        <v>1227</v>
      </c>
      <c r="I556">
        <f t="shared" si="111"/>
        <v>2.3479367053697637</v>
      </c>
      <c r="J556">
        <f>VLOOKUP(H556,動径DB!$C$9:$F$3009,4)</f>
        <v>0.14947860945440411</v>
      </c>
      <c r="K556">
        <f>VLOOKUP(G556,緯度DB!$B$10:$H$50,7)</f>
        <v>0.2352076871405088</v>
      </c>
      <c r="L556">
        <f t="shared" si="112"/>
        <v>-0.68937419462045979</v>
      </c>
      <c r="M556">
        <f t="shared" si="113"/>
        <v>-0.29709863178113816</v>
      </c>
      <c r="N556">
        <f t="shared" si="114"/>
        <v>8.8267597006224316E-2</v>
      </c>
      <c r="O556">
        <f t="shared" si="115"/>
        <v>0</v>
      </c>
      <c r="Q556">
        <f t="shared" si="116"/>
        <v>1000</v>
      </c>
      <c r="R556">
        <f t="shared" si="117"/>
        <v>1000</v>
      </c>
      <c r="S556">
        <f t="shared" si="118"/>
        <v>1</v>
      </c>
      <c r="T556" s="2">
        <f t="array" aca="1" ref="T556:V556" ca="1">MMULT(Q556:S556,$T$8:$V$10)</f>
        <v>342.95983594645492</v>
      </c>
      <c r="U556" s="2">
        <f ca="1"/>
        <v>1000</v>
      </c>
      <c r="V556" s="2">
        <f ca="1"/>
        <v>-939.35060064258266</v>
      </c>
      <c r="Y556" s="2">
        <f t="shared" ca="1" si="119"/>
        <v>-3.7714808315308317</v>
      </c>
      <c r="Z556" s="2">
        <f t="shared" ca="1" si="120"/>
        <v>-10.996858629590841</v>
      </c>
    </row>
    <row r="557" spans="2:26">
      <c r="B557">
        <f t="shared" si="121"/>
        <v>546</v>
      </c>
      <c r="C557">
        <v>-6.4073982602916297</v>
      </c>
      <c r="D557">
        <v>16.050930934936304</v>
      </c>
      <c r="E557">
        <v>2.2357353358405541</v>
      </c>
      <c r="F557">
        <f t="shared" si="108"/>
        <v>17.426578804688241</v>
      </c>
      <c r="G557">
        <f t="shared" si="109"/>
        <v>24</v>
      </c>
      <c r="H557">
        <f t="shared" si="110"/>
        <v>1744</v>
      </c>
      <c r="I557">
        <f t="shared" si="111"/>
        <v>1.9506056915463195</v>
      </c>
      <c r="J557">
        <f>VLOOKUP(H557,動径DB!$C$9:$F$3009,4)</f>
        <v>3.2384871104331497E-2</v>
      </c>
      <c r="K557">
        <f>VLOOKUP(G557,緯度DB!$B$10:$H$50,7)</f>
        <v>0.7703565880679073</v>
      </c>
      <c r="L557">
        <f t="shared" si="112"/>
        <v>0.41811408835461683</v>
      </c>
      <c r="M557">
        <f t="shared" si="113"/>
        <v>0.18177782794168612</v>
      </c>
      <c r="N557">
        <f t="shared" si="114"/>
        <v>3.3043178731197241E-2</v>
      </c>
      <c r="O557">
        <f t="shared" si="115"/>
        <v>0</v>
      </c>
      <c r="Q557">
        <f t="shared" si="116"/>
        <v>1000</v>
      </c>
      <c r="R557">
        <f t="shared" si="117"/>
        <v>1000</v>
      </c>
      <c r="S557">
        <f t="shared" si="118"/>
        <v>1</v>
      </c>
      <c r="T557" s="2">
        <f t="array" aca="1" ref="T557:V557" ca="1">MMULT(Q557:S557,$T$8:$V$10)</f>
        <v>342.95983594645492</v>
      </c>
      <c r="U557" s="2">
        <f ca="1"/>
        <v>1000</v>
      </c>
      <c r="V557" s="2">
        <f ca="1"/>
        <v>-939.35060064258266</v>
      </c>
      <c r="Y557" s="2">
        <f t="shared" ca="1" si="119"/>
        <v>-3.7714808315308317</v>
      </c>
      <c r="Z557" s="2">
        <f t="shared" ca="1" si="120"/>
        <v>-10.996858629590841</v>
      </c>
    </row>
    <row r="558" spans="2:26">
      <c r="B558">
        <f t="shared" si="121"/>
        <v>547</v>
      </c>
      <c r="C558">
        <v>-6.4735500523759457</v>
      </c>
      <c r="D558">
        <v>7.1020108246565243</v>
      </c>
      <c r="E558">
        <v>-2.3240256018051371</v>
      </c>
      <c r="F558">
        <f t="shared" si="108"/>
        <v>9.88668311578766</v>
      </c>
      <c r="G558">
        <f t="shared" si="109"/>
        <v>16</v>
      </c>
      <c r="H558">
        <f t="shared" si="110"/>
        <v>990</v>
      </c>
      <c r="I558">
        <f t="shared" si="111"/>
        <v>2.3099339780374653</v>
      </c>
      <c r="J558">
        <f>VLOOKUP(H558,動径DB!$C$9:$F$3009,4)</f>
        <v>0.25664696427661898</v>
      </c>
      <c r="K558">
        <f>VLOOKUP(G558,緯度DB!$B$10:$H$50,7)</f>
        <v>0.72987675376846739</v>
      </c>
      <c r="L558">
        <f t="shared" si="112"/>
        <v>-0.60248949854590972</v>
      </c>
      <c r="M558">
        <f t="shared" si="113"/>
        <v>-1.1157984646108614</v>
      </c>
      <c r="N558">
        <f t="shared" si="114"/>
        <v>1.2450062136279558</v>
      </c>
      <c r="O558">
        <f t="shared" si="115"/>
        <v>1</v>
      </c>
      <c r="Q558">
        <f t="shared" si="116"/>
        <v>-6.4735500523759457</v>
      </c>
      <c r="R558">
        <f t="shared" si="117"/>
        <v>7.1020108246565243</v>
      </c>
      <c r="S558">
        <f t="shared" si="118"/>
        <v>-2.3240256018051371</v>
      </c>
      <c r="T558" s="2">
        <f t="array" aca="1" ref="T558:V558" ca="1">MMULT(Q558:S558,$T$8:$V$10)</f>
        <v>-4.3979542252733301</v>
      </c>
      <c r="U558" s="2">
        <f ca="1"/>
        <v>7.1020108246565243</v>
      </c>
      <c r="V558" s="2">
        <f ca="1"/>
        <v>5.2882836450839896</v>
      </c>
      <c r="Y558" s="2">
        <f t="shared" ca="1" si="119"/>
        <v>-1.2462930386488233</v>
      </c>
      <c r="Z558" s="2">
        <f t="shared" ca="1" si="120"/>
        <v>2.0125690713908964</v>
      </c>
    </row>
    <row r="559" spans="2:26">
      <c r="B559">
        <f t="shared" si="121"/>
        <v>548</v>
      </c>
      <c r="C559">
        <v>14.02043217806788</v>
      </c>
      <c r="D559">
        <v>-4.6979548499606087</v>
      </c>
      <c r="E559">
        <v>-4.2629750573401362</v>
      </c>
      <c r="F559">
        <f t="shared" si="108"/>
        <v>15.388835387110156</v>
      </c>
      <c r="G559">
        <f t="shared" si="109"/>
        <v>15</v>
      </c>
      <c r="H559">
        <f t="shared" si="110"/>
        <v>1540</v>
      </c>
      <c r="I559">
        <f t="shared" si="111"/>
        <v>-0.32332098825245392</v>
      </c>
      <c r="J559">
        <f>VLOOKUP(H559,動径DB!$C$9:$F$3009,4)</f>
        <v>6.1823063960858272E-2</v>
      </c>
      <c r="K559">
        <f>VLOOKUP(G559,緯度DB!$B$10:$H$50,7)</f>
        <v>0.70149600262637279</v>
      </c>
      <c r="L559">
        <f t="shared" si="112"/>
        <v>0.82486477676744463</v>
      </c>
      <c r="M559">
        <f t="shared" si="113"/>
        <v>0.55050876554594197</v>
      </c>
      <c r="N559">
        <f t="shared" si="114"/>
        <v>0.3030599009429169</v>
      </c>
      <c r="O559">
        <f t="shared" si="115"/>
        <v>0</v>
      </c>
      <c r="Q559">
        <f t="shared" si="116"/>
        <v>1000</v>
      </c>
      <c r="R559">
        <f t="shared" si="117"/>
        <v>1000</v>
      </c>
      <c r="S559">
        <f t="shared" si="118"/>
        <v>1</v>
      </c>
      <c r="T559" s="2">
        <f t="array" aca="1" ref="T559:V559" ca="1">MMULT(Q559:S559,$T$8:$V$10)</f>
        <v>342.95983594645492</v>
      </c>
      <c r="U559" s="2">
        <f ca="1"/>
        <v>1000</v>
      </c>
      <c r="V559" s="2">
        <f ca="1"/>
        <v>-939.35060064258266</v>
      </c>
      <c r="Y559" s="2">
        <f t="shared" ca="1" si="119"/>
        <v>-3.7714808315308317</v>
      </c>
      <c r="Z559" s="2">
        <f t="shared" ca="1" si="120"/>
        <v>-10.996858629590841</v>
      </c>
    </row>
    <row r="560" spans="2:26">
      <c r="B560">
        <f t="shared" si="121"/>
        <v>549</v>
      </c>
      <c r="C560">
        <v>3.4517321217829928</v>
      </c>
      <c r="D560">
        <v>-10.907547820975307</v>
      </c>
      <c r="E560">
        <v>-10.989158449563314</v>
      </c>
      <c r="F560">
        <f t="shared" ref="F560:F623" si="122">SQRT(SUMSQ(C560:E560))</f>
        <v>15.863500797018938</v>
      </c>
      <c r="G560">
        <f t="shared" ref="G560:G623" si="123">ROUND(20*E560/F560,0)+21</f>
        <v>7</v>
      </c>
      <c r="H560">
        <f t="shared" ref="H560:H623" si="124">ROUND(F560*100,0)+1</f>
        <v>1587</v>
      </c>
      <c r="I560">
        <f t="shared" ref="I560:I623" si="125">ATAN2(C560,D560)</f>
        <v>-1.2643137217804203</v>
      </c>
      <c r="J560">
        <f>VLOOKUP(H560,動径DB!$C$9:$F$3009,4)</f>
        <v>5.3491450210506518E-2</v>
      </c>
      <c r="K560">
        <f>VLOOKUP(G560,緯度DB!$B$10:$H$50,7)</f>
        <v>0.33255818042814211</v>
      </c>
      <c r="L560">
        <f t="shared" ref="L560:L623" si="126">IF($E$8&gt;=0,COS($E$8*I560),SIN($E$8*I560))</f>
        <v>-0.60625938350737285</v>
      </c>
      <c r="M560">
        <f t="shared" ref="M560:M623" si="127">J560*K560*L560*F560</f>
        <v>-0.17108404734253102</v>
      </c>
      <c r="N560">
        <f t="shared" si="114"/>
        <v>2.9269751255101395E-2</v>
      </c>
      <c r="O560">
        <f t="shared" si="115"/>
        <v>0</v>
      </c>
      <c r="Q560">
        <f t="shared" si="116"/>
        <v>1000</v>
      </c>
      <c r="R560">
        <f t="shared" si="117"/>
        <v>1000</v>
      </c>
      <c r="S560">
        <f t="shared" si="118"/>
        <v>1</v>
      </c>
      <c r="T560" s="2">
        <f t="array" aca="1" ref="T560:V560" ca="1">MMULT(Q560:S560,$T$8:$V$10)</f>
        <v>342.95983594645492</v>
      </c>
      <c r="U560" s="2">
        <f ca="1"/>
        <v>1000</v>
      </c>
      <c r="V560" s="2">
        <f ca="1"/>
        <v>-939.35060064258266</v>
      </c>
      <c r="Y560" s="2">
        <f t="shared" ca="1" si="119"/>
        <v>-3.7714808315308317</v>
      </c>
      <c r="Z560" s="2">
        <f t="shared" ca="1" si="120"/>
        <v>-10.996858629590841</v>
      </c>
    </row>
    <row r="561" spans="2:26">
      <c r="B561">
        <f t="shared" si="121"/>
        <v>550</v>
      </c>
      <c r="C561">
        <v>16.156427161021345</v>
      </c>
      <c r="D561">
        <v>16.217434094420508</v>
      </c>
      <c r="E561">
        <v>8.3351085108266343</v>
      </c>
      <c r="F561">
        <f t="shared" si="122"/>
        <v>24.36204714517061</v>
      </c>
      <c r="G561">
        <f t="shared" si="123"/>
        <v>28</v>
      </c>
      <c r="H561">
        <f t="shared" si="124"/>
        <v>2437</v>
      </c>
      <c r="I561">
        <f t="shared" si="125"/>
        <v>0.78728261149287204</v>
      </c>
      <c r="J561">
        <f>VLOOKUP(H561,動径DB!$C$9:$F$3009,4)</f>
        <v>2.7624078304480416E-3</v>
      </c>
      <c r="K561">
        <f>VLOOKUP(G561,緯度DB!$B$10:$H$50,7)</f>
        <v>0.66802964117206065</v>
      </c>
      <c r="L561">
        <f t="shared" si="126"/>
        <v>-0.70309798475604945</v>
      </c>
      <c r="M561">
        <f t="shared" si="127"/>
        <v>-3.160917507066182E-2</v>
      </c>
      <c r="N561">
        <f t="shared" si="114"/>
        <v>9.991399486477487E-4</v>
      </c>
      <c r="O561">
        <f t="shared" si="115"/>
        <v>0</v>
      </c>
      <c r="Q561">
        <f t="shared" si="116"/>
        <v>1000</v>
      </c>
      <c r="R561">
        <f t="shared" si="117"/>
        <v>1000</v>
      </c>
      <c r="S561">
        <f t="shared" si="118"/>
        <v>1</v>
      </c>
      <c r="T561" s="2">
        <f t="array" aca="1" ref="T561:V561" ca="1">MMULT(Q561:S561,$T$8:$V$10)</f>
        <v>342.95983594645492</v>
      </c>
      <c r="U561" s="2">
        <f ca="1"/>
        <v>1000</v>
      </c>
      <c r="V561" s="2">
        <f ca="1"/>
        <v>-939.35060064258266</v>
      </c>
      <c r="Y561" s="2">
        <f t="shared" ca="1" si="119"/>
        <v>-3.7714808315308317</v>
      </c>
      <c r="Z561" s="2">
        <f t="shared" ca="1" si="120"/>
        <v>-10.996858629590841</v>
      </c>
    </row>
    <row r="562" spans="2:26">
      <c r="B562">
        <f t="shared" si="121"/>
        <v>551</v>
      </c>
      <c r="C562">
        <v>-8.4980491177745883</v>
      </c>
      <c r="D562">
        <v>-15.832760925290128</v>
      </c>
      <c r="E562">
        <v>6.9561620468810643</v>
      </c>
      <c r="F562">
        <f t="shared" si="122"/>
        <v>19.268662323782934</v>
      </c>
      <c r="G562">
        <f t="shared" si="123"/>
        <v>28</v>
      </c>
      <c r="H562">
        <f t="shared" si="124"/>
        <v>1928</v>
      </c>
      <c r="I562">
        <f t="shared" si="125"/>
        <v>-2.06340082659678</v>
      </c>
      <c r="J562">
        <f>VLOOKUP(H562,動径DB!$C$9:$F$3009,4)</f>
        <v>1.7439471199969421E-2</v>
      </c>
      <c r="K562">
        <f>VLOOKUP(G562,緯度DB!$B$10:$H$50,7)</f>
        <v>0.66802964117206065</v>
      </c>
      <c r="L562">
        <f t="shared" si="126"/>
        <v>-9.2848900047093494E-2</v>
      </c>
      <c r="M562">
        <f t="shared" si="127"/>
        <v>-2.0842863013892626E-2</v>
      </c>
      <c r="N562">
        <f t="shared" si="114"/>
        <v>4.3442493861589322E-4</v>
      </c>
      <c r="O562">
        <f t="shared" si="115"/>
        <v>0</v>
      </c>
      <c r="Q562">
        <f t="shared" si="116"/>
        <v>1000</v>
      </c>
      <c r="R562">
        <f t="shared" si="117"/>
        <v>1000</v>
      </c>
      <c r="S562">
        <f t="shared" si="118"/>
        <v>1</v>
      </c>
      <c r="T562" s="2">
        <f t="array" aca="1" ref="T562:V562" ca="1">MMULT(Q562:S562,$T$8:$V$10)</f>
        <v>342.95983594645492</v>
      </c>
      <c r="U562" s="2">
        <f ca="1"/>
        <v>1000</v>
      </c>
      <c r="V562" s="2">
        <f ca="1"/>
        <v>-939.35060064258266</v>
      </c>
      <c r="Y562" s="2">
        <f t="shared" ca="1" si="119"/>
        <v>-3.7714808315308317</v>
      </c>
      <c r="Z562" s="2">
        <f t="shared" ca="1" si="120"/>
        <v>-10.996858629590841</v>
      </c>
    </row>
    <row r="563" spans="2:26">
      <c r="B563">
        <f t="shared" si="121"/>
        <v>552</v>
      </c>
      <c r="C563">
        <v>15.816767426359892</v>
      </c>
      <c r="D563">
        <v>11.061183774549566</v>
      </c>
      <c r="E563">
        <v>1.0536868624917384</v>
      </c>
      <c r="F563">
        <f t="shared" si="122"/>
        <v>19.329515625542861</v>
      </c>
      <c r="G563">
        <f t="shared" si="123"/>
        <v>22</v>
      </c>
      <c r="H563">
        <f t="shared" si="124"/>
        <v>1934</v>
      </c>
      <c r="I563">
        <f t="shared" si="125"/>
        <v>0.61027801854303243</v>
      </c>
      <c r="J563">
        <f>VLOOKUP(H563,動径DB!$C$9:$F$3009,4)</f>
        <v>1.7082613294430147E-2</v>
      </c>
      <c r="K563">
        <f>VLOOKUP(G563,緯度DB!$B$10:$H$50,7)</f>
        <v>0.7879807395252203</v>
      </c>
      <c r="L563">
        <f t="shared" si="126"/>
        <v>-0.96638027809718585</v>
      </c>
      <c r="M563">
        <f t="shared" si="127"/>
        <v>-0.25144264788608389</v>
      </c>
      <c r="N563">
        <f t="shared" si="114"/>
        <v>6.3223405175965169E-2</v>
      </c>
      <c r="O563">
        <f t="shared" si="115"/>
        <v>0</v>
      </c>
      <c r="Q563">
        <f t="shared" si="116"/>
        <v>1000</v>
      </c>
      <c r="R563">
        <f t="shared" si="117"/>
        <v>1000</v>
      </c>
      <c r="S563">
        <f t="shared" si="118"/>
        <v>1</v>
      </c>
      <c r="T563" s="2">
        <f t="array" aca="1" ref="T563:V563" ca="1">MMULT(Q563:S563,$T$8:$V$10)</f>
        <v>342.95983594645492</v>
      </c>
      <c r="U563" s="2">
        <f ca="1"/>
        <v>1000</v>
      </c>
      <c r="V563" s="2">
        <f ca="1"/>
        <v>-939.35060064258266</v>
      </c>
      <c r="Y563" s="2">
        <f t="shared" ca="1" si="119"/>
        <v>-3.7714808315308317</v>
      </c>
      <c r="Z563" s="2">
        <f t="shared" ca="1" si="120"/>
        <v>-10.996858629590841</v>
      </c>
    </row>
    <row r="564" spans="2:26">
      <c r="B564">
        <f t="shared" si="121"/>
        <v>553</v>
      </c>
      <c r="C564">
        <v>-16.659708665744446</v>
      </c>
      <c r="D564">
        <v>-1.1384181583915336</v>
      </c>
      <c r="E564">
        <v>15.936667071055888</v>
      </c>
      <c r="F564">
        <f t="shared" si="122"/>
        <v>23.082877768261763</v>
      </c>
      <c r="G564">
        <f t="shared" si="123"/>
        <v>35</v>
      </c>
      <c r="H564">
        <f t="shared" si="124"/>
        <v>2309</v>
      </c>
      <c r="I564">
        <f t="shared" si="125"/>
        <v>-3.0733651000584321</v>
      </c>
      <c r="J564">
        <f>VLOOKUP(H564,動径DB!$C$9:$F$3009,4)</f>
        <v>4.4577740370646277E-3</v>
      </c>
      <c r="K564">
        <f>VLOOKUP(G564,緯度DB!$B$10:$H$50,7)</f>
        <v>0.33255818042814211</v>
      </c>
      <c r="L564">
        <f t="shared" si="126"/>
        <v>0.20325645502876477</v>
      </c>
      <c r="M564">
        <f t="shared" si="127"/>
        <v>6.9553659421595802E-3</v>
      </c>
      <c r="N564">
        <f t="shared" si="114"/>
        <v>4.8377115389353421E-5</v>
      </c>
      <c r="O564">
        <f t="shared" si="115"/>
        <v>0</v>
      </c>
      <c r="Q564">
        <f t="shared" si="116"/>
        <v>1000</v>
      </c>
      <c r="R564">
        <f t="shared" si="117"/>
        <v>1000</v>
      </c>
      <c r="S564">
        <f t="shared" si="118"/>
        <v>1</v>
      </c>
      <c r="T564" s="2">
        <f t="array" aca="1" ref="T564:V564" ca="1">MMULT(Q564:S564,$T$8:$V$10)</f>
        <v>342.95983594645492</v>
      </c>
      <c r="U564" s="2">
        <f ca="1"/>
        <v>1000</v>
      </c>
      <c r="V564" s="2">
        <f ca="1"/>
        <v>-939.35060064258266</v>
      </c>
      <c r="Y564" s="2">
        <f t="shared" ca="1" si="119"/>
        <v>-3.7714808315308317</v>
      </c>
      <c r="Z564" s="2">
        <f t="shared" ca="1" si="120"/>
        <v>-10.996858629590841</v>
      </c>
    </row>
    <row r="565" spans="2:26">
      <c r="B565">
        <f t="shared" si="121"/>
        <v>554</v>
      </c>
      <c r="C565">
        <v>3.6688037887871507</v>
      </c>
      <c r="D565">
        <v>-11.446069827770271</v>
      </c>
      <c r="E565">
        <v>-1.161754287377206</v>
      </c>
      <c r="F565">
        <f t="shared" si="122"/>
        <v>12.075690819454232</v>
      </c>
      <c r="G565">
        <f t="shared" si="123"/>
        <v>19</v>
      </c>
      <c r="H565">
        <f t="shared" si="124"/>
        <v>1209</v>
      </c>
      <c r="I565">
        <f t="shared" si="125"/>
        <v>-1.260613081014005</v>
      </c>
      <c r="J565">
        <f>VLOOKUP(H565,動径DB!$C$9:$F$3009,4)</f>
        <v>0.15645700358134959</v>
      </c>
      <c r="K565">
        <f>VLOOKUP(G565,緯度DB!$B$10:$H$50,7)</f>
        <v>0.7820858445078025</v>
      </c>
      <c r="L565">
        <f t="shared" si="126"/>
        <v>-0.59739321155731395</v>
      </c>
      <c r="M565">
        <f t="shared" si="127"/>
        <v>-0.88271742985793766</v>
      </c>
      <c r="N565">
        <f t="shared" si="114"/>
        <v>0.7791900609750031</v>
      </c>
      <c r="O565">
        <f t="shared" si="115"/>
        <v>1</v>
      </c>
      <c r="Q565">
        <f t="shared" si="116"/>
        <v>3.6688037887871507</v>
      </c>
      <c r="R565">
        <f t="shared" si="117"/>
        <v>-11.446069827770271</v>
      </c>
      <c r="S565">
        <f t="shared" si="118"/>
        <v>-1.161754287377206</v>
      </c>
      <c r="T565" s="2">
        <f t="array" aca="1" ref="T565:V565" ca="1">MMULT(Q565:S565,$T$8:$V$10)</f>
        <v>0.16311286665998681</v>
      </c>
      <c r="U565" s="2">
        <f ca="1"/>
        <v>-11.446069827770271</v>
      </c>
      <c r="V565" s="2">
        <f ca="1"/>
        <v>-3.8448912153126305</v>
      </c>
      <c r="Y565" s="2">
        <f t="shared" ca="1" si="119"/>
        <v>6.2363673576262081E-2</v>
      </c>
      <c r="Z565" s="2">
        <f t="shared" ca="1" si="120"/>
        <v>-4.376227192169595</v>
      </c>
    </row>
    <row r="566" spans="2:26">
      <c r="B566">
        <f t="shared" si="121"/>
        <v>555</v>
      </c>
      <c r="C566">
        <v>-15.648239065795803</v>
      </c>
      <c r="D566">
        <v>-2.60154706537796</v>
      </c>
      <c r="E566">
        <v>-0.20206231400135133</v>
      </c>
      <c r="F566">
        <f t="shared" si="122"/>
        <v>15.864307806280555</v>
      </c>
      <c r="G566">
        <f t="shared" si="123"/>
        <v>21</v>
      </c>
      <c r="H566">
        <f t="shared" si="124"/>
        <v>1587</v>
      </c>
      <c r="I566">
        <f t="shared" si="125"/>
        <v>-2.9768477099834652</v>
      </c>
      <c r="J566">
        <f>VLOOKUP(H566,動径DB!$C$9:$F$3009,4)</f>
        <v>5.3491450210506518E-2</v>
      </c>
      <c r="K566">
        <f>VLOOKUP(G566,緯度DB!$B$10:$H$50,7)</f>
        <v>0.7879807395252203</v>
      </c>
      <c r="L566">
        <f t="shared" si="126"/>
        <v>0.4743581873379501</v>
      </c>
      <c r="M566">
        <f t="shared" si="127"/>
        <v>0.31719585461792349</v>
      </c>
      <c r="N566">
        <f t="shared" si="114"/>
        <v>0.10061321018679485</v>
      </c>
      <c r="O566">
        <f t="shared" si="115"/>
        <v>0</v>
      </c>
      <c r="Q566">
        <f t="shared" si="116"/>
        <v>1000</v>
      </c>
      <c r="R566">
        <f t="shared" si="117"/>
        <v>1000</v>
      </c>
      <c r="S566">
        <f t="shared" si="118"/>
        <v>1</v>
      </c>
      <c r="T566" s="2">
        <f t="array" aca="1" ref="T566:V566" ca="1">MMULT(Q566:S566,$T$8:$V$10)</f>
        <v>342.95983594645492</v>
      </c>
      <c r="U566" s="2">
        <f ca="1"/>
        <v>1000</v>
      </c>
      <c r="V566" s="2">
        <f ca="1"/>
        <v>-939.35060064258266</v>
      </c>
      <c r="Y566" s="2">
        <f t="shared" ca="1" si="119"/>
        <v>-3.7714808315308317</v>
      </c>
      <c r="Z566" s="2">
        <f t="shared" ca="1" si="120"/>
        <v>-10.996858629590841</v>
      </c>
    </row>
    <row r="567" spans="2:26">
      <c r="B567">
        <f t="shared" si="121"/>
        <v>556</v>
      </c>
      <c r="C567">
        <v>-14.96286319858187</v>
      </c>
      <c r="D567">
        <v>-1.4214736642863735</v>
      </c>
      <c r="E567">
        <v>-2.9688031164451867</v>
      </c>
      <c r="F567">
        <f t="shared" si="122"/>
        <v>15.320628395139346</v>
      </c>
      <c r="G567">
        <f t="shared" si="123"/>
        <v>17</v>
      </c>
      <c r="H567">
        <f t="shared" si="124"/>
        <v>1533</v>
      </c>
      <c r="I567">
        <f t="shared" si="125"/>
        <v>-3.046876797624384</v>
      </c>
      <c r="J567">
        <f>VLOOKUP(H567,動径DB!$C$9:$F$3009,4)</f>
        <v>6.3155525305572058E-2</v>
      </c>
      <c r="K567">
        <f>VLOOKUP(G567,緯度DB!$B$10:$H$50,7)</f>
        <v>0.7529008951198638</v>
      </c>
      <c r="L567">
        <f t="shared" si="126"/>
        <v>0.28033930284269204</v>
      </c>
      <c r="M567">
        <f t="shared" si="127"/>
        <v>0.20422538951968994</v>
      </c>
      <c r="N567">
        <f t="shared" si="114"/>
        <v>4.1708009724469079E-2</v>
      </c>
      <c r="O567">
        <f t="shared" si="115"/>
        <v>0</v>
      </c>
      <c r="Q567">
        <f t="shared" si="116"/>
        <v>1000</v>
      </c>
      <c r="R567">
        <f t="shared" si="117"/>
        <v>1000</v>
      </c>
      <c r="S567">
        <f t="shared" si="118"/>
        <v>1</v>
      </c>
      <c r="T567" s="2">
        <f t="array" aca="1" ref="T567:V567" ca="1">MMULT(Q567:S567,$T$8:$V$10)</f>
        <v>342.95983594645492</v>
      </c>
      <c r="U567" s="2">
        <f ca="1"/>
        <v>1000</v>
      </c>
      <c r="V567" s="2">
        <f ca="1"/>
        <v>-939.35060064258266</v>
      </c>
      <c r="Y567" s="2">
        <f t="shared" ca="1" si="119"/>
        <v>-3.7714808315308317</v>
      </c>
      <c r="Z567" s="2">
        <f t="shared" ca="1" si="120"/>
        <v>-10.996858629590841</v>
      </c>
    </row>
    <row r="568" spans="2:26">
      <c r="B568">
        <f t="shared" si="121"/>
        <v>557</v>
      </c>
      <c r="C568">
        <v>11.597249138741009</v>
      </c>
      <c r="D568">
        <v>16.255337798793928</v>
      </c>
      <c r="E568">
        <v>-14.395286151857238</v>
      </c>
      <c r="F568">
        <f t="shared" si="122"/>
        <v>24.616182846509336</v>
      </c>
      <c r="G568">
        <f t="shared" si="123"/>
        <v>9</v>
      </c>
      <c r="H568">
        <f t="shared" si="124"/>
        <v>2463</v>
      </c>
      <c r="I568">
        <f t="shared" si="125"/>
        <v>0.95110539583484888</v>
      </c>
      <c r="J568">
        <f>VLOOKUP(H568,動径DB!$C$9:$F$3009,4)</f>
        <v>2.5037660601101509E-3</v>
      </c>
      <c r="K568">
        <f>VLOOKUP(G568,緯度DB!$B$10:$H$50,7)</f>
        <v>0.43934360143209494</v>
      </c>
      <c r="L568">
        <f t="shared" si="126"/>
        <v>-0.28430023538414168</v>
      </c>
      <c r="M568">
        <f t="shared" si="127"/>
        <v>-7.6983203992802215E-3</v>
      </c>
      <c r="N568">
        <f t="shared" si="114"/>
        <v>5.9264136969973992E-5</v>
      </c>
      <c r="O568">
        <f t="shared" si="115"/>
        <v>0</v>
      </c>
      <c r="Q568">
        <f t="shared" si="116"/>
        <v>1000</v>
      </c>
      <c r="R568">
        <f t="shared" si="117"/>
        <v>1000</v>
      </c>
      <c r="S568">
        <f t="shared" si="118"/>
        <v>1</v>
      </c>
      <c r="T568" s="2">
        <f t="array" aca="1" ref="T568:V568" ca="1">MMULT(Q568:S568,$T$8:$V$10)</f>
        <v>342.95983594645492</v>
      </c>
      <c r="U568" s="2">
        <f ca="1"/>
        <v>1000</v>
      </c>
      <c r="V568" s="2">
        <f ca="1"/>
        <v>-939.35060064258266</v>
      </c>
      <c r="Y568" s="2">
        <f t="shared" ca="1" si="119"/>
        <v>-3.7714808315308317</v>
      </c>
      <c r="Z568" s="2">
        <f t="shared" ca="1" si="120"/>
        <v>-10.996858629590841</v>
      </c>
    </row>
    <row r="569" spans="2:26">
      <c r="B569">
        <f t="shared" si="121"/>
        <v>558</v>
      </c>
      <c r="C569">
        <v>0.25204262182975534</v>
      </c>
      <c r="D569">
        <v>7.6727542203623669</v>
      </c>
      <c r="E569">
        <v>-5.2500039852218539</v>
      </c>
      <c r="F569">
        <f t="shared" si="122"/>
        <v>9.300388414155222</v>
      </c>
      <c r="G569">
        <f t="shared" si="123"/>
        <v>10</v>
      </c>
      <c r="H569">
        <f t="shared" si="124"/>
        <v>931</v>
      </c>
      <c r="I569">
        <f t="shared" si="125"/>
        <v>1.5379590930048146</v>
      </c>
      <c r="J569">
        <f>VLOOKUP(H569,動径DB!$C$9:$F$3009,4)</f>
        <v>0.28662436075268755</v>
      </c>
      <c r="K569">
        <f>VLOOKUP(G569,緯度DB!$B$10:$H$50,7)</f>
        <v>0.49132662717739956</v>
      </c>
      <c r="L569">
        <f t="shared" si="126"/>
        <v>0.99515164517713928</v>
      </c>
      <c r="M569">
        <f t="shared" si="127"/>
        <v>1.3033881015252082</v>
      </c>
      <c r="N569">
        <f t="shared" si="114"/>
        <v>1.6988205431974865</v>
      </c>
      <c r="O569">
        <f t="shared" si="115"/>
        <v>1</v>
      </c>
      <c r="Q569">
        <f t="shared" si="116"/>
        <v>0.25204262182975534</v>
      </c>
      <c r="R569">
        <f t="shared" si="117"/>
        <v>7.6727542203623669</v>
      </c>
      <c r="S569">
        <f t="shared" si="118"/>
        <v>-5.2500039852218539</v>
      </c>
      <c r="T569" s="2">
        <f t="array" aca="1" ref="T569:V569" ca="1">MMULT(Q569:S569,$T$8:$V$10)</f>
        <v>-4.8471863503671964</v>
      </c>
      <c r="U569" s="2">
        <f ca="1"/>
        <v>7.6727542203623669</v>
      </c>
      <c r="V569" s="2">
        <f ca="1"/>
        <v>-2.0324497073428662</v>
      </c>
      <c r="Y569" s="2">
        <f t="shared" ca="1" si="119"/>
        <v>-1.7331465572227192</v>
      </c>
      <c r="Z569" s="2">
        <f t="shared" ca="1" si="120"/>
        <v>2.743448796935513</v>
      </c>
    </row>
    <row r="570" spans="2:26">
      <c r="B570">
        <f t="shared" si="121"/>
        <v>559</v>
      </c>
      <c r="C570">
        <v>-6.4629636688905059</v>
      </c>
      <c r="D570">
        <v>-9.4885053699832085</v>
      </c>
      <c r="E570">
        <v>-2.5548913152836379</v>
      </c>
      <c r="F570">
        <f t="shared" si="122"/>
        <v>11.761339344416118</v>
      </c>
      <c r="G570">
        <f t="shared" si="123"/>
        <v>17</v>
      </c>
      <c r="H570">
        <f t="shared" si="124"/>
        <v>1177</v>
      </c>
      <c r="I570">
        <f t="shared" si="125"/>
        <v>-2.1687494572745281</v>
      </c>
      <c r="J570">
        <f>VLOOKUP(H570,動径DB!$C$9:$F$3009,4)</f>
        <v>0.16939609470429384</v>
      </c>
      <c r="K570">
        <f>VLOOKUP(G570,緯度DB!$B$10:$H$50,7)</f>
        <v>0.7529008951198638</v>
      </c>
      <c r="L570">
        <f t="shared" si="126"/>
        <v>0.22121783162554221</v>
      </c>
      <c r="M570">
        <f t="shared" si="127"/>
        <v>0.33183188872027014</v>
      </c>
      <c r="N570">
        <f t="shared" si="114"/>
        <v>0.11011240237166174</v>
      </c>
      <c r="O570">
        <f t="shared" si="115"/>
        <v>0</v>
      </c>
      <c r="Q570">
        <f t="shared" si="116"/>
        <v>1000</v>
      </c>
      <c r="R570">
        <f t="shared" si="117"/>
        <v>1000</v>
      </c>
      <c r="S570">
        <f t="shared" si="118"/>
        <v>1</v>
      </c>
      <c r="T570" s="2">
        <f t="array" aca="1" ref="T570:V570" ca="1">MMULT(Q570:S570,$T$8:$V$10)</f>
        <v>342.95983594645492</v>
      </c>
      <c r="U570" s="2">
        <f ca="1"/>
        <v>1000</v>
      </c>
      <c r="V570" s="2">
        <f ca="1"/>
        <v>-939.35060064258266</v>
      </c>
      <c r="Y570" s="2">
        <f t="shared" ca="1" si="119"/>
        <v>-3.7714808315308317</v>
      </c>
      <c r="Z570" s="2">
        <f t="shared" ca="1" si="120"/>
        <v>-10.996858629590841</v>
      </c>
    </row>
    <row r="571" spans="2:26">
      <c r="B571">
        <f t="shared" si="121"/>
        <v>560</v>
      </c>
      <c r="C571">
        <v>-2.2899468679137094</v>
      </c>
      <c r="D571">
        <v>5.8230101808641681</v>
      </c>
      <c r="E571">
        <v>7.3377236995165038</v>
      </c>
      <c r="F571">
        <f t="shared" si="122"/>
        <v>9.6433133991777815</v>
      </c>
      <c r="G571">
        <f t="shared" si="123"/>
        <v>36</v>
      </c>
      <c r="H571">
        <f t="shared" si="124"/>
        <v>965</v>
      </c>
      <c r="I571">
        <f t="shared" si="125"/>
        <v>1.9454773848876863</v>
      </c>
      <c r="J571">
        <f>VLOOKUP(H571,動径DB!$C$9:$F$3009,4)</f>
        <v>0.26931790205938017</v>
      </c>
      <c r="K571">
        <f>VLOOKUP(G571,緯度DB!$B$10:$H$50,7)</f>
        <v>0.28116931855250954</v>
      </c>
      <c r="L571">
        <f t="shared" si="126"/>
        <v>0.43203963213439628</v>
      </c>
      <c r="M571">
        <f t="shared" si="127"/>
        <v>0.31548812707174334</v>
      </c>
      <c r="N571">
        <f t="shared" si="114"/>
        <v>9.9532758323236478E-2</v>
      </c>
      <c r="O571">
        <f t="shared" si="115"/>
        <v>0</v>
      </c>
      <c r="Q571">
        <f t="shared" si="116"/>
        <v>1000</v>
      </c>
      <c r="R571">
        <f t="shared" si="117"/>
        <v>1000</v>
      </c>
      <c r="S571">
        <f t="shared" si="118"/>
        <v>1</v>
      </c>
      <c r="T571" s="2">
        <f t="array" aca="1" ref="T571:V571" ca="1">MMULT(Q571:S571,$T$8:$V$10)</f>
        <v>342.95983594645492</v>
      </c>
      <c r="U571" s="2">
        <f ca="1"/>
        <v>1000</v>
      </c>
      <c r="V571" s="2">
        <f ca="1"/>
        <v>-939.35060064258266</v>
      </c>
      <c r="Y571" s="2">
        <f t="shared" ca="1" si="119"/>
        <v>-3.7714808315308317</v>
      </c>
      <c r="Z571" s="2">
        <f t="shared" ca="1" si="120"/>
        <v>-10.996858629590841</v>
      </c>
    </row>
    <row r="572" spans="2:26">
      <c r="B572">
        <f t="shared" si="121"/>
        <v>561</v>
      </c>
      <c r="C572">
        <v>4.3387697213816292</v>
      </c>
      <c r="D572">
        <v>1.4331443205480232</v>
      </c>
      <c r="E572">
        <v>-16.922641619247052</v>
      </c>
      <c r="F572">
        <f t="shared" si="122"/>
        <v>17.528680061891983</v>
      </c>
      <c r="G572">
        <f t="shared" si="123"/>
        <v>2</v>
      </c>
      <c r="H572">
        <f t="shared" si="124"/>
        <v>1754</v>
      </c>
      <c r="I572">
        <f t="shared" si="125"/>
        <v>0.31902819104907087</v>
      </c>
      <c r="J572">
        <f>VLOOKUP(H572,動径DB!$C$9:$F$3009,4)</f>
        <v>3.1338678990263213E-2</v>
      </c>
      <c r="K572">
        <f>VLOOKUP(G572,緯度DB!$B$10:$H$50,7)</f>
        <v>0.31855496617393941</v>
      </c>
      <c r="L572">
        <f t="shared" si="126"/>
        <v>-0.81751603365721104</v>
      </c>
      <c r="M572">
        <f t="shared" si="127"/>
        <v>-0.14305747624532267</v>
      </c>
      <c r="N572">
        <f t="shared" si="114"/>
        <v>2.0465441509681059E-2</v>
      </c>
      <c r="O572">
        <f t="shared" si="115"/>
        <v>0</v>
      </c>
      <c r="Q572">
        <f t="shared" si="116"/>
        <v>1000</v>
      </c>
      <c r="R572">
        <f t="shared" si="117"/>
        <v>1000</v>
      </c>
      <c r="S572">
        <f t="shared" si="118"/>
        <v>1</v>
      </c>
      <c r="T572" s="2">
        <f t="array" aca="1" ref="T572:V572" ca="1">MMULT(Q572:S572,$T$8:$V$10)</f>
        <v>342.95983594645492</v>
      </c>
      <c r="U572" s="2">
        <f ca="1"/>
        <v>1000</v>
      </c>
      <c r="V572" s="2">
        <f ca="1"/>
        <v>-939.35060064258266</v>
      </c>
      <c r="Y572" s="2">
        <f t="shared" ca="1" si="119"/>
        <v>-3.7714808315308317</v>
      </c>
      <c r="Z572" s="2">
        <f t="shared" ca="1" si="120"/>
        <v>-10.996858629590841</v>
      </c>
    </row>
    <row r="573" spans="2:26">
      <c r="B573">
        <f t="shared" si="121"/>
        <v>562</v>
      </c>
      <c r="C573">
        <v>1.6874409154212848</v>
      </c>
      <c r="D573">
        <v>1.4527567614645203</v>
      </c>
      <c r="E573">
        <v>12.714149106272258</v>
      </c>
      <c r="F573">
        <f t="shared" si="122"/>
        <v>12.907654571901992</v>
      </c>
      <c r="G573">
        <f t="shared" si="123"/>
        <v>41</v>
      </c>
      <c r="H573">
        <f t="shared" si="124"/>
        <v>1292</v>
      </c>
      <c r="I573">
        <f t="shared" si="125"/>
        <v>0.71080136972956187</v>
      </c>
      <c r="J573">
        <f>VLOOKUP(H573,動径DB!$C$9:$F$3009,4)</f>
        <v>0.12610734947116656</v>
      </c>
      <c r="K573">
        <f>VLOOKUP(G573,緯度DB!$B$10:$H$50,7)</f>
        <v>1.9421500995611596</v>
      </c>
      <c r="L573">
        <f t="shared" si="126"/>
        <v>-0.84639998450267517</v>
      </c>
      <c r="M573">
        <f t="shared" si="127"/>
        <v>-2.675753920683527</v>
      </c>
      <c r="N573">
        <f t="shared" si="114"/>
        <v>7.1596590440532664</v>
      </c>
      <c r="O573">
        <f t="shared" si="115"/>
        <v>1</v>
      </c>
      <c r="Q573">
        <f t="shared" si="116"/>
        <v>1.6874409154212848</v>
      </c>
      <c r="R573">
        <f t="shared" si="117"/>
        <v>1.4527567614645203</v>
      </c>
      <c r="S573">
        <f t="shared" si="118"/>
        <v>12.714149106272258</v>
      </c>
      <c r="T573" s="2">
        <f t="array" aca="1" ref="T573:V573" ca="1">MMULT(Q573:S573,$T$8:$V$10)</f>
        <v>12.524530878481777</v>
      </c>
      <c r="U573" s="2">
        <f ca="1"/>
        <v>1.4527567614645203</v>
      </c>
      <c r="V573" s="2">
        <f ca="1"/>
        <v>2.7628193233575642</v>
      </c>
      <c r="Y573" s="2">
        <f t="shared" ca="1" si="119"/>
        <v>3.8227878849097325</v>
      </c>
      <c r="Z573" s="2">
        <f t="shared" ca="1" si="120"/>
        <v>0.44341628451639631</v>
      </c>
    </row>
    <row r="574" spans="2:26">
      <c r="B574">
        <f t="shared" si="121"/>
        <v>563</v>
      </c>
      <c r="C574">
        <v>5.2475044818778898</v>
      </c>
      <c r="D574">
        <v>-2.8794646807956994</v>
      </c>
      <c r="E574">
        <v>-16.936565684286457</v>
      </c>
      <c r="F574">
        <f t="shared" si="122"/>
        <v>17.963153323217725</v>
      </c>
      <c r="G574">
        <f t="shared" si="123"/>
        <v>2</v>
      </c>
      <c r="H574">
        <f t="shared" si="124"/>
        <v>1797</v>
      </c>
      <c r="I574">
        <f t="shared" si="125"/>
        <v>-0.50186786657898985</v>
      </c>
      <c r="J574">
        <f>VLOOKUP(H574,動径DB!$C$9:$F$3009,4)</f>
        <v>2.7181841700387531E-2</v>
      </c>
      <c r="K574">
        <f>VLOOKUP(G574,緯度DB!$B$10:$H$50,7)</f>
        <v>0.31855496617393941</v>
      </c>
      <c r="L574">
        <f t="shared" si="126"/>
        <v>0.99787570669938797</v>
      </c>
      <c r="M574">
        <f t="shared" si="127"/>
        <v>0.15521092443269</v>
      </c>
      <c r="N574">
        <f t="shared" si="114"/>
        <v>2.4090431063250203E-2</v>
      </c>
      <c r="O574">
        <f t="shared" si="115"/>
        <v>0</v>
      </c>
      <c r="Q574">
        <f t="shared" si="116"/>
        <v>1000</v>
      </c>
      <c r="R574">
        <f t="shared" si="117"/>
        <v>1000</v>
      </c>
      <c r="S574">
        <f t="shared" si="118"/>
        <v>1</v>
      </c>
      <c r="T574" s="2">
        <f t="array" aca="1" ref="T574:V574" ca="1">MMULT(Q574:S574,$T$8:$V$10)</f>
        <v>342.95983594645492</v>
      </c>
      <c r="U574" s="2">
        <f ca="1"/>
        <v>1000</v>
      </c>
      <c r="V574" s="2">
        <f ca="1"/>
        <v>-939.35060064258266</v>
      </c>
      <c r="Y574" s="2">
        <f t="shared" ca="1" si="119"/>
        <v>-3.7714808315308317</v>
      </c>
      <c r="Z574" s="2">
        <f t="shared" ca="1" si="120"/>
        <v>-10.996858629590841</v>
      </c>
    </row>
    <row r="575" spans="2:26">
      <c r="B575">
        <f t="shared" si="121"/>
        <v>564</v>
      </c>
      <c r="C575">
        <v>-12.85742362129746</v>
      </c>
      <c r="D575">
        <v>-12.412521606809204</v>
      </c>
      <c r="E575">
        <v>4.9137467740818739</v>
      </c>
      <c r="F575">
        <f t="shared" si="122"/>
        <v>18.534533772846924</v>
      </c>
      <c r="G575">
        <f t="shared" si="123"/>
        <v>26</v>
      </c>
      <c r="H575">
        <f t="shared" si="124"/>
        <v>1854</v>
      </c>
      <c r="I575">
        <f t="shared" si="125"/>
        <v>-2.373798646046668</v>
      </c>
      <c r="J575">
        <f>VLOOKUP(H575,動径DB!$C$9:$F$3009,4)</f>
        <v>2.244962852782216E-2</v>
      </c>
      <c r="K575">
        <f>VLOOKUP(G575,緯度DB!$B$10:$H$50,7)</f>
        <v>0.72987675376846739</v>
      </c>
      <c r="L575">
        <f t="shared" si="126"/>
        <v>0.7434475911782471</v>
      </c>
      <c r="M575">
        <f t="shared" si="127"/>
        <v>0.22578272778426836</v>
      </c>
      <c r="N575">
        <f t="shared" si="114"/>
        <v>5.097784016570503E-2</v>
      </c>
      <c r="O575">
        <f t="shared" si="115"/>
        <v>0</v>
      </c>
      <c r="Q575">
        <f t="shared" si="116"/>
        <v>1000</v>
      </c>
      <c r="R575">
        <f t="shared" si="117"/>
        <v>1000</v>
      </c>
      <c r="S575">
        <f t="shared" si="118"/>
        <v>1</v>
      </c>
      <c r="T575" s="2">
        <f t="array" aca="1" ref="T575:V575" ca="1">MMULT(Q575:S575,$T$8:$V$10)</f>
        <v>342.95983594645492</v>
      </c>
      <c r="U575" s="2">
        <f ca="1"/>
        <v>1000</v>
      </c>
      <c r="V575" s="2">
        <f ca="1"/>
        <v>-939.35060064258266</v>
      </c>
      <c r="Y575" s="2">
        <f t="shared" ca="1" si="119"/>
        <v>-3.7714808315308317</v>
      </c>
      <c r="Z575" s="2">
        <f t="shared" ca="1" si="120"/>
        <v>-10.996858629590841</v>
      </c>
    </row>
    <row r="576" spans="2:26">
      <c r="B576">
        <f t="shared" si="121"/>
        <v>565</v>
      </c>
      <c r="C576">
        <v>-8.3223415865423593</v>
      </c>
      <c r="D576">
        <v>-0.52752031957140288</v>
      </c>
      <c r="E576">
        <v>-12.084729449584726</v>
      </c>
      <c r="F576">
        <f t="shared" si="122"/>
        <v>14.682654155169407</v>
      </c>
      <c r="G576">
        <f t="shared" si="123"/>
        <v>5</v>
      </c>
      <c r="H576">
        <f t="shared" si="124"/>
        <v>1469</v>
      </c>
      <c r="I576">
        <f t="shared" si="125"/>
        <v>-3.0782912950013634</v>
      </c>
      <c r="J576">
        <f>VLOOKUP(H576,動径DB!$C$9:$F$3009,4)</f>
        <v>7.6522316559841513E-2</v>
      </c>
      <c r="K576">
        <f>VLOOKUP(G576,緯度DB!$B$10:$H$50,7)</f>
        <v>0.2352076871405088</v>
      </c>
      <c r="L576">
        <f t="shared" si="126"/>
        <v>0.18876469610302057</v>
      </c>
      <c r="M576">
        <f t="shared" si="127"/>
        <v>4.9884424103926482E-2</v>
      </c>
      <c r="N576">
        <f t="shared" si="114"/>
        <v>2.4884557681804013E-3</v>
      </c>
      <c r="O576">
        <f t="shared" si="115"/>
        <v>0</v>
      </c>
      <c r="Q576">
        <f t="shared" si="116"/>
        <v>1000</v>
      </c>
      <c r="R576">
        <f t="shared" si="117"/>
        <v>1000</v>
      </c>
      <c r="S576">
        <f t="shared" si="118"/>
        <v>1</v>
      </c>
      <c r="T576" s="2">
        <f t="array" aca="1" ref="T576:V576" ca="1">MMULT(Q576:S576,$T$8:$V$10)</f>
        <v>342.95983594645492</v>
      </c>
      <c r="U576" s="2">
        <f ca="1"/>
        <v>1000</v>
      </c>
      <c r="V576" s="2">
        <f ca="1"/>
        <v>-939.35060064258266</v>
      </c>
      <c r="Y576" s="2">
        <f t="shared" ca="1" si="119"/>
        <v>-3.7714808315308317</v>
      </c>
      <c r="Z576" s="2">
        <f t="shared" ca="1" si="120"/>
        <v>-10.996858629590841</v>
      </c>
    </row>
    <row r="577" spans="2:26">
      <c r="B577">
        <f t="shared" si="121"/>
        <v>566</v>
      </c>
      <c r="C577">
        <v>-9.1613370032320667</v>
      </c>
      <c r="D577">
        <v>-0.91553787885002191</v>
      </c>
      <c r="E577">
        <v>1.298385251563364</v>
      </c>
      <c r="F577">
        <f t="shared" si="122"/>
        <v>9.2980702060091787</v>
      </c>
      <c r="G577">
        <f t="shared" si="123"/>
        <v>24</v>
      </c>
      <c r="H577">
        <f t="shared" si="124"/>
        <v>931</v>
      </c>
      <c r="I577">
        <f t="shared" si="125"/>
        <v>-3.0419883941068067</v>
      </c>
      <c r="J577">
        <f>VLOOKUP(H577,動径DB!$C$9:$F$3009,4)</f>
        <v>0.28662436075268755</v>
      </c>
      <c r="K577">
        <f>VLOOKUP(G577,緯度DB!$B$10:$H$50,7)</f>
        <v>0.7703565880679073</v>
      </c>
      <c r="L577">
        <f t="shared" si="126"/>
        <v>0.29438580259229025</v>
      </c>
      <c r="M577">
        <f t="shared" si="127"/>
        <v>0.60438625990235162</v>
      </c>
      <c r="N577">
        <f t="shared" si="114"/>
        <v>0.36528275115875292</v>
      </c>
      <c r="O577">
        <f t="shared" si="115"/>
        <v>1</v>
      </c>
      <c r="Q577">
        <f t="shared" si="116"/>
        <v>-9.1613370032320667</v>
      </c>
      <c r="R577">
        <f t="shared" si="117"/>
        <v>-0.91553787885002191</v>
      </c>
      <c r="S577">
        <f t="shared" si="118"/>
        <v>1.298385251563364</v>
      </c>
      <c r="T577" s="2">
        <f t="array" aca="1" ref="T577:V577" ca="1">MMULT(Q577:S577,$T$8:$V$10)</f>
        <v>-1.9132787550688379</v>
      </c>
      <c r="U577" s="2">
        <f ca="1"/>
        <v>-0.91553787885002191</v>
      </c>
      <c r="V577" s="2">
        <f ca="1"/>
        <v>9.0529146883016978</v>
      </c>
      <c r="Y577" s="2">
        <f t="shared" ca="1" si="119"/>
        <v>-0.48991957971371619</v>
      </c>
      <c r="Z577" s="2">
        <f t="shared" ca="1" si="120"/>
        <v>-0.2344352236337103</v>
      </c>
    </row>
    <row r="578" spans="2:26">
      <c r="B578">
        <f t="shared" si="121"/>
        <v>567</v>
      </c>
      <c r="C578">
        <v>-11.519485502747116</v>
      </c>
      <c r="D578">
        <v>-6.3303120720569588</v>
      </c>
      <c r="E578">
        <v>-9.9478380634677404</v>
      </c>
      <c r="F578">
        <f t="shared" si="122"/>
        <v>16.484261564128637</v>
      </c>
      <c r="G578">
        <f t="shared" si="123"/>
        <v>9</v>
      </c>
      <c r="H578">
        <f t="shared" si="124"/>
        <v>1649</v>
      </c>
      <c r="I578">
        <f t="shared" si="125"/>
        <v>-2.6391097451485184</v>
      </c>
      <c r="J578">
        <f>VLOOKUP(H578,動径DB!$C$9:$F$3009,4)</f>
        <v>4.4016352796377098E-2</v>
      </c>
      <c r="K578">
        <f>VLOOKUP(G578,緯度DB!$B$10:$H$50,7)</f>
        <v>0.43934360143209494</v>
      </c>
      <c r="L578">
        <f t="shared" si="126"/>
        <v>0.99799421158400914</v>
      </c>
      <c r="M578">
        <f t="shared" si="127"/>
        <v>0.31813824368420651</v>
      </c>
      <c r="N578">
        <f t="shared" si="114"/>
        <v>0.10121194209447157</v>
      </c>
      <c r="O578">
        <f t="shared" si="115"/>
        <v>0</v>
      </c>
      <c r="Q578">
        <f t="shared" si="116"/>
        <v>1000</v>
      </c>
      <c r="R578">
        <f t="shared" si="117"/>
        <v>1000</v>
      </c>
      <c r="S578">
        <f t="shared" si="118"/>
        <v>1</v>
      </c>
      <c r="T578" s="2">
        <f t="array" aca="1" ref="T578:V578" ca="1">MMULT(Q578:S578,$T$8:$V$10)</f>
        <v>342.95983594645492</v>
      </c>
      <c r="U578" s="2">
        <f ca="1"/>
        <v>1000</v>
      </c>
      <c r="V578" s="2">
        <f ca="1"/>
        <v>-939.35060064258266</v>
      </c>
      <c r="Y578" s="2">
        <f t="shared" ca="1" si="119"/>
        <v>-3.7714808315308317</v>
      </c>
      <c r="Z578" s="2">
        <f t="shared" ca="1" si="120"/>
        <v>-10.996858629590841</v>
      </c>
    </row>
    <row r="579" spans="2:26">
      <c r="B579">
        <f t="shared" si="121"/>
        <v>568</v>
      </c>
      <c r="C579">
        <v>-12.097879765768601</v>
      </c>
      <c r="D579">
        <v>15.326814698907347</v>
      </c>
      <c r="E579">
        <v>1.5025263300350828</v>
      </c>
      <c r="F579">
        <f t="shared" si="122"/>
        <v>19.583858889761345</v>
      </c>
      <c r="G579">
        <f t="shared" si="123"/>
        <v>23</v>
      </c>
      <c r="H579">
        <f t="shared" si="124"/>
        <v>1959</v>
      </c>
      <c r="I579">
        <f t="shared" si="125"/>
        <v>2.2389958219077517</v>
      </c>
      <c r="J579">
        <f>VLOOKUP(H579,動径DB!$C$9:$F$3009,4)</f>
        <v>1.5667774873784346E-2</v>
      </c>
      <c r="K579">
        <f>VLOOKUP(G579,緯度DB!$B$10:$H$50,7)</f>
        <v>0.7820858445078025</v>
      </c>
      <c r="L579">
        <f t="shared" si="126"/>
        <v>-0.42032381276937331</v>
      </c>
      <c r="M579">
        <f t="shared" si="127"/>
        <v>-0.10086581783157628</v>
      </c>
      <c r="N579">
        <f t="shared" si="114"/>
        <v>1.0173913206832731E-2</v>
      </c>
      <c r="O579">
        <f t="shared" si="115"/>
        <v>0</v>
      </c>
      <c r="Q579">
        <f t="shared" si="116"/>
        <v>1000</v>
      </c>
      <c r="R579">
        <f t="shared" si="117"/>
        <v>1000</v>
      </c>
      <c r="S579">
        <f t="shared" si="118"/>
        <v>1</v>
      </c>
      <c r="T579" s="2">
        <f t="array" aca="1" ref="T579:V579" ca="1">MMULT(Q579:S579,$T$8:$V$10)</f>
        <v>342.95983594645492</v>
      </c>
      <c r="U579" s="2">
        <f ca="1"/>
        <v>1000</v>
      </c>
      <c r="V579" s="2">
        <f ca="1"/>
        <v>-939.35060064258266</v>
      </c>
      <c r="Y579" s="2">
        <f t="shared" ca="1" si="119"/>
        <v>-3.7714808315308317</v>
      </c>
      <c r="Z579" s="2">
        <f t="shared" ca="1" si="120"/>
        <v>-10.996858629590841</v>
      </c>
    </row>
    <row r="580" spans="2:26">
      <c r="B580">
        <f t="shared" si="121"/>
        <v>569</v>
      </c>
      <c r="C580">
        <v>14.099847502804908</v>
      </c>
      <c r="D580">
        <v>16.935476082555876</v>
      </c>
      <c r="E580">
        <v>-3.3060113774221769</v>
      </c>
      <c r="F580">
        <f t="shared" si="122"/>
        <v>22.283306778232461</v>
      </c>
      <c r="G580">
        <f t="shared" si="123"/>
        <v>18</v>
      </c>
      <c r="H580">
        <f t="shared" si="124"/>
        <v>2229</v>
      </c>
      <c r="I580">
        <f t="shared" si="125"/>
        <v>0.87651295988855848</v>
      </c>
      <c r="J580">
        <f>VLOOKUP(H580,動径DB!$C$9:$F$3009,4)</f>
        <v>5.9832606964651067E-3</v>
      </c>
      <c r="K580">
        <f>VLOOKUP(G580,緯度DB!$B$10:$H$50,7)</f>
        <v>0.7820858445078025</v>
      </c>
      <c r="L580">
        <f t="shared" si="126"/>
        <v>-0.48996863597270057</v>
      </c>
      <c r="M580">
        <f t="shared" si="127"/>
        <v>-5.1090513923978204E-2</v>
      </c>
      <c r="N580">
        <f t="shared" si="114"/>
        <v>2.6102406130162105E-3</v>
      </c>
      <c r="O580">
        <f t="shared" si="115"/>
        <v>0</v>
      </c>
      <c r="Q580">
        <f t="shared" si="116"/>
        <v>1000</v>
      </c>
      <c r="R580">
        <f t="shared" si="117"/>
        <v>1000</v>
      </c>
      <c r="S580">
        <f t="shared" si="118"/>
        <v>1</v>
      </c>
      <c r="T580" s="2">
        <f t="array" aca="1" ref="T580:V580" ca="1">MMULT(Q580:S580,$T$8:$V$10)</f>
        <v>342.95983594645492</v>
      </c>
      <c r="U580" s="2">
        <f ca="1"/>
        <v>1000</v>
      </c>
      <c r="V580" s="2">
        <f ca="1"/>
        <v>-939.35060064258266</v>
      </c>
      <c r="Y580" s="2">
        <f t="shared" ca="1" si="119"/>
        <v>-3.7714808315308317</v>
      </c>
      <c r="Z580" s="2">
        <f t="shared" ca="1" si="120"/>
        <v>-10.996858629590841</v>
      </c>
    </row>
    <row r="581" spans="2:26">
      <c r="B581">
        <f t="shared" si="121"/>
        <v>570</v>
      </c>
      <c r="C581">
        <v>0.60432043574512262</v>
      </c>
      <c r="D581">
        <v>-13.890138030589833</v>
      </c>
      <c r="E581">
        <v>14.189034526973899</v>
      </c>
      <c r="F581">
        <f t="shared" si="122"/>
        <v>19.865292308585712</v>
      </c>
      <c r="G581">
        <f t="shared" si="123"/>
        <v>35</v>
      </c>
      <c r="H581">
        <f t="shared" si="124"/>
        <v>1988</v>
      </c>
      <c r="I581">
        <f t="shared" si="125"/>
        <v>-1.5273165884147595</v>
      </c>
      <c r="J581">
        <f>VLOOKUP(H581,動径DB!$C$9:$F$3009,4)</f>
        <v>1.4164019523434658E-2</v>
      </c>
      <c r="K581">
        <f>VLOOKUP(G581,緯度DB!$B$10:$H$50,7)</f>
        <v>0.33255818042814211</v>
      </c>
      <c r="L581">
        <f t="shared" si="126"/>
        <v>-0.99150486079739486</v>
      </c>
      <c r="M581">
        <f t="shared" si="127"/>
        <v>-9.2777776386353553E-2</v>
      </c>
      <c r="N581">
        <f t="shared" si="114"/>
        <v>8.6077157911962233E-3</v>
      </c>
      <c r="O581">
        <f t="shared" si="115"/>
        <v>0</v>
      </c>
      <c r="Q581">
        <f t="shared" si="116"/>
        <v>1000</v>
      </c>
      <c r="R581">
        <f t="shared" si="117"/>
        <v>1000</v>
      </c>
      <c r="S581">
        <f t="shared" si="118"/>
        <v>1</v>
      </c>
      <c r="T581" s="2">
        <f t="array" aca="1" ref="T581:V581" ca="1">MMULT(Q581:S581,$T$8:$V$10)</f>
        <v>342.95983594645492</v>
      </c>
      <c r="U581" s="2">
        <f ca="1"/>
        <v>1000</v>
      </c>
      <c r="V581" s="2">
        <f ca="1"/>
        <v>-939.35060064258266</v>
      </c>
      <c r="Y581" s="2">
        <f t="shared" ca="1" si="119"/>
        <v>-3.7714808315308317</v>
      </c>
      <c r="Z581" s="2">
        <f t="shared" ca="1" si="120"/>
        <v>-10.996858629590841</v>
      </c>
    </row>
    <row r="582" spans="2:26">
      <c r="B582">
        <f t="shared" si="121"/>
        <v>571</v>
      </c>
      <c r="C582">
        <v>16.138675972761682</v>
      </c>
      <c r="D582">
        <v>14.150799260280056</v>
      </c>
      <c r="E582">
        <v>-0.82972462514761114</v>
      </c>
      <c r="F582">
        <f t="shared" si="122"/>
        <v>21.480000577563171</v>
      </c>
      <c r="G582">
        <f t="shared" si="123"/>
        <v>20</v>
      </c>
      <c r="H582">
        <f t="shared" si="124"/>
        <v>2149</v>
      </c>
      <c r="I582">
        <f t="shared" si="125"/>
        <v>0.71986285823893126</v>
      </c>
      <c r="J582">
        <f>VLOOKUP(H582,動径DB!$C$9:$F$3009,4)</f>
        <v>7.999286489931548E-3</v>
      </c>
      <c r="K582">
        <f>VLOOKUP(G582,緯度DB!$B$10:$H$50,7)</f>
        <v>0.7879807395252203</v>
      </c>
      <c r="L582">
        <f t="shared" si="126"/>
        <v>-0.83161201908640126</v>
      </c>
      <c r="M582">
        <f t="shared" si="127"/>
        <v>-0.11259572443177981</v>
      </c>
      <c r="N582">
        <f t="shared" si="114"/>
        <v>1.2677797160317297E-2</v>
      </c>
      <c r="O582">
        <f t="shared" si="115"/>
        <v>0</v>
      </c>
      <c r="Q582">
        <f t="shared" si="116"/>
        <v>1000</v>
      </c>
      <c r="R582">
        <f t="shared" si="117"/>
        <v>1000</v>
      </c>
      <c r="S582">
        <f t="shared" si="118"/>
        <v>1</v>
      </c>
      <c r="T582" s="2">
        <f t="array" aca="1" ref="T582:V582" ca="1">MMULT(Q582:S582,$T$8:$V$10)</f>
        <v>342.95983594645492</v>
      </c>
      <c r="U582" s="2">
        <f ca="1"/>
        <v>1000</v>
      </c>
      <c r="V582" s="2">
        <f ca="1"/>
        <v>-939.35060064258266</v>
      </c>
      <c r="Y582" s="2">
        <f t="shared" ca="1" si="119"/>
        <v>-3.7714808315308317</v>
      </c>
      <c r="Z582" s="2">
        <f t="shared" ca="1" si="120"/>
        <v>-10.996858629590841</v>
      </c>
    </row>
    <row r="583" spans="2:26">
      <c r="B583">
        <f t="shared" si="121"/>
        <v>572</v>
      </c>
      <c r="C583">
        <v>4.6146987010925153</v>
      </c>
      <c r="D583">
        <v>-9.7455111741829654</v>
      </c>
      <c r="E583">
        <v>-1.8360064049943696</v>
      </c>
      <c r="F583">
        <f t="shared" si="122"/>
        <v>10.938068918560091</v>
      </c>
      <c r="G583">
        <f t="shared" si="123"/>
        <v>18</v>
      </c>
      <c r="H583">
        <f t="shared" si="124"/>
        <v>1095</v>
      </c>
      <c r="I583">
        <f t="shared" si="125"/>
        <v>-1.1285558737693429</v>
      </c>
      <c r="J583">
        <f>VLOOKUP(H583,動径DB!$C$9:$F$3009,4)</f>
        <v>0.20549173943924906</v>
      </c>
      <c r="K583">
        <f>VLOOKUP(G583,緯度DB!$B$10:$H$50,7)</f>
        <v>0.7820858445078025</v>
      </c>
      <c r="L583">
        <f t="shared" si="126"/>
        <v>-0.24165881279734755</v>
      </c>
      <c r="M583">
        <f t="shared" si="127"/>
        <v>-0.42480741307842668</v>
      </c>
      <c r="N583">
        <f t="shared" si="114"/>
        <v>0.18046133820638505</v>
      </c>
      <c r="O583">
        <f t="shared" si="115"/>
        <v>0</v>
      </c>
      <c r="Q583">
        <f t="shared" si="116"/>
        <v>1000</v>
      </c>
      <c r="R583">
        <f t="shared" si="117"/>
        <v>1000</v>
      </c>
      <c r="S583">
        <f t="shared" si="118"/>
        <v>1</v>
      </c>
      <c r="T583" s="2">
        <f t="array" aca="1" ref="T583:V583" ca="1">MMULT(Q583:S583,$T$8:$V$10)</f>
        <v>342.95983594645492</v>
      </c>
      <c r="U583" s="2">
        <f ca="1"/>
        <v>1000</v>
      </c>
      <c r="V583" s="2">
        <f ca="1"/>
        <v>-939.35060064258266</v>
      </c>
      <c r="Y583" s="2">
        <f t="shared" ca="1" si="119"/>
        <v>-3.7714808315308317</v>
      </c>
      <c r="Z583" s="2">
        <f t="shared" ca="1" si="120"/>
        <v>-10.996858629590841</v>
      </c>
    </row>
    <row r="584" spans="2:26">
      <c r="B584">
        <f t="shared" si="121"/>
        <v>573</v>
      </c>
      <c r="C584">
        <v>-1.6229526000307264</v>
      </c>
      <c r="D584">
        <v>-8.2810497730027315</v>
      </c>
      <c r="E584">
        <v>-13.66074843823406</v>
      </c>
      <c r="F584">
        <f t="shared" si="122"/>
        <v>16.056955140300087</v>
      </c>
      <c r="G584">
        <f t="shared" si="123"/>
        <v>4</v>
      </c>
      <c r="H584">
        <f t="shared" si="124"/>
        <v>1607</v>
      </c>
      <c r="I584">
        <f t="shared" si="125"/>
        <v>-1.7643273062217868</v>
      </c>
      <c r="J584">
        <f>VLOOKUP(H584,動径DB!$C$9:$F$3009,4)</f>
        <v>5.0255277893830684E-2</v>
      </c>
      <c r="K584">
        <f>VLOOKUP(G584,緯度DB!$B$10:$H$50,7)</f>
        <v>0.20164392860071581</v>
      </c>
      <c r="L584">
        <f t="shared" si="126"/>
        <v>-0.83613755852336968</v>
      </c>
      <c r="M584">
        <f t="shared" si="127"/>
        <v>-0.1360528848662326</v>
      </c>
      <c r="N584">
        <f t="shared" si="114"/>
        <v>1.8510387480424342E-2</v>
      </c>
      <c r="O584">
        <f t="shared" si="115"/>
        <v>0</v>
      </c>
      <c r="Q584">
        <f t="shared" si="116"/>
        <v>1000</v>
      </c>
      <c r="R584">
        <f t="shared" si="117"/>
        <v>1000</v>
      </c>
      <c r="S584">
        <f t="shared" si="118"/>
        <v>1</v>
      </c>
      <c r="T584" s="2">
        <f t="array" aca="1" ref="T584:V584" ca="1">MMULT(Q584:S584,$T$8:$V$10)</f>
        <v>342.95983594645492</v>
      </c>
      <c r="U584" s="2">
        <f ca="1"/>
        <v>1000</v>
      </c>
      <c r="V584" s="2">
        <f ca="1"/>
        <v>-939.35060064258266</v>
      </c>
      <c r="Y584" s="2">
        <f t="shared" ca="1" si="119"/>
        <v>-3.7714808315308317</v>
      </c>
      <c r="Z584" s="2">
        <f t="shared" ca="1" si="120"/>
        <v>-10.996858629590841</v>
      </c>
    </row>
    <row r="585" spans="2:26">
      <c r="B585">
        <f t="shared" si="121"/>
        <v>574</v>
      </c>
      <c r="C585">
        <v>1.3238816358357761</v>
      </c>
      <c r="D585">
        <v>-1.5887646193542282</v>
      </c>
      <c r="E585">
        <v>2.7502417274052102</v>
      </c>
      <c r="F585">
        <f t="shared" si="122"/>
        <v>3.4410267596425039</v>
      </c>
      <c r="G585">
        <f t="shared" si="123"/>
        <v>37</v>
      </c>
      <c r="H585">
        <f t="shared" si="124"/>
        <v>345</v>
      </c>
      <c r="I585">
        <f t="shared" si="125"/>
        <v>-0.87609106706004414</v>
      </c>
      <c r="J585">
        <f>VLOOKUP(H585,動径DB!$C$9:$F$3009,4)</f>
        <v>0.27165821230464998</v>
      </c>
      <c r="K585">
        <f>VLOOKUP(G585,緯度DB!$B$10:$H$50,7)</f>
        <v>0.2352076871405088</v>
      </c>
      <c r="L585">
        <f t="shared" si="126"/>
        <v>0.49107158586900429</v>
      </c>
      <c r="M585">
        <f t="shared" si="127"/>
        <v>0.10797102039149305</v>
      </c>
      <c r="N585">
        <f t="shared" si="114"/>
        <v>1.1657741244380208E-2</v>
      </c>
      <c r="O585">
        <f t="shared" si="115"/>
        <v>0</v>
      </c>
      <c r="Q585">
        <f t="shared" si="116"/>
        <v>1000</v>
      </c>
      <c r="R585">
        <f t="shared" si="117"/>
        <v>1000</v>
      </c>
      <c r="S585">
        <f t="shared" si="118"/>
        <v>1</v>
      </c>
      <c r="T585" s="2">
        <f t="array" aca="1" ref="T585:V585" ca="1">MMULT(Q585:S585,$T$8:$V$10)</f>
        <v>342.95983594645492</v>
      </c>
      <c r="U585" s="2">
        <f ca="1"/>
        <v>1000</v>
      </c>
      <c r="V585" s="2">
        <f ca="1"/>
        <v>-939.35060064258266</v>
      </c>
      <c r="Y585" s="2">
        <f t="shared" ca="1" si="119"/>
        <v>-3.7714808315308317</v>
      </c>
      <c r="Z585" s="2">
        <f t="shared" ca="1" si="120"/>
        <v>-10.996858629590841</v>
      </c>
    </row>
    <row r="586" spans="2:26">
      <c r="B586">
        <f t="shared" si="121"/>
        <v>575</v>
      </c>
      <c r="C586">
        <v>-5.7791609084018418</v>
      </c>
      <c r="D586">
        <v>-8.5181407153178217</v>
      </c>
      <c r="E586">
        <v>-7.6180330634223763</v>
      </c>
      <c r="F586">
        <f t="shared" si="122"/>
        <v>12.80593025931938</v>
      </c>
      <c r="G586">
        <f t="shared" si="123"/>
        <v>9</v>
      </c>
      <c r="H586">
        <f t="shared" si="124"/>
        <v>1282</v>
      </c>
      <c r="I586">
        <f t="shared" si="125"/>
        <v>-2.1669145976200848</v>
      </c>
      <c r="J586">
        <f>VLOOKUP(H586,動径DB!$C$9:$F$3009,4)</f>
        <v>0.12951612075392918</v>
      </c>
      <c r="K586">
        <f>VLOOKUP(G586,緯度DB!$B$10:$H$50,7)</f>
        <v>0.43934360143209494</v>
      </c>
      <c r="L586">
        <f t="shared" si="126"/>
        <v>0.21584630741909061</v>
      </c>
      <c r="M586">
        <f t="shared" si="127"/>
        <v>0.15728376243012079</v>
      </c>
      <c r="N586">
        <f t="shared" si="114"/>
        <v>2.4738181924174676E-2</v>
      </c>
      <c r="O586">
        <f t="shared" si="115"/>
        <v>0</v>
      </c>
      <c r="Q586">
        <f t="shared" si="116"/>
        <v>1000</v>
      </c>
      <c r="R586">
        <f t="shared" si="117"/>
        <v>1000</v>
      </c>
      <c r="S586">
        <f t="shared" si="118"/>
        <v>1</v>
      </c>
      <c r="T586" s="2">
        <f t="array" aca="1" ref="T586:V586" ca="1">MMULT(Q586:S586,$T$8:$V$10)</f>
        <v>342.95983594645492</v>
      </c>
      <c r="U586" s="2">
        <f ca="1"/>
        <v>1000</v>
      </c>
      <c r="V586" s="2">
        <f ca="1"/>
        <v>-939.35060064258266</v>
      </c>
      <c r="Y586" s="2">
        <f t="shared" ca="1" si="119"/>
        <v>-3.7714808315308317</v>
      </c>
      <c r="Z586" s="2">
        <f t="shared" ca="1" si="120"/>
        <v>-10.996858629590841</v>
      </c>
    </row>
    <row r="587" spans="2:26">
      <c r="B587">
        <f t="shared" si="121"/>
        <v>576</v>
      </c>
      <c r="C587">
        <v>7.3465337249614198</v>
      </c>
      <c r="D587">
        <v>-15.615301199217393</v>
      </c>
      <c r="E587">
        <v>8.9583602832276661</v>
      </c>
      <c r="F587">
        <f t="shared" si="122"/>
        <v>19.443801281600944</v>
      </c>
      <c r="G587">
        <f t="shared" si="123"/>
        <v>30</v>
      </c>
      <c r="H587">
        <f t="shared" si="124"/>
        <v>1945</v>
      </c>
      <c r="I587">
        <f t="shared" si="125"/>
        <v>-1.1310503915388921</v>
      </c>
      <c r="J587">
        <f>VLOOKUP(H587,動径DB!$C$9:$F$3009,4)</f>
        <v>1.644599687333663E-2</v>
      </c>
      <c r="K587">
        <f>VLOOKUP(G587,緯度DB!$B$10:$H$50,7)</f>
        <v>0.58726809406597613</v>
      </c>
      <c r="L587">
        <f t="shared" si="126"/>
        <v>-0.24891372855510599</v>
      </c>
      <c r="M587">
        <f t="shared" si="127"/>
        <v>-4.6744081879593571E-2</v>
      </c>
      <c r="N587">
        <f t="shared" si="114"/>
        <v>2.185009190766148E-3</v>
      </c>
      <c r="O587">
        <f t="shared" si="115"/>
        <v>0</v>
      </c>
      <c r="Q587">
        <f t="shared" si="116"/>
        <v>1000</v>
      </c>
      <c r="R587">
        <f t="shared" si="117"/>
        <v>1000</v>
      </c>
      <c r="S587">
        <f t="shared" si="118"/>
        <v>1</v>
      </c>
      <c r="T587" s="2">
        <f t="array" aca="1" ref="T587:V587" ca="1">MMULT(Q587:S587,$T$8:$V$10)</f>
        <v>342.95983594645492</v>
      </c>
      <c r="U587" s="2">
        <f ca="1"/>
        <v>1000</v>
      </c>
      <c r="V587" s="2">
        <f ca="1"/>
        <v>-939.35060064258266</v>
      </c>
      <c r="Y587" s="2">
        <f t="shared" ca="1" si="119"/>
        <v>-3.7714808315308317</v>
      </c>
      <c r="Z587" s="2">
        <f t="shared" ca="1" si="120"/>
        <v>-10.996858629590841</v>
      </c>
    </row>
    <row r="588" spans="2:26">
      <c r="B588">
        <f t="shared" si="121"/>
        <v>577</v>
      </c>
      <c r="C588">
        <v>5.4655441319959834</v>
      </c>
      <c r="D588">
        <v>6.2074073456821539</v>
      </c>
      <c r="E588">
        <v>14.602885364185475</v>
      </c>
      <c r="F588">
        <f t="shared" si="122"/>
        <v>16.782381820634605</v>
      </c>
      <c r="G588">
        <f t="shared" si="123"/>
        <v>38</v>
      </c>
      <c r="H588">
        <f t="shared" si="124"/>
        <v>1679</v>
      </c>
      <c r="I588">
        <f t="shared" si="125"/>
        <v>0.8488668418145735</v>
      </c>
      <c r="J588">
        <f>VLOOKUP(H588,動径DB!$C$9:$F$3009,4)</f>
        <v>3.9992030803998921E-2</v>
      </c>
      <c r="K588">
        <f>VLOOKUP(G588,緯度DB!$B$10:$H$50,7)</f>
        <v>0.20164392860071581</v>
      </c>
      <c r="L588">
        <f t="shared" si="126"/>
        <v>-0.56050223541736521</v>
      </c>
      <c r="M588">
        <f t="shared" si="127"/>
        <v>-7.5855933114103838E-2</v>
      </c>
      <c r="N588">
        <f t="shared" si="114"/>
        <v>5.7541225886113953E-3</v>
      </c>
      <c r="O588">
        <f t="shared" si="115"/>
        <v>0</v>
      </c>
      <c r="Q588">
        <f t="shared" si="116"/>
        <v>1000</v>
      </c>
      <c r="R588">
        <f t="shared" si="117"/>
        <v>1000</v>
      </c>
      <c r="S588">
        <f t="shared" si="118"/>
        <v>1</v>
      </c>
      <c r="T588" s="2">
        <f t="array" aca="1" ref="T588:V588" ca="1">MMULT(Q588:S588,$T$8:$V$10)</f>
        <v>342.95983594645492</v>
      </c>
      <c r="U588" s="2">
        <f ca="1"/>
        <v>1000</v>
      </c>
      <c r="V588" s="2">
        <f ca="1"/>
        <v>-939.35060064258266</v>
      </c>
      <c r="Y588" s="2">
        <f t="shared" ca="1" si="119"/>
        <v>-3.7714808315308317</v>
      </c>
      <c r="Z588" s="2">
        <f t="shared" ca="1" si="120"/>
        <v>-10.996858629590841</v>
      </c>
    </row>
    <row r="589" spans="2:26">
      <c r="B589">
        <f t="shared" si="121"/>
        <v>578</v>
      </c>
      <c r="C589">
        <v>9.917330775967919</v>
      </c>
      <c r="D589">
        <v>-10.941591396672393</v>
      </c>
      <c r="E589">
        <v>-13.216941513091324</v>
      </c>
      <c r="F589">
        <f t="shared" si="122"/>
        <v>19.818158718008405</v>
      </c>
      <c r="G589">
        <f t="shared" si="123"/>
        <v>8</v>
      </c>
      <c r="H589">
        <f t="shared" si="124"/>
        <v>1983</v>
      </c>
      <c r="I589">
        <f t="shared" si="125"/>
        <v>-0.83446295021768613</v>
      </c>
      <c r="J589">
        <f>VLOOKUP(H589,動径DB!$C$9:$F$3009,4)</f>
        <v>1.4413249417947456E-2</v>
      </c>
      <c r="K589">
        <f>VLOOKUP(G589,緯度DB!$B$10:$H$50,7)</f>
        <v>0.38596120503132481</v>
      </c>
      <c r="L589">
        <f t="shared" si="126"/>
        <v>0.59575375671962794</v>
      </c>
      <c r="M589">
        <f t="shared" si="127"/>
        <v>6.5680378609147286E-2</v>
      </c>
      <c r="N589">
        <f t="shared" ref="N589:N652" si="128">M589^2</f>
        <v>4.3139121342409322E-3</v>
      </c>
      <c r="O589">
        <f t="shared" ref="O589:O652" si="129">IF(N589&gt;$N$9*$O$8,1,0)</f>
        <v>0</v>
      </c>
      <c r="Q589">
        <f t="shared" ref="Q589:Q652" si="130">IF($O589=0,1000,C589)</f>
        <v>1000</v>
      </c>
      <c r="R589">
        <f t="shared" ref="R589:R652" si="131">IF($O589=0,1000,D589)</f>
        <v>1000</v>
      </c>
      <c r="S589">
        <f t="shared" ref="S589:S652" si="132">IF($O589=0,1,E589)</f>
        <v>1</v>
      </c>
      <c r="T589" s="2">
        <f t="array" aca="1" ref="T589:V589" ca="1">MMULT(Q589:S589,$T$8:$V$10)</f>
        <v>342.95983594645492</v>
      </c>
      <c r="U589" s="2">
        <f ca="1"/>
        <v>1000</v>
      </c>
      <c r="V589" s="2">
        <f ca="1"/>
        <v>-939.35060064258266</v>
      </c>
      <c r="Y589" s="2">
        <f t="shared" ref="Y589:Y652" ca="1" si="133">$Z$9*T589/($V589+$Z$10)</f>
        <v>-3.7714808315308317</v>
      </c>
      <c r="Z589" s="2">
        <f t="shared" ref="Z589:Z652" ca="1" si="134">$Z$9*U589/($V589+$Z$10)</f>
        <v>-10.996858629590841</v>
      </c>
    </row>
    <row r="590" spans="2:26">
      <c r="B590">
        <f t="shared" ref="B590:B653" si="135">B589+1</f>
        <v>579</v>
      </c>
      <c r="C590">
        <v>-9.6748134191217936</v>
      </c>
      <c r="D590">
        <v>-16.418768899953886</v>
      </c>
      <c r="E590">
        <v>-13.058588142127286</v>
      </c>
      <c r="F590">
        <f t="shared" si="122"/>
        <v>23.102049933947843</v>
      </c>
      <c r="G590">
        <f t="shared" si="123"/>
        <v>10</v>
      </c>
      <c r="H590">
        <f t="shared" si="124"/>
        <v>2311</v>
      </c>
      <c r="I590">
        <f t="shared" si="125"/>
        <v>-2.1032763500595877</v>
      </c>
      <c r="J590">
        <f>VLOOKUP(H590,動径DB!$C$9:$F$3009,4)</f>
        <v>4.4248807256699052E-3</v>
      </c>
      <c r="K590">
        <f>VLOOKUP(G590,緯度DB!$B$10:$H$50,7)</f>
        <v>0.49132662717739956</v>
      </c>
      <c r="L590">
        <f t="shared" si="126"/>
        <v>2.6640590760871212E-2</v>
      </c>
      <c r="M590">
        <f t="shared" si="127"/>
        <v>1.3380311962688566E-3</v>
      </c>
      <c r="N590">
        <f t="shared" si="128"/>
        <v>1.7903274821886675E-6</v>
      </c>
      <c r="O590">
        <f t="shared" si="129"/>
        <v>0</v>
      </c>
      <c r="Q590">
        <f t="shared" si="130"/>
        <v>1000</v>
      </c>
      <c r="R590">
        <f t="shared" si="131"/>
        <v>1000</v>
      </c>
      <c r="S590">
        <f t="shared" si="132"/>
        <v>1</v>
      </c>
      <c r="T590" s="2">
        <f t="array" aca="1" ref="T590:V590" ca="1">MMULT(Q590:S590,$T$8:$V$10)</f>
        <v>342.95983594645492</v>
      </c>
      <c r="U590" s="2">
        <f ca="1"/>
        <v>1000</v>
      </c>
      <c r="V590" s="2">
        <f ca="1"/>
        <v>-939.35060064258266</v>
      </c>
      <c r="Y590" s="2">
        <f t="shared" ca="1" si="133"/>
        <v>-3.7714808315308317</v>
      </c>
      <c r="Z590" s="2">
        <f t="shared" ca="1" si="134"/>
        <v>-10.996858629590841</v>
      </c>
    </row>
    <row r="591" spans="2:26">
      <c r="B591">
        <f t="shared" si="135"/>
        <v>580</v>
      </c>
      <c r="C591">
        <v>13.598331695867351</v>
      </c>
      <c r="D591">
        <v>1.8762222584433437</v>
      </c>
      <c r="E591">
        <v>-14.563396084422957</v>
      </c>
      <c r="F591">
        <f t="shared" si="122"/>
        <v>20.013179167381047</v>
      </c>
      <c r="G591">
        <f t="shared" si="123"/>
        <v>6</v>
      </c>
      <c r="H591">
        <f t="shared" si="124"/>
        <v>2002</v>
      </c>
      <c r="I591">
        <f t="shared" si="125"/>
        <v>0.13710877337484703</v>
      </c>
      <c r="J591">
        <f>VLOOKUP(H591,動径DB!$C$9:$F$3009,4)</f>
        <v>1.3487503453640271E-2</v>
      </c>
      <c r="K591">
        <f>VLOOKUP(G591,緯度DB!$B$10:$H$50,7)</f>
        <v>0.28116931855250954</v>
      </c>
      <c r="L591">
        <f t="shared" si="126"/>
        <v>-0.39982537282994807</v>
      </c>
      <c r="M591">
        <f t="shared" si="127"/>
        <v>-3.0344915433291996E-2</v>
      </c>
      <c r="N591">
        <f t="shared" si="128"/>
        <v>9.2081389265364277E-4</v>
      </c>
      <c r="O591">
        <f t="shared" si="129"/>
        <v>0</v>
      </c>
      <c r="Q591">
        <f t="shared" si="130"/>
        <v>1000</v>
      </c>
      <c r="R591">
        <f t="shared" si="131"/>
        <v>1000</v>
      </c>
      <c r="S591">
        <f t="shared" si="132"/>
        <v>1</v>
      </c>
      <c r="T591" s="2">
        <f t="array" aca="1" ref="T591:V591" ca="1">MMULT(Q591:S591,$T$8:$V$10)</f>
        <v>342.95983594645492</v>
      </c>
      <c r="U591" s="2">
        <f ca="1"/>
        <v>1000</v>
      </c>
      <c r="V591" s="2">
        <f ca="1"/>
        <v>-939.35060064258266</v>
      </c>
      <c r="Y591" s="2">
        <f t="shared" ca="1" si="133"/>
        <v>-3.7714808315308317</v>
      </c>
      <c r="Z591" s="2">
        <f t="shared" ca="1" si="134"/>
        <v>-10.996858629590841</v>
      </c>
    </row>
    <row r="592" spans="2:26">
      <c r="B592">
        <f t="shared" si="135"/>
        <v>581</v>
      </c>
      <c r="C592">
        <v>12.073229878980058</v>
      </c>
      <c r="D592">
        <v>3.1210368752666859</v>
      </c>
      <c r="E592">
        <v>-11.779672254699978</v>
      </c>
      <c r="F592">
        <f t="shared" si="122"/>
        <v>17.154137381856884</v>
      </c>
      <c r="G592">
        <f t="shared" si="123"/>
        <v>7</v>
      </c>
      <c r="H592">
        <f t="shared" si="124"/>
        <v>1716</v>
      </c>
      <c r="I592">
        <f t="shared" si="125"/>
        <v>0.25297082910298019</v>
      </c>
      <c r="J592">
        <f>VLOOKUP(H592,動径DB!$C$9:$F$3009,4)</f>
        <v>3.5484974493267804E-2</v>
      </c>
      <c r="K592">
        <f>VLOOKUP(G592,緯度DB!$B$10:$H$50,7)</f>
        <v>0.33255818042814211</v>
      </c>
      <c r="L592">
        <f t="shared" si="126"/>
        <v>-0.68813276951721791</v>
      </c>
      <c r="M592">
        <f t="shared" si="127"/>
        <v>-0.13930068639972273</v>
      </c>
      <c r="N592">
        <f t="shared" si="128"/>
        <v>1.94046812314339E-2</v>
      </c>
      <c r="O592">
        <f t="shared" si="129"/>
        <v>0</v>
      </c>
      <c r="Q592">
        <f t="shared" si="130"/>
        <v>1000</v>
      </c>
      <c r="R592">
        <f t="shared" si="131"/>
        <v>1000</v>
      </c>
      <c r="S592">
        <f t="shared" si="132"/>
        <v>1</v>
      </c>
      <c r="T592" s="2">
        <f t="array" aca="1" ref="T592:V592" ca="1">MMULT(Q592:S592,$T$8:$V$10)</f>
        <v>342.95983594645492</v>
      </c>
      <c r="U592" s="2">
        <f ca="1"/>
        <v>1000</v>
      </c>
      <c r="V592" s="2">
        <f ca="1"/>
        <v>-939.35060064258266</v>
      </c>
      <c r="Y592" s="2">
        <f t="shared" ca="1" si="133"/>
        <v>-3.7714808315308317</v>
      </c>
      <c r="Z592" s="2">
        <f t="shared" ca="1" si="134"/>
        <v>-10.996858629590841</v>
      </c>
    </row>
    <row r="593" spans="2:26">
      <c r="B593">
        <f t="shared" si="135"/>
        <v>582</v>
      </c>
      <c r="C593">
        <v>-9.2120681044867609</v>
      </c>
      <c r="D593">
        <v>7.4080410324283852</v>
      </c>
      <c r="E593">
        <v>12.849152945174939</v>
      </c>
      <c r="F593">
        <f t="shared" si="122"/>
        <v>17.459725144123624</v>
      </c>
      <c r="G593">
        <f t="shared" si="123"/>
        <v>36</v>
      </c>
      <c r="H593">
        <f t="shared" si="124"/>
        <v>1747</v>
      </c>
      <c r="I593">
        <f t="shared" si="125"/>
        <v>2.4643160265752528</v>
      </c>
      <c r="J593">
        <f>VLOOKUP(H593,動径DB!$C$9:$F$3009,4)</f>
        <v>3.206772934253109E-2</v>
      </c>
      <c r="K593">
        <f>VLOOKUP(G593,緯度DB!$B$10:$H$50,7)</f>
        <v>0.28116931855250954</v>
      </c>
      <c r="L593">
        <f t="shared" si="126"/>
        <v>-0.89559317455804854</v>
      </c>
      <c r="M593">
        <f t="shared" si="127"/>
        <v>-0.14098870304692965</v>
      </c>
      <c r="N593">
        <f t="shared" si="128"/>
        <v>1.9877814386855309E-2</v>
      </c>
      <c r="O593">
        <f t="shared" si="129"/>
        <v>0</v>
      </c>
      <c r="Q593">
        <f t="shared" si="130"/>
        <v>1000</v>
      </c>
      <c r="R593">
        <f t="shared" si="131"/>
        <v>1000</v>
      </c>
      <c r="S593">
        <f t="shared" si="132"/>
        <v>1</v>
      </c>
      <c r="T593" s="2">
        <f t="array" aca="1" ref="T593:V593" ca="1">MMULT(Q593:S593,$T$8:$V$10)</f>
        <v>342.95983594645492</v>
      </c>
      <c r="U593" s="2">
        <f ca="1"/>
        <v>1000</v>
      </c>
      <c r="V593" s="2">
        <f ca="1"/>
        <v>-939.35060064258266</v>
      </c>
      <c r="Y593" s="2">
        <f t="shared" ca="1" si="133"/>
        <v>-3.7714808315308317</v>
      </c>
      <c r="Z593" s="2">
        <f t="shared" ca="1" si="134"/>
        <v>-10.996858629590841</v>
      </c>
    </row>
    <row r="594" spans="2:26">
      <c r="B594">
        <f t="shared" si="135"/>
        <v>583</v>
      </c>
      <c r="C594">
        <v>-7.2489827566225582</v>
      </c>
      <c r="D594">
        <v>-10.211332342699446</v>
      </c>
      <c r="E594">
        <v>8.4656894549405557</v>
      </c>
      <c r="F594">
        <f t="shared" si="122"/>
        <v>15.115785033082558</v>
      </c>
      <c r="G594">
        <f t="shared" si="123"/>
        <v>32</v>
      </c>
      <c r="H594">
        <f t="shared" si="124"/>
        <v>1513</v>
      </c>
      <c r="I594">
        <f t="shared" si="125"/>
        <v>-2.1881329908429672</v>
      </c>
      <c r="J594">
        <f>VLOOKUP(H594,動径DB!$C$9:$F$3009,4)</f>
        <v>6.7099626383332125E-2</v>
      </c>
      <c r="K594">
        <f>VLOOKUP(G594,緯度DB!$B$10:$H$50,7)</f>
        <v>0.49132662717739956</v>
      </c>
      <c r="L594">
        <f t="shared" si="126"/>
        <v>0.27752184442837313</v>
      </c>
      <c r="M594">
        <f t="shared" si="127"/>
        <v>0.13829875908796008</v>
      </c>
      <c r="N594">
        <f t="shared" si="128"/>
        <v>1.912654676526962E-2</v>
      </c>
      <c r="O594">
        <f t="shared" si="129"/>
        <v>0</v>
      </c>
      <c r="Q594">
        <f t="shared" si="130"/>
        <v>1000</v>
      </c>
      <c r="R594">
        <f t="shared" si="131"/>
        <v>1000</v>
      </c>
      <c r="S594">
        <f t="shared" si="132"/>
        <v>1</v>
      </c>
      <c r="T594" s="2">
        <f t="array" aca="1" ref="T594:V594" ca="1">MMULT(Q594:S594,$T$8:$V$10)</f>
        <v>342.95983594645492</v>
      </c>
      <c r="U594" s="2">
        <f ca="1"/>
        <v>1000</v>
      </c>
      <c r="V594" s="2">
        <f ca="1"/>
        <v>-939.35060064258266</v>
      </c>
      <c r="Y594" s="2">
        <f t="shared" ca="1" si="133"/>
        <v>-3.7714808315308317</v>
      </c>
      <c r="Z594" s="2">
        <f t="shared" ca="1" si="134"/>
        <v>-10.996858629590841</v>
      </c>
    </row>
    <row r="595" spans="2:26">
      <c r="B595">
        <f t="shared" si="135"/>
        <v>584</v>
      </c>
      <c r="C595">
        <v>12.102012077547299</v>
      </c>
      <c r="D595">
        <v>-4.4365314199112493</v>
      </c>
      <c r="E595">
        <v>5.5368978761759422</v>
      </c>
      <c r="F595">
        <f t="shared" si="122"/>
        <v>14.028497619351905</v>
      </c>
      <c r="G595">
        <f t="shared" si="123"/>
        <v>29</v>
      </c>
      <c r="H595">
        <f t="shared" si="124"/>
        <v>1404</v>
      </c>
      <c r="I595">
        <f t="shared" si="125"/>
        <v>-0.35138120415446567</v>
      </c>
      <c r="J595">
        <f>VLOOKUP(H595,動径DB!$C$9:$F$3009,4)</f>
        <v>9.2454735851443731E-2</v>
      </c>
      <c r="K595">
        <f>VLOOKUP(G595,緯度DB!$B$10:$H$50,7)</f>
        <v>0.62981531840634786</v>
      </c>
      <c r="L595">
        <f t="shared" si="126"/>
        <v>0.86947751467824042</v>
      </c>
      <c r="M595">
        <f t="shared" si="127"/>
        <v>0.7102510748020181</v>
      </c>
      <c r="N595">
        <f t="shared" si="128"/>
        <v>0.50445658925742187</v>
      </c>
      <c r="O595">
        <f t="shared" si="129"/>
        <v>1</v>
      </c>
      <c r="Q595">
        <f t="shared" si="130"/>
        <v>12.102012077547299</v>
      </c>
      <c r="R595">
        <f t="shared" si="131"/>
        <v>-4.4365314199112493</v>
      </c>
      <c r="S595">
        <f t="shared" si="132"/>
        <v>5.5368978761759422</v>
      </c>
      <c r="T595" s="2">
        <f t="array" aca="1" ref="T595:V595" ca="1">MMULT(Q595:S595,$T$8:$V$10)</f>
        <v>9.3421139815794056</v>
      </c>
      <c r="U595" s="2">
        <f ca="1"/>
        <v>-4.4365314199112493</v>
      </c>
      <c r="V595" s="2">
        <f ca="1"/>
        <v>-9.478440840743847</v>
      </c>
      <c r="Y595" s="2">
        <f t="shared" ca="1" si="133"/>
        <v>4.5523412276233834</v>
      </c>
      <c r="Z595" s="2">
        <f t="shared" ca="1" si="134"/>
        <v>-2.1618880833965153</v>
      </c>
    </row>
    <row r="596" spans="2:26">
      <c r="B596">
        <f t="shared" si="135"/>
        <v>585</v>
      </c>
      <c r="C596">
        <v>3.974607596698883</v>
      </c>
      <c r="D596">
        <v>-12.036284756398677</v>
      </c>
      <c r="E596">
        <v>-8.702044612760611</v>
      </c>
      <c r="F596">
        <f t="shared" si="122"/>
        <v>15.375149974140987</v>
      </c>
      <c r="G596">
        <f t="shared" si="123"/>
        <v>10</v>
      </c>
      <c r="H596">
        <f t="shared" si="124"/>
        <v>1539</v>
      </c>
      <c r="I596">
        <f t="shared" si="125"/>
        <v>-1.251851459980388</v>
      </c>
      <c r="J596">
        <f>VLOOKUP(H596,動径DB!$C$9:$F$3009,4)</f>
        <v>6.201191690048749E-2</v>
      </c>
      <c r="K596">
        <f>VLOOKUP(G596,緯度DB!$B$10:$H$50,7)</f>
        <v>0.49132662717739956</v>
      </c>
      <c r="L596">
        <f t="shared" si="126"/>
        <v>-0.57611017710681856</v>
      </c>
      <c r="M596">
        <f t="shared" si="127"/>
        <v>-0.26987979116261862</v>
      </c>
      <c r="N596">
        <f t="shared" si="128"/>
        <v>7.2835101677978645E-2</v>
      </c>
      <c r="O596">
        <f t="shared" si="129"/>
        <v>0</v>
      </c>
      <c r="Q596">
        <f t="shared" si="130"/>
        <v>1000</v>
      </c>
      <c r="R596">
        <f t="shared" si="131"/>
        <v>1000</v>
      </c>
      <c r="S596">
        <f t="shared" si="132"/>
        <v>1</v>
      </c>
      <c r="T596" s="2">
        <f t="array" aca="1" ref="T596:V596" ca="1">MMULT(Q596:S596,$T$8:$V$10)</f>
        <v>342.95983594645492</v>
      </c>
      <c r="U596" s="2">
        <f ca="1"/>
        <v>1000</v>
      </c>
      <c r="V596" s="2">
        <f ca="1"/>
        <v>-939.35060064258266</v>
      </c>
      <c r="Y596" s="2">
        <f t="shared" ca="1" si="133"/>
        <v>-3.7714808315308317</v>
      </c>
      <c r="Z596" s="2">
        <f t="shared" ca="1" si="134"/>
        <v>-10.996858629590841</v>
      </c>
    </row>
    <row r="597" spans="2:26">
      <c r="B597">
        <f t="shared" si="135"/>
        <v>586</v>
      </c>
      <c r="C597">
        <v>-2.8991270511372922</v>
      </c>
      <c r="D597">
        <v>-0.7343352819927802</v>
      </c>
      <c r="E597">
        <v>-2.1083031636324092</v>
      </c>
      <c r="F597">
        <f t="shared" si="122"/>
        <v>3.6591157667936463</v>
      </c>
      <c r="G597">
        <f t="shared" si="123"/>
        <v>9</v>
      </c>
      <c r="H597">
        <f t="shared" si="124"/>
        <v>367</v>
      </c>
      <c r="I597">
        <f t="shared" si="125"/>
        <v>-2.8935149360845562</v>
      </c>
      <c r="J597">
        <f>VLOOKUP(H597,動径DB!$C$9:$F$3009,4)</f>
        <v>0.2931017695381557</v>
      </c>
      <c r="K597">
        <f>VLOOKUP(G597,緯度DB!$B$10:$H$50,7)</f>
        <v>0.43934360143209494</v>
      </c>
      <c r="L597">
        <f t="shared" si="126"/>
        <v>0.67740791085992236</v>
      </c>
      <c r="M597">
        <f t="shared" si="127"/>
        <v>0.31918991428100113</v>
      </c>
      <c r="N597">
        <f t="shared" si="128"/>
        <v>0.10188220137871284</v>
      </c>
      <c r="O597">
        <f t="shared" si="129"/>
        <v>0</v>
      </c>
      <c r="Q597">
        <f t="shared" si="130"/>
        <v>1000</v>
      </c>
      <c r="R597">
        <f t="shared" si="131"/>
        <v>1000</v>
      </c>
      <c r="S597">
        <f t="shared" si="132"/>
        <v>1</v>
      </c>
      <c r="T597" s="2">
        <f t="array" aca="1" ref="T597:V597" ca="1">MMULT(Q597:S597,$T$8:$V$10)</f>
        <v>342.95983594645492</v>
      </c>
      <c r="U597" s="2">
        <f ca="1"/>
        <v>1000</v>
      </c>
      <c r="V597" s="2">
        <f ca="1"/>
        <v>-939.35060064258266</v>
      </c>
      <c r="Y597" s="2">
        <f t="shared" ca="1" si="133"/>
        <v>-3.7714808315308317</v>
      </c>
      <c r="Z597" s="2">
        <f t="shared" ca="1" si="134"/>
        <v>-10.996858629590841</v>
      </c>
    </row>
    <row r="598" spans="2:26">
      <c r="B598">
        <f t="shared" si="135"/>
        <v>587</v>
      </c>
      <c r="C598">
        <v>14.442381931131111</v>
      </c>
      <c r="D598">
        <v>-9.406742829012682</v>
      </c>
      <c r="E598">
        <v>-11.121949706120281</v>
      </c>
      <c r="F598">
        <f t="shared" si="122"/>
        <v>20.512605191962159</v>
      </c>
      <c r="G598">
        <f t="shared" si="123"/>
        <v>10</v>
      </c>
      <c r="H598">
        <f t="shared" si="124"/>
        <v>2052</v>
      </c>
      <c r="I598">
        <f t="shared" si="125"/>
        <v>-0.57730895546697258</v>
      </c>
      <c r="J598">
        <f>VLOOKUP(H598,動径DB!$C$9:$F$3009,4)</f>
        <v>1.1311103484173366E-2</v>
      </c>
      <c r="K598">
        <f>VLOOKUP(G598,緯度DB!$B$10:$H$50,7)</f>
        <v>0.49132662717739956</v>
      </c>
      <c r="L598">
        <f t="shared" si="126"/>
        <v>0.98704653697415534</v>
      </c>
      <c r="M598">
        <f t="shared" si="127"/>
        <v>0.11252103730850385</v>
      </c>
      <c r="N598">
        <f t="shared" si="128"/>
        <v>1.2660983836981715E-2</v>
      </c>
      <c r="O598">
        <f t="shared" si="129"/>
        <v>0</v>
      </c>
      <c r="Q598">
        <f t="shared" si="130"/>
        <v>1000</v>
      </c>
      <c r="R598">
        <f t="shared" si="131"/>
        <v>1000</v>
      </c>
      <c r="S598">
        <f t="shared" si="132"/>
        <v>1</v>
      </c>
      <c r="T598" s="2">
        <f t="array" aca="1" ref="T598:V598" ca="1">MMULT(Q598:S598,$T$8:$V$10)</f>
        <v>342.95983594645492</v>
      </c>
      <c r="U598" s="2">
        <f ca="1"/>
        <v>1000</v>
      </c>
      <c r="V598" s="2">
        <f ca="1"/>
        <v>-939.35060064258266</v>
      </c>
      <c r="Y598" s="2">
        <f t="shared" ca="1" si="133"/>
        <v>-3.7714808315308317</v>
      </c>
      <c r="Z598" s="2">
        <f t="shared" ca="1" si="134"/>
        <v>-10.996858629590841</v>
      </c>
    </row>
    <row r="599" spans="2:26">
      <c r="B599">
        <f t="shared" si="135"/>
        <v>588</v>
      </c>
      <c r="C599">
        <v>16.902793417722076</v>
      </c>
      <c r="D599">
        <v>13.342048869428602</v>
      </c>
      <c r="E599">
        <v>15.350767629301865</v>
      </c>
      <c r="F599">
        <f t="shared" si="122"/>
        <v>26.445429854045326</v>
      </c>
      <c r="G599">
        <f t="shared" si="123"/>
        <v>33</v>
      </c>
      <c r="H599">
        <f t="shared" si="124"/>
        <v>2646</v>
      </c>
      <c r="I599">
        <f t="shared" si="125"/>
        <v>0.66820698245728283</v>
      </c>
      <c r="J599">
        <f>VLOOKUP(H599,動径DB!$C$9:$F$3009,4)</f>
        <v>1.2404657331867002E-3</v>
      </c>
      <c r="K599">
        <f>VLOOKUP(G599,緯度DB!$B$10:$H$50,7)</f>
        <v>0.43934360143209494</v>
      </c>
      <c r="L599">
        <f t="shared" si="126"/>
        <v>-0.90736473287169128</v>
      </c>
      <c r="M599">
        <f t="shared" si="127"/>
        <v>-1.3077405890019196E-2</v>
      </c>
      <c r="N599">
        <f t="shared" si="128"/>
        <v>1.7101854481230876E-4</v>
      </c>
      <c r="O599">
        <f t="shared" si="129"/>
        <v>0</v>
      </c>
      <c r="Q599">
        <f t="shared" si="130"/>
        <v>1000</v>
      </c>
      <c r="R599">
        <f t="shared" si="131"/>
        <v>1000</v>
      </c>
      <c r="S599">
        <f t="shared" si="132"/>
        <v>1</v>
      </c>
      <c r="T599" s="2">
        <f t="array" aca="1" ref="T599:V599" ca="1">MMULT(Q599:S599,$T$8:$V$10)</f>
        <v>342.95983594645492</v>
      </c>
      <c r="U599" s="2">
        <f ca="1"/>
        <v>1000</v>
      </c>
      <c r="V599" s="2">
        <f ca="1"/>
        <v>-939.35060064258266</v>
      </c>
      <c r="Y599" s="2">
        <f t="shared" ca="1" si="133"/>
        <v>-3.7714808315308317</v>
      </c>
      <c r="Z599" s="2">
        <f t="shared" ca="1" si="134"/>
        <v>-10.996858629590841</v>
      </c>
    </row>
    <row r="600" spans="2:26">
      <c r="B600">
        <f t="shared" si="135"/>
        <v>589</v>
      </c>
      <c r="C600">
        <v>13.370216666571853</v>
      </c>
      <c r="D600">
        <v>-3.2017723301113614</v>
      </c>
      <c r="E600">
        <v>-4.5258461607214953</v>
      </c>
      <c r="F600">
        <f t="shared" si="122"/>
        <v>14.474022358538072</v>
      </c>
      <c r="G600">
        <f t="shared" si="123"/>
        <v>15</v>
      </c>
      <c r="H600">
        <f t="shared" si="124"/>
        <v>1448</v>
      </c>
      <c r="I600">
        <f t="shared" si="125"/>
        <v>-0.23504424880748268</v>
      </c>
      <c r="J600">
        <f>VLOOKUP(H600,動径DB!$C$9:$F$3009,4)</f>
        <v>8.1398543314927824E-2</v>
      </c>
      <c r="K600">
        <f>VLOOKUP(G600,緯度DB!$B$10:$H$50,7)</f>
        <v>0.70149600262637279</v>
      </c>
      <c r="L600">
        <f t="shared" si="126"/>
        <v>0.64813492503440118</v>
      </c>
      <c r="M600">
        <f t="shared" si="127"/>
        <v>0.53566897921340395</v>
      </c>
      <c r="N600">
        <f t="shared" si="128"/>
        <v>0.2869412552915302</v>
      </c>
      <c r="O600">
        <f t="shared" si="129"/>
        <v>0</v>
      </c>
      <c r="Q600">
        <f t="shared" si="130"/>
        <v>1000</v>
      </c>
      <c r="R600">
        <f t="shared" si="131"/>
        <v>1000</v>
      </c>
      <c r="S600">
        <f t="shared" si="132"/>
        <v>1</v>
      </c>
      <c r="T600" s="2">
        <f t="array" aca="1" ref="T600:V600" ca="1">MMULT(Q600:S600,$T$8:$V$10)</f>
        <v>342.95983594645492</v>
      </c>
      <c r="U600" s="2">
        <f ca="1"/>
        <v>1000</v>
      </c>
      <c r="V600" s="2">
        <f ca="1"/>
        <v>-939.35060064258266</v>
      </c>
      <c r="Y600" s="2">
        <f t="shared" ca="1" si="133"/>
        <v>-3.7714808315308317</v>
      </c>
      <c r="Z600" s="2">
        <f t="shared" ca="1" si="134"/>
        <v>-10.996858629590841</v>
      </c>
    </row>
    <row r="601" spans="2:26">
      <c r="B601">
        <f t="shared" si="135"/>
        <v>590</v>
      </c>
      <c r="C601">
        <v>3.6277684101154222</v>
      </c>
      <c r="D601">
        <v>15.554569855842065</v>
      </c>
      <c r="E601">
        <v>-3.1386155087003611</v>
      </c>
      <c r="F601">
        <f t="shared" si="122"/>
        <v>16.277476903659132</v>
      </c>
      <c r="G601">
        <f t="shared" si="123"/>
        <v>17</v>
      </c>
      <c r="H601">
        <f t="shared" si="124"/>
        <v>1629</v>
      </c>
      <c r="I601">
        <f t="shared" si="125"/>
        <v>1.3416638519668056</v>
      </c>
      <c r="J601">
        <f>VLOOKUP(H601,動径DB!$C$9:$F$3009,4)</f>
        <v>4.6895964805669321E-2</v>
      </c>
      <c r="K601">
        <f>VLOOKUP(G601,緯度DB!$B$10:$H$50,7)</f>
        <v>0.7529008951198638</v>
      </c>
      <c r="L601">
        <f t="shared" si="126"/>
        <v>0.77290003723509138</v>
      </c>
      <c r="M601">
        <f t="shared" si="127"/>
        <v>0.44420526794269372</v>
      </c>
      <c r="N601">
        <f t="shared" si="128"/>
        <v>0.19731832006804031</v>
      </c>
      <c r="O601">
        <f t="shared" si="129"/>
        <v>0</v>
      </c>
      <c r="Q601">
        <f t="shared" si="130"/>
        <v>1000</v>
      </c>
      <c r="R601">
        <f t="shared" si="131"/>
        <v>1000</v>
      </c>
      <c r="S601">
        <f t="shared" si="132"/>
        <v>1</v>
      </c>
      <c r="T601" s="2">
        <f t="array" aca="1" ref="T601:V601" ca="1">MMULT(Q601:S601,$T$8:$V$10)</f>
        <v>342.95983594645492</v>
      </c>
      <c r="U601" s="2">
        <f ca="1"/>
        <v>1000</v>
      </c>
      <c r="V601" s="2">
        <f ca="1"/>
        <v>-939.35060064258266</v>
      </c>
      <c r="Y601" s="2">
        <f t="shared" ca="1" si="133"/>
        <v>-3.7714808315308317</v>
      </c>
      <c r="Z601" s="2">
        <f t="shared" ca="1" si="134"/>
        <v>-10.996858629590841</v>
      </c>
    </row>
    <row r="602" spans="2:26">
      <c r="B602">
        <f t="shared" si="135"/>
        <v>591</v>
      </c>
      <c r="C602">
        <v>-12.449173047489088</v>
      </c>
      <c r="D602">
        <v>-5.7884875687198161</v>
      </c>
      <c r="E602">
        <v>-7.3937210326435645</v>
      </c>
      <c r="F602">
        <f t="shared" si="122"/>
        <v>15.593447617769087</v>
      </c>
      <c r="G602">
        <f t="shared" si="123"/>
        <v>12</v>
      </c>
      <c r="H602">
        <f t="shared" si="124"/>
        <v>1560</v>
      </c>
      <c r="I602">
        <f t="shared" si="125"/>
        <v>-2.7063599396419611</v>
      </c>
      <c r="J602">
        <f>VLOOKUP(H602,動径DB!$C$9:$F$3009,4)</f>
        <v>5.8149141642602944E-2</v>
      </c>
      <c r="K602">
        <f>VLOOKUP(G602,緯度DB!$B$10:$H$50,7)</f>
        <v>0.58726809406597613</v>
      </c>
      <c r="L602">
        <f t="shared" si="126"/>
        <v>0.96506678068072393</v>
      </c>
      <c r="M602">
        <f t="shared" si="127"/>
        <v>0.51390072132591091</v>
      </c>
      <c r="N602">
        <f t="shared" si="128"/>
        <v>0.26409395137929154</v>
      </c>
      <c r="O602">
        <f t="shared" si="129"/>
        <v>0</v>
      </c>
      <c r="Q602">
        <f t="shared" si="130"/>
        <v>1000</v>
      </c>
      <c r="R602">
        <f t="shared" si="131"/>
        <v>1000</v>
      </c>
      <c r="S602">
        <f t="shared" si="132"/>
        <v>1</v>
      </c>
      <c r="T602" s="2">
        <f t="array" aca="1" ref="T602:V602" ca="1">MMULT(Q602:S602,$T$8:$V$10)</f>
        <v>342.95983594645492</v>
      </c>
      <c r="U602" s="2">
        <f ca="1"/>
        <v>1000</v>
      </c>
      <c r="V602" s="2">
        <f ca="1"/>
        <v>-939.35060064258266</v>
      </c>
      <c r="Y602" s="2">
        <f t="shared" ca="1" si="133"/>
        <v>-3.7714808315308317</v>
      </c>
      <c r="Z602" s="2">
        <f t="shared" ca="1" si="134"/>
        <v>-10.996858629590841</v>
      </c>
    </row>
    <row r="603" spans="2:26">
      <c r="B603">
        <f t="shared" si="135"/>
        <v>592</v>
      </c>
      <c r="C603">
        <v>10.335273125117379</v>
      </c>
      <c r="D603">
        <v>-4.0414609375047839</v>
      </c>
      <c r="E603">
        <v>9.5162618106890751</v>
      </c>
      <c r="F603">
        <f t="shared" si="122"/>
        <v>14.618841128137685</v>
      </c>
      <c r="G603">
        <f t="shared" si="123"/>
        <v>34</v>
      </c>
      <c r="H603">
        <f t="shared" si="124"/>
        <v>1463</v>
      </c>
      <c r="I603">
        <f t="shared" si="125"/>
        <v>-0.3727547404438506</v>
      </c>
      <c r="J603">
        <f>VLOOKUP(H603,動径DB!$C$9:$F$3009,4)</f>
        <v>7.7889864205296047E-2</v>
      </c>
      <c r="K603">
        <f>VLOOKUP(G603,緯度DB!$B$10:$H$50,7)</f>
        <v>0.38596120503132481</v>
      </c>
      <c r="L603">
        <f t="shared" si="126"/>
        <v>0.89934283829140838</v>
      </c>
      <c r="M603">
        <f t="shared" si="127"/>
        <v>0.39524176255784965</v>
      </c>
      <c r="N603">
        <f t="shared" si="128"/>
        <v>0.15621605086983562</v>
      </c>
      <c r="O603">
        <f t="shared" si="129"/>
        <v>0</v>
      </c>
      <c r="Q603">
        <f t="shared" si="130"/>
        <v>1000</v>
      </c>
      <c r="R603">
        <f t="shared" si="131"/>
        <v>1000</v>
      </c>
      <c r="S603">
        <f t="shared" si="132"/>
        <v>1</v>
      </c>
      <c r="T603" s="2">
        <f t="array" aca="1" ref="T603:V603" ca="1">MMULT(Q603:S603,$T$8:$V$10)</f>
        <v>342.95983594645492</v>
      </c>
      <c r="U603" s="2">
        <f ca="1"/>
        <v>1000</v>
      </c>
      <c r="V603" s="2">
        <f ca="1"/>
        <v>-939.35060064258266</v>
      </c>
      <c r="Y603" s="2">
        <f t="shared" ca="1" si="133"/>
        <v>-3.7714808315308317</v>
      </c>
      <c r="Z603" s="2">
        <f t="shared" ca="1" si="134"/>
        <v>-10.996858629590841</v>
      </c>
    </row>
    <row r="604" spans="2:26">
      <c r="B604">
        <f t="shared" si="135"/>
        <v>593</v>
      </c>
      <c r="C604">
        <v>13.342875294112337</v>
      </c>
      <c r="D604">
        <v>9.3235179841472533</v>
      </c>
      <c r="E604">
        <v>4.8346218892779742</v>
      </c>
      <c r="F604">
        <f t="shared" si="122"/>
        <v>16.980396860121861</v>
      </c>
      <c r="G604">
        <f t="shared" si="123"/>
        <v>27</v>
      </c>
      <c r="H604">
        <f t="shared" si="124"/>
        <v>1699</v>
      </c>
      <c r="I604">
        <f t="shared" si="125"/>
        <v>0.60989580497275975</v>
      </c>
      <c r="J604">
        <f>VLOOKUP(H604,動径DB!$C$9:$F$3009,4)</f>
        <v>3.7495632980051291E-2</v>
      </c>
      <c r="K604">
        <f>VLOOKUP(G604,緯度DB!$B$10:$H$50,7)</f>
        <v>0.70149600262637279</v>
      </c>
      <c r="L604">
        <f t="shared" si="126"/>
        <v>-0.96667446357549236</v>
      </c>
      <c r="M604">
        <f t="shared" si="127"/>
        <v>-0.43175161664922368</v>
      </c>
      <c r="N604">
        <f t="shared" si="128"/>
        <v>0.18640945847921819</v>
      </c>
      <c r="O604">
        <f t="shared" si="129"/>
        <v>0</v>
      </c>
      <c r="Q604">
        <f t="shared" si="130"/>
        <v>1000</v>
      </c>
      <c r="R604">
        <f t="shared" si="131"/>
        <v>1000</v>
      </c>
      <c r="S604">
        <f t="shared" si="132"/>
        <v>1</v>
      </c>
      <c r="T604" s="2">
        <f t="array" aca="1" ref="T604:V604" ca="1">MMULT(Q604:S604,$T$8:$V$10)</f>
        <v>342.95983594645492</v>
      </c>
      <c r="U604" s="2">
        <f ca="1"/>
        <v>1000</v>
      </c>
      <c r="V604" s="2">
        <f ca="1"/>
        <v>-939.35060064258266</v>
      </c>
      <c r="Y604" s="2">
        <f t="shared" ca="1" si="133"/>
        <v>-3.7714808315308317</v>
      </c>
      <c r="Z604" s="2">
        <f t="shared" ca="1" si="134"/>
        <v>-10.996858629590841</v>
      </c>
    </row>
    <row r="605" spans="2:26">
      <c r="B605">
        <f t="shared" si="135"/>
        <v>594</v>
      </c>
      <c r="C605">
        <v>3.1493145214188774</v>
      </c>
      <c r="D605">
        <v>-11.123886054353326</v>
      </c>
      <c r="E605">
        <v>-9.4999214922269939</v>
      </c>
      <c r="F605">
        <f t="shared" si="122"/>
        <v>14.963540064554664</v>
      </c>
      <c r="G605">
        <f t="shared" si="123"/>
        <v>8</v>
      </c>
      <c r="H605">
        <f t="shared" si="124"/>
        <v>1497</v>
      </c>
      <c r="I605">
        <f t="shared" si="125"/>
        <v>-1.2949034647548643</v>
      </c>
      <c r="J605">
        <f>VLOOKUP(H605,動径DB!$C$9:$F$3009,4)</f>
        <v>7.0404956251164011E-2</v>
      </c>
      <c r="K605">
        <f>VLOOKUP(G605,緯度DB!$B$10:$H$50,7)</f>
        <v>0.38596120503132481</v>
      </c>
      <c r="L605">
        <f t="shared" si="126"/>
        <v>-0.67658698422075769</v>
      </c>
      <c r="M605">
        <f t="shared" si="127"/>
        <v>-0.27510904940050634</v>
      </c>
      <c r="N605">
        <f t="shared" si="128"/>
        <v>7.5684989062050234E-2</v>
      </c>
      <c r="O605">
        <f t="shared" si="129"/>
        <v>0</v>
      </c>
      <c r="Q605">
        <f t="shared" si="130"/>
        <v>1000</v>
      </c>
      <c r="R605">
        <f t="shared" si="131"/>
        <v>1000</v>
      </c>
      <c r="S605">
        <f t="shared" si="132"/>
        <v>1</v>
      </c>
      <c r="T605" s="2">
        <f t="array" aca="1" ref="T605:V605" ca="1">MMULT(Q605:S605,$T$8:$V$10)</f>
        <v>342.95983594645492</v>
      </c>
      <c r="U605" s="2">
        <f ca="1"/>
        <v>1000</v>
      </c>
      <c r="V605" s="2">
        <f ca="1"/>
        <v>-939.35060064258266</v>
      </c>
      <c r="Y605" s="2">
        <f t="shared" ca="1" si="133"/>
        <v>-3.7714808315308317</v>
      </c>
      <c r="Z605" s="2">
        <f t="shared" ca="1" si="134"/>
        <v>-10.996858629590841</v>
      </c>
    </row>
    <row r="606" spans="2:26">
      <c r="B606">
        <f t="shared" si="135"/>
        <v>595</v>
      </c>
      <c r="C606">
        <v>8.1180796050006911</v>
      </c>
      <c r="D606">
        <v>11.690927237567745</v>
      </c>
      <c r="E606">
        <v>2.7543849123321333</v>
      </c>
      <c r="F606">
        <f t="shared" si="122"/>
        <v>14.497159459442891</v>
      </c>
      <c r="G606">
        <f t="shared" si="123"/>
        <v>25</v>
      </c>
      <c r="H606">
        <f t="shared" si="124"/>
        <v>1451</v>
      </c>
      <c r="I606">
        <f t="shared" si="125"/>
        <v>0.96384443423231747</v>
      </c>
      <c r="J606">
        <f>VLOOKUP(H606,動径DB!$C$9:$F$3009,4)</f>
        <v>8.0686449396252288E-2</v>
      </c>
      <c r="K606">
        <f>VLOOKUP(G606,緯度DB!$B$10:$H$50,7)</f>
        <v>0.7529008951198638</v>
      </c>
      <c r="L606">
        <f t="shared" si="126"/>
        <v>-0.24746146463605861</v>
      </c>
      <c r="M606">
        <f t="shared" si="127"/>
        <v>-0.21793596867975604</v>
      </c>
      <c r="N606">
        <f t="shared" si="128"/>
        <v>4.7496086444383606E-2</v>
      </c>
      <c r="O606">
        <f t="shared" si="129"/>
        <v>0</v>
      </c>
      <c r="Q606">
        <f t="shared" si="130"/>
        <v>1000</v>
      </c>
      <c r="R606">
        <f t="shared" si="131"/>
        <v>1000</v>
      </c>
      <c r="S606">
        <f t="shared" si="132"/>
        <v>1</v>
      </c>
      <c r="T606" s="2">
        <f t="array" aca="1" ref="T606:V606" ca="1">MMULT(Q606:S606,$T$8:$V$10)</f>
        <v>342.95983594645492</v>
      </c>
      <c r="U606" s="2">
        <f ca="1"/>
        <v>1000</v>
      </c>
      <c r="V606" s="2">
        <f ca="1"/>
        <v>-939.35060064258266</v>
      </c>
      <c r="Y606" s="2">
        <f t="shared" ca="1" si="133"/>
        <v>-3.7714808315308317</v>
      </c>
      <c r="Z606" s="2">
        <f t="shared" ca="1" si="134"/>
        <v>-10.996858629590841</v>
      </c>
    </row>
    <row r="607" spans="2:26">
      <c r="B607">
        <f t="shared" si="135"/>
        <v>596</v>
      </c>
      <c r="C607">
        <v>-10.423184225914257</v>
      </c>
      <c r="D607">
        <v>-9.4267804223109959</v>
      </c>
      <c r="E607">
        <v>7.2223558213505497</v>
      </c>
      <c r="F607">
        <f t="shared" si="122"/>
        <v>15.800929787452695</v>
      </c>
      <c r="G607">
        <f t="shared" si="123"/>
        <v>30</v>
      </c>
      <c r="H607">
        <f t="shared" si="124"/>
        <v>1581</v>
      </c>
      <c r="I607">
        <f t="shared" si="125"/>
        <v>-2.4063491478926742</v>
      </c>
      <c r="J607">
        <f>VLOOKUP(H607,動径DB!$C$9:$F$3009,4)</f>
        <v>5.4497302784598946E-2</v>
      </c>
      <c r="K607">
        <f>VLOOKUP(G607,緯度DB!$B$10:$H$50,7)</f>
        <v>0.58726809406597613</v>
      </c>
      <c r="L607">
        <f t="shared" si="126"/>
        <v>0.80511073156645097</v>
      </c>
      <c r="M607">
        <f t="shared" si="127"/>
        <v>0.40714553247765511</v>
      </c>
      <c r="N607">
        <f t="shared" si="128"/>
        <v>0.16576748461651331</v>
      </c>
      <c r="O607">
        <f t="shared" si="129"/>
        <v>0</v>
      </c>
      <c r="Q607">
        <f t="shared" si="130"/>
        <v>1000</v>
      </c>
      <c r="R607">
        <f t="shared" si="131"/>
        <v>1000</v>
      </c>
      <c r="S607">
        <f t="shared" si="132"/>
        <v>1</v>
      </c>
      <c r="T607" s="2">
        <f t="array" aca="1" ref="T607:V607" ca="1">MMULT(Q607:S607,$T$8:$V$10)</f>
        <v>342.95983594645492</v>
      </c>
      <c r="U607" s="2">
        <f ca="1"/>
        <v>1000</v>
      </c>
      <c r="V607" s="2">
        <f ca="1"/>
        <v>-939.35060064258266</v>
      </c>
      <c r="Y607" s="2">
        <f t="shared" ca="1" si="133"/>
        <v>-3.7714808315308317</v>
      </c>
      <c r="Z607" s="2">
        <f t="shared" ca="1" si="134"/>
        <v>-10.996858629590841</v>
      </c>
    </row>
    <row r="608" spans="2:26">
      <c r="B608">
        <f t="shared" si="135"/>
        <v>597</v>
      </c>
      <c r="C608">
        <v>12.177808217874325</v>
      </c>
      <c r="D608">
        <v>-1.0600393024325283</v>
      </c>
      <c r="E608">
        <v>-1.1892284277953982</v>
      </c>
      <c r="F608">
        <f t="shared" si="122"/>
        <v>12.281569955323539</v>
      </c>
      <c r="G608">
        <f t="shared" si="123"/>
        <v>19</v>
      </c>
      <c r="H608">
        <f t="shared" si="124"/>
        <v>1229</v>
      </c>
      <c r="I608">
        <f t="shared" si="125"/>
        <v>-8.6827944111353236E-2</v>
      </c>
      <c r="J608">
        <f>VLOOKUP(H608,動径DB!$C$9:$F$3009,4)</f>
        <v>0.14871671607093312</v>
      </c>
      <c r="K608">
        <f>VLOOKUP(G608,緯度DB!$B$10:$H$50,7)</f>
        <v>0.7820858445078025</v>
      </c>
      <c r="L608">
        <f t="shared" si="126"/>
        <v>0.25754809250217353</v>
      </c>
      <c r="M608">
        <f t="shared" si="127"/>
        <v>0.36789716079736767</v>
      </c>
      <c r="N608">
        <f t="shared" si="128"/>
        <v>0.13534832092276419</v>
      </c>
      <c r="O608">
        <f t="shared" si="129"/>
        <v>0</v>
      </c>
      <c r="Q608">
        <f t="shared" si="130"/>
        <v>1000</v>
      </c>
      <c r="R608">
        <f t="shared" si="131"/>
        <v>1000</v>
      </c>
      <c r="S608">
        <f t="shared" si="132"/>
        <v>1</v>
      </c>
      <c r="T608" s="2">
        <f t="array" aca="1" ref="T608:V608" ca="1">MMULT(Q608:S608,$T$8:$V$10)</f>
        <v>342.95983594645492</v>
      </c>
      <c r="U608" s="2">
        <f ca="1"/>
        <v>1000</v>
      </c>
      <c r="V608" s="2">
        <f ca="1"/>
        <v>-939.35060064258266</v>
      </c>
      <c r="Y608" s="2">
        <f t="shared" ca="1" si="133"/>
        <v>-3.7714808315308317</v>
      </c>
      <c r="Z608" s="2">
        <f t="shared" ca="1" si="134"/>
        <v>-10.996858629590841</v>
      </c>
    </row>
    <row r="609" spans="2:26">
      <c r="B609">
        <f t="shared" si="135"/>
        <v>598</v>
      </c>
      <c r="C609">
        <v>-3.6437907480561451</v>
      </c>
      <c r="D609">
        <v>-3.9645112951427288</v>
      </c>
      <c r="E609">
        <v>-0.12008756559272293</v>
      </c>
      <c r="F609">
        <f t="shared" si="122"/>
        <v>5.3859986862553004</v>
      </c>
      <c r="G609">
        <f t="shared" si="123"/>
        <v>21</v>
      </c>
      <c r="H609">
        <f t="shared" si="124"/>
        <v>540</v>
      </c>
      <c r="I609">
        <f t="shared" si="125"/>
        <v>-2.3140654082802001</v>
      </c>
      <c r="J609">
        <f>VLOOKUP(H609,動径DB!$C$9:$F$3009,4)</f>
        <v>0.39416390804502471</v>
      </c>
      <c r="K609">
        <f>VLOOKUP(G609,緯度DB!$B$10:$H$50,7)</f>
        <v>0.7879807395252203</v>
      </c>
      <c r="L609">
        <f t="shared" si="126"/>
        <v>0.61233518483558347</v>
      </c>
      <c r="M609">
        <f t="shared" si="127"/>
        <v>1.0243489234558261</v>
      </c>
      <c r="N609">
        <f t="shared" si="128"/>
        <v>1.0492907169851098</v>
      </c>
      <c r="O609">
        <f t="shared" si="129"/>
        <v>1</v>
      </c>
      <c r="Q609">
        <f t="shared" si="130"/>
        <v>-3.6437907480561451</v>
      </c>
      <c r="R609">
        <f t="shared" si="131"/>
        <v>-3.9645112951427288</v>
      </c>
      <c r="S609">
        <f t="shared" si="132"/>
        <v>-0.12008756559272293</v>
      </c>
      <c r="T609" s="2">
        <f t="array" aca="1" ref="T609:V609" ca="1">MMULT(Q609:S609,$T$8:$V$10)</f>
        <v>-1.359095233134535</v>
      </c>
      <c r="U609" s="2">
        <f ca="1"/>
        <v>-3.9645112951427288</v>
      </c>
      <c r="V609" s="2">
        <f ca="1"/>
        <v>3.3829709112406707</v>
      </c>
      <c r="Y609" s="2">
        <f t="shared" ca="1" si="133"/>
        <v>-0.40712231297451784</v>
      </c>
      <c r="Z609" s="2">
        <f t="shared" ca="1" si="134"/>
        <v>-1.1875849233681606</v>
      </c>
    </row>
    <row r="610" spans="2:26">
      <c r="B610">
        <f t="shared" si="135"/>
        <v>599</v>
      </c>
      <c r="C610">
        <v>-7.7057855259847852</v>
      </c>
      <c r="D610">
        <v>-6.4289139062355414</v>
      </c>
      <c r="E610">
        <v>8.3571867960984054</v>
      </c>
      <c r="F610">
        <f t="shared" si="122"/>
        <v>13.059580227983856</v>
      </c>
      <c r="G610">
        <f t="shared" si="123"/>
        <v>34</v>
      </c>
      <c r="H610">
        <f t="shared" si="124"/>
        <v>1307</v>
      </c>
      <c r="I610">
        <f t="shared" si="125"/>
        <v>-2.4462859133658319</v>
      </c>
      <c r="J610">
        <f>VLOOKUP(H610,動径DB!$C$9:$F$3009,4)</f>
        <v>0.12112088829464718</v>
      </c>
      <c r="K610">
        <f>VLOOKUP(G610,緯度DB!$B$10:$H$50,7)</f>
        <v>0.38596120503132481</v>
      </c>
      <c r="L610">
        <f t="shared" si="126"/>
        <v>0.87023169356685992</v>
      </c>
      <c r="M610">
        <f t="shared" si="127"/>
        <v>0.53128409509290819</v>
      </c>
      <c r="N610">
        <f t="shared" si="128"/>
        <v>0.28226278969869034</v>
      </c>
      <c r="O610">
        <f t="shared" si="129"/>
        <v>0</v>
      </c>
      <c r="Q610">
        <f t="shared" si="130"/>
        <v>1000</v>
      </c>
      <c r="R610">
        <f t="shared" si="131"/>
        <v>1000</v>
      </c>
      <c r="S610">
        <f t="shared" si="132"/>
        <v>1</v>
      </c>
      <c r="T610" s="2">
        <f t="array" aca="1" ref="T610:V610" ca="1">MMULT(Q610:S610,$T$8:$V$10)</f>
        <v>342.95983594645492</v>
      </c>
      <c r="U610" s="2">
        <f ca="1"/>
        <v>1000</v>
      </c>
      <c r="V610" s="2">
        <f ca="1"/>
        <v>-939.35060064258266</v>
      </c>
      <c r="Y610" s="2">
        <f t="shared" ca="1" si="133"/>
        <v>-3.7714808315308317</v>
      </c>
      <c r="Z610" s="2">
        <f t="shared" ca="1" si="134"/>
        <v>-10.996858629590841</v>
      </c>
    </row>
    <row r="611" spans="2:26">
      <c r="B611">
        <f t="shared" si="135"/>
        <v>600</v>
      </c>
      <c r="C611">
        <v>2.6982452300322191</v>
      </c>
      <c r="D611">
        <v>-7.2395288979684018</v>
      </c>
      <c r="E611">
        <v>-14.677427680238374</v>
      </c>
      <c r="F611">
        <f t="shared" si="122"/>
        <v>16.586687110286334</v>
      </c>
      <c r="G611">
        <f t="shared" si="123"/>
        <v>3</v>
      </c>
      <c r="H611">
        <f t="shared" si="124"/>
        <v>1660</v>
      </c>
      <c r="I611">
        <f t="shared" si="125"/>
        <v>-1.2140347874532713</v>
      </c>
      <c r="J611">
        <f>VLOOKUP(H611,動径DB!$C$9:$F$3009,4)</f>
        <v>4.2500609609553618E-2</v>
      </c>
      <c r="K611">
        <f>VLOOKUP(G611,緯度DB!$B$10:$H$50,7)</f>
        <v>0.19977068236083131</v>
      </c>
      <c r="L611">
        <f t="shared" si="126"/>
        <v>-0.47987454251014572</v>
      </c>
      <c r="M611">
        <f t="shared" si="127"/>
        <v>-6.7579391317257653E-2</v>
      </c>
      <c r="N611">
        <f t="shared" si="128"/>
        <v>4.5669741308110388E-3</v>
      </c>
      <c r="O611">
        <f t="shared" si="129"/>
        <v>0</v>
      </c>
      <c r="Q611">
        <f t="shared" si="130"/>
        <v>1000</v>
      </c>
      <c r="R611">
        <f t="shared" si="131"/>
        <v>1000</v>
      </c>
      <c r="S611">
        <f t="shared" si="132"/>
        <v>1</v>
      </c>
      <c r="T611" s="2">
        <f t="array" aca="1" ref="T611:V611" ca="1">MMULT(Q611:S611,$T$8:$V$10)</f>
        <v>342.95983594645492</v>
      </c>
      <c r="U611" s="2">
        <f ca="1"/>
        <v>1000</v>
      </c>
      <c r="V611" s="2">
        <f ca="1"/>
        <v>-939.35060064258266</v>
      </c>
      <c r="Y611" s="2">
        <f t="shared" ca="1" si="133"/>
        <v>-3.7714808315308317</v>
      </c>
      <c r="Z611" s="2">
        <f t="shared" ca="1" si="134"/>
        <v>-10.996858629590841</v>
      </c>
    </row>
    <row r="612" spans="2:26">
      <c r="B612">
        <f t="shared" si="135"/>
        <v>601</v>
      </c>
      <c r="C612">
        <v>11.080678630472951</v>
      </c>
      <c r="D612">
        <v>-14.779061420644492</v>
      </c>
      <c r="E612">
        <v>0.84247734947716735</v>
      </c>
      <c r="F612">
        <f t="shared" si="122"/>
        <v>18.490858916539935</v>
      </c>
      <c r="G612">
        <f t="shared" si="123"/>
        <v>22</v>
      </c>
      <c r="H612">
        <f t="shared" si="124"/>
        <v>1850</v>
      </c>
      <c r="I612">
        <f t="shared" si="125"/>
        <v>-0.92745188765458419</v>
      </c>
      <c r="J612">
        <f>VLOOKUP(H612,動径DB!$C$9:$F$3009,4)</f>
        <v>2.2755153633090424E-2</v>
      </c>
      <c r="K612">
        <f>VLOOKUP(G612,緯度DB!$B$10:$H$50,7)</f>
        <v>0.7879807395252203</v>
      </c>
      <c r="L612">
        <f t="shared" si="126"/>
        <v>0.35156003275077047</v>
      </c>
      <c r="M612">
        <f t="shared" si="127"/>
        <v>0.1165606486292602</v>
      </c>
      <c r="N612">
        <f t="shared" si="128"/>
        <v>1.3586384808873858E-2</v>
      </c>
      <c r="O612">
        <f t="shared" si="129"/>
        <v>0</v>
      </c>
      <c r="Q612">
        <f t="shared" si="130"/>
        <v>1000</v>
      </c>
      <c r="R612">
        <f t="shared" si="131"/>
        <v>1000</v>
      </c>
      <c r="S612">
        <f t="shared" si="132"/>
        <v>1</v>
      </c>
      <c r="T612" s="2">
        <f t="array" aca="1" ref="T612:V612" ca="1">MMULT(Q612:S612,$T$8:$V$10)</f>
        <v>342.95983594645492</v>
      </c>
      <c r="U612" s="2">
        <f ca="1"/>
        <v>1000</v>
      </c>
      <c r="V612" s="2">
        <f ca="1"/>
        <v>-939.35060064258266</v>
      </c>
      <c r="Y612" s="2">
        <f t="shared" ca="1" si="133"/>
        <v>-3.7714808315308317</v>
      </c>
      <c r="Z612" s="2">
        <f t="shared" ca="1" si="134"/>
        <v>-10.996858629590841</v>
      </c>
    </row>
    <row r="613" spans="2:26">
      <c r="B613">
        <f t="shared" si="135"/>
        <v>602</v>
      </c>
      <c r="C613">
        <v>10.549545865490579</v>
      </c>
      <c r="D613">
        <v>3.6173864380936349</v>
      </c>
      <c r="E613">
        <v>10.98673366400252</v>
      </c>
      <c r="F613">
        <f t="shared" si="122"/>
        <v>15.655245741102865</v>
      </c>
      <c r="G613">
        <f t="shared" si="123"/>
        <v>35</v>
      </c>
      <c r="H613">
        <f t="shared" si="124"/>
        <v>1567</v>
      </c>
      <c r="I613">
        <f t="shared" si="125"/>
        <v>0.33033122177017837</v>
      </c>
      <c r="J613">
        <f>VLOOKUP(H613,動径DB!$C$9:$F$3009,4)</f>
        <v>5.6908853220813266E-2</v>
      </c>
      <c r="K613">
        <f>VLOOKUP(G613,緯度DB!$B$10:$H$50,7)</f>
        <v>0.33255818042814211</v>
      </c>
      <c r="L613">
        <f t="shared" si="126"/>
        <v>-0.83657077985773687</v>
      </c>
      <c r="M613">
        <f t="shared" si="127"/>
        <v>-0.24786205716481813</v>
      </c>
      <c r="N613">
        <f t="shared" si="128"/>
        <v>6.143559938197557E-2</v>
      </c>
      <c r="O613">
        <f t="shared" si="129"/>
        <v>0</v>
      </c>
      <c r="Q613">
        <f t="shared" si="130"/>
        <v>1000</v>
      </c>
      <c r="R613">
        <f t="shared" si="131"/>
        <v>1000</v>
      </c>
      <c r="S613">
        <f t="shared" si="132"/>
        <v>1</v>
      </c>
      <c r="T613" s="2">
        <f t="array" aca="1" ref="T613:V613" ca="1">MMULT(Q613:S613,$T$8:$V$10)</f>
        <v>342.95983594645492</v>
      </c>
      <c r="U613" s="2">
        <f ca="1"/>
        <v>1000</v>
      </c>
      <c r="V613" s="2">
        <f ca="1"/>
        <v>-939.35060064258266</v>
      </c>
      <c r="Y613" s="2">
        <f t="shared" ca="1" si="133"/>
        <v>-3.7714808315308317</v>
      </c>
      <c r="Z613" s="2">
        <f t="shared" ca="1" si="134"/>
        <v>-10.996858629590841</v>
      </c>
    </row>
    <row r="614" spans="2:26">
      <c r="B614">
        <f t="shared" si="135"/>
        <v>603</v>
      </c>
      <c r="C614">
        <v>-16.586184815159768</v>
      </c>
      <c r="D614">
        <v>-8.5290221300907181</v>
      </c>
      <c r="E614">
        <v>10.360664830430279</v>
      </c>
      <c r="F614">
        <f t="shared" si="122"/>
        <v>21.335161610513492</v>
      </c>
      <c r="G614">
        <f t="shared" si="123"/>
        <v>31</v>
      </c>
      <c r="H614">
        <f t="shared" si="124"/>
        <v>2135</v>
      </c>
      <c r="I614">
        <f t="shared" si="125"/>
        <v>-2.6666303308903796</v>
      </c>
      <c r="J614">
        <f>VLOOKUP(H614,動径DB!$C$9:$F$3009,4)</f>
        <v>8.4127348866020017E-3</v>
      </c>
      <c r="K614">
        <f>VLOOKUP(G614,緯度DB!$B$10:$H$50,7)</f>
        <v>0.54089638506983073</v>
      </c>
      <c r="L614">
        <f t="shared" si="126"/>
        <v>0.989374101315312</v>
      </c>
      <c r="M614">
        <f t="shared" si="127"/>
        <v>9.6052297354599053E-2</v>
      </c>
      <c r="N614">
        <f t="shared" si="128"/>
        <v>9.2260438270963165E-3</v>
      </c>
      <c r="O614">
        <f t="shared" si="129"/>
        <v>0</v>
      </c>
      <c r="Q614">
        <f t="shared" si="130"/>
        <v>1000</v>
      </c>
      <c r="R614">
        <f t="shared" si="131"/>
        <v>1000</v>
      </c>
      <c r="S614">
        <f t="shared" si="132"/>
        <v>1</v>
      </c>
      <c r="T614" s="2">
        <f t="array" aca="1" ref="T614:V614" ca="1">MMULT(Q614:S614,$T$8:$V$10)</f>
        <v>342.95983594645492</v>
      </c>
      <c r="U614" s="2">
        <f ca="1"/>
        <v>1000</v>
      </c>
      <c r="V614" s="2">
        <f ca="1"/>
        <v>-939.35060064258266</v>
      </c>
      <c r="Y614" s="2">
        <f t="shared" ca="1" si="133"/>
        <v>-3.7714808315308317</v>
      </c>
      <c r="Z614" s="2">
        <f t="shared" ca="1" si="134"/>
        <v>-10.996858629590841</v>
      </c>
    </row>
    <row r="615" spans="2:26">
      <c r="B615">
        <f t="shared" si="135"/>
        <v>604</v>
      </c>
      <c r="C615">
        <v>15.992182224700777</v>
      </c>
      <c r="D615">
        <v>-10.080555231315047</v>
      </c>
      <c r="E615">
        <v>-7.7582733755494644</v>
      </c>
      <c r="F615">
        <f t="shared" si="122"/>
        <v>20.434243119073148</v>
      </c>
      <c r="G615">
        <f t="shared" si="123"/>
        <v>13</v>
      </c>
      <c r="H615">
        <f t="shared" si="124"/>
        <v>2044</v>
      </c>
      <c r="I615">
        <f t="shared" si="125"/>
        <v>-0.562432030849774</v>
      </c>
      <c r="J615">
        <f>VLOOKUP(H615,動径DB!$C$9:$F$3009,4)</f>
        <v>1.1635537411193971E-2</v>
      </c>
      <c r="K615">
        <f>VLOOKUP(G615,緯度DB!$B$10:$H$50,7)</f>
        <v>0.62981531840634786</v>
      </c>
      <c r="L615">
        <f t="shared" si="126"/>
        <v>0.99322157400514144</v>
      </c>
      <c r="M615">
        <f t="shared" si="127"/>
        <v>0.14873198248159755</v>
      </c>
      <c r="N615">
        <f t="shared" si="128"/>
        <v>2.2121202612906243E-2</v>
      </c>
      <c r="O615">
        <f t="shared" si="129"/>
        <v>0</v>
      </c>
      <c r="Q615">
        <f t="shared" si="130"/>
        <v>1000</v>
      </c>
      <c r="R615">
        <f t="shared" si="131"/>
        <v>1000</v>
      </c>
      <c r="S615">
        <f t="shared" si="132"/>
        <v>1</v>
      </c>
      <c r="T615" s="2">
        <f t="array" aca="1" ref="T615:V615" ca="1">MMULT(Q615:S615,$T$8:$V$10)</f>
        <v>342.95983594645492</v>
      </c>
      <c r="U615" s="2">
        <f ca="1"/>
        <v>1000</v>
      </c>
      <c r="V615" s="2">
        <f ca="1"/>
        <v>-939.35060064258266</v>
      </c>
      <c r="Y615" s="2">
        <f t="shared" ca="1" si="133"/>
        <v>-3.7714808315308317</v>
      </c>
      <c r="Z615" s="2">
        <f t="shared" ca="1" si="134"/>
        <v>-10.996858629590841</v>
      </c>
    </row>
    <row r="616" spans="2:26">
      <c r="B616">
        <f t="shared" si="135"/>
        <v>605</v>
      </c>
      <c r="C616">
        <v>-10.466395004780686</v>
      </c>
      <c r="D616">
        <v>-3.8091673451622521</v>
      </c>
      <c r="E616">
        <v>1.9906469654871521</v>
      </c>
      <c r="F616">
        <f t="shared" si="122"/>
        <v>11.314497584990319</v>
      </c>
      <c r="G616">
        <f t="shared" si="123"/>
        <v>25</v>
      </c>
      <c r="H616">
        <f t="shared" si="124"/>
        <v>1132</v>
      </c>
      <c r="I616">
        <f t="shared" si="125"/>
        <v>-2.7925511768577858</v>
      </c>
      <c r="J616">
        <f>VLOOKUP(H616,動径DB!$C$9:$F$3009,4)</f>
        <v>0.18870596864461442</v>
      </c>
      <c r="K616">
        <f>VLOOKUP(G616,緯度DB!$B$10:$H$50,7)</f>
        <v>0.7529008951198638</v>
      </c>
      <c r="L616">
        <f t="shared" si="126"/>
        <v>0.86598884096900242</v>
      </c>
      <c r="M616">
        <f t="shared" si="127"/>
        <v>1.3921018805922718</v>
      </c>
      <c r="N616">
        <f t="shared" si="128"/>
        <v>1.9379476459485399</v>
      </c>
      <c r="O616">
        <f t="shared" si="129"/>
        <v>1</v>
      </c>
      <c r="Q616">
        <f t="shared" si="130"/>
        <v>-10.466395004780686</v>
      </c>
      <c r="R616">
        <f t="shared" si="131"/>
        <v>-3.8091673451622521</v>
      </c>
      <c r="S616">
        <f t="shared" si="132"/>
        <v>1.9906469654871521</v>
      </c>
      <c r="T616" s="2">
        <f t="array" aca="1" ref="T616:V616" ca="1">MMULT(Q616:S616,$T$8:$V$10)</f>
        <v>-1.7091216555800188</v>
      </c>
      <c r="U616" s="2">
        <f ca="1"/>
        <v>-3.8091673451622521</v>
      </c>
      <c r="V616" s="2">
        <f ca="1"/>
        <v>10.516035512669626</v>
      </c>
      <c r="Y616" s="2">
        <f t="shared" ca="1" si="133"/>
        <v>-0.4218383249875387</v>
      </c>
      <c r="Z616" s="2">
        <f t="shared" ca="1" si="134"/>
        <v>-0.9401629001858044</v>
      </c>
    </row>
    <row r="617" spans="2:26">
      <c r="B617">
        <f t="shared" si="135"/>
        <v>606</v>
      </c>
      <c r="C617">
        <v>12.883978452936667</v>
      </c>
      <c r="D617">
        <v>-9.2466775797861143</v>
      </c>
      <c r="E617">
        <v>5.0834961275983188</v>
      </c>
      <c r="F617">
        <f t="shared" si="122"/>
        <v>16.653524549462873</v>
      </c>
      <c r="G617">
        <f t="shared" si="123"/>
        <v>27</v>
      </c>
      <c r="H617">
        <f t="shared" si="124"/>
        <v>1666</v>
      </c>
      <c r="I617">
        <f t="shared" si="125"/>
        <v>-0.62249877123289743</v>
      </c>
      <c r="J617">
        <f>VLOOKUP(H617,動径DB!$C$9:$F$3009,4)</f>
        <v>4.1693633748129698E-2</v>
      </c>
      <c r="K617">
        <f>VLOOKUP(G617,緯度DB!$B$10:$H$50,7)</f>
        <v>0.70149600262637279</v>
      </c>
      <c r="L617">
        <f t="shared" si="126"/>
        <v>0.95630650606399314</v>
      </c>
      <c r="M617">
        <f t="shared" si="127"/>
        <v>0.46579864378264751</v>
      </c>
      <c r="N617">
        <f t="shared" si="128"/>
        <v>0.21696837654975376</v>
      </c>
      <c r="O617">
        <f t="shared" si="129"/>
        <v>0</v>
      </c>
      <c r="Q617">
        <f t="shared" si="130"/>
        <v>1000</v>
      </c>
      <c r="R617">
        <f t="shared" si="131"/>
        <v>1000</v>
      </c>
      <c r="S617">
        <f t="shared" si="132"/>
        <v>1</v>
      </c>
      <c r="T617" s="2">
        <f t="array" aca="1" ref="T617:V617" ca="1">MMULT(Q617:S617,$T$8:$V$10)</f>
        <v>342.95983594645492</v>
      </c>
      <c r="U617" s="2">
        <f ca="1"/>
        <v>1000</v>
      </c>
      <c r="V617" s="2">
        <f ca="1"/>
        <v>-939.35060064258266</v>
      </c>
      <c r="Y617" s="2">
        <f t="shared" ca="1" si="133"/>
        <v>-3.7714808315308317</v>
      </c>
      <c r="Z617" s="2">
        <f t="shared" ca="1" si="134"/>
        <v>-10.996858629590841</v>
      </c>
    </row>
    <row r="618" spans="2:26">
      <c r="B618">
        <f t="shared" si="135"/>
        <v>607</v>
      </c>
      <c r="C618">
        <v>-2.0156858307386036</v>
      </c>
      <c r="D618">
        <v>13.47272351467049</v>
      </c>
      <c r="E618">
        <v>1.4361371811462551</v>
      </c>
      <c r="F618">
        <f t="shared" si="122"/>
        <v>13.698166237641672</v>
      </c>
      <c r="G618">
        <f t="shared" si="123"/>
        <v>23</v>
      </c>
      <c r="H618">
        <f t="shared" si="124"/>
        <v>1371</v>
      </c>
      <c r="I618">
        <f t="shared" si="125"/>
        <v>1.7193071334062513</v>
      </c>
      <c r="J618">
        <f>VLOOKUP(H618,動径DB!$C$9:$F$3009,4)</f>
        <v>0.10152585313758415</v>
      </c>
      <c r="K618">
        <f>VLOOKUP(G618,緯度DB!$B$10:$H$50,7)</f>
        <v>0.7820858445078025</v>
      </c>
      <c r="L618">
        <f t="shared" si="126"/>
        <v>0.90238135316184187</v>
      </c>
      <c r="M618">
        <f t="shared" si="127"/>
        <v>0.98148488965006375</v>
      </c>
      <c r="N618">
        <f t="shared" si="128"/>
        <v>0.96331258861139779</v>
      </c>
      <c r="O618">
        <f t="shared" si="129"/>
        <v>1</v>
      </c>
      <c r="Q618">
        <f t="shared" si="130"/>
        <v>-2.0156858307386036</v>
      </c>
      <c r="R618">
        <f t="shared" si="131"/>
        <v>13.47272351467049</v>
      </c>
      <c r="S618">
        <f t="shared" si="132"/>
        <v>1.4361371811462551</v>
      </c>
      <c r="T618" s="2">
        <f t="array" aca="1" ref="T618:V618" ca="1">MMULT(Q618:S618,$T$8:$V$10)</f>
        <v>0.66012235483067383</v>
      </c>
      <c r="U618" s="2">
        <f ca="1"/>
        <v>13.47272351467049</v>
      </c>
      <c r="V618" s="2">
        <f ca="1"/>
        <v>2.3853129454987436</v>
      </c>
      <c r="Y618" s="2">
        <f t="shared" ca="1" si="133"/>
        <v>0.20383386627808533</v>
      </c>
      <c r="Z618" s="2">
        <f t="shared" ca="1" si="134"/>
        <v>4.1601338042784208</v>
      </c>
    </row>
    <row r="619" spans="2:26">
      <c r="B619">
        <f t="shared" si="135"/>
        <v>608</v>
      </c>
      <c r="C619">
        <v>-4.2435335713233222</v>
      </c>
      <c r="D619">
        <v>3.3722762583310626</v>
      </c>
      <c r="E619">
        <v>-0.27267340616566438</v>
      </c>
      <c r="F619">
        <f t="shared" si="122"/>
        <v>5.4271700839278481</v>
      </c>
      <c r="G619">
        <f t="shared" si="123"/>
        <v>20</v>
      </c>
      <c r="H619">
        <f t="shared" si="124"/>
        <v>544</v>
      </c>
      <c r="I619">
        <f t="shared" si="125"/>
        <v>2.4701004316469568</v>
      </c>
      <c r="J619">
        <f>VLOOKUP(H619,動径DB!$C$9:$F$3009,4)</f>
        <v>0.39502461280503154</v>
      </c>
      <c r="K619">
        <f>VLOOKUP(G619,緯度DB!$B$10:$H$50,7)</f>
        <v>0.7879807395252203</v>
      </c>
      <c r="L619">
        <f t="shared" si="126"/>
        <v>-0.90317793774315047</v>
      </c>
      <c r="M619">
        <f t="shared" si="127"/>
        <v>-1.5257610044863201</v>
      </c>
      <c r="N619">
        <f t="shared" si="128"/>
        <v>2.3279466428111046</v>
      </c>
      <c r="O619">
        <f t="shared" si="129"/>
        <v>1</v>
      </c>
      <c r="Q619">
        <f t="shared" si="130"/>
        <v>-4.2435335713233222</v>
      </c>
      <c r="R619">
        <f t="shared" si="131"/>
        <v>3.3722762583310626</v>
      </c>
      <c r="S619">
        <f t="shared" si="132"/>
        <v>-0.27267340616566438</v>
      </c>
      <c r="T619" s="2">
        <f t="array" aca="1" ref="T619:V619" ca="1">MMULT(Q619:S619,$T$8:$V$10)</f>
        <v>-1.7076031479297242</v>
      </c>
      <c r="U619" s="2">
        <f ca="1"/>
        <v>3.3722762583310626</v>
      </c>
      <c r="V619" s="2">
        <f ca="1"/>
        <v>3.8943573855719187</v>
      </c>
      <c r="Y619" s="2">
        <f t="shared" ca="1" si="133"/>
        <v>-0.5038015999254829</v>
      </c>
      <c r="Z619" s="2">
        <f t="shared" ca="1" si="134"/>
        <v>0.99493736375322639</v>
      </c>
    </row>
    <row r="620" spans="2:26">
      <c r="B620">
        <f t="shared" si="135"/>
        <v>609</v>
      </c>
      <c r="C620">
        <v>15.524837755149376</v>
      </c>
      <c r="D620">
        <v>-3.4060314876197526</v>
      </c>
      <c r="E620">
        <v>-10.391035423835467</v>
      </c>
      <c r="F620">
        <f t="shared" si="122"/>
        <v>18.989345828589574</v>
      </c>
      <c r="G620">
        <f t="shared" si="123"/>
        <v>10</v>
      </c>
      <c r="H620">
        <f t="shared" si="124"/>
        <v>1900</v>
      </c>
      <c r="I620">
        <f t="shared" si="125"/>
        <v>-0.21597068582875745</v>
      </c>
      <c r="J620">
        <f>VLOOKUP(H620,動径DB!$C$9:$F$3009,4)</f>
        <v>1.9198476614885E-2</v>
      </c>
      <c r="K620">
        <f>VLOOKUP(G620,緯度DB!$B$10:$H$50,7)</f>
        <v>0.49132662717739956</v>
      </c>
      <c r="L620">
        <f t="shared" si="126"/>
        <v>0.60352291058048924</v>
      </c>
      <c r="M620">
        <f t="shared" si="127"/>
        <v>0.1081037688739286</v>
      </c>
      <c r="N620">
        <f t="shared" si="128"/>
        <v>1.1686424844747774E-2</v>
      </c>
      <c r="O620">
        <f t="shared" si="129"/>
        <v>0</v>
      </c>
      <c r="Q620">
        <f t="shared" si="130"/>
        <v>1000</v>
      </c>
      <c r="R620">
        <f t="shared" si="131"/>
        <v>1000</v>
      </c>
      <c r="S620">
        <f t="shared" si="132"/>
        <v>1</v>
      </c>
      <c r="T620" s="2">
        <f t="array" aca="1" ref="T620:V620" ca="1">MMULT(Q620:S620,$T$8:$V$10)</f>
        <v>342.95983594645492</v>
      </c>
      <c r="U620" s="2">
        <f ca="1"/>
        <v>1000</v>
      </c>
      <c r="V620" s="2">
        <f ca="1"/>
        <v>-939.35060064258266</v>
      </c>
      <c r="Y620" s="2">
        <f t="shared" ca="1" si="133"/>
        <v>-3.7714808315308317</v>
      </c>
      <c r="Z620" s="2">
        <f t="shared" ca="1" si="134"/>
        <v>-10.996858629590841</v>
      </c>
    </row>
    <row r="621" spans="2:26">
      <c r="B621">
        <f t="shared" si="135"/>
        <v>610</v>
      </c>
      <c r="C621">
        <v>-16.469319393267245</v>
      </c>
      <c r="D621">
        <v>5.7936663142882914</v>
      </c>
      <c r="E621">
        <v>-14.807143337583689</v>
      </c>
      <c r="F621">
        <f t="shared" si="122"/>
        <v>22.892281329271587</v>
      </c>
      <c r="G621">
        <f t="shared" si="123"/>
        <v>8</v>
      </c>
      <c r="H621">
        <f t="shared" si="124"/>
        <v>2290</v>
      </c>
      <c r="I621">
        <f t="shared" si="125"/>
        <v>2.8033281526996348</v>
      </c>
      <c r="J621">
        <f>VLOOKUP(H621,動径DB!$C$9:$F$3009,4)</f>
        <v>4.7821622247880471E-3</v>
      </c>
      <c r="K621">
        <f>VLOOKUP(G621,緯度DB!$B$10:$H$50,7)</f>
        <v>0.38596120503132481</v>
      </c>
      <c r="L621">
        <f t="shared" si="126"/>
        <v>-0.84937158155095738</v>
      </c>
      <c r="M621">
        <f t="shared" si="127"/>
        <v>-3.5888454710915334E-2</v>
      </c>
      <c r="N621">
        <f t="shared" si="128"/>
        <v>1.2879811815374211E-3</v>
      </c>
      <c r="O621">
        <f t="shared" si="129"/>
        <v>0</v>
      </c>
      <c r="Q621">
        <f t="shared" si="130"/>
        <v>1000</v>
      </c>
      <c r="R621">
        <f t="shared" si="131"/>
        <v>1000</v>
      </c>
      <c r="S621">
        <f t="shared" si="132"/>
        <v>1</v>
      </c>
      <c r="T621" s="2">
        <f t="array" aca="1" ref="T621:V621" ca="1">MMULT(Q621:S621,$T$8:$V$10)</f>
        <v>342.95983594645492</v>
      </c>
      <c r="U621" s="2">
        <f ca="1"/>
        <v>1000</v>
      </c>
      <c r="V621" s="2">
        <f ca="1"/>
        <v>-939.35060064258266</v>
      </c>
      <c r="Y621" s="2">
        <f t="shared" ca="1" si="133"/>
        <v>-3.7714808315308317</v>
      </c>
      <c r="Z621" s="2">
        <f t="shared" ca="1" si="134"/>
        <v>-10.996858629590841</v>
      </c>
    </row>
    <row r="622" spans="2:26">
      <c r="B622">
        <f t="shared" si="135"/>
        <v>611</v>
      </c>
      <c r="C622">
        <v>14.14288356185209</v>
      </c>
      <c r="D622">
        <v>-6.3862256114100964</v>
      </c>
      <c r="E622">
        <v>-5.042121377482502</v>
      </c>
      <c r="F622">
        <f t="shared" si="122"/>
        <v>16.316495364789656</v>
      </c>
      <c r="G622">
        <f t="shared" si="123"/>
        <v>15</v>
      </c>
      <c r="H622">
        <f t="shared" si="124"/>
        <v>1633</v>
      </c>
      <c r="I622">
        <f t="shared" si="125"/>
        <v>-0.42414254352975772</v>
      </c>
      <c r="J622">
        <f>VLOOKUP(H622,動径DB!$C$9:$F$3009,4)</f>
        <v>4.6307013377135907E-2</v>
      </c>
      <c r="K622">
        <f>VLOOKUP(G622,緯度DB!$B$10:$H$50,7)</f>
        <v>0.70149600262637279</v>
      </c>
      <c r="L622">
        <f t="shared" si="126"/>
        <v>0.95581730099867579</v>
      </c>
      <c r="M622">
        <f t="shared" si="127"/>
        <v>0.50660998054210804</v>
      </c>
      <c r="N622">
        <f t="shared" si="128"/>
        <v>0.25665367238487508</v>
      </c>
      <c r="O622">
        <f t="shared" si="129"/>
        <v>0</v>
      </c>
      <c r="Q622">
        <f t="shared" si="130"/>
        <v>1000</v>
      </c>
      <c r="R622">
        <f t="shared" si="131"/>
        <v>1000</v>
      </c>
      <c r="S622">
        <f t="shared" si="132"/>
        <v>1</v>
      </c>
      <c r="T622" s="2">
        <f t="array" aca="1" ref="T622:V622" ca="1">MMULT(Q622:S622,$T$8:$V$10)</f>
        <v>342.95983594645492</v>
      </c>
      <c r="U622" s="2">
        <f ca="1"/>
        <v>1000</v>
      </c>
      <c r="V622" s="2">
        <f ca="1"/>
        <v>-939.35060064258266</v>
      </c>
      <c r="Y622" s="2">
        <f t="shared" ca="1" si="133"/>
        <v>-3.7714808315308317</v>
      </c>
      <c r="Z622" s="2">
        <f t="shared" ca="1" si="134"/>
        <v>-10.996858629590841</v>
      </c>
    </row>
    <row r="623" spans="2:26">
      <c r="B623">
        <f t="shared" si="135"/>
        <v>612</v>
      </c>
      <c r="C623">
        <v>12.438330468687051</v>
      </c>
      <c r="D623">
        <v>16.585057618578119</v>
      </c>
      <c r="E623">
        <v>6.0331992654337103</v>
      </c>
      <c r="F623">
        <f t="shared" si="122"/>
        <v>21.591102205219968</v>
      </c>
      <c r="G623">
        <f t="shared" si="123"/>
        <v>27</v>
      </c>
      <c r="H623">
        <f t="shared" si="124"/>
        <v>2160</v>
      </c>
      <c r="I623">
        <f t="shared" si="125"/>
        <v>0.92731307509508398</v>
      </c>
      <c r="J623">
        <f>VLOOKUP(H623,動径DB!$C$9:$F$3009,4)</f>
        <v>7.6880458768759565E-3</v>
      </c>
      <c r="K623">
        <f>VLOOKUP(G623,緯度DB!$B$10:$H$50,7)</f>
        <v>0.70149600262637279</v>
      </c>
      <c r="L623">
        <f t="shared" si="126"/>
        <v>-0.35194985677645585</v>
      </c>
      <c r="M623">
        <f t="shared" si="127"/>
        <v>-4.098234196750275E-2</v>
      </c>
      <c r="N623">
        <f t="shared" si="128"/>
        <v>1.6795523531413371E-3</v>
      </c>
      <c r="O623">
        <f t="shared" si="129"/>
        <v>0</v>
      </c>
      <c r="Q623">
        <f t="shared" si="130"/>
        <v>1000</v>
      </c>
      <c r="R623">
        <f t="shared" si="131"/>
        <v>1000</v>
      </c>
      <c r="S623">
        <f t="shared" si="132"/>
        <v>1</v>
      </c>
      <c r="T623" s="2">
        <f t="array" aca="1" ref="T623:V623" ca="1">MMULT(Q623:S623,$T$8:$V$10)</f>
        <v>342.95983594645492</v>
      </c>
      <c r="U623" s="2">
        <f ca="1"/>
        <v>1000</v>
      </c>
      <c r="V623" s="2">
        <f ca="1"/>
        <v>-939.35060064258266</v>
      </c>
      <c r="Y623" s="2">
        <f t="shared" ca="1" si="133"/>
        <v>-3.7714808315308317</v>
      </c>
      <c r="Z623" s="2">
        <f t="shared" ca="1" si="134"/>
        <v>-10.996858629590841</v>
      </c>
    </row>
    <row r="624" spans="2:26">
      <c r="B624">
        <f t="shared" si="135"/>
        <v>613</v>
      </c>
      <c r="C624">
        <v>6.3052720899801136</v>
      </c>
      <c r="D624">
        <v>-15.168808957706329</v>
      </c>
      <c r="E624">
        <v>16.458791141956493</v>
      </c>
      <c r="F624">
        <f t="shared" ref="F624:F687" si="136">SQRT(SUMSQ(C624:E624))</f>
        <v>23.253838977223083</v>
      </c>
      <c r="G624">
        <f t="shared" ref="G624:G687" si="137">ROUND(20*E624/F624,0)+21</f>
        <v>35</v>
      </c>
      <c r="H624">
        <f t="shared" ref="H624:H687" si="138">ROUND(F624*100,0)+1</f>
        <v>2326</v>
      </c>
      <c r="I624">
        <f t="shared" ref="I624:I687" si="139">ATAN2(C624,D624)</f>
        <v>-1.1768517438078367</v>
      </c>
      <c r="J624">
        <f>VLOOKUP(H624,動径DB!$C$9:$F$3009,4)</f>
        <v>4.1854874870636471E-3</v>
      </c>
      <c r="K624">
        <f>VLOOKUP(G624,緯度DB!$B$10:$H$50,7)</f>
        <v>0.33255818042814211</v>
      </c>
      <c r="L624">
        <f t="shared" ref="L624:L687" si="140">IF($E$8&gt;=0,COS($E$8*I624),SIN($E$8*I624))</f>
        <v>-0.37922868954690797</v>
      </c>
      <c r="M624">
        <f t="shared" ref="M624:M687" si="141">J624*K624*L624*F624</f>
        <v>-1.2274661640688802E-2</v>
      </c>
      <c r="N624">
        <f t="shared" si="128"/>
        <v>1.506673183933971E-4</v>
      </c>
      <c r="O624">
        <f t="shared" si="129"/>
        <v>0</v>
      </c>
      <c r="Q624">
        <f t="shared" si="130"/>
        <v>1000</v>
      </c>
      <c r="R624">
        <f t="shared" si="131"/>
        <v>1000</v>
      </c>
      <c r="S624">
        <f t="shared" si="132"/>
        <v>1</v>
      </c>
      <c r="T624" s="2">
        <f t="array" aca="1" ref="T624:V624" ca="1">MMULT(Q624:S624,$T$8:$V$10)</f>
        <v>342.95983594645492</v>
      </c>
      <c r="U624" s="2">
        <f ca="1"/>
        <v>1000</v>
      </c>
      <c r="V624" s="2">
        <f ca="1"/>
        <v>-939.35060064258266</v>
      </c>
      <c r="Y624" s="2">
        <f t="shared" ca="1" si="133"/>
        <v>-3.7714808315308317</v>
      </c>
      <c r="Z624" s="2">
        <f t="shared" ca="1" si="134"/>
        <v>-10.996858629590841</v>
      </c>
    </row>
    <row r="625" spans="2:26">
      <c r="B625">
        <f t="shared" si="135"/>
        <v>614</v>
      </c>
      <c r="C625">
        <v>-14.711895418457525</v>
      </c>
      <c r="D625">
        <v>1.6025195242950867</v>
      </c>
      <c r="E625">
        <v>-6.6088448593730273</v>
      </c>
      <c r="F625">
        <f t="shared" si="136"/>
        <v>16.207552745699758</v>
      </c>
      <c r="G625">
        <f t="shared" si="137"/>
        <v>13</v>
      </c>
      <c r="H625">
        <f t="shared" si="138"/>
        <v>1622</v>
      </c>
      <c r="I625">
        <f t="shared" si="139"/>
        <v>3.0330936307659466</v>
      </c>
      <c r="J625">
        <f>VLOOKUP(H625,動径DB!$C$9:$F$3009,4)</f>
        <v>4.7942618846793059E-2</v>
      </c>
      <c r="K625">
        <f>VLOOKUP(G625,緯度DB!$B$10:$H$50,7)</f>
        <v>0.62981531840634786</v>
      </c>
      <c r="L625">
        <f t="shared" si="140"/>
        <v>-0.31977979368879844</v>
      </c>
      <c r="M625">
        <f t="shared" si="141"/>
        <v>-0.15649606952668876</v>
      </c>
      <c r="N625">
        <f t="shared" si="128"/>
        <v>2.4491019777302205E-2</v>
      </c>
      <c r="O625">
        <f t="shared" si="129"/>
        <v>0</v>
      </c>
      <c r="Q625">
        <f t="shared" si="130"/>
        <v>1000</v>
      </c>
      <c r="R625">
        <f t="shared" si="131"/>
        <v>1000</v>
      </c>
      <c r="S625">
        <f t="shared" si="132"/>
        <v>1</v>
      </c>
      <c r="T625" s="2">
        <f t="array" aca="1" ref="T625:V625" ca="1">MMULT(Q625:S625,$T$8:$V$10)</f>
        <v>342.95983594645492</v>
      </c>
      <c r="U625" s="2">
        <f ca="1"/>
        <v>1000</v>
      </c>
      <c r="V625" s="2">
        <f ca="1"/>
        <v>-939.35060064258266</v>
      </c>
      <c r="Y625" s="2">
        <f t="shared" ca="1" si="133"/>
        <v>-3.7714808315308317</v>
      </c>
      <c r="Z625" s="2">
        <f t="shared" ca="1" si="134"/>
        <v>-10.996858629590841</v>
      </c>
    </row>
    <row r="626" spans="2:26">
      <c r="B626">
        <f t="shared" si="135"/>
        <v>615</v>
      </c>
      <c r="C626">
        <v>-3.4644767417037396</v>
      </c>
      <c r="D626">
        <v>13.869193506249381</v>
      </c>
      <c r="E626">
        <v>11.961050517667248</v>
      </c>
      <c r="F626">
        <f t="shared" si="136"/>
        <v>18.639309458608817</v>
      </c>
      <c r="G626">
        <f t="shared" si="137"/>
        <v>34</v>
      </c>
      <c r="H626">
        <f t="shared" si="138"/>
        <v>1865</v>
      </c>
      <c r="I626">
        <f t="shared" si="139"/>
        <v>1.815583501971477</v>
      </c>
      <c r="J626">
        <f>VLOOKUP(H626,動径DB!$C$9:$F$3009,4)</f>
        <v>2.1628864395968173E-2</v>
      </c>
      <c r="K626">
        <f>VLOOKUP(G626,緯度DB!$B$10:$H$50,7)</f>
        <v>0.38596120503132481</v>
      </c>
      <c r="L626">
        <f t="shared" si="140"/>
        <v>0.7422587549486791</v>
      </c>
      <c r="M626">
        <f t="shared" si="141"/>
        <v>0.11549482337294367</v>
      </c>
      <c r="N626">
        <f t="shared" si="128"/>
        <v>1.3339054225947456E-2</v>
      </c>
      <c r="O626">
        <f t="shared" si="129"/>
        <v>0</v>
      </c>
      <c r="Q626">
        <f t="shared" si="130"/>
        <v>1000</v>
      </c>
      <c r="R626">
        <f t="shared" si="131"/>
        <v>1000</v>
      </c>
      <c r="S626">
        <f t="shared" si="132"/>
        <v>1</v>
      </c>
      <c r="T626" s="2">
        <f t="array" aca="1" ref="T626:V626" ca="1">MMULT(Q626:S626,$T$8:$V$10)</f>
        <v>342.95983594645492</v>
      </c>
      <c r="U626" s="2">
        <f ca="1"/>
        <v>1000</v>
      </c>
      <c r="V626" s="2">
        <f ca="1"/>
        <v>-939.35060064258266</v>
      </c>
      <c r="Y626" s="2">
        <f t="shared" ca="1" si="133"/>
        <v>-3.7714808315308317</v>
      </c>
      <c r="Z626" s="2">
        <f t="shared" ca="1" si="134"/>
        <v>-10.996858629590841</v>
      </c>
    </row>
    <row r="627" spans="2:26">
      <c r="B627">
        <f t="shared" si="135"/>
        <v>616</v>
      </c>
      <c r="C627">
        <v>-14.52332350768704</v>
      </c>
      <c r="D627">
        <v>-15.879135659787234</v>
      </c>
      <c r="E627">
        <v>-8.7591405902496184</v>
      </c>
      <c r="F627">
        <f t="shared" si="136"/>
        <v>23.233519296280104</v>
      </c>
      <c r="G627">
        <f t="shared" si="137"/>
        <v>13</v>
      </c>
      <c r="H627">
        <f t="shared" si="138"/>
        <v>2324</v>
      </c>
      <c r="I627">
        <f t="shared" si="139"/>
        <v>-2.3116285416884841</v>
      </c>
      <c r="J627">
        <f>VLOOKUP(H627,動径DB!$C$9:$F$3009,4)</f>
        <v>4.2166740063769997E-3</v>
      </c>
      <c r="K627">
        <f>VLOOKUP(G627,緯度DB!$B$10:$H$50,7)</f>
        <v>0.62981531840634786</v>
      </c>
      <c r="L627">
        <f t="shared" si="140"/>
        <v>0.60653912578391245</v>
      </c>
      <c r="M627">
        <f t="shared" si="141"/>
        <v>3.742459132822723E-2</v>
      </c>
      <c r="N627">
        <f t="shared" si="128"/>
        <v>1.4006000360848208E-3</v>
      </c>
      <c r="O627">
        <f t="shared" si="129"/>
        <v>0</v>
      </c>
      <c r="Q627">
        <f t="shared" si="130"/>
        <v>1000</v>
      </c>
      <c r="R627">
        <f t="shared" si="131"/>
        <v>1000</v>
      </c>
      <c r="S627">
        <f t="shared" si="132"/>
        <v>1</v>
      </c>
      <c r="T627" s="2">
        <f t="array" aca="1" ref="T627:V627" ca="1">MMULT(Q627:S627,$T$8:$V$10)</f>
        <v>342.95983594645492</v>
      </c>
      <c r="U627" s="2">
        <f ca="1"/>
        <v>1000</v>
      </c>
      <c r="V627" s="2">
        <f ca="1"/>
        <v>-939.35060064258266</v>
      </c>
      <c r="Y627" s="2">
        <f t="shared" ca="1" si="133"/>
        <v>-3.7714808315308317</v>
      </c>
      <c r="Z627" s="2">
        <f t="shared" ca="1" si="134"/>
        <v>-10.996858629590841</v>
      </c>
    </row>
    <row r="628" spans="2:26">
      <c r="B628">
        <f t="shared" si="135"/>
        <v>617</v>
      </c>
      <c r="C628">
        <v>-15.599574284120981</v>
      </c>
      <c r="D628">
        <v>-1.376453615400357</v>
      </c>
      <c r="E628">
        <v>8.7926431024197331</v>
      </c>
      <c r="F628">
        <f t="shared" si="136"/>
        <v>17.959730374582094</v>
      </c>
      <c r="G628">
        <f t="shared" si="137"/>
        <v>31</v>
      </c>
      <c r="H628">
        <f t="shared" si="138"/>
        <v>1797</v>
      </c>
      <c r="I628">
        <f t="shared" si="139"/>
        <v>-3.0535839703300565</v>
      </c>
      <c r="J628">
        <f>VLOOKUP(H628,動径DB!$C$9:$F$3009,4)</f>
        <v>2.7181841700387531E-2</v>
      </c>
      <c r="K628">
        <f>VLOOKUP(G628,緯度DB!$B$10:$H$50,7)</f>
        <v>0.54089638506983073</v>
      </c>
      <c r="L628">
        <f t="shared" si="140"/>
        <v>0.26096919202300101</v>
      </c>
      <c r="M628">
        <f t="shared" si="141"/>
        <v>6.8909962134557121E-2</v>
      </c>
      <c r="N628">
        <f t="shared" si="128"/>
        <v>4.7485828813860964E-3</v>
      </c>
      <c r="O628">
        <f t="shared" si="129"/>
        <v>0</v>
      </c>
      <c r="Q628">
        <f t="shared" si="130"/>
        <v>1000</v>
      </c>
      <c r="R628">
        <f t="shared" si="131"/>
        <v>1000</v>
      </c>
      <c r="S628">
        <f t="shared" si="132"/>
        <v>1</v>
      </c>
      <c r="T628" s="2">
        <f t="array" aca="1" ref="T628:V628" ca="1">MMULT(Q628:S628,$T$8:$V$10)</f>
        <v>342.95983594645492</v>
      </c>
      <c r="U628" s="2">
        <f ca="1"/>
        <v>1000</v>
      </c>
      <c r="V628" s="2">
        <f ca="1"/>
        <v>-939.35060064258266</v>
      </c>
      <c r="Y628" s="2">
        <f t="shared" ca="1" si="133"/>
        <v>-3.7714808315308317</v>
      </c>
      <c r="Z628" s="2">
        <f t="shared" ca="1" si="134"/>
        <v>-10.996858629590841</v>
      </c>
    </row>
    <row r="629" spans="2:26">
      <c r="B629">
        <f t="shared" si="135"/>
        <v>618</v>
      </c>
      <c r="C629">
        <v>7.6250169688863032</v>
      </c>
      <c r="D629">
        <v>-6.0876712725901694</v>
      </c>
      <c r="E629">
        <v>-11.818954915376683</v>
      </c>
      <c r="F629">
        <f t="shared" si="136"/>
        <v>15.326066703190037</v>
      </c>
      <c r="G629">
        <f t="shared" si="137"/>
        <v>6</v>
      </c>
      <c r="H629">
        <f t="shared" si="138"/>
        <v>1534</v>
      </c>
      <c r="I629">
        <f t="shared" si="139"/>
        <v>-0.6737531754046967</v>
      </c>
      <c r="J629">
        <f>VLOOKUP(H629,動径DB!$C$9:$F$3009,4)</f>
        <v>6.2963670322870313E-2</v>
      </c>
      <c r="K629">
        <f>VLOOKUP(G629,緯度DB!$B$10:$H$50,7)</f>
        <v>0.28116931855250954</v>
      </c>
      <c r="L629">
        <f t="shared" si="140"/>
        <v>0.90024552997998408</v>
      </c>
      <c r="M629">
        <f t="shared" si="141"/>
        <v>0.24425847969144412</v>
      </c>
      <c r="N629">
        <f t="shared" si="128"/>
        <v>5.9662204901175624E-2</v>
      </c>
      <c r="O629">
        <f t="shared" si="129"/>
        <v>0</v>
      </c>
      <c r="Q629">
        <f t="shared" si="130"/>
        <v>1000</v>
      </c>
      <c r="R629">
        <f t="shared" si="131"/>
        <v>1000</v>
      </c>
      <c r="S629">
        <f t="shared" si="132"/>
        <v>1</v>
      </c>
      <c r="T629" s="2">
        <f t="array" aca="1" ref="T629:V629" ca="1">MMULT(Q629:S629,$T$8:$V$10)</f>
        <v>342.95983594645492</v>
      </c>
      <c r="U629" s="2">
        <f ca="1"/>
        <v>1000</v>
      </c>
      <c r="V629" s="2">
        <f ca="1"/>
        <v>-939.35060064258266</v>
      </c>
      <c r="Y629" s="2">
        <f t="shared" ca="1" si="133"/>
        <v>-3.7714808315308317</v>
      </c>
      <c r="Z629" s="2">
        <f t="shared" ca="1" si="134"/>
        <v>-10.996858629590841</v>
      </c>
    </row>
    <row r="630" spans="2:26">
      <c r="B630">
        <f t="shared" si="135"/>
        <v>619</v>
      </c>
      <c r="C630">
        <v>6.7135673180869553</v>
      </c>
      <c r="D630">
        <v>-15.896469300089064</v>
      </c>
      <c r="E630">
        <v>8.7379635498128678</v>
      </c>
      <c r="F630">
        <f t="shared" si="136"/>
        <v>19.342226586952645</v>
      </c>
      <c r="G630">
        <f t="shared" si="137"/>
        <v>30</v>
      </c>
      <c r="H630">
        <f t="shared" si="138"/>
        <v>1935</v>
      </c>
      <c r="I630">
        <f t="shared" si="139"/>
        <v>-1.171188754597025</v>
      </c>
      <c r="J630">
        <f>VLOOKUP(H630,動径DB!$C$9:$F$3009,4)</f>
        <v>1.702380299157872E-2</v>
      </c>
      <c r="K630">
        <f>VLOOKUP(G630,緯度DB!$B$10:$H$50,7)</f>
        <v>0.58726809406597613</v>
      </c>
      <c r="L630">
        <f t="shared" si="140"/>
        <v>-0.36345477726000591</v>
      </c>
      <c r="M630">
        <f t="shared" si="141"/>
        <v>-7.0282926944422855E-2</v>
      </c>
      <c r="N630">
        <f t="shared" si="128"/>
        <v>4.9396898198750799E-3</v>
      </c>
      <c r="O630">
        <f t="shared" si="129"/>
        <v>0</v>
      </c>
      <c r="Q630">
        <f t="shared" si="130"/>
        <v>1000</v>
      </c>
      <c r="R630">
        <f t="shared" si="131"/>
        <v>1000</v>
      </c>
      <c r="S630">
        <f t="shared" si="132"/>
        <v>1</v>
      </c>
      <c r="T630" s="2">
        <f t="array" aca="1" ref="T630:V630" ca="1">MMULT(Q630:S630,$T$8:$V$10)</f>
        <v>342.95983594645492</v>
      </c>
      <c r="U630" s="2">
        <f ca="1"/>
        <v>1000</v>
      </c>
      <c r="V630" s="2">
        <f ca="1"/>
        <v>-939.35060064258266</v>
      </c>
      <c r="Y630" s="2">
        <f t="shared" ca="1" si="133"/>
        <v>-3.7714808315308317</v>
      </c>
      <c r="Z630" s="2">
        <f t="shared" ca="1" si="134"/>
        <v>-10.996858629590841</v>
      </c>
    </row>
    <row r="631" spans="2:26">
      <c r="B631">
        <f t="shared" si="135"/>
        <v>620</v>
      </c>
      <c r="C631">
        <v>-9.519565014345579</v>
      </c>
      <c r="D631">
        <v>1.9930113397301883</v>
      </c>
      <c r="E631">
        <v>12.667759468056097</v>
      </c>
      <c r="F631">
        <f t="shared" si="136"/>
        <v>15.970796542538833</v>
      </c>
      <c r="G631">
        <f t="shared" si="137"/>
        <v>37</v>
      </c>
      <c r="H631">
        <f t="shared" si="138"/>
        <v>1598</v>
      </c>
      <c r="I631">
        <f t="shared" si="139"/>
        <v>2.9352139885269697</v>
      </c>
      <c r="J631">
        <f>VLOOKUP(H631,動径DB!$C$9:$F$3009,4)</f>
        <v>5.1689603830879886E-2</v>
      </c>
      <c r="K631">
        <f>VLOOKUP(G631,緯度DB!$B$10:$H$50,7)</f>
        <v>0.2352076871405088</v>
      </c>
      <c r="L631">
        <f t="shared" si="140"/>
        <v>-0.58033174884962468</v>
      </c>
      <c r="M631">
        <f t="shared" si="141"/>
        <v>-0.11268279810426403</v>
      </c>
      <c r="N631">
        <f t="shared" si="128"/>
        <v>1.2697412988606329E-2</v>
      </c>
      <c r="O631">
        <f t="shared" si="129"/>
        <v>0</v>
      </c>
      <c r="Q631">
        <f t="shared" si="130"/>
        <v>1000</v>
      </c>
      <c r="R631">
        <f t="shared" si="131"/>
        <v>1000</v>
      </c>
      <c r="S631">
        <f t="shared" si="132"/>
        <v>1</v>
      </c>
      <c r="T631" s="2">
        <f t="array" aca="1" ref="T631:V631" ca="1">MMULT(Q631:S631,$T$8:$V$10)</f>
        <v>342.95983594645492</v>
      </c>
      <c r="U631" s="2">
        <f ca="1"/>
        <v>1000</v>
      </c>
      <c r="V631" s="2">
        <f ca="1"/>
        <v>-939.35060064258266</v>
      </c>
      <c r="Y631" s="2">
        <f t="shared" ca="1" si="133"/>
        <v>-3.7714808315308317</v>
      </c>
      <c r="Z631" s="2">
        <f t="shared" ca="1" si="134"/>
        <v>-10.996858629590841</v>
      </c>
    </row>
    <row r="632" spans="2:26">
      <c r="B632">
        <f t="shared" si="135"/>
        <v>621</v>
      </c>
      <c r="C632">
        <v>2.5922841632547229</v>
      </c>
      <c r="D632">
        <v>-15.892981126187149</v>
      </c>
      <c r="E632">
        <v>5.849340350863498</v>
      </c>
      <c r="F632">
        <f t="shared" si="136"/>
        <v>17.132471181958607</v>
      </c>
      <c r="G632">
        <f t="shared" si="137"/>
        <v>28</v>
      </c>
      <c r="H632">
        <f t="shared" si="138"/>
        <v>1714</v>
      </c>
      <c r="I632">
        <f t="shared" si="139"/>
        <v>-1.409111398209308</v>
      </c>
      <c r="J632">
        <f>VLOOKUP(H632,動径DB!$C$9:$F$3009,4)</f>
        <v>3.5716362018131026E-2</v>
      </c>
      <c r="K632">
        <f>VLOOKUP(G632,緯度DB!$B$10:$H$50,7)</f>
        <v>0.66802964117206065</v>
      </c>
      <c r="L632">
        <f t="shared" si="140"/>
        <v>-0.88464940620309118</v>
      </c>
      <c r="M632">
        <f t="shared" si="141"/>
        <v>-0.36162142198154124</v>
      </c>
      <c r="N632">
        <f t="shared" si="128"/>
        <v>0.13077005283595192</v>
      </c>
      <c r="O632">
        <f t="shared" si="129"/>
        <v>0</v>
      </c>
      <c r="Q632">
        <f t="shared" si="130"/>
        <v>1000</v>
      </c>
      <c r="R632">
        <f t="shared" si="131"/>
        <v>1000</v>
      </c>
      <c r="S632">
        <f t="shared" si="132"/>
        <v>1</v>
      </c>
      <c r="T632" s="2">
        <f t="array" aca="1" ref="T632:V632" ca="1">MMULT(Q632:S632,$T$8:$V$10)</f>
        <v>342.95983594645492</v>
      </c>
      <c r="U632" s="2">
        <f ca="1"/>
        <v>1000</v>
      </c>
      <c r="V632" s="2">
        <f ca="1"/>
        <v>-939.35060064258266</v>
      </c>
      <c r="Y632" s="2">
        <f t="shared" ca="1" si="133"/>
        <v>-3.7714808315308317</v>
      </c>
      <c r="Z632" s="2">
        <f t="shared" ca="1" si="134"/>
        <v>-10.996858629590841</v>
      </c>
    </row>
    <row r="633" spans="2:26">
      <c r="B633">
        <f t="shared" si="135"/>
        <v>622</v>
      </c>
      <c r="C633">
        <v>14.665141845297279</v>
      </c>
      <c r="D633">
        <v>10.890133759888291</v>
      </c>
      <c r="E633">
        <v>-6.1005502454559579</v>
      </c>
      <c r="F633">
        <f t="shared" si="136"/>
        <v>19.258195968165886</v>
      </c>
      <c r="G633">
        <f t="shared" si="137"/>
        <v>15</v>
      </c>
      <c r="H633">
        <f t="shared" si="138"/>
        <v>1927</v>
      </c>
      <c r="I633">
        <f t="shared" si="139"/>
        <v>0.63873944672081162</v>
      </c>
      <c r="J633">
        <f>VLOOKUP(H633,動径DB!$C$9:$F$3009,4)</f>
        <v>1.7499618646897204E-2</v>
      </c>
      <c r="K633">
        <f>VLOOKUP(G633,緯度DB!$B$10:$H$50,7)</f>
        <v>0.70149600262637279</v>
      </c>
      <c r="L633">
        <f t="shared" si="140"/>
        <v>-0.94093264529154585</v>
      </c>
      <c r="M633">
        <f t="shared" si="141"/>
        <v>-0.22244770188089075</v>
      </c>
      <c r="N633">
        <f t="shared" si="128"/>
        <v>4.9482980072089643E-2</v>
      </c>
      <c r="O633">
        <f t="shared" si="129"/>
        <v>0</v>
      </c>
      <c r="Q633">
        <f t="shared" si="130"/>
        <v>1000</v>
      </c>
      <c r="R633">
        <f t="shared" si="131"/>
        <v>1000</v>
      </c>
      <c r="S633">
        <f t="shared" si="132"/>
        <v>1</v>
      </c>
      <c r="T633" s="2">
        <f t="array" aca="1" ref="T633:V633" ca="1">MMULT(Q633:S633,$T$8:$V$10)</f>
        <v>342.95983594645492</v>
      </c>
      <c r="U633" s="2">
        <f ca="1"/>
        <v>1000</v>
      </c>
      <c r="V633" s="2">
        <f ca="1"/>
        <v>-939.35060064258266</v>
      </c>
      <c r="Y633" s="2">
        <f t="shared" ca="1" si="133"/>
        <v>-3.7714808315308317</v>
      </c>
      <c r="Z633" s="2">
        <f t="shared" ca="1" si="134"/>
        <v>-10.996858629590841</v>
      </c>
    </row>
    <row r="634" spans="2:26">
      <c r="B634">
        <f t="shared" si="135"/>
        <v>623</v>
      </c>
      <c r="C634">
        <v>-14.555801507995712</v>
      </c>
      <c r="D634">
        <v>-9.8823189993039726</v>
      </c>
      <c r="E634">
        <v>15.062098199265039</v>
      </c>
      <c r="F634">
        <f t="shared" si="136"/>
        <v>23.160276088779202</v>
      </c>
      <c r="G634">
        <f t="shared" si="137"/>
        <v>34</v>
      </c>
      <c r="H634">
        <f t="shared" si="138"/>
        <v>2317</v>
      </c>
      <c r="I634">
        <f t="shared" si="139"/>
        <v>-2.5451504468064616</v>
      </c>
      <c r="J634">
        <f>VLOOKUP(H634,動径DB!$C$9:$F$3009,4)</f>
        <v>4.3275899680285668E-3</v>
      </c>
      <c r="K634">
        <f>VLOOKUP(G634,緯度DB!$B$10:$H$50,7)</f>
        <v>0.38596120503132481</v>
      </c>
      <c r="L634">
        <f t="shared" si="140"/>
        <v>0.97621712871152355</v>
      </c>
      <c r="M634">
        <f t="shared" si="141"/>
        <v>3.7764167459115393E-2</v>
      </c>
      <c r="N634">
        <f t="shared" si="128"/>
        <v>1.42613234388011E-3</v>
      </c>
      <c r="O634">
        <f t="shared" si="129"/>
        <v>0</v>
      </c>
      <c r="Q634">
        <f t="shared" si="130"/>
        <v>1000</v>
      </c>
      <c r="R634">
        <f t="shared" si="131"/>
        <v>1000</v>
      </c>
      <c r="S634">
        <f t="shared" si="132"/>
        <v>1</v>
      </c>
      <c r="T634" s="2">
        <f t="array" aca="1" ref="T634:V634" ca="1">MMULT(Q634:S634,$T$8:$V$10)</f>
        <v>342.95983594645492</v>
      </c>
      <c r="U634" s="2">
        <f ca="1"/>
        <v>1000</v>
      </c>
      <c r="V634" s="2">
        <f ca="1"/>
        <v>-939.35060064258266</v>
      </c>
      <c r="Y634" s="2">
        <f t="shared" ca="1" si="133"/>
        <v>-3.7714808315308317</v>
      </c>
      <c r="Z634" s="2">
        <f t="shared" ca="1" si="134"/>
        <v>-10.996858629590841</v>
      </c>
    </row>
    <row r="635" spans="2:26">
      <c r="B635">
        <f t="shared" si="135"/>
        <v>624</v>
      </c>
      <c r="C635">
        <v>-13.242993660578732</v>
      </c>
      <c r="D635">
        <v>-16.917617507088242</v>
      </c>
      <c r="E635">
        <v>5.6613176920964001</v>
      </c>
      <c r="F635">
        <f t="shared" si="136"/>
        <v>22.21785725989594</v>
      </c>
      <c r="G635">
        <f t="shared" si="137"/>
        <v>26</v>
      </c>
      <c r="H635">
        <f t="shared" si="138"/>
        <v>2223</v>
      </c>
      <c r="I635">
        <f t="shared" si="139"/>
        <v>-2.2349568186354376</v>
      </c>
      <c r="J635">
        <f>VLOOKUP(H635,動径DB!$C$9:$F$3009,4)</f>
        <v>6.1158518691829698E-3</v>
      </c>
      <c r="K635">
        <f>VLOOKUP(G635,緯度DB!$B$10:$H$50,7)</f>
        <v>0.72987675376846739</v>
      </c>
      <c r="L635">
        <f t="shared" si="140"/>
        <v>0.40929856403259224</v>
      </c>
      <c r="M635">
        <f t="shared" si="141"/>
        <v>4.0592788220324368E-2</v>
      </c>
      <c r="N635">
        <f t="shared" si="128"/>
        <v>1.6477744555001047E-3</v>
      </c>
      <c r="O635">
        <f t="shared" si="129"/>
        <v>0</v>
      </c>
      <c r="Q635">
        <f t="shared" si="130"/>
        <v>1000</v>
      </c>
      <c r="R635">
        <f t="shared" si="131"/>
        <v>1000</v>
      </c>
      <c r="S635">
        <f t="shared" si="132"/>
        <v>1</v>
      </c>
      <c r="T635" s="2">
        <f t="array" aca="1" ref="T635:V635" ca="1">MMULT(Q635:S635,$T$8:$V$10)</f>
        <v>342.95983594645492</v>
      </c>
      <c r="U635" s="2">
        <f ca="1"/>
        <v>1000</v>
      </c>
      <c r="V635" s="2">
        <f ca="1"/>
        <v>-939.35060064258266</v>
      </c>
      <c r="Y635" s="2">
        <f t="shared" ca="1" si="133"/>
        <v>-3.7714808315308317</v>
      </c>
      <c r="Z635" s="2">
        <f t="shared" ca="1" si="134"/>
        <v>-10.996858629590841</v>
      </c>
    </row>
    <row r="636" spans="2:26">
      <c r="B636">
        <f t="shared" si="135"/>
        <v>625</v>
      </c>
      <c r="C636">
        <v>-7.1568088011415769</v>
      </c>
      <c r="D636">
        <v>-0.22872403637204775</v>
      </c>
      <c r="E636">
        <v>16.725124583036479</v>
      </c>
      <c r="F636">
        <f t="shared" si="136"/>
        <v>18.193460891732585</v>
      </c>
      <c r="G636">
        <f t="shared" si="137"/>
        <v>39</v>
      </c>
      <c r="H636">
        <f t="shared" si="138"/>
        <v>1820</v>
      </c>
      <c r="I636">
        <f t="shared" si="139"/>
        <v>-3.1096445857447077</v>
      </c>
      <c r="J636">
        <f>VLOOKUP(H636,動径DB!$C$9:$F$3009,4)</f>
        <v>2.5171726111205526E-2</v>
      </c>
      <c r="K636">
        <f>VLOOKUP(G636,緯度DB!$B$10:$H$50,7)</f>
        <v>0.19977068236083131</v>
      </c>
      <c r="L636">
        <f t="shared" si="140"/>
        <v>9.5697531664331384E-2</v>
      </c>
      <c r="M636">
        <f t="shared" si="141"/>
        <v>8.7550939003464522E-3</v>
      </c>
      <c r="N636">
        <f t="shared" si="128"/>
        <v>7.6651669203883655E-5</v>
      </c>
      <c r="O636">
        <f t="shared" si="129"/>
        <v>0</v>
      </c>
      <c r="Q636">
        <f t="shared" si="130"/>
        <v>1000</v>
      </c>
      <c r="R636">
        <f t="shared" si="131"/>
        <v>1000</v>
      </c>
      <c r="S636">
        <f t="shared" si="132"/>
        <v>1</v>
      </c>
      <c r="T636" s="2">
        <f t="array" aca="1" ref="T636:V636" ca="1">MMULT(Q636:S636,$T$8:$V$10)</f>
        <v>342.95983594645492</v>
      </c>
      <c r="U636" s="2">
        <f ca="1"/>
        <v>1000</v>
      </c>
      <c r="V636" s="2">
        <f ca="1"/>
        <v>-939.35060064258266</v>
      </c>
      <c r="Y636" s="2">
        <f t="shared" ca="1" si="133"/>
        <v>-3.7714808315308317</v>
      </c>
      <c r="Z636" s="2">
        <f t="shared" ca="1" si="134"/>
        <v>-10.996858629590841</v>
      </c>
    </row>
    <row r="637" spans="2:26">
      <c r="B637">
        <f t="shared" si="135"/>
        <v>626</v>
      </c>
      <c r="C637">
        <v>-11.893731774970252</v>
      </c>
      <c r="D637">
        <v>-1.2543267284349069E-2</v>
      </c>
      <c r="E637">
        <v>13.999273109876695</v>
      </c>
      <c r="F637">
        <f t="shared" si="136"/>
        <v>18.369557982526633</v>
      </c>
      <c r="G637">
        <f t="shared" si="137"/>
        <v>36</v>
      </c>
      <c r="H637">
        <f t="shared" si="138"/>
        <v>1838</v>
      </c>
      <c r="I637">
        <f t="shared" si="139"/>
        <v>-3.1405380423986684</v>
      </c>
      <c r="J637">
        <f>VLOOKUP(H637,動径DB!$C$9:$F$3009,4)</f>
        <v>2.3694900354647153E-2</v>
      </c>
      <c r="K637">
        <f>VLOOKUP(G637,緯度DB!$B$10:$H$50,7)</f>
        <v>0.28116931855250954</v>
      </c>
      <c r="L637">
        <f t="shared" si="140"/>
        <v>3.1638282951314228E-3</v>
      </c>
      <c r="M637">
        <f t="shared" si="141"/>
        <v>3.8719917830426151E-4</v>
      </c>
      <c r="N637">
        <f t="shared" si="128"/>
        <v>1.4992320367949529E-7</v>
      </c>
      <c r="O637">
        <f t="shared" si="129"/>
        <v>0</v>
      </c>
      <c r="Q637">
        <f t="shared" si="130"/>
        <v>1000</v>
      </c>
      <c r="R637">
        <f t="shared" si="131"/>
        <v>1000</v>
      </c>
      <c r="S637">
        <f t="shared" si="132"/>
        <v>1</v>
      </c>
      <c r="T637" s="2">
        <f t="array" aca="1" ref="T637:V637" ca="1">MMULT(Q637:S637,$T$8:$V$10)</f>
        <v>342.95983594645492</v>
      </c>
      <c r="U637" s="2">
        <f ca="1"/>
        <v>1000</v>
      </c>
      <c r="V637" s="2">
        <f ca="1"/>
        <v>-939.35060064258266</v>
      </c>
      <c r="Y637" s="2">
        <f t="shared" ca="1" si="133"/>
        <v>-3.7714808315308317</v>
      </c>
      <c r="Z637" s="2">
        <f t="shared" ca="1" si="134"/>
        <v>-10.996858629590841</v>
      </c>
    </row>
    <row r="638" spans="2:26">
      <c r="B638">
        <f t="shared" si="135"/>
        <v>627</v>
      </c>
      <c r="C638">
        <v>5.0232090943964902</v>
      </c>
      <c r="D638">
        <v>-4.0376884754721623</v>
      </c>
      <c r="E638">
        <v>3.5862580010991221</v>
      </c>
      <c r="F638">
        <f t="shared" si="136"/>
        <v>7.3754189224365954</v>
      </c>
      <c r="G638">
        <f t="shared" si="137"/>
        <v>31</v>
      </c>
      <c r="H638">
        <f t="shared" si="138"/>
        <v>739</v>
      </c>
      <c r="I638">
        <f t="shared" si="139"/>
        <v>-0.67705771575996077</v>
      </c>
      <c r="J638">
        <f>VLOOKUP(H638,動径DB!$C$9:$F$3009,4)</f>
        <v>0.37407302391925651</v>
      </c>
      <c r="K638">
        <f>VLOOKUP(G638,緯度DB!$B$10:$H$50,7)</f>
        <v>0.54089638506983073</v>
      </c>
      <c r="L638">
        <f t="shared" si="140"/>
        <v>0.89588514517161488</v>
      </c>
      <c r="M638">
        <f t="shared" si="141"/>
        <v>1.336932553139401</v>
      </c>
      <c r="N638">
        <f t="shared" si="128"/>
        <v>1.7873886516438371</v>
      </c>
      <c r="O638">
        <f t="shared" si="129"/>
        <v>1</v>
      </c>
      <c r="Q638">
        <f t="shared" si="130"/>
        <v>5.0232090943964902</v>
      </c>
      <c r="R638">
        <f t="shared" si="131"/>
        <v>-4.0376884754721623</v>
      </c>
      <c r="S638">
        <f t="shared" si="132"/>
        <v>3.5862580010991221</v>
      </c>
      <c r="T638" s="2">
        <f t="array" aca="1" ref="T638:V638" ca="1">MMULT(Q638:S638,$T$8:$V$10)</f>
        <v>5.0880188742875578</v>
      </c>
      <c r="U638" s="2">
        <f ca="1"/>
        <v>-4.0376884754721623</v>
      </c>
      <c r="V638" s="2">
        <f ca="1"/>
        <v>-3.493700043130298</v>
      </c>
      <c r="Y638" s="2">
        <f t="shared" ca="1" si="133"/>
        <v>1.9195507794624813</v>
      </c>
      <c r="Z638" s="2">
        <f t="shared" ca="1" si="134"/>
        <v>-1.5232938893931534</v>
      </c>
    </row>
    <row r="639" spans="2:26">
      <c r="B639">
        <f t="shared" si="135"/>
        <v>628</v>
      </c>
      <c r="C639">
        <v>6.3825767151189492</v>
      </c>
      <c r="D639">
        <v>-4.1886181859163543</v>
      </c>
      <c r="E639">
        <v>1.4885234933029725</v>
      </c>
      <c r="F639">
        <f t="shared" si="136"/>
        <v>7.7780145295494716</v>
      </c>
      <c r="G639">
        <f t="shared" si="137"/>
        <v>25</v>
      </c>
      <c r="H639">
        <f t="shared" si="138"/>
        <v>779</v>
      </c>
      <c r="I639">
        <f t="shared" si="139"/>
        <v>-0.58076207195292884</v>
      </c>
      <c r="J639">
        <f>VLOOKUP(H639,動径DB!$C$9:$F$3009,4)</f>
        <v>0.35881214410471063</v>
      </c>
      <c r="K639">
        <f>VLOOKUP(G639,緯度DB!$B$10:$H$50,7)</f>
        <v>0.7529008951198638</v>
      </c>
      <c r="L639">
        <f t="shared" si="140"/>
        <v>0.98533161018587401</v>
      </c>
      <c r="M639">
        <f t="shared" si="141"/>
        <v>2.0704088362862541</v>
      </c>
      <c r="N639">
        <f t="shared" si="128"/>
        <v>4.2865927493722005</v>
      </c>
      <c r="O639">
        <f t="shared" si="129"/>
        <v>1</v>
      </c>
      <c r="Q639">
        <f t="shared" si="130"/>
        <v>6.3825767151189492</v>
      </c>
      <c r="R639">
        <f t="shared" si="131"/>
        <v>-4.1886181859163543</v>
      </c>
      <c r="S639">
        <f t="shared" si="132"/>
        <v>1.4885234933029725</v>
      </c>
      <c r="T639" s="2">
        <f t="array" aca="1" ref="T639:V639" ca="1">MMULT(Q639:S639,$T$8:$V$10)</f>
        <v>3.5817243454153265</v>
      </c>
      <c r="U639" s="2">
        <f ca="1"/>
        <v>-4.1886181859163543</v>
      </c>
      <c r="V639" s="2">
        <f ca="1"/>
        <v>-5.4885552222741305</v>
      </c>
      <c r="Y639" s="2">
        <f t="shared" ca="1" si="133"/>
        <v>1.4612457070136167</v>
      </c>
      <c r="Z639" s="2">
        <f t="shared" ca="1" si="134"/>
        <v>-1.7088418181382155</v>
      </c>
    </row>
    <row r="640" spans="2:26">
      <c r="B640">
        <f t="shared" si="135"/>
        <v>629</v>
      </c>
      <c r="C640">
        <v>-16.090823619149759</v>
      </c>
      <c r="D640">
        <v>1.2342160882190332</v>
      </c>
      <c r="E640">
        <v>1.9111995625554719</v>
      </c>
      <c r="F640">
        <f t="shared" si="136"/>
        <v>16.250863911279261</v>
      </c>
      <c r="G640">
        <f t="shared" si="137"/>
        <v>23</v>
      </c>
      <c r="H640">
        <f t="shared" si="138"/>
        <v>1626</v>
      </c>
      <c r="I640">
        <f t="shared" si="139"/>
        <v>3.0650394467692106</v>
      </c>
      <c r="J640">
        <f>VLOOKUP(H640,動径DB!$C$9:$F$3009,4)</f>
        <v>4.7342026298626064E-2</v>
      </c>
      <c r="K640">
        <f>VLOOKUP(G640,緯度DB!$B$10:$H$50,7)</f>
        <v>0.7820858445078025</v>
      </c>
      <c r="L640">
        <f t="shared" si="140"/>
        <v>-0.22764609421710844</v>
      </c>
      <c r="M640">
        <f t="shared" si="141"/>
        <v>-0.1369739325288464</v>
      </c>
      <c r="N640">
        <f t="shared" si="128"/>
        <v>1.8761858192416967E-2</v>
      </c>
      <c r="O640">
        <f t="shared" si="129"/>
        <v>0</v>
      </c>
      <c r="Q640">
        <f t="shared" si="130"/>
        <v>1000</v>
      </c>
      <c r="R640">
        <f t="shared" si="131"/>
        <v>1000</v>
      </c>
      <c r="S640">
        <f t="shared" si="132"/>
        <v>1</v>
      </c>
      <c r="T640" s="2">
        <f t="array" aca="1" ref="T640:V640" ca="1">MMULT(Q640:S640,$T$8:$V$10)</f>
        <v>342.95983594645492</v>
      </c>
      <c r="U640" s="2">
        <f ca="1"/>
        <v>1000</v>
      </c>
      <c r="V640" s="2">
        <f ca="1"/>
        <v>-939.35060064258266</v>
      </c>
      <c r="Y640" s="2">
        <f t="shared" ca="1" si="133"/>
        <v>-3.7714808315308317</v>
      </c>
      <c r="Z640" s="2">
        <f t="shared" ca="1" si="134"/>
        <v>-10.996858629590841</v>
      </c>
    </row>
    <row r="641" spans="2:26">
      <c r="B641">
        <f t="shared" si="135"/>
        <v>630</v>
      </c>
      <c r="C641">
        <v>13.503491690094846</v>
      </c>
      <c r="D641">
        <v>-2.0206458421315467</v>
      </c>
      <c r="E641">
        <v>3.6079223431393359E-2</v>
      </c>
      <c r="F641">
        <f t="shared" si="136"/>
        <v>13.653885862791862</v>
      </c>
      <c r="G641">
        <f t="shared" si="137"/>
        <v>21</v>
      </c>
      <c r="H641">
        <f t="shared" si="138"/>
        <v>1366</v>
      </c>
      <c r="I641">
        <f t="shared" si="139"/>
        <v>-0.14853664446323075</v>
      </c>
      <c r="J641">
        <f>VLOOKUP(H641,動径DB!$C$9:$F$3009,4)</f>
        <v>0.10296041669094204</v>
      </c>
      <c r="K641">
        <f>VLOOKUP(G641,緯度DB!$B$10:$H$50,7)</f>
        <v>0.7879807395252203</v>
      </c>
      <c r="L641">
        <f t="shared" si="140"/>
        <v>0.43100833258029492</v>
      </c>
      <c r="M641">
        <f t="shared" si="141"/>
        <v>0.4774499236684609</v>
      </c>
      <c r="N641">
        <f t="shared" si="128"/>
        <v>0.22795842961101914</v>
      </c>
      <c r="O641">
        <f t="shared" si="129"/>
        <v>0</v>
      </c>
      <c r="Q641">
        <f t="shared" si="130"/>
        <v>1000</v>
      </c>
      <c r="R641">
        <f t="shared" si="131"/>
        <v>1000</v>
      </c>
      <c r="S641">
        <f t="shared" si="132"/>
        <v>1</v>
      </c>
      <c r="T641" s="2">
        <f t="array" aca="1" ref="T641:V641" ca="1">MMULT(Q641:S641,$T$8:$V$10)</f>
        <v>342.95983594645492</v>
      </c>
      <c r="U641" s="2">
        <f ca="1"/>
        <v>1000</v>
      </c>
      <c r="V641" s="2">
        <f ca="1"/>
        <v>-939.35060064258266</v>
      </c>
      <c r="Y641" s="2">
        <f t="shared" ca="1" si="133"/>
        <v>-3.7714808315308317</v>
      </c>
      <c r="Z641" s="2">
        <f t="shared" ca="1" si="134"/>
        <v>-10.996858629590841</v>
      </c>
    </row>
    <row r="642" spans="2:26">
      <c r="B642">
        <f t="shared" si="135"/>
        <v>631</v>
      </c>
      <c r="C642">
        <v>12.320733878821027</v>
      </c>
      <c r="D642">
        <v>11.678123072064984</v>
      </c>
      <c r="E642">
        <v>-11.132051622471288</v>
      </c>
      <c r="F642">
        <f t="shared" si="136"/>
        <v>20.300286084791772</v>
      </c>
      <c r="G642">
        <f t="shared" si="137"/>
        <v>10</v>
      </c>
      <c r="H642">
        <f t="shared" si="138"/>
        <v>2031</v>
      </c>
      <c r="I642">
        <f t="shared" si="139"/>
        <v>0.75862783464315886</v>
      </c>
      <c r="J642">
        <f>VLOOKUP(H642,動径DB!$C$9:$F$3009,4)</f>
        <v>1.2181506476324119E-2</v>
      </c>
      <c r="K642">
        <f>VLOOKUP(G642,緯度DB!$B$10:$H$50,7)</f>
        <v>0.49132662717739956</v>
      </c>
      <c r="L642">
        <f t="shared" si="140"/>
        <v>-0.76155505513569555</v>
      </c>
      <c r="M642">
        <f t="shared" si="141"/>
        <v>-9.2528338798105486E-2</v>
      </c>
      <c r="N642">
        <f t="shared" si="128"/>
        <v>8.5614934807369935E-3</v>
      </c>
      <c r="O642">
        <f t="shared" si="129"/>
        <v>0</v>
      </c>
      <c r="Q642">
        <f t="shared" si="130"/>
        <v>1000</v>
      </c>
      <c r="R642">
        <f t="shared" si="131"/>
        <v>1000</v>
      </c>
      <c r="S642">
        <f t="shared" si="132"/>
        <v>1</v>
      </c>
      <c r="T642" s="2">
        <f t="array" aca="1" ref="T642:V642" ca="1">MMULT(Q642:S642,$T$8:$V$10)</f>
        <v>342.95983594645492</v>
      </c>
      <c r="U642" s="2">
        <f ca="1"/>
        <v>1000</v>
      </c>
      <c r="V642" s="2">
        <f ca="1"/>
        <v>-939.35060064258266</v>
      </c>
      <c r="Y642" s="2">
        <f t="shared" ca="1" si="133"/>
        <v>-3.7714808315308317</v>
      </c>
      <c r="Z642" s="2">
        <f t="shared" ca="1" si="134"/>
        <v>-10.996858629590841</v>
      </c>
    </row>
    <row r="643" spans="2:26">
      <c r="B643">
        <f t="shared" si="135"/>
        <v>632</v>
      </c>
      <c r="C643">
        <v>-14.116792149018904</v>
      </c>
      <c r="D643">
        <v>3.2015299096184546</v>
      </c>
      <c r="E643">
        <v>13.048074351225058</v>
      </c>
      <c r="F643">
        <f t="shared" si="136"/>
        <v>19.488095304977357</v>
      </c>
      <c r="G643">
        <f t="shared" si="137"/>
        <v>34</v>
      </c>
      <c r="H643">
        <f t="shared" si="138"/>
        <v>1950</v>
      </c>
      <c r="I643">
        <f t="shared" si="139"/>
        <v>2.9185762890473219</v>
      </c>
      <c r="J643">
        <f>VLOOKUP(H643,動径DB!$C$9:$F$3009,4)</f>
        <v>1.6164007333090015E-2</v>
      </c>
      <c r="K643">
        <f>VLOOKUP(G643,緯度DB!$B$10:$H$50,7)</f>
        <v>0.38596120503132481</v>
      </c>
      <c r="L643">
        <f t="shared" si="140"/>
        <v>-0.62024036537696603</v>
      </c>
      <c r="M643">
        <f t="shared" si="141"/>
        <v>-7.5408814637937846E-2</v>
      </c>
      <c r="N643">
        <f t="shared" si="128"/>
        <v>5.6864893250988691E-3</v>
      </c>
      <c r="O643">
        <f t="shared" si="129"/>
        <v>0</v>
      </c>
      <c r="Q643">
        <f t="shared" si="130"/>
        <v>1000</v>
      </c>
      <c r="R643">
        <f t="shared" si="131"/>
        <v>1000</v>
      </c>
      <c r="S643">
        <f t="shared" si="132"/>
        <v>1</v>
      </c>
      <c r="T643" s="2">
        <f t="array" aca="1" ref="T643:V643" ca="1">MMULT(Q643:S643,$T$8:$V$10)</f>
        <v>342.95983594645492</v>
      </c>
      <c r="U643" s="2">
        <f ca="1"/>
        <v>1000</v>
      </c>
      <c r="V643" s="2">
        <f ca="1"/>
        <v>-939.35060064258266</v>
      </c>
      <c r="Y643" s="2">
        <f t="shared" ca="1" si="133"/>
        <v>-3.7714808315308317</v>
      </c>
      <c r="Z643" s="2">
        <f t="shared" ca="1" si="134"/>
        <v>-10.996858629590841</v>
      </c>
    </row>
    <row r="644" spans="2:26">
      <c r="B644">
        <f t="shared" si="135"/>
        <v>633</v>
      </c>
      <c r="C644">
        <v>-12.908859243808109</v>
      </c>
      <c r="D644">
        <v>2.4887709409270995</v>
      </c>
      <c r="E644">
        <v>-11.660315608688755</v>
      </c>
      <c r="F644">
        <f t="shared" si="136"/>
        <v>17.572580569372384</v>
      </c>
      <c r="G644">
        <f t="shared" si="137"/>
        <v>8</v>
      </c>
      <c r="H644">
        <f t="shared" si="138"/>
        <v>1758</v>
      </c>
      <c r="I644">
        <f t="shared" si="139"/>
        <v>2.9511339250715851</v>
      </c>
      <c r="J644">
        <f>VLOOKUP(H644,動径DB!$C$9:$F$3009,4)</f>
        <v>3.0928879536789571E-2</v>
      </c>
      <c r="K644">
        <f>VLOOKUP(G644,緯度DB!$B$10:$H$50,7)</f>
        <v>0.38596120503132481</v>
      </c>
      <c r="L644">
        <f t="shared" si="140"/>
        <v>-0.54079014932780356</v>
      </c>
      <c r="M644">
        <f t="shared" si="141"/>
        <v>-0.11344155112346954</v>
      </c>
      <c r="N644">
        <f t="shared" si="128"/>
        <v>1.2868985521298754E-2</v>
      </c>
      <c r="O644">
        <f t="shared" si="129"/>
        <v>0</v>
      </c>
      <c r="Q644">
        <f t="shared" si="130"/>
        <v>1000</v>
      </c>
      <c r="R644">
        <f t="shared" si="131"/>
        <v>1000</v>
      </c>
      <c r="S644">
        <f t="shared" si="132"/>
        <v>1</v>
      </c>
      <c r="T644" s="2">
        <f t="array" aca="1" ref="T644:V644" ca="1">MMULT(Q644:S644,$T$8:$V$10)</f>
        <v>342.95983594645492</v>
      </c>
      <c r="U644" s="2">
        <f ca="1"/>
        <v>1000</v>
      </c>
      <c r="V644" s="2">
        <f ca="1"/>
        <v>-939.35060064258266</v>
      </c>
      <c r="Y644" s="2">
        <f t="shared" ca="1" si="133"/>
        <v>-3.7714808315308317</v>
      </c>
      <c r="Z644" s="2">
        <f t="shared" ca="1" si="134"/>
        <v>-10.996858629590841</v>
      </c>
    </row>
    <row r="645" spans="2:26">
      <c r="B645">
        <f t="shared" si="135"/>
        <v>634</v>
      </c>
      <c r="C645">
        <v>5.3147643544741587</v>
      </c>
      <c r="D645">
        <v>4.3884969238078586</v>
      </c>
      <c r="E645">
        <v>-3.0675723391203125</v>
      </c>
      <c r="F645">
        <f t="shared" si="136"/>
        <v>7.5442445247749106</v>
      </c>
      <c r="G645">
        <f t="shared" si="137"/>
        <v>13</v>
      </c>
      <c r="H645">
        <f t="shared" si="138"/>
        <v>755</v>
      </c>
      <c r="I645">
        <f t="shared" si="139"/>
        <v>0.69022715318035377</v>
      </c>
      <c r="J645">
        <f>VLOOKUP(H645,動径DB!$C$9:$F$3009,4)</f>
        <v>0.36826272124447501</v>
      </c>
      <c r="K645">
        <f>VLOOKUP(G645,緯度DB!$B$10:$H$50,7)</f>
        <v>0.62981531840634786</v>
      </c>
      <c r="L645">
        <f t="shared" si="140"/>
        <v>-0.87763762639566423</v>
      </c>
      <c r="M645">
        <f t="shared" si="141"/>
        <v>-1.5356843835397507</v>
      </c>
      <c r="N645">
        <f t="shared" si="128"/>
        <v>2.3583265258478638</v>
      </c>
      <c r="O645">
        <f t="shared" si="129"/>
        <v>1</v>
      </c>
      <c r="Q645">
        <f t="shared" si="130"/>
        <v>5.3147643544741587</v>
      </c>
      <c r="R645">
        <f t="shared" si="131"/>
        <v>4.3884969238078586</v>
      </c>
      <c r="S645">
        <f t="shared" si="132"/>
        <v>-3.0675723391203125</v>
      </c>
      <c r="T645" s="2">
        <f t="array" aca="1" ref="T645:V645" ca="1">MMULT(Q645:S645,$T$8:$V$10)</f>
        <v>-1.0648186245389171</v>
      </c>
      <c r="U645" s="2">
        <f ca="1"/>
        <v>4.3884969238078586</v>
      </c>
      <c r="V645" s="2">
        <f ca="1"/>
        <v>-6.043416376203135</v>
      </c>
      <c r="Y645" s="2">
        <f t="shared" ca="1" si="133"/>
        <v>-0.44447849545675516</v>
      </c>
      <c r="Z645" s="2">
        <f t="shared" ca="1" si="134"/>
        <v>1.8318542379509486</v>
      </c>
    </row>
    <row r="646" spans="2:26">
      <c r="B646">
        <f t="shared" si="135"/>
        <v>635</v>
      </c>
      <c r="C646">
        <v>-11.080918281542107</v>
      </c>
      <c r="D646">
        <v>3.1578372259183443</v>
      </c>
      <c r="E646">
        <v>-10.868240179708476</v>
      </c>
      <c r="F646">
        <f t="shared" si="136"/>
        <v>15.83910762989631</v>
      </c>
      <c r="G646">
        <f t="shared" si="137"/>
        <v>7</v>
      </c>
      <c r="H646">
        <f t="shared" si="138"/>
        <v>1585</v>
      </c>
      <c r="I646">
        <f t="shared" si="139"/>
        <v>2.8639722333167597</v>
      </c>
      <c r="J646">
        <f>VLOOKUP(H646,動径DB!$C$9:$F$3009,4)</f>
        <v>5.3824912204598965E-2</v>
      </c>
      <c r="K646">
        <f>VLOOKUP(G646,緯度DB!$B$10:$H$50,7)</f>
        <v>0.33255818042814211</v>
      </c>
      <c r="L646">
        <f t="shared" si="140"/>
        <v>-0.73985934339404791</v>
      </c>
      <c r="M646">
        <f t="shared" si="141"/>
        <v>-0.20976394302216381</v>
      </c>
      <c r="N646">
        <f t="shared" si="128"/>
        <v>4.4000911792205583E-2</v>
      </c>
      <c r="O646">
        <f t="shared" si="129"/>
        <v>0</v>
      </c>
      <c r="Q646">
        <f t="shared" si="130"/>
        <v>1000</v>
      </c>
      <c r="R646">
        <f t="shared" si="131"/>
        <v>1000</v>
      </c>
      <c r="S646">
        <f t="shared" si="132"/>
        <v>1</v>
      </c>
      <c r="T646" s="2">
        <f t="array" aca="1" ref="T646:V646" ca="1">MMULT(Q646:S646,$T$8:$V$10)</f>
        <v>342.95983594645492</v>
      </c>
      <c r="U646" s="2">
        <f ca="1"/>
        <v>1000</v>
      </c>
      <c r="V646" s="2">
        <f ca="1"/>
        <v>-939.35060064258266</v>
      </c>
      <c r="Y646" s="2">
        <f t="shared" ca="1" si="133"/>
        <v>-3.7714808315308317</v>
      </c>
      <c r="Z646" s="2">
        <f t="shared" ca="1" si="134"/>
        <v>-10.996858629590841</v>
      </c>
    </row>
    <row r="647" spans="2:26">
      <c r="B647">
        <f t="shared" si="135"/>
        <v>636</v>
      </c>
      <c r="C647">
        <v>7.2184051962853841</v>
      </c>
      <c r="D647">
        <v>7.5218624605839626</v>
      </c>
      <c r="E647">
        <v>8.1873896612070105</v>
      </c>
      <c r="F647">
        <f t="shared" si="136"/>
        <v>13.255834108728937</v>
      </c>
      <c r="G647">
        <f t="shared" si="137"/>
        <v>33</v>
      </c>
      <c r="H647">
        <f t="shared" si="138"/>
        <v>1327</v>
      </c>
      <c r="I647">
        <f t="shared" si="139"/>
        <v>0.80598221326380715</v>
      </c>
      <c r="J647">
        <f>VLOOKUP(H647,動径DB!$C$9:$F$3009,4)</f>
        <v>0.11470716430508356</v>
      </c>
      <c r="K647">
        <f>VLOOKUP(G647,緯度DB!$B$10:$H$50,7)</f>
        <v>0.43934360143209494</v>
      </c>
      <c r="L647">
        <f t="shared" si="140"/>
        <v>-0.66212137722781284</v>
      </c>
      <c r="M647">
        <f t="shared" si="141"/>
        <v>-0.44232299699084443</v>
      </c>
      <c r="N647">
        <f t="shared" si="128"/>
        <v>0.19564963366696256</v>
      </c>
      <c r="O647">
        <f t="shared" si="129"/>
        <v>0</v>
      </c>
      <c r="Q647">
        <f t="shared" si="130"/>
        <v>1000</v>
      </c>
      <c r="R647">
        <f t="shared" si="131"/>
        <v>1000</v>
      </c>
      <c r="S647">
        <f t="shared" si="132"/>
        <v>1</v>
      </c>
      <c r="T647" s="2">
        <f t="array" aca="1" ref="T647:V647" ca="1">MMULT(Q647:S647,$T$8:$V$10)</f>
        <v>342.95983594645492</v>
      </c>
      <c r="U647" s="2">
        <f ca="1"/>
        <v>1000</v>
      </c>
      <c r="V647" s="2">
        <f ca="1"/>
        <v>-939.35060064258266</v>
      </c>
      <c r="Y647" s="2">
        <f t="shared" ca="1" si="133"/>
        <v>-3.7714808315308317</v>
      </c>
      <c r="Z647" s="2">
        <f t="shared" ca="1" si="134"/>
        <v>-10.996858629590841</v>
      </c>
    </row>
    <row r="648" spans="2:26">
      <c r="B648">
        <f t="shared" si="135"/>
        <v>637</v>
      </c>
      <c r="C648">
        <v>-4.9318943760384606</v>
      </c>
      <c r="D648">
        <v>-14.19164034364761</v>
      </c>
      <c r="E648">
        <v>-16.786593740640349</v>
      </c>
      <c r="F648">
        <f t="shared" si="136"/>
        <v>22.528115038616789</v>
      </c>
      <c r="G648">
        <f t="shared" si="137"/>
        <v>6</v>
      </c>
      <c r="H648">
        <f t="shared" si="138"/>
        <v>2254</v>
      </c>
      <c r="I648">
        <f t="shared" si="139"/>
        <v>-1.9052610619048764</v>
      </c>
      <c r="J648">
        <f>VLOOKUP(H648,動径DB!$C$9:$F$3009,4)</f>
        <v>5.4597477142074077E-3</v>
      </c>
      <c r="K648">
        <f>VLOOKUP(G648,緯度DB!$B$10:$H$50,7)</f>
        <v>0.28116931855250954</v>
      </c>
      <c r="L648">
        <f t="shared" si="140"/>
        <v>-0.53744307374213152</v>
      </c>
      <c r="M648">
        <f t="shared" si="141"/>
        <v>-1.8586509112966387E-2</v>
      </c>
      <c r="N648">
        <f t="shared" si="128"/>
        <v>3.4545832100638254E-4</v>
      </c>
      <c r="O648">
        <f t="shared" si="129"/>
        <v>0</v>
      </c>
      <c r="Q648">
        <f t="shared" si="130"/>
        <v>1000</v>
      </c>
      <c r="R648">
        <f t="shared" si="131"/>
        <v>1000</v>
      </c>
      <c r="S648">
        <f t="shared" si="132"/>
        <v>1</v>
      </c>
      <c r="T648" s="2">
        <f t="array" aca="1" ref="T648:V648" ca="1">MMULT(Q648:S648,$T$8:$V$10)</f>
        <v>342.95983594645492</v>
      </c>
      <c r="U648" s="2">
        <f ca="1"/>
        <v>1000</v>
      </c>
      <c r="V648" s="2">
        <f ca="1"/>
        <v>-939.35060064258266</v>
      </c>
      <c r="Y648" s="2">
        <f t="shared" ca="1" si="133"/>
        <v>-3.7714808315308317</v>
      </c>
      <c r="Z648" s="2">
        <f t="shared" ca="1" si="134"/>
        <v>-10.996858629590841</v>
      </c>
    </row>
    <row r="649" spans="2:26">
      <c r="B649">
        <f t="shared" si="135"/>
        <v>638</v>
      </c>
      <c r="C649">
        <v>3.3409497006003956</v>
      </c>
      <c r="D649">
        <v>6.397234906235127</v>
      </c>
      <c r="E649">
        <v>15.689046974798099</v>
      </c>
      <c r="F649">
        <f t="shared" si="136"/>
        <v>17.269416733778719</v>
      </c>
      <c r="G649">
        <f t="shared" si="137"/>
        <v>39</v>
      </c>
      <c r="H649">
        <f t="shared" si="138"/>
        <v>1728</v>
      </c>
      <c r="I649">
        <f t="shared" si="139"/>
        <v>1.0895083356192878</v>
      </c>
      <c r="J649">
        <f>VLOOKUP(H649,動径DB!$C$9:$F$3009,4)</f>
        <v>3.4124877796349401E-2</v>
      </c>
      <c r="K649">
        <f>VLOOKUP(G649,緯度DB!$B$10:$H$50,7)</f>
        <v>0.19977068236083131</v>
      </c>
      <c r="L649">
        <f t="shared" si="140"/>
        <v>0.12659177582991005</v>
      </c>
      <c r="M649">
        <f t="shared" si="141"/>
        <v>1.4903422714502358E-2</v>
      </c>
      <c r="N649">
        <f t="shared" si="128"/>
        <v>2.2211200860714484E-4</v>
      </c>
      <c r="O649">
        <f t="shared" si="129"/>
        <v>0</v>
      </c>
      <c r="Q649">
        <f t="shared" si="130"/>
        <v>1000</v>
      </c>
      <c r="R649">
        <f t="shared" si="131"/>
        <v>1000</v>
      </c>
      <c r="S649">
        <f t="shared" si="132"/>
        <v>1</v>
      </c>
      <c r="T649" s="2">
        <f t="array" aca="1" ref="T649:V649" ca="1">MMULT(Q649:S649,$T$8:$V$10)</f>
        <v>342.95983594645492</v>
      </c>
      <c r="U649" s="2">
        <f ca="1"/>
        <v>1000</v>
      </c>
      <c r="V649" s="2">
        <f ca="1"/>
        <v>-939.35060064258266</v>
      </c>
      <c r="Y649" s="2">
        <f t="shared" ca="1" si="133"/>
        <v>-3.7714808315308317</v>
      </c>
      <c r="Z649" s="2">
        <f t="shared" ca="1" si="134"/>
        <v>-10.996858629590841</v>
      </c>
    </row>
    <row r="650" spans="2:26">
      <c r="B650">
        <f t="shared" si="135"/>
        <v>639</v>
      </c>
      <c r="C650">
        <v>-16.119112856880164</v>
      </c>
      <c r="D650">
        <v>-6.6445420389786438</v>
      </c>
      <c r="E650">
        <v>-0.46477151661418459</v>
      </c>
      <c r="F650">
        <f t="shared" si="136"/>
        <v>17.441093737585661</v>
      </c>
      <c r="G650">
        <f t="shared" si="137"/>
        <v>20</v>
      </c>
      <c r="H650">
        <f t="shared" si="138"/>
        <v>1745</v>
      </c>
      <c r="I650">
        <f t="shared" si="139"/>
        <v>-2.7506005536616285</v>
      </c>
      <c r="J650">
        <f>VLOOKUP(H650,動径DB!$C$9:$F$3009,4)</f>
        <v>3.2278842051678684E-2</v>
      </c>
      <c r="K650">
        <f>VLOOKUP(G650,緯度DB!$B$10:$H$50,7)</f>
        <v>0.7879807395252203</v>
      </c>
      <c r="L650">
        <f t="shared" si="140"/>
        <v>0.92190772622835337</v>
      </c>
      <c r="M650">
        <f t="shared" si="141"/>
        <v>0.40897307782292186</v>
      </c>
      <c r="N650">
        <f t="shared" si="128"/>
        <v>0.1672589783839537</v>
      </c>
      <c r="O650">
        <f t="shared" si="129"/>
        <v>0</v>
      </c>
      <c r="Q650">
        <f t="shared" si="130"/>
        <v>1000</v>
      </c>
      <c r="R650">
        <f t="shared" si="131"/>
        <v>1000</v>
      </c>
      <c r="S650">
        <f t="shared" si="132"/>
        <v>1</v>
      </c>
      <c r="T650" s="2">
        <f t="array" aca="1" ref="T650:V650" ca="1">MMULT(Q650:S650,$T$8:$V$10)</f>
        <v>342.95983594645492</v>
      </c>
      <c r="U650" s="2">
        <f ca="1"/>
        <v>1000</v>
      </c>
      <c r="V650" s="2">
        <f ca="1"/>
        <v>-939.35060064258266</v>
      </c>
      <c r="Y650" s="2">
        <f t="shared" ca="1" si="133"/>
        <v>-3.7714808315308317</v>
      </c>
      <c r="Z650" s="2">
        <f t="shared" ca="1" si="134"/>
        <v>-10.996858629590841</v>
      </c>
    </row>
    <row r="651" spans="2:26">
      <c r="B651">
        <f t="shared" si="135"/>
        <v>640</v>
      </c>
      <c r="C651">
        <v>-0.71127821888003373</v>
      </c>
      <c r="D651">
        <v>1.6670894549890762</v>
      </c>
      <c r="E651">
        <v>9.1578015082630397</v>
      </c>
      <c r="F651">
        <f t="shared" si="136"/>
        <v>9.335439594380853</v>
      </c>
      <c r="G651">
        <f t="shared" si="137"/>
        <v>41</v>
      </c>
      <c r="H651">
        <f t="shared" si="138"/>
        <v>935</v>
      </c>
      <c r="I651">
        <f t="shared" si="139"/>
        <v>1.97407106836865</v>
      </c>
      <c r="J651">
        <f>VLOOKUP(H651,動径DB!$C$9:$F$3009,4)</f>
        <v>0.28458957323297757</v>
      </c>
      <c r="K651">
        <f>VLOOKUP(G651,緯度DB!$B$10:$H$50,7)</f>
        <v>1.9421500995611596</v>
      </c>
      <c r="L651">
        <f t="shared" si="140"/>
        <v>0.35318385392833868</v>
      </c>
      <c r="M651">
        <f t="shared" si="141"/>
        <v>1.8223734947148116</v>
      </c>
      <c r="N651">
        <f t="shared" si="128"/>
        <v>3.3210451542390755</v>
      </c>
      <c r="O651">
        <f t="shared" si="129"/>
        <v>1</v>
      </c>
      <c r="Q651">
        <f t="shared" si="130"/>
        <v>-0.71127821888003373</v>
      </c>
      <c r="R651">
        <f t="shared" si="131"/>
        <v>1.6670894549890762</v>
      </c>
      <c r="S651">
        <f t="shared" si="132"/>
        <v>9.1578015082630397</v>
      </c>
      <c r="T651" s="2">
        <f t="array" aca="1" ref="T651:V651" ca="1">MMULT(Q651:S651,$T$8:$V$10)</f>
        <v>8.3622470215710649</v>
      </c>
      <c r="U651" s="2">
        <f ca="1"/>
        <v>1.6670894549890762</v>
      </c>
      <c r="V651" s="2">
        <f ca="1"/>
        <v>3.8005354780114646</v>
      </c>
      <c r="Y651" s="2">
        <f t="shared" ca="1" si="133"/>
        <v>2.4739983859164081</v>
      </c>
      <c r="Z651" s="2">
        <f t="shared" ca="1" si="134"/>
        <v>0.4932139184817298</v>
      </c>
    </row>
    <row r="652" spans="2:26">
      <c r="B652">
        <f t="shared" si="135"/>
        <v>641</v>
      </c>
      <c r="C652">
        <v>2.0388069560218343</v>
      </c>
      <c r="D652">
        <v>-12.639840178401244</v>
      </c>
      <c r="E652">
        <v>-11.106509246426699</v>
      </c>
      <c r="F652">
        <f t="shared" si="136"/>
        <v>16.949243085766724</v>
      </c>
      <c r="G652">
        <f t="shared" si="137"/>
        <v>8</v>
      </c>
      <c r="H652">
        <f t="shared" si="138"/>
        <v>1696</v>
      </c>
      <c r="I652">
        <f t="shared" si="139"/>
        <v>-1.41087371490848</v>
      </c>
      <c r="J652">
        <f>VLOOKUP(H652,動径DB!$C$9:$F$3009,4)</f>
        <v>3.7860926408595889E-2</v>
      </c>
      <c r="K652">
        <f>VLOOKUP(G652,緯度DB!$B$10:$H$50,7)</f>
        <v>0.38596120503132481</v>
      </c>
      <c r="L652">
        <f t="shared" si="140"/>
        <v>-0.88710210753154528</v>
      </c>
      <c r="M652">
        <f t="shared" si="141"/>
        <v>-0.219714545756169</v>
      </c>
      <c r="N652">
        <f t="shared" si="128"/>
        <v>4.8274481616839678E-2</v>
      </c>
      <c r="O652">
        <f t="shared" si="129"/>
        <v>0</v>
      </c>
      <c r="Q652">
        <f t="shared" si="130"/>
        <v>1000</v>
      </c>
      <c r="R652">
        <f t="shared" si="131"/>
        <v>1000</v>
      </c>
      <c r="S652">
        <f t="shared" si="132"/>
        <v>1</v>
      </c>
      <c r="T652" s="2">
        <f t="array" aca="1" ref="T652:V652" ca="1">MMULT(Q652:S652,$T$8:$V$10)</f>
        <v>342.95983594645492</v>
      </c>
      <c r="U652" s="2">
        <f ca="1"/>
        <v>1000</v>
      </c>
      <c r="V652" s="2">
        <f ca="1"/>
        <v>-939.35060064258266</v>
      </c>
      <c r="Y652" s="2">
        <f t="shared" ca="1" si="133"/>
        <v>-3.7714808315308317</v>
      </c>
      <c r="Z652" s="2">
        <f t="shared" ca="1" si="134"/>
        <v>-10.996858629590841</v>
      </c>
    </row>
    <row r="653" spans="2:26">
      <c r="B653">
        <f t="shared" si="135"/>
        <v>642</v>
      </c>
      <c r="C653">
        <v>2.334833900794115</v>
      </c>
      <c r="D653">
        <v>3.3209233436631531</v>
      </c>
      <c r="E653">
        <v>-7.4515891580575033</v>
      </c>
      <c r="F653">
        <f t="shared" si="136"/>
        <v>8.4856444763650369</v>
      </c>
      <c r="G653">
        <f t="shared" si="137"/>
        <v>3</v>
      </c>
      <c r="H653">
        <f t="shared" si="138"/>
        <v>850</v>
      </c>
      <c r="I653">
        <f t="shared" si="139"/>
        <v>0.95801447651926819</v>
      </c>
      <c r="J653">
        <f>VLOOKUP(H653,動径DB!$C$9:$F$3009,4)</f>
        <v>0.32694654040227972</v>
      </c>
      <c r="K653">
        <f>VLOOKUP(G653,緯度DB!$B$10:$H$50,7)</f>
        <v>0.19977068236083131</v>
      </c>
      <c r="L653">
        <f t="shared" si="140"/>
        <v>-0.26436865146732308</v>
      </c>
      <c r="M653">
        <f t="shared" si="141"/>
        <v>-0.14652215150145056</v>
      </c>
      <c r="N653">
        <f t="shared" ref="N653:N716" si="142">M653^2</f>
        <v>2.1468740880614033E-2</v>
      </c>
      <c r="O653">
        <f t="shared" ref="O653:O716" si="143">IF(N653&gt;$N$9*$O$8,1,0)</f>
        <v>0</v>
      </c>
      <c r="Q653">
        <f t="shared" ref="Q653:Q716" si="144">IF($O653=0,1000,C653)</f>
        <v>1000</v>
      </c>
      <c r="R653">
        <f t="shared" ref="R653:R716" si="145">IF($O653=0,1000,D653)</f>
        <v>1000</v>
      </c>
      <c r="S653">
        <f t="shared" ref="S653:S716" si="146">IF($O653=0,1,E653)</f>
        <v>1</v>
      </c>
      <c r="T653" s="2">
        <f t="array" aca="1" ref="T653:V653" ca="1">MMULT(Q653:S653,$T$8:$V$10)</f>
        <v>342.95983594645492</v>
      </c>
      <c r="U653" s="2">
        <f ca="1"/>
        <v>1000</v>
      </c>
      <c r="V653" s="2">
        <f ca="1"/>
        <v>-939.35060064258266</v>
      </c>
      <c r="Y653" s="2">
        <f t="shared" ref="Y653:Y716" ca="1" si="147">$Z$9*T653/($V653+$Z$10)</f>
        <v>-3.7714808315308317</v>
      </c>
      <c r="Z653" s="2">
        <f t="shared" ref="Z653:Z716" ca="1" si="148">$Z$9*U653/($V653+$Z$10)</f>
        <v>-10.996858629590841</v>
      </c>
    </row>
    <row r="654" spans="2:26">
      <c r="B654">
        <f t="shared" ref="B654:B717" si="149">B653+1</f>
        <v>643</v>
      </c>
      <c r="C654">
        <v>16.785819106237327</v>
      </c>
      <c r="D654">
        <v>2.6878062949788744</v>
      </c>
      <c r="E654">
        <v>-4.8026134326199967</v>
      </c>
      <c r="F654">
        <f t="shared" si="136"/>
        <v>17.665025375861539</v>
      </c>
      <c r="G654">
        <f t="shared" si="137"/>
        <v>16</v>
      </c>
      <c r="H654">
        <f t="shared" si="138"/>
        <v>1768</v>
      </c>
      <c r="I654">
        <f t="shared" si="139"/>
        <v>0.15877580434885161</v>
      </c>
      <c r="J654">
        <f>VLOOKUP(H654,動径DB!$C$9:$F$3009,4)</f>
        <v>2.9925640163720169E-2</v>
      </c>
      <c r="K654">
        <f>VLOOKUP(G654,緯度DB!$B$10:$H$50,7)</f>
        <v>0.72987675376846739</v>
      </c>
      <c r="L654">
        <f t="shared" si="140"/>
        <v>-0.4585185026722578</v>
      </c>
      <c r="M654">
        <f t="shared" si="141"/>
        <v>-0.17691477827382529</v>
      </c>
      <c r="N654">
        <f t="shared" si="142"/>
        <v>3.1298838771676767E-2</v>
      </c>
      <c r="O654">
        <f t="shared" si="143"/>
        <v>0</v>
      </c>
      <c r="Q654">
        <f t="shared" si="144"/>
        <v>1000</v>
      </c>
      <c r="R654">
        <f t="shared" si="145"/>
        <v>1000</v>
      </c>
      <c r="S654">
        <f t="shared" si="146"/>
        <v>1</v>
      </c>
      <c r="T654" s="2">
        <f t="array" aca="1" ref="T654:V654" ca="1">MMULT(Q654:S654,$T$8:$V$10)</f>
        <v>342.95983594645492</v>
      </c>
      <c r="U654" s="2">
        <f ca="1"/>
        <v>1000</v>
      </c>
      <c r="V654" s="2">
        <f ca="1"/>
        <v>-939.35060064258266</v>
      </c>
      <c r="Y654" s="2">
        <f t="shared" ca="1" si="147"/>
        <v>-3.7714808315308317</v>
      </c>
      <c r="Z654" s="2">
        <f t="shared" ca="1" si="148"/>
        <v>-10.996858629590841</v>
      </c>
    </row>
    <row r="655" spans="2:26">
      <c r="B655">
        <f t="shared" si="149"/>
        <v>644</v>
      </c>
      <c r="C655">
        <v>-4.7830092864961582</v>
      </c>
      <c r="D655">
        <v>-1.9607973441944664</v>
      </c>
      <c r="E655">
        <v>-12.913852703197113</v>
      </c>
      <c r="F655">
        <f t="shared" si="136"/>
        <v>13.910050168837635</v>
      </c>
      <c r="G655">
        <f t="shared" si="137"/>
        <v>2</v>
      </c>
      <c r="H655">
        <f t="shared" si="138"/>
        <v>1392</v>
      </c>
      <c r="I655">
        <f t="shared" si="139"/>
        <v>-2.7525377468533279</v>
      </c>
      <c r="J655">
        <f>VLOOKUP(H655,動径DB!$C$9:$F$3009,4)</f>
        <v>9.5674298491967041E-2</v>
      </c>
      <c r="K655">
        <f>VLOOKUP(G655,緯度DB!$B$10:$H$50,7)</f>
        <v>0.31855496617393941</v>
      </c>
      <c r="L655">
        <f t="shared" si="140"/>
        <v>0.91964070916465679</v>
      </c>
      <c r="M655">
        <f t="shared" si="141"/>
        <v>0.38987604386150781</v>
      </c>
      <c r="N655">
        <f t="shared" si="142"/>
        <v>0.15200332957710036</v>
      </c>
      <c r="O655">
        <f t="shared" si="143"/>
        <v>0</v>
      </c>
      <c r="Q655">
        <f t="shared" si="144"/>
        <v>1000</v>
      </c>
      <c r="R655">
        <f t="shared" si="145"/>
        <v>1000</v>
      </c>
      <c r="S655">
        <f t="shared" si="146"/>
        <v>1</v>
      </c>
      <c r="T655" s="2">
        <f t="array" aca="1" ref="T655:V655" ca="1">MMULT(Q655:S655,$T$8:$V$10)</f>
        <v>342.95983594645492</v>
      </c>
      <c r="U655" s="2">
        <f ca="1"/>
        <v>1000</v>
      </c>
      <c r="V655" s="2">
        <f ca="1"/>
        <v>-939.35060064258266</v>
      </c>
      <c r="Y655" s="2">
        <f t="shared" ca="1" si="147"/>
        <v>-3.7714808315308317</v>
      </c>
      <c r="Z655" s="2">
        <f t="shared" ca="1" si="148"/>
        <v>-10.996858629590841</v>
      </c>
    </row>
    <row r="656" spans="2:26">
      <c r="B656">
        <f t="shared" si="149"/>
        <v>645</v>
      </c>
      <c r="C656">
        <v>-2.7201181912407497</v>
      </c>
      <c r="D656">
        <v>-11.855269462016224</v>
      </c>
      <c r="E656">
        <v>-0.94283860444638101</v>
      </c>
      <c r="F656">
        <f t="shared" si="136"/>
        <v>12.199811540567655</v>
      </c>
      <c r="G656">
        <f t="shared" si="137"/>
        <v>19</v>
      </c>
      <c r="H656">
        <f t="shared" si="138"/>
        <v>1221</v>
      </c>
      <c r="I656">
        <f t="shared" si="139"/>
        <v>-1.7963364046363501</v>
      </c>
      <c r="J656">
        <f>VLOOKUP(H656,動径DB!$C$9:$F$3009,4)</f>
        <v>0.15178050261709869</v>
      </c>
      <c r="K656">
        <f>VLOOKUP(G656,緯度DB!$B$10:$H$50,7)</f>
        <v>0.7820858445078025</v>
      </c>
      <c r="L656">
        <f t="shared" si="140"/>
        <v>-0.77969344725478085</v>
      </c>
      <c r="M656">
        <f t="shared" si="141"/>
        <v>-1.1291390264664123</v>
      </c>
      <c r="N656">
        <f t="shared" si="142"/>
        <v>1.2749549410895173</v>
      </c>
      <c r="O656">
        <f t="shared" si="143"/>
        <v>1</v>
      </c>
      <c r="Q656">
        <f t="shared" si="144"/>
        <v>-2.7201181912407497</v>
      </c>
      <c r="R656">
        <f t="shared" si="145"/>
        <v>-11.855269462016224</v>
      </c>
      <c r="S656">
        <f t="shared" si="146"/>
        <v>-0.94283860444638101</v>
      </c>
      <c r="T656" s="2">
        <f t="array" aca="1" ref="T656:V656" ca="1">MMULT(Q656:S656,$T$8:$V$10)</f>
        <v>-1.8163136928212689</v>
      </c>
      <c r="U656" s="2">
        <f ca="1"/>
        <v>-11.855269462016224</v>
      </c>
      <c r="V656" s="2">
        <f ca="1"/>
        <v>2.2336051973487194</v>
      </c>
      <c r="Y656" s="2">
        <f t="shared" ca="1" si="147"/>
        <v>-0.56348450063248401</v>
      </c>
      <c r="Z656" s="2">
        <f t="shared" ca="1" si="148"/>
        <v>-3.6779222769010471</v>
      </c>
    </row>
    <row r="657" spans="2:26">
      <c r="B657">
        <f t="shared" si="149"/>
        <v>646</v>
      </c>
      <c r="C657">
        <v>14.446465853173658</v>
      </c>
      <c r="D657">
        <v>2.4063047067446934</v>
      </c>
      <c r="E657">
        <v>4.3144538564471784</v>
      </c>
      <c r="F657">
        <f t="shared" si="136"/>
        <v>15.267782748913678</v>
      </c>
      <c r="G657">
        <f t="shared" si="137"/>
        <v>27</v>
      </c>
      <c r="H657">
        <f t="shared" si="138"/>
        <v>1528</v>
      </c>
      <c r="I657">
        <f t="shared" si="139"/>
        <v>0.16505171829693691</v>
      </c>
      <c r="J657">
        <f>VLOOKUP(H657,動径DB!$C$9:$F$3009,4)</f>
        <v>6.4122373163134627E-2</v>
      </c>
      <c r="K657">
        <f>VLOOKUP(G657,緯度DB!$B$10:$H$50,7)</f>
        <v>0.70149600262637279</v>
      </c>
      <c r="L657">
        <f t="shared" si="140"/>
        <v>-0.4751681770017665</v>
      </c>
      <c r="M657">
        <f t="shared" si="141"/>
        <v>-0.3263308308661812</v>
      </c>
      <c r="N657">
        <f t="shared" si="142"/>
        <v>0.10649181117381216</v>
      </c>
      <c r="O657">
        <f t="shared" si="143"/>
        <v>0</v>
      </c>
      <c r="Q657">
        <f t="shared" si="144"/>
        <v>1000</v>
      </c>
      <c r="R657">
        <f t="shared" si="145"/>
        <v>1000</v>
      </c>
      <c r="S657">
        <f t="shared" si="146"/>
        <v>1</v>
      </c>
      <c r="T657" s="2">
        <f t="array" aca="1" ref="T657:V657" ca="1">MMULT(Q657:S657,$T$8:$V$10)</f>
        <v>342.95983594645492</v>
      </c>
      <c r="U657" s="2">
        <f ca="1"/>
        <v>1000</v>
      </c>
      <c r="V657" s="2">
        <f ca="1"/>
        <v>-939.35060064258266</v>
      </c>
      <c r="Y657" s="2">
        <f t="shared" ca="1" si="147"/>
        <v>-3.7714808315308317</v>
      </c>
      <c r="Z657" s="2">
        <f t="shared" ca="1" si="148"/>
        <v>-10.996858629590841</v>
      </c>
    </row>
    <row r="658" spans="2:26">
      <c r="B658">
        <f t="shared" si="149"/>
        <v>647</v>
      </c>
      <c r="C658">
        <v>12.118837762855932</v>
      </c>
      <c r="D658">
        <v>-9.0141115600101607</v>
      </c>
      <c r="E658">
        <v>6.4958017283696554</v>
      </c>
      <c r="F658">
        <f t="shared" si="136"/>
        <v>16.441285717151867</v>
      </c>
      <c r="G658">
        <f t="shared" si="137"/>
        <v>29</v>
      </c>
      <c r="H658">
        <f t="shared" si="138"/>
        <v>1645</v>
      </c>
      <c r="I658">
        <f t="shared" si="139"/>
        <v>-0.63952766248810855</v>
      </c>
      <c r="J658">
        <f>VLOOKUP(H658,動径DB!$C$9:$F$3009,4)</f>
        <v>4.4579361414308599E-2</v>
      </c>
      <c r="K658">
        <f>VLOOKUP(G658,緯度DB!$B$10:$H$50,7)</f>
        <v>0.62981531840634786</v>
      </c>
      <c r="L658">
        <f t="shared" si="140"/>
        <v>0.94012936049939344</v>
      </c>
      <c r="M658">
        <f t="shared" si="141"/>
        <v>0.43398073902265116</v>
      </c>
      <c r="N658">
        <f t="shared" si="142"/>
        <v>0.18833928184264645</v>
      </c>
      <c r="O658">
        <f t="shared" si="143"/>
        <v>0</v>
      </c>
      <c r="Q658">
        <f t="shared" si="144"/>
        <v>1000</v>
      </c>
      <c r="R658">
        <f t="shared" si="145"/>
        <v>1000</v>
      </c>
      <c r="S658">
        <f t="shared" si="146"/>
        <v>1</v>
      </c>
      <c r="T658" s="2">
        <f t="array" aca="1" ref="T658:V658" ca="1">MMULT(Q658:S658,$T$8:$V$10)</f>
        <v>342.95983594645492</v>
      </c>
      <c r="U658" s="2">
        <f ca="1"/>
        <v>1000</v>
      </c>
      <c r="V658" s="2">
        <f ca="1"/>
        <v>-939.35060064258266</v>
      </c>
      <c r="Y658" s="2">
        <f t="shared" ca="1" si="147"/>
        <v>-3.7714808315308317</v>
      </c>
      <c r="Z658" s="2">
        <f t="shared" ca="1" si="148"/>
        <v>-10.996858629590841</v>
      </c>
    </row>
    <row r="659" spans="2:26">
      <c r="B659">
        <f t="shared" si="149"/>
        <v>648</v>
      </c>
      <c r="C659">
        <v>-3.8844973966037069</v>
      </c>
      <c r="D659">
        <v>4.7261967722806464</v>
      </c>
      <c r="E659">
        <v>-12.511996490843881</v>
      </c>
      <c r="F659">
        <f t="shared" si="136"/>
        <v>13.927537906659115</v>
      </c>
      <c r="G659">
        <f t="shared" si="137"/>
        <v>3</v>
      </c>
      <c r="H659">
        <f t="shared" si="138"/>
        <v>1394</v>
      </c>
      <c r="I659">
        <f t="shared" si="139"/>
        <v>2.2587535906517275</v>
      </c>
      <c r="J659">
        <f>VLOOKUP(H659,動径DB!$C$9:$F$3009,4)</f>
        <v>9.5131487641550785E-2</v>
      </c>
      <c r="K659">
        <f>VLOOKUP(G659,緯度DB!$B$10:$H$50,7)</f>
        <v>0.19977068236083131</v>
      </c>
      <c r="L659">
        <f t="shared" si="140"/>
        <v>-0.47333724181857101</v>
      </c>
      <c r="M659">
        <f t="shared" si="141"/>
        <v>-0.12528557373976626</v>
      </c>
      <c r="N659">
        <f t="shared" si="142"/>
        <v>1.5696474987302408E-2</v>
      </c>
      <c r="O659">
        <f t="shared" si="143"/>
        <v>0</v>
      </c>
      <c r="Q659">
        <f t="shared" si="144"/>
        <v>1000</v>
      </c>
      <c r="R659">
        <f t="shared" si="145"/>
        <v>1000</v>
      </c>
      <c r="S659">
        <f t="shared" si="146"/>
        <v>1</v>
      </c>
      <c r="T659" s="2">
        <f t="array" aca="1" ref="T659:V659" ca="1">MMULT(Q659:S659,$T$8:$V$10)</f>
        <v>342.95983594645492</v>
      </c>
      <c r="U659" s="2">
        <f ca="1"/>
        <v>1000</v>
      </c>
      <c r="V659" s="2">
        <f ca="1"/>
        <v>-939.35060064258266</v>
      </c>
      <c r="Y659" s="2">
        <f t="shared" ca="1" si="147"/>
        <v>-3.7714808315308317</v>
      </c>
      <c r="Z659" s="2">
        <f t="shared" ca="1" si="148"/>
        <v>-10.996858629590841</v>
      </c>
    </row>
    <row r="660" spans="2:26">
      <c r="B660">
        <f t="shared" si="149"/>
        <v>649</v>
      </c>
      <c r="C660">
        <v>-4.9584304011297622</v>
      </c>
      <c r="D660">
        <v>-4.8736094144900335</v>
      </c>
      <c r="E660">
        <v>-4.601805017218684</v>
      </c>
      <c r="F660">
        <f t="shared" si="136"/>
        <v>8.3375482118157969</v>
      </c>
      <c r="G660">
        <f t="shared" si="137"/>
        <v>10</v>
      </c>
      <c r="H660">
        <f t="shared" si="138"/>
        <v>835</v>
      </c>
      <c r="I660">
        <f t="shared" si="139"/>
        <v>-2.3648212740596168</v>
      </c>
      <c r="J660">
        <f>VLOOKUP(H660,動径DB!$C$9:$F$3009,4)</f>
        <v>0.33405958789753842</v>
      </c>
      <c r="K660">
        <f>VLOOKUP(G660,緯度DB!$B$10:$H$50,7)</f>
        <v>0.49132662717739956</v>
      </c>
      <c r="L660">
        <f t="shared" si="140"/>
        <v>0.72516811625843558</v>
      </c>
      <c r="M660">
        <f t="shared" si="141"/>
        <v>0.99236468654673693</v>
      </c>
      <c r="N660">
        <f t="shared" si="142"/>
        <v>0.98478767110500343</v>
      </c>
      <c r="O660">
        <f t="shared" si="143"/>
        <v>1</v>
      </c>
      <c r="Q660">
        <f t="shared" si="144"/>
        <v>-4.9584304011297622</v>
      </c>
      <c r="R660">
        <f t="shared" si="145"/>
        <v>-4.8736094144900335</v>
      </c>
      <c r="S660">
        <f t="shared" si="146"/>
        <v>-4.601805017218684</v>
      </c>
      <c r="T660" s="2">
        <f t="array" aca="1" ref="T660:V660" ca="1">MMULT(Q660:S660,$T$8:$V$10)</f>
        <v>-6.0201652934407228</v>
      </c>
      <c r="U660" s="2">
        <f ca="1"/>
        <v>-4.8736094144900335</v>
      </c>
      <c r="V660" s="2">
        <f ca="1"/>
        <v>3.0854904470762321</v>
      </c>
      <c r="Y660" s="2">
        <f t="shared" ca="1" si="147"/>
        <v>-1.8195786769643385</v>
      </c>
      <c r="Z660" s="2">
        <f t="shared" ca="1" si="148"/>
        <v>-1.4730352636863253</v>
      </c>
    </row>
    <row r="661" spans="2:26">
      <c r="B661">
        <f t="shared" si="149"/>
        <v>650</v>
      </c>
      <c r="C661">
        <v>7.5493032651806766</v>
      </c>
      <c r="D661">
        <v>4.6245348663697081</v>
      </c>
      <c r="E661">
        <v>4.8643166607213892</v>
      </c>
      <c r="F661">
        <f t="shared" si="136"/>
        <v>10.101479054856689</v>
      </c>
      <c r="G661">
        <f t="shared" si="137"/>
        <v>31</v>
      </c>
      <c r="H661">
        <f t="shared" si="138"/>
        <v>1011</v>
      </c>
      <c r="I661">
        <f t="shared" si="139"/>
        <v>0.54961651766839636</v>
      </c>
      <c r="J661">
        <f>VLOOKUP(H661,動径DB!$C$9:$F$3009,4)</f>
        <v>0.24609931831189699</v>
      </c>
      <c r="K661">
        <f>VLOOKUP(G661,緯度DB!$B$10:$H$50,7)</f>
        <v>0.54089638506983073</v>
      </c>
      <c r="L661">
        <f t="shared" si="140"/>
        <v>-0.99695539313313508</v>
      </c>
      <c r="M661">
        <f t="shared" si="141"/>
        <v>-1.3405566903258084</v>
      </c>
      <c r="N661">
        <f t="shared" si="142"/>
        <v>1.7970922399772853</v>
      </c>
      <c r="O661">
        <f t="shared" si="143"/>
        <v>1</v>
      </c>
      <c r="Q661">
        <f t="shared" si="144"/>
        <v>7.5493032651806766</v>
      </c>
      <c r="R661">
        <f t="shared" si="145"/>
        <v>4.6245348663697081</v>
      </c>
      <c r="S661">
        <f t="shared" si="146"/>
        <v>4.8643166607213892</v>
      </c>
      <c r="T661" s="2">
        <f t="array" aca="1" ref="T661:V661" ca="1">MMULT(Q661:S661,$T$8:$V$10)</f>
        <v>7.1529762560118764</v>
      </c>
      <c r="U661" s="2">
        <f ca="1"/>
        <v>4.6245348663697081</v>
      </c>
      <c r="V661" s="2">
        <f ca="1"/>
        <v>-5.4303302888838756</v>
      </c>
      <c r="Y661" s="2">
        <f t="shared" ca="1" si="147"/>
        <v>2.9113033834458246</v>
      </c>
      <c r="Z661" s="2">
        <f t="shared" ca="1" si="148"/>
        <v>1.8822128749567264</v>
      </c>
    </row>
    <row r="662" spans="2:26">
      <c r="B662">
        <f t="shared" si="149"/>
        <v>651</v>
      </c>
      <c r="C662">
        <v>-1.7343252634098167</v>
      </c>
      <c r="D662">
        <v>10.707891577676309</v>
      </c>
      <c r="E662">
        <v>14.474081421455328</v>
      </c>
      <c r="F662">
        <f t="shared" si="136"/>
        <v>18.087726754722137</v>
      </c>
      <c r="G662">
        <f t="shared" si="137"/>
        <v>37</v>
      </c>
      <c r="H662">
        <f t="shared" si="138"/>
        <v>1810</v>
      </c>
      <c r="I662">
        <f t="shared" si="139"/>
        <v>1.7313689171239257</v>
      </c>
      <c r="J662">
        <f>VLOOKUP(H662,動径DB!$C$9:$F$3009,4)</f>
        <v>2.6028301452589196E-2</v>
      </c>
      <c r="K662">
        <f>VLOOKUP(G662,緯度DB!$B$10:$H$50,7)</f>
        <v>0.2352076871405088</v>
      </c>
      <c r="L662">
        <f t="shared" si="140"/>
        <v>0.88620038365508091</v>
      </c>
      <c r="M662">
        <f t="shared" si="141"/>
        <v>9.813259010295397E-2</v>
      </c>
      <c r="N662">
        <f t="shared" si="142"/>
        <v>9.63000524031438E-3</v>
      </c>
      <c r="O662">
        <f t="shared" si="143"/>
        <v>0</v>
      </c>
      <c r="Q662">
        <f t="shared" si="144"/>
        <v>1000</v>
      </c>
      <c r="R662">
        <f t="shared" si="145"/>
        <v>1000</v>
      </c>
      <c r="S662">
        <f t="shared" si="146"/>
        <v>1</v>
      </c>
      <c r="T662" s="2">
        <f t="array" aca="1" ref="T662:V662" ca="1">MMULT(Q662:S662,$T$8:$V$10)</f>
        <v>342.95983594645492</v>
      </c>
      <c r="U662" s="2">
        <f ca="1"/>
        <v>1000</v>
      </c>
      <c r="V662" s="2">
        <f ca="1"/>
        <v>-939.35060064258266</v>
      </c>
      <c r="Y662" s="2">
        <f t="shared" ca="1" si="147"/>
        <v>-3.7714808315308317</v>
      </c>
      <c r="Z662" s="2">
        <f t="shared" ca="1" si="148"/>
        <v>-10.996858629590841</v>
      </c>
    </row>
    <row r="663" spans="2:26">
      <c r="B663">
        <f t="shared" si="149"/>
        <v>652</v>
      </c>
      <c r="C663">
        <v>-12.265670669071223</v>
      </c>
      <c r="D663">
        <v>-16.53069803602386</v>
      </c>
      <c r="E663">
        <v>11.211498550079943</v>
      </c>
      <c r="F663">
        <f t="shared" si="136"/>
        <v>23.439461475442688</v>
      </c>
      <c r="G663">
        <f t="shared" si="137"/>
        <v>31</v>
      </c>
      <c r="H663">
        <f t="shared" si="138"/>
        <v>2345</v>
      </c>
      <c r="I663">
        <f t="shared" si="139"/>
        <v>-2.20915355908327</v>
      </c>
      <c r="J663">
        <f>VLOOKUP(H663,動径DB!$C$9:$F$3009,4)</f>
        <v>3.900037992325849E-3</v>
      </c>
      <c r="K663">
        <f>VLOOKUP(G663,緯度DB!$B$10:$H$50,7)</f>
        <v>0.54089638506983073</v>
      </c>
      <c r="L663">
        <f t="shared" si="140"/>
        <v>0.33751465707673883</v>
      </c>
      <c r="M663">
        <f t="shared" si="141"/>
        <v>1.6688725973142637E-2</v>
      </c>
      <c r="N663">
        <f t="shared" si="142"/>
        <v>2.7851357460664567E-4</v>
      </c>
      <c r="O663">
        <f t="shared" si="143"/>
        <v>0</v>
      </c>
      <c r="Q663">
        <f t="shared" si="144"/>
        <v>1000</v>
      </c>
      <c r="R663">
        <f t="shared" si="145"/>
        <v>1000</v>
      </c>
      <c r="S663">
        <f t="shared" si="146"/>
        <v>1</v>
      </c>
      <c r="T663" s="2">
        <f t="array" aca="1" ref="T663:V663" ca="1">MMULT(Q663:S663,$T$8:$V$10)</f>
        <v>342.95983594645492</v>
      </c>
      <c r="U663" s="2">
        <f ca="1"/>
        <v>1000</v>
      </c>
      <c r="V663" s="2">
        <f ca="1"/>
        <v>-939.35060064258266</v>
      </c>
      <c r="Y663" s="2">
        <f t="shared" ca="1" si="147"/>
        <v>-3.7714808315308317</v>
      </c>
      <c r="Z663" s="2">
        <f t="shared" ca="1" si="148"/>
        <v>-10.996858629590841</v>
      </c>
    </row>
    <row r="664" spans="2:26">
      <c r="B664">
        <f t="shared" si="149"/>
        <v>653</v>
      </c>
      <c r="C664">
        <v>-13.432619698009557</v>
      </c>
      <c r="D664">
        <v>1.6641138883185156</v>
      </c>
      <c r="E664">
        <v>3.8473746029199658</v>
      </c>
      <c r="F664">
        <f t="shared" si="136"/>
        <v>14.071490266487146</v>
      </c>
      <c r="G664">
        <f t="shared" si="137"/>
        <v>26</v>
      </c>
      <c r="H664">
        <f t="shared" si="138"/>
        <v>1408</v>
      </c>
      <c r="I664">
        <f t="shared" si="139"/>
        <v>3.0183346438314778</v>
      </c>
      <c r="J664">
        <f>VLOOKUP(H664,動径DB!$C$9:$F$3009,4)</f>
        <v>9.1401331971602634E-2</v>
      </c>
      <c r="K664">
        <f>VLOOKUP(G664,緯度DB!$B$10:$H$50,7)</f>
        <v>0.72987675376846739</v>
      </c>
      <c r="L664">
        <f t="shared" si="140"/>
        <v>-0.36140474404793899</v>
      </c>
      <c r="M664">
        <f t="shared" si="141"/>
        <v>-0.33926261102892541</v>
      </c>
      <c r="N664">
        <f t="shared" si="142"/>
        <v>0.11509911924216394</v>
      </c>
      <c r="O664">
        <f t="shared" si="143"/>
        <v>0</v>
      </c>
      <c r="Q664">
        <f t="shared" si="144"/>
        <v>1000</v>
      </c>
      <c r="R664">
        <f t="shared" si="145"/>
        <v>1000</v>
      </c>
      <c r="S664">
        <f t="shared" si="146"/>
        <v>1</v>
      </c>
      <c r="T664" s="2">
        <f t="array" aca="1" ref="T664:V664" ca="1">MMULT(Q664:S664,$T$8:$V$10)</f>
        <v>342.95983594645492</v>
      </c>
      <c r="U664" s="2">
        <f ca="1"/>
        <v>1000</v>
      </c>
      <c r="V664" s="2">
        <f ca="1"/>
        <v>-939.35060064258266</v>
      </c>
      <c r="Y664" s="2">
        <f t="shared" ca="1" si="147"/>
        <v>-3.7714808315308317</v>
      </c>
      <c r="Z664" s="2">
        <f t="shared" ca="1" si="148"/>
        <v>-10.996858629590841</v>
      </c>
    </row>
    <row r="665" spans="2:26">
      <c r="B665">
        <f t="shared" si="149"/>
        <v>654</v>
      </c>
      <c r="C665">
        <v>13.592363787998046</v>
      </c>
      <c r="D665">
        <v>-3.362655460978571</v>
      </c>
      <c r="E665">
        <v>5.031722705096155</v>
      </c>
      <c r="F665">
        <f t="shared" si="136"/>
        <v>14.878778124412964</v>
      </c>
      <c r="G665">
        <f t="shared" si="137"/>
        <v>28</v>
      </c>
      <c r="H665">
        <f t="shared" si="138"/>
        <v>1489</v>
      </c>
      <c r="I665">
        <f t="shared" si="139"/>
        <v>-0.24252350155767025</v>
      </c>
      <c r="J665">
        <f>VLOOKUP(H665,動径DB!$C$9:$F$3009,4)</f>
        <v>7.2108938688834598E-2</v>
      </c>
      <c r="K665">
        <f>VLOOKUP(G665,緯度DB!$B$10:$H$50,7)</f>
        <v>0.66802964117206065</v>
      </c>
      <c r="L665">
        <f t="shared" si="140"/>
        <v>0.6650572709758199</v>
      </c>
      <c r="M665">
        <f t="shared" si="141"/>
        <v>0.47666267952950986</v>
      </c>
      <c r="N665">
        <f t="shared" si="142"/>
        <v>0.22720731005625222</v>
      </c>
      <c r="O665">
        <f t="shared" si="143"/>
        <v>0</v>
      </c>
      <c r="Q665">
        <f t="shared" si="144"/>
        <v>1000</v>
      </c>
      <c r="R665">
        <f t="shared" si="145"/>
        <v>1000</v>
      </c>
      <c r="S665">
        <f t="shared" si="146"/>
        <v>1</v>
      </c>
      <c r="T665" s="2">
        <f t="array" aca="1" ref="T665:V665" ca="1">MMULT(Q665:S665,$T$8:$V$10)</f>
        <v>342.95983594645492</v>
      </c>
      <c r="U665" s="2">
        <f ca="1"/>
        <v>1000</v>
      </c>
      <c r="V665" s="2">
        <f ca="1"/>
        <v>-939.35060064258266</v>
      </c>
      <c r="Y665" s="2">
        <f t="shared" ca="1" si="147"/>
        <v>-3.7714808315308317</v>
      </c>
      <c r="Z665" s="2">
        <f t="shared" ca="1" si="148"/>
        <v>-10.996858629590841</v>
      </c>
    </row>
    <row r="666" spans="2:26">
      <c r="B666">
        <f t="shared" si="149"/>
        <v>655</v>
      </c>
      <c r="C666">
        <v>15.955498579161985</v>
      </c>
      <c r="D666">
        <v>-15.057065091270898</v>
      </c>
      <c r="E666">
        <v>-13.215657955951727</v>
      </c>
      <c r="F666">
        <f t="shared" si="136"/>
        <v>25.611457578223053</v>
      </c>
      <c r="G666">
        <f t="shared" si="137"/>
        <v>11</v>
      </c>
      <c r="H666">
        <f t="shared" si="138"/>
        <v>2562</v>
      </c>
      <c r="I666">
        <f t="shared" si="139"/>
        <v>-0.75643627929909607</v>
      </c>
      <c r="J666">
        <f>VLOOKUP(H666,動径DB!$C$9:$F$3009,4)</f>
        <v>1.7162452106317667E-3</v>
      </c>
      <c r="K666">
        <f>VLOOKUP(G666,緯度DB!$B$10:$H$50,7)</f>
        <v>0.54089638506983073</v>
      </c>
      <c r="L666">
        <f t="shared" si="140"/>
        <v>0.76579960743488129</v>
      </c>
      <c r="M666">
        <f t="shared" si="141"/>
        <v>1.8207186970812483E-2</v>
      </c>
      <c r="N666">
        <f t="shared" si="142"/>
        <v>3.3150165739012383E-4</v>
      </c>
      <c r="O666">
        <f t="shared" si="143"/>
        <v>0</v>
      </c>
      <c r="Q666">
        <f t="shared" si="144"/>
        <v>1000</v>
      </c>
      <c r="R666">
        <f t="shared" si="145"/>
        <v>1000</v>
      </c>
      <c r="S666">
        <f t="shared" si="146"/>
        <v>1</v>
      </c>
      <c r="T666" s="2">
        <f t="array" aca="1" ref="T666:V666" ca="1">MMULT(Q666:S666,$T$8:$V$10)</f>
        <v>342.95983594645492</v>
      </c>
      <c r="U666" s="2">
        <f ca="1"/>
        <v>1000</v>
      </c>
      <c r="V666" s="2">
        <f ca="1"/>
        <v>-939.35060064258266</v>
      </c>
      <c r="Y666" s="2">
        <f t="shared" ca="1" si="147"/>
        <v>-3.7714808315308317</v>
      </c>
      <c r="Z666" s="2">
        <f t="shared" ca="1" si="148"/>
        <v>-10.996858629590841</v>
      </c>
    </row>
    <row r="667" spans="2:26">
      <c r="B667">
        <f t="shared" si="149"/>
        <v>656</v>
      </c>
      <c r="C667">
        <v>8.6623075022228129</v>
      </c>
      <c r="D667">
        <v>14.868318591068702</v>
      </c>
      <c r="E667">
        <v>-2.10149057431707</v>
      </c>
      <c r="F667">
        <f t="shared" si="136"/>
        <v>17.335476100255462</v>
      </c>
      <c r="G667">
        <f t="shared" si="137"/>
        <v>19</v>
      </c>
      <c r="H667">
        <f t="shared" si="138"/>
        <v>1735</v>
      </c>
      <c r="I667">
        <f t="shared" si="139"/>
        <v>1.043267943353944</v>
      </c>
      <c r="J667">
        <f>VLOOKUP(H667,動径DB!$C$9:$F$3009,4)</f>
        <v>3.3353456054297674E-2</v>
      </c>
      <c r="K667">
        <f>VLOOKUP(G667,緯度DB!$B$10:$H$50,7)</f>
        <v>0.7820858445078025</v>
      </c>
      <c r="L667">
        <f t="shared" si="140"/>
        <v>-1.1788550468561197E-2</v>
      </c>
      <c r="M667">
        <f t="shared" si="141"/>
        <v>-5.3307884471992285E-3</v>
      </c>
      <c r="N667">
        <f t="shared" si="142"/>
        <v>2.8417305468792763E-5</v>
      </c>
      <c r="O667">
        <f t="shared" si="143"/>
        <v>0</v>
      </c>
      <c r="Q667">
        <f t="shared" si="144"/>
        <v>1000</v>
      </c>
      <c r="R667">
        <f t="shared" si="145"/>
        <v>1000</v>
      </c>
      <c r="S667">
        <f t="shared" si="146"/>
        <v>1</v>
      </c>
      <c r="T667" s="2">
        <f t="array" aca="1" ref="T667:V667" ca="1">MMULT(Q667:S667,$T$8:$V$10)</f>
        <v>342.95983594645492</v>
      </c>
      <c r="U667" s="2">
        <f ca="1"/>
        <v>1000</v>
      </c>
      <c r="V667" s="2">
        <f ca="1"/>
        <v>-939.35060064258266</v>
      </c>
      <c r="Y667" s="2">
        <f t="shared" ca="1" si="147"/>
        <v>-3.7714808315308317</v>
      </c>
      <c r="Z667" s="2">
        <f t="shared" ca="1" si="148"/>
        <v>-10.996858629590841</v>
      </c>
    </row>
    <row r="668" spans="2:26">
      <c r="B668">
        <f t="shared" si="149"/>
        <v>657</v>
      </c>
      <c r="C668">
        <v>2.7184815825246336</v>
      </c>
      <c r="D668">
        <v>10.35176288963063</v>
      </c>
      <c r="E668">
        <v>15.370827486952622</v>
      </c>
      <c r="F668">
        <f t="shared" si="136"/>
        <v>18.729961950610519</v>
      </c>
      <c r="G668">
        <f t="shared" si="137"/>
        <v>37</v>
      </c>
      <c r="H668">
        <f t="shared" si="138"/>
        <v>1874</v>
      </c>
      <c r="I668">
        <f t="shared" si="139"/>
        <v>1.3139846266069337</v>
      </c>
      <c r="J668">
        <f>VLOOKUP(H668,動径DB!$C$9:$F$3009,4)</f>
        <v>2.097806652837015E-2</v>
      </c>
      <c r="K668">
        <f>VLOOKUP(G668,緯度DB!$B$10:$H$50,7)</f>
        <v>0.2352076871405088</v>
      </c>
      <c r="L668">
        <f t="shared" si="140"/>
        <v>0.71760771283089941</v>
      </c>
      <c r="M668">
        <f t="shared" si="141"/>
        <v>6.6319457157049386E-2</v>
      </c>
      <c r="N668">
        <f t="shared" si="142"/>
        <v>4.3982703976057089E-3</v>
      </c>
      <c r="O668">
        <f t="shared" si="143"/>
        <v>0</v>
      </c>
      <c r="Q668">
        <f t="shared" si="144"/>
        <v>1000</v>
      </c>
      <c r="R668">
        <f t="shared" si="145"/>
        <v>1000</v>
      </c>
      <c r="S668">
        <f t="shared" si="146"/>
        <v>1</v>
      </c>
      <c r="T668" s="2">
        <f t="array" aca="1" ref="T668:V668" ca="1">MMULT(Q668:S668,$T$8:$V$10)</f>
        <v>342.95983594645492</v>
      </c>
      <c r="U668" s="2">
        <f ca="1"/>
        <v>1000</v>
      </c>
      <c r="V668" s="2">
        <f ca="1"/>
        <v>-939.35060064258266</v>
      </c>
      <c r="Y668" s="2">
        <f t="shared" ca="1" si="147"/>
        <v>-3.7714808315308317</v>
      </c>
      <c r="Z668" s="2">
        <f t="shared" ca="1" si="148"/>
        <v>-10.996858629590841</v>
      </c>
    </row>
    <row r="669" spans="2:26">
      <c r="B669">
        <f t="shared" si="149"/>
        <v>658</v>
      </c>
      <c r="C669">
        <v>-7.7390207443322678</v>
      </c>
      <c r="D669">
        <v>-15.348423947680557</v>
      </c>
      <c r="E669">
        <v>7.5920504508993893</v>
      </c>
      <c r="F669">
        <f t="shared" si="136"/>
        <v>18.791109328827311</v>
      </c>
      <c r="G669">
        <f t="shared" si="137"/>
        <v>29</v>
      </c>
      <c r="H669">
        <f t="shared" si="138"/>
        <v>1880</v>
      </c>
      <c r="I669">
        <f t="shared" si="139"/>
        <v>-2.0378162298069533</v>
      </c>
      <c r="J669">
        <f>VLOOKUP(H669,動径DB!$C$9:$F$3009,4)</f>
        <v>2.0554324259327204E-2</v>
      </c>
      <c r="K669">
        <f>VLOOKUP(G669,緯度DB!$B$10:$H$50,7)</f>
        <v>0.62981531840634786</v>
      </c>
      <c r="L669">
        <f t="shared" si="140"/>
        <v>-0.16892275767701653</v>
      </c>
      <c r="M669">
        <f t="shared" si="141"/>
        <v>-4.1091974028626507E-2</v>
      </c>
      <c r="N669">
        <f t="shared" si="142"/>
        <v>1.6885503295693154E-3</v>
      </c>
      <c r="O669">
        <f t="shared" si="143"/>
        <v>0</v>
      </c>
      <c r="Q669">
        <f t="shared" si="144"/>
        <v>1000</v>
      </c>
      <c r="R669">
        <f t="shared" si="145"/>
        <v>1000</v>
      </c>
      <c r="S669">
        <f t="shared" si="146"/>
        <v>1</v>
      </c>
      <c r="T669" s="2">
        <f t="array" aca="1" ref="T669:V669" ca="1">MMULT(Q669:S669,$T$8:$V$10)</f>
        <v>342.95983594645492</v>
      </c>
      <c r="U669" s="2">
        <f ca="1"/>
        <v>1000</v>
      </c>
      <c r="V669" s="2">
        <f ca="1"/>
        <v>-939.35060064258266</v>
      </c>
      <c r="Y669" s="2">
        <f t="shared" ca="1" si="147"/>
        <v>-3.7714808315308317</v>
      </c>
      <c r="Z669" s="2">
        <f t="shared" ca="1" si="148"/>
        <v>-10.996858629590841</v>
      </c>
    </row>
    <row r="670" spans="2:26">
      <c r="B670">
        <f t="shared" si="149"/>
        <v>659</v>
      </c>
      <c r="C670">
        <v>-1.7158132821556791</v>
      </c>
      <c r="D670">
        <v>7.0426714497330156</v>
      </c>
      <c r="E670">
        <v>-10.002119641774915</v>
      </c>
      <c r="F670">
        <f t="shared" si="136"/>
        <v>12.35255575565178</v>
      </c>
      <c r="G670">
        <f t="shared" si="137"/>
        <v>5</v>
      </c>
      <c r="H670">
        <f t="shared" si="138"/>
        <v>1236</v>
      </c>
      <c r="I670">
        <f t="shared" si="139"/>
        <v>1.8097717385785892</v>
      </c>
      <c r="J670">
        <f>VLOOKUP(H670,動径DB!$C$9:$F$3009,4)</f>
        <v>0.1460714117158165</v>
      </c>
      <c r="K670">
        <f>VLOOKUP(G670,緯度DB!$B$10:$H$50,7)</f>
        <v>0.2352076871405088</v>
      </c>
      <c r="L670">
        <f t="shared" si="140"/>
        <v>0.75382896770569641</v>
      </c>
      <c r="M670">
        <f t="shared" si="141"/>
        <v>0.31992367728211435</v>
      </c>
      <c r="N670">
        <f t="shared" si="142"/>
        <v>0.10235115928571045</v>
      </c>
      <c r="O670">
        <f t="shared" si="143"/>
        <v>0</v>
      </c>
      <c r="Q670">
        <f t="shared" si="144"/>
        <v>1000</v>
      </c>
      <c r="R670">
        <f t="shared" si="145"/>
        <v>1000</v>
      </c>
      <c r="S670">
        <f t="shared" si="146"/>
        <v>1</v>
      </c>
      <c r="T670" s="2">
        <f t="array" aca="1" ref="T670:V670" ca="1">MMULT(Q670:S670,$T$8:$V$10)</f>
        <v>342.95983594645492</v>
      </c>
      <c r="U670" s="2">
        <f ca="1"/>
        <v>1000</v>
      </c>
      <c r="V670" s="2">
        <f ca="1"/>
        <v>-939.35060064258266</v>
      </c>
      <c r="Y670" s="2">
        <f t="shared" ca="1" si="147"/>
        <v>-3.7714808315308317</v>
      </c>
      <c r="Z670" s="2">
        <f t="shared" ca="1" si="148"/>
        <v>-10.996858629590841</v>
      </c>
    </row>
    <row r="671" spans="2:26">
      <c r="B671">
        <f t="shared" si="149"/>
        <v>660</v>
      </c>
      <c r="C671">
        <v>-4.9675911859626307</v>
      </c>
      <c r="D671">
        <v>3.1456047991739391</v>
      </c>
      <c r="E671">
        <v>7.1573994736996962</v>
      </c>
      <c r="F671">
        <f t="shared" si="136"/>
        <v>9.2628375225713864</v>
      </c>
      <c r="G671">
        <f t="shared" si="137"/>
        <v>36</v>
      </c>
      <c r="H671">
        <f t="shared" si="138"/>
        <v>927</v>
      </c>
      <c r="I671">
        <f t="shared" si="139"/>
        <v>2.5771003145332569</v>
      </c>
      <c r="J671">
        <f>VLOOKUP(H671,動径DB!$C$9:$F$3009,4)</f>
        <v>0.28865767633381079</v>
      </c>
      <c r="K671">
        <f>VLOOKUP(G671,緯度DB!$B$10:$H$50,7)</f>
        <v>0.28116931855250954</v>
      </c>
      <c r="L671">
        <f t="shared" si="140"/>
        <v>-0.99248415766702913</v>
      </c>
      <c r="M671">
        <f t="shared" si="141"/>
        <v>-0.74613715868293118</v>
      </c>
      <c r="N671">
        <f t="shared" si="142"/>
        <v>0.55672065956743766</v>
      </c>
      <c r="O671">
        <f t="shared" si="143"/>
        <v>1</v>
      </c>
      <c r="Q671">
        <f t="shared" si="144"/>
        <v>-4.9675911859626307</v>
      </c>
      <c r="R671">
        <f t="shared" si="145"/>
        <v>3.1456047991739391</v>
      </c>
      <c r="S671">
        <f t="shared" si="146"/>
        <v>7.1573994736996962</v>
      </c>
      <c r="T671" s="2">
        <f t="array" aca="1" ref="T671:V671" ca="1">MMULT(Q671:S671,$T$8:$V$10)</f>
        <v>5.026739220046279</v>
      </c>
      <c r="U671" s="2">
        <f ca="1"/>
        <v>3.1456047991739391</v>
      </c>
      <c r="V671" s="2">
        <f ca="1"/>
        <v>7.1159835743640407</v>
      </c>
      <c r="Y671" s="2">
        <f t="shared" ca="1" si="147"/>
        <v>1.3543327526198825</v>
      </c>
      <c r="Z671" s="2">
        <f t="shared" ca="1" si="148"/>
        <v>0.84750678716934347</v>
      </c>
    </row>
    <row r="672" spans="2:26">
      <c r="B672">
        <f t="shared" si="149"/>
        <v>661</v>
      </c>
      <c r="C672">
        <v>-3.5148528994857573</v>
      </c>
      <c r="D672">
        <v>2.5704824846670373</v>
      </c>
      <c r="E672">
        <v>6.0710957485112989</v>
      </c>
      <c r="F672">
        <f t="shared" si="136"/>
        <v>7.471263259757043</v>
      </c>
      <c r="G672">
        <f t="shared" si="137"/>
        <v>37</v>
      </c>
      <c r="H672">
        <f t="shared" si="138"/>
        <v>748</v>
      </c>
      <c r="I672">
        <f t="shared" si="139"/>
        <v>2.5101542760242381</v>
      </c>
      <c r="J672">
        <f>VLOOKUP(H672,動径DB!$C$9:$F$3009,4)</f>
        <v>0.37085645633871206</v>
      </c>
      <c r="K672">
        <f>VLOOKUP(G672,緯度DB!$B$10:$H$50,7)</f>
        <v>0.2352076871405088</v>
      </c>
      <c r="L672">
        <f t="shared" si="140"/>
        <v>-0.94812264498868903</v>
      </c>
      <c r="M672">
        <f t="shared" si="141"/>
        <v>-0.61789675519538845</v>
      </c>
      <c r="N672">
        <f t="shared" si="142"/>
        <v>0.38179640008098981</v>
      </c>
      <c r="O672">
        <f t="shared" si="143"/>
        <v>1</v>
      </c>
      <c r="Q672">
        <f t="shared" si="144"/>
        <v>-3.5148528994857573</v>
      </c>
      <c r="R672">
        <f t="shared" si="145"/>
        <v>2.5704824846670373</v>
      </c>
      <c r="S672">
        <f t="shared" si="146"/>
        <v>6.0710957485112989</v>
      </c>
      <c r="T672" s="2">
        <f t="array" aca="1" ref="T672:V672" ca="1">MMULT(Q672:S672,$T$8:$V$10)</f>
        <v>4.5028133825100056</v>
      </c>
      <c r="U672" s="2">
        <f ca="1"/>
        <v>2.5704824846670373</v>
      </c>
      <c r="V672" s="2">
        <f ca="1"/>
        <v>5.3793183708444143</v>
      </c>
      <c r="Y672" s="2">
        <f t="shared" ca="1" si="147"/>
        <v>1.2727247414186218</v>
      </c>
      <c r="Z672" s="2">
        <f t="shared" ca="1" si="148"/>
        <v>0.72654946534677578</v>
      </c>
    </row>
    <row r="673" spans="2:26">
      <c r="B673">
        <f t="shared" si="149"/>
        <v>662</v>
      </c>
      <c r="C673">
        <v>-12.498436538361339</v>
      </c>
      <c r="D673">
        <v>3.9013163806016333</v>
      </c>
      <c r="E673">
        <v>-5.4911871663243081</v>
      </c>
      <c r="F673">
        <f t="shared" si="136"/>
        <v>14.198039368187468</v>
      </c>
      <c r="G673">
        <f t="shared" si="137"/>
        <v>13</v>
      </c>
      <c r="H673">
        <f t="shared" si="138"/>
        <v>1421</v>
      </c>
      <c r="I673">
        <f t="shared" si="139"/>
        <v>2.8390318242711308</v>
      </c>
      <c r="J673">
        <f>VLOOKUP(H673,動径DB!$C$9:$F$3009,4)</f>
        <v>8.8045270722623456E-2</v>
      </c>
      <c r="K673">
        <f>VLOOKUP(G673,緯度DB!$B$10:$H$50,7)</f>
        <v>0.62981531840634786</v>
      </c>
      <c r="L673">
        <f t="shared" si="140"/>
        <v>-0.78807925763987063</v>
      </c>
      <c r="M673">
        <f t="shared" si="141"/>
        <v>-0.62046533897945466</v>
      </c>
      <c r="N673">
        <f t="shared" si="142"/>
        <v>0.38497723687488961</v>
      </c>
      <c r="O673">
        <f t="shared" si="143"/>
        <v>1</v>
      </c>
      <c r="Q673">
        <f t="shared" si="144"/>
        <v>-12.498436538361339</v>
      </c>
      <c r="R673">
        <f t="shared" si="145"/>
        <v>3.9013163806016333</v>
      </c>
      <c r="S673">
        <f t="shared" si="146"/>
        <v>-5.4911871663243081</v>
      </c>
      <c r="T673" s="2">
        <f t="array" aca="1" ref="T673:V673" ca="1">MMULT(Q673:S673,$T$8:$V$10)</f>
        <v>-9.4347451157463578</v>
      </c>
      <c r="U673" s="2">
        <f ca="1"/>
        <v>3.9013163806016333</v>
      </c>
      <c r="V673" s="2">
        <f ca="1"/>
        <v>9.8665919648048082</v>
      </c>
      <c r="Y673" s="2">
        <f t="shared" ca="1" si="147"/>
        <v>-2.366579296287874</v>
      </c>
      <c r="Z673" s="2">
        <f t="shared" ca="1" si="148"/>
        <v>0.97859289904835856</v>
      </c>
    </row>
    <row r="674" spans="2:26">
      <c r="B674">
        <f t="shared" si="149"/>
        <v>663</v>
      </c>
      <c r="C674">
        <v>-16.28937622536143</v>
      </c>
      <c r="D674">
        <v>-3.7673514509673112</v>
      </c>
      <c r="E674">
        <v>6.3588590762123047</v>
      </c>
      <c r="F674">
        <f t="shared" si="136"/>
        <v>17.887755686994478</v>
      </c>
      <c r="G674">
        <f t="shared" si="137"/>
        <v>28</v>
      </c>
      <c r="H674">
        <f t="shared" si="138"/>
        <v>1790</v>
      </c>
      <c r="I674">
        <f t="shared" si="139"/>
        <v>-2.9143121491299553</v>
      </c>
      <c r="J674">
        <f>VLOOKUP(H674,動径DB!$C$9:$F$3009,4)</f>
        <v>2.7822203500065326E-2</v>
      </c>
      <c r="K674">
        <f>VLOOKUP(G674,緯度DB!$B$10:$H$50,7)</f>
        <v>0.66802964117206065</v>
      </c>
      <c r="L674">
        <f t="shared" si="140"/>
        <v>0.63022386760208604</v>
      </c>
      <c r="M674">
        <f t="shared" si="141"/>
        <v>0.2095260168694148</v>
      </c>
      <c r="N674">
        <f t="shared" si="142"/>
        <v>4.3901151745162292E-2</v>
      </c>
      <c r="O674">
        <f t="shared" si="143"/>
        <v>0</v>
      </c>
      <c r="Q674">
        <f t="shared" si="144"/>
        <v>1000</v>
      </c>
      <c r="R674">
        <f t="shared" si="145"/>
        <v>1000</v>
      </c>
      <c r="S674">
        <f t="shared" si="146"/>
        <v>1</v>
      </c>
      <c r="T674" s="2">
        <f t="array" aca="1" ref="T674:V674" ca="1">MMULT(Q674:S674,$T$8:$V$10)</f>
        <v>342.95983594645492</v>
      </c>
      <c r="U674" s="2">
        <f ca="1"/>
        <v>1000</v>
      </c>
      <c r="V674" s="2">
        <f ca="1"/>
        <v>-939.35060064258266</v>
      </c>
      <c r="Y674" s="2">
        <f t="shared" ca="1" si="147"/>
        <v>-3.7714808315308317</v>
      </c>
      <c r="Z674" s="2">
        <f t="shared" ca="1" si="148"/>
        <v>-10.996858629590841</v>
      </c>
    </row>
    <row r="675" spans="2:26">
      <c r="B675">
        <f t="shared" si="149"/>
        <v>664</v>
      </c>
      <c r="C675">
        <v>16.995554648097901</v>
      </c>
      <c r="D675">
        <v>-14.68828347590151</v>
      </c>
      <c r="E675">
        <v>4.2047114576940361</v>
      </c>
      <c r="F675">
        <f t="shared" si="136"/>
        <v>22.853318089664509</v>
      </c>
      <c r="G675">
        <f t="shared" si="137"/>
        <v>25</v>
      </c>
      <c r="H675">
        <f t="shared" si="138"/>
        <v>2286</v>
      </c>
      <c r="I675">
        <f t="shared" si="139"/>
        <v>-0.7127047730304632</v>
      </c>
      <c r="J675">
        <f>VLOOKUP(H675,動径DB!$C$9:$F$3009,4)</f>
        <v>4.8532761621114546E-3</v>
      </c>
      <c r="K675">
        <f>VLOOKUP(G675,緯度DB!$B$10:$H$50,7)</f>
        <v>0.7529008951198638</v>
      </c>
      <c r="L675">
        <f t="shared" si="140"/>
        <v>0.84334524277429068</v>
      </c>
      <c r="M675">
        <f t="shared" si="141"/>
        <v>7.0425101531166712E-2</v>
      </c>
      <c r="N675">
        <f t="shared" si="142"/>
        <v>4.9596949256751396E-3</v>
      </c>
      <c r="O675">
        <f t="shared" si="143"/>
        <v>0</v>
      </c>
      <c r="Q675">
        <f t="shared" si="144"/>
        <v>1000</v>
      </c>
      <c r="R675">
        <f t="shared" si="145"/>
        <v>1000</v>
      </c>
      <c r="S675">
        <f t="shared" si="146"/>
        <v>1</v>
      </c>
      <c r="T675" s="2">
        <f t="array" aca="1" ref="T675:V675" ca="1">MMULT(Q675:S675,$T$8:$V$10)</f>
        <v>342.95983594645492</v>
      </c>
      <c r="U675" s="2">
        <f ca="1"/>
        <v>1000</v>
      </c>
      <c r="V675" s="2">
        <f ca="1"/>
        <v>-939.35060064258266</v>
      </c>
      <c r="Y675" s="2">
        <f t="shared" ca="1" si="147"/>
        <v>-3.7714808315308317</v>
      </c>
      <c r="Z675" s="2">
        <f t="shared" ca="1" si="148"/>
        <v>-10.996858629590841</v>
      </c>
    </row>
    <row r="676" spans="2:26">
      <c r="B676">
        <f t="shared" si="149"/>
        <v>665</v>
      </c>
      <c r="C676">
        <v>5.7280369739744046</v>
      </c>
      <c r="D676">
        <v>5.1464392263352794</v>
      </c>
      <c r="E676">
        <v>-8.7340866794720924</v>
      </c>
      <c r="F676">
        <f t="shared" si="136"/>
        <v>11.643904603272571</v>
      </c>
      <c r="G676">
        <f t="shared" si="137"/>
        <v>6</v>
      </c>
      <c r="H676">
        <f t="shared" si="138"/>
        <v>1165</v>
      </c>
      <c r="I676">
        <f t="shared" si="139"/>
        <v>0.73196624169941715</v>
      </c>
      <c r="J676">
        <f>VLOOKUP(H676,動径DB!$C$9:$F$3009,4)</f>
        <v>0.17442072039588311</v>
      </c>
      <c r="K676">
        <f>VLOOKUP(G676,緯度DB!$B$10:$H$50,7)</f>
        <v>0.28116931855250954</v>
      </c>
      <c r="L676">
        <f t="shared" si="140"/>
        <v>-0.81090320228563462</v>
      </c>
      <c r="M676">
        <f t="shared" si="141"/>
        <v>-0.46305615189437477</v>
      </c>
      <c r="N676">
        <f t="shared" si="142"/>
        <v>0.21442099980722629</v>
      </c>
      <c r="O676">
        <f t="shared" si="143"/>
        <v>0</v>
      </c>
      <c r="Q676">
        <f t="shared" si="144"/>
        <v>1000</v>
      </c>
      <c r="R676">
        <f t="shared" si="145"/>
        <v>1000</v>
      </c>
      <c r="S676">
        <f t="shared" si="146"/>
        <v>1</v>
      </c>
      <c r="T676" s="2">
        <f t="array" aca="1" ref="T676:V676" ca="1">MMULT(Q676:S676,$T$8:$V$10)</f>
        <v>342.95983594645492</v>
      </c>
      <c r="U676" s="2">
        <f ca="1"/>
        <v>1000</v>
      </c>
      <c r="V676" s="2">
        <f ca="1"/>
        <v>-939.35060064258266</v>
      </c>
      <c r="Y676" s="2">
        <f t="shared" ca="1" si="147"/>
        <v>-3.7714808315308317</v>
      </c>
      <c r="Z676" s="2">
        <f t="shared" ca="1" si="148"/>
        <v>-10.996858629590841</v>
      </c>
    </row>
    <row r="677" spans="2:26">
      <c r="B677">
        <f t="shared" si="149"/>
        <v>666</v>
      </c>
      <c r="C677">
        <v>12.078299735035966</v>
      </c>
      <c r="D677">
        <v>3.3093073007181273</v>
      </c>
      <c r="E677">
        <v>4.0841668943270424</v>
      </c>
      <c r="F677">
        <f t="shared" si="136"/>
        <v>13.1725949805144</v>
      </c>
      <c r="G677">
        <f t="shared" si="137"/>
        <v>27</v>
      </c>
      <c r="H677">
        <f t="shared" si="138"/>
        <v>1318</v>
      </c>
      <c r="I677">
        <f t="shared" si="139"/>
        <v>0.26742497402000742</v>
      </c>
      <c r="J677">
        <f>VLOOKUP(H677,動径DB!$C$9:$F$3009,4)</f>
        <v>0.11756027475389705</v>
      </c>
      <c r="K677">
        <f>VLOOKUP(G677,緯度DB!$B$10:$H$50,7)</f>
        <v>0.70149600262637279</v>
      </c>
      <c r="L677">
        <f t="shared" si="140"/>
        <v>-0.71893918673982504</v>
      </c>
      <c r="M677">
        <f t="shared" si="141"/>
        <v>-0.78099685998446433</v>
      </c>
      <c r="N677">
        <f t="shared" si="142"/>
        <v>0.60995609530559303</v>
      </c>
      <c r="O677">
        <f t="shared" si="143"/>
        <v>1</v>
      </c>
      <c r="Q677">
        <f t="shared" si="144"/>
        <v>12.078299735035966</v>
      </c>
      <c r="R677">
        <f t="shared" si="145"/>
        <v>3.3093073007181273</v>
      </c>
      <c r="S677">
        <f t="shared" si="146"/>
        <v>4.0841668943270424</v>
      </c>
      <c r="T677" s="2">
        <f t="array" aca="1" ref="T677:V677" ca="1">MMULT(Q677:S677,$T$8:$V$10)</f>
        <v>7.968883299164613</v>
      </c>
      <c r="U677" s="2">
        <f ca="1"/>
        <v>3.3093073007181273</v>
      </c>
      <c r="V677" s="2">
        <f ca="1"/>
        <v>-9.9530217860900017</v>
      </c>
      <c r="Y677" s="2">
        <f t="shared" ca="1" si="147"/>
        <v>3.9751044841437717</v>
      </c>
      <c r="Z677" s="2">
        <f t="shared" ca="1" si="148"/>
        <v>1.6507761246639647</v>
      </c>
    </row>
    <row r="678" spans="2:26">
      <c r="B678">
        <f t="shared" si="149"/>
        <v>667</v>
      </c>
      <c r="C678">
        <v>6.8731835411803228</v>
      </c>
      <c r="D678">
        <v>-12.153020376434034</v>
      </c>
      <c r="E678">
        <v>-2.5373367498864425</v>
      </c>
      <c r="F678">
        <f t="shared" si="136"/>
        <v>14.190653052030312</v>
      </c>
      <c r="G678">
        <f t="shared" si="137"/>
        <v>17</v>
      </c>
      <c r="H678">
        <f t="shared" si="138"/>
        <v>1420</v>
      </c>
      <c r="I678">
        <f t="shared" si="139"/>
        <v>-1.0560902997884869</v>
      </c>
      <c r="J678">
        <f>VLOOKUP(H678,動径DB!$C$9:$F$3009,4)</f>
        <v>8.8299789036603529E-2</v>
      </c>
      <c r="K678">
        <f>VLOOKUP(G678,緯度DB!$B$10:$H$50,7)</f>
        <v>0.7529008951198638</v>
      </c>
      <c r="L678">
        <f t="shared" si="140"/>
        <v>-2.6675081275651432E-2</v>
      </c>
      <c r="M678">
        <f t="shared" si="141"/>
        <v>-2.5165502856328521E-2</v>
      </c>
      <c r="N678">
        <f t="shared" si="142"/>
        <v>6.3330253401187896E-4</v>
      </c>
      <c r="O678">
        <f t="shared" si="143"/>
        <v>0</v>
      </c>
      <c r="Q678">
        <f t="shared" si="144"/>
        <v>1000</v>
      </c>
      <c r="R678">
        <f t="shared" si="145"/>
        <v>1000</v>
      </c>
      <c r="S678">
        <f t="shared" si="146"/>
        <v>1</v>
      </c>
      <c r="T678" s="2">
        <f t="array" aca="1" ref="T678:V678" ca="1">MMULT(Q678:S678,$T$8:$V$10)</f>
        <v>342.95983594645492</v>
      </c>
      <c r="U678" s="2">
        <f ca="1"/>
        <v>1000</v>
      </c>
      <c r="V678" s="2">
        <f ca="1"/>
        <v>-939.35060064258266</v>
      </c>
      <c r="Y678" s="2">
        <f t="shared" ca="1" si="147"/>
        <v>-3.7714808315308317</v>
      </c>
      <c r="Z678" s="2">
        <f t="shared" ca="1" si="148"/>
        <v>-10.996858629590841</v>
      </c>
    </row>
    <row r="679" spans="2:26">
      <c r="B679">
        <f t="shared" si="149"/>
        <v>668</v>
      </c>
      <c r="C679">
        <v>12.404163323317441</v>
      </c>
      <c r="D679">
        <v>-11.181066473476941</v>
      </c>
      <c r="E679">
        <v>3.356262421389995</v>
      </c>
      <c r="F679">
        <f t="shared" si="136"/>
        <v>17.033614198903248</v>
      </c>
      <c r="G679">
        <f t="shared" si="137"/>
        <v>25</v>
      </c>
      <c r="H679">
        <f t="shared" si="138"/>
        <v>1704</v>
      </c>
      <c r="I679">
        <f t="shared" si="139"/>
        <v>-0.73358598281766019</v>
      </c>
      <c r="J679">
        <f>VLOOKUP(H679,動径DB!$C$9:$F$3009,4)</f>
        <v>3.6893858508673896E-2</v>
      </c>
      <c r="K679">
        <f>VLOOKUP(G679,緯度DB!$B$10:$H$50,7)</f>
        <v>0.7529008951198638</v>
      </c>
      <c r="L679">
        <f t="shared" si="140"/>
        <v>0.808050118116034</v>
      </c>
      <c r="M679">
        <f t="shared" si="141"/>
        <v>0.38232878435376777</v>
      </c>
      <c r="N679">
        <f t="shared" si="142"/>
        <v>0.14617529934542986</v>
      </c>
      <c r="O679">
        <f t="shared" si="143"/>
        <v>0</v>
      </c>
      <c r="Q679">
        <f t="shared" si="144"/>
        <v>1000</v>
      </c>
      <c r="R679">
        <f t="shared" si="145"/>
        <v>1000</v>
      </c>
      <c r="S679">
        <f t="shared" si="146"/>
        <v>1</v>
      </c>
      <c r="T679" s="2">
        <f t="array" aca="1" ref="T679:V679" ca="1">MMULT(Q679:S679,$T$8:$V$10)</f>
        <v>342.95983594645492</v>
      </c>
      <c r="U679" s="2">
        <f ca="1"/>
        <v>1000</v>
      </c>
      <c r="V679" s="2">
        <f ca="1"/>
        <v>-939.35060064258266</v>
      </c>
      <c r="Y679" s="2">
        <f t="shared" ca="1" si="147"/>
        <v>-3.7714808315308317</v>
      </c>
      <c r="Z679" s="2">
        <f t="shared" ca="1" si="148"/>
        <v>-10.996858629590841</v>
      </c>
    </row>
    <row r="680" spans="2:26">
      <c r="B680">
        <f t="shared" si="149"/>
        <v>669</v>
      </c>
      <c r="C680">
        <v>16.29570754646501</v>
      </c>
      <c r="D680">
        <v>-10.610372839774218</v>
      </c>
      <c r="E680">
        <v>6.8640132413674682</v>
      </c>
      <c r="F680">
        <f t="shared" si="136"/>
        <v>20.621463915459618</v>
      </c>
      <c r="G680">
        <f t="shared" si="137"/>
        <v>28</v>
      </c>
      <c r="H680">
        <f t="shared" si="138"/>
        <v>2063</v>
      </c>
      <c r="I680">
        <f t="shared" si="139"/>
        <v>-0.57715836040362845</v>
      </c>
      <c r="J680">
        <f>VLOOKUP(H680,動径DB!$C$9:$F$3009,4)</f>
        <v>1.0878912622378601E-2</v>
      </c>
      <c r="K680">
        <f>VLOOKUP(G680,緯度DB!$B$10:$H$50,7)</f>
        <v>0.66802964117206065</v>
      </c>
      <c r="L680">
        <f t="shared" si="140"/>
        <v>0.98711891803611718</v>
      </c>
      <c r="M680">
        <f t="shared" si="141"/>
        <v>0.14793474564687201</v>
      </c>
      <c r="N680">
        <f t="shared" si="142"/>
        <v>2.1884688969604715E-2</v>
      </c>
      <c r="O680">
        <f t="shared" si="143"/>
        <v>0</v>
      </c>
      <c r="Q680">
        <f t="shared" si="144"/>
        <v>1000</v>
      </c>
      <c r="R680">
        <f t="shared" si="145"/>
        <v>1000</v>
      </c>
      <c r="S680">
        <f t="shared" si="146"/>
        <v>1</v>
      </c>
      <c r="T680" s="2">
        <f t="array" aca="1" ref="T680:V680" ca="1">MMULT(Q680:S680,$T$8:$V$10)</f>
        <v>342.95983594645492</v>
      </c>
      <c r="U680" s="2">
        <f ca="1"/>
        <v>1000</v>
      </c>
      <c r="V680" s="2">
        <f ca="1"/>
        <v>-939.35060064258266</v>
      </c>
      <c r="Y680" s="2">
        <f t="shared" ca="1" si="147"/>
        <v>-3.7714808315308317</v>
      </c>
      <c r="Z680" s="2">
        <f t="shared" ca="1" si="148"/>
        <v>-10.996858629590841</v>
      </c>
    </row>
    <row r="681" spans="2:26">
      <c r="B681">
        <f t="shared" si="149"/>
        <v>670</v>
      </c>
      <c r="C681">
        <v>9.9423235524171556</v>
      </c>
      <c r="D681">
        <v>-7.7494636246733171</v>
      </c>
      <c r="E681">
        <v>-0.85237036938400257</v>
      </c>
      <c r="F681">
        <f t="shared" si="136"/>
        <v>12.634497193702947</v>
      </c>
      <c r="G681">
        <f t="shared" si="137"/>
        <v>20</v>
      </c>
      <c r="H681">
        <f t="shared" si="138"/>
        <v>1264</v>
      </c>
      <c r="I681">
        <f t="shared" si="139"/>
        <v>-0.66207921314887253</v>
      </c>
      <c r="J681">
        <f>VLOOKUP(H681,動径DB!$C$9:$F$3009,4)</f>
        <v>0.13582292190589418</v>
      </c>
      <c r="K681">
        <f>VLOOKUP(G681,緯度DB!$B$10:$H$50,7)</f>
        <v>0.7879807395252203</v>
      </c>
      <c r="L681">
        <f t="shared" si="140"/>
        <v>0.91493829857049414</v>
      </c>
      <c r="M681">
        <f t="shared" si="141"/>
        <v>1.2371958135199177</v>
      </c>
      <c r="N681">
        <f t="shared" si="142"/>
        <v>1.5306534809912109</v>
      </c>
      <c r="O681">
        <f t="shared" si="143"/>
        <v>1</v>
      </c>
      <c r="Q681">
        <f t="shared" si="144"/>
        <v>9.9423235524171556</v>
      </c>
      <c r="R681">
        <f t="shared" si="145"/>
        <v>-7.7494636246733171</v>
      </c>
      <c r="S681">
        <f t="shared" si="146"/>
        <v>-0.85237036938400257</v>
      </c>
      <c r="T681" s="2">
        <f t="array" aca="1" ref="T681:V681" ca="1">MMULT(Q681:S681,$T$8:$V$10)</f>
        <v>2.5995087801011838</v>
      </c>
      <c r="U681" s="2">
        <f ca="1"/>
        <v>-7.7494636246733171</v>
      </c>
      <c r="V681" s="2">
        <f ca="1"/>
        <v>-9.6342559115756092</v>
      </c>
      <c r="Y681" s="2">
        <f t="shared" ca="1" si="147"/>
        <v>1.2764123760048172</v>
      </c>
      <c r="Z681" s="2">
        <f t="shared" ca="1" si="148"/>
        <v>-3.8051463236631773</v>
      </c>
    </row>
    <row r="682" spans="2:26">
      <c r="B682">
        <f t="shared" si="149"/>
        <v>671</v>
      </c>
      <c r="C682">
        <v>-10.384436483467105</v>
      </c>
      <c r="D682">
        <v>1.7530048408425991</v>
      </c>
      <c r="E682">
        <v>14.275920136366103</v>
      </c>
      <c r="F682">
        <f t="shared" si="136"/>
        <v>17.740108308324483</v>
      </c>
      <c r="G682">
        <f t="shared" si="137"/>
        <v>37</v>
      </c>
      <c r="H682">
        <f t="shared" si="138"/>
        <v>1775</v>
      </c>
      <c r="I682">
        <f t="shared" si="139"/>
        <v>2.9743585382640689</v>
      </c>
      <c r="J682">
        <f>VLOOKUP(H682,動径DB!$C$9:$F$3009,4)</f>
        <v>2.9241124094624732E-2</v>
      </c>
      <c r="K682">
        <f>VLOOKUP(G682,緯度DB!$B$10:$H$50,7)</f>
        <v>0.2352076871405088</v>
      </c>
      <c r="L682">
        <f t="shared" si="140"/>
        <v>-0.48091879234341983</v>
      </c>
      <c r="M682">
        <f t="shared" si="141"/>
        <v>-5.8677768599777802E-2</v>
      </c>
      <c r="N682">
        <f t="shared" si="142"/>
        <v>3.4430805278490698E-3</v>
      </c>
      <c r="O682">
        <f t="shared" si="143"/>
        <v>0</v>
      </c>
      <c r="Q682">
        <f t="shared" si="144"/>
        <v>1000</v>
      </c>
      <c r="R682">
        <f t="shared" si="145"/>
        <v>1000</v>
      </c>
      <c r="S682">
        <f t="shared" si="146"/>
        <v>1</v>
      </c>
      <c r="T682" s="2">
        <f t="array" aca="1" ref="T682:V682" ca="1">MMULT(Q682:S682,$T$8:$V$10)</f>
        <v>342.95983594645492</v>
      </c>
      <c r="U682" s="2">
        <f ca="1"/>
        <v>1000</v>
      </c>
      <c r="V682" s="2">
        <f ca="1"/>
        <v>-939.35060064258266</v>
      </c>
      <c r="Y682" s="2">
        <f t="shared" ca="1" si="147"/>
        <v>-3.7714808315308317</v>
      </c>
      <c r="Z682" s="2">
        <f t="shared" ca="1" si="148"/>
        <v>-10.996858629590841</v>
      </c>
    </row>
    <row r="683" spans="2:26">
      <c r="B683">
        <f t="shared" si="149"/>
        <v>672</v>
      </c>
      <c r="C683">
        <v>6.3231411328496403</v>
      </c>
      <c r="D683">
        <v>3.8172387971230854</v>
      </c>
      <c r="E683">
        <v>5.871486131522591</v>
      </c>
      <c r="F683">
        <f t="shared" si="136"/>
        <v>9.4354531005595508</v>
      </c>
      <c r="G683">
        <f t="shared" si="137"/>
        <v>33</v>
      </c>
      <c r="H683">
        <f t="shared" si="138"/>
        <v>945</v>
      </c>
      <c r="I683">
        <f t="shared" si="139"/>
        <v>0.54313083741017709</v>
      </c>
      <c r="J683">
        <f>VLOOKUP(H683,動径DB!$C$9:$F$3009,4)</f>
        <v>0.27949857239968262</v>
      </c>
      <c r="K683">
        <f>VLOOKUP(G683,緯度DB!$B$10:$H$50,7)</f>
        <v>0.43934360143209494</v>
      </c>
      <c r="L683">
        <f t="shared" si="140"/>
        <v>-0.99828373467877918</v>
      </c>
      <c r="M683">
        <f t="shared" si="141"/>
        <v>-1.1566465188741495</v>
      </c>
      <c r="N683">
        <f t="shared" si="142"/>
        <v>1.3378311696236882</v>
      </c>
      <c r="O683">
        <f t="shared" si="143"/>
        <v>1</v>
      </c>
      <c r="Q683">
        <f t="shared" si="144"/>
        <v>6.3231411328496403</v>
      </c>
      <c r="R683">
        <f t="shared" si="145"/>
        <v>3.8172387971230854</v>
      </c>
      <c r="S683">
        <f t="shared" si="146"/>
        <v>5.871486131522591</v>
      </c>
      <c r="T683" s="2">
        <f t="array" aca="1" ref="T683:V683" ca="1">MMULT(Q683:S683,$T$8:$V$10)</f>
        <v>7.6800338273642446</v>
      </c>
      <c r="U683" s="2">
        <f ca="1"/>
        <v>3.8172387971230854</v>
      </c>
      <c r="V683" s="2">
        <f ca="1"/>
        <v>-3.9336425344886217</v>
      </c>
      <c r="Y683" s="2">
        <f t="shared" ca="1" si="147"/>
        <v>2.9463394866450994</v>
      </c>
      <c r="Z683" s="2">
        <f t="shared" ca="1" si="148"/>
        <v>1.4644312317797787</v>
      </c>
    </row>
    <row r="684" spans="2:26">
      <c r="B684">
        <f t="shared" si="149"/>
        <v>673</v>
      </c>
      <c r="C684">
        <v>5.615800684310976</v>
      </c>
      <c r="D684">
        <v>-16.345623582093225</v>
      </c>
      <c r="E684">
        <v>-1.4120340584468536</v>
      </c>
      <c r="F684">
        <f t="shared" si="136"/>
        <v>17.341005385951636</v>
      </c>
      <c r="G684">
        <f t="shared" si="137"/>
        <v>19</v>
      </c>
      <c r="H684">
        <f t="shared" si="138"/>
        <v>1735</v>
      </c>
      <c r="I684">
        <f t="shared" si="139"/>
        <v>-1.2398648054061949</v>
      </c>
      <c r="J684">
        <f>VLOOKUP(H684,動径DB!$C$9:$F$3009,4)</f>
        <v>3.3353456054297674E-2</v>
      </c>
      <c r="K684">
        <f>VLOOKUP(G684,緯度DB!$B$10:$H$50,7)</f>
        <v>0.7820858445078025</v>
      </c>
      <c r="L684">
        <f t="shared" si="140"/>
        <v>-0.5463513928610948</v>
      </c>
      <c r="M684">
        <f t="shared" si="141"/>
        <v>-0.24713917630497395</v>
      </c>
      <c r="N684">
        <f t="shared" si="142"/>
        <v>6.1077772464700995E-2</v>
      </c>
      <c r="O684">
        <f t="shared" si="143"/>
        <v>0</v>
      </c>
      <c r="Q684">
        <f t="shared" si="144"/>
        <v>1000</v>
      </c>
      <c r="R684">
        <f t="shared" si="145"/>
        <v>1000</v>
      </c>
      <c r="S684">
        <f t="shared" si="146"/>
        <v>1</v>
      </c>
      <c r="T684" s="2">
        <f t="array" aca="1" ref="T684:V684" ca="1">MMULT(Q684:S684,$T$8:$V$10)</f>
        <v>342.95983594645492</v>
      </c>
      <c r="U684" s="2">
        <f ca="1"/>
        <v>1000</v>
      </c>
      <c r="V684" s="2">
        <f ca="1"/>
        <v>-939.35060064258266</v>
      </c>
      <c r="Y684" s="2">
        <f t="shared" ca="1" si="147"/>
        <v>-3.7714808315308317</v>
      </c>
      <c r="Z684" s="2">
        <f t="shared" ca="1" si="148"/>
        <v>-10.996858629590841</v>
      </c>
    </row>
    <row r="685" spans="2:26">
      <c r="B685">
        <f t="shared" si="149"/>
        <v>674</v>
      </c>
      <c r="C685">
        <v>-6.2755132127979616</v>
      </c>
      <c r="D685">
        <v>6.0681335660965283</v>
      </c>
      <c r="E685">
        <v>15.374779628169573</v>
      </c>
      <c r="F685">
        <f t="shared" si="136"/>
        <v>17.680162885979509</v>
      </c>
      <c r="G685">
        <f t="shared" si="137"/>
        <v>38</v>
      </c>
      <c r="H685">
        <f t="shared" si="138"/>
        <v>1769</v>
      </c>
      <c r="I685">
        <f t="shared" si="139"/>
        <v>2.3729934267012736</v>
      </c>
      <c r="J685">
        <f>VLOOKUP(H685,動径DB!$C$9:$F$3009,4)</f>
        <v>2.9826965490043017E-2</v>
      </c>
      <c r="K685">
        <f>VLOOKUP(G685,緯度DB!$B$10:$H$50,7)</f>
        <v>0.20164392860071581</v>
      </c>
      <c r="L685">
        <f t="shared" si="140"/>
        <v>-0.74182984551337172</v>
      </c>
      <c r="M685">
        <f t="shared" si="141"/>
        <v>-7.8883248258912603E-2</v>
      </c>
      <c r="N685">
        <f t="shared" si="142"/>
        <v>6.2225668558772386E-3</v>
      </c>
      <c r="O685">
        <f t="shared" si="143"/>
        <v>0</v>
      </c>
      <c r="Q685">
        <f t="shared" si="144"/>
        <v>1000</v>
      </c>
      <c r="R685">
        <f t="shared" si="145"/>
        <v>1000</v>
      </c>
      <c r="S685">
        <f t="shared" si="146"/>
        <v>1</v>
      </c>
      <c r="T685" s="2">
        <f t="array" aca="1" ref="T685:V685" ca="1">MMULT(Q685:S685,$T$8:$V$10)</f>
        <v>342.95983594645492</v>
      </c>
      <c r="U685" s="2">
        <f ca="1"/>
        <v>1000</v>
      </c>
      <c r="V685" s="2">
        <f ca="1"/>
        <v>-939.35060064258266</v>
      </c>
      <c r="Y685" s="2">
        <f t="shared" ca="1" si="147"/>
        <v>-3.7714808315308317</v>
      </c>
      <c r="Z685" s="2">
        <f t="shared" ca="1" si="148"/>
        <v>-10.996858629590841</v>
      </c>
    </row>
    <row r="686" spans="2:26">
      <c r="B686">
        <f t="shared" si="149"/>
        <v>675</v>
      </c>
      <c r="C686">
        <v>16.963772949763221</v>
      </c>
      <c r="D686">
        <v>2.8881345525673607</v>
      </c>
      <c r="E686">
        <v>-16.0029497339805</v>
      </c>
      <c r="F686">
        <f t="shared" si="136"/>
        <v>23.499049216365297</v>
      </c>
      <c r="G686">
        <f t="shared" si="137"/>
        <v>7</v>
      </c>
      <c r="H686">
        <f t="shared" si="138"/>
        <v>2351</v>
      </c>
      <c r="I686">
        <f t="shared" si="139"/>
        <v>0.16863611596038316</v>
      </c>
      <c r="J686">
        <f>VLOOKUP(H686,動径DB!$C$9:$F$3009,4)</f>
        <v>3.8138431057423345E-3</v>
      </c>
      <c r="K686">
        <f>VLOOKUP(G686,緯度DB!$B$10:$H$50,7)</f>
        <v>0.33255818042814211</v>
      </c>
      <c r="L686">
        <f t="shared" si="140"/>
        <v>-0.4846022035003737</v>
      </c>
      <c r="M686">
        <f t="shared" si="141"/>
        <v>-1.444329007955002E-2</v>
      </c>
      <c r="N686">
        <f t="shared" si="142"/>
        <v>2.0860862832202803E-4</v>
      </c>
      <c r="O686">
        <f t="shared" si="143"/>
        <v>0</v>
      </c>
      <c r="Q686">
        <f t="shared" si="144"/>
        <v>1000</v>
      </c>
      <c r="R686">
        <f t="shared" si="145"/>
        <v>1000</v>
      </c>
      <c r="S686">
        <f t="shared" si="146"/>
        <v>1</v>
      </c>
      <c r="T686" s="2">
        <f t="array" aca="1" ref="T686:V686" ca="1">MMULT(Q686:S686,$T$8:$V$10)</f>
        <v>342.95983594645492</v>
      </c>
      <c r="U686" s="2">
        <f ca="1"/>
        <v>1000</v>
      </c>
      <c r="V686" s="2">
        <f ca="1"/>
        <v>-939.35060064258266</v>
      </c>
      <c r="Y686" s="2">
        <f t="shared" ca="1" si="147"/>
        <v>-3.7714808315308317</v>
      </c>
      <c r="Z686" s="2">
        <f t="shared" ca="1" si="148"/>
        <v>-10.996858629590841</v>
      </c>
    </row>
    <row r="687" spans="2:26">
      <c r="B687">
        <f t="shared" si="149"/>
        <v>676</v>
      </c>
      <c r="C687">
        <v>4.3292519053972418</v>
      </c>
      <c r="D687">
        <v>3.9719521261605726</v>
      </c>
      <c r="E687">
        <v>8.3935820599782822</v>
      </c>
      <c r="F687">
        <f t="shared" si="136"/>
        <v>10.24553783607705</v>
      </c>
      <c r="G687">
        <f t="shared" si="137"/>
        <v>37</v>
      </c>
      <c r="H687">
        <f t="shared" si="138"/>
        <v>1026</v>
      </c>
      <c r="I687">
        <f t="shared" si="139"/>
        <v>0.74238279147671371</v>
      </c>
      <c r="J687">
        <f>VLOOKUP(H687,動径DB!$C$9:$F$3009,4)</f>
        <v>0.2386413872701143</v>
      </c>
      <c r="K687">
        <f>VLOOKUP(G687,緯度DB!$B$10:$H$50,7)</f>
        <v>0.2352076871405088</v>
      </c>
      <c r="L687">
        <f t="shared" si="140"/>
        <v>-0.79222359117945518</v>
      </c>
      <c r="M687">
        <f t="shared" si="141"/>
        <v>-0.45559590171326281</v>
      </c>
      <c r="N687">
        <f t="shared" si="142"/>
        <v>0.20756762565792103</v>
      </c>
      <c r="O687">
        <f t="shared" si="143"/>
        <v>0</v>
      </c>
      <c r="Q687">
        <f t="shared" si="144"/>
        <v>1000</v>
      </c>
      <c r="R687">
        <f t="shared" si="145"/>
        <v>1000</v>
      </c>
      <c r="S687">
        <f t="shared" si="146"/>
        <v>1</v>
      </c>
      <c r="T687" s="2">
        <f t="array" aca="1" ref="T687:V687" ca="1">MMULT(Q687:S687,$T$8:$V$10)</f>
        <v>342.95983594645492</v>
      </c>
      <c r="U687" s="2">
        <f ca="1"/>
        <v>1000</v>
      </c>
      <c r="V687" s="2">
        <f ca="1"/>
        <v>-939.35060064258266</v>
      </c>
      <c r="Y687" s="2">
        <f t="shared" ca="1" si="147"/>
        <v>-3.7714808315308317</v>
      </c>
      <c r="Z687" s="2">
        <f t="shared" ca="1" si="148"/>
        <v>-10.996858629590841</v>
      </c>
    </row>
    <row r="688" spans="2:26">
      <c r="B688">
        <f t="shared" si="149"/>
        <v>677</v>
      </c>
      <c r="C688">
        <v>7.9658764892481457</v>
      </c>
      <c r="D688">
        <v>-7.6338578735616656</v>
      </c>
      <c r="E688">
        <v>4.5206666447330708</v>
      </c>
      <c r="F688">
        <f t="shared" ref="F688:F751" si="150">SQRT(SUMSQ(C688:E688))</f>
        <v>11.923397216754038</v>
      </c>
      <c r="G688">
        <f t="shared" ref="G688:G751" si="151">ROUND(20*E688/F688,0)+21</f>
        <v>29</v>
      </c>
      <c r="H688">
        <f t="shared" ref="H688:H751" si="152">ROUND(F688*100,0)+1</f>
        <v>1193</v>
      </c>
      <c r="I688">
        <f t="shared" ref="I688:I751" si="153">ATAN2(C688,D688)</f>
        <v>-0.76411776927855291</v>
      </c>
      <c r="J688">
        <f>VLOOKUP(H688,動径DB!$C$9:$F$3009,4)</f>
        <v>0.16284205878251715</v>
      </c>
      <c r="K688">
        <f>VLOOKUP(G688,緯度DB!$B$10:$H$50,7)</f>
        <v>0.62981531840634786</v>
      </c>
      <c r="L688">
        <f t="shared" ref="L688:L751" si="154">IF($E$8&gt;=0,COS($E$8*I688),SIN($E$8*I688))</f>
        <v>0.75077816886309856</v>
      </c>
      <c r="M688">
        <f t="shared" ref="M688:M751" si="155">J688*K688*L688*F688</f>
        <v>0.91810309584061955</v>
      </c>
      <c r="N688">
        <f t="shared" si="142"/>
        <v>0.84291329459212982</v>
      </c>
      <c r="O688">
        <f t="shared" si="143"/>
        <v>1</v>
      </c>
      <c r="Q688">
        <f t="shared" si="144"/>
        <v>7.9658764892481457</v>
      </c>
      <c r="R688">
        <f t="shared" si="145"/>
        <v>-7.6338578735616656</v>
      </c>
      <c r="S688">
        <f t="shared" si="146"/>
        <v>4.5206666447330708</v>
      </c>
      <c r="T688" s="2">
        <f t="array" aca="1" ref="T688:V688" ca="1">MMULT(Q688:S688,$T$8:$V$10)</f>
        <v>6.9725273056558859</v>
      </c>
      <c r="U688" s="2">
        <f ca="1"/>
        <v>-7.6338578735616656</v>
      </c>
      <c r="V688" s="2">
        <f ca="1"/>
        <v>-5.9393163012792645</v>
      </c>
      <c r="Y688" s="2">
        <f t="shared" ca="1" si="147"/>
        <v>2.8978924260687582</v>
      </c>
      <c r="Z688" s="2">
        <f t="shared" ca="1" si="148"/>
        <v>-3.1727518507579</v>
      </c>
    </row>
    <row r="689" spans="2:26">
      <c r="B689">
        <f t="shared" si="149"/>
        <v>678</v>
      </c>
      <c r="C689">
        <v>6.2135647798169966</v>
      </c>
      <c r="D689">
        <v>-1.86816477673221</v>
      </c>
      <c r="E689">
        <v>-15.787263865795238</v>
      </c>
      <c r="F689">
        <f t="shared" si="150"/>
        <v>17.068571330789496</v>
      </c>
      <c r="G689">
        <f t="shared" si="151"/>
        <v>3</v>
      </c>
      <c r="H689">
        <f t="shared" si="152"/>
        <v>1708</v>
      </c>
      <c r="I689">
        <f t="shared" si="153"/>
        <v>-0.29206136101101671</v>
      </c>
      <c r="J689">
        <f>VLOOKUP(H689,動径DB!$C$9:$F$3009,4)</f>
        <v>3.6418721576277464E-2</v>
      </c>
      <c r="K689">
        <f>VLOOKUP(G689,緯度DB!$B$10:$H$50,7)</f>
        <v>0.19977068236083131</v>
      </c>
      <c r="L689">
        <f t="shared" si="154"/>
        <v>0.76830195749452868</v>
      </c>
      <c r="M689">
        <f t="shared" si="155"/>
        <v>9.5408168860042691E-2</v>
      </c>
      <c r="N689">
        <f t="shared" si="142"/>
        <v>9.10271868522642E-3</v>
      </c>
      <c r="O689">
        <f t="shared" si="143"/>
        <v>0</v>
      </c>
      <c r="Q689">
        <f t="shared" si="144"/>
        <v>1000</v>
      </c>
      <c r="R689">
        <f t="shared" si="145"/>
        <v>1000</v>
      </c>
      <c r="S689">
        <f t="shared" si="146"/>
        <v>1</v>
      </c>
      <c r="T689" s="2">
        <f t="array" aca="1" ref="T689:V689" ca="1">MMULT(Q689:S689,$T$8:$V$10)</f>
        <v>342.95983594645492</v>
      </c>
      <c r="U689" s="2">
        <f ca="1"/>
        <v>1000</v>
      </c>
      <c r="V689" s="2">
        <f ca="1"/>
        <v>-939.35060064258266</v>
      </c>
      <c r="Y689" s="2">
        <f t="shared" ca="1" si="147"/>
        <v>-3.7714808315308317</v>
      </c>
      <c r="Z689" s="2">
        <f t="shared" ca="1" si="148"/>
        <v>-10.996858629590841</v>
      </c>
    </row>
    <row r="690" spans="2:26">
      <c r="B690">
        <f t="shared" si="149"/>
        <v>679</v>
      </c>
      <c r="C690">
        <v>0.30805655045816338</v>
      </c>
      <c r="D690">
        <v>-9.6567542593141447</v>
      </c>
      <c r="E690">
        <v>15.803892979859651</v>
      </c>
      <c r="F690">
        <f t="shared" si="150"/>
        <v>18.523251199017931</v>
      </c>
      <c r="G690">
        <f t="shared" si="151"/>
        <v>38</v>
      </c>
      <c r="H690">
        <f t="shared" si="152"/>
        <v>1853</v>
      </c>
      <c r="I690">
        <f t="shared" si="153"/>
        <v>-1.5389065108166038</v>
      </c>
      <c r="J690">
        <f>VLOOKUP(H690,動径DB!$C$9:$F$3009,4)</f>
        <v>2.2525652659596346E-2</v>
      </c>
      <c r="K690">
        <f>VLOOKUP(G690,緯度DB!$B$10:$H$50,7)</f>
        <v>0.20164392860071581</v>
      </c>
      <c r="L690">
        <f t="shared" si="154"/>
        <v>-0.99542716775447915</v>
      </c>
      <c r="M690">
        <f t="shared" si="155"/>
        <v>-8.375085303486568E-2</v>
      </c>
      <c r="N690">
        <f t="shared" si="142"/>
        <v>7.0142053840676699E-3</v>
      </c>
      <c r="O690">
        <f t="shared" si="143"/>
        <v>0</v>
      </c>
      <c r="Q690">
        <f t="shared" si="144"/>
        <v>1000</v>
      </c>
      <c r="R690">
        <f t="shared" si="145"/>
        <v>1000</v>
      </c>
      <c r="S690">
        <f t="shared" si="146"/>
        <v>1</v>
      </c>
      <c r="T690" s="2">
        <f t="array" aca="1" ref="T690:V690" ca="1">MMULT(Q690:S690,$T$8:$V$10)</f>
        <v>342.95983594645492</v>
      </c>
      <c r="U690" s="2">
        <f ca="1"/>
        <v>1000</v>
      </c>
      <c r="V690" s="2">
        <f ca="1"/>
        <v>-939.35060064258266</v>
      </c>
      <c r="Y690" s="2">
        <f t="shared" ca="1" si="147"/>
        <v>-3.7714808315308317</v>
      </c>
      <c r="Z690" s="2">
        <f t="shared" ca="1" si="148"/>
        <v>-10.996858629590841</v>
      </c>
    </row>
    <row r="691" spans="2:26">
      <c r="B691">
        <f t="shared" si="149"/>
        <v>680</v>
      </c>
      <c r="C691">
        <v>15.168829176549149</v>
      </c>
      <c r="D691">
        <v>12.737232336484581</v>
      </c>
      <c r="E691">
        <v>1.2440756441824055</v>
      </c>
      <c r="F691">
        <f t="shared" si="150"/>
        <v>19.846364664324927</v>
      </c>
      <c r="G691">
        <f t="shared" si="151"/>
        <v>22</v>
      </c>
      <c r="H691">
        <f t="shared" si="152"/>
        <v>1986</v>
      </c>
      <c r="I691">
        <f t="shared" si="153"/>
        <v>0.69848261143561097</v>
      </c>
      <c r="J691">
        <f>VLOOKUP(H691,動径DB!$C$9:$F$3009,4)</f>
        <v>1.4263222780072759E-2</v>
      </c>
      <c r="K691">
        <f>VLOOKUP(G691,緯度DB!$B$10:$H$50,7)</f>
        <v>0.7879807395252203</v>
      </c>
      <c r="L691">
        <f t="shared" si="154"/>
        <v>-0.86549855804095044</v>
      </c>
      <c r="M691">
        <f t="shared" si="155"/>
        <v>-0.19305479081044136</v>
      </c>
      <c r="N691">
        <f t="shared" si="142"/>
        <v>3.727015225486327E-2</v>
      </c>
      <c r="O691">
        <f t="shared" si="143"/>
        <v>0</v>
      </c>
      <c r="Q691">
        <f t="shared" si="144"/>
        <v>1000</v>
      </c>
      <c r="R691">
        <f t="shared" si="145"/>
        <v>1000</v>
      </c>
      <c r="S691">
        <f t="shared" si="146"/>
        <v>1</v>
      </c>
      <c r="T691" s="2">
        <f t="array" aca="1" ref="T691:V691" ca="1">MMULT(Q691:S691,$T$8:$V$10)</f>
        <v>342.95983594645492</v>
      </c>
      <c r="U691" s="2">
        <f ca="1"/>
        <v>1000</v>
      </c>
      <c r="V691" s="2">
        <f ca="1"/>
        <v>-939.35060064258266</v>
      </c>
      <c r="Y691" s="2">
        <f t="shared" ca="1" si="147"/>
        <v>-3.7714808315308317</v>
      </c>
      <c r="Z691" s="2">
        <f t="shared" ca="1" si="148"/>
        <v>-10.996858629590841</v>
      </c>
    </row>
    <row r="692" spans="2:26">
      <c r="B692">
        <f t="shared" si="149"/>
        <v>681</v>
      </c>
      <c r="C692">
        <v>-0.12085818299853934</v>
      </c>
      <c r="D692">
        <v>-8.9360101497873554</v>
      </c>
      <c r="E692">
        <v>-7.8997859142284037</v>
      </c>
      <c r="F692">
        <f t="shared" si="150"/>
        <v>11.927845639013855</v>
      </c>
      <c r="G692">
        <f t="shared" si="151"/>
        <v>8</v>
      </c>
      <c r="H692">
        <f t="shared" si="152"/>
        <v>1194</v>
      </c>
      <c r="I692">
        <f t="shared" si="153"/>
        <v>-1.5843203506706263</v>
      </c>
      <c r="J692">
        <f>VLOOKUP(H692,動径DB!$C$9:$F$3009,4)</f>
        <v>0.16243801491627433</v>
      </c>
      <c r="K692">
        <f>VLOOKUP(G692,緯度DB!$B$10:$H$50,7)</f>
        <v>0.38596120503132481</v>
      </c>
      <c r="L692">
        <f t="shared" si="154"/>
        <v>-0.99917706639666748</v>
      </c>
      <c r="M692">
        <f t="shared" si="155"/>
        <v>-0.74719816164074038</v>
      </c>
      <c r="N692">
        <f t="shared" si="142"/>
        <v>0.55830509275930196</v>
      </c>
      <c r="O692">
        <f t="shared" si="143"/>
        <v>1</v>
      </c>
      <c r="Q692">
        <f t="shared" si="144"/>
        <v>-0.12085818299853934</v>
      </c>
      <c r="R692">
        <f t="shared" si="145"/>
        <v>-8.9360101497873554</v>
      </c>
      <c r="S692">
        <f t="shared" si="146"/>
        <v>-7.8997859142284037</v>
      </c>
      <c r="T692" s="2">
        <f t="array" aca="1" ref="T692:V692" ca="1">MMULT(Q692:S692,$T$8:$V$10)</f>
        <v>-7.4647064624601311</v>
      </c>
      <c r="U692" s="2">
        <f ca="1"/>
        <v>-8.9360101497873554</v>
      </c>
      <c r="V692" s="2">
        <f ca="1"/>
        <v>-2.5883163679011796</v>
      </c>
      <c r="Y692" s="2">
        <f t="shared" ca="1" si="147"/>
        <v>-2.7231842314563384</v>
      </c>
      <c r="Z692" s="2">
        <f t="shared" ca="1" si="148"/>
        <v>-3.2599275074528338</v>
      </c>
    </row>
    <row r="693" spans="2:26">
      <c r="B693">
        <f t="shared" si="149"/>
        <v>682</v>
      </c>
      <c r="C693">
        <v>8.8640439353881693</v>
      </c>
      <c r="D693">
        <v>-3.383851001644774</v>
      </c>
      <c r="E693">
        <v>-8.8702543039921311E-2</v>
      </c>
      <c r="F693">
        <f t="shared" si="150"/>
        <v>9.4883924155236041</v>
      </c>
      <c r="G693">
        <f t="shared" si="151"/>
        <v>21</v>
      </c>
      <c r="H693">
        <f t="shared" si="152"/>
        <v>950</v>
      </c>
      <c r="I693">
        <f t="shared" si="153"/>
        <v>-0.36467552578695178</v>
      </c>
      <c r="J693">
        <f>VLOOKUP(H693,動径DB!$C$9:$F$3009,4)</f>
        <v>0.27695223608582614</v>
      </c>
      <c r="K693">
        <f>VLOOKUP(G693,緯度DB!$B$10:$H$50,7)</f>
        <v>0.7879807395252203</v>
      </c>
      <c r="L693">
        <f t="shared" si="154"/>
        <v>0.88848195494975768</v>
      </c>
      <c r="M693">
        <f t="shared" si="155"/>
        <v>1.8397623527469771</v>
      </c>
      <c r="N693">
        <f t="shared" si="142"/>
        <v>3.3847255145850927</v>
      </c>
      <c r="O693">
        <f t="shared" si="143"/>
        <v>1</v>
      </c>
      <c r="Q693">
        <f t="shared" si="144"/>
        <v>8.8640439353881693</v>
      </c>
      <c r="R693">
        <f t="shared" si="145"/>
        <v>-3.383851001644774</v>
      </c>
      <c r="S693">
        <f t="shared" si="146"/>
        <v>-8.8702543039921311E-2</v>
      </c>
      <c r="T693" s="2">
        <f t="array" aca="1" ref="T693:V693" ca="1">MMULT(Q693:S693,$T$8:$V$10)</f>
        <v>2.9483284520869302</v>
      </c>
      <c r="U693" s="2">
        <f ca="1"/>
        <v>-3.383851001644774</v>
      </c>
      <c r="V693" s="2">
        <f ca="1"/>
        <v>-8.3598147328902108</v>
      </c>
      <c r="Y693" s="2">
        <f t="shared" ca="1" si="147"/>
        <v>1.3624321676062534</v>
      </c>
      <c r="Z693" s="2">
        <f t="shared" ca="1" si="148"/>
        <v>-1.5636885543617682</v>
      </c>
    </row>
    <row r="694" spans="2:26">
      <c r="B694">
        <f t="shared" si="149"/>
        <v>683</v>
      </c>
      <c r="C694">
        <v>7.1000138772985952</v>
      </c>
      <c r="D694">
        <v>-6.332920602669085</v>
      </c>
      <c r="E694">
        <v>-15.391276745824804</v>
      </c>
      <c r="F694">
        <f t="shared" si="150"/>
        <v>18.094404667855493</v>
      </c>
      <c r="G694">
        <f t="shared" si="151"/>
        <v>4</v>
      </c>
      <c r="H694">
        <f t="shared" si="152"/>
        <v>1810</v>
      </c>
      <c r="I694">
        <f t="shared" si="153"/>
        <v>-0.7283547030964671</v>
      </c>
      <c r="J694">
        <f>VLOOKUP(H694,動径DB!$C$9:$F$3009,4)</f>
        <v>2.6028301452589196E-2</v>
      </c>
      <c r="K694">
        <f>VLOOKUP(G694,緯度DB!$B$10:$H$50,7)</f>
        <v>0.20164392860071581</v>
      </c>
      <c r="L694">
        <f t="shared" si="154"/>
        <v>0.81719568703957624</v>
      </c>
      <c r="M694">
        <f t="shared" si="155"/>
        <v>7.7607079913961624E-2</v>
      </c>
      <c r="N694">
        <f t="shared" si="142"/>
        <v>6.0228588527720256E-3</v>
      </c>
      <c r="O694">
        <f t="shared" si="143"/>
        <v>0</v>
      </c>
      <c r="Q694">
        <f t="shared" si="144"/>
        <v>1000</v>
      </c>
      <c r="R694">
        <f t="shared" si="145"/>
        <v>1000</v>
      </c>
      <c r="S694">
        <f t="shared" si="146"/>
        <v>1</v>
      </c>
      <c r="T694" s="2">
        <f t="array" aca="1" ref="T694:V694" ca="1">MMULT(Q694:S694,$T$8:$V$10)</f>
        <v>342.95983594645492</v>
      </c>
      <c r="U694" s="2">
        <f ca="1"/>
        <v>1000</v>
      </c>
      <c r="V694" s="2">
        <f ca="1"/>
        <v>-939.35060064258266</v>
      </c>
      <c r="Y694" s="2">
        <f t="shared" ca="1" si="147"/>
        <v>-3.7714808315308317</v>
      </c>
      <c r="Z694" s="2">
        <f t="shared" ca="1" si="148"/>
        <v>-10.996858629590841</v>
      </c>
    </row>
    <row r="695" spans="2:26">
      <c r="B695">
        <f t="shared" si="149"/>
        <v>684</v>
      </c>
      <c r="C695">
        <v>7.8500923755304415</v>
      </c>
      <c r="D695">
        <v>15.784979867038071</v>
      </c>
      <c r="E695">
        <v>2.3261542001656474</v>
      </c>
      <c r="F695">
        <f t="shared" si="150"/>
        <v>17.782028373335443</v>
      </c>
      <c r="G695">
        <f t="shared" si="151"/>
        <v>24</v>
      </c>
      <c r="H695">
        <f t="shared" si="152"/>
        <v>1779</v>
      </c>
      <c r="I695">
        <f t="shared" si="153"/>
        <v>1.1092997800239703</v>
      </c>
      <c r="J695">
        <f>VLOOKUP(H695,動径DB!$C$9:$F$3009,4)</f>
        <v>2.8856418952177637E-2</v>
      </c>
      <c r="K695">
        <f>VLOOKUP(G695,緯度DB!$B$10:$H$50,7)</f>
        <v>0.7703565880679073</v>
      </c>
      <c r="L695">
        <f t="shared" si="154"/>
        <v>0.18523076563617022</v>
      </c>
      <c r="M695">
        <f t="shared" si="155"/>
        <v>7.3219819913835055E-2</v>
      </c>
      <c r="N695">
        <f t="shared" si="142"/>
        <v>5.3611420282144362E-3</v>
      </c>
      <c r="O695">
        <f t="shared" si="143"/>
        <v>0</v>
      </c>
      <c r="Q695">
        <f t="shared" si="144"/>
        <v>1000</v>
      </c>
      <c r="R695">
        <f t="shared" si="145"/>
        <v>1000</v>
      </c>
      <c r="S695">
        <f t="shared" si="146"/>
        <v>1</v>
      </c>
      <c r="T695" s="2">
        <f t="array" aca="1" ref="T695:V695" ca="1">MMULT(Q695:S695,$T$8:$V$10)</f>
        <v>342.95983594645492</v>
      </c>
      <c r="U695" s="2">
        <f ca="1"/>
        <v>1000</v>
      </c>
      <c r="V695" s="2">
        <f ca="1"/>
        <v>-939.35060064258266</v>
      </c>
      <c r="Y695" s="2">
        <f t="shared" ca="1" si="147"/>
        <v>-3.7714808315308317</v>
      </c>
      <c r="Z695" s="2">
        <f t="shared" ca="1" si="148"/>
        <v>-10.996858629590841</v>
      </c>
    </row>
    <row r="696" spans="2:26">
      <c r="B696">
        <f t="shared" si="149"/>
        <v>685</v>
      </c>
      <c r="C696">
        <v>-8.5559834607421372</v>
      </c>
      <c r="D696">
        <v>-6.1875083247412439</v>
      </c>
      <c r="E696">
        <v>-2.3235269414275974</v>
      </c>
      <c r="F696">
        <f t="shared" si="150"/>
        <v>10.811516530846868</v>
      </c>
      <c r="G696">
        <f t="shared" si="151"/>
        <v>17</v>
      </c>
      <c r="H696">
        <f t="shared" si="152"/>
        <v>1082</v>
      </c>
      <c r="I696">
        <f t="shared" si="153"/>
        <v>-2.5154790452808378</v>
      </c>
      <c r="J696">
        <f>VLOOKUP(H696,動径DB!$C$9:$F$3009,4)</f>
        <v>0.21156735633125215</v>
      </c>
      <c r="K696">
        <f>VLOOKUP(G696,緯度DB!$B$10:$H$50,7)</f>
        <v>0.7529008951198638</v>
      </c>
      <c r="L696">
        <f t="shared" si="154"/>
        <v>0.95307977014345435</v>
      </c>
      <c r="M696">
        <f t="shared" si="155"/>
        <v>1.641354313676934</v>
      </c>
      <c r="N696">
        <f t="shared" si="142"/>
        <v>2.6940439830258791</v>
      </c>
      <c r="O696">
        <f t="shared" si="143"/>
        <v>1</v>
      </c>
      <c r="Q696">
        <f t="shared" si="144"/>
        <v>-8.5559834607421372</v>
      </c>
      <c r="R696">
        <f t="shared" si="145"/>
        <v>-6.1875083247412439</v>
      </c>
      <c r="S696">
        <f t="shared" si="146"/>
        <v>-2.3235269414275974</v>
      </c>
      <c r="T696" s="2">
        <f t="array" aca="1" ref="T696:V696" ca="1">MMULT(Q696:S696,$T$8:$V$10)</f>
        <v>-5.1097198105918435</v>
      </c>
      <c r="U696" s="2">
        <f ca="1"/>
        <v>-6.1875083247412439</v>
      </c>
      <c r="V696" s="2">
        <f ca="1"/>
        <v>7.2453015040975455</v>
      </c>
      <c r="Y696" s="2">
        <f t="shared" ca="1" si="147"/>
        <v>-1.371909906550145</v>
      </c>
      <c r="Z696" s="2">
        <f t="shared" ca="1" si="148"/>
        <v>-1.6612856051280789</v>
      </c>
    </row>
    <row r="697" spans="2:26">
      <c r="B697">
        <f t="shared" si="149"/>
        <v>686</v>
      </c>
      <c r="C697">
        <v>11.976668157537635</v>
      </c>
      <c r="D697">
        <v>-4.81268273119451</v>
      </c>
      <c r="E697">
        <v>-13.850078142103181</v>
      </c>
      <c r="F697">
        <f t="shared" si="150"/>
        <v>18.932172610909664</v>
      </c>
      <c r="G697">
        <f t="shared" si="151"/>
        <v>6</v>
      </c>
      <c r="H697">
        <f t="shared" si="152"/>
        <v>1894</v>
      </c>
      <c r="I697">
        <f t="shared" si="153"/>
        <v>-0.3820900240368072</v>
      </c>
      <c r="J697">
        <f>VLOOKUP(H697,動径DB!$C$9:$F$3009,4)</f>
        <v>1.9596252741234395E-2</v>
      </c>
      <c r="K697">
        <f>VLOOKUP(G697,緯度DB!$B$10:$H$50,7)</f>
        <v>0.28116931855250954</v>
      </c>
      <c r="L697">
        <f t="shared" si="154"/>
        <v>0.9112339657512557</v>
      </c>
      <c r="M697">
        <f t="shared" si="155"/>
        <v>9.505420093076547E-2</v>
      </c>
      <c r="N697">
        <f t="shared" si="142"/>
        <v>9.035301114586336E-3</v>
      </c>
      <c r="O697">
        <f t="shared" si="143"/>
        <v>0</v>
      </c>
      <c r="Q697">
        <f t="shared" si="144"/>
        <v>1000</v>
      </c>
      <c r="R697">
        <f t="shared" si="145"/>
        <v>1000</v>
      </c>
      <c r="S697">
        <f t="shared" si="146"/>
        <v>1</v>
      </c>
      <c r="T697" s="2">
        <f t="array" aca="1" ref="T697:V697" ca="1">MMULT(Q697:S697,$T$8:$V$10)</f>
        <v>342.95983594645492</v>
      </c>
      <c r="U697" s="2">
        <f ca="1"/>
        <v>1000</v>
      </c>
      <c r="V697" s="2">
        <f ca="1"/>
        <v>-939.35060064258266</v>
      </c>
      <c r="Y697" s="2">
        <f t="shared" ca="1" si="147"/>
        <v>-3.7714808315308317</v>
      </c>
      <c r="Z697" s="2">
        <f t="shared" ca="1" si="148"/>
        <v>-10.996858629590841</v>
      </c>
    </row>
    <row r="698" spans="2:26">
      <c r="B698">
        <f t="shared" si="149"/>
        <v>687</v>
      </c>
      <c r="C698">
        <v>-1.1470335969123593</v>
      </c>
      <c r="D698">
        <v>2.9554932308780106</v>
      </c>
      <c r="E698">
        <v>-4.7188329520418675</v>
      </c>
      <c r="F698">
        <f t="shared" si="150"/>
        <v>5.6848932038770625</v>
      </c>
      <c r="G698">
        <f t="shared" si="151"/>
        <v>4</v>
      </c>
      <c r="H698">
        <f t="shared" si="152"/>
        <v>569</v>
      </c>
      <c r="I698">
        <f t="shared" si="153"/>
        <v>1.9410041409269174</v>
      </c>
      <c r="J698">
        <f>VLOOKUP(H698,動径DB!$C$9:$F$3009,4)</f>
        <v>0.39900914017018452</v>
      </c>
      <c r="K698">
        <f>VLOOKUP(G698,緯度DB!$B$10:$H$50,7)</f>
        <v>0.20164392860071581</v>
      </c>
      <c r="L698">
        <f t="shared" si="154"/>
        <v>0.44410301382752099</v>
      </c>
      <c r="M698">
        <f t="shared" si="155"/>
        <v>0.20312997979519179</v>
      </c>
      <c r="N698">
        <f t="shared" si="142"/>
        <v>4.1261788691595025E-2</v>
      </c>
      <c r="O698">
        <f t="shared" si="143"/>
        <v>0</v>
      </c>
      <c r="Q698">
        <f t="shared" si="144"/>
        <v>1000</v>
      </c>
      <c r="R698">
        <f t="shared" si="145"/>
        <v>1000</v>
      </c>
      <c r="S698">
        <f t="shared" si="146"/>
        <v>1</v>
      </c>
      <c r="T698" s="2">
        <f t="array" aca="1" ref="T698:V698" ca="1">MMULT(Q698:S698,$T$8:$V$10)</f>
        <v>342.95983594645492</v>
      </c>
      <c r="U698" s="2">
        <f ca="1"/>
        <v>1000</v>
      </c>
      <c r="V698" s="2">
        <f ca="1"/>
        <v>-939.35060064258266</v>
      </c>
      <c r="Y698" s="2">
        <f t="shared" ca="1" si="147"/>
        <v>-3.7714808315308317</v>
      </c>
      <c r="Z698" s="2">
        <f t="shared" ca="1" si="148"/>
        <v>-10.996858629590841</v>
      </c>
    </row>
    <row r="699" spans="2:26">
      <c r="B699">
        <f t="shared" si="149"/>
        <v>688</v>
      </c>
      <c r="C699">
        <v>-3.5958902001160009</v>
      </c>
      <c r="D699">
        <v>-9.7032755188044888</v>
      </c>
      <c r="E699">
        <v>-15.801295906365802</v>
      </c>
      <c r="F699">
        <f t="shared" si="150"/>
        <v>18.88822210917834</v>
      </c>
      <c r="G699">
        <f t="shared" si="151"/>
        <v>4</v>
      </c>
      <c r="H699">
        <f t="shared" si="152"/>
        <v>1890</v>
      </c>
      <c r="I699">
        <f t="shared" si="153"/>
        <v>-1.925690871964699</v>
      </c>
      <c r="J699">
        <f>VLOOKUP(H699,動径DB!$C$9:$F$3009,4)</f>
        <v>1.9865672202946133E-2</v>
      </c>
      <c r="K699">
        <f>VLOOKUP(G699,緯度DB!$B$10:$H$50,7)</f>
        <v>0.20164392860071581</v>
      </c>
      <c r="L699">
        <f t="shared" si="154"/>
        <v>-0.4847809396374107</v>
      </c>
      <c r="M699">
        <f t="shared" si="155"/>
        <v>-3.6679637280835238E-2</v>
      </c>
      <c r="N699">
        <f t="shared" si="142"/>
        <v>1.3453957910536383E-3</v>
      </c>
      <c r="O699">
        <f t="shared" si="143"/>
        <v>0</v>
      </c>
      <c r="Q699">
        <f t="shared" si="144"/>
        <v>1000</v>
      </c>
      <c r="R699">
        <f t="shared" si="145"/>
        <v>1000</v>
      </c>
      <c r="S699">
        <f t="shared" si="146"/>
        <v>1</v>
      </c>
      <c r="T699" s="2">
        <f t="array" aca="1" ref="T699:V699" ca="1">MMULT(Q699:S699,$T$8:$V$10)</f>
        <v>342.95983594645492</v>
      </c>
      <c r="U699" s="2">
        <f ca="1"/>
        <v>1000</v>
      </c>
      <c r="V699" s="2">
        <f ca="1"/>
        <v>-939.35060064258266</v>
      </c>
      <c r="Y699" s="2">
        <f t="shared" ca="1" si="147"/>
        <v>-3.7714808315308317</v>
      </c>
      <c r="Z699" s="2">
        <f t="shared" ca="1" si="148"/>
        <v>-10.996858629590841</v>
      </c>
    </row>
    <row r="700" spans="2:26">
      <c r="B700">
        <f t="shared" si="149"/>
        <v>689</v>
      </c>
      <c r="C700">
        <v>3.1167422484087215E-2</v>
      </c>
      <c r="D700">
        <v>-4.0844748513021436</v>
      </c>
      <c r="E700">
        <v>-6.6313239182925408</v>
      </c>
      <c r="F700">
        <f t="shared" si="150"/>
        <v>7.7883479075130371</v>
      </c>
      <c r="G700">
        <f t="shared" si="151"/>
        <v>4</v>
      </c>
      <c r="H700">
        <f t="shared" si="152"/>
        <v>780</v>
      </c>
      <c r="I700">
        <f t="shared" si="153"/>
        <v>-1.5631657699413162</v>
      </c>
      <c r="J700">
        <f>VLOOKUP(H700,動径DB!$C$9:$F$3009,4)</f>
        <v>0.35840102363552312</v>
      </c>
      <c r="K700">
        <f>VLOOKUP(G700,緯度DB!$B$10:$H$50,7)</f>
        <v>0.20164392860071581</v>
      </c>
      <c r="L700">
        <f t="shared" si="154"/>
        <v>-0.99973799715118417</v>
      </c>
      <c r="M700">
        <f t="shared" si="155"/>
        <v>-0.56271168495558288</v>
      </c>
      <c r="N700">
        <f t="shared" si="142"/>
        <v>0.31664444038555117</v>
      </c>
      <c r="O700">
        <f t="shared" si="143"/>
        <v>0</v>
      </c>
      <c r="Q700">
        <f t="shared" si="144"/>
        <v>1000</v>
      </c>
      <c r="R700">
        <f t="shared" si="145"/>
        <v>1000</v>
      </c>
      <c r="S700">
        <f t="shared" si="146"/>
        <v>1</v>
      </c>
      <c r="T700" s="2">
        <f t="array" aca="1" ref="T700:V700" ca="1">MMULT(Q700:S700,$T$8:$V$10)</f>
        <v>342.95983594645492</v>
      </c>
      <c r="U700" s="2">
        <f ca="1"/>
        <v>1000</v>
      </c>
      <c r="V700" s="2">
        <f ca="1"/>
        <v>-939.35060064258266</v>
      </c>
      <c r="Y700" s="2">
        <f t="shared" ca="1" si="147"/>
        <v>-3.7714808315308317</v>
      </c>
      <c r="Z700" s="2">
        <f t="shared" ca="1" si="148"/>
        <v>-10.996858629590841</v>
      </c>
    </row>
    <row r="701" spans="2:26">
      <c r="B701">
        <f t="shared" si="149"/>
        <v>690</v>
      </c>
      <c r="C701">
        <v>-9.2037088837871259</v>
      </c>
      <c r="D701">
        <v>-11.528015424285684</v>
      </c>
      <c r="E701">
        <v>4.5046938050767338</v>
      </c>
      <c r="F701">
        <f t="shared" si="150"/>
        <v>15.423866672062728</v>
      </c>
      <c r="G701">
        <f t="shared" si="151"/>
        <v>27</v>
      </c>
      <c r="H701">
        <f t="shared" si="152"/>
        <v>1543</v>
      </c>
      <c r="I701">
        <f t="shared" si="153"/>
        <v>-2.2445471961358399</v>
      </c>
      <c r="J701">
        <f>VLOOKUP(H701,動径DB!$C$9:$F$3009,4)</f>
        <v>6.1259483771594028E-2</v>
      </c>
      <c r="K701">
        <f>VLOOKUP(G701,緯度DB!$B$10:$H$50,7)</f>
        <v>0.70149600262637279</v>
      </c>
      <c r="L701">
        <f t="shared" si="154"/>
        <v>0.43537634592823127</v>
      </c>
      <c r="M701">
        <f t="shared" si="155"/>
        <v>0.28857361888690725</v>
      </c>
      <c r="N701">
        <f t="shared" si="142"/>
        <v>8.3274733517485988E-2</v>
      </c>
      <c r="O701">
        <f t="shared" si="143"/>
        <v>0</v>
      </c>
      <c r="Q701">
        <f t="shared" si="144"/>
        <v>1000</v>
      </c>
      <c r="R701">
        <f t="shared" si="145"/>
        <v>1000</v>
      </c>
      <c r="S701">
        <f t="shared" si="146"/>
        <v>1</v>
      </c>
      <c r="T701" s="2">
        <f t="array" aca="1" ref="T701:V701" ca="1">MMULT(Q701:S701,$T$8:$V$10)</f>
        <v>342.95983594645492</v>
      </c>
      <c r="U701" s="2">
        <f ca="1"/>
        <v>1000</v>
      </c>
      <c r="V701" s="2">
        <f ca="1"/>
        <v>-939.35060064258266</v>
      </c>
      <c r="Y701" s="2">
        <f t="shared" ca="1" si="147"/>
        <v>-3.7714808315308317</v>
      </c>
      <c r="Z701" s="2">
        <f t="shared" ca="1" si="148"/>
        <v>-10.996858629590841</v>
      </c>
    </row>
    <row r="702" spans="2:26">
      <c r="B702">
        <f t="shared" si="149"/>
        <v>691</v>
      </c>
      <c r="C702">
        <v>-1.8931794217369429</v>
      </c>
      <c r="D702">
        <v>-13.574584253772553</v>
      </c>
      <c r="E702">
        <v>3.6412381489468824</v>
      </c>
      <c r="F702">
        <f t="shared" si="150"/>
        <v>14.181399128541729</v>
      </c>
      <c r="G702">
        <f t="shared" si="151"/>
        <v>26</v>
      </c>
      <c r="H702">
        <f t="shared" si="152"/>
        <v>1419</v>
      </c>
      <c r="I702">
        <f t="shared" si="153"/>
        <v>-1.7093675162818833</v>
      </c>
      <c r="J702">
        <f>VLOOKUP(H702,動径DB!$C$9:$F$3009,4)</f>
        <v>8.8554911159711161E-2</v>
      </c>
      <c r="K702">
        <f>VLOOKUP(G702,緯度DB!$B$10:$H$50,7)</f>
        <v>0.72987675376846739</v>
      </c>
      <c r="L702">
        <f t="shared" si="154"/>
        <v>-0.91482838392151677</v>
      </c>
      <c r="M702">
        <f t="shared" si="155"/>
        <v>-0.83853442063540939</v>
      </c>
      <c r="N702">
        <f t="shared" si="142"/>
        <v>0.7031399745903617</v>
      </c>
      <c r="O702">
        <f t="shared" si="143"/>
        <v>1</v>
      </c>
      <c r="Q702">
        <f t="shared" si="144"/>
        <v>-1.8931794217369429</v>
      </c>
      <c r="R702">
        <f t="shared" si="145"/>
        <v>-13.574584253772553</v>
      </c>
      <c r="S702">
        <f t="shared" si="146"/>
        <v>3.6412381489468824</v>
      </c>
      <c r="T702" s="2">
        <f t="array" aca="1" ref="T702:V702" ca="1">MMULT(Q702:S702,$T$8:$V$10)</f>
        <v>2.7741391219258493</v>
      </c>
      <c r="U702" s="2">
        <f ca="1"/>
        <v>-13.574584253772553</v>
      </c>
      <c r="V702" s="2">
        <f ca="1"/>
        <v>3.0243835260156446</v>
      </c>
      <c r="Y702" s="2">
        <f t="shared" ca="1" si="147"/>
        <v>0.84002752685465365</v>
      </c>
      <c r="Z702" s="2">
        <f t="shared" ca="1" si="148"/>
        <v>-4.1104731729750208</v>
      </c>
    </row>
    <row r="703" spans="2:26">
      <c r="B703">
        <f t="shared" si="149"/>
        <v>692</v>
      </c>
      <c r="C703">
        <v>-1.6918740718848491</v>
      </c>
      <c r="D703">
        <v>10.731435649025604</v>
      </c>
      <c r="E703">
        <v>-2.9384991291685401</v>
      </c>
      <c r="F703">
        <f t="shared" si="150"/>
        <v>11.25437364300733</v>
      </c>
      <c r="G703">
        <f t="shared" si="151"/>
        <v>16</v>
      </c>
      <c r="H703">
        <f t="shared" si="152"/>
        <v>1126</v>
      </c>
      <c r="I703">
        <f t="shared" si="153"/>
        <v>1.7271651612125956</v>
      </c>
      <c r="J703">
        <f>VLOOKUP(H703,動径DB!$C$9:$F$3009,4)</f>
        <v>0.19137457569325766</v>
      </c>
      <c r="K703">
        <f>VLOOKUP(G703,緯度DB!$B$10:$H$50,7)</f>
        <v>0.72987675376846739</v>
      </c>
      <c r="L703">
        <f t="shared" si="154"/>
        <v>0.89197258467848928</v>
      </c>
      <c r="M703">
        <f t="shared" si="155"/>
        <v>1.4021891699175</v>
      </c>
      <c r="N703">
        <f t="shared" si="142"/>
        <v>1.9661344682339277</v>
      </c>
      <c r="O703">
        <f t="shared" si="143"/>
        <v>1</v>
      </c>
      <c r="Q703">
        <f t="shared" si="144"/>
        <v>-1.6918740718848491</v>
      </c>
      <c r="R703">
        <f t="shared" si="145"/>
        <v>10.731435649025604</v>
      </c>
      <c r="S703">
        <f t="shared" si="146"/>
        <v>-2.9384991291685401</v>
      </c>
      <c r="T703" s="2">
        <f t="array" aca="1" ref="T703:V703" ca="1">MMULT(Q703:S703,$T$8:$V$10)</f>
        <v>-3.3399409604205337</v>
      </c>
      <c r="U703" s="2">
        <f ca="1"/>
        <v>10.731435649025604</v>
      </c>
      <c r="V703" s="2">
        <f ca="1"/>
        <v>0.58481568732862255</v>
      </c>
      <c r="Y703" s="2">
        <f t="shared" ca="1" si="147"/>
        <v>-1.0920258583752986</v>
      </c>
      <c r="Z703" s="2">
        <f t="shared" ca="1" si="148"/>
        <v>3.5087462218945689</v>
      </c>
    </row>
    <row r="704" spans="2:26">
      <c r="B704">
        <f t="shared" si="149"/>
        <v>693</v>
      </c>
      <c r="C704">
        <v>14.4768593959895</v>
      </c>
      <c r="D704">
        <v>-4.5202391658458652</v>
      </c>
      <c r="E704">
        <v>-1.622922568665079</v>
      </c>
      <c r="F704">
        <f t="shared" si="150"/>
        <v>15.252734107417556</v>
      </c>
      <c r="G704">
        <f t="shared" si="151"/>
        <v>19</v>
      </c>
      <c r="H704">
        <f t="shared" si="152"/>
        <v>1526</v>
      </c>
      <c r="I704">
        <f t="shared" si="153"/>
        <v>-0.30264701249556158</v>
      </c>
      <c r="J704">
        <f>VLOOKUP(H704,動径DB!$C$9:$F$3009,4)</f>
        <v>6.4512663793281952E-2</v>
      </c>
      <c r="K704">
        <f>VLOOKUP(G704,緯度DB!$B$10:$H$50,7)</f>
        <v>0.7820858445078025</v>
      </c>
      <c r="L704">
        <f t="shared" si="154"/>
        <v>0.78823838761038123</v>
      </c>
      <c r="M704">
        <f t="shared" si="155"/>
        <v>0.60660317766347516</v>
      </c>
      <c r="N704">
        <f t="shared" si="142"/>
        <v>0.36796741515142561</v>
      </c>
      <c r="O704">
        <f t="shared" si="143"/>
        <v>1</v>
      </c>
      <c r="Q704">
        <f t="shared" si="144"/>
        <v>14.4768593959895</v>
      </c>
      <c r="R704">
        <f t="shared" si="145"/>
        <v>-4.5202391658458652</v>
      </c>
      <c r="S704">
        <f t="shared" si="146"/>
        <v>-1.622922568665079</v>
      </c>
      <c r="T704" s="2">
        <f t="array" aca="1" ref="T704:V704" ca="1">MMULT(Q704:S704,$T$8:$V$10)</f>
        <v>3.4263291636403999</v>
      </c>
      <c r="U704" s="2">
        <f ca="1"/>
        <v>-4.5202391658458652</v>
      </c>
      <c r="V704" s="2">
        <f ca="1"/>
        <v>-14.158870156107769</v>
      </c>
      <c r="Y704" s="2">
        <f t="shared" ca="1" si="147"/>
        <v>2.162932314427982</v>
      </c>
      <c r="Z704" s="2">
        <f t="shared" ca="1" si="148"/>
        <v>-2.8534828073445193</v>
      </c>
    </row>
    <row r="705" spans="2:26">
      <c r="B705">
        <f t="shared" si="149"/>
        <v>694</v>
      </c>
      <c r="C705">
        <v>-13.309401675504917</v>
      </c>
      <c r="D705">
        <v>-4.7843765645174345</v>
      </c>
      <c r="E705">
        <v>-9.1412732717556988</v>
      </c>
      <c r="F705">
        <f t="shared" si="150"/>
        <v>16.840228890960834</v>
      </c>
      <c r="G705">
        <f t="shared" si="151"/>
        <v>10</v>
      </c>
      <c r="H705">
        <f t="shared" si="152"/>
        <v>1685</v>
      </c>
      <c r="I705">
        <f t="shared" si="153"/>
        <v>-2.7965032878837599</v>
      </c>
      <c r="J705">
        <f>VLOOKUP(H705,動径DB!$C$9:$F$3009,4)</f>
        <v>3.9227882765080241E-2</v>
      </c>
      <c r="K705">
        <f>VLOOKUP(G705,緯度DB!$B$10:$H$50,7)</f>
        <v>0.49132662717739956</v>
      </c>
      <c r="L705">
        <f t="shared" si="154"/>
        <v>0.85999919610089559</v>
      </c>
      <c r="M705">
        <f t="shared" si="155"/>
        <v>0.27913301414176911</v>
      </c>
      <c r="N705">
        <f t="shared" si="142"/>
        <v>7.7915239583869075E-2</v>
      </c>
      <c r="O705">
        <f t="shared" si="143"/>
        <v>0</v>
      </c>
      <c r="Q705">
        <f t="shared" si="144"/>
        <v>1000</v>
      </c>
      <c r="R705">
        <f t="shared" si="145"/>
        <v>1000</v>
      </c>
      <c r="S705">
        <f t="shared" si="146"/>
        <v>1</v>
      </c>
      <c r="T705" s="2">
        <f t="array" aca="1" ref="T705:V705" ca="1">MMULT(Q705:S705,$T$8:$V$10)</f>
        <v>342.95983594645492</v>
      </c>
      <c r="U705" s="2">
        <f ca="1"/>
        <v>1000</v>
      </c>
      <c r="V705" s="2">
        <f ca="1"/>
        <v>-939.35060064258266</v>
      </c>
      <c r="Y705" s="2">
        <f t="shared" ca="1" si="147"/>
        <v>-3.7714808315308317</v>
      </c>
      <c r="Z705" s="2">
        <f t="shared" ca="1" si="148"/>
        <v>-10.996858629590841</v>
      </c>
    </row>
    <row r="706" spans="2:26">
      <c r="B706">
        <f t="shared" si="149"/>
        <v>695</v>
      </c>
      <c r="C706">
        <v>-13.913591469089441</v>
      </c>
      <c r="D706">
        <v>8.7381387777181061</v>
      </c>
      <c r="E706">
        <v>-14.220609953366857</v>
      </c>
      <c r="F706">
        <f t="shared" si="150"/>
        <v>21.729446479677662</v>
      </c>
      <c r="G706">
        <f t="shared" si="151"/>
        <v>8</v>
      </c>
      <c r="H706">
        <f t="shared" si="152"/>
        <v>2174</v>
      </c>
      <c r="I706">
        <f t="shared" si="153"/>
        <v>2.5808181537694859</v>
      </c>
      <c r="J706">
        <f>VLOOKUP(H706,動径DB!$C$9:$F$3009,4)</f>
        <v>7.3085435964232431E-3</v>
      </c>
      <c r="K706">
        <f>VLOOKUP(G706,緯度DB!$B$10:$H$50,7)</f>
        <v>0.38596120503132481</v>
      </c>
      <c r="L706">
        <f t="shared" si="154"/>
        <v>-0.99378728852151665</v>
      </c>
      <c r="M706">
        <f t="shared" si="155"/>
        <v>-6.0913926727062216E-2</v>
      </c>
      <c r="N706">
        <f t="shared" si="142"/>
        <v>3.7105064693099044E-3</v>
      </c>
      <c r="O706">
        <f t="shared" si="143"/>
        <v>0</v>
      </c>
      <c r="Q706">
        <f t="shared" si="144"/>
        <v>1000</v>
      </c>
      <c r="R706">
        <f t="shared" si="145"/>
        <v>1000</v>
      </c>
      <c r="S706">
        <f t="shared" si="146"/>
        <v>1</v>
      </c>
      <c r="T706" s="2">
        <f t="array" aca="1" ref="T706:V706" ca="1">MMULT(Q706:S706,$T$8:$V$10)</f>
        <v>342.95983594645492</v>
      </c>
      <c r="U706" s="2">
        <f ca="1"/>
        <v>1000</v>
      </c>
      <c r="V706" s="2">
        <f ca="1"/>
        <v>-939.35060064258266</v>
      </c>
      <c r="Y706" s="2">
        <f t="shared" ca="1" si="147"/>
        <v>-3.7714808315308317</v>
      </c>
      <c r="Z706" s="2">
        <f t="shared" ca="1" si="148"/>
        <v>-10.996858629590841</v>
      </c>
    </row>
    <row r="707" spans="2:26">
      <c r="B707">
        <f t="shared" si="149"/>
        <v>696</v>
      </c>
      <c r="C707">
        <v>11.871554411907997</v>
      </c>
      <c r="D707">
        <v>-14.54514237734166</v>
      </c>
      <c r="E707">
        <v>1.1352498038145356</v>
      </c>
      <c r="F707">
        <f t="shared" si="150"/>
        <v>18.80914041228608</v>
      </c>
      <c r="G707">
        <f t="shared" si="151"/>
        <v>22</v>
      </c>
      <c r="H707">
        <f t="shared" si="152"/>
        <v>1882</v>
      </c>
      <c r="I707">
        <f t="shared" si="153"/>
        <v>-0.88626297106762031</v>
      </c>
      <c r="J707">
        <f>VLOOKUP(H707,動径DB!$C$9:$F$3009,4)</f>
        <v>2.041484838667015E-2</v>
      </c>
      <c r="K707">
        <f>VLOOKUP(G707,緯度DB!$B$10:$H$50,7)</f>
        <v>0.7879807395252203</v>
      </c>
      <c r="L707">
        <f t="shared" si="154"/>
        <v>0.46426426075858168</v>
      </c>
      <c r="M707">
        <f t="shared" si="155"/>
        <v>0.1404740043136507</v>
      </c>
      <c r="N707">
        <f t="shared" si="142"/>
        <v>1.9732945887911555E-2</v>
      </c>
      <c r="O707">
        <f t="shared" si="143"/>
        <v>0</v>
      </c>
      <c r="Q707">
        <f t="shared" si="144"/>
        <v>1000</v>
      </c>
      <c r="R707">
        <f t="shared" si="145"/>
        <v>1000</v>
      </c>
      <c r="S707">
        <f t="shared" si="146"/>
        <v>1</v>
      </c>
      <c r="T707" s="2">
        <f t="array" aca="1" ref="T707:V707" ca="1">MMULT(Q707:S707,$T$8:$V$10)</f>
        <v>342.95983594645492</v>
      </c>
      <c r="U707" s="2">
        <f ca="1"/>
        <v>1000</v>
      </c>
      <c r="V707" s="2">
        <f ca="1"/>
        <v>-939.35060064258266</v>
      </c>
      <c r="Y707" s="2">
        <f t="shared" ca="1" si="147"/>
        <v>-3.7714808315308317</v>
      </c>
      <c r="Z707" s="2">
        <f t="shared" ca="1" si="148"/>
        <v>-10.996858629590841</v>
      </c>
    </row>
    <row r="708" spans="2:26">
      <c r="B708">
        <f t="shared" si="149"/>
        <v>697</v>
      </c>
      <c r="C708">
        <v>-15.537675257905343</v>
      </c>
      <c r="D708">
        <v>-3.8945954766544655</v>
      </c>
      <c r="E708">
        <v>-8.4633950249641572</v>
      </c>
      <c r="F708">
        <f t="shared" si="150"/>
        <v>18.116740371697372</v>
      </c>
      <c r="G708">
        <f t="shared" si="151"/>
        <v>12</v>
      </c>
      <c r="H708">
        <f t="shared" si="152"/>
        <v>1813</v>
      </c>
      <c r="I708">
        <f t="shared" si="153"/>
        <v>-2.8959976461400161</v>
      </c>
      <c r="J708">
        <f>VLOOKUP(H708,動径DB!$C$9:$F$3009,4)</f>
        <v>2.5768559543105696E-2</v>
      </c>
      <c r="K708">
        <f>VLOOKUP(G708,緯度DB!$B$10:$H$50,7)</f>
        <v>0.58726809406597613</v>
      </c>
      <c r="L708">
        <f t="shared" si="154"/>
        <v>0.67191027106169021</v>
      </c>
      <c r="M708">
        <f t="shared" si="155"/>
        <v>0.1842119879218882</v>
      </c>
      <c r="N708">
        <f t="shared" si="142"/>
        <v>3.3934056494133884E-2</v>
      </c>
      <c r="O708">
        <f t="shared" si="143"/>
        <v>0</v>
      </c>
      <c r="Q708">
        <f t="shared" si="144"/>
        <v>1000</v>
      </c>
      <c r="R708">
        <f t="shared" si="145"/>
        <v>1000</v>
      </c>
      <c r="S708">
        <f t="shared" si="146"/>
        <v>1</v>
      </c>
      <c r="T708" s="2">
        <f t="array" aca="1" ref="T708:V708" ca="1">MMULT(Q708:S708,$T$8:$V$10)</f>
        <v>342.95983594645492</v>
      </c>
      <c r="U708" s="2">
        <f ca="1"/>
        <v>1000</v>
      </c>
      <c r="V708" s="2">
        <f ca="1"/>
        <v>-939.35060064258266</v>
      </c>
      <c r="Y708" s="2">
        <f t="shared" ca="1" si="147"/>
        <v>-3.7714808315308317</v>
      </c>
      <c r="Z708" s="2">
        <f t="shared" ca="1" si="148"/>
        <v>-10.996858629590841</v>
      </c>
    </row>
    <row r="709" spans="2:26">
      <c r="B709">
        <f t="shared" si="149"/>
        <v>698</v>
      </c>
      <c r="C709">
        <v>-14.346385393636027</v>
      </c>
      <c r="D709">
        <v>-3.7415787279332084</v>
      </c>
      <c r="E709">
        <v>16.900385094466564</v>
      </c>
      <c r="F709">
        <f t="shared" si="150"/>
        <v>22.482019517412642</v>
      </c>
      <c r="G709">
        <f t="shared" si="151"/>
        <v>36</v>
      </c>
      <c r="H709">
        <f t="shared" si="152"/>
        <v>2249</v>
      </c>
      <c r="I709">
        <f t="shared" si="153"/>
        <v>-2.8864726937278529</v>
      </c>
      <c r="J709">
        <f>VLOOKUP(H709,動径DB!$C$9:$F$3009,4)</f>
        <v>5.5608196541070591E-3</v>
      </c>
      <c r="K709">
        <f>VLOOKUP(G709,緯度DB!$B$10:$H$50,7)</f>
        <v>0.28116931855250954</v>
      </c>
      <c r="L709">
        <f t="shared" si="154"/>
        <v>0.69279656449542948</v>
      </c>
      <c r="M709">
        <f t="shared" si="155"/>
        <v>2.435273734329902E-2</v>
      </c>
      <c r="N709">
        <f t="shared" si="142"/>
        <v>5.9305581611171065E-4</v>
      </c>
      <c r="O709">
        <f t="shared" si="143"/>
        <v>0</v>
      </c>
      <c r="Q709">
        <f t="shared" si="144"/>
        <v>1000</v>
      </c>
      <c r="R709">
        <f t="shared" si="145"/>
        <v>1000</v>
      </c>
      <c r="S709">
        <f t="shared" si="146"/>
        <v>1</v>
      </c>
      <c r="T709" s="2">
        <f t="array" aca="1" ref="T709:V709" ca="1">MMULT(Q709:S709,$T$8:$V$10)</f>
        <v>342.95983594645492</v>
      </c>
      <c r="U709" s="2">
        <f ca="1"/>
        <v>1000</v>
      </c>
      <c r="V709" s="2">
        <f ca="1"/>
        <v>-939.35060064258266</v>
      </c>
      <c r="Y709" s="2">
        <f t="shared" ca="1" si="147"/>
        <v>-3.7714808315308317</v>
      </c>
      <c r="Z709" s="2">
        <f t="shared" ca="1" si="148"/>
        <v>-10.996858629590841</v>
      </c>
    </row>
    <row r="710" spans="2:26">
      <c r="B710">
        <f t="shared" si="149"/>
        <v>699</v>
      </c>
      <c r="C710">
        <v>-15.692191614442882</v>
      </c>
      <c r="D710">
        <v>-2.4229290290253793</v>
      </c>
      <c r="E710">
        <v>-7.4705007738155746</v>
      </c>
      <c r="F710">
        <f t="shared" si="150"/>
        <v>17.547758961065782</v>
      </c>
      <c r="G710">
        <f t="shared" si="151"/>
        <v>12</v>
      </c>
      <c r="H710">
        <f t="shared" si="152"/>
        <v>1756</v>
      </c>
      <c r="I710">
        <f t="shared" si="153"/>
        <v>-2.9883989286727553</v>
      </c>
      <c r="J710">
        <f>VLOOKUP(H710,動径DB!$C$9:$F$3009,4)</f>
        <v>3.1133165683052921E-2</v>
      </c>
      <c r="K710">
        <f>VLOOKUP(G710,緯度DB!$B$10:$H$50,7)</f>
        <v>0.58726809406597613</v>
      </c>
      <c r="L710">
        <f t="shared" si="154"/>
        <v>0.44357277862871336</v>
      </c>
      <c r="M710">
        <f t="shared" si="155"/>
        <v>0.14231354466072765</v>
      </c>
      <c r="N710">
        <f t="shared" si="142"/>
        <v>2.0253144993900924E-2</v>
      </c>
      <c r="O710">
        <f t="shared" si="143"/>
        <v>0</v>
      </c>
      <c r="Q710">
        <f t="shared" si="144"/>
        <v>1000</v>
      </c>
      <c r="R710">
        <f t="shared" si="145"/>
        <v>1000</v>
      </c>
      <c r="S710">
        <f t="shared" si="146"/>
        <v>1</v>
      </c>
      <c r="T710" s="2">
        <f t="array" aca="1" ref="T710:V710" ca="1">MMULT(Q710:S710,$T$8:$V$10)</f>
        <v>342.95983594645492</v>
      </c>
      <c r="U710" s="2">
        <f ca="1"/>
        <v>1000</v>
      </c>
      <c r="V710" s="2">
        <f ca="1"/>
        <v>-939.35060064258266</v>
      </c>
      <c r="Y710" s="2">
        <f t="shared" ca="1" si="147"/>
        <v>-3.7714808315308317</v>
      </c>
      <c r="Z710" s="2">
        <f t="shared" ca="1" si="148"/>
        <v>-10.996858629590841</v>
      </c>
    </row>
    <row r="711" spans="2:26">
      <c r="B711">
        <f t="shared" si="149"/>
        <v>700</v>
      </c>
      <c r="C711">
        <v>-4.0252831407045147</v>
      </c>
      <c r="D711">
        <v>2.1778299929874212</v>
      </c>
      <c r="E711">
        <v>-12.246539607371234</v>
      </c>
      <c r="F711">
        <f t="shared" si="150"/>
        <v>13.073774519858754</v>
      </c>
      <c r="G711">
        <f t="shared" si="151"/>
        <v>2</v>
      </c>
      <c r="H711">
        <f t="shared" si="152"/>
        <v>1308</v>
      </c>
      <c r="I711">
        <f t="shared" si="153"/>
        <v>2.6456563049302884</v>
      </c>
      <c r="J711">
        <f>VLOOKUP(H711,動径DB!$C$9:$F$3009,4)</f>
        <v>0.12079384403726466</v>
      </c>
      <c r="K711">
        <f>VLOOKUP(G711,緯度DB!$B$10:$H$50,7)</f>
        <v>0.31855496617393941</v>
      </c>
      <c r="L711">
        <f t="shared" si="154"/>
        <v>-0.9965585313759503</v>
      </c>
      <c r="M711">
        <f t="shared" si="155"/>
        <v>-0.50134072418777542</v>
      </c>
      <c r="N711">
        <f t="shared" si="142"/>
        <v>0.25134252172912308</v>
      </c>
      <c r="O711">
        <f t="shared" si="143"/>
        <v>0</v>
      </c>
      <c r="Q711">
        <f t="shared" si="144"/>
        <v>1000</v>
      </c>
      <c r="R711">
        <f t="shared" si="145"/>
        <v>1000</v>
      </c>
      <c r="S711">
        <f t="shared" si="146"/>
        <v>1</v>
      </c>
      <c r="T711" s="2">
        <f t="array" aca="1" ref="T711:V711" ca="1">MMULT(Q711:S711,$T$8:$V$10)</f>
        <v>342.95983594645492</v>
      </c>
      <c r="U711" s="2">
        <f ca="1"/>
        <v>1000</v>
      </c>
      <c r="V711" s="2">
        <f ca="1"/>
        <v>-939.35060064258266</v>
      </c>
      <c r="Y711" s="2">
        <f t="shared" ca="1" si="147"/>
        <v>-3.7714808315308317</v>
      </c>
      <c r="Z711" s="2">
        <f t="shared" ca="1" si="148"/>
        <v>-10.996858629590841</v>
      </c>
    </row>
    <row r="712" spans="2:26">
      <c r="B712">
        <f t="shared" si="149"/>
        <v>701</v>
      </c>
      <c r="C712">
        <v>2.442429044858323</v>
      </c>
      <c r="D712">
        <v>11.300194112345784</v>
      </c>
      <c r="E712">
        <v>10.130920590215236</v>
      </c>
      <c r="F712">
        <f t="shared" si="150"/>
        <v>15.371902895253694</v>
      </c>
      <c r="G712">
        <f t="shared" si="151"/>
        <v>34</v>
      </c>
      <c r="H712">
        <f t="shared" si="152"/>
        <v>1538</v>
      </c>
      <c r="I712">
        <f t="shared" si="153"/>
        <v>1.3579303603618607</v>
      </c>
      <c r="J712">
        <f>VLOOKUP(H712,動径DB!$C$9:$F$3009,4)</f>
        <v>6.2201267839798756E-2</v>
      </c>
      <c r="K712">
        <f>VLOOKUP(G712,緯度DB!$B$10:$H$50,7)</f>
        <v>0.38596120503132481</v>
      </c>
      <c r="L712">
        <f t="shared" si="154"/>
        <v>0.80293229734241567</v>
      </c>
      <c r="M712">
        <f t="shared" si="155"/>
        <v>0.29631214366548042</v>
      </c>
      <c r="N712">
        <f t="shared" si="142"/>
        <v>8.7800886483632309E-2</v>
      </c>
      <c r="O712">
        <f t="shared" si="143"/>
        <v>0</v>
      </c>
      <c r="Q712">
        <f t="shared" si="144"/>
        <v>1000</v>
      </c>
      <c r="R712">
        <f t="shared" si="145"/>
        <v>1000</v>
      </c>
      <c r="S712">
        <f t="shared" si="146"/>
        <v>1</v>
      </c>
      <c r="T712" s="2">
        <f t="array" aca="1" ref="T712:V712" ca="1">MMULT(Q712:S712,$T$8:$V$10)</f>
        <v>342.95983594645492</v>
      </c>
      <c r="U712" s="2">
        <f ca="1"/>
        <v>1000</v>
      </c>
      <c r="V712" s="2">
        <f ca="1"/>
        <v>-939.35060064258266</v>
      </c>
      <c r="Y712" s="2">
        <f t="shared" ca="1" si="147"/>
        <v>-3.7714808315308317</v>
      </c>
      <c r="Z712" s="2">
        <f t="shared" ca="1" si="148"/>
        <v>-10.996858629590841</v>
      </c>
    </row>
    <row r="713" spans="2:26">
      <c r="B713">
        <f t="shared" si="149"/>
        <v>702</v>
      </c>
      <c r="C713">
        <v>11.765011126629362</v>
      </c>
      <c r="D713">
        <v>-6.8686764160802447</v>
      </c>
      <c r="E713">
        <v>2.1611300211534812</v>
      </c>
      <c r="F713">
        <f t="shared" si="150"/>
        <v>13.793646562343856</v>
      </c>
      <c r="G713">
        <f t="shared" si="151"/>
        <v>24</v>
      </c>
      <c r="H713">
        <f t="shared" si="152"/>
        <v>1380</v>
      </c>
      <c r="I713">
        <f t="shared" si="153"/>
        <v>-0.52843923119454139</v>
      </c>
      <c r="J713">
        <f>VLOOKUP(H713,動径DB!$C$9:$F$3009,4)</f>
        <v>9.8983872156603772E-2</v>
      </c>
      <c r="K713">
        <f>VLOOKUP(G713,緯度DB!$B$10:$H$50,7)</f>
        <v>0.7703565880679073</v>
      </c>
      <c r="L713">
        <f t="shared" si="154"/>
        <v>0.99989456680603883</v>
      </c>
      <c r="M713">
        <f t="shared" si="155"/>
        <v>1.0516943536972252</v>
      </c>
      <c r="N713">
        <f t="shared" si="142"/>
        <v>1.1060610135986242</v>
      </c>
      <c r="O713">
        <f t="shared" si="143"/>
        <v>1</v>
      </c>
      <c r="Q713">
        <f t="shared" si="144"/>
        <v>11.765011126629362</v>
      </c>
      <c r="R713">
        <f t="shared" si="145"/>
        <v>-6.8686764160802447</v>
      </c>
      <c r="S713">
        <f t="shared" si="146"/>
        <v>2.1611300211534812</v>
      </c>
      <c r="T713" s="2">
        <f t="array" aca="1" ref="T713:V713" ca="1">MMULT(Q713:S713,$T$8:$V$10)</f>
        <v>6.0546687251946851</v>
      </c>
      <c r="U713" s="2">
        <f ca="1"/>
        <v>-6.8686764160802447</v>
      </c>
      <c r="V713" s="2">
        <f ca="1"/>
        <v>-10.316344139577398</v>
      </c>
      <c r="Y713" s="2">
        <f t="shared" ca="1" si="147"/>
        <v>3.0759878998741508</v>
      </c>
      <c r="Z713" s="2">
        <f t="shared" ca="1" si="148"/>
        <v>-3.4895328717318757</v>
      </c>
    </row>
    <row r="714" spans="2:26">
      <c r="B714">
        <f t="shared" si="149"/>
        <v>703</v>
      </c>
      <c r="C714">
        <v>14.8943943812417</v>
      </c>
      <c r="D714">
        <v>-8.6376280629309061</v>
      </c>
      <c r="E714">
        <v>16.897461397395123</v>
      </c>
      <c r="F714">
        <f t="shared" si="150"/>
        <v>24.124174684617799</v>
      </c>
      <c r="G714">
        <f t="shared" si="151"/>
        <v>35</v>
      </c>
      <c r="H714">
        <f t="shared" si="152"/>
        <v>2413</v>
      </c>
      <c r="I714">
        <f t="shared" si="153"/>
        <v>-0.52552749000072152</v>
      </c>
      <c r="J714">
        <f>VLOOKUP(H714,動径DB!$C$9:$F$3009,4)</f>
        <v>3.0238224445007741E-3</v>
      </c>
      <c r="K714">
        <f>VLOOKUP(G714,緯度DB!$B$10:$H$50,7)</f>
        <v>0.33255818042814211</v>
      </c>
      <c r="L714">
        <f t="shared" si="154"/>
        <v>0.99998326032009555</v>
      </c>
      <c r="M714">
        <f t="shared" si="155"/>
        <v>2.4258788947461654E-2</v>
      </c>
      <c r="N714">
        <f t="shared" si="142"/>
        <v>5.8848884119748772E-4</v>
      </c>
      <c r="O714">
        <f t="shared" si="143"/>
        <v>0</v>
      </c>
      <c r="Q714">
        <f t="shared" si="144"/>
        <v>1000</v>
      </c>
      <c r="R714">
        <f t="shared" si="145"/>
        <v>1000</v>
      </c>
      <c r="S714">
        <f t="shared" si="146"/>
        <v>1</v>
      </c>
      <c r="T714" s="2">
        <f t="array" aca="1" ref="T714:V714" ca="1">MMULT(Q714:S714,$T$8:$V$10)</f>
        <v>342.95983594645492</v>
      </c>
      <c r="U714" s="2">
        <f ca="1"/>
        <v>1000</v>
      </c>
      <c r="V714" s="2">
        <f ca="1"/>
        <v>-939.35060064258266</v>
      </c>
      <c r="Y714" s="2">
        <f t="shared" ca="1" si="147"/>
        <v>-3.7714808315308317</v>
      </c>
      <c r="Z714" s="2">
        <f t="shared" ca="1" si="148"/>
        <v>-10.996858629590841</v>
      </c>
    </row>
    <row r="715" spans="2:26">
      <c r="B715">
        <f t="shared" si="149"/>
        <v>704</v>
      </c>
      <c r="C715">
        <v>7.0908419067076878</v>
      </c>
      <c r="D715">
        <v>-6.760742672685895</v>
      </c>
      <c r="E715">
        <v>0.74077394634794036</v>
      </c>
      <c r="F715">
        <f t="shared" si="150"/>
        <v>9.8252952358586061</v>
      </c>
      <c r="G715">
        <f t="shared" si="151"/>
        <v>23</v>
      </c>
      <c r="H715">
        <f t="shared" si="152"/>
        <v>984</v>
      </c>
      <c r="I715">
        <f t="shared" si="153"/>
        <v>-0.7615715200986467</v>
      </c>
      <c r="J715">
        <f>VLOOKUP(H715,動径DB!$C$9:$F$3009,4)</f>
        <v>0.25967889706304798</v>
      </c>
      <c r="K715">
        <f>VLOOKUP(G715,緯度DB!$B$10:$H$50,7)</f>
        <v>0.7820858445078025</v>
      </c>
      <c r="L715">
        <f t="shared" si="154"/>
        <v>0.75580202421864906</v>
      </c>
      <c r="M715">
        <f t="shared" si="155"/>
        <v>1.5081507109456407</v>
      </c>
      <c r="N715">
        <f t="shared" si="142"/>
        <v>2.2745185669258414</v>
      </c>
      <c r="O715">
        <f t="shared" si="143"/>
        <v>1</v>
      </c>
      <c r="Q715">
        <f t="shared" si="144"/>
        <v>7.0908419067076878</v>
      </c>
      <c r="R715">
        <f t="shared" si="145"/>
        <v>-6.760742672685895</v>
      </c>
      <c r="S715">
        <f t="shared" si="146"/>
        <v>0.74077394634794036</v>
      </c>
      <c r="T715" s="2">
        <f t="array" aca="1" ref="T715:V715" ca="1">MMULT(Q715:S715,$T$8:$V$10)</f>
        <v>3.1213105762854396</v>
      </c>
      <c r="U715" s="2">
        <f ca="1"/>
        <v>-6.760742672685895</v>
      </c>
      <c r="V715" s="2">
        <f ca="1"/>
        <v>-6.4098522035908498</v>
      </c>
      <c r="Y715" s="2">
        <f t="shared" ca="1" si="147"/>
        <v>1.3231415942042382</v>
      </c>
      <c r="Z715" s="2">
        <f t="shared" ca="1" si="148"/>
        <v>-2.8659178954847428</v>
      </c>
    </row>
    <row r="716" spans="2:26">
      <c r="B716">
        <f t="shared" si="149"/>
        <v>705</v>
      </c>
      <c r="C716">
        <v>11.473666151658211</v>
      </c>
      <c r="D716">
        <v>-11.806420805476538</v>
      </c>
      <c r="E716">
        <v>16.24776349461942</v>
      </c>
      <c r="F716">
        <f t="shared" si="150"/>
        <v>23.130637815952763</v>
      </c>
      <c r="G716">
        <f t="shared" si="151"/>
        <v>35</v>
      </c>
      <c r="H716">
        <f t="shared" si="152"/>
        <v>2314</v>
      </c>
      <c r="I716">
        <f t="shared" si="153"/>
        <v>-0.79969072149903631</v>
      </c>
      <c r="J716">
        <f>VLOOKUP(H716,動径DB!$C$9:$F$3009,4)</f>
        <v>4.3759763287798429E-3</v>
      </c>
      <c r="K716">
        <f>VLOOKUP(G716,緯度DB!$B$10:$H$50,7)</f>
        <v>0.33255818042814211</v>
      </c>
      <c r="L716">
        <f t="shared" si="154"/>
        <v>0.67614706977595462</v>
      </c>
      <c r="M716">
        <f t="shared" si="155"/>
        <v>2.2759953897995979E-2</v>
      </c>
      <c r="N716">
        <f t="shared" si="142"/>
        <v>5.1801550143890237E-4</v>
      </c>
      <c r="O716">
        <f t="shared" si="143"/>
        <v>0</v>
      </c>
      <c r="Q716">
        <f t="shared" si="144"/>
        <v>1000</v>
      </c>
      <c r="R716">
        <f t="shared" si="145"/>
        <v>1000</v>
      </c>
      <c r="S716">
        <f t="shared" si="146"/>
        <v>1</v>
      </c>
      <c r="T716" s="2">
        <f t="array" aca="1" ref="T716:V716" ca="1">MMULT(Q716:S716,$T$8:$V$10)</f>
        <v>342.95983594645492</v>
      </c>
      <c r="U716" s="2">
        <f ca="1"/>
        <v>1000</v>
      </c>
      <c r="V716" s="2">
        <f ca="1"/>
        <v>-939.35060064258266</v>
      </c>
      <c r="Y716" s="2">
        <f t="shared" ca="1" si="147"/>
        <v>-3.7714808315308317</v>
      </c>
      <c r="Z716" s="2">
        <f t="shared" ca="1" si="148"/>
        <v>-10.996858629590841</v>
      </c>
    </row>
    <row r="717" spans="2:26">
      <c r="B717">
        <f t="shared" si="149"/>
        <v>706</v>
      </c>
      <c r="C717">
        <v>6.2809679817728581</v>
      </c>
      <c r="D717">
        <v>12.767571169465274</v>
      </c>
      <c r="E717">
        <v>-6.3708941210500267</v>
      </c>
      <c r="F717">
        <f t="shared" si="150"/>
        <v>15.590052092826582</v>
      </c>
      <c r="G717">
        <f t="shared" si="151"/>
        <v>13</v>
      </c>
      <c r="H717">
        <f t="shared" si="152"/>
        <v>1560</v>
      </c>
      <c r="I717">
        <f t="shared" si="153"/>
        <v>1.1136118693406418</v>
      </c>
      <c r="J717">
        <f>VLOOKUP(H717,動径DB!$C$9:$F$3009,4)</f>
        <v>5.8149141642602944E-2</v>
      </c>
      <c r="K717">
        <f>VLOOKUP(G717,緯度DB!$B$10:$H$50,7)</f>
        <v>0.62981531840634786</v>
      </c>
      <c r="L717">
        <f t="shared" si="154"/>
        <v>0.19792731887648124</v>
      </c>
      <c r="M717">
        <f t="shared" si="155"/>
        <v>0.11300816833366359</v>
      </c>
      <c r="N717">
        <f t="shared" ref="N717:N780" si="156">M717^2</f>
        <v>1.2770846110129646E-2</v>
      </c>
      <c r="O717">
        <f t="shared" ref="O717:O780" si="157">IF(N717&gt;$N$9*$O$8,1,0)</f>
        <v>0</v>
      </c>
      <c r="Q717">
        <f t="shared" ref="Q717:Q780" si="158">IF($O717=0,1000,C717)</f>
        <v>1000</v>
      </c>
      <c r="R717">
        <f t="shared" ref="R717:R780" si="159">IF($O717=0,1000,D717)</f>
        <v>1000</v>
      </c>
      <c r="S717">
        <f t="shared" ref="S717:S780" si="160">IF($O717=0,1,E717)</f>
        <v>1</v>
      </c>
      <c r="T717" s="2">
        <f t="array" aca="1" ref="T717:V717" ca="1">MMULT(Q717:S717,$T$8:$V$10)</f>
        <v>342.95983594645492</v>
      </c>
      <c r="U717" s="2">
        <f ca="1"/>
        <v>1000</v>
      </c>
      <c r="V717" s="2">
        <f ca="1"/>
        <v>-939.35060064258266</v>
      </c>
      <c r="Y717" s="2">
        <f t="shared" ref="Y717:Y780" ca="1" si="161">$Z$9*T717/($V717+$Z$10)</f>
        <v>-3.7714808315308317</v>
      </c>
      <c r="Z717" s="2">
        <f t="shared" ref="Z717:Z780" ca="1" si="162">$Z$9*U717/($V717+$Z$10)</f>
        <v>-10.996858629590841</v>
      </c>
    </row>
    <row r="718" spans="2:26">
      <c r="B718">
        <f t="shared" ref="B718:B781" si="163">B717+1</f>
        <v>707</v>
      </c>
      <c r="C718">
        <v>-10.526491001142247</v>
      </c>
      <c r="D718">
        <v>-4.0031182687511428</v>
      </c>
      <c r="E718">
        <v>15.553650395705123</v>
      </c>
      <c r="F718">
        <f t="shared" si="150"/>
        <v>19.202812536255099</v>
      </c>
      <c r="G718">
        <f t="shared" si="151"/>
        <v>37</v>
      </c>
      <c r="H718">
        <f t="shared" si="152"/>
        <v>1921</v>
      </c>
      <c r="I718">
        <f t="shared" si="153"/>
        <v>-2.7781923426529369</v>
      </c>
      <c r="J718">
        <f>VLOOKUP(H718,動径DB!$C$9:$F$3009,4)</f>
        <v>1.7864580372410652E-2</v>
      </c>
      <c r="K718">
        <f>VLOOKUP(G718,緯度DB!$B$10:$H$50,7)</f>
        <v>0.2352076871405088</v>
      </c>
      <c r="L718">
        <f t="shared" si="154"/>
        <v>0.8867198250351398</v>
      </c>
      <c r="M718">
        <f t="shared" si="155"/>
        <v>7.1547685842855147E-2</v>
      </c>
      <c r="N718">
        <f t="shared" si="156"/>
        <v>5.1190713494678949E-3</v>
      </c>
      <c r="O718">
        <f t="shared" si="157"/>
        <v>0</v>
      </c>
      <c r="Q718">
        <f t="shared" si="158"/>
        <v>1000</v>
      </c>
      <c r="R718">
        <f t="shared" si="159"/>
        <v>1000</v>
      </c>
      <c r="S718">
        <f t="shared" si="160"/>
        <v>1</v>
      </c>
      <c r="T718" s="2">
        <f t="array" aca="1" ref="T718:V718" ca="1">MMULT(Q718:S718,$T$8:$V$10)</f>
        <v>342.95983594645492</v>
      </c>
      <c r="U718" s="2">
        <f ca="1"/>
        <v>1000</v>
      </c>
      <c r="V718" s="2">
        <f ca="1"/>
        <v>-939.35060064258266</v>
      </c>
      <c r="Y718" s="2">
        <f t="shared" ca="1" si="161"/>
        <v>-3.7714808315308317</v>
      </c>
      <c r="Z718" s="2">
        <f t="shared" ca="1" si="162"/>
        <v>-10.996858629590841</v>
      </c>
    </row>
    <row r="719" spans="2:26">
      <c r="B719">
        <f t="shared" si="163"/>
        <v>708</v>
      </c>
      <c r="C719">
        <v>-9.2043136268664938</v>
      </c>
      <c r="D719">
        <v>-8.789558115991035</v>
      </c>
      <c r="E719">
        <v>11.25153648896951</v>
      </c>
      <c r="F719">
        <f t="shared" si="150"/>
        <v>16.987430487825886</v>
      </c>
      <c r="G719">
        <f t="shared" si="151"/>
        <v>34</v>
      </c>
      <c r="H719">
        <f t="shared" si="152"/>
        <v>1700</v>
      </c>
      <c r="I719">
        <f t="shared" si="153"/>
        <v>-2.3792402297533441</v>
      </c>
      <c r="J719">
        <f>VLOOKUP(H719,動径DB!$C$9:$F$3009,4)</f>
        <v>3.7374575540492706E-2</v>
      </c>
      <c r="K719">
        <f>VLOOKUP(G719,緯度DB!$B$10:$H$50,7)</f>
        <v>0.38596120503132481</v>
      </c>
      <c r="L719">
        <f t="shared" si="154"/>
        <v>0.75426594382224865</v>
      </c>
      <c r="M719">
        <f t="shared" si="155"/>
        <v>0.18482985148795122</v>
      </c>
      <c r="N719">
        <f t="shared" si="156"/>
        <v>3.4162074001058106E-2</v>
      </c>
      <c r="O719">
        <f t="shared" si="157"/>
        <v>0</v>
      </c>
      <c r="Q719">
        <f t="shared" si="158"/>
        <v>1000</v>
      </c>
      <c r="R719">
        <f t="shared" si="159"/>
        <v>1000</v>
      </c>
      <c r="S719">
        <f t="shared" si="160"/>
        <v>1</v>
      </c>
      <c r="T719" s="2">
        <f t="array" aca="1" ref="T719:V719" ca="1">MMULT(Q719:S719,$T$8:$V$10)</f>
        <v>342.95983594645492</v>
      </c>
      <c r="U719" s="2">
        <f ca="1"/>
        <v>1000</v>
      </c>
      <c r="V719" s="2">
        <f ca="1"/>
        <v>-939.35060064258266</v>
      </c>
      <c r="Y719" s="2">
        <f t="shared" ca="1" si="161"/>
        <v>-3.7714808315308317</v>
      </c>
      <c r="Z719" s="2">
        <f t="shared" ca="1" si="162"/>
        <v>-10.996858629590841</v>
      </c>
    </row>
    <row r="720" spans="2:26">
      <c r="B720">
        <f t="shared" si="163"/>
        <v>709</v>
      </c>
      <c r="C720">
        <v>12.369991091909437</v>
      </c>
      <c r="D720">
        <v>6.974959826379072</v>
      </c>
      <c r="E720">
        <v>2.0206956219395757</v>
      </c>
      <c r="F720">
        <f t="shared" si="150"/>
        <v>14.343986718832619</v>
      </c>
      <c r="G720">
        <f t="shared" si="151"/>
        <v>24</v>
      </c>
      <c r="H720">
        <f t="shared" si="152"/>
        <v>1435</v>
      </c>
      <c r="I720">
        <f t="shared" si="153"/>
        <v>0.51342299689540671</v>
      </c>
      <c r="J720">
        <f>VLOOKUP(H720,動径DB!$C$9:$F$3009,4)</f>
        <v>8.4544962664080681E-2</v>
      </c>
      <c r="K720">
        <f>VLOOKUP(G720,緯度DB!$B$10:$H$50,7)</f>
        <v>0.7703565880679073</v>
      </c>
      <c r="L720">
        <f t="shared" si="154"/>
        <v>-0.99953407706024755</v>
      </c>
      <c r="M720">
        <f t="shared" si="155"/>
        <v>-0.93378526641474624</v>
      </c>
      <c r="N720">
        <f t="shared" si="156"/>
        <v>0.87195492377325856</v>
      </c>
      <c r="O720">
        <f t="shared" si="157"/>
        <v>1</v>
      </c>
      <c r="Q720">
        <f t="shared" si="158"/>
        <v>12.369991091909437</v>
      </c>
      <c r="R720">
        <f t="shared" si="159"/>
        <v>6.974959826379072</v>
      </c>
      <c r="S720">
        <f t="shared" si="160"/>
        <v>2.0206956219395757</v>
      </c>
      <c r="T720" s="2">
        <f t="array" aca="1" ref="T720:V720" ca="1">MMULT(Q720:S720,$T$8:$V$10)</f>
        <v>6.1296188909831253</v>
      </c>
      <c r="U720" s="2">
        <f ca="1"/>
        <v>6.974959826379072</v>
      </c>
      <c r="V720" s="2">
        <f ca="1"/>
        <v>-10.932870742021393</v>
      </c>
      <c r="Y720" s="2">
        <f t="shared" ca="1" si="161"/>
        <v>3.2147570869475262</v>
      </c>
      <c r="Z720" s="2">
        <f t="shared" ca="1" si="162"/>
        <v>3.658106960941911</v>
      </c>
    </row>
    <row r="721" spans="2:26">
      <c r="B721">
        <f t="shared" si="163"/>
        <v>710</v>
      </c>
      <c r="C721">
        <v>-8.6311491558228575</v>
      </c>
      <c r="D721">
        <v>0.52527486816123004</v>
      </c>
      <c r="E721">
        <v>6.2770556166408573</v>
      </c>
      <c r="F721">
        <f t="shared" si="150"/>
        <v>10.685227028546748</v>
      </c>
      <c r="G721">
        <f t="shared" si="151"/>
        <v>33</v>
      </c>
      <c r="H721">
        <f t="shared" si="152"/>
        <v>1070</v>
      </c>
      <c r="I721">
        <f t="shared" si="153"/>
        <v>3.0808095749024971</v>
      </c>
      <c r="J721">
        <f>VLOOKUP(H721,動径DB!$C$9:$F$3009,4)</f>
        <v>0.21725130425750522</v>
      </c>
      <c r="K721">
        <f>VLOOKUP(G721,緯度DB!$B$10:$H$50,7)</f>
        <v>0.43934360143209494</v>
      </c>
      <c r="L721">
        <f t="shared" si="154"/>
        <v>-0.18134035835839488</v>
      </c>
      <c r="M721">
        <f t="shared" si="155"/>
        <v>-0.18494599103582457</v>
      </c>
      <c r="N721">
        <f t="shared" si="156"/>
        <v>3.4205019600223305E-2</v>
      </c>
      <c r="O721">
        <f t="shared" si="157"/>
        <v>0</v>
      </c>
      <c r="Q721">
        <f t="shared" si="158"/>
        <v>1000</v>
      </c>
      <c r="R721">
        <f t="shared" si="159"/>
        <v>1000</v>
      </c>
      <c r="S721">
        <f t="shared" si="160"/>
        <v>1</v>
      </c>
      <c r="T721" s="2">
        <f t="array" aca="1" ref="T721:V721" ca="1">MMULT(Q721:S721,$T$8:$V$10)</f>
        <v>342.95983594645492</v>
      </c>
      <c r="U721" s="2">
        <f ca="1"/>
        <v>1000</v>
      </c>
      <c r="V721" s="2">
        <f ca="1"/>
        <v>-939.35060064258266</v>
      </c>
      <c r="Y721" s="2">
        <f t="shared" ca="1" si="161"/>
        <v>-3.7714808315308317</v>
      </c>
      <c r="Z721" s="2">
        <f t="shared" ca="1" si="162"/>
        <v>-10.996858629590841</v>
      </c>
    </row>
    <row r="722" spans="2:26">
      <c r="B722">
        <f t="shared" si="163"/>
        <v>711</v>
      </c>
      <c r="C722">
        <v>5.2232521075508993</v>
      </c>
      <c r="D722">
        <v>-8.6837119115621277</v>
      </c>
      <c r="E722">
        <v>4.559631425977285</v>
      </c>
      <c r="F722">
        <f t="shared" si="150"/>
        <v>11.112130933479886</v>
      </c>
      <c r="G722">
        <f t="shared" si="151"/>
        <v>29</v>
      </c>
      <c r="H722">
        <f t="shared" si="152"/>
        <v>1112</v>
      </c>
      <c r="I722">
        <f t="shared" si="153"/>
        <v>-1.0292746665502559</v>
      </c>
      <c r="J722">
        <f>VLOOKUP(H722,動径DB!$C$9:$F$3009,4)</f>
        <v>0.19768308171493493</v>
      </c>
      <c r="K722">
        <f>VLOOKUP(G722,緯度DB!$B$10:$H$50,7)</f>
        <v>0.62981531840634786</v>
      </c>
      <c r="L722">
        <f t="shared" si="154"/>
        <v>5.3742749543431279E-2</v>
      </c>
      <c r="M722">
        <f t="shared" si="155"/>
        <v>7.4353249557873313E-2</v>
      </c>
      <c r="N722">
        <f t="shared" si="156"/>
        <v>5.528405719815388E-3</v>
      </c>
      <c r="O722">
        <f t="shared" si="157"/>
        <v>0</v>
      </c>
      <c r="Q722">
        <f t="shared" si="158"/>
        <v>1000</v>
      </c>
      <c r="R722">
        <f t="shared" si="159"/>
        <v>1000</v>
      </c>
      <c r="S722">
        <f t="shared" si="160"/>
        <v>1</v>
      </c>
      <c r="T722" s="2">
        <f t="array" aca="1" ref="T722:V722" ca="1">MMULT(Q722:S722,$T$8:$V$10)</f>
        <v>342.95983594645492</v>
      </c>
      <c r="U722" s="2">
        <f ca="1"/>
        <v>1000</v>
      </c>
      <c r="V722" s="2">
        <f ca="1"/>
        <v>-939.35060064258266</v>
      </c>
      <c r="Y722" s="2">
        <f t="shared" ca="1" si="161"/>
        <v>-3.7714808315308317</v>
      </c>
      <c r="Z722" s="2">
        <f t="shared" ca="1" si="162"/>
        <v>-10.996858629590841</v>
      </c>
    </row>
    <row r="723" spans="2:26">
      <c r="B723">
        <f t="shared" si="163"/>
        <v>712</v>
      </c>
      <c r="C723">
        <v>-6.7081943787112168</v>
      </c>
      <c r="D723">
        <v>-8.1741472815107574</v>
      </c>
      <c r="E723">
        <v>-15.472502781179495</v>
      </c>
      <c r="F723">
        <f t="shared" si="150"/>
        <v>18.74072831871829</v>
      </c>
      <c r="G723">
        <f t="shared" si="151"/>
        <v>4</v>
      </c>
      <c r="H723">
        <f t="shared" si="152"/>
        <v>1875</v>
      </c>
      <c r="I723">
        <f t="shared" si="153"/>
        <v>-2.2580083941169491</v>
      </c>
      <c r="J723">
        <f>VLOOKUP(H723,動径DB!$C$9:$F$3009,4)</f>
        <v>2.0906885611964791E-2</v>
      </c>
      <c r="K723">
        <f>VLOOKUP(G723,緯度DB!$B$10:$H$50,7)</f>
        <v>0.20164392860071581</v>
      </c>
      <c r="L723">
        <f t="shared" si="154"/>
        <v>0.47136677155731149</v>
      </c>
      <c r="M723">
        <f t="shared" si="155"/>
        <v>3.7240878924296721E-2</v>
      </c>
      <c r="N723">
        <f t="shared" si="156"/>
        <v>1.3868830630541277E-3</v>
      </c>
      <c r="O723">
        <f t="shared" si="157"/>
        <v>0</v>
      </c>
      <c r="Q723">
        <f t="shared" si="158"/>
        <v>1000</v>
      </c>
      <c r="R723">
        <f t="shared" si="159"/>
        <v>1000</v>
      </c>
      <c r="S723">
        <f t="shared" si="160"/>
        <v>1</v>
      </c>
      <c r="T723" s="2">
        <f t="array" aca="1" ref="T723:V723" ca="1">MMULT(Q723:S723,$T$8:$V$10)</f>
        <v>342.95983594645492</v>
      </c>
      <c r="U723" s="2">
        <f ca="1"/>
        <v>1000</v>
      </c>
      <c r="V723" s="2">
        <f ca="1"/>
        <v>-939.35060064258266</v>
      </c>
      <c r="Y723" s="2">
        <f t="shared" ca="1" si="161"/>
        <v>-3.7714808315308317</v>
      </c>
      <c r="Z723" s="2">
        <f t="shared" ca="1" si="162"/>
        <v>-10.996858629590841</v>
      </c>
    </row>
    <row r="724" spans="2:26">
      <c r="B724">
        <f t="shared" si="163"/>
        <v>713</v>
      </c>
      <c r="C724">
        <v>5.0917979544285812</v>
      </c>
      <c r="D724">
        <v>14.335647326410403</v>
      </c>
      <c r="E724">
        <v>7.092800674312886</v>
      </c>
      <c r="F724">
        <f t="shared" si="150"/>
        <v>16.785261751949957</v>
      </c>
      <c r="G724">
        <f t="shared" si="151"/>
        <v>29</v>
      </c>
      <c r="H724">
        <f t="shared" si="152"/>
        <v>1680</v>
      </c>
      <c r="I724">
        <f t="shared" si="153"/>
        <v>1.2295103960104061</v>
      </c>
      <c r="J724">
        <f>VLOOKUP(H724,動径DB!$C$9:$F$3009,4)</f>
        <v>3.9863752756891684E-2</v>
      </c>
      <c r="K724">
        <f>VLOOKUP(G724,緯度DB!$B$10:$H$50,7)</f>
        <v>0.62981531840634786</v>
      </c>
      <c r="L724">
        <f t="shared" si="154"/>
        <v>0.52007480908579562</v>
      </c>
      <c r="M724">
        <f t="shared" si="155"/>
        <v>0.21917213407350836</v>
      </c>
      <c r="N724">
        <f t="shared" si="156"/>
        <v>4.8036424354335923E-2</v>
      </c>
      <c r="O724">
        <f t="shared" si="157"/>
        <v>0</v>
      </c>
      <c r="Q724">
        <f t="shared" si="158"/>
        <v>1000</v>
      </c>
      <c r="R724">
        <f t="shared" si="159"/>
        <v>1000</v>
      </c>
      <c r="S724">
        <f t="shared" si="160"/>
        <v>1</v>
      </c>
      <c r="T724" s="2">
        <f t="array" aca="1" ref="T724:V724" ca="1">MMULT(Q724:S724,$T$8:$V$10)</f>
        <v>342.95983594645492</v>
      </c>
      <c r="U724" s="2">
        <f ca="1"/>
        <v>1000</v>
      </c>
      <c r="V724" s="2">
        <f ca="1"/>
        <v>-939.35060064258266</v>
      </c>
      <c r="Y724" s="2">
        <f t="shared" ca="1" si="161"/>
        <v>-3.7714808315308317</v>
      </c>
      <c r="Z724" s="2">
        <f t="shared" ca="1" si="162"/>
        <v>-10.996858629590841</v>
      </c>
    </row>
    <row r="725" spans="2:26">
      <c r="B725">
        <f t="shared" si="163"/>
        <v>714</v>
      </c>
      <c r="C725">
        <v>-8.6110653548855876</v>
      </c>
      <c r="D725">
        <v>-2.2232397721215431</v>
      </c>
      <c r="E725">
        <v>14.862277549409137</v>
      </c>
      <c r="F725">
        <f t="shared" si="150"/>
        <v>17.319946177344917</v>
      </c>
      <c r="G725">
        <f t="shared" si="151"/>
        <v>38</v>
      </c>
      <c r="H725">
        <f t="shared" si="152"/>
        <v>1733</v>
      </c>
      <c r="I725">
        <f t="shared" si="153"/>
        <v>-2.8889263059721753</v>
      </c>
      <c r="J725">
        <f>VLOOKUP(H725,動径DB!$C$9:$F$3009,4)</f>
        <v>3.3572233478392381E-2</v>
      </c>
      <c r="K725">
        <f>VLOOKUP(G725,緯度DB!$B$10:$H$50,7)</f>
        <v>0.20164392860071581</v>
      </c>
      <c r="L725">
        <f t="shared" si="154"/>
        <v>0.68746970112064254</v>
      </c>
      <c r="M725">
        <f t="shared" si="155"/>
        <v>8.0605650145232063E-2</v>
      </c>
      <c r="N725">
        <f t="shared" si="156"/>
        <v>6.4972708353355502E-3</v>
      </c>
      <c r="O725">
        <f t="shared" si="157"/>
        <v>0</v>
      </c>
      <c r="Q725">
        <f t="shared" si="158"/>
        <v>1000</v>
      </c>
      <c r="R725">
        <f t="shared" si="159"/>
        <v>1000</v>
      </c>
      <c r="S725">
        <f t="shared" si="160"/>
        <v>1</v>
      </c>
      <c r="T725" s="2">
        <f t="array" aca="1" ref="T725:V725" ca="1">MMULT(Q725:S725,$T$8:$V$10)</f>
        <v>342.95983594645492</v>
      </c>
      <c r="U725" s="2">
        <f ca="1"/>
        <v>1000</v>
      </c>
      <c r="V725" s="2">
        <f ca="1"/>
        <v>-939.35060064258266</v>
      </c>
      <c r="Y725" s="2">
        <f t="shared" ca="1" si="161"/>
        <v>-3.7714808315308317</v>
      </c>
      <c r="Z725" s="2">
        <f t="shared" ca="1" si="162"/>
        <v>-10.996858629590841</v>
      </c>
    </row>
    <row r="726" spans="2:26">
      <c r="B726">
        <f t="shared" si="163"/>
        <v>715</v>
      </c>
      <c r="C726">
        <v>-13.38603117023157</v>
      </c>
      <c r="D726">
        <v>-8.2075854502633252</v>
      </c>
      <c r="E726">
        <v>3.8537655549849816</v>
      </c>
      <c r="F726">
        <f t="shared" si="150"/>
        <v>16.167924986422165</v>
      </c>
      <c r="G726">
        <f t="shared" si="151"/>
        <v>26</v>
      </c>
      <c r="H726">
        <f t="shared" si="152"/>
        <v>1618</v>
      </c>
      <c r="I726">
        <f t="shared" si="153"/>
        <v>-2.5915633371429694</v>
      </c>
      <c r="J726">
        <f>VLOOKUP(H726,動径DB!$C$9:$F$3009,4)</f>
        <v>4.854994360890983E-2</v>
      </c>
      <c r="K726">
        <f>VLOOKUP(G726,緯度DB!$B$10:$H$50,7)</f>
        <v>0.72987675376846739</v>
      </c>
      <c r="L726">
        <f t="shared" si="154"/>
        <v>0.99685806596852111</v>
      </c>
      <c r="M726">
        <f t="shared" si="155"/>
        <v>0.57111803459574861</v>
      </c>
      <c r="N726">
        <f t="shared" si="156"/>
        <v>0.32617580944051072</v>
      </c>
      <c r="O726">
        <f t="shared" si="157"/>
        <v>1</v>
      </c>
      <c r="Q726">
        <f t="shared" si="158"/>
        <v>-13.38603117023157</v>
      </c>
      <c r="R726">
        <f t="shared" si="159"/>
        <v>-8.2075854502633252</v>
      </c>
      <c r="S726">
        <f t="shared" si="160"/>
        <v>3.8537655549849816</v>
      </c>
      <c r="T726" s="2">
        <f t="array" aca="1" ref="T726:V726" ca="1">MMULT(Q726:S726,$T$8:$V$10)</f>
        <v>-0.95693724514617617</v>
      </c>
      <c r="U726" s="2">
        <f ca="1"/>
        <v>-8.2075854502633252</v>
      </c>
      <c r="V726" s="2">
        <f ca="1"/>
        <v>13.896820159736254</v>
      </c>
      <c r="Y726" s="2">
        <f t="shared" ca="1" si="161"/>
        <v>-0.21799693956509258</v>
      </c>
      <c r="Z726" s="2">
        <f t="shared" ca="1" si="162"/>
        <v>-1.8697448745482523</v>
      </c>
    </row>
    <row r="727" spans="2:26">
      <c r="B727">
        <f t="shared" si="163"/>
        <v>716</v>
      </c>
      <c r="C727">
        <v>-16.081373751369984</v>
      </c>
      <c r="D727">
        <v>-12.752638506353506</v>
      </c>
      <c r="E727">
        <v>-15.51256681292897</v>
      </c>
      <c r="F727">
        <f t="shared" si="150"/>
        <v>25.727030526871285</v>
      </c>
      <c r="G727">
        <f t="shared" si="151"/>
        <v>9</v>
      </c>
      <c r="H727">
        <f t="shared" si="152"/>
        <v>2574</v>
      </c>
      <c r="I727">
        <f t="shared" si="153"/>
        <v>-2.4711304365942564</v>
      </c>
      <c r="J727">
        <f>VLOOKUP(H727,動径DB!$C$9:$F$3009,4)</f>
        <v>1.6388610171291645E-3</v>
      </c>
      <c r="K727">
        <f>VLOOKUP(G727,緯度DB!$B$10:$H$50,7)</f>
        <v>0.43934360143209494</v>
      </c>
      <c r="L727">
        <f t="shared" si="154"/>
        <v>0.90450006321900844</v>
      </c>
      <c r="M727">
        <f t="shared" si="155"/>
        <v>1.6755010105870497E-2</v>
      </c>
      <c r="N727">
        <f t="shared" si="156"/>
        <v>2.807303636478225E-4</v>
      </c>
      <c r="O727">
        <f t="shared" si="157"/>
        <v>0</v>
      </c>
      <c r="Q727">
        <f t="shared" si="158"/>
        <v>1000</v>
      </c>
      <c r="R727">
        <f t="shared" si="159"/>
        <v>1000</v>
      </c>
      <c r="S727">
        <f t="shared" si="160"/>
        <v>1</v>
      </c>
      <c r="T727" s="2">
        <f t="array" aca="1" ref="T727:V727" ca="1">MMULT(Q727:S727,$T$8:$V$10)</f>
        <v>342.95983594645492</v>
      </c>
      <c r="U727" s="2">
        <f ca="1"/>
        <v>1000</v>
      </c>
      <c r="V727" s="2">
        <f ca="1"/>
        <v>-939.35060064258266</v>
      </c>
      <c r="Y727" s="2">
        <f t="shared" ca="1" si="161"/>
        <v>-3.7714808315308317</v>
      </c>
      <c r="Z727" s="2">
        <f t="shared" ca="1" si="162"/>
        <v>-10.996858629590841</v>
      </c>
    </row>
    <row r="728" spans="2:26">
      <c r="B728">
        <f t="shared" si="163"/>
        <v>717</v>
      </c>
      <c r="C728">
        <v>-12.28029753784139</v>
      </c>
      <c r="D728">
        <v>5.9894051043783696</v>
      </c>
      <c r="E728">
        <v>-14.779320766107432</v>
      </c>
      <c r="F728">
        <f t="shared" si="150"/>
        <v>20.127270143508319</v>
      </c>
      <c r="G728">
        <f t="shared" si="151"/>
        <v>6</v>
      </c>
      <c r="H728">
        <f t="shared" si="152"/>
        <v>2014</v>
      </c>
      <c r="I728">
        <f t="shared" si="153"/>
        <v>2.6878133765224081</v>
      </c>
      <c r="J728">
        <f>VLOOKUP(H728,動径DB!$C$9:$F$3009,4)</f>
        <v>1.2931893122059768E-2</v>
      </c>
      <c r="K728">
        <f>VLOOKUP(G728,緯度DB!$B$10:$H$50,7)</f>
        <v>0.28116931855250954</v>
      </c>
      <c r="L728">
        <f t="shared" si="154"/>
        <v>-0.97814365328059161</v>
      </c>
      <c r="M728">
        <f t="shared" si="155"/>
        <v>-7.1584262000807961E-2</v>
      </c>
      <c r="N728">
        <f t="shared" si="156"/>
        <v>5.1243065662003187E-3</v>
      </c>
      <c r="O728">
        <f t="shared" si="157"/>
        <v>0</v>
      </c>
      <c r="Q728">
        <f t="shared" si="158"/>
        <v>1000</v>
      </c>
      <c r="R728">
        <f t="shared" si="159"/>
        <v>1000</v>
      </c>
      <c r="S728">
        <f t="shared" si="160"/>
        <v>1</v>
      </c>
      <c r="T728" s="2">
        <f t="array" aca="1" ref="T728:V728" ca="1">MMULT(Q728:S728,$T$8:$V$10)</f>
        <v>342.95983594645492</v>
      </c>
      <c r="U728" s="2">
        <f ca="1"/>
        <v>1000</v>
      </c>
      <c r="V728" s="2">
        <f ca="1"/>
        <v>-939.35060064258266</v>
      </c>
      <c r="Y728" s="2">
        <f t="shared" ca="1" si="161"/>
        <v>-3.7714808315308317</v>
      </c>
      <c r="Z728" s="2">
        <f t="shared" ca="1" si="162"/>
        <v>-10.996858629590841</v>
      </c>
    </row>
    <row r="729" spans="2:26">
      <c r="B729">
        <f t="shared" si="163"/>
        <v>718</v>
      </c>
      <c r="C729">
        <v>6.2785909385378282</v>
      </c>
      <c r="D729">
        <v>-2.4125106852245342</v>
      </c>
      <c r="E729">
        <v>4.657664962666658</v>
      </c>
      <c r="F729">
        <f t="shared" si="150"/>
        <v>8.1813663213588281</v>
      </c>
      <c r="G729">
        <f t="shared" si="151"/>
        <v>32</v>
      </c>
      <c r="H729">
        <f t="shared" si="152"/>
        <v>819</v>
      </c>
      <c r="I729">
        <f t="shared" si="153"/>
        <v>-0.36685023846080284</v>
      </c>
      <c r="J729">
        <f>VLOOKUP(H729,動径DB!$C$9:$F$3009,4)</f>
        <v>0.3414517064266524</v>
      </c>
      <c r="K729">
        <f>VLOOKUP(G729,緯度DB!$B$10:$H$50,7)</f>
        <v>0.49132662717739956</v>
      </c>
      <c r="L729">
        <f t="shared" si="154"/>
        <v>0.89145702726428566</v>
      </c>
      <c r="M729">
        <f t="shared" si="155"/>
        <v>1.22356160386827</v>
      </c>
      <c r="N729">
        <f t="shared" si="156"/>
        <v>1.4971029984606932</v>
      </c>
      <c r="O729">
        <f t="shared" si="157"/>
        <v>1</v>
      </c>
      <c r="Q729">
        <f t="shared" si="158"/>
        <v>6.2785909385378282</v>
      </c>
      <c r="R729">
        <f t="shared" si="159"/>
        <v>-2.4125106852245342</v>
      </c>
      <c r="S729">
        <f t="shared" si="160"/>
        <v>4.657664962666658</v>
      </c>
      <c r="T729" s="2">
        <f t="array" aca="1" ref="T729:V729" ca="1">MMULT(Q729:S729,$T$8:$V$10)</f>
        <v>6.5241779681928858</v>
      </c>
      <c r="U729" s="2">
        <f ca="1"/>
        <v>-2.4125106852245342</v>
      </c>
      <c r="V729" s="2">
        <f ca="1"/>
        <v>-4.3069303357830702</v>
      </c>
      <c r="Y729" s="2">
        <f t="shared" ca="1" si="161"/>
        <v>2.5392753973960511</v>
      </c>
      <c r="Z729" s="2">
        <f t="shared" ca="1" si="162"/>
        <v>-0.93897331722276423</v>
      </c>
    </row>
    <row r="730" spans="2:26">
      <c r="B730">
        <f t="shared" si="163"/>
        <v>719</v>
      </c>
      <c r="C730">
        <v>15.781498590629431</v>
      </c>
      <c r="D730">
        <v>13.771693445146031</v>
      </c>
      <c r="E730">
        <v>-10.933043979542006</v>
      </c>
      <c r="F730">
        <f t="shared" si="150"/>
        <v>23.627244629277374</v>
      </c>
      <c r="G730">
        <f t="shared" si="151"/>
        <v>12</v>
      </c>
      <c r="H730">
        <f t="shared" si="152"/>
        <v>2364</v>
      </c>
      <c r="I730">
        <f t="shared" si="153"/>
        <v>0.71749634917392024</v>
      </c>
      <c r="J730">
        <f>VLOOKUP(H730,動径DB!$C$9:$F$3009,4)</f>
        <v>3.6333139518308021E-3</v>
      </c>
      <c r="K730">
        <f>VLOOKUP(G730,緯度DB!$B$10:$H$50,7)</f>
        <v>0.58726809406597613</v>
      </c>
      <c r="L730">
        <f t="shared" si="154"/>
        <v>-0.83553380052218607</v>
      </c>
      <c r="M730">
        <f t="shared" si="155"/>
        <v>-4.2122722633782403E-2</v>
      </c>
      <c r="N730">
        <f t="shared" si="156"/>
        <v>1.7743237620825643E-3</v>
      </c>
      <c r="O730">
        <f t="shared" si="157"/>
        <v>0</v>
      </c>
      <c r="Q730">
        <f t="shared" si="158"/>
        <v>1000</v>
      </c>
      <c r="R730">
        <f t="shared" si="159"/>
        <v>1000</v>
      </c>
      <c r="S730">
        <f t="shared" si="160"/>
        <v>1</v>
      </c>
      <c r="T730" s="2">
        <f t="array" aca="1" ref="T730:V730" ca="1">MMULT(Q730:S730,$T$8:$V$10)</f>
        <v>342.95983594645492</v>
      </c>
      <c r="U730" s="2">
        <f ca="1"/>
        <v>1000</v>
      </c>
      <c r="V730" s="2">
        <f ca="1"/>
        <v>-939.35060064258266</v>
      </c>
      <c r="Y730" s="2">
        <f t="shared" ca="1" si="161"/>
        <v>-3.7714808315308317</v>
      </c>
      <c r="Z730" s="2">
        <f t="shared" ca="1" si="162"/>
        <v>-10.996858629590841</v>
      </c>
    </row>
    <row r="731" spans="2:26">
      <c r="B731">
        <f t="shared" si="163"/>
        <v>720</v>
      </c>
      <c r="C731">
        <v>-15.131500352495451</v>
      </c>
      <c r="D731">
        <v>12.92140393847961</v>
      </c>
      <c r="E731">
        <v>0.37885990301431027</v>
      </c>
      <c r="F731">
        <f t="shared" si="150"/>
        <v>19.901470234257527</v>
      </c>
      <c r="G731">
        <f t="shared" si="151"/>
        <v>21</v>
      </c>
      <c r="H731">
        <f t="shared" si="152"/>
        <v>1991</v>
      </c>
      <c r="I731">
        <f t="shared" si="153"/>
        <v>2.4348152566033283</v>
      </c>
      <c r="J731">
        <f>VLOOKUP(H731,動径DB!$C$9:$F$3009,4)</f>
        <v>1.4016426793739326E-2</v>
      </c>
      <c r="K731">
        <f>VLOOKUP(G731,緯度DB!$B$10:$H$50,7)</f>
        <v>0.7879807395252203</v>
      </c>
      <c r="L731">
        <f t="shared" si="154"/>
        <v>-0.85276702809820282</v>
      </c>
      <c r="M731">
        <f t="shared" si="155"/>
        <v>-0.18744267648191298</v>
      </c>
      <c r="N731">
        <f t="shared" si="156"/>
        <v>3.5134756966703096E-2</v>
      </c>
      <c r="O731">
        <f t="shared" si="157"/>
        <v>0</v>
      </c>
      <c r="Q731">
        <f t="shared" si="158"/>
        <v>1000</v>
      </c>
      <c r="R731">
        <f t="shared" si="159"/>
        <v>1000</v>
      </c>
      <c r="S731">
        <f t="shared" si="160"/>
        <v>1</v>
      </c>
      <c r="T731" s="2">
        <f t="array" aca="1" ref="T731:V731" ca="1">MMULT(Q731:S731,$T$8:$V$10)</f>
        <v>342.95983594645492</v>
      </c>
      <c r="U731" s="2">
        <f ca="1"/>
        <v>1000</v>
      </c>
      <c r="V731" s="2">
        <f ca="1"/>
        <v>-939.35060064258266</v>
      </c>
      <c r="Y731" s="2">
        <f t="shared" ca="1" si="161"/>
        <v>-3.7714808315308317</v>
      </c>
      <c r="Z731" s="2">
        <f t="shared" ca="1" si="162"/>
        <v>-10.996858629590841</v>
      </c>
    </row>
    <row r="732" spans="2:26">
      <c r="B732">
        <f t="shared" si="163"/>
        <v>721</v>
      </c>
      <c r="C732">
        <v>-2.0562949650468303</v>
      </c>
      <c r="D732">
        <v>-14.024217353484726</v>
      </c>
      <c r="E732">
        <v>16.106278742807763</v>
      </c>
      <c r="F732">
        <f t="shared" si="150"/>
        <v>21.45505153342868</v>
      </c>
      <c r="G732">
        <f t="shared" si="151"/>
        <v>36</v>
      </c>
      <c r="H732">
        <f t="shared" si="152"/>
        <v>2147</v>
      </c>
      <c r="I732">
        <f t="shared" si="153"/>
        <v>-1.7163835057227224</v>
      </c>
      <c r="J732">
        <f>VLOOKUP(H732,動径DB!$C$9:$F$3009,4)</f>
        <v>8.057146269189604E-3</v>
      </c>
      <c r="K732">
        <f>VLOOKUP(G732,緯度DB!$B$10:$H$50,7)</f>
        <v>0.28116931855250954</v>
      </c>
      <c r="L732">
        <f t="shared" si="154"/>
        <v>-0.90612630574642405</v>
      </c>
      <c r="M732">
        <f t="shared" si="155"/>
        <v>-4.404204505017708E-2</v>
      </c>
      <c r="N732">
        <f t="shared" si="156"/>
        <v>1.9397017322018274E-3</v>
      </c>
      <c r="O732">
        <f t="shared" si="157"/>
        <v>0</v>
      </c>
      <c r="Q732">
        <f t="shared" si="158"/>
        <v>1000</v>
      </c>
      <c r="R732">
        <f t="shared" si="159"/>
        <v>1000</v>
      </c>
      <c r="S732">
        <f t="shared" si="160"/>
        <v>1</v>
      </c>
      <c r="T732" s="2">
        <f t="array" aca="1" ref="T732:V732" ca="1">MMULT(Q732:S732,$T$8:$V$10)</f>
        <v>342.95983594645492</v>
      </c>
      <c r="U732" s="2">
        <f ca="1"/>
        <v>1000</v>
      </c>
      <c r="V732" s="2">
        <f ca="1"/>
        <v>-939.35060064258266</v>
      </c>
      <c r="Y732" s="2">
        <f t="shared" ca="1" si="161"/>
        <v>-3.7714808315308317</v>
      </c>
      <c r="Z732" s="2">
        <f t="shared" ca="1" si="162"/>
        <v>-10.996858629590841</v>
      </c>
    </row>
    <row r="733" spans="2:26">
      <c r="B733">
        <f t="shared" si="163"/>
        <v>722</v>
      </c>
      <c r="C733">
        <v>-14.577347918329902</v>
      </c>
      <c r="D733">
        <v>-2.4343248164677282</v>
      </c>
      <c r="E733">
        <v>8.7006702291370921</v>
      </c>
      <c r="F733">
        <f t="shared" si="150"/>
        <v>17.150121634562836</v>
      </c>
      <c r="G733">
        <f t="shared" si="151"/>
        <v>31</v>
      </c>
      <c r="H733">
        <f t="shared" si="152"/>
        <v>1716</v>
      </c>
      <c r="I733">
        <f t="shared" si="153"/>
        <v>-2.9761258284040175</v>
      </c>
      <c r="J733">
        <f>VLOOKUP(H733,動径DB!$C$9:$F$3009,4)</f>
        <v>3.5484974493267804E-2</v>
      </c>
      <c r="K733">
        <f>VLOOKUP(G733,緯度DB!$B$10:$H$50,7)</f>
        <v>0.54089638506983073</v>
      </c>
      <c r="L733">
        <f t="shared" si="154"/>
        <v>0.47626355969017697</v>
      </c>
      <c r="M733">
        <f t="shared" si="155"/>
        <v>0.15677367341723125</v>
      </c>
      <c r="N733">
        <f t="shared" si="156"/>
        <v>2.4577984676732681E-2</v>
      </c>
      <c r="O733">
        <f t="shared" si="157"/>
        <v>0</v>
      </c>
      <c r="Q733">
        <f t="shared" si="158"/>
        <v>1000</v>
      </c>
      <c r="R733">
        <f t="shared" si="159"/>
        <v>1000</v>
      </c>
      <c r="S733">
        <f t="shared" si="160"/>
        <v>1</v>
      </c>
      <c r="T733" s="2">
        <f t="array" aca="1" ref="T733:V733" ca="1">MMULT(Q733:S733,$T$8:$V$10)</f>
        <v>342.95983594645492</v>
      </c>
      <c r="U733" s="2">
        <f ca="1"/>
        <v>1000</v>
      </c>
      <c r="V733" s="2">
        <f ca="1"/>
        <v>-939.35060064258266</v>
      </c>
      <c r="Y733" s="2">
        <f t="shared" ca="1" si="161"/>
        <v>-3.7714808315308317</v>
      </c>
      <c r="Z733" s="2">
        <f t="shared" ca="1" si="162"/>
        <v>-10.996858629590841</v>
      </c>
    </row>
    <row r="734" spans="2:26">
      <c r="B734">
        <f t="shared" si="163"/>
        <v>723</v>
      </c>
      <c r="C734">
        <v>10.781814334498637</v>
      </c>
      <c r="D734">
        <v>1.5124952443237374</v>
      </c>
      <c r="E734">
        <v>9.7739236420513915</v>
      </c>
      <c r="F734">
        <f t="shared" si="150"/>
        <v>14.63095162893902</v>
      </c>
      <c r="G734">
        <f t="shared" si="151"/>
        <v>34</v>
      </c>
      <c r="H734">
        <f t="shared" si="152"/>
        <v>1464</v>
      </c>
      <c r="I734">
        <f t="shared" si="153"/>
        <v>0.13937257947753817</v>
      </c>
      <c r="J734">
        <f>VLOOKUP(H734,動径DB!$C$9:$F$3009,4)</f>
        <v>7.7660525724583582E-2</v>
      </c>
      <c r="K734">
        <f>VLOOKUP(G734,緯度DB!$B$10:$H$50,7)</f>
        <v>0.38596120503132481</v>
      </c>
      <c r="L734">
        <f t="shared" si="154"/>
        <v>-0.40604105952566888</v>
      </c>
      <c r="M734">
        <f t="shared" si="155"/>
        <v>-0.17806825660221576</v>
      </c>
      <c r="N734">
        <f t="shared" si="156"/>
        <v>3.1708304009352553E-2</v>
      </c>
      <c r="O734">
        <f t="shared" si="157"/>
        <v>0</v>
      </c>
      <c r="Q734">
        <f t="shared" si="158"/>
        <v>1000</v>
      </c>
      <c r="R734">
        <f t="shared" si="159"/>
        <v>1000</v>
      </c>
      <c r="S734">
        <f t="shared" si="160"/>
        <v>1</v>
      </c>
      <c r="T734" s="2">
        <f t="array" aca="1" ref="T734:V734" ca="1">MMULT(Q734:S734,$T$8:$V$10)</f>
        <v>342.95983594645492</v>
      </c>
      <c r="U734" s="2">
        <f ca="1"/>
        <v>1000</v>
      </c>
      <c r="V734" s="2">
        <f ca="1"/>
        <v>-939.35060064258266</v>
      </c>
      <c r="Y734" s="2">
        <f t="shared" ca="1" si="161"/>
        <v>-3.7714808315308317</v>
      </c>
      <c r="Z734" s="2">
        <f t="shared" ca="1" si="162"/>
        <v>-10.996858629590841</v>
      </c>
    </row>
    <row r="735" spans="2:26">
      <c r="B735">
        <f t="shared" si="163"/>
        <v>724</v>
      </c>
      <c r="C735">
        <v>-16.698643042705385</v>
      </c>
      <c r="D735">
        <v>9.9731559472192295</v>
      </c>
      <c r="E735">
        <v>-12.465164095252378</v>
      </c>
      <c r="F735">
        <f t="shared" si="150"/>
        <v>23.101706320893623</v>
      </c>
      <c r="G735">
        <f t="shared" si="151"/>
        <v>10</v>
      </c>
      <c r="H735">
        <f t="shared" si="152"/>
        <v>2311</v>
      </c>
      <c r="I735">
        <f t="shared" si="153"/>
        <v>2.6032024596533434</v>
      </c>
      <c r="J735">
        <f>VLOOKUP(H735,動径DB!$C$9:$F$3009,4)</f>
        <v>4.4248807256699052E-3</v>
      </c>
      <c r="K735">
        <f>VLOOKUP(G735,緯度DB!$B$10:$H$50,7)</f>
        <v>0.49132662717739956</v>
      </c>
      <c r="L735">
        <f t="shared" si="154"/>
        <v>-0.99901562428762036</v>
      </c>
      <c r="M735">
        <f t="shared" si="155"/>
        <v>-5.0175095626280648E-2</v>
      </c>
      <c r="N735">
        <f t="shared" si="156"/>
        <v>2.5175402211064075E-3</v>
      </c>
      <c r="O735">
        <f t="shared" si="157"/>
        <v>0</v>
      </c>
      <c r="Q735">
        <f t="shared" si="158"/>
        <v>1000</v>
      </c>
      <c r="R735">
        <f t="shared" si="159"/>
        <v>1000</v>
      </c>
      <c r="S735">
        <f t="shared" si="160"/>
        <v>1</v>
      </c>
      <c r="T735" s="2">
        <f t="array" aca="1" ref="T735:V735" ca="1">MMULT(Q735:S735,$T$8:$V$10)</f>
        <v>342.95983594645492</v>
      </c>
      <c r="U735" s="2">
        <f ca="1"/>
        <v>1000</v>
      </c>
      <c r="V735" s="2">
        <f ca="1"/>
        <v>-939.35060064258266</v>
      </c>
      <c r="Y735" s="2">
        <f t="shared" ca="1" si="161"/>
        <v>-3.7714808315308317</v>
      </c>
      <c r="Z735" s="2">
        <f t="shared" ca="1" si="162"/>
        <v>-10.996858629590841</v>
      </c>
    </row>
    <row r="736" spans="2:26">
      <c r="B736">
        <f t="shared" si="163"/>
        <v>725</v>
      </c>
      <c r="C736">
        <v>13.509727351734966</v>
      </c>
      <c r="D736">
        <v>1.4112891862179329</v>
      </c>
      <c r="E736">
        <v>-6.9199192783785408</v>
      </c>
      <c r="F736">
        <f t="shared" si="150"/>
        <v>15.2443351152035</v>
      </c>
      <c r="G736">
        <f t="shared" si="151"/>
        <v>12</v>
      </c>
      <c r="H736">
        <f t="shared" si="152"/>
        <v>1525</v>
      </c>
      <c r="I736">
        <f t="shared" si="153"/>
        <v>0.10408713418420705</v>
      </c>
      <c r="J736">
        <f>VLOOKUP(H736,動径DB!$C$9:$F$3009,4)</f>
        <v>6.4708573877100967E-2</v>
      </c>
      <c r="K736">
        <f>VLOOKUP(G736,緯度DB!$B$10:$H$50,7)</f>
        <v>0.58726809406597613</v>
      </c>
      <c r="L736">
        <f t="shared" si="154"/>
        <v>-0.30721146414807932</v>
      </c>
      <c r="M736">
        <f t="shared" si="155"/>
        <v>-0.1779689099302314</v>
      </c>
      <c r="N736">
        <f t="shared" si="156"/>
        <v>3.1672932901754818E-2</v>
      </c>
      <c r="O736">
        <f t="shared" si="157"/>
        <v>0</v>
      </c>
      <c r="Q736">
        <f t="shared" si="158"/>
        <v>1000</v>
      </c>
      <c r="R736">
        <f t="shared" si="159"/>
        <v>1000</v>
      </c>
      <c r="S736">
        <f t="shared" si="160"/>
        <v>1</v>
      </c>
      <c r="T736" s="2">
        <f t="array" aca="1" ref="T736:V736" ca="1">MMULT(Q736:S736,$T$8:$V$10)</f>
        <v>342.95983594645492</v>
      </c>
      <c r="U736" s="2">
        <f ca="1"/>
        <v>1000</v>
      </c>
      <c r="V736" s="2">
        <f ca="1"/>
        <v>-939.35060064258266</v>
      </c>
      <c r="Y736" s="2">
        <f t="shared" ca="1" si="161"/>
        <v>-3.7714808315308317</v>
      </c>
      <c r="Z736" s="2">
        <f t="shared" ca="1" si="162"/>
        <v>-10.996858629590841</v>
      </c>
    </row>
    <row r="737" spans="2:26">
      <c r="B737">
        <f t="shared" si="163"/>
        <v>726</v>
      </c>
      <c r="C737">
        <v>4.8491186838220539</v>
      </c>
      <c r="D737">
        <v>12.943512018285727</v>
      </c>
      <c r="E737">
        <v>8.6307946865150633</v>
      </c>
      <c r="F737">
        <f t="shared" si="150"/>
        <v>16.29536965822119</v>
      </c>
      <c r="G737">
        <f t="shared" si="151"/>
        <v>32</v>
      </c>
      <c r="H737">
        <f t="shared" si="152"/>
        <v>1631</v>
      </c>
      <c r="I737">
        <f t="shared" si="153"/>
        <v>1.2123439294324858</v>
      </c>
      <c r="J737">
        <f>VLOOKUP(H737,動径DB!$C$9:$F$3009,4)</f>
        <v>4.6600663940509213E-2</v>
      </c>
      <c r="K737">
        <f>VLOOKUP(G737,緯度DB!$B$10:$H$50,7)</f>
        <v>0.49132662717739956</v>
      </c>
      <c r="L737">
        <f t="shared" si="154"/>
        <v>0.47541803025829593</v>
      </c>
      <c r="M737">
        <f t="shared" si="155"/>
        <v>0.17737902795671562</v>
      </c>
      <c r="N737">
        <f t="shared" si="156"/>
        <v>3.1463319558869302E-2</v>
      </c>
      <c r="O737">
        <f t="shared" si="157"/>
        <v>0</v>
      </c>
      <c r="Q737">
        <f t="shared" si="158"/>
        <v>1000</v>
      </c>
      <c r="R737">
        <f t="shared" si="159"/>
        <v>1000</v>
      </c>
      <c r="S737">
        <f t="shared" si="160"/>
        <v>1</v>
      </c>
      <c r="T737" s="2">
        <f t="array" aca="1" ref="T737:V737" ca="1">MMULT(Q737:S737,$T$8:$V$10)</f>
        <v>342.95983594645492</v>
      </c>
      <c r="U737" s="2">
        <f ca="1"/>
        <v>1000</v>
      </c>
      <c r="V737" s="2">
        <f ca="1"/>
        <v>-939.35060064258266</v>
      </c>
      <c r="Y737" s="2">
        <f t="shared" ca="1" si="161"/>
        <v>-3.7714808315308317</v>
      </c>
      <c r="Z737" s="2">
        <f t="shared" ca="1" si="162"/>
        <v>-10.996858629590841</v>
      </c>
    </row>
    <row r="738" spans="2:26">
      <c r="B738">
        <f t="shared" si="163"/>
        <v>727</v>
      </c>
      <c r="C738">
        <v>13.432394550814006</v>
      </c>
      <c r="D738">
        <v>-0.12980113188698716</v>
      </c>
      <c r="E738">
        <v>4.708332961951383</v>
      </c>
      <c r="F738">
        <f t="shared" si="150"/>
        <v>14.234271002871022</v>
      </c>
      <c r="G738">
        <f t="shared" si="151"/>
        <v>28</v>
      </c>
      <c r="H738">
        <f t="shared" si="152"/>
        <v>1424</v>
      </c>
      <c r="I738">
        <f t="shared" si="153"/>
        <v>-9.6629898251586015E-3</v>
      </c>
      <c r="J738">
        <f>VLOOKUP(H738,動径DB!$C$9:$F$3009,4)</f>
        <v>8.7285330634048128E-2</v>
      </c>
      <c r="K738">
        <f>VLOOKUP(G738,緯度DB!$B$10:$H$50,7)</f>
        <v>0.66802964117206065</v>
      </c>
      <c r="L738">
        <f t="shared" si="154"/>
        <v>2.8984909449312011E-2</v>
      </c>
      <c r="M738">
        <f t="shared" si="155"/>
        <v>2.4057149789232027E-2</v>
      </c>
      <c r="N738">
        <f t="shared" si="156"/>
        <v>5.7874645598154657E-4</v>
      </c>
      <c r="O738">
        <f t="shared" si="157"/>
        <v>0</v>
      </c>
      <c r="Q738">
        <f t="shared" si="158"/>
        <v>1000</v>
      </c>
      <c r="R738">
        <f t="shared" si="159"/>
        <v>1000</v>
      </c>
      <c r="S738">
        <f t="shared" si="160"/>
        <v>1</v>
      </c>
      <c r="T738" s="2">
        <f t="array" aca="1" ref="T738:V738" ca="1">MMULT(Q738:S738,$T$8:$V$10)</f>
        <v>342.95983594645492</v>
      </c>
      <c r="U738" s="2">
        <f ca="1"/>
        <v>1000</v>
      </c>
      <c r="V738" s="2">
        <f ca="1"/>
        <v>-939.35060064258266</v>
      </c>
      <c r="Y738" s="2">
        <f t="shared" ca="1" si="161"/>
        <v>-3.7714808315308317</v>
      </c>
      <c r="Z738" s="2">
        <f t="shared" ca="1" si="162"/>
        <v>-10.996858629590841</v>
      </c>
    </row>
    <row r="739" spans="2:26">
      <c r="B739">
        <f t="shared" si="163"/>
        <v>728</v>
      </c>
      <c r="C739">
        <v>-14.427282812056314</v>
      </c>
      <c r="D739">
        <v>6.4141289530550782</v>
      </c>
      <c r="E739">
        <v>-6.3628697496240481</v>
      </c>
      <c r="F739">
        <f t="shared" si="150"/>
        <v>17.022739233629697</v>
      </c>
      <c r="G739">
        <f t="shared" si="151"/>
        <v>14</v>
      </c>
      <c r="H739">
        <f t="shared" si="152"/>
        <v>1703</v>
      </c>
      <c r="I739">
        <f t="shared" si="153"/>
        <v>2.7232523813081988</v>
      </c>
      <c r="J739">
        <f>VLOOKUP(H739,動径DB!$C$9:$F$3009,4)</f>
        <v>3.7013512538061795E-2</v>
      </c>
      <c r="K739">
        <f>VLOOKUP(G739,緯度DB!$B$10:$H$50,7)</f>
        <v>0.66802964117206065</v>
      </c>
      <c r="L739">
        <f t="shared" si="154"/>
        <v>-0.95055582727007848</v>
      </c>
      <c r="M739">
        <f t="shared" si="155"/>
        <v>-0.40009498618697642</v>
      </c>
      <c r="N739">
        <f t="shared" si="156"/>
        <v>0.16007599797195685</v>
      </c>
      <c r="O739">
        <f t="shared" si="157"/>
        <v>0</v>
      </c>
      <c r="Q739">
        <f t="shared" si="158"/>
        <v>1000</v>
      </c>
      <c r="R739">
        <f t="shared" si="159"/>
        <v>1000</v>
      </c>
      <c r="S739">
        <f t="shared" si="160"/>
        <v>1</v>
      </c>
      <c r="T739" s="2">
        <f t="array" aca="1" ref="T739:V739" ca="1">MMULT(Q739:S739,$T$8:$V$10)</f>
        <v>342.95983594645492</v>
      </c>
      <c r="U739" s="2">
        <f ca="1"/>
        <v>1000</v>
      </c>
      <c r="V739" s="2">
        <f ca="1"/>
        <v>-939.35060064258266</v>
      </c>
      <c r="Y739" s="2">
        <f t="shared" ca="1" si="161"/>
        <v>-3.7714808315308317</v>
      </c>
      <c r="Z739" s="2">
        <f t="shared" ca="1" si="162"/>
        <v>-10.996858629590841</v>
      </c>
    </row>
    <row r="740" spans="2:26">
      <c r="B740">
        <f t="shared" si="163"/>
        <v>729</v>
      </c>
      <c r="C740">
        <v>7.3763113940755138</v>
      </c>
      <c r="D740">
        <v>1.2935696108544172</v>
      </c>
      <c r="E740">
        <v>-11.47824853062394</v>
      </c>
      <c r="F740">
        <f t="shared" si="150"/>
        <v>13.705235548915784</v>
      </c>
      <c r="G740">
        <f t="shared" si="151"/>
        <v>4</v>
      </c>
      <c r="H740">
        <f t="shared" si="152"/>
        <v>1372</v>
      </c>
      <c r="I740">
        <f t="shared" si="153"/>
        <v>0.17360279244029106</v>
      </c>
      <c r="J740">
        <f>VLOOKUP(H740,動径DB!$C$9:$F$3009,4)</f>
        <v>0.10124086152617311</v>
      </c>
      <c r="K740">
        <f>VLOOKUP(G740,緯度DB!$B$10:$H$50,7)</f>
        <v>0.20164392860071581</v>
      </c>
      <c r="L740">
        <f t="shared" si="154"/>
        <v>-0.49758150076171198</v>
      </c>
      <c r="M740">
        <f t="shared" si="155"/>
        <v>-0.1392168208691463</v>
      </c>
      <c r="N740">
        <f t="shared" si="156"/>
        <v>1.9381323212911968E-2</v>
      </c>
      <c r="O740">
        <f t="shared" si="157"/>
        <v>0</v>
      </c>
      <c r="Q740">
        <f t="shared" si="158"/>
        <v>1000</v>
      </c>
      <c r="R740">
        <f t="shared" si="159"/>
        <v>1000</v>
      </c>
      <c r="S740">
        <f t="shared" si="160"/>
        <v>1</v>
      </c>
      <c r="T740" s="2">
        <f t="array" aca="1" ref="T740:V740" ca="1">MMULT(Q740:S740,$T$8:$V$10)</f>
        <v>342.95983594645492</v>
      </c>
      <c r="U740" s="2">
        <f ca="1"/>
        <v>1000</v>
      </c>
      <c r="V740" s="2">
        <f ca="1"/>
        <v>-939.35060064258266</v>
      </c>
      <c r="Y740" s="2">
        <f t="shared" ca="1" si="161"/>
        <v>-3.7714808315308317</v>
      </c>
      <c r="Z740" s="2">
        <f t="shared" ca="1" si="162"/>
        <v>-10.996858629590841</v>
      </c>
    </row>
    <row r="741" spans="2:26">
      <c r="B741">
        <f t="shared" si="163"/>
        <v>730</v>
      </c>
      <c r="C741">
        <v>16.98248312705875</v>
      </c>
      <c r="D741">
        <v>11.387115278376914</v>
      </c>
      <c r="E741">
        <v>-15.57293258275916</v>
      </c>
      <c r="F741">
        <f t="shared" si="150"/>
        <v>25.701894030422</v>
      </c>
      <c r="G741">
        <f t="shared" si="151"/>
        <v>9</v>
      </c>
      <c r="H741">
        <f t="shared" si="152"/>
        <v>2571</v>
      </c>
      <c r="I741">
        <f t="shared" si="153"/>
        <v>0.59066639412707655</v>
      </c>
      <c r="J741">
        <f>VLOOKUP(H741,動径DB!$C$9:$F$3009,4)</f>
        <v>1.6578859221261441E-3</v>
      </c>
      <c r="K741">
        <f>VLOOKUP(G741,緯度DB!$B$10:$H$50,7)</f>
        <v>0.43934360143209494</v>
      </c>
      <c r="L741">
        <f t="shared" si="154"/>
        <v>-0.97982689837424375</v>
      </c>
      <c r="M741">
        <f t="shared" si="155"/>
        <v>-1.8343129653946289E-2</v>
      </c>
      <c r="N741">
        <f t="shared" si="156"/>
        <v>3.3647040550148369E-4</v>
      </c>
      <c r="O741">
        <f t="shared" si="157"/>
        <v>0</v>
      </c>
      <c r="Q741">
        <f t="shared" si="158"/>
        <v>1000</v>
      </c>
      <c r="R741">
        <f t="shared" si="159"/>
        <v>1000</v>
      </c>
      <c r="S741">
        <f t="shared" si="160"/>
        <v>1</v>
      </c>
      <c r="T741" s="2">
        <f t="array" aca="1" ref="T741:V741" ca="1">MMULT(Q741:S741,$T$8:$V$10)</f>
        <v>342.95983594645492</v>
      </c>
      <c r="U741" s="2">
        <f ca="1"/>
        <v>1000</v>
      </c>
      <c r="V741" s="2">
        <f ca="1"/>
        <v>-939.35060064258266</v>
      </c>
      <c r="Y741" s="2">
        <f t="shared" ca="1" si="161"/>
        <v>-3.7714808315308317</v>
      </c>
      <c r="Z741" s="2">
        <f t="shared" ca="1" si="162"/>
        <v>-10.996858629590841</v>
      </c>
    </row>
    <row r="742" spans="2:26">
      <c r="B742">
        <f t="shared" si="163"/>
        <v>731</v>
      </c>
      <c r="C742">
        <v>-8.9876833048785407</v>
      </c>
      <c r="D742">
        <v>12.678953452052093</v>
      </c>
      <c r="E742">
        <v>5.2886734849661527</v>
      </c>
      <c r="F742">
        <f t="shared" si="150"/>
        <v>16.416588532904154</v>
      </c>
      <c r="G742">
        <f t="shared" si="151"/>
        <v>27</v>
      </c>
      <c r="H742">
        <f t="shared" si="152"/>
        <v>1643</v>
      </c>
      <c r="I742">
        <f t="shared" si="153"/>
        <v>2.1874481007056588</v>
      </c>
      <c r="J742">
        <f>VLOOKUP(H742,動径DB!$C$9:$F$3009,4)</f>
        <v>4.486326190404899E-2</v>
      </c>
      <c r="K742">
        <f>VLOOKUP(G742,緯度DB!$B$10:$H$50,7)</f>
        <v>0.70149600262637279</v>
      </c>
      <c r="L742">
        <f t="shared" si="154"/>
        <v>-0.27554729843860276</v>
      </c>
      <c r="M742">
        <f t="shared" si="155"/>
        <v>-0.14236234007199064</v>
      </c>
      <c r="N742">
        <f t="shared" si="156"/>
        <v>2.0267035870773113E-2</v>
      </c>
      <c r="O742">
        <f t="shared" si="157"/>
        <v>0</v>
      </c>
      <c r="Q742">
        <f t="shared" si="158"/>
        <v>1000</v>
      </c>
      <c r="R742">
        <f t="shared" si="159"/>
        <v>1000</v>
      </c>
      <c r="S742">
        <f t="shared" si="160"/>
        <v>1</v>
      </c>
      <c r="T742" s="2">
        <f t="array" aca="1" ref="T742:V742" ca="1">MMULT(Q742:S742,$T$8:$V$10)</f>
        <v>342.95983594645492</v>
      </c>
      <c r="U742" s="2">
        <f ca="1"/>
        <v>1000</v>
      </c>
      <c r="V742" s="2">
        <f ca="1"/>
        <v>-939.35060064258266</v>
      </c>
      <c r="Y742" s="2">
        <f t="shared" ca="1" si="161"/>
        <v>-3.7714808315308317</v>
      </c>
      <c r="Z742" s="2">
        <f t="shared" ca="1" si="162"/>
        <v>-10.996858629590841</v>
      </c>
    </row>
    <row r="743" spans="2:26">
      <c r="B743">
        <f t="shared" si="163"/>
        <v>732</v>
      </c>
      <c r="C743">
        <v>-0.29788723284959362</v>
      </c>
      <c r="D743">
        <v>9.9866890123032128</v>
      </c>
      <c r="E743">
        <v>16.165398564405294</v>
      </c>
      <c r="F743">
        <f t="shared" si="150"/>
        <v>19.003757654159593</v>
      </c>
      <c r="G743">
        <f t="shared" si="151"/>
        <v>38</v>
      </c>
      <c r="H743">
        <f t="shared" si="152"/>
        <v>1901</v>
      </c>
      <c r="I743">
        <f t="shared" si="153"/>
        <v>1.6006159129165929</v>
      </c>
      <c r="J743">
        <f>VLOOKUP(H743,動径DB!$C$9:$F$3009,4)</f>
        <v>1.9132914183699463E-2</v>
      </c>
      <c r="K743">
        <f>VLOOKUP(G743,緯度DB!$B$10:$H$50,7)</f>
        <v>0.20164392860071581</v>
      </c>
      <c r="L743">
        <f t="shared" si="154"/>
        <v>0.99600123314408873</v>
      </c>
      <c r="M743">
        <f t="shared" si="155"/>
        <v>7.3024002502390981E-2</v>
      </c>
      <c r="N743">
        <f t="shared" si="156"/>
        <v>5.3325049414692039E-3</v>
      </c>
      <c r="O743">
        <f t="shared" si="157"/>
        <v>0</v>
      </c>
      <c r="Q743">
        <f t="shared" si="158"/>
        <v>1000</v>
      </c>
      <c r="R743">
        <f t="shared" si="159"/>
        <v>1000</v>
      </c>
      <c r="S743">
        <f t="shared" si="160"/>
        <v>1</v>
      </c>
      <c r="T743" s="2">
        <f t="array" aca="1" ref="T743:V743" ca="1">MMULT(Q743:S743,$T$8:$V$10)</f>
        <v>342.95983594645492</v>
      </c>
      <c r="U743" s="2">
        <f ca="1"/>
        <v>1000</v>
      </c>
      <c r="V743" s="2">
        <f ca="1"/>
        <v>-939.35060064258266</v>
      </c>
      <c r="Y743" s="2">
        <f t="shared" ca="1" si="161"/>
        <v>-3.7714808315308317</v>
      </c>
      <c r="Z743" s="2">
        <f t="shared" ca="1" si="162"/>
        <v>-10.996858629590841</v>
      </c>
    </row>
    <row r="744" spans="2:26">
      <c r="B744">
        <f t="shared" si="163"/>
        <v>733</v>
      </c>
      <c r="C744">
        <v>3.3103647344628793</v>
      </c>
      <c r="D744">
        <v>13.027911461865607</v>
      </c>
      <c r="E744">
        <v>4.6282070823941908</v>
      </c>
      <c r="F744">
        <f t="shared" si="150"/>
        <v>14.216374099288062</v>
      </c>
      <c r="G744">
        <f t="shared" si="151"/>
        <v>28</v>
      </c>
      <c r="H744">
        <f t="shared" si="152"/>
        <v>1423</v>
      </c>
      <c r="I744">
        <f t="shared" si="153"/>
        <v>1.3219645660098704</v>
      </c>
      <c r="J744">
        <f>VLOOKUP(H744,動径DB!$C$9:$F$3009,4)</f>
        <v>8.7538042323845072E-2</v>
      </c>
      <c r="K744">
        <f>VLOOKUP(G744,緯度DB!$B$10:$H$50,7)</f>
        <v>0.66802964117206065</v>
      </c>
      <c r="L744">
        <f t="shared" si="154"/>
        <v>0.73407332169360673</v>
      </c>
      <c r="M744">
        <f t="shared" si="155"/>
        <v>0.61026835015002712</v>
      </c>
      <c r="N744">
        <f t="shared" si="156"/>
        <v>0.37242745919483611</v>
      </c>
      <c r="O744">
        <f t="shared" si="157"/>
        <v>1</v>
      </c>
      <c r="Q744">
        <f t="shared" si="158"/>
        <v>3.3103647344628793</v>
      </c>
      <c r="R744">
        <f t="shared" si="159"/>
        <v>13.027911461865607</v>
      </c>
      <c r="S744">
        <f t="shared" si="160"/>
        <v>4.6282070823941908</v>
      </c>
      <c r="T744" s="2">
        <f t="array" aca="1" ref="T744:V744" ca="1">MMULT(Q744:S744,$T$8:$V$10)</f>
        <v>5.4813034637361344</v>
      </c>
      <c r="U744" s="2">
        <f ca="1"/>
        <v>13.027911461865607</v>
      </c>
      <c r="V744" s="2">
        <f ca="1"/>
        <v>-1.5277852634233331</v>
      </c>
      <c r="Y744" s="2">
        <f t="shared" ca="1" si="161"/>
        <v>1.9251412348666397</v>
      </c>
      <c r="Z744" s="2">
        <f t="shared" ca="1" si="162"/>
        <v>4.5756579115460854</v>
      </c>
    </row>
    <row r="745" spans="2:26">
      <c r="B745">
        <f t="shared" si="163"/>
        <v>734</v>
      </c>
      <c r="C745">
        <v>3.5328655996403668</v>
      </c>
      <c r="D745">
        <v>-5.1093206515392904</v>
      </c>
      <c r="E745">
        <v>3.420648908870584</v>
      </c>
      <c r="F745">
        <f t="shared" si="150"/>
        <v>7.0913423146203911</v>
      </c>
      <c r="G745">
        <f t="shared" si="151"/>
        <v>31</v>
      </c>
      <c r="H745">
        <f t="shared" si="152"/>
        <v>710</v>
      </c>
      <c r="I745">
        <f t="shared" si="153"/>
        <v>-0.96582827503889646</v>
      </c>
      <c r="J745">
        <f>VLOOKUP(H745,動径DB!$C$9:$F$3009,4)</f>
        <v>0.38344118291415319</v>
      </c>
      <c r="K745">
        <f>VLOOKUP(G745,緯度DB!$B$10:$H$50,7)</f>
        <v>0.54089638506983073</v>
      </c>
      <c r="L745">
        <f t="shared" si="154"/>
        <v>0.24169069947109845</v>
      </c>
      <c r="M745">
        <f t="shared" si="155"/>
        <v>0.35546858348142285</v>
      </c>
      <c r="N745">
        <f t="shared" si="156"/>
        <v>0.12635791384228928</v>
      </c>
      <c r="O745">
        <f t="shared" si="157"/>
        <v>0</v>
      </c>
      <c r="Q745">
        <f t="shared" si="158"/>
        <v>1000</v>
      </c>
      <c r="R745">
        <f t="shared" si="159"/>
        <v>1000</v>
      </c>
      <c r="S745">
        <f t="shared" si="160"/>
        <v>1</v>
      </c>
      <c r="T745" s="2">
        <f t="array" aca="1" ref="T745:V745" ca="1">MMULT(Q745:S745,$T$8:$V$10)</f>
        <v>342.95983594645492</v>
      </c>
      <c r="U745" s="2">
        <f ca="1"/>
        <v>1000</v>
      </c>
      <c r="V745" s="2">
        <f ca="1"/>
        <v>-939.35060064258266</v>
      </c>
      <c r="Y745" s="2">
        <f t="shared" ca="1" si="161"/>
        <v>-3.7714808315308317</v>
      </c>
      <c r="Z745" s="2">
        <f t="shared" ca="1" si="162"/>
        <v>-10.996858629590841</v>
      </c>
    </row>
    <row r="746" spans="2:26">
      <c r="B746">
        <f t="shared" si="163"/>
        <v>735</v>
      </c>
      <c r="C746">
        <v>13.477648615405174</v>
      </c>
      <c r="D746">
        <v>-5.3308487292334226</v>
      </c>
      <c r="E746">
        <v>0.15522436744064638</v>
      </c>
      <c r="F746">
        <f t="shared" si="150"/>
        <v>14.494449109177967</v>
      </c>
      <c r="G746">
        <f t="shared" si="151"/>
        <v>21</v>
      </c>
      <c r="H746">
        <f t="shared" si="152"/>
        <v>1450</v>
      </c>
      <c r="I746">
        <f t="shared" si="153"/>
        <v>-0.37664920451782835</v>
      </c>
      <c r="J746">
        <f>VLOOKUP(H746,動径DB!$C$9:$F$3009,4)</f>
        <v>8.0923234842752975E-2</v>
      </c>
      <c r="K746">
        <f>VLOOKUP(G746,緯度DB!$B$10:$H$50,7)</f>
        <v>0.7879807395252203</v>
      </c>
      <c r="L746">
        <f t="shared" si="154"/>
        <v>0.90438983694662067</v>
      </c>
      <c r="M746">
        <f t="shared" si="155"/>
        <v>0.83588440814350962</v>
      </c>
      <c r="N746">
        <f t="shared" si="156"/>
        <v>0.69870274377742536</v>
      </c>
      <c r="O746">
        <f t="shared" si="157"/>
        <v>1</v>
      </c>
      <c r="Q746">
        <f t="shared" si="158"/>
        <v>13.477648615405174</v>
      </c>
      <c r="R746">
        <f t="shared" si="159"/>
        <v>-5.3308487292334226</v>
      </c>
      <c r="S746">
        <f t="shared" si="160"/>
        <v>0.15522436744064638</v>
      </c>
      <c r="T746" s="2">
        <f t="array" aca="1" ref="T746:V746" ca="1">MMULT(Q746:S746,$T$8:$V$10)</f>
        <v>4.7554905037840181</v>
      </c>
      <c r="U746" s="2">
        <f ca="1"/>
        <v>-5.3308487292334226</v>
      </c>
      <c r="V746" s="2">
        <f ca="1"/>
        <v>-12.611757089041971</v>
      </c>
      <c r="Y746" s="2">
        <f t="shared" ca="1" si="161"/>
        <v>2.7348884692582249</v>
      </c>
      <c r="Z746" s="2">
        <f t="shared" ca="1" si="162"/>
        <v>-3.0657776961891505</v>
      </c>
    </row>
    <row r="747" spans="2:26">
      <c r="B747">
        <f t="shared" si="163"/>
        <v>736</v>
      </c>
      <c r="C747">
        <v>-0.44040966704873963</v>
      </c>
      <c r="D747">
        <v>3.4102678705162144</v>
      </c>
      <c r="E747">
        <v>-8.9447166112270757</v>
      </c>
      <c r="F747">
        <f t="shared" si="150"/>
        <v>9.5828932415354995</v>
      </c>
      <c r="G747">
        <f t="shared" si="151"/>
        <v>2</v>
      </c>
      <c r="H747">
        <f t="shared" si="152"/>
        <v>959</v>
      </c>
      <c r="I747">
        <f t="shared" si="153"/>
        <v>1.6992277439355192</v>
      </c>
      <c r="J747">
        <f>VLOOKUP(H747,動径DB!$C$9:$F$3009,4)</f>
        <v>0.27237014084135358</v>
      </c>
      <c r="K747">
        <f>VLOOKUP(G747,緯度DB!$B$10:$H$50,7)</f>
        <v>0.31855496617393941</v>
      </c>
      <c r="L747">
        <f t="shared" si="154"/>
        <v>0.92668788374188515</v>
      </c>
      <c r="M747">
        <f t="shared" si="155"/>
        <v>0.77050242521151679</v>
      </c>
      <c r="N747">
        <f t="shared" si="156"/>
        <v>0.59367398725682907</v>
      </c>
      <c r="O747">
        <f t="shared" si="157"/>
        <v>1</v>
      </c>
      <c r="Q747">
        <f t="shared" si="158"/>
        <v>-0.44040966704873963</v>
      </c>
      <c r="R747">
        <f t="shared" si="159"/>
        <v>3.4102678705162144</v>
      </c>
      <c r="S747">
        <f t="shared" si="160"/>
        <v>-8.9447166112270757</v>
      </c>
      <c r="T747" s="2">
        <f t="array" aca="1" ref="T747:V747" ca="1">MMULT(Q747:S747,$T$8:$V$10)</f>
        <v>-8.5559131720372399</v>
      </c>
      <c r="U747" s="2">
        <f ca="1"/>
        <v>3.4102678705162144</v>
      </c>
      <c r="V747" s="2">
        <f ca="1"/>
        <v>-2.6454235431308972</v>
      </c>
      <c r="Y747" s="2">
        <f t="shared" ca="1" si="161"/>
        <v>-3.1277812637777962</v>
      </c>
      <c r="Z747" s="2">
        <f t="shared" ca="1" si="162"/>
        <v>1.2466900651499029</v>
      </c>
    </row>
    <row r="748" spans="2:26">
      <c r="B748">
        <f t="shared" si="163"/>
        <v>737</v>
      </c>
      <c r="C748">
        <v>-8.1260106717015503</v>
      </c>
      <c r="D748">
        <v>-5.6110205195742182</v>
      </c>
      <c r="E748">
        <v>-13.145787259243665</v>
      </c>
      <c r="F748">
        <f t="shared" si="150"/>
        <v>16.441633841348722</v>
      </c>
      <c r="G748">
        <f t="shared" si="151"/>
        <v>5</v>
      </c>
      <c r="H748">
        <f t="shared" si="152"/>
        <v>1645</v>
      </c>
      <c r="I748">
        <f t="shared" si="153"/>
        <v>-2.5372701781949631</v>
      </c>
      <c r="J748">
        <f>VLOOKUP(H748,動径DB!$C$9:$F$3009,4)</f>
        <v>4.4579361414308599E-2</v>
      </c>
      <c r="K748">
        <f>VLOOKUP(G748,緯度DB!$B$10:$H$50,7)</f>
        <v>0.2352076871405088</v>
      </c>
      <c r="L748">
        <f t="shared" si="154"/>
        <v>0.97081960994664451</v>
      </c>
      <c r="M748">
        <f t="shared" si="155"/>
        <v>0.16736662819520709</v>
      </c>
      <c r="N748">
        <f t="shared" si="156"/>
        <v>2.801158823343269E-2</v>
      </c>
      <c r="O748">
        <f t="shared" si="157"/>
        <v>0</v>
      </c>
      <c r="Q748">
        <f t="shared" si="158"/>
        <v>1000</v>
      </c>
      <c r="R748">
        <f t="shared" si="159"/>
        <v>1000</v>
      </c>
      <c r="S748">
        <f t="shared" si="160"/>
        <v>1</v>
      </c>
      <c r="T748" s="2">
        <f t="array" aca="1" ref="T748:V748" ca="1">MMULT(Q748:S748,$T$8:$V$10)</f>
        <v>342.95983594645492</v>
      </c>
      <c r="U748" s="2">
        <f ca="1"/>
        <v>1000</v>
      </c>
      <c r="V748" s="2">
        <f ca="1"/>
        <v>-939.35060064258266</v>
      </c>
      <c r="Y748" s="2">
        <f t="shared" ca="1" si="161"/>
        <v>-3.7714808315308317</v>
      </c>
      <c r="Z748" s="2">
        <f t="shared" ca="1" si="162"/>
        <v>-10.996858629590841</v>
      </c>
    </row>
    <row r="749" spans="2:26">
      <c r="B749">
        <f t="shared" si="163"/>
        <v>738</v>
      </c>
      <c r="C749">
        <v>-0.11473660002536268</v>
      </c>
      <c r="D749">
        <v>-6.1603615221729786</v>
      </c>
      <c r="E749">
        <v>12.200136142749765</v>
      </c>
      <c r="F749">
        <f t="shared" si="150"/>
        <v>13.667718919881395</v>
      </c>
      <c r="G749">
        <f t="shared" si="151"/>
        <v>39</v>
      </c>
      <c r="H749">
        <f t="shared" si="152"/>
        <v>1368</v>
      </c>
      <c r="I749">
        <f t="shared" si="153"/>
        <v>-1.5894191519954846</v>
      </c>
      <c r="J749">
        <f>VLOOKUP(H749,動径DB!$C$9:$F$3009,4)</f>
        <v>0.10238466760414798</v>
      </c>
      <c r="K749">
        <f>VLOOKUP(G749,緯度DB!$B$10:$H$50,7)</f>
        <v>0.19977068236083131</v>
      </c>
      <c r="L749">
        <f t="shared" si="154"/>
        <v>-0.99843976260931144</v>
      </c>
      <c r="M749">
        <f t="shared" si="155"/>
        <v>-0.27911590506169931</v>
      </c>
      <c r="N749">
        <f t="shared" si="156"/>
        <v>7.7905688458411546E-2</v>
      </c>
      <c r="O749">
        <f t="shared" si="157"/>
        <v>0</v>
      </c>
      <c r="Q749">
        <f t="shared" si="158"/>
        <v>1000</v>
      </c>
      <c r="R749">
        <f t="shared" si="159"/>
        <v>1000</v>
      </c>
      <c r="S749">
        <f t="shared" si="160"/>
        <v>1</v>
      </c>
      <c r="T749" s="2">
        <f t="array" aca="1" ref="T749:V749" ca="1">MMULT(Q749:S749,$T$8:$V$10)</f>
        <v>342.95983594645492</v>
      </c>
      <c r="U749" s="2">
        <f ca="1"/>
        <v>1000</v>
      </c>
      <c r="V749" s="2">
        <f ca="1"/>
        <v>-939.35060064258266</v>
      </c>
      <c r="Y749" s="2">
        <f t="shared" ca="1" si="161"/>
        <v>-3.7714808315308317</v>
      </c>
      <c r="Z749" s="2">
        <f t="shared" ca="1" si="162"/>
        <v>-10.996858629590841</v>
      </c>
    </row>
    <row r="750" spans="2:26">
      <c r="B750">
        <f t="shared" si="163"/>
        <v>739</v>
      </c>
      <c r="C750">
        <v>13.519159254525684</v>
      </c>
      <c r="D750">
        <v>-16.294163128273947</v>
      </c>
      <c r="E750">
        <v>2.6231430506529207</v>
      </c>
      <c r="F750">
        <f t="shared" si="150"/>
        <v>21.334204894118233</v>
      </c>
      <c r="G750">
        <f t="shared" si="151"/>
        <v>23</v>
      </c>
      <c r="H750">
        <f t="shared" si="152"/>
        <v>2134</v>
      </c>
      <c r="I750">
        <f t="shared" si="153"/>
        <v>-0.87821006981056682</v>
      </c>
      <c r="J750">
        <f>VLOOKUP(H750,動径DB!$C$9:$F$3009,4)</f>
        <v>8.4430299922667856E-3</v>
      </c>
      <c r="K750">
        <f>VLOOKUP(G750,緯度DB!$B$10:$H$50,7)</f>
        <v>0.7820858445078025</v>
      </c>
      <c r="L750">
        <f t="shared" si="154"/>
        <v>0.48552398864003871</v>
      </c>
      <c r="M750">
        <f t="shared" si="155"/>
        <v>6.8397450127833243E-2</v>
      </c>
      <c r="N750">
        <f t="shared" si="156"/>
        <v>4.6782111839894355E-3</v>
      </c>
      <c r="O750">
        <f t="shared" si="157"/>
        <v>0</v>
      </c>
      <c r="Q750">
        <f t="shared" si="158"/>
        <v>1000</v>
      </c>
      <c r="R750">
        <f t="shared" si="159"/>
        <v>1000</v>
      </c>
      <c r="S750">
        <f t="shared" si="160"/>
        <v>1</v>
      </c>
      <c r="T750" s="2">
        <f t="array" aca="1" ref="T750:V750" ca="1">MMULT(Q750:S750,$T$8:$V$10)</f>
        <v>342.95983594645492</v>
      </c>
      <c r="U750" s="2">
        <f ca="1"/>
        <v>1000</v>
      </c>
      <c r="V750" s="2">
        <f ca="1"/>
        <v>-939.35060064258266</v>
      </c>
      <c r="Y750" s="2">
        <f t="shared" ca="1" si="161"/>
        <v>-3.7714808315308317</v>
      </c>
      <c r="Z750" s="2">
        <f t="shared" ca="1" si="162"/>
        <v>-10.996858629590841</v>
      </c>
    </row>
    <row r="751" spans="2:26">
      <c r="B751">
        <f t="shared" si="163"/>
        <v>740</v>
      </c>
      <c r="C751">
        <v>-14.013025867169432</v>
      </c>
      <c r="D751">
        <v>-5.462691992521993</v>
      </c>
      <c r="E751">
        <v>6.9389848162475545</v>
      </c>
      <c r="F751">
        <f t="shared" si="150"/>
        <v>16.56367737065769</v>
      </c>
      <c r="G751">
        <f t="shared" si="151"/>
        <v>29</v>
      </c>
      <c r="H751">
        <f t="shared" si="152"/>
        <v>1657</v>
      </c>
      <c r="I751">
        <f t="shared" si="153"/>
        <v>-2.7698845092016637</v>
      </c>
      <c r="J751">
        <f>VLOOKUP(H751,動径DB!$C$9:$F$3009,4)</f>
        <v>4.2909305071293771E-2</v>
      </c>
      <c r="K751">
        <f>VLOOKUP(G751,緯度DB!$B$10:$H$50,7)</f>
        <v>0.62981531840634786</v>
      </c>
      <c r="L751">
        <f t="shared" si="154"/>
        <v>0.89796555351533913</v>
      </c>
      <c r="M751">
        <f t="shared" si="155"/>
        <v>0.40195842911269702</v>
      </c>
      <c r="N751">
        <f t="shared" si="156"/>
        <v>0.16157057873474709</v>
      </c>
      <c r="O751">
        <f t="shared" si="157"/>
        <v>0</v>
      </c>
      <c r="Q751">
        <f t="shared" si="158"/>
        <v>1000</v>
      </c>
      <c r="R751">
        <f t="shared" si="159"/>
        <v>1000</v>
      </c>
      <c r="S751">
        <f t="shared" si="160"/>
        <v>1</v>
      </c>
      <c r="T751" s="2">
        <f t="array" aca="1" ref="T751:V751" ca="1">MMULT(Q751:S751,$T$8:$V$10)</f>
        <v>342.95983594645492</v>
      </c>
      <c r="U751" s="2">
        <f ca="1"/>
        <v>1000</v>
      </c>
      <c r="V751" s="2">
        <f ca="1"/>
        <v>-939.35060064258266</v>
      </c>
      <c r="Y751" s="2">
        <f t="shared" ca="1" si="161"/>
        <v>-3.7714808315308317</v>
      </c>
      <c r="Z751" s="2">
        <f t="shared" ca="1" si="162"/>
        <v>-10.996858629590841</v>
      </c>
    </row>
    <row r="752" spans="2:26">
      <c r="B752">
        <f t="shared" si="163"/>
        <v>741</v>
      </c>
      <c r="C752">
        <v>5.200316876986478</v>
      </c>
      <c r="D752">
        <v>4.26680415693912</v>
      </c>
      <c r="E752">
        <v>-9.5809165307588469</v>
      </c>
      <c r="F752">
        <f t="shared" ref="F752:F815" si="164">SQRT(SUMSQ(C752:E752))</f>
        <v>11.706531292578152</v>
      </c>
      <c r="G752">
        <f t="shared" ref="G752:G815" si="165">ROUND(20*E752/F752,0)+21</f>
        <v>5</v>
      </c>
      <c r="H752">
        <f t="shared" ref="H752:H815" si="166">ROUND(F752*100,0)+1</f>
        <v>1172</v>
      </c>
      <c r="I752">
        <f t="shared" ref="I752:I815" si="167">ATAN2(C752,D752)</f>
        <v>0.68711013045481206</v>
      </c>
      <c r="J752">
        <f>VLOOKUP(H752,動径DB!$C$9:$F$3009,4)</f>
        <v>0.17147842722836446</v>
      </c>
      <c r="K752">
        <f>VLOOKUP(G752,緯度DB!$B$10:$H$50,7)</f>
        <v>0.2352076871405088</v>
      </c>
      <c r="L752">
        <f t="shared" ref="L752:L815" si="168">IF($E$8&gt;=0,COS($E$8*I752),SIN($E$8*I752))</f>
        <v>-0.88208138817801329</v>
      </c>
      <c r="M752">
        <f t="shared" ref="M752:M815" si="169">J752*K752*L752*F752</f>
        <v>-0.41648358774905081</v>
      </c>
      <c r="N752">
        <f t="shared" si="156"/>
        <v>0.17345857886432131</v>
      </c>
      <c r="O752">
        <f t="shared" si="157"/>
        <v>0</v>
      </c>
      <c r="Q752">
        <f t="shared" si="158"/>
        <v>1000</v>
      </c>
      <c r="R752">
        <f t="shared" si="159"/>
        <v>1000</v>
      </c>
      <c r="S752">
        <f t="shared" si="160"/>
        <v>1</v>
      </c>
      <c r="T752" s="2">
        <f t="array" aca="1" ref="T752:V752" ca="1">MMULT(Q752:S752,$T$8:$V$10)</f>
        <v>342.95983594645492</v>
      </c>
      <c r="U752" s="2">
        <f ca="1"/>
        <v>1000</v>
      </c>
      <c r="V752" s="2">
        <f ca="1"/>
        <v>-939.35060064258266</v>
      </c>
      <c r="Y752" s="2">
        <f t="shared" ca="1" si="161"/>
        <v>-3.7714808315308317</v>
      </c>
      <c r="Z752" s="2">
        <f t="shared" ca="1" si="162"/>
        <v>-10.996858629590841</v>
      </c>
    </row>
    <row r="753" spans="2:26">
      <c r="B753">
        <f t="shared" si="163"/>
        <v>742</v>
      </c>
      <c r="C753">
        <v>-8.0030437059764328</v>
      </c>
      <c r="D753">
        <v>-6.4749276742391224</v>
      </c>
      <c r="E753">
        <v>-3.5484840966592541</v>
      </c>
      <c r="F753">
        <f t="shared" si="164"/>
        <v>10.888761928274503</v>
      </c>
      <c r="G753">
        <f t="shared" si="165"/>
        <v>14</v>
      </c>
      <c r="H753">
        <f t="shared" si="166"/>
        <v>1090</v>
      </c>
      <c r="I753">
        <f t="shared" si="167"/>
        <v>-2.4613528069731201</v>
      </c>
      <c r="J753">
        <f>VLOOKUP(H753,動径DB!$C$9:$F$3009,4)</f>
        <v>0.20781812241857719</v>
      </c>
      <c r="K753">
        <f>VLOOKUP(G753,緯度DB!$B$10:$H$50,7)</f>
        <v>0.66802964117206065</v>
      </c>
      <c r="L753">
        <f t="shared" si="168"/>
        <v>0.89160306132107781</v>
      </c>
      <c r="M753">
        <f t="shared" si="169"/>
        <v>1.3478116416151946</v>
      </c>
      <c r="N753">
        <f t="shared" si="156"/>
        <v>1.8165962212734459</v>
      </c>
      <c r="O753">
        <f t="shared" si="157"/>
        <v>1</v>
      </c>
      <c r="Q753">
        <f t="shared" si="158"/>
        <v>-8.0030437059764328</v>
      </c>
      <c r="R753">
        <f t="shared" si="159"/>
        <v>-6.4749276742391224</v>
      </c>
      <c r="S753">
        <f t="shared" si="160"/>
        <v>-3.5484840966592541</v>
      </c>
      <c r="T753" s="2">
        <f t="array" aca="1" ref="T753:V753" ca="1">MMULT(Q753:S753,$T$8:$V$10)</f>
        <v>-6.0716864759665032</v>
      </c>
      <c r="U753" s="2">
        <f ca="1"/>
        <v>-6.4749276742391224</v>
      </c>
      <c r="V753" s="2">
        <f ca="1"/>
        <v>6.306748075004907</v>
      </c>
      <c r="Y753" s="2">
        <f t="shared" ca="1" si="161"/>
        <v>-1.6723300206956591</v>
      </c>
      <c r="Z753" s="2">
        <f t="shared" ca="1" si="162"/>
        <v>-1.7833951035390956</v>
      </c>
    </row>
    <row r="754" spans="2:26">
      <c r="B754">
        <f t="shared" si="163"/>
        <v>743</v>
      </c>
      <c r="C754">
        <v>-13.524947570548107</v>
      </c>
      <c r="D754">
        <v>-12.218247086824013</v>
      </c>
      <c r="E754">
        <v>6.5357061069657707</v>
      </c>
      <c r="F754">
        <f t="shared" si="164"/>
        <v>19.36298590035608</v>
      </c>
      <c r="G754">
        <f t="shared" si="165"/>
        <v>28</v>
      </c>
      <c r="H754">
        <f t="shared" si="166"/>
        <v>1937</v>
      </c>
      <c r="I754">
        <f t="shared" si="167"/>
        <v>-2.4069100288961849</v>
      </c>
      <c r="J754">
        <f>VLOOKUP(H754,動径DB!$C$9:$F$3009,4)</f>
        <v>1.6906748351925075E-2</v>
      </c>
      <c r="K754">
        <f>VLOOKUP(G754,緯度DB!$B$10:$H$50,7)</f>
        <v>0.66802964117206065</v>
      </c>
      <c r="L754">
        <f t="shared" si="168"/>
        <v>0.80610760819317295</v>
      </c>
      <c r="M754">
        <f t="shared" si="169"/>
        <v>0.17628735869473133</v>
      </c>
      <c r="N754">
        <f t="shared" si="156"/>
        <v>3.1077232835564867E-2</v>
      </c>
      <c r="O754">
        <f t="shared" si="157"/>
        <v>0</v>
      </c>
      <c r="Q754">
        <f t="shared" si="158"/>
        <v>1000</v>
      </c>
      <c r="R754">
        <f t="shared" si="159"/>
        <v>1000</v>
      </c>
      <c r="S754">
        <f t="shared" si="160"/>
        <v>1</v>
      </c>
      <c r="T754" s="2">
        <f t="array" aca="1" ref="T754:V754" ca="1">MMULT(Q754:S754,$T$8:$V$10)</f>
        <v>342.95983594645492</v>
      </c>
      <c r="U754" s="2">
        <f ca="1"/>
        <v>1000</v>
      </c>
      <c r="V754" s="2">
        <f ca="1"/>
        <v>-939.35060064258266</v>
      </c>
      <c r="Y754" s="2">
        <f t="shared" ca="1" si="161"/>
        <v>-3.7714808315308317</v>
      </c>
      <c r="Z754" s="2">
        <f t="shared" ca="1" si="162"/>
        <v>-10.996858629590841</v>
      </c>
    </row>
    <row r="755" spans="2:26">
      <c r="B755">
        <f t="shared" si="163"/>
        <v>744</v>
      </c>
      <c r="C755">
        <v>5.9566691047555231</v>
      </c>
      <c r="D755">
        <v>-9.4779351919253418</v>
      </c>
      <c r="E755">
        <v>-11.79574274284761</v>
      </c>
      <c r="F755">
        <f t="shared" si="164"/>
        <v>16.262002004099248</v>
      </c>
      <c r="G755">
        <f t="shared" si="165"/>
        <v>6</v>
      </c>
      <c r="H755">
        <f t="shared" si="166"/>
        <v>1627</v>
      </c>
      <c r="I755">
        <f t="shared" si="167"/>
        <v>-1.0097002379202096</v>
      </c>
      <c r="J755">
        <f>VLOOKUP(H755,動径DB!$C$9:$F$3009,4)</f>
        <v>4.7192923230309207E-2</v>
      </c>
      <c r="K755">
        <f>VLOOKUP(G755,緯度DB!$B$10:$H$50,7)</f>
        <v>0.28116931855250954</v>
      </c>
      <c r="L755">
        <f t="shared" si="168"/>
        <v>0.11225483621414242</v>
      </c>
      <c r="M755">
        <f t="shared" si="169"/>
        <v>2.4222774068836599E-2</v>
      </c>
      <c r="N755">
        <f t="shared" si="156"/>
        <v>5.8674278358990272E-4</v>
      </c>
      <c r="O755">
        <f t="shared" si="157"/>
        <v>0</v>
      </c>
      <c r="Q755">
        <f t="shared" si="158"/>
        <v>1000</v>
      </c>
      <c r="R755">
        <f t="shared" si="159"/>
        <v>1000</v>
      </c>
      <c r="S755">
        <f t="shared" si="160"/>
        <v>1</v>
      </c>
      <c r="T755" s="2">
        <f t="array" aca="1" ref="T755:V755" ca="1">MMULT(Q755:S755,$T$8:$V$10)</f>
        <v>342.95983594645492</v>
      </c>
      <c r="U755" s="2">
        <f ca="1"/>
        <v>1000</v>
      </c>
      <c r="V755" s="2">
        <f ca="1"/>
        <v>-939.35060064258266</v>
      </c>
      <c r="Y755" s="2">
        <f t="shared" ca="1" si="161"/>
        <v>-3.7714808315308317</v>
      </c>
      <c r="Z755" s="2">
        <f t="shared" ca="1" si="162"/>
        <v>-10.996858629590841</v>
      </c>
    </row>
    <row r="756" spans="2:26">
      <c r="B756">
        <f t="shared" si="163"/>
        <v>745</v>
      </c>
      <c r="C756">
        <v>0.97534632898514695</v>
      </c>
      <c r="D756">
        <v>13.862336018464298</v>
      </c>
      <c r="E756">
        <v>-0.43371841364973696</v>
      </c>
      <c r="F756">
        <f t="shared" si="164"/>
        <v>13.903372684806239</v>
      </c>
      <c r="G756">
        <f t="shared" si="165"/>
        <v>20</v>
      </c>
      <c r="H756">
        <f t="shared" si="166"/>
        <v>1391</v>
      </c>
      <c r="I756">
        <f t="shared" si="167"/>
        <v>1.5005526374935538</v>
      </c>
      <c r="J756">
        <f>VLOOKUP(H756,動径DB!$C$9:$F$3009,4)</f>
        <v>9.5946641227068127E-2</v>
      </c>
      <c r="K756">
        <f>VLOOKUP(G756,緯度DB!$B$10:$H$50,7)</f>
        <v>0.7879807395252203</v>
      </c>
      <c r="L756">
        <f t="shared" si="168"/>
        <v>0.97787825503634218</v>
      </c>
      <c r="M756">
        <f t="shared" si="169"/>
        <v>1.0278987349873479</v>
      </c>
      <c r="N756">
        <f t="shared" si="156"/>
        <v>1.05657580938859</v>
      </c>
      <c r="O756">
        <f t="shared" si="157"/>
        <v>1</v>
      </c>
      <c r="Q756">
        <f t="shared" si="158"/>
        <v>0.97534632898514695</v>
      </c>
      <c r="R756">
        <f t="shared" si="159"/>
        <v>13.862336018464298</v>
      </c>
      <c r="S756">
        <f t="shared" si="160"/>
        <v>-0.43371841364973696</v>
      </c>
      <c r="T756" s="2">
        <f t="array" aca="1" ref="T756:V756" ca="1">MMULT(Q756:S756,$T$8:$V$10)</f>
        <v>-7.3973901573962941E-2</v>
      </c>
      <c r="U756" s="2">
        <f ca="1"/>
        <v>13.862336018464298</v>
      </c>
      <c r="V756" s="2">
        <f ca="1"/>
        <v>-1.0648661820574323</v>
      </c>
      <c r="Y756" s="2">
        <f t="shared" ca="1" si="161"/>
        <v>-2.5565425769032389E-2</v>
      </c>
      <c r="Z756" s="2">
        <f t="shared" ca="1" si="162"/>
        <v>4.7908318329145994</v>
      </c>
    </row>
    <row r="757" spans="2:26">
      <c r="B757">
        <f t="shared" si="163"/>
        <v>746</v>
      </c>
      <c r="C757">
        <v>12.073970285900337</v>
      </c>
      <c r="D757">
        <v>3.6655819826861382</v>
      </c>
      <c r="E757">
        <v>-13.780706235176124</v>
      </c>
      <c r="F757">
        <f t="shared" si="164"/>
        <v>18.684889993703994</v>
      </c>
      <c r="G757">
        <f t="shared" si="165"/>
        <v>6</v>
      </c>
      <c r="H757">
        <f t="shared" si="166"/>
        <v>1869</v>
      </c>
      <c r="I757">
        <f t="shared" si="167"/>
        <v>0.29475054805902184</v>
      </c>
      <c r="J757">
        <f>VLOOKUP(H757,動径DB!$C$9:$F$3009,4)</f>
        <v>2.1337348473256128E-2</v>
      </c>
      <c r="K757">
        <f>VLOOKUP(G757,緯度DB!$B$10:$H$50,7)</f>
        <v>0.28116931855250954</v>
      </c>
      <c r="L757">
        <f t="shared" si="168"/>
        <v>-0.77344084457798945</v>
      </c>
      <c r="M757">
        <f t="shared" si="169"/>
        <v>-8.6701383301688417E-2</v>
      </c>
      <c r="N757">
        <f t="shared" si="156"/>
        <v>7.5171298664262953E-3</v>
      </c>
      <c r="O757">
        <f t="shared" si="157"/>
        <v>0</v>
      </c>
      <c r="Q757">
        <f t="shared" si="158"/>
        <v>1000</v>
      </c>
      <c r="R757">
        <f t="shared" si="159"/>
        <v>1000</v>
      </c>
      <c r="S757">
        <f t="shared" si="160"/>
        <v>1</v>
      </c>
      <c r="T757" s="2">
        <f t="array" aca="1" ref="T757:V757" ca="1">MMULT(Q757:S757,$T$8:$V$10)</f>
        <v>342.95983594645492</v>
      </c>
      <c r="U757" s="2">
        <f ca="1"/>
        <v>1000</v>
      </c>
      <c r="V757" s="2">
        <f ca="1"/>
        <v>-939.35060064258266</v>
      </c>
      <c r="Y757" s="2">
        <f t="shared" ca="1" si="161"/>
        <v>-3.7714808315308317</v>
      </c>
      <c r="Z757" s="2">
        <f t="shared" ca="1" si="162"/>
        <v>-10.996858629590841</v>
      </c>
    </row>
    <row r="758" spans="2:26">
      <c r="B758">
        <f t="shared" si="163"/>
        <v>747</v>
      </c>
      <c r="C758">
        <v>-10.03230377801696</v>
      </c>
      <c r="D758">
        <v>-4.325940830689845</v>
      </c>
      <c r="E758">
        <v>-4.2957121967372869</v>
      </c>
      <c r="F758">
        <f t="shared" si="164"/>
        <v>11.739421895572219</v>
      </c>
      <c r="G758">
        <f t="shared" si="165"/>
        <v>14</v>
      </c>
      <c r="H758">
        <f t="shared" si="166"/>
        <v>1175</v>
      </c>
      <c r="I758">
        <f t="shared" si="167"/>
        <v>-2.7344813310942513</v>
      </c>
      <c r="J758">
        <f>VLOOKUP(H758,動径DB!$C$9:$F$3009,4)</f>
        <v>0.17022708820337995</v>
      </c>
      <c r="K758">
        <f>VLOOKUP(G758,緯度DB!$B$10:$H$50,7)</f>
        <v>0.66802964117206065</v>
      </c>
      <c r="L758">
        <f t="shared" si="168"/>
        <v>0.93955693288652309</v>
      </c>
      <c r="M758">
        <f t="shared" si="169"/>
        <v>1.2542791866072796</v>
      </c>
      <c r="N758">
        <f t="shared" si="156"/>
        <v>1.5732162779562189</v>
      </c>
      <c r="O758">
        <f t="shared" si="157"/>
        <v>1</v>
      </c>
      <c r="Q758">
        <f t="shared" si="158"/>
        <v>-10.03230377801696</v>
      </c>
      <c r="R758">
        <f t="shared" si="159"/>
        <v>-4.325940830689845</v>
      </c>
      <c r="S758">
        <f t="shared" si="160"/>
        <v>-4.2957121967372869</v>
      </c>
      <c r="T758" s="2">
        <f t="array" aca="1" ref="T758:V758" ca="1">MMULT(Q758:S758,$T$8:$V$10)</f>
        <v>-7.4678990283380635</v>
      </c>
      <c r="U758" s="2">
        <f ca="1"/>
        <v>-4.325940830689845</v>
      </c>
      <c r="V758" s="2">
        <f ca="1"/>
        <v>7.9580617284712156</v>
      </c>
      <c r="Y758" s="2">
        <f t="shared" ca="1" si="161"/>
        <v>-1.967407893943282</v>
      </c>
      <c r="Z758" s="2">
        <f t="shared" ca="1" si="162"/>
        <v>-1.1396632582651303</v>
      </c>
    </row>
    <row r="759" spans="2:26">
      <c r="B759">
        <f t="shared" si="163"/>
        <v>748</v>
      </c>
      <c r="C759">
        <v>-3.3725853961937924</v>
      </c>
      <c r="D759">
        <v>3.0241996208520696</v>
      </c>
      <c r="E759">
        <v>10.489453848101231</v>
      </c>
      <c r="F759">
        <f t="shared" si="164"/>
        <v>11.425793523113709</v>
      </c>
      <c r="G759">
        <f t="shared" si="165"/>
        <v>39</v>
      </c>
      <c r="H759">
        <f t="shared" si="166"/>
        <v>1144</v>
      </c>
      <c r="I759">
        <f t="shared" si="167"/>
        <v>2.4106033734036201</v>
      </c>
      <c r="J759">
        <f>VLOOKUP(H759,動径DB!$C$9:$F$3009,4)</f>
        <v>0.183433566320342</v>
      </c>
      <c r="K759">
        <f>VLOOKUP(G759,緯度DB!$B$10:$H$50,7)</f>
        <v>0.19977068236083131</v>
      </c>
      <c r="L759">
        <f t="shared" si="168"/>
        <v>-0.81261481289609039</v>
      </c>
      <c r="M759">
        <f t="shared" si="169"/>
        <v>-0.34023710079184954</v>
      </c>
      <c r="N759">
        <f t="shared" si="156"/>
        <v>0.11576128475524318</v>
      </c>
      <c r="O759">
        <f t="shared" si="157"/>
        <v>0</v>
      </c>
      <c r="Q759">
        <f t="shared" si="158"/>
        <v>1000</v>
      </c>
      <c r="R759">
        <f t="shared" si="159"/>
        <v>1000</v>
      </c>
      <c r="S759">
        <f t="shared" si="160"/>
        <v>1</v>
      </c>
      <c r="T759" s="2">
        <f t="array" aca="1" ref="T759:V759" ca="1">MMULT(Q759:S759,$T$8:$V$10)</f>
        <v>342.95983594645492</v>
      </c>
      <c r="U759" s="2">
        <f ca="1"/>
        <v>1000</v>
      </c>
      <c r="V759" s="2">
        <f ca="1"/>
        <v>-939.35060064258266</v>
      </c>
      <c r="Y759" s="2">
        <f t="shared" ca="1" si="161"/>
        <v>-3.7714808315308317</v>
      </c>
      <c r="Z759" s="2">
        <f t="shared" ca="1" si="162"/>
        <v>-10.996858629590841</v>
      </c>
    </row>
    <row r="760" spans="2:26">
      <c r="B760">
        <f t="shared" si="163"/>
        <v>749</v>
      </c>
      <c r="C760">
        <v>-14.749688278579503</v>
      </c>
      <c r="D760">
        <v>-2.9965687814674036</v>
      </c>
      <c r="E760">
        <v>-3.1962174461355013</v>
      </c>
      <c r="F760">
        <f t="shared" si="164"/>
        <v>15.386634938813346</v>
      </c>
      <c r="G760">
        <f t="shared" si="165"/>
        <v>17</v>
      </c>
      <c r="H760">
        <f t="shared" si="166"/>
        <v>1540</v>
      </c>
      <c r="I760">
        <f t="shared" si="167"/>
        <v>-2.9411590472153706</v>
      </c>
      <c r="J760">
        <f>VLOOKUP(H760,動径DB!$C$9:$F$3009,4)</f>
        <v>6.1823063960858272E-2</v>
      </c>
      <c r="K760">
        <f>VLOOKUP(G760,緯度DB!$B$10:$H$50,7)</f>
        <v>0.7529008951198638</v>
      </c>
      <c r="L760">
        <f t="shared" si="168"/>
        <v>0.56571560771896423</v>
      </c>
      <c r="M760">
        <f t="shared" si="169"/>
        <v>0.40516334607665033</v>
      </c>
      <c r="N760">
        <f t="shared" si="156"/>
        <v>0.16415733700402751</v>
      </c>
      <c r="O760">
        <f t="shared" si="157"/>
        <v>0</v>
      </c>
      <c r="Q760">
        <f t="shared" si="158"/>
        <v>1000</v>
      </c>
      <c r="R760">
        <f t="shared" si="159"/>
        <v>1000</v>
      </c>
      <c r="S760">
        <f t="shared" si="160"/>
        <v>1</v>
      </c>
      <c r="T760" s="2">
        <f t="array" aca="1" ref="T760:V760" ca="1">MMULT(Q760:S760,$T$8:$V$10)</f>
        <v>342.95983594645492</v>
      </c>
      <c r="U760" s="2">
        <f ca="1"/>
        <v>1000</v>
      </c>
      <c r="V760" s="2">
        <f ca="1"/>
        <v>-939.35060064258266</v>
      </c>
      <c r="Y760" s="2">
        <f t="shared" ca="1" si="161"/>
        <v>-3.7714808315308317</v>
      </c>
      <c r="Z760" s="2">
        <f t="shared" ca="1" si="162"/>
        <v>-10.996858629590841</v>
      </c>
    </row>
    <row r="761" spans="2:26">
      <c r="B761">
        <f t="shared" si="163"/>
        <v>750</v>
      </c>
      <c r="C761">
        <v>10.78056223613261</v>
      </c>
      <c r="D761">
        <v>-10.342704173289579</v>
      </c>
      <c r="E761">
        <v>-14.672420809107457</v>
      </c>
      <c r="F761">
        <f t="shared" si="164"/>
        <v>20.939722637676933</v>
      </c>
      <c r="G761">
        <f t="shared" si="165"/>
        <v>7</v>
      </c>
      <c r="H761">
        <f t="shared" si="166"/>
        <v>2095</v>
      </c>
      <c r="I761">
        <f t="shared" si="167"/>
        <v>-0.7646724215706554</v>
      </c>
      <c r="J761">
        <f>VLOOKUP(H761,動径DB!$C$9:$F$3009,4)</f>
        <v>9.7085595839876779E-3</v>
      </c>
      <c r="K761">
        <f>VLOOKUP(G761,緯度DB!$B$10:$H$50,7)</f>
        <v>0.33255818042814211</v>
      </c>
      <c r="L761">
        <f t="shared" si="168"/>
        <v>0.7496779959425327</v>
      </c>
      <c r="M761">
        <f t="shared" si="169"/>
        <v>5.0683678143895038E-2</v>
      </c>
      <c r="N761">
        <f t="shared" si="156"/>
        <v>2.5688352301939435E-3</v>
      </c>
      <c r="O761">
        <f t="shared" si="157"/>
        <v>0</v>
      </c>
      <c r="Q761">
        <f t="shared" si="158"/>
        <v>1000</v>
      </c>
      <c r="R761">
        <f t="shared" si="159"/>
        <v>1000</v>
      </c>
      <c r="S761">
        <f t="shared" si="160"/>
        <v>1</v>
      </c>
      <c r="T761" s="2">
        <f t="array" aca="1" ref="T761:V761" ca="1">MMULT(Q761:S761,$T$8:$V$10)</f>
        <v>342.95983594645492</v>
      </c>
      <c r="U761" s="2">
        <f ca="1"/>
        <v>1000</v>
      </c>
      <c r="V761" s="2">
        <f ca="1"/>
        <v>-939.35060064258266</v>
      </c>
      <c r="Y761" s="2">
        <f t="shared" ca="1" si="161"/>
        <v>-3.7714808315308317</v>
      </c>
      <c r="Z761" s="2">
        <f t="shared" ca="1" si="162"/>
        <v>-10.996858629590841</v>
      </c>
    </row>
    <row r="762" spans="2:26">
      <c r="B762">
        <f t="shared" si="163"/>
        <v>751</v>
      </c>
      <c r="C762">
        <v>13.818369204012424</v>
      </c>
      <c r="D762">
        <v>-10.921777670463836</v>
      </c>
      <c r="E762">
        <v>2.6018545021477903</v>
      </c>
      <c r="F762">
        <f t="shared" si="164"/>
        <v>17.804555647131107</v>
      </c>
      <c r="G762">
        <f t="shared" si="165"/>
        <v>24</v>
      </c>
      <c r="H762">
        <f t="shared" si="166"/>
        <v>1781</v>
      </c>
      <c r="I762">
        <f t="shared" si="167"/>
        <v>-0.66884816939973257</v>
      </c>
      <c r="J762">
        <f>VLOOKUP(H762,動径DB!$C$9:$F$3009,4)</f>
        <v>2.8665805117893441E-2</v>
      </c>
      <c r="K762">
        <f>VLOOKUP(G762,緯度DB!$B$10:$H$50,7)</f>
        <v>0.7703565880679073</v>
      </c>
      <c r="L762">
        <f t="shared" si="168"/>
        <v>0.90655449708110569</v>
      </c>
      <c r="M762">
        <f t="shared" si="169"/>
        <v>0.35643554015520901</v>
      </c>
      <c r="N762">
        <f t="shared" si="156"/>
        <v>0.12704629428573561</v>
      </c>
      <c r="O762">
        <f t="shared" si="157"/>
        <v>0</v>
      </c>
      <c r="Q762">
        <f t="shared" si="158"/>
        <v>1000</v>
      </c>
      <c r="R762">
        <f t="shared" si="159"/>
        <v>1000</v>
      </c>
      <c r="S762">
        <f t="shared" si="160"/>
        <v>1</v>
      </c>
      <c r="T762" s="2">
        <f t="array" aca="1" ref="T762:V762" ca="1">MMULT(Q762:S762,$T$8:$V$10)</f>
        <v>342.95983594645492</v>
      </c>
      <c r="U762" s="2">
        <f ca="1"/>
        <v>1000</v>
      </c>
      <c r="V762" s="2">
        <f ca="1"/>
        <v>-939.35060064258266</v>
      </c>
      <c r="Y762" s="2">
        <f t="shared" ca="1" si="161"/>
        <v>-3.7714808315308317</v>
      </c>
      <c r="Z762" s="2">
        <f t="shared" ca="1" si="162"/>
        <v>-10.996858629590841</v>
      </c>
    </row>
    <row r="763" spans="2:26">
      <c r="B763">
        <f t="shared" si="163"/>
        <v>752</v>
      </c>
      <c r="C763">
        <v>-13.106673039896059</v>
      </c>
      <c r="D763">
        <v>-14.520277474670701</v>
      </c>
      <c r="E763">
        <v>-10.730658297155593</v>
      </c>
      <c r="F763">
        <f t="shared" si="164"/>
        <v>22.31076788473408</v>
      </c>
      <c r="G763">
        <f t="shared" si="165"/>
        <v>11</v>
      </c>
      <c r="H763">
        <f t="shared" si="166"/>
        <v>2232</v>
      </c>
      <c r="I763">
        <f t="shared" si="167"/>
        <v>-2.3050714860325932</v>
      </c>
      <c r="J763">
        <f>VLOOKUP(H763,動径DB!$C$9:$F$3009,4)</f>
        <v>5.9179979565618934E-3</v>
      </c>
      <c r="K763">
        <f>VLOOKUP(G763,緯度DB!$B$10:$H$50,7)</f>
        <v>0.54089638506983073</v>
      </c>
      <c r="L763">
        <f t="shared" si="168"/>
        <v>0.59078315368987511</v>
      </c>
      <c r="M763">
        <f t="shared" si="169"/>
        <v>4.2192135830874916E-2</v>
      </c>
      <c r="N763">
        <f t="shared" si="156"/>
        <v>1.780176325970999E-3</v>
      </c>
      <c r="O763">
        <f t="shared" si="157"/>
        <v>0</v>
      </c>
      <c r="Q763">
        <f t="shared" si="158"/>
        <v>1000</v>
      </c>
      <c r="R763">
        <f t="shared" si="159"/>
        <v>1000</v>
      </c>
      <c r="S763">
        <f t="shared" si="160"/>
        <v>1</v>
      </c>
      <c r="T763" s="2">
        <f t="array" aca="1" ref="T763:V763" ca="1">MMULT(Q763:S763,$T$8:$V$10)</f>
        <v>342.95983594645492</v>
      </c>
      <c r="U763" s="2">
        <f ca="1"/>
        <v>1000</v>
      </c>
      <c r="V763" s="2">
        <f ca="1"/>
        <v>-939.35060064258266</v>
      </c>
      <c r="Y763" s="2">
        <f t="shared" ca="1" si="161"/>
        <v>-3.7714808315308317</v>
      </c>
      <c r="Z763" s="2">
        <f t="shared" ca="1" si="162"/>
        <v>-10.996858629590841</v>
      </c>
    </row>
    <row r="764" spans="2:26">
      <c r="B764">
        <f t="shared" si="163"/>
        <v>753</v>
      </c>
      <c r="C764">
        <v>0.297147052813721</v>
      </c>
      <c r="D764">
        <v>-9.2649780891439661</v>
      </c>
      <c r="E764">
        <v>-7.9679376080487554</v>
      </c>
      <c r="F764">
        <f t="shared" si="164"/>
        <v>12.22358969734633</v>
      </c>
      <c r="G764">
        <f t="shared" si="165"/>
        <v>8</v>
      </c>
      <c r="H764">
        <f t="shared" si="166"/>
        <v>1223</v>
      </c>
      <c r="I764">
        <f t="shared" si="167"/>
        <v>-1.5387352437356108</v>
      </c>
      <c r="J764">
        <f>VLOOKUP(H764,動径DB!$C$9:$F$3009,4)</f>
        <v>0.15101050515869194</v>
      </c>
      <c r="K764">
        <f>VLOOKUP(G764,緯度DB!$B$10:$H$50,7)</f>
        <v>0.38596120503132481</v>
      </c>
      <c r="L764">
        <f t="shared" si="168"/>
        <v>-0.99537795623196046</v>
      </c>
      <c r="M764">
        <f t="shared" si="169"/>
        <v>-0.70914916579780685</v>
      </c>
      <c r="N764">
        <f t="shared" si="156"/>
        <v>0.5028925393517254</v>
      </c>
      <c r="O764">
        <f t="shared" si="157"/>
        <v>1</v>
      </c>
      <c r="Q764">
        <f t="shared" si="158"/>
        <v>0.297147052813721</v>
      </c>
      <c r="R764">
        <f t="shared" si="159"/>
        <v>-9.2649780891439661</v>
      </c>
      <c r="S764">
        <f t="shared" si="160"/>
        <v>-7.9679376080487554</v>
      </c>
      <c r="T764" s="2">
        <f t="array" aca="1" ref="T764:V764" ca="1">MMULT(Q764:S764,$T$8:$V$10)</f>
        <v>-7.3857818955737873</v>
      </c>
      <c r="U764" s="2">
        <f ca="1"/>
        <v>-9.2649780891439661</v>
      </c>
      <c r="V764" s="2">
        <f ca="1"/>
        <v>-3.0044220555321579</v>
      </c>
      <c r="Y764" s="2">
        <f t="shared" ca="1" si="161"/>
        <v>-2.7359228651325624</v>
      </c>
      <c r="Z764" s="2">
        <f t="shared" ca="1" si="162"/>
        <v>-3.4320354645500828</v>
      </c>
    </row>
    <row r="765" spans="2:26">
      <c r="B765">
        <f t="shared" si="163"/>
        <v>754</v>
      </c>
      <c r="C765">
        <v>-5.0846132041539089</v>
      </c>
      <c r="D765">
        <v>4.0420968144247977</v>
      </c>
      <c r="E765">
        <v>-15.348970477728917</v>
      </c>
      <c r="F765">
        <f t="shared" si="164"/>
        <v>16.666815317247423</v>
      </c>
      <c r="G765">
        <f t="shared" si="165"/>
        <v>3</v>
      </c>
      <c r="H765">
        <f t="shared" si="166"/>
        <v>1668</v>
      </c>
      <c r="I765">
        <f t="shared" si="167"/>
        <v>2.4699285055292695</v>
      </c>
      <c r="J765">
        <f>VLOOKUP(H765,動径DB!$C$9:$F$3009,4)</f>
        <v>4.1427701929029184E-2</v>
      </c>
      <c r="K765">
        <f>VLOOKUP(G765,緯度DB!$B$10:$H$50,7)</f>
        <v>0.19977068236083131</v>
      </c>
      <c r="L765">
        <f t="shared" si="168"/>
        <v>-0.90295641131881399</v>
      </c>
      <c r="M765">
        <f t="shared" si="169"/>
        <v>-0.12454950474930827</v>
      </c>
      <c r="N765">
        <f t="shared" si="156"/>
        <v>1.5512579133297965E-2</v>
      </c>
      <c r="O765">
        <f t="shared" si="157"/>
        <v>0</v>
      </c>
      <c r="Q765">
        <f t="shared" si="158"/>
        <v>1000</v>
      </c>
      <c r="R765">
        <f t="shared" si="159"/>
        <v>1000</v>
      </c>
      <c r="S765">
        <f t="shared" si="160"/>
        <v>1</v>
      </c>
      <c r="T765" s="2">
        <f t="array" aca="1" ref="T765:V765" ca="1">MMULT(Q765:S765,$T$8:$V$10)</f>
        <v>342.95983594645492</v>
      </c>
      <c r="U765" s="2">
        <f ca="1"/>
        <v>1000</v>
      </c>
      <c r="V765" s="2">
        <f ca="1"/>
        <v>-939.35060064258266</v>
      </c>
      <c r="Y765" s="2">
        <f t="shared" ca="1" si="161"/>
        <v>-3.7714808315308317</v>
      </c>
      <c r="Z765" s="2">
        <f t="shared" ca="1" si="162"/>
        <v>-10.996858629590841</v>
      </c>
    </row>
    <row r="766" spans="2:26">
      <c r="B766">
        <f t="shared" si="163"/>
        <v>755</v>
      </c>
      <c r="C766">
        <v>13.561082801006648</v>
      </c>
      <c r="D766">
        <v>-0.27634533582023901</v>
      </c>
      <c r="E766">
        <v>-11.562516880449898</v>
      </c>
      <c r="F766">
        <f t="shared" si="164"/>
        <v>17.823331060468938</v>
      </c>
      <c r="G766">
        <f t="shared" si="165"/>
        <v>8</v>
      </c>
      <c r="H766">
        <f t="shared" si="166"/>
        <v>1783</v>
      </c>
      <c r="I766">
        <f t="shared" si="167"/>
        <v>-2.0375002356548242E-2</v>
      </c>
      <c r="J766">
        <f>VLOOKUP(H766,動径DB!$C$9:$F$3009,4)</f>
        <v>2.8476342489911453E-2</v>
      </c>
      <c r="K766">
        <f>VLOOKUP(G766,緯度DB!$B$10:$H$50,7)</f>
        <v>0.38596120503132481</v>
      </c>
      <c r="L766">
        <f t="shared" si="168"/>
        <v>6.1086950960467006E-2</v>
      </c>
      <c r="M766">
        <f t="shared" si="169"/>
        <v>1.1966445962460007E-2</v>
      </c>
      <c r="N766">
        <f t="shared" si="156"/>
        <v>1.4319582897247539E-4</v>
      </c>
      <c r="O766">
        <f t="shared" si="157"/>
        <v>0</v>
      </c>
      <c r="Q766">
        <f t="shared" si="158"/>
        <v>1000</v>
      </c>
      <c r="R766">
        <f t="shared" si="159"/>
        <v>1000</v>
      </c>
      <c r="S766">
        <f t="shared" si="160"/>
        <v>1</v>
      </c>
      <c r="T766" s="2">
        <f t="array" aca="1" ref="T766:V766" ca="1">MMULT(Q766:S766,$T$8:$V$10)</f>
        <v>342.95983594645492</v>
      </c>
      <c r="U766" s="2">
        <f ca="1"/>
        <v>1000</v>
      </c>
      <c r="V766" s="2">
        <f ca="1"/>
        <v>-939.35060064258266</v>
      </c>
      <c r="Y766" s="2">
        <f t="shared" ca="1" si="161"/>
        <v>-3.7714808315308317</v>
      </c>
      <c r="Z766" s="2">
        <f t="shared" ca="1" si="162"/>
        <v>-10.996858629590841</v>
      </c>
    </row>
    <row r="767" spans="2:26">
      <c r="B767">
        <f t="shared" si="163"/>
        <v>756</v>
      </c>
      <c r="C767">
        <v>-11.549853458846423</v>
      </c>
      <c r="D767">
        <v>-4.2775355258850194</v>
      </c>
      <c r="E767">
        <v>5.0084006245973587</v>
      </c>
      <c r="F767">
        <f t="shared" si="164"/>
        <v>13.295882893305819</v>
      </c>
      <c r="G767">
        <f t="shared" si="165"/>
        <v>29</v>
      </c>
      <c r="H767">
        <f t="shared" si="166"/>
        <v>1331</v>
      </c>
      <c r="I767">
        <f t="shared" si="167"/>
        <v>-2.7869013137145213</v>
      </c>
      <c r="J767">
        <f>VLOOKUP(H767,動径DB!$C$9:$F$3009,4)</f>
        <v>0.11345639616349523</v>
      </c>
      <c r="K767">
        <f>VLOOKUP(G767,緯度DB!$B$10:$H$50,7)</f>
        <v>0.62981531840634786</v>
      </c>
      <c r="L767">
        <f t="shared" si="168"/>
        <v>0.87433991178216197</v>
      </c>
      <c r="M767">
        <f t="shared" si="169"/>
        <v>0.83069135087263135</v>
      </c>
      <c r="N767">
        <f t="shared" si="156"/>
        <v>0.69004812041459718</v>
      </c>
      <c r="O767">
        <f t="shared" si="157"/>
        <v>1</v>
      </c>
      <c r="Q767">
        <f t="shared" si="158"/>
        <v>-11.549853458846423</v>
      </c>
      <c r="R767">
        <f t="shared" si="159"/>
        <v>-4.2775355258850194</v>
      </c>
      <c r="S767">
        <f t="shared" si="160"/>
        <v>5.0084006245973587</v>
      </c>
      <c r="T767" s="2">
        <f t="array" aca="1" ref="T767:V767" ca="1">MMULT(Q767:S767,$T$8:$V$10)</f>
        <v>0.75607457348854501</v>
      </c>
      <c r="U767" s="2">
        <f ca="1"/>
        <v>-4.2775355258850194</v>
      </c>
      <c r="V767" s="2">
        <f ca="1"/>
        <v>12.566285965893742</v>
      </c>
      <c r="Y767" s="2">
        <f t="shared" ca="1" si="161"/>
        <v>0.17762286662603127</v>
      </c>
      <c r="Z767" s="2">
        <f t="shared" ca="1" si="162"/>
        <v>-1.0049116169807244</v>
      </c>
    </row>
    <row r="768" spans="2:26">
      <c r="B768">
        <f t="shared" si="163"/>
        <v>757</v>
      </c>
      <c r="C768">
        <v>-15.004375030624198</v>
      </c>
      <c r="D768">
        <v>10.394251092659664</v>
      </c>
      <c r="E768">
        <v>7.4022999407548795</v>
      </c>
      <c r="F768">
        <f t="shared" si="164"/>
        <v>19.696846708287477</v>
      </c>
      <c r="G768">
        <f t="shared" si="165"/>
        <v>29</v>
      </c>
      <c r="H768">
        <f t="shared" si="166"/>
        <v>1971</v>
      </c>
      <c r="I768">
        <f t="shared" si="167"/>
        <v>2.5357503898525415</v>
      </c>
      <c r="J768">
        <f>VLOOKUP(H768,動径DB!$C$9:$F$3009,4)</f>
        <v>1.5028264750857778E-2</v>
      </c>
      <c r="K768">
        <f>VLOOKUP(G768,緯度DB!$B$10:$H$50,7)</f>
        <v>0.62981531840634786</v>
      </c>
      <c r="L768">
        <f t="shared" si="168"/>
        <v>-0.96971613755179764</v>
      </c>
      <c r="M768">
        <f t="shared" si="169"/>
        <v>-0.18078541258909434</v>
      </c>
      <c r="N768">
        <f t="shared" si="156"/>
        <v>3.2683365405009067E-2</v>
      </c>
      <c r="O768">
        <f t="shared" si="157"/>
        <v>0</v>
      </c>
      <c r="Q768">
        <f t="shared" si="158"/>
        <v>1000</v>
      </c>
      <c r="R768">
        <f t="shared" si="159"/>
        <v>1000</v>
      </c>
      <c r="S768">
        <f t="shared" si="160"/>
        <v>1</v>
      </c>
      <c r="T768" s="2">
        <f t="array" aca="1" ref="T768:V768" ca="1">MMULT(Q768:S768,$T$8:$V$10)</f>
        <v>342.95983594645492</v>
      </c>
      <c r="U768" s="2">
        <f ca="1"/>
        <v>1000</v>
      </c>
      <c r="V768" s="2">
        <f ca="1"/>
        <v>-939.35060064258266</v>
      </c>
      <c r="Y768" s="2">
        <f t="shared" ca="1" si="161"/>
        <v>-3.7714808315308317</v>
      </c>
      <c r="Z768" s="2">
        <f t="shared" ca="1" si="162"/>
        <v>-10.996858629590841</v>
      </c>
    </row>
    <row r="769" spans="2:26">
      <c r="B769">
        <f t="shared" si="163"/>
        <v>758</v>
      </c>
      <c r="C769">
        <v>7.4128946365991544</v>
      </c>
      <c r="D769">
        <v>8.9246246304305714</v>
      </c>
      <c r="E769">
        <v>6.0573621887241735</v>
      </c>
      <c r="F769">
        <f t="shared" si="164"/>
        <v>13.087840477817332</v>
      </c>
      <c r="G769">
        <f t="shared" si="165"/>
        <v>30</v>
      </c>
      <c r="H769">
        <f t="shared" si="166"/>
        <v>1310</v>
      </c>
      <c r="I769">
        <f t="shared" si="167"/>
        <v>0.87766661073823204</v>
      </c>
      <c r="J769">
        <f>VLOOKUP(H769,動径DB!$C$9:$F$3009,4)</f>
        <v>0.12014176967524816</v>
      </c>
      <c r="K769">
        <f>VLOOKUP(G769,緯度DB!$B$10:$H$50,7)</f>
        <v>0.58726809406597613</v>
      </c>
      <c r="L769">
        <f t="shared" si="168"/>
        <v>-0.48694865653963482</v>
      </c>
      <c r="M769">
        <f t="shared" si="169"/>
        <v>-0.44965724594918338</v>
      </c>
      <c r="N769">
        <f t="shared" si="156"/>
        <v>0.20219163883460439</v>
      </c>
      <c r="O769">
        <f t="shared" si="157"/>
        <v>0</v>
      </c>
      <c r="Q769">
        <f t="shared" si="158"/>
        <v>1000</v>
      </c>
      <c r="R769">
        <f t="shared" si="159"/>
        <v>1000</v>
      </c>
      <c r="S769">
        <f t="shared" si="160"/>
        <v>1</v>
      </c>
      <c r="T769" s="2">
        <f t="array" aca="1" ref="T769:V769" ca="1">MMULT(Q769:S769,$T$8:$V$10)</f>
        <v>342.95983594645492</v>
      </c>
      <c r="U769" s="2">
        <f ca="1"/>
        <v>1000</v>
      </c>
      <c r="V769" s="2">
        <f ca="1"/>
        <v>-939.35060064258266</v>
      </c>
      <c r="Y769" s="2">
        <f t="shared" ca="1" si="161"/>
        <v>-3.7714808315308317</v>
      </c>
      <c r="Z769" s="2">
        <f t="shared" ca="1" si="162"/>
        <v>-10.996858629590841</v>
      </c>
    </row>
    <row r="770" spans="2:26">
      <c r="B770">
        <f t="shared" si="163"/>
        <v>759</v>
      </c>
      <c r="C770">
        <v>-4.1534659517371404</v>
      </c>
      <c r="D770">
        <v>-14.836344613963028</v>
      </c>
      <c r="E770">
        <v>7.0072502465511208</v>
      </c>
      <c r="F770">
        <f t="shared" si="164"/>
        <v>16.925423390104609</v>
      </c>
      <c r="G770">
        <f t="shared" si="165"/>
        <v>29</v>
      </c>
      <c r="H770">
        <f t="shared" si="166"/>
        <v>1694</v>
      </c>
      <c r="I770">
        <f t="shared" si="167"/>
        <v>-1.8437606192197464</v>
      </c>
      <c r="J770">
        <f>VLOOKUP(H770,動径DB!$C$9:$F$3009,4)</f>
        <v>3.8106231401157431E-2</v>
      </c>
      <c r="K770">
        <f>VLOOKUP(G770,緯度DB!$B$10:$H$50,7)</f>
        <v>0.62981531840634786</v>
      </c>
      <c r="L770">
        <f t="shared" si="168"/>
        <v>-0.6830302571796637</v>
      </c>
      <c r="M770">
        <f t="shared" si="169"/>
        <v>-0.27745253924246482</v>
      </c>
      <c r="N770">
        <f t="shared" si="156"/>
        <v>7.697991153209148E-2</v>
      </c>
      <c r="O770">
        <f t="shared" si="157"/>
        <v>0</v>
      </c>
      <c r="Q770">
        <f t="shared" si="158"/>
        <v>1000</v>
      </c>
      <c r="R770">
        <f t="shared" si="159"/>
        <v>1000</v>
      </c>
      <c r="S770">
        <f t="shared" si="160"/>
        <v>1</v>
      </c>
      <c r="T770" s="2">
        <f t="array" aca="1" ref="T770:V770" ca="1">MMULT(Q770:S770,$T$8:$V$10)</f>
        <v>342.95983594645492</v>
      </c>
      <c r="U770" s="2">
        <f ca="1"/>
        <v>1000</v>
      </c>
      <c r="V770" s="2">
        <f ca="1"/>
        <v>-939.35060064258266</v>
      </c>
      <c r="Y770" s="2">
        <f t="shared" ca="1" si="161"/>
        <v>-3.7714808315308317</v>
      </c>
      <c r="Z770" s="2">
        <f t="shared" ca="1" si="162"/>
        <v>-10.996858629590841</v>
      </c>
    </row>
    <row r="771" spans="2:26">
      <c r="B771">
        <f t="shared" si="163"/>
        <v>760</v>
      </c>
      <c r="C771">
        <v>1.780316324744305</v>
      </c>
      <c r="D771">
        <v>11.528913296262941</v>
      </c>
      <c r="E771">
        <v>5.2505666638219903</v>
      </c>
      <c r="F771">
        <f t="shared" si="164"/>
        <v>12.792725210061313</v>
      </c>
      <c r="G771">
        <f t="shared" si="165"/>
        <v>29</v>
      </c>
      <c r="H771">
        <f t="shared" si="166"/>
        <v>1280</v>
      </c>
      <c r="I771">
        <f t="shared" si="167"/>
        <v>1.4175846444814899</v>
      </c>
      <c r="J771">
        <f>VLOOKUP(H771,動径DB!$C$9:$F$3009,4)</f>
        <v>0.13020600847704081</v>
      </c>
      <c r="K771">
        <f>VLOOKUP(G771,緯度DB!$B$10:$H$50,7)</f>
        <v>0.62981531840634786</v>
      </c>
      <c r="L771">
        <f t="shared" si="168"/>
        <v>0.89621445806900402</v>
      </c>
      <c r="M771">
        <f t="shared" si="169"/>
        <v>0.94019786808761652</v>
      </c>
      <c r="N771">
        <f t="shared" si="156"/>
        <v>0.88397203115649914</v>
      </c>
      <c r="O771">
        <f t="shared" si="157"/>
        <v>1</v>
      </c>
      <c r="Q771">
        <f t="shared" si="158"/>
        <v>1.780316324744305</v>
      </c>
      <c r="R771">
        <f t="shared" si="159"/>
        <v>11.528913296262941</v>
      </c>
      <c r="S771">
        <f t="shared" si="160"/>
        <v>5.2505666638219903</v>
      </c>
      <c r="T771" s="2">
        <f t="array" aca="1" ref="T771:V771" ca="1">MMULT(Q771:S771,$T$8:$V$10)</f>
        <v>5.5428227934920855</v>
      </c>
      <c r="U771" s="2">
        <f ca="1"/>
        <v>11.528913296262941</v>
      </c>
      <c r="V771" s="2">
        <f ca="1"/>
        <v>0.12284944987446456</v>
      </c>
      <c r="Y771" s="2">
        <f t="shared" ca="1" si="161"/>
        <v>1.8400725345441</v>
      </c>
      <c r="Z771" s="2">
        <f t="shared" ca="1" si="162"/>
        <v>3.8272983820629185</v>
      </c>
    </row>
    <row r="772" spans="2:26">
      <c r="B772">
        <f t="shared" si="163"/>
        <v>761</v>
      </c>
      <c r="C772">
        <v>11.749741048242246</v>
      </c>
      <c r="D772">
        <v>-9.0731720173085222</v>
      </c>
      <c r="E772">
        <v>-4.2729808851653548</v>
      </c>
      <c r="F772">
        <f t="shared" si="164"/>
        <v>15.44788758378982</v>
      </c>
      <c r="G772">
        <f t="shared" si="165"/>
        <v>15</v>
      </c>
      <c r="H772">
        <f t="shared" si="166"/>
        <v>1546</v>
      </c>
      <c r="I772">
        <f t="shared" si="167"/>
        <v>-0.6575595505286127</v>
      </c>
      <c r="J772">
        <f>VLOOKUP(H772,動径DB!$C$9:$F$3009,4)</f>
        <v>6.0700351846895692E-2</v>
      </c>
      <c r="K772">
        <f>VLOOKUP(G772,緯度DB!$B$10:$H$50,7)</f>
        <v>0.70149600262637279</v>
      </c>
      <c r="L772">
        <f t="shared" si="168"/>
        <v>0.92032635090938009</v>
      </c>
      <c r="M772">
        <f t="shared" si="169"/>
        <v>0.60537902059440474</v>
      </c>
      <c r="N772">
        <f t="shared" si="156"/>
        <v>0.3664837585758407</v>
      </c>
      <c r="O772">
        <f t="shared" si="157"/>
        <v>1</v>
      </c>
      <c r="Q772">
        <f t="shared" si="158"/>
        <v>11.749741048242246</v>
      </c>
      <c r="R772">
        <f t="shared" si="159"/>
        <v>-9.0731720173085222</v>
      </c>
      <c r="S772">
        <f t="shared" si="160"/>
        <v>-4.2729808851653548</v>
      </c>
      <c r="T772" s="2">
        <f t="array" aca="1" ref="T772:V772" ca="1">MMULT(Q772:S772,$T$8:$V$10)</f>
        <v>3.3595108101867055E-3</v>
      </c>
      <c r="U772" s="2">
        <f ca="1"/>
        <v>-9.0731720173085222</v>
      </c>
      <c r="V772" s="2">
        <f ca="1"/>
        <v>-12.50259049395062</v>
      </c>
      <c r="Y772" s="2">
        <f t="shared" ca="1" si="161"/>
        <v>1.920004677849725E-3</v>
      </c>
      <c r="Z772" s="2">
        <f t="shared" ca="1" si="162"/>
        <v>-5.1854373152618134</v>
      </c>
    </row>
    <row r="773" spans="2:26">
      <c r="B773">
        <f t="shared" si="163"/>
        <v>762</v>
      </c>
      <c r="C773">
        <v>-7.3246561833795578</v>
      </c>
      <c r="D773">
        <v>-11.355666613400658</v>
      </c>
      <c r="E773">
        <v>-5.4898414866196479</v>
      </c>
      <c r="F773">
        <f t="shared" si="164"/>
        <v>14.585613185177817</v>
      </c>
      <c r="G773">
        <f t="shared" si="165"/>
        <v>13</v>
      </c>
      <c r="H773">
        <f t="shared" si="166"/>
        <v>1460</v>
      </c>
      <c r="I773">
        <f t="shared" si="167"/>
        <v>-2.1436641973933677</v>
      </c>
      <c r="J773">
        <f>VLOOKUP(H773,動径DB!$C$9:$F$3009,4)</f>
        <v>7.858128879366294E-2</v>
      </c>
      <c r="K773">
        <f>VLOOKUP(G773,緯度DB!$B$10:$H$50,7)</f>
        <v>0.62981531840634786</v>
      </c>
      <c r="L773">
        <f t="shared" si="168"/>
        <v>0.14726968178826103</v>
      </c>
      <c r="M773">
        <f t="shared" si="169"/>
        <v>0.10630909152189551</v>
      </c>
      <c r="N773">
        <f t="shared" si="156"/>
        <v>1.1301622940210755E-2</v>
      </c>
      <c r="O773">
        <f t="shared" si="157"/>
        <v>0</v>
      </c>
      <c r="Q773">
        <f t="shared" si="158"/>
        <v>1000</v>
      </c>
      <c r="R773">
        <f t="shared" si="159"/>
        <v>1000</v>
      </c>
      <c r="S773">
        <f t="shared" si="160"/>
        <v>1</v>
      </c>
      <c r="T773" s="2">
        <f t="array" aca="1" ref="T773:V773" ca="1">MMULT(Q773:S773,$T$8:$V$10)</f>
        <v>342.95983594645492</v>
      </c>
      <c r="U773" s="2">
        <f ca="1"/>
        <v>1000</v>
      </c>
      <c r="V773" s="2">
        <f ca="1"/>
        <v>-939.35060064258266</v>
      </c>
      <c r="Y773" s="2">
        <f t="shared" ca="1" si="161"/>
        <v>-3.7714808315308317</v>
      </c>
      <c r="Z773" s="2">
        <f t="shared" ca="1" si="162"/>
        <v>-10.996858629590841</v>
      </c>
    </row>
    <row r="774" spans="2:26">
      <c r="B774">
        <f t="shared" si="163"/>
        <v>763</v>
      </c>
      <c r="C774">
        <v>1.3007049573330483</v>
      </c>
      <c r="D774">
        <v>0.88934331459171556</v>
      </c>
      <c r="E774">
        <v>12.952671374415425</v>
      </c>
      <c r="F774">
        <f t="shared" si="164"/>
        <v>13.048159282091881</v>
      </c>
      <c r="G774">
        <f t="shared" si="165"/>
        <v>41</v>
      </c>
      <c r="H774">
        <f t="shared" si="166"/>
        <v>1306</v>
      </c>
      <c r="I774">
        <f t="shared" si="167"/>
        <v>0.59972928952883997</v>
      </c>
      <c r="J774">
        <f>VLOOKUP(H774,動径DB!$C$9:$F$3009,4)</f>
        <v>0.12144860439301176</v>
      </c>
      <c r="K774">
        <f>VLOOKUP(G774,緯度DB!$B$10:$H$50,7)</f>
        <v>1.9421500995611596</v>
      </c>
      <c r="L774">
        <f t="shared" si="168"/>
        <v>-0.97403182766201657</v>
      </c>
      <c r="M774">
        <f t="shared" si="169"/>
        <v>-2.997765918280126</v>
      </c>
      <c r="N774">
        <f t="shared" si="156"/>
        <v>8.9866005008018863</v>
      </c>
      <c r="O774">
        <f t="shared" si="157"/>
        <v>1</v>
      </c>
      <c r="Q774">
        <f t="shared" si="158"/>
        <v>1.3007049573330483</v>
      </c>
      <c r="R774">
        <f t="shared" si="159"/>
        <v>0.88934331459171556</v>
      </c>
      <c r="S774">
        <f t="shared" si="160"/>
        <v>12.952671374415425</v>
      </c>
      <c r="T774" s="2">
        <f t="array" aca="1" ref="T774:V774" ca="1">MMULT(Q774:S774,$T$8:$V$10)</f>
        <v>12.616397005934502</v>
      </c>
      <c r="U774" s="2">
        <f ca="1"/>
        <v>0.88934331459171556</v>
      </c>
      <c r="V774" s="2">
        <f ca="1"/>
        <v>3.2078116697023389</v>
      </c>
      <c r="Y774" s="2">
        <f t="shared" ca="1" si="161"/>
        <v>3.7992256555240789</v>
      </c>
      <c r="Z774" s="2">
        <f t="shared" ca="1" si="162"/>
        <v>0.26781147864769472</v>
      </c>
    </row>
    <row r="775" spans="2:26">
      <c r="B775">
        <f t="shared" si="163"/>
        <v>764</v>
      </c>
      <c r="C775">
        <v>-10.70874903175946</v>
      </c>
      <c r="D775">
        <v>-12.916539338735808</v>
      </c>
      <c r="E775">
        <v>-15.673208213393931</v>
      </c>
      <c r="F775">
        <f t="shared" si="164"/>
        <v>22.960046820830261</v>
      </c>
      <c r="G775">
        <f t="shared" si="165"/>
        <v>7</v>
      </c>
      <c r="H775">
        <f t="shared" si="166"/>
        <v>2297</v>
      </c>
      <c r="I775">
        <f t="shared" si="167"/>
        <v>-2.263014805278972</v>
      </c>
      <c r="J775">
        <f>VLOOKUP(H775,動径DB!$C$9:$F$3009,4)</f>
        <v>4.6601059017429324E-3</v>
      </c>
      <c r="K775">
        <f>VLOOKUP(G775,緯度DB!$B$10:$H$50,7)</f>
        <v>0.33255818042814211</v>
      </c>
      <c r="L775">
        <f t="shared" si="168"/>
        <v>0.48455913165781694</v>
      </c>
      <c r="M775">
        <f t="shared" si="169"/>
        <v>1.7241814695644592E-2</v>
      </c>
      <c r="N775">
        <f t="shared" si="156"/>
        <v>2.9728017399894581E-4</v>
      </c>
      <c r="O775">
        <f t="shared" si="157"/>
        <v>0</v>
      </c>
      <c r="Q775">
        <f t="shared" si="158"/>
        <v>1000</v>
      </c>
      <c r="R775">
        <f t="shared" si="159"/>
        <v>1000</v>
      </c>
      <c r="S775">
        <f t="shared" si="160"/>
        <v>1</v>
      </c>
      <c r="T775" s="2">
        <f t="array" aca="1" ref="T775:V775" ca="1">MMULT(Q775:S775,$T$8:$V$10)</f>
        <v>342.95983594645492</v>
      </c>
      <c r="U775" s="2">
        <f ca="1"/>
        <v>1000</v>
      </c>
      <c r="V775" s="2">
        <f ca="1"/>
        <v>-939.35060064258266</v>
      </c>
      <c r="Y775" s="2">
        <f t="shared" ca="1" si="161"/>
        <v>-3.7714808315308317</v>
      </c>
      <c r="Z775" s="2">
        <f t="shared" ca="1" si="162"/>
        <v>-10.996858629590841</v>
      </c>
    </row>
    <row r="776" spans="2:26">
      <c r="B776">
        <f t="shared" si="163"/>
        <v>765</v>
      </c>
      <c r="C776">
        <v>12.94859893884068</v>
      </c>
      <c r="D776">
        <v>-11.152976304934549</v>
      </c>
      <c r="E776">
        <v>-11.111702021782778</v>
      </c>
      <c r="F776">
        <f t="shared" si="164"/>
        <v>20.384430744032784</v>
      </c>
      <c r="G776">
        <f t="shared" si="165"/>
        <v>10</v>
      </c>
      <c r="H776">
        <f t="shared" si="166"/>
        <v>2039</v>
      </c>
      <c r="I776">
        <f t="shared" si="167"/>
        <v>-0.71103325652577076</v>
      </c>
      <c r="J776">
        <f>VLOOKUP(H776,動径DB!$C$9:$F$3009,4)</f>
        <v>1.1842739952672805E-2</v>
      </c>
      <c r="K776">
        <f>VLOOKUP(G776,緯度DB!$B$10:$H$50,7)</f>
        <v>0.49132662717739956</v>
      </c>
      <c r="L776">
        <f t="shared" si="168"/>
        <v>0.84602930737899718</v>
      </c>
      <c r="M776">
        <f t="shared" si="169"/>
        <v>0.10034748440112293</v>
      </c>
      <c r="N776">
        <f t="shared" si="156"/>
        <v>1.0069617625633609E-2</v>
      </c>
      <c r="O776">
        <f t="shared" si="157"/>
        <v>0</v>
      </c>
      <c r="Q776">
        <f t="shared" si="158"/>
        <v>1000</v>
      </c>
      <c r="R776">
        <f t="shared" si="159"/>
        <v>1000</v>
      </c>
      <c r="S776">
        <f t="shared" si="160"/>
        <v>1</v>
      </c>
      <c r="T776" s="2">
        <f t="array" aca="1" ref="T776:V776" ca="1">MMULT(Q776:S776,$T$8:$V$10)</f>
        <v>342.95983594645492</v>
      </c>
      <c r="U776" s="2">
        <f ca="1"/>
        <v>1000</v>
      </c>
      <c r="V776" s="2">
        <f ca="1"/>
        <v>-939.35060064258266</v>
      </c>
      <c r="Y776" s="2">
        <f t="shared" ca="1" si="161"/>
        <v>-3.7714808315308317</v>
      </c>
      <c r="Z776" s="2">
        <f t="shared" ca="1" si="162"/>
        <v>-10.996858629590841</v>
      </c>
    </row>
    <row r="777" spans="2:26">
      <c r="B777">
        <f t="shared" si="163"/>
        <v>766</v>
      </c>
      <c r="C777">
        <v>8.9096688810299973</v>
      </c>
      <c r="D777">
        <v>-14.638652256558146</v>
      </c>
      <c r="E777">
        <v>14.867779814745104</v>
      </c>
      <c r="F777">
        <f t="shared" si="164"/>
        <v>22.687512337798765</v>
      </c>
      <c r="G777">
        <f t="shared" si="165"/>
        <v>34</v>
      </c>
      <c r="H777">
        <f t="shared" si="166"/>
        <v>2270</v>
      </c>
      <c r="I777">
        <f t="shared" si="167"/>
        <v>-1.024048115160378</v>
      </c>
      <c r="J777">
        <f>VLOOKUP(H777,動径DB!$C$9:$F$3009,4)</f>
        <v>5.1479799078313201E-3</v>
      </c>
      <c r="K777">
        <f>VLOOKUP(G777,緯度DB!$B$10:$H$50,7)</f>
        <v>0.38596120503132481</v>
      </c>
      <c r="L777">
        <f t="shared" si="168"/>
        <v>6.9392495923371225E-2</v>
      </c>
      <c r="M777">
        <f t="shared" si="169"/>
        <v>3.1280946393402276E-3</v>
      </c>
      <c r="N777">
        <f t="shared" si="156"/>
        <v>9.7849760726690687E-6</v>
      </c>
      <c r="O777">
        <f t="shared" si="157"/>
        <v>0</v>
      </c>
      <c r="Q777">
        <f t="shared" si="158"/>
        <v>1000</v>
      </c>
      <c r="R777">
        <f t="shared" si="159"/>
        <v>1000</v>
      </c>
      <c r="S777">
        <f t="shared" si="160"/>
        <v>1</v>
      </c>
      <c r="T777" s="2">
        <f t="array" aca="1" ref="T777:V777" ca="1">MMULT(Q777:S777,$T$8:$V$10)</f>
        <v>342.95983594645492</v>
      </c>
      <c r="U777" s="2">
        <f ca="1"/>
        <v>1000</v>
      </c>
      <c r="V777" s="2">
        <f ca="1"/>
        <v>-939.35060064258266</v>
      </c>
      <c r="Y777" s="2">
        <f t="shared" ca="1" si="161"/>
        <v>-3.7714808315308317</v>
      </c>
      <c r="Z777" s="2">
        <f t="shared" ca="1" si="162"/>
        <v>-10.996858629590841</v>
      </c>
    </row>
    <row r="778" spans="2:26">
      <c r="B778">
        <f t="shared" si="163"/>
        <v>767</v>
      </c>
      <c r="C778">
        <v>3.293049201018317</v>
      </c>
      <c r="D778">
        <v>-13.645923360737061</v>
      </c>
      <c r="E778">
        <v>13.68470423877924</v>
      </c>
      <c r="F778">
        <f t="shared" si="164"/>
        <v>19.60424769049553</v>
      </c>
      <c r="G778">
        <f t="shared" si="165"/>
        <v>35</v>
      </c>
      <c r="H778">
        <f t="shared" si="166"/>
        <v>1961</v>
      </c>
      <c r="I778">
        <f t="shared" si="167"/>
        <v>-1.3340025745013868</v>
      </c>
      <c r="J778">
        <f>VLOOKUP(H778,動径DB!$C$9:$F$3009,4)</f>
        <v>1.5559452021511386E-2</v>
      </c>
      <c r="K778">
        <f>VLOOKUP(G778,緯度DB!$B$10:$H$50,7)</f>
        <v>0.33255818042814211</v>
      </c>
      <c r="L778">
        <f t="shared" si="168"/>
        <v>-0.75811330476983485</v>
      </c>
      <c r="M778">
        <f t="shared" si="169"/>
        <v>-7.6903522467237487E-2</v>
      </c>
      <c r="N778">
        <f t="shared" si="156"/>
        <v>5.9141517678689007E-3</v>
      </c>
      <c r="O778">
        <f t="shared" si="157"/>
        <v>0</v>
      </c>
      <c r="Q778">
        <f t="shared" si="158"/>
        <v>1000</v>
      </c>
      <c r="R778">
        <f t="shared" si="159"/>
        <v>1000</v>
      </c>
      <c r="S778">
        <f t="shared" si="160"/>
        <v>1</v>
      </c>
      <c r="T778" s="2">
        <f t="array" aca="1" ref="T778:V778" ca="1">MMULT(Q778:S778,$T$8:$V$10)</f>
        <v>342.95983594645492</v>
      </c>
      <c r="U778" s="2">
        <f ca="1"/>
        <v>1000</v>
      </c>
      <c r="V778" s="2">
        <f ca="1"/>
        <v>-939.35060064258266</v>
      </c>
      <c r="Y778" s="2">
        <f t="shared" ca="1" si="161"/>
        <v>-3.7714808315308317</v>
      </c>
      <c r="Z778" s="2">
        <f t="shared" ca="1" si="162"/>
        <v>-10.996858629590841</v>
      </c>
    </row>
    <row r="779" spans="2:26">
      <c r="B779">
        <f t="shared" si="163"/>
        <v>768</v>
      </c>
      <c r="C779">
        <v>-8.3370830638369657</v>
      </c>
      <c r="D779">
        <v>3.7353888128322108</v>
      </c>
      <c r="E779">
        <v>-7.6036094582482106</v>
      </c>
      <c r="F779">
        <f t="shared" si="164"/>
        <v>11.885914369114008</v>
      </c>
      <c r="G779">
        <f t="shared" si="165"/>
        <v>8</v>
      </c>
      <c r="H779">
        <f t="shared" si="166"/>
        <v>1190</v>
      </c>
      <c r="I779">
        <f t="shared" si="167"/>
        <v>2.7203656528362385</v>
      </c>
      <c r="J779">
        <f>VLOOKUP(H779,動径DB!$C$9:$F$3009,4)</f>
        <v>0.1640581497238954</v>
      </c>
      <c r="K779">
        <f>VLOOKUP(G779,緯度DB!$B$10:$H$50,7)</f>
        <v>0.38596120503132481</v>
      </c>
      <c r="L779">
        <f t="shared" si="168"/>
        <v>-0.95320960148048572</v>
      </c>
      <c r="M779">
        <f t="shared" si="169"/>
        <v>-0.71740181025549254</v>
      </c>
      <c r="N779">
        <f t="shared" si="156"/>
        <v>0.51466535735785768</v>
      </c>
      <c r="O779">
        <f t="shared" si="157"/>
        <v>1</v>
      </c>
      <c r="Q779">
        <f t="shared" si="158"/>
        <v>-8.3370830638369657</v>
      </c>
      <c r="R779">
        <f t="shared" si="159"/>
        <v>3.7353888128322108</v>
      </c>
      <c r="S779">
        <f t="shared" si="160"/>
        <v>-7.6036094582482106</v>
      </c>
      <c r="T779" s="2">
        <f t="array" aca="1" ref="T779:V779" ca="1">MMULT(Q779:S779,$T$8:$V$10)</f>
        <v>-9.9965060436653079</v>
      </c>
      <c r="U779" s="2">
        <f ca="1"/>
        <v>3.7353888128322108</v>
      </c>
      <c r="V779" s="2">
        <f ca="1"/>
        <v>5.2337078372643031</v>
      </c>
      <c r="Y779" s="2">
        <f t="shared" ca="1" si="161"/>
        <v>-2.8371995618050394</v>
      </c>
      <c r="Z779" s="2">
        <f t="shared" ca="1" si="162"/>
        <v>1.0601747707295068</v>
      </c>
    </row>
    <row r="780" spans="2:26">
      <c r="B780">
        <f t="shared" si="163"/>
        <v>769</v>
      </c>
      <c r="C780">
        <v>15.616496281949093</v>
      </c>
      <c r="D780">
        <v>-9.1185509530342106</v>
      </c>
      <c r="E780">
        <v>-12.380475325198347</v>
      </c>
      <c r="F780">
        <f t="shared" si="164"/>
        <v>21.915727158482696</v>
      </c>
      <c r="G780">
        <f t="shared" si="165"/>
        <v>10</v>
      </c>
      <c r="H780">
        <f t="shared" si="166"/>
        <v>2193</v>
      </c>
      <c r="I780">
        <f t="shared" si="167"/>
        <v>-0.52850090382314019</v>
      </c>
      <c r="J780">
        <f>VLOOKUP(H780,動径DB!$C$9:$F$3009,4)</f>
        <v>6.8219204882667642E-3</v>
      </c>
      <c r="K780">
        <f>VLOOKUP(G780,緯度DB!$B$10:$H$50,7)</f>
        <v>0.49132662717739956</v>
      </c>
      <c r="L780">
        <f t="shared" si="168"/>
        <v>0.99989186307389111</v>
      </c>
      <c r="M780">
        <f t="shared" si="169"/>
        <v>7.3448997681104744E-2</v>
      </c>
      <c r="N780">
        <f t="shared" si="156"/>
        <v>5.3947552603589299E-3</v>
      </c>
      <c r="O780">
        <f t="shared" si="157"/>
        <v>0</v>
      </c>
      <c r="Q780">
        <f t="shared" si="158"/>
        <v>1000</v>
      </c>
      <c r="R780">
        <f t="shared" si="159"/>
        <v>1000</v>
      </c>
      <c r="S780">
        <f t="shared" si="160"/>
        <v>1</v>
      </c>
      <c r="T780" s="2">
        <f t="array" aca="1" ref="T780:V780" ca="1">MMULT(Q780:S780,$T$8:$V$10)</f>
        <v>342.95983594645492</v>
      </c>
      <c r="U780" s="2">
        <f ca="1"/>
        <v>1000</v>
      </c>
      <c r="V780" s="2">
        <f ca="1"/>
        <v>-939.35060064258266</v>
      </c>
      <c r="Y780" s="2">
        <f t="shared" ca="1" si="161"/>
        <v>-3.7714808315308317</v>
      </c>
      <c r="Z780" s="2">
        <f t="shared" ca="1" si="162"/>
        <v>-10.996858629590841</v>
      </c>
    </row>
    <row r="781" spans="2:26">
      <c r="B781">
        <f t="shared" si="163"/>
        <v>770</v>
      </c>
      <c r="C781">
        <v>-5.5930842092380413</v>
      </c>
      <c r="D781">
        <v>15.842238648580896</v>
      </c>
      <c r="E781">
        <v>0.22608504731758594</v>
      </c>
      <c r="F781">
        <f t="shared" si="164"/>
        <v>16.80209007292958</v>
      </c>
      <c r="G781">
        <f t="shared" si="165"/>
        <v>21</v>
      </c>
      <c r="H781">
        <f t="shared" si="166"/>
        <v>1681</v>
      </c>
      <c r="I781">
        <f t="shared" si="167"/>
        <v>1.9101846887219522</v>
      </c>
      <c r="J781">
        <f>VLOOKUP(H781,動径DB!$C$9:$F$3009,4)</f>
        <v>3.97358438750742E-2</v>
      </c>
      <c r="K781">
        <f>VLOOKUP(G781,緯度DB!$B$10:$H$50,7)</f>
        <v>0.7879807395252203</v>
      </c>
      <c r="L781">
        <f t="shared" si="168"/>
        <v>0.52492861443689043</v>
      </c>
      <c r="M781">
        <f t="shared" si="169"/>
        <v>0.27616052438269667</v>
      </c>
      <c r="N781">
        <f t="shared" ref="N781:N844" si="170">M781^2</f>
        <v>7.6264635227326003E-2</v>
      </c>
      <c r="O781">
        <f t="shared" ref="O781:O844" si="171">IF(N781&gt;$N$9*$O$8,1,0)</f>
        <v>0</v>
      </c>
      <c r="Q781">
        <f t="shared" ref="Q781:Q844" si="172">IF($O781=0,1000,C781)</f>
        <v>1000</v>
      </c>
      <c r="R781">
        <f t="shared" ref="R781:R844" si="173">IF($O781=0,1000,D781)</f>
        <v>1000</v>
      </c>
      <c r="S781">
        <f t="shared" ref="S781:S844" si="174">IF($O781=0,1,E781)</f>
        <v>1</v>
      </c>
      <c r="T781" s="2">
        <f t="array" aca="1" ref="T781:V781" ca="1">MMULT(Q781:S781,$T$8:$V$10)</f>
        <v>342.95983594645492</v>
      </c>
      <c r="U781" s="2">
        <f ca="1"/>
        <v>1000</v>
      </c>
      <c r="V781" s="2">
        <f ca="1"/>
        <v>-939.35060064258266</v>
      </c>
      <c r="Y781" s="2">
        <f t="shared" ref="Y781:Y844" ca="1" si="175">$Z$9*T781/($V781+$Z$10)</f>
        <v>-3.7714808315308317</v>
      </c>
      <c r="Z781" s="2">
        <f t="shared" ref="Z781:Z844" ca="1" si="176">$Z$9*U781/($V781+$Z$10)</f>
        <v>-10.996858629590841</v>
      </c>
    </row>
    <row r="782" spans="2:26">
      <c r="B782">
        <f t="shared" ref="B782:B845" si="177">B781+1</f>
        <v>771</v>
      </c>
      <c r="C782">
        <v>-16.655894299045865</v>
      </c>
      <c r="D782">
        <v>15.992376429337693</v>
      </c>
      <c r="E782">
        <v>7.8020444797093198</v>
      </c>
      <c r="F782">
        <f t="shared" si="164"/>
        <v>24.373075653720583</v>
      </c>
      <c r="G782">
        <f t="shared" si="165"/>
        <v>27</v>
      </c>
      <c r="H782">
        <f t="shared" si="166"/>
        <v>2438</v>
      </c>
      <c r="I782">
        <f t="shared" si="167"/>
        <v>2.3765149091891207</v>
      </c>
      <c r="J782">
        <f>VLOOKUP(H782,動径DB!$C$9:$F$3009,4)</f>
        <v>2.7520014375442747E-3</v>
      </c>
      <c r="K782">
        <f>VLOOKUP(G782,緯度DB!$B$10:$H$50,7)</f>
        <v>0.70149600262637279</v>
      </c>
      <c r="L782">
        <f t="shared" si="168"/>
        <v>-0.7488727106004095</v>
      </c>
      <c r="M782">
        <f t="shared" si="169"/>
        <v>-3.5236454122186414E-2</v>
      </c>
      <c r="N782">
        <f t="shared" si="170"/>
        <v>1.241607699104948E-3</v>
      </c>
      <c r="O782">
        <f t="shared" si="171"/>
        <v>0</v>
      </c>
      <c r="Q782">
        <f t="shared" si="172"/>
        <v>1000</v>
      </c>
      <c r="R782">
        <f t="shared" si="173"/>
        <v>1000</v>
      </c>
      <c r="S782">
        <f t="shared" si="174"/>
        <v>1</v>
      </c>
      <c r="T782" s="2">
        <f t="array" aca="1" ref="T782:V782" ca="1">MMULT(Q782:S782,$T$8:$V$10)</f>
        <v>342.95983594645492</v>
      </c>
      <c r="U782" s="2">
        <f ca="1"/>
        <v>1000</v>
      </c>
      <c r="V782" s="2">
        <f ca="1"/>
        <v>-939.35060064258266</v>
      </c>
      <c r="Y782" s="2">
        <f t="shared" ca="1" si="175"/>
        <v>-3.7714808315308317</v>
      </c>
      <c r="Z782" s="2">
        <f t="shared" ca="1" si="176"/>
        <v>-10.996858629590841</v>
      </c>
    </row>
    <row r="783" spans="2:26">
      <c r="B783">
        <f t="shared" si="177"/>
        <v>772</v>
      </c>
      <c r="C783">
        <v>3.1287448641951396</v>
      </c>
      <c r="D783">
        <v>6.0923989238553045</v>
      </c>
      <c r="E783">
        <v>-1.0435474400347042</v>
      </c>
      <c r="F783">
        <f t="shared" si="164"/>
        <v>6.9278683830038021</v>
      </c>
      <c r="G783">
        <f t="shared" si="165"/>
        <v>18</v>
      </c>
      <c r="H783">
        <f t="shared" si="166"/>
        <v>694</v>
      </c>
      <c r="I783">
        <f t="shared" si="167"/>
        <v>1.0963684292436622</v>
      </c>
      <c r="J783">
        <f>VLOOKUP(H783,動径DB!$C$9:$F$3009,4)</f>
        <v>0.38788531390019931</v>
      </c>
      <c r="K783">
        <f>VLOOKUP(G783,緯度DB!$B$10:$H$50,7)</f>
        <v>0.7820858445078025</v>
      </c>
      <c r="L783">
        <f t="shared" si="168"/>
        <v>0.14697823730245207</v>
      </c>
      <c r="M783">
        <f t="shared" si="169"/>
        <v>0.30889467736474474</v>
      </c>
      <c r="N783">
        <f t="shared" si="170"/>
        <v>9.5415921704269741E-2</v>
      </c>
      <c r="O783">
        <f t="shared" si="171"/>
        <v>0</v>
      </c>
      <c r="Q783">
        <f t="shared" si="172"/>
        <v>1000</v>
      </c>
      <c r="R783">
        <f t="shared" si="173"/>
        <v>1000</v>
      </c>
      <c r="S783">
        <f t="shared" si="174"/>
        <v>1</v>
      </c>
      <c r="T783" s="2">
        <f t="array" aca="1" ref="T783:V783" ca="1">MMULT(Q783:S783,$T$8:$V$10)</f>
        <v>342.95983594645492</v>
      </c>
      <c r="U783" s="2">
        <f ca="1"/>
        <v>1000</v>
      </c>
      <c r="V783" s="2">
        <f ca="1"/>
        <v>-939.35060064258266</v>
      </c>
      <c r="Y783" s="2">
        <f t="shared" ca="1" si="175"/>
        <v>-3.7714808315308317</v>
      </c>
      <c r="Z783" s="2">
        <f t="shared" ca="1" si="176"/>
        <v>-10.996858629590841</v>
      </c>
    </row>
    <row r="784" spans="2:26">
      <c r="B784">
        <f t="shared" si="177"/>
        <v>773</v>
      </c>
      <c r="C784">
        <v>9.380370490599919</v>
      </c>
      <c r="D784">
        <v>-13.090608386482735</v>
      </c>
      <c r="E784">
        <v>-3.6934579164079242</v>
      </c>
      <c r="F784">
        <f t="shared" si="164"/>
        <v>16.522621155538435</v>
      </c>
      <c r="G784">
        <f t="shared" si="165"/>
        <v>17</v>
      </c>
      <c r="H784">
        <f t="shared" si="166"/>
        <v>1653</v>
      </c>
      <c r="I784">
        <f t="shared" si="167"/>
        <v>-0.94903422911671276</v>
      </c>
      <c r="J784">
        <f>VLOOKUP(H784,動径DB!$C$9:$F$3009,4)</f>
        <v>4.3459686344563903E-2</v>
      </c>
      <c r="K784">
        <f>VLOOKUP(G784,緯度DB!$B$10:$H$50,7)</f>
        <v>0.7529008951198638</v>
      </c>
      <c r="L784">
        <f t="shared" si="168"/>
        <v>0.29025181093452362</v>
      </c>
      <c r="M784">
        <f t="shared" si="169"/>
        <v>0.15691999451091188</v>
      </c>
      <c r="N784">
        <f t="shared" si="170"/>
        <v>2.4623884677304614E-2</v>
      </c>
      <c r="O784">
        <f t="shared" si="171"/>
        <v>0</v>
      </c>
      <c r="Q784">
        <f t="shared" si="172"/>
        <v>1000</v>
      </c>
      <c r="R784">
        <f t="shared" si="173"/>
        <v>1000</v>
      </c>
      <c r="S784">
        <f t="shared" si="174"/>
        <v>1</v>
      </c>
      <c r="T784" s="2">
        <f t="array" aca="1" ref="T784:V784" ca="1">MMULT(Q784:S784,$T$8:$V$10)</f>
        <v>342.95983594645492</v>
      </c>
      <c r="U784" s="2">
        <f ca="1"/>
        <v>1000</v>
      </c>
      <c r="V784" s="2">
        <f ca="1"/>
        <v>-939.35060064258266</v>
      </c>
      <c r="Y784" s="2">
        <f t="shared" ca="1" si="175"/>
        <v>-3.7714808315308317</v>
      </c>
      <c r="Z784" s="2">
        <f t="shared" ca="1" si="176"/>
        <v>-10.996858629590841</v>
      </c>
    </row>
    <row r="785" spans="2:26">
      <c r="B785">
        <f t="shared" si="177"/>
        <v>774</v>
      </c>
      <c r="C785">
        <v>-13.605734733142443</v>
      </c>
      <c r="D785">
        <v>-8.6806261196564414</v>
      </c>
      <c r="E785">
        <v>4.4892288251285386</v>
      </c>
      <c r="F785">
        <f t="shared" si="164"/>
        <v>16.751789841753187</v>
      </c>
      <c r="G785">
        <f t="shared" si="165"/>
        <v>26</v>
      </c>
      <c r="H785">
        <f t="shared" si="166"/>
        <v>1676</v>
      </c>
      <c r="I785">
        <f t="shared" si="167"/>
        <v>-2.5736908511508574</v>
      </c>
      <c r="J785">
        <f>VLOOKUP(H785,動径DB!$C$9:$F$3009,4)</f>
        <v>4.0379088577775529E-2</v>
      </c>
      <c r="K785">
        <f>VLOOKUP(G785,緯度DB!$B$10:$H$50,7)</f>
        <v>0.72987675376846739</v>
      </c>
      <c r="L785">
        <f t="shared" si="168"/>
        <v>0.99118058242043205</v>
      </c>
      <c r="M785">
        <f t="shared" si="169"/>
        <v>0.48935050992104911</v>
      </c>
      <c r="N785">
        <f t="shared" si="170"/>
        <v>0.2394639215599908</v>
      </c>
      <c r="O785">
        <f t="shared" si="171"/>
        <v>0</v>
      </c>
      <c r="Q785">
        <f t="shared" si="172"/>
        <v>1000</v>
      </c>
      <c r="R785">
        <f t="shared" si="173"/>
        <v>1000</v>
      </c>
      <c r="S785">
        <f t="shared" si="174"/>
        <v>1</v>
      </c>
      <c r="T785" s="2">
        <f t="array" aca="1" ref="T785:V785" ca="1">MMULT(Q785:S785,$T$8:$V$10)</f>
        <v>342.95983594645492</v>
      </c>
      <c r="U785" s="2">
        <f ca="1"/>
        <v>1000</v>
      </c>
      <c r="V785" s="2">
        <f ca="1"/>
        <v>-939.35060064258266</v>
      </c>
      <c r="Y785" s="2">
        <f t="shared" ca="1" si="175"/>
        <v>-3.7714808315308317</v>
      </c>
      <c r="Z785" s="2">
        <f t="shared" ca="1" si="176"/>
        <v>-10.996858629590841</v>
      </c>
    </row>
    <row r="786" spans="2:26">
      <c r="B786">
        <f t="shared" si="177"/>
        <v>775</v>
      </c>
      <c r="C786">
        <v>13.685772577593982</v>
      </c>
      <c r="D786">
        <v>3.8053938066554513</v>
      </c>
      <c r="E786">
        <v>1.4128357730969952</v>
      </c>
      <c r="F786">
        <f t="shared" si="164"/>
        <v>14.27506560374059</v>
      </c>
      <c r="G786">
        <f t="shared" si="165"/>
        <v>23</v>
      </c>
      <c r="H786">
        <f t="shared" si="166"/>
        <v>1429</v>
      </c>
      <c r="I786">
        <f t="shared" si="167"/>
        <v>0.27120394573449397</v>
      </c>
      <c r="J786">
        <f>VLOOKUP(H786,動径DB!$C$9:$F$3009,4)</f>
        <v>8.6030764973107535E-2</v>
      </c>
      <c r="K786">
        <f>VLOOKUP(G786,緯度DB!$B$10:$H$50,7)</f>
        <v>0.7820858445078025</v>
      </c>
      <c r="L786">
        <f t="shared" si="168"/>
        <v>-0.72677280075619954</v>
      </c>
      <c r="M786">
        <f t="shared" si="169"/>
        <v>-0.69804751984074831</v>
      </c>
      <c r="N786">
        <f t="shared" si="170"/>
        <v>0.48727033995581992</v>
      </c>
      <c r="O786">
        <f t="shared" si="171"/>
        <v>1</v>
      </c>
      <c r="Q786">
        <f t="shared" si="172"/>
        <v>13.685772577593982</v>
      </c>
      <c r="R786">
        <f t="shared" si="173"/>
        <v>3.8053938066554513</v>
      </c>
      <c r="S786">
        <f t="shared" si="174"/>
        <v>1.4128357730969952</v>
      </c>
      <c r="T786" s="2">
        <f t="array" aca="1" ref="T786:V786" ca="1">MMULT(Q786:S786,$T$8:$V$10)</f>
        <v>6.0084412488728045</v>
      </c>
      <c r="U786" s="2">
        <f ca="1"/>
        <v>3.8053938066554513</v>
      </c>
      <c r="V786" s="2">
        <f ca="1"/>
        <v>-12.377201207308939</v>
      </c>
      <c r="Y786" s="2">
        <f t="shared" ca="1" si="175"/>
        <v>3.4094704930551476</v>
      </c>
      <c r="Z786" s="2">
        <f t="shared" ca="1" si="176"/>
        <v>2.1593583694740439</v>
      </c>
    </row>
    <row r="787" spans="2:26">
      <c r="B787">
        <f t="shared" si="177"/>
        <v>776</v>
      </c>
      <c r="C787">
        <v>1.3493554427448933</v>
      </c>
      <c r="D787">
        <v>-6.491132129543244</v>
      </c>
      <c r="E787">
        <v>12.781061124678349</v>
      </c>
      <c r="F787">
        <f t="shared" si="164"/>
        <v>14.398301285457881</v>
      </c>
      <c r="G787">
        <f t="shared" si="165"/>
        <v>39</v>
      </c>
      <c r="H787">
        <f t="shared" si="166"/>
        <v>1441</v>
      </c>
      <c r="I787">
        <f t="shared" si="167"/>
        <v>-1.3658385693616442</v>
      </c>
      <c r="J787">
        <f>VLOOKUP(H787,動径DB!$C$9:$F$3009,4)</f>
        <v>8.3080457276783079E-2</v>
      </c>
      <c r="K787">
        <f>VLOOKUP(G787,緯度DB!$B$10:$H$50,7)</f>
        <v>0.19977068236083131</v>
      </c>
      <c r="L787">
        <f t="shared" si="168"/>
        <v>-0.81684655696863773</v>
      </c>
      <c r="M787">
        <f t="shared" si="169"/>
        <v>-0.19520114961604224</v>
      </c>
      <c r="N787">
        <f t="shared" si="170"/>
        <v>3.8103488811424509E-2</v>
      </c>
      <c r="O787">
        <f t="shared" si="171"/>
        <v>0</v>
      </c>
      <c r="Q787">
        <f t="shared" si="172"/>
        <v>1000</v>
      </c>
      <c r="R787">
        <f t="shared" si="173"/>
        <v>1000</v>
      </c>
      <c r="S787">
        <f t="shared" si="174"/>
        <v>1</v>
      </c>
      <c r="T787" s="2">
        <f t="array" aca="1" ref="T787:V787" ca="1">MMULT(Q787:S787,$T$8:$V$10)</f>
        <v>342.95983594645492</v>
      </c>
      <c r="U787" s="2">
        <f ca="1"/>
        <v>1000</v>
      </c>
      <c r="V787" s="2">
        <f ca="1"/>
        <v>-939.35060064258266</v>
      </c>
      <c r="Y787" s="2">
        <f t="shared" ca="1" si="175"/>
        <v>-3.7714808315308317</v>
      </c>
      <c r="Z787" s="2">
        <f t="shared" ca="1" si="176"/>
        <v>-10.996858629590841</v>
      </c>
    </row>
    <row r="788" spans="2:26">
      <c r="B788">
        <f t="shared" si="177"/>
        <v>777</v>
      </c>
      <c r="C788">
        <v>-13.084270384328118</v>
      </c>
      <c r="D788">
        <v>16.379732533191099</v>
      </c>
      <c r="E788">
        <v>-12.107283726471506</v>
      </c>
      <c r="F788">
        <f t="shared" si="164"/>
        <v>24.209091031725386</v>
      </c>
      <c r="G788">
        <f t="shared" si="165"/>
        <v>11</v>
      </c>
      <c r="H788">
        <f t="shared" si="166"/>
        <v>2422</v>
      </c>
      <c r="I788">
        <f t="shared" si="167"/>
        <v>2.244810352394893</v>
      </c>
      <c r="J788">
        <f>VLOOKUP(H788,動径DB!$C$9:$F$3009,4)</f>
        <v>2.923119542474839E-3</v>
      </c>
      <c r="K788">
        <f>VLOOKUP(G788,緯度DB!$B$10:$H$50,7)</f>
        <v>0.54089638506983073</v>
      </c>
      <c r="L788">
        <f t="shared" si="168"/>
        <v>-0.43608692829348045</v>
      </c>
      <c r="M788">
        <f t="shared" si="169"/>
        <v>-1.6692147271612549E-2</v>
      </c>
      <c r="N788">
        <f t="shared" si="170"/>
        <v>2.786277805372023E-4</v>
      </c>
      <c r="O788">
        <f t="shared" si="171"/>
        <v>0</v>
      </c>
      <c r="Q788">
        <f t="shared" si="172"/>
        <v>1000</v>
      </c>
      <c r="R788">
        <f t="shared" si="173"/>
        <v>1000</v>
      </c>
      <c r="S788">
        <f t="shared" si="174"/>
        <v>1</v>
      </c>
      <c r="T788" s="2">
        <f t="array" aca="1" ref="T788:V788" ca="1">MMULT(Q788:S788,$T$8:$V$10)</f>
        <v>342.95983594645492</v>
      </c>
      <c r="U788" s="2">
        <f ca="1"/>
        <v>1000</v>
      </c>
      <c r="V788" s="2">
        <f ca="1"/>
        <v>-939.35060064258266</v>
      </c>
      <c r="Y788" s="2">
        <f t="shared" ca="1" si="175"/>
        <v>-3.7714808315308317</v>
      </c>
      <c r="Z788" s="2">
        <f t="shared" ca="1" si="176"/>
        <v>-10.996858629590841</v>
      </c>
    </row>
    <row r="789" spans="2:26">
      <c r="B789">
        <f t="shared" si="177"/>
        <v>778</v>
      </c>
      <c r="C789">
        <v>8.60150117876465</v>
      </c>
      <c r="D789">
        <v>4.0444824469803535</v>
      </c>
      <c r="E789">
        <v>14.833938236586413</v>
      </c>
      <c r="F789">
        <f t="shared" si="164"/>
        <v>17.617871165355997</v>
      </c>
      <c r="G789">
        <f t="shared" si="165"/>
        <v>38</v>
      </c>
      <c r="H789">
        <f t="shared" si="166"/>
        <v>1763</v>
      </c>
      <c r="I789">
        <f t="shared" si="167"/>
        <v>0.43953007638446762</v>
      </c>
      <c r="J789">
        <f>VLOOKUP(H789,動径DB!$C$9:$F$3009,4)</f>
        <v>3.0423492406991763E-2</v>
      </c>
      <c r="K789">
        <f>VLOOKUP(G789,緯度DB!$B$10:$H$50,7)</f>
        <v>0.20164392860071581</v>
      </c>
      <c r="L789">
        <f t="shared" si="168"/>
        <v>-0.96836426707946321</v>
      </c>
      <c r="M789">
        <f t="shared" si="169"/>
        <v>-0.10466136679769242</v>
      </c>
      <c r="N789">
        <f t="shared" si="170"/>
        <v>1.0954001699961113E-2</v>
      </c>
      <c r="O789">
        <f t="shared" si="171"/>
        <v>0</v>
      </c>
      <c r="Q789">
        <f t="shared" si="172"/>
        <v>1000</v>
      </c>
      <c r="R789">
        <f t="shared" si="173"/>
        <v>1000</v>
      </c>
      <c r="S789">
        <f t="shared" si="174"/>
        <v>1</v>
      </c>
      <c r="T789" s="2">
        <f t="array" aca="1" ref="T789:V789" ca="1">MMULT(Q789:S789,$T$8:$V$10)</f>
        <v>342.95983594645492</v>
      </c>
      <c r="U789" s="2">
        <f ca="1"/>
        <v>1000</v>
      </c>
      <c r="V789" s="2">
        <f ca="1"/>
        <v>-939.35060064258266</v>
      </c>
      <c r="Y789" s="2">
        <f t="shared" ca="1" si="175"/>
        <v>-3.7714808315308317</v>
      </c>
      <c r="Z789" s="2">
        <f t="shared" ca="1" si="176"/>
        <v>-10.996858629590841</v>
      </c>
    </row>
    <row r="790" spans="2:26">
      <c r="B790">
        <f t="shared" si="177"/>
        <v>779</v>
      </c>
      <c r="C790">
        <v>-1.5868567219730405</v>
      </c>
      <c r="D790">
        <v>-9.6661947598210904</v>
      </c>
      <c r="E790">
        <v>1.5648299346863375</v>
      </c>
      <c r="F790">
        <f t="shared" si="164"/>
        <v>9.9197846808967665</v>
      </c>
      <c r="G790">
        <f t="shared" si="165"/>
        <v>24</v>
      </c>
      <c r="H790">
        <f t="shared" si="166"/>
        <v>993</v>
      </c>
      <c r="I790">
        <f t="shared" si="167"/>
        <v>-1.7335105573801532</v>
      </c>
      <c r="J790">
        <f>VLOOKUP(H790,動径DB!$C$9:$F$3009,4)</f>
        <v>0.25513371300538829</v>
      </c>
      <c r="K790">
        <f>VLOOKUP(G790,緯度DB!$B$10:$H$50,7)</f>
        <v>0.7703565880679073</v>
      </c>
      <c r="L790">
        <f t="shared" si="168"/>
        <v>-0.88320543360503112</v>
      </c>
      <c r="M790">
        <f t="shared" si="169"/>
        <v>-1.7219622571502489</v>
      </c>
      <c r="N790">
        <f t="shared" si="170"/>
        <v>2.96515401504998</v>
      </c>
      <c r="O790">
        <f t="shared" si="171"/>
        <v>1</v>
      </c>
      <c r="Q790">
        <f t="shared" si="172"/>
        <v>-1.5868567219730405</v>
      </c>
      <c r="R790">
        <f t="shared" si="173"/>
        <v>-9.6661947598210904</v>
      </c>
      <c r="S790">
        <f t="shared" si="174"/>
        <v>1.5648299346863375</v>
      </c>
      <c r="T790" s="2">
        <f t="array" aca="1" ref="T790:V790" ca="1">MMULT(Q790:S790,$T$8:$V$10)</f>
        <v>0.9277221789231257</v>
      </c>
      <c r="U790" s="2">
        <f ca="1"/>
        <v>-9.6661947598210904</v>
      </c>
      <c r="V790" s="2">
        <f ca="1"/>
        <v>2.0263609104243003</v>
      </c>
      <c r="Y790" s="2">
        <f t="shared" ca="1" si="175"/>
        <v>0.28967455325876884</v>
      </c>
      <c r="Z790" s="2">
        <f t="shared" ca="1" si="176"/>
        <v>-3.0181995347073065</v>
      </c>
    </row>
    <row r="791" spans="2:26">
      <c r="B791">
        <f t="shared" si="177"/>
        <v>780</v>
      </c>
      <c r="C791">
        <v>14.344847446557109</v>
      </c>
      <c r="D791">
        <v>6.4362609813230121</v>
      </c>
      <c r="E791">
        <v>15.738786656904345</v>
      </c>
      <c r="F791">
        <f t="shared" si="164"/>
        <v>22.246561736957183</v>
      </c>
      <c r="G791">
        <f t="shared" si="165"/>
        <v>35</v>
      </c>
      <c r="H791">
        <f t="shared" si="166"/>
        <v>2226</v>
      </c>
      <c r="I791">
        <f t="shared" si="167"/>
        <v>0.42175653148731684</v>
      </c>
      <c r="J791">
        <f>VLOOKUP(H791,動径DB!$C$9:$F$3009,4)</f>
        <v>6.0492097497889721E-3</v>
      </c>
      <c r="K791">
        <f>VLOOKUP(G791,緯度DB!$B$10:$H$50,7)</f>
        <v>0.33255818042814211</v>
      </c>
      <c r="L791">
        <f t="shared" si="168"/>
        <v>-0.95368864612933435</v>
      </c>
      <c r="M791">
        <f t="shared" si="169"/>
        <v>-4.2681118324448951E-2</v>
      </c>
      <c r="N791">
        <f t="shared" si="170"/>
        <v>1.8216778614256121E-3</v>
      </c>
      <c r="O791">
        <f t="shared" si="171"/>
        <v>0</v>
      </c>
      <c r="Q791">
        <f t="shared" si="172"/>
        <v>1000</v>
      </c>
      <c r="R791">
        <f t="shared" si="173"/>
        <v>1000</v>
      </c>
      <c r="S791">
        <f t="shared" si="174"/>
        <v>1</v>
      </c>
      <c r="T791" s="2">
        <f t="array" aca="1" ref="T791:V791" ca="1">MMULT(Q791:S791,$T$8:$V$10)</f>
        <v>342.95983594645492</v>
      </c>
      <c r="U791" s="2">
        <f ca="1"/>
        <v>1000</v>
      </c>
      <c r="V791" s="2">
        <f ca="1"/>
        <v>-939.35060064258266</v>
      </c>
      <c r="Y791" s="2">
        <f t="shared" ca="1" si="175"/>
        <v>-3.7714808315308317</v>
      </c>
      <c r="Z791" s="2">
        <f t="shared" ca="1" si="176"/>
        <v>-10.996858629590841</v>
      </c>
    </row>
    <row r="792" spans="2:26">
      <c r="B792">
        <f t="shared" si="177"/>
        <v>781</v>
      </c>
      <c r="C792">
        <v>-6.0940811104087267</v>
      </c>
      <c r="D792">
        <v>-0.3290329712397404</v>
      </c>
      <c r="E792">
        <v>-6.4091253007498938</v>
      </c>
      <c r="F792">
        <f t="shared" si="164"/>
        <v>8.85002680205635</v>
      </c>
      <c r="G792">
        <f t="shared" si="165"/>
        <v>7</v>
      </c>
      <c r="H792">
        <f t="shared" si="166"/>
        <v>886</v>
      </c>
      <c r="I792">
        <f t="shared" si="167"/>
        <v>-3.0876528068020908</v>
      </c>
      <c r="J792">
        <f>VLOOKUP(H792,動径DB!$C$9:$F$3009,4)</f>
        <v>0.30932171751842907</v>
      </c>
      <c r="K792">
        <f>VLOOKUP(G792,緯度DB!$B$10:$H$50,7)</f>
        <v>0.33255818042814211</v>
      </c>
      <c r="L792">
        <f t="shared" si="168"/>
        <v>0.16111424178325015</v>
      </c>
      <c r="M792">
        <f t="shared" si="169"/>
        <v>0.14667515843477444</v>
      </c>
      <c r="N792">
        <f t="shared" si="170"/>
        <v>2.1513602101866182E-2</v>
      </c>
      <c r="O792">
        <f t="shared" si="171"/>
        <v>0</v>
      </c>
      <c r="Q792">
        <f t="shared" si="172"/>
        <v>1000</v>
      </c>
      <c r="R792">
        <f t="shared" si="173"/>
        <v>1000</v>
      </c>
      <c r="S792">
        <f t="shared" si="174"/>
        <v>1</v>
      </c>
      <c r="T792" s="2">
        <f t="array" aca="1" ref="T792:V792" ca="1">MMULT(Q792:S792,$T$8:$V$10)</f>
        <v>342.95983594645492</v>
      </c>
      <c r="U792" s="2">
        <f ca="1"/>
        <v>1000</v>
      </c>
      <c r="V792" s="2">
        <f ca="1"/>
        <v>-939.35060064258266</v>
      </c>
      <c r="Y792" s="2">
        <f t="shared" ca="1" si="175"/>
        <v>-3.7714808315308317</v>
      </c>
      <c r="Z792" s="2">
        <f t="shared" ca="1" si="176"/>
        <v>-10.996858629590841</v>
      </c>
    </row>
    <row r="793" spans="2:26">
      <c r="B793">
        <f t="shared" si="177"/>
        <v>782</v>
      </c>
      <c r="C793">
        <v>9.0631831886183267</v>
      </c>
      <c r="D793">
        <v>4.0763685113048229</v>
      </c>
      <c r="E793">
        <v>-7.1415318453068535</v>
      </c>
      <c r="F793">
        <f t="shared" si="164"/>
        <v>12.237628317935762</v>
      </c>
      <c r="G793">
        <f t="shared" si="165"/>
        <v>9</v>
      </c>
      <c r="H793">
        <f t="shared" si="166"/>
        <v>1225</v>
      </c>
      <c r="I793">
        <f t="shared" si="167"/>
        <v>0.42266453276153176</v>
      </c>
      <c r="J793">
        <f>VLOOKUP(H793,動径DB!$C$9:$F$3009,4)</f>
        <v>0.15024320660127</v>
      </c>
      <c r="K793">
        <f>VLOOKUP(G793,緯度DB!$B$10:$H$50,7)</f>
        <v>0.43934360143209494</v>
      </c>
      <c r="L793">
        <f t="shared" si="168"/>
        <v>-0.95450447508265501</v>
      </c>
      <c r="M793">
        <f t="shared" si="169"/>
        <v>-0.77103550537785726</v>
      </c>
      <c r="N793">
        <f t="shared" si="170"/>
        <v>0.59449575055328774</v>
      </c>
      <c r="O793">
        <f t="shared" si="171"/>
        <v>1</v>
      </c>
      <c r="Q793">
        <f t="shared" si="172"/>
        <v>9.0631831886183267</v>
      </c>
      <c r="R793">
        <f t="shared" si="173"/>
        <v>4.0763685113048229</v>
      </c>
      <c r="S793">
        <f t="shared" si="174"/>
        <v>-7.1415318453068535</v>
      </c>
      <c r="T793" s="2">
        <f t="array" aca="1" ref="T793:V793" ca="1">MMULT(Q793:S793,$T$8:$V$10)</f>
        <v>-3.6110535629843876</v>
      </c>
      <c r="U793" s="2">
        <f ca="1"/>
        <v>4.0763685113048229</v>
      </c>
      <c r="V793" s="2">
        <f ca="1"/>
        <v>-10.959154108472219</v>
      </c>
      <c r="Y793" s="2">
        <f t="shared" ca="1" si="175"/>
        <v>-1.896477490315241</v>
      </c>
      <c r="Z793" s="2">
        <f t="shared" ca="1" si="176"/>
        <v>2.1408547364582167</v>
      </c>
    </row>
    <row r="794" spans="2:26">
      <c r="B794">
        <f t="shared" si="177"/>
        <v>783</v>
      </c>
      <c r="C794">
        <v>16.547086737917581</v>
      </c>
      <c r="D794">
        <v>3.7175880798410414</v>
      </c>
      <c r="E794">
        <v>-16.583845141084993</v>
      </c>
      <c r="F794">
        <f t="shared" si="164"/>
        <v>23.720254220961301</v>
      </c>
      <c r="G794">
        <f t="shared" si="165"/>
        <v>7</v>
      </c>
      <c r="H794">
        <f t="shared" si="166"/>
        <v>2373</v>
      </c>
      <c r="I794">
        <f t="shared" si="167"/>
        <v>0.22099768093317151</v>
      </c>
      <c r="J794">
        <f>VLOOKUP(H794,動径DB!$C$9:$F$3009,4)</f>
        <v>3.5131679781557879E-3</v>
      </c>
      <c r="K794">
        <f>VLOOKUP(G794,緯度DB!$B$10:$H$50,7)</f>
        <v>0.33255818042814211</v>
      </c>
      <c r="L794">
        <f t="shared" si="168"/>
        <v>-0.61547858276140988</v>
      </c>
      <c r="M794">
        <f t="shared" si="169"/>
        <v>-1.7056850195421799E-2</v>
      </c>
      <c r="N794">
        <f t="shared" si="170"/>
        <v>2.9093613858906063E-4</v>
      </c>
      <c r="O794">
        <f t="shared" si="171"/>
        <v>0</v>
      </c>
      <c r="Q794">
        <f t="shared" si="172"/>
        <v>1000</v>
      </c>
      <c r="R794">
        <f t="shared" si="173"/>
        <v>1000</v>
      </c>
      <c r="S794">
        <f t="shared" si="174"/>
        <v>1</v>
      </c>
      <c r="T794" s="2">
        <f t="array" aca="1" ref="T794:V794" ca="1">MMULT(Q794:S794,$T$8:$V$10)</f>
        <v>342.95983594645492</v>
      </c>
      <c r="U794" s="2">
        <f ca="1"/>
        <v>1000</v>
      </c>
      <c r="V794" s="2">
        <f ca="1"/>
        <v>-939.35060064258266</v>
      </c>
      <c r="Y794" s="2">
        <f t="shared" ca="1" si="175"/>
        <v>-3.7714808315308317</v>
      </c>
      <c r="Z794" s="2">
        <f t="shared" ca="1" si="176"/>
        <v>-10.996858629590841</v>
      </c>
    </row>
    <row r="795" spans="2:26">
      <c r="B795">
        <f t="shared" si="177"/>
        <v>784</v>
      </c>
      <c r="C795">
        <v>2.2648568871021633</v>
      </c>
      <c r="D795">
        <v>1.9597003458849163</v>
      </c>
      <c r="E795">
        <v>-1.6704378178860488</v>
      </c>
      <c r="F795">
        <f t="shared" si="164"/>
        <v>3.4293388091787413</v>
      </c>
      <c r="G795">
        <f t="shared" si="165"/>
        <v>11</v>
      </c>
      <c r="H795">
        <f t="shared" si="166"/>
        <v>344</v>
      </c>
      <c r="I795">
        <f t="shared" si="167"/>
        <v>0.71328943420617708</v>
      </c>
      <c r="J795">
        <f>VLOOKUP(H795,動径DB!$C$9:$F$3009,4)</f>
        <v>0.27064582980620538</v>
      </c>
      <c r="K795">
        <f>VLOOKUP(G795,緯度DB!$B$10:$H$50,7)</f>
        <v>0.54089638506983073</v>
      </c>
      <c r="L795">
        <f t="shared" si="168"/>
        <v>-0.84240140414326536</v>
      </c>
      <c r="M795">
        <f t="shared" si="169"/>
        <v>-0.42290702084918036</v>
      </c>
      <c r="N795">
        <f t="shared" si="170"/>
        <v>0.17885034828352908</v>
      </c>
      <c r="O795">
        <f t="shared" si="171"/>
        <v>0</v>
      </c>
      <c r="Q795">
        <f t="shared" si="172"/>
        <v>1000</v>
      </c>
      <c r="R795">
        <f t="shared" si="173"/>
        <v>1000</v>
      </c>
      <c r="S795">
        <f t="shared" si="174"/>
        <v>1</v>
      </c>
      <c r="T795" s="2">
        <f t="array" aca="1" ref="T795:V795" ca="1">MMULT(Q795:S795,$T$8:$V$10)</f>
        <v>342.95983594645492</v>
      </c>
      <c r="U795" s="2">
        <f ca="1"/>
        <v>1000</v>
      </c>
      <c r="V795" s="2">
        <f ca="1"/>
        <v>-939.35060064258266</v>
      </c>
      <c r="Y795" s="2">
        <f t="shared" ca="1" si="175"/>
        <v>-3.7714808315308317</v>
      </c>
      <c r="Z795" s="2">
        <f t="shared" ca="1" si="176"/>
        <v>-10.996858629590841</v>
      </c>
    </row>
    <row r="796" spans="2:26">
      <c r="B796">
        <f t="shared" si="177"/>
        <v>785</v>
      </c>
      <c r="C796">
        <v>-12.524076703297766</v>
      </c>
      <c r="D796">
        <v>-16.512755269013383</v>
      </c>
      <c r="E796">
        <v>-3.8080069494630528</v>
      </c>
      <c r="F796">
        <f t="shared" si="164"/>
        <v>21.071888875266357</v>
      </c>
      <c r="G796">
        <f t="shared" si="165"/>
        <v>17</v>
      </c>
      <c r="H796">
        <f t="shared" si="166"/>
        <v>2108</v>
      </c>
      <c r="I796">
        <f t="shared" si="167"/>
        <v>-2.2196826710948443</v>
      </c>
      <c r="J796">
        <f>VLOOKUP(H796,動径DB!$C$9:$F$3009,4)</f>
        <v>9.2679926691646621E-3</v>
      </c>
      <c r="K796">
        <f>VLOOKUP(G796,緯度DB!$B$10:$H$50,7)</f>
        <v>0.7529008951198638</v>
      </c>
      <c r="L796">
        <f t="shared" si="168"/>
        <v>0.36707514729127211</v>
      </c>
      <c r="M796">
        <f t="shared" si="169"/>
        <v>5.3973669343308217E-2</v>
      </c>
      <c r="N796">
        <f t="shared" si="170"/>
        <v>2.9131569823807693E-3</v>
      </c>
      <c r="O796">
        <f t="shared" si="171"/>
        <v>0</v>
      </c>
      <c r="Q796">
        <f t="shared" si="172"/>
        <v>1000</v>
      </c>
      <c r="R796">
        <f t="shared" si="173"/>
        <v>1000</v>
      </c>
      <c r="S796">
        <f t="shared" si="174"/>
        <v>1</v>
      </c>
      <c r="T796" s="2">
        <f t="array" aca="1" ref="T796:V796" ca="1">MMULT(Q796:S796,$T$8:$V$10)</f>
        <v>342.95983594645492</v>
      </c>
      <c r="U796" s="2">
        <f ca="1"/>
        <v>1000</v>
      </c>
      <c r="V796" s="2">
        <f ca="1"/>
        <v>-939.35060064258266</v>
      </c>
      <c r="Y796" s="2">
        <f t="shared" ca="1" si="175"/>
        <v>-3.7714808315308317</v>
      </c>
      <c r="Z796" s="2">
        <f t="shared" ca="1" si="176"/>
        <v>-10.996858629590841</v>
      </c>
    </row>
    <row r="797" spans="2:26">
      <c r="B797">
        <f t="shared" si="177"/>
        <v>786</v>
      </c>
      <c r="C797">
        <v>-16.246209658333715</v>
      </c>
      <c r="D797">
        <v>15.694504604382779</v>
      </c>
      <c r="E797">
        <v>-8.8140418201259614</v>
      </c>
      <c r="F797">
        <f t="shared" si="164"/>
        <v>24.247559387419951</v>
      </c>
      <c r="G797">
        <f t="shared" si="165"/>
        <v>14</v>
      </c>
      <c r="H797">
        <f t="shared" si="166"/>
        <v>2426</v>
      </c>
      <c r="I797">
        <f t="shared" si="167"/>
        <v>2.3734655565917353</v>
      </c>
      <c r="J797">
        <f>VLOOKUP(H797,動径DB!$C$9:$F$3009,4)</f>
        <v>2.8794050830657589E-3</v>
      </c>
      <c r="K797">
        <f>VLOOKUP(G797,緯度DB!$B$10:$H$50,7)</f>
        <v>0.66802964117206065</v>
      </c>
      <c r="L797">
        <f t="shared" si="168"/>
        <v>-0.74277891522489459</v>
      </c>
      <c r="M797">
        <f t="shared" si="169"/>
        <v>-3.4643845959358127E-2</v>
      </c>
      <c r="N797">
        <f t="shared" si="170"/>
        <v>1.2001960628557345E-3</v>
      </c>
      <c r="O797">
        <f t="shared" si="171"/>
        <v>0</v>
      </c>
      <c r="Q797">
        <f t="shared" si="172"/>
        <v>1000</v>
      </c>
      <c r="R797">
        <f t="shared" si="173"/>
        <v>1000</v>
      </c>
      <c r="S797">
        <f t="shared" si="174"/>
        <v>1</v>
      </c>
      <c r="T797" s="2">
        <f t="array" aca="1" ref="T797:V797" ca="1">MMULT(Q797:S797,$T$8:$V$10)</f>
        <v>342.95983594645492</v>
      </c>
      <c r="U797" s="2">
        <f ca="1"/>
        <v>1000</v>
      </c>
      <c r="V797" s="2">
        <f ca="1"/>
        <v>-939.35060064258266</v>
      </c>
      <c r="Y797" s="2">
        <f t="shared" ca="1" si="175"/>
        <v>-3.7714808315308317</v>
      </c>
      <c r="Z797" s="2">
        <f t="shared" ca="1" si="176"/>
        <v>-10.996858629590841</v>
      </c>
    </row>
    <row r="798" spans="2:26">
      <c r="B798">
        <f t="shared" si="177"/>
        <v>787</v>
      </c>
      <c r="C798">
        <v>0.23923389573239984</v>
      </c>
      <c r="D798">
        <v>-13.069429710712711</v>
      </c>
      <c r="E798">
        <v>-12.11825373391857</v>
      </c>
      <c r="F798">
        <f t="shared" si="164"/>
        <v>17.824682307961588</v>
      </c>
      <c r="G798">
        <f t="shared" si="165"/>
        <v>7</v>
      </c>
      <c r="H798">
        <f t="shared" si="166"/>
        <v>1783</v>
      </c>
      <c r="I798">
        <f t="shared" si="167"/>
        <v>-1.5524935250221534</v>
      </c>
      <c r="J798">
        <f>VLOOKUP(H798,動径DB!$C$9:$F$3009,4)</f>
        <v>2.8476342489911453E-2</v>
      </c>
      <c r="K798">
        <f>VLOOKUP(G798,緯度DB!$B$10:$H$50,7)</f>
        <v>0.33255818042814211</v>
      </c>
      <c r="L798">
        <f t="shared" si="168"/>
        <v>-0.99849291221717884</v>
      </c>
      <c r="M798">
        <f t="shared" si="169"/>
        <v>-0.16854606879740291</v>
      </c>
      <c r="N798">
        <f t="shared" si="170"/>
        <v>2.8407777307058877E-2</v>
      </c>
      <c r="O798">
        <f t="shared" si="171"/>
        <v>0</v>
      </c>
      <c r="Q798">
        <f t="shared" si="172"/>
        <v>1000</v>
      </c>
      <c r="R798">
        <f t="shared" si="173"/>
        <v>1000</v>
      </c>
      <c r="S798">
        <f t="shared" si="174"/>
        <v>1</v>
      </c>
      <c r="T798" s="2">
        <f t="array" aca="1" ref="T798:V798" ca="1">MMULT(Q798:S798,$T$8:$V$10)</f>
        <v>342.95983594645492</v>
      </c>
      <c r="U798" s="2">
        <f ca="1"/>
        <v>1000</v>
      </c>
      <c r="V798" s="2">
        <f ca="1"/>
        <v>-939.35060064258266</v>
      </c>
      <c r="Y798" s="2">
        <f t="shared" ca="1" si="175"/>
        <v>-3.7714808315308317</v>
      </c>
      <c r="Z798" s="2">
        <f t="shared" ca="1" si="176"/>
        <v>-10.996858629590841</v>
      </c>
    </row>
    <row r="799" spans="2:26">
      <c r="B799">
        <f t="shared" si="177"/>
        <v>788</v>
      </c>
      <c r="C799">
        <v>-15.781332738927473</v>
      </c>
      <c r="D799">
        <v>3.9787014564005854</v>
      </c>
      <c r="E799">
        <v>4.4910927184326104</v>
      </c>
      <c r="F799">
        <f t="shared" si="164"/>
        <v>16.883436916145559</v>
      </c>
      <c r="G799">
        <f t="shared" si="165"/>
        <v>26</v>
      </c>
      <c r="H799">
        <f t="shared" si="166"/>
        <v>1689</v>
      </c>
      <c r="I799">
        <f t="shared" si="167"/>
        <v>2.8946249459024571</v>
      </c>
      <c r="J799">
        <f>VLOOKUP(H799,動径DB!$C$9:$F$3009,4)</f>
        <v>3.8725759480810196E-2</v>
      </c>
      <c r="K799">
        <f>VLOOKUP(G799,緯度DB!$B$10:$H$50,7)</f>
        <v>0.72987675376846739</v>
      </c>
      <c r="L799">
        <f t="shared" si="168"/>
        <v>-0.67495456453830815</v>
      </c>
      <c r="M799">
        <f t="shared" si="169"/>
        <v>-0.32209566051521904</v>
      </c>
      <c r="N799">
        <f t="shared" si="170"/>
        <v>0.10374561452273523</v>
      </c>
      <c r="O799">
        <f t="shared" si="171"/>
        <v>0</v>
      </c>
      <c r="Q799">
        <f t="shared" si="172"/>
        <v>1000</v>
      </c>
      <c r="R799">
        <f t="shared" si="173"/>
        <v>1000</v>
      </c>
      <c r="S799">
        <f t="shared" si="174"/>
        <v>1</v>
      </c>
      <c r="T799" s="2">
        <f t="array" aca="1" ref="T799:V799" ca="1">MMULT(Q799:S799,$T$8:$V$10)</f>
        <v>342.95983594645492</v>
      </c>
      <c r="U799" s="2">
        <f ca="1"/>
        <v>1000</v>
      </c>
      <c r="V799" s="2">
        <f ca="1"/>
        <v>-939.35060064258266</v>
      </c>
      <c r="Y799" s="2">
        <f t="shared" ca="1" si="175"/>
        <v>-3.7714808315308317</v>
      </c>
      <c r="Z799" s="2">
        <f t="shared" ca="1" si="176"/>
        <v>-10.996858629590841</v>
      </c>
    </row>
    <row r="800" spans="2:26">
      <c r="B800">
        <f t="shared" si="177"/>
        <v>789</v>
      </c>
      <c r="C800">
        <v>6.0540053998155949</v>
      </c>
      <c r="D800">
        <v>15.77986807693112</v>
      </c>
      <c r="E800">
        <v>9.7280288084075508</v>
      </c>
      <c r="F800">
        <f t="shared" si="164"/>
        <v>19.501019522157129</v>
      </c>
      <c r="G800">
        <f t="shared" si="165"/>
        <v>31</v>
      </c>
      <c r="H800">
        <f t="shared" si="166"/>
        <v>1951</v>
      </c>
      <c r="I800">
        <f t="shared" si="167"/>
        <v>1.2044604843763915</v>
      </c>
      <c r="J800">
        <f>VLOOKUP(H800,動径DB!$C$9:$F$3009,4)</f>
        <v>1.6108154022702902E-2</v>
      </c>
      <c r="K800">
        <f>VLOOKUP(G800,緯度DB!$B$10:$H$50,7)</f>
        <v>0.54089638506983073</v>
      </c>
      <c r="L800">
        <f t="shared" si="168"/>
        <v>0.45448039689835823</v>
      </c>
      <c r="M800">
        <f t="shared" si="169"/>
        <v>7.7220449471059813E-2</v>
      </c>
      <c r="N800">
        <f t="shared" si="170"/>
        <v>5.962997816512502E-3</v>
      </c>
      <c r="O800">
        <f t="shared" si="171"/>
        <v>0</v>
      </c>
      <c r="Q800">
        <f t="shared" si="172"/>
        <v>1000</v>
      </c>
      <c r="R800">
        <f t="shared" si="173"/>
        <v>1000</v>
      </c>
      <c r="S800">
        <f t="shared" si="174"/>
        <v>1</v>
      </c>
      <c r="T800" s="2">
        <f t="array" aca="1" ref="T800:V800" ca="1">MMULT(Q800:S800,$T$8:$V$10)</f>
        <v>342.95983594645492</v>
      </c>
      <c r="U800" s="2">
        <f ca="1"/>
        <v>1000</v>
      </c>
      <c r="V800" s="2">
        <f ca="1"/>
        <v>-939.35060064258266</v>
      </c>
      <c r="Y800" s="2">
        <f t="shared" ca="1" si="175"/>
        <v>-3.7714808315308317</v>
      </c>
      <c r="Z800" s="2">
        <f t="shared" ca="1" si="176"/>
        <v>-10.996858629590841</v>
      </c>
    </row>
    <row r="801" spans="2:26">
      <c r="B801">
        <f t="shared" si="177"/>
        <v>790</v>
      </c>
      <c r="C801">
        <v>-4.490867717270179</v>
      </c>
      <c r="D801">
        <v>-9.9814119599958495</v>
      </c>
      <c r="E801">
        <v>-10.014812743518718</v>
      </c>
      <c r="F801">
        <f t="shared" si="164"/>
        <v>14.835530049745866</v>
      </c>
      <c r="G801">
        <f t="shared" si="165"/>
        <v>7</v>
      </c>
      <c r="H801">
        <f t="shared" si="166"/>
        <v>1485</v>
      </c>
      <c r="I801">
        <f t="shared" si="167"/>
        <v>-1.9935862931391877</v>
      </c>
      <c r="J801">
        <f>VLOOKUP(H801,動径DB!$C$9:$F$3009,4)</f>
        <v>7.297396441281527E-2</v>
      </c>
      <c r="K801">
        <f>VLOOKUP(G801,緯度DB!$B$10:$H$50,7)</f>
        <v>0.33255818042814211</v>
      </c>
      <c r="L801">
        <f t="shared" si="168"/>
        <v>-0.29783738942119925</v>
      </c>
      <c r="M801">
        <f t="shared" si="169"/>
        <v>-0.10723038369607822</v>
      </c>
      <c r="N801">
        <f t="shared" si="170"/>
        <v>1.1498355187608158E-2</v>
      </c>
      <c r="O801">
        <f t="shared" si="171"/>
        <v>0</v>
      </c>
      <c r="Q801">
        <f t="shared" si="172"/>
        <v>1000</v>
      </c>
      <c r="R801">
        <f t="shared" si="173"/>
        <v>1000</v>
      </c>
      <c r="S801">
        <f t="shared" si="174"/>
        <v>1</v>
      </c>
      <c r="T801" s="2">
        <f t="array" aca="1" ref="T801:V801" ca="1">MMULT(Q801:S801,$T$8:$V$10)</f>
        <v>342.95983594645492</v>
      </c>
      <c r="U801" s="2">
        <f ca="1"/>
        <v>1000</v>
      </c>
      <c r="V801" s="2">
        <f ca="1"/>
        <v>-939.35060064258266</v>
      </c>
      <c r="Y801" s="2">
        <f t="shared" ca="1" si="175"/>
        <v>-3.7714808315308317</v>
      </c>
      <c r="Z801" s="2">
        <f t="shared" ca="1" si="176"/>
        <v>-10.996858629590841</v>
      </c>
    </row>
    <row r="802" spans="2:26">
      <c r="B802">
        <f t="shared" si="177"/>
        <v>791</v>
      </c>
      <c r="C802">
        <v>-8.8045855785528175</v>
      </c>
      <c r="D802">
        <v>9.1136347386000498</v>
      </c>
      <c r="E802">
        <v>-15.522593731809176</v>
      </c>
      <c r="F802">
        <f t="shared" si="164"/>
        <v>20.03821303214135</v>
      </c>
      <c r="G802">
        <f t="shared" si="165"/>
        <v>6</v>
      </c>
      <c r="H802">
        <f t="shared" si="166"/>
        <v>2005</v>
      </c>
      <c r="I802">
        <f t="shared" si="167"/>
        <v>2.3389484404064738</v>
      </c>
      <c r="J802">
        <f>VLOOKUP(H802,動径DB!$C$9:$F$3009,4)</f>
        <v>1.3346536754456779E-2</v>
      </c>
      <c r="K802">
        <f>VLOOKUP(G802,緯度DB!$B$10:$H$50,7)</f>
        <v>0.28116931855250954</v>
      </c>
      <c r="L802">
        <f t="shared" si="168"/>
        <v>-0.66959251110056084</v>
      </c>
      <c r="M802">
        <f t="shared" si="169"/>
        <v>-5.0350767192713114E-2</v>
      </c>
      <c r="N802">
        <f t="shared" si="170"/>
        <v>2.5351997568947952E-3</v>
      </c>
      <c r="O802">
        <f t="shared" si="171"/>
        <v>0</v>
      </c>
      <c r="Q802">
        <f t="shared" si="172"/>
        <v>1000</v>
      </c>
      <c r="R802">
        <f t="shared" si="173"/>
        <v>1000</v>
      </c>
      <c r="S802">
        <f t="shared" si="174"/>
        <v>1</v>
      </c>
      <c r="T802" s="2">
        <f t="array" aca="1" ref="T802:V802" ca="1">MMULT(Q802:S802,$T$8:$V$10)</f>
        <v>342.95983594645492</v>
      </c>
      <c r="U802" s="2">
        <f ca="1"/>
        <v>1000</v>
      </c>
      <c r="V802" s="2">
        <f ca="1"/>
        <v>-939.35060064258266</v>
      </c>
      <c r="Y802" s="2">
        <f t="shared" ca="1" si="175"/>
        <v>-3.7714808315308317</v>
      </c>
      <c r="Z802" s="2">
        <f t="shared" ca="1" si="176"/>
        <v>-10.996858629590841</v>
      </c>
    </row>
    <row r="803" spans="2:26">
      <c r="B803">
        <f t="shared" si="177"/>
        <v>792</v>
      </c>
      <c r="C803">
        <v>15.166939698936096</v>
      </c>
      <c r="D803">
        <v>-7.9708750613552146</v>
      </c>
      <c r="E803">
        <v>13.698340949102764</v>
      </c>
      <c r="F803">
        <f t="shared" si="164"/>
        <v>21.936623574122883</v>
      </c>
      <c r="G803">
        <f t="shared" si="165"/>
        <v>33</v>
      </c>
      <c r="H803">
        <f t="shared" si="166"/>
        <v>2195</v>
      </c>
      <c r="I803">
        <f t="shared" si="167"/>
        <v>-0.48387237714486253</v>
      </c>
      <c r="J803">
        <f>VLOOKUP(H803,動径DB!$C$9:$F$3009,4)</f>
        <v>6.7725302308320424E-3</v>
      </c>
      <c r="K803">
        <f>VLOOKUP(G803,緯度DB!$B$10:$H$50,7)</f>
        <v>0.43934360143209494</v>
      </c>
      <c r="L803">
        <f t="shared" si="168"/>
        <v>0.99290656174037772</v>
      </c>
      <c r="M803">
        <f t="shared" si="169"/>
        <v>6.480871667864066E-2</v>
      </c>
      <c r="N803">
        <f t="shared" si="170"/>
        <v>4.2001697575323156E-3</v>
      </c>
      <c r="O803">
        <f t="shared" si="171"/>
        <v>0</v>
      </c>
      <c r="Q803">
        <f t="shared" si="172"/>
        <v>1000</v>
      </c>
      <c r="R803">
        <f t="shared" si="173"/>
        <v>1000</v>
      </c>
      <c r="S803">
        <f t="shared" si="174"/>
        <v>1</v>
      </c>
      <c r="T803" s="2">
        <f t="array" aca="1" ref="T803:V803" ca="1">MMULT(Q803:S803,$T$8:$V$10)</f>
        <v>342.95983594645492</v>
      </c>
      <c r="U803" s="2">
        <f ca="1"/>
        <v>1000</v>
      </c>
      <c r="V803" s="2">
        <f ca="1"/>
        <v>-939.35060064258266</v>
      </c>
      <c r="Y803" s="2">
        <f t="shared" ca="1" si="175"/>
        <v>-3.7714808315308317</v>
      </c>
      <c r="Z803" s="2">
        <f t="shared" ca="1" si="176"/>
        <v>-10.996858629590841</v>
      </c>
    </row>
    <row r="804" spans="2:26">
      <c r="B804">
        <f t="shared" si="177"/>
        <v>793</v>
      </c>
      <c r="C804">
        <v>0.56044348824626233</v>
      </c>
      <c r="D804">
        <v>2.4178427333338304</v>
      </c>
      <c r="E804">
        <v>-15.415838404606896</v>
      </c>
      <c r="F804">
        <f t="shared" si="164"/>
        <v>15.614356666337738</v>
      </c>
      <c r="G804">
        <f t="shared" si="165"/>
        <v>1</v>
      </c>
      <c r="H804">
        <f t="shared" si="166"/>
        <v>1562</v>
      </c>
      <c r="I804">
        <f t="shared" si="167"/>
        <v>1.3430239378783735</v>
      </c>
      <c r="J804">
        <f>VLOOKUP(H804,動径DB!$C$9:$F$3009,4)</f>
        <v>5.7792396028847413E-2</v>
      </c>
      <c r="K804">
        <f>VLOOKUP(G804,緯度DB!$B$10:$H$50,7)</f>
        <v>1.9421500995611596</v>
      </c>
      <c r="L804">
        <f t="shared" si="168"/>
        <v>0.77548263322071542</v>
      </c>
      <c r="M804">
        <f t="shared" si="169"/>
        <v>1.359094526677614</v>
      </c>
      <c r="N804">
        <f t="shared" si="170"/>
        <v>1.8471379324450476</v>
      </c>
      <c r="O804">
        <f t="shared" si="171"/>
        <v>1</v>
      </c>
      <c r="Q804">
        <f t="shared" si="172"/>
        <v>0.56044348824626233</v>
      </c>
      <c r="R804">
        <f t="shared" si="173"/>
        <v>2.4178427333338304</v>
      </c>
      <c r="S804">
        <f t="shared" si="174"/>
        <v>-15.415838404606896</v>
      </c>
      <c r="T804" s="2">
        <f t="array" aca="1" ref="T804:V804" ca="1">MMULT(Q804:S804,$T$8:$V$10)</f>
        <v>-14.294466629861185</v>
      </c>
      <c r="U804" s="2">
        <f ca="1"/>
        <v>2.4178427333338304</v>
      </c>
      <c r="V804" s="2">
        <f ca="1"/>
        <v>-5.7991718709015299</v>
      </c>
      <c r="Y804" s="2">
        <f t="shared" ca="1" si="175"/>
        <v>-5.9066022673306282</v>
      </c>
      <c r="Z804" s="2">
        <f t="shared" ca="1" si="176"/>
        <v>0.999074378957585</v>
      </c>
    </row>
    <row r="805" spans="2:26">
      <c r="B805">
        <f t="shared" si="177"/>
        <v>794</v>
      </c>
      <c r="C805">
        <v>6.2957213606718225</v>
      </c>
      <c r="D805">
        <v>-0.91981914308822432</v>
      </c>
      <c r="E805">
        <v>-9.5818636205009344</v>
      </c>
      <c r="F805">
        <f t="shared" si="164"/>
        <v>11.501925280103775</v>
      </c>
      <c r="G805">
        <f t="shared" si="165"/>
        <v>4</v>
      </c>
      <c r="H805">
        <f t="shared" si="166"/>
        <v>1151</v>
      </c>
      <c r="I805">
        <f t="shared" si="167"/>
        <v>-0.14507581825669197</v>
      </c>
      <c r="J805">
        <f>VLOOKUP(H805,動径DB!$C$9:$F$3009,4)</f>
        <v>0.1803986619912647</v>
      </c>
      <c r="K805">
        <f>VLOOKUP(G805,緯度DB!$B$10:$H$50,7)</f>
        <v>0.20164392860071581</v>
      </c>
      <c r="L805">
        <f t="shared" si="168"/>
        <v>0.42161666238085416</v>
      </c>
      <c r="M805">
        <f t="shared" si="169"/>
        <v>0.17640332634798483</v>
      </c>
      <c r="N805">
        <f t="shared" si="170"/>
        <v>3.111813354663364E-2</v>
      </c>
      <c r="O805">
        <f t="shared" si="171"/>
        <v>0</v>
      </c>
      <c r="Q805">
        <f t="shared" si="172"/>
        <v>1000</v>
      </c>
      <c r="R805">
        <f t="shared" si="173"/>
        <v>1000</v>
      </c>
      <c r="S805">
        <f t="shared" si="174"/>
        <v>1</v>
      </c>
      <c r="T805" s="2">
        <f t="array" aca="1" ref="T805:V805" ca="1">MMULT(Q805:S805,$T$8:$V$10)</f>
        <v>342.95983594645492</v>
      </c>
      <c r="U805" s="2">
        <f ca="1"/>
        <v>1000</v>
      </c>
      <c r="V805" s="2">
        <f ca="1"/>
        <v>-939.35060064258266</v>
      </c>
      <c r="Y805" s="2">
        <f t="shared" ca="1" si="175"/>
        <v>-3.7714808315308317</v>
      </c>
      <c r="Z805" s="2">
        <f t="shared" ca="1" si="176"/>
        <v>-10.996858629590841</v>
      </c>
    </row>
    <row r="806" spans="2:26">
      <c r="B806">
        <f t="shared" si="177"/>
        <v>795</v>
      </c>
      <c r="C806">
        <v>12.908749153827934</v>
      </c>
      <c r="D806">
        <v>-13.36579911413178</v>
      </c>
      <c r="E806">
        <v>-1.5334252096985421</v>
      </c>
      <c r="F806">
        <f t="shared" si="164"/>
        <v>18.644886257349985</v>
      </c>
      <c r="G806">
        <f t="shared" si="165"/>
        <v>19</v>
      </c>
      <c r="H806">
        <f t="shared" si="166"/>
        <v>1865</v>
      </c>
      <c r="I806">
        <f t="shared" si="167"/>
        <v>-0.80279156876404778</v>
      </c>
      <c r="J806">
        <f>VLOOKUP(H806,動径DB!$C$9:$F$3009,4)</f>
        <v>2.1628864395968173E-2</v>
      </c>
      <c r="K806">
        <f>VLOOKUP(G806,緯度DB!$B$10:$H$50,7)</f>
        <v>0.7820858445078025</v>
      </c>
      <c r="L806">
        <f t="shared" si="168"/>
        <v>0.66926411004332098</v>
      </c>
      <c r="M806">
        <f t="shared" si="169"/>
        <v>0.21107918936334413</v>
      </c>
      <c r="N806">
        <f t="shared" si="170"/>
        <v>4.4554424182286494E-2</v>
      </c>
      <c r="O806">
        <f t="shared" si="171"/>
        <v>0</v>
      </c>
      <c r="Q806">
        <f t="shared" si="172"/>
        <v>1000</v>
      </c>
      <c r="R806">
        <f t="shared" si="173"/>
        <v>1000</v>
      </c>
      <c r="S806">
        <f t="shared" si="174"/>
        <v>1</v>
      </c>
      <c r="T806" s="2">
        <f t="array" aca="1" ref="T806:V806" ca="1">MMULT(Q806:S806,$T$8:$V$10)</f>
        <v>342.95983594645492</v>
      </c>
      <c r="U806" s="2">
        <f ca="1"/>
        <v>1000</v>
      </c>
      <c r="V806" s="2">
        <f ca="1"/>
        <v>-939.35060064258266</v>
      </c>
      <c r="Y806" s="2">
        <f t="shared" ca="1" si="175"/>
        <v>-3.7714808315308317</v>
      </c>
      <c r="Z806" s="2">
        <f t="shared" ca="1" si="176"/>
        <v>-10.996858629590841</v>
      </c>
    </row>
    <row r="807" spans="2:26">
      <c r="B807">
        <f t="shared" si="177"/>
        <v>796</v>
      </c>
      <c r="C807">
        <v>-2.5045528364307539</v>
      </c>
      <c r="D807">
        <v>0.83849972481396362</v>
      </c>
      <c r="E807">
        <v>-15.197079911059138</v>
      </c>
      <c r="F807">
        <f t="shared" si="164"/>
        <v>15.424885883600684</v>
      </c>
      <c r="G807">
        <f t="shared" si="165"/>
        <v>1</v>
      </c>
      <c r="H807">
        <f t="shared" si="166"/>
        <v>1543</v>
      </c>
      <c r="I807">
        <f t="shared" si="167"/>
        <v>2.8185315000118476</v>
      </c>
      <c r="J807">
        <f>VLOOKUP(H807,動径DB!$C$9:$F$3009,4)</f>
        <v>6.1259483771594028E-2</v>
      </c>
      <c r="K807">
        <f>VLOOKUP(G807,緯度DB!$B$10:$H$50,7)</f>
        <v>1.9421500995611596</v>
      </c>
      <c r="L807">
        <f t="shared" si="168"/>
        <v>-0.82442384913476774</v>
      </c>
      <c r="M807">
        <f t="shared" si="169"/>
        <v>-1.5129641259268494</v>
      </c>
      <c r="N807">
        <f t="shared" si="170"/>
        <v>2.2890604463415953</v>
      </c>
      <c r="O807">
        <f t="shared" si="171"/>
        <v>1</v>
      </c>
      <c r="Q807">
        <f t="shared" si="172"/>
        <v>-2.5045528364307539</v>
      </c>
      <c r="R807">
        <f t="shared" si="173"/>
        <v>0.83849972481396362</v>
      </c>
      <c r="S807">
        <f t="shared" si="174"/>
        <v>-15.197079911059138</v>
      </c>
      <c r="T807" s="2">
        <f t="array" aca="1" ref="T807:V807" ca="1">MMULT(Q807:S807,$T$8:$V$10)</f>
        <v>-15.137191369998797</v>
      </c>
      <c r="U807" s="2">
        <f ca="1"/>
        <v>0.83849972481396362</v>
      </c>
      <c r="V807" s="2">
        <f ca="1"/>
        <v>-2.8441976305496954</v>
      </c>
      <c r="Y807" s="2">
        <f t="shared" ca="1" si="175"/>
        <v>-5.5742014778498357</v>
      </c>
      <c r="Z807" s="2">
        <f t="shared" ca="1" si="176"/>
        <v>0.30877368799725025</v>
      </c>
    </row>
    <row r="808" spans="2:26">
      <c r="B808">
        <f t="shared" si="177"/>
        <v>797</v>
      </c>
      <c r="C808">
        <v>-0.32905316329856693</v>
      </c>
      <c r="D808">
        <v>1.5786013811598543</v>
      </c>
      <c r="E808">
        <v>7.2673832335593085</v>
      </c>
      <c r="F808">
        <f t="shared" si="164"/>
        <v>7.4441330837308071</v>
      </c>
      <c r="G808">
        <f t="shared" si="165"/>
        <v>41</v>
      </c>
      <c r="H808">
        <f t="shared" si="166"/>
        <v>745</v>
      </c>
      <c r="I808">
        <f t="shared" si="167"/>
        <v>1.7762997056097389</v>
      </c>
      <c r="J808">
        <f>VLOOKUP(H808,動径DB!$C$9:$F$3009,4)</f>
        <v>0.37194375176577238</v>
      </c>
      <c r="K808">
        <f>VLOOKUP(G808,緯度DB!$B$10:$H$50,7)</f>
        <v>1.9421500995611596</v>
      </c>
      <c r="L808">
        <f t="shared" si="168"/>
        <v>0.81590122980982294</v>
      </c>
      <c r="M808">
        <f t="shared" si="169"/>
        <v>4.3874459095083846</v>
      </c>
      <c r="N808">
        <f t="shared" si="170"/>
        <v>19.249681608861856</v>
      </c>
      <c r="O808">
        <f t="shared" si="171"/>
        <v>1</v>
      </c>
      <c r="Q808">
        <f t="shared" si="172"/>
        <v>-0.32905316329856693</v>
      </c>
      <c r="R808">
        <f t="shared" si="173"/>
        <v>1.5786013811598543</v>
      </c>
      <c r="S808">
        <f t="shared" si="174"/>
        <v>7.2673832335593085</v>
      </c>
      <c r="T808" s="2">
        <f t="array" aca="1" ref="T808:V808" ca="1">MMULT(Q808:S808,$T$8:$V$10)</f>
        <v>6.7165635869257754</v>
      </c>
      <c r="U808" s="2">
        <f ca="1"/>
        <v>1.5786013811598543</v>
      </c>
      <c r="V808" s="2">
        <f ca="1"/>
        <v>2.7948002845424424</v>
      </c>
      <c r="Y808" s="2">
        <f t="shared" ca="1" si="175"/>
        <v>2.0480574751636991</v>
      </c>
      <c r="Z808" s="2">
        <f t="shared" ca="1" si="176"/>
        <v>0.48135721744398463</v>
      </c>
    </row>
    <row r="809" spans="2:26">
      <c r="B809">
        <f t="shared" si="177"/>
        <v>798</v>
      </c>
      <c r="C809">
        <v>11.704893681538556</v>
      </c>
      <c r="D809">
        <v>-8.280180634484493</v>
      </c>
      <c r="E809">
        <v>-2.8824414993511009</v>
      </c>
      <c r="F809">
        <f t="shared" si="164"/>
        <v>14.624445166671952</v>
      </c>
      <c r="G809">
        <f t="shared" si="165"/>
        <v>17</v>
      </c>
      <c r="H809">
        <f t="shared" si="166"/>
        <v>1463</v>
      </c>
      <c r="I809">
        <f t="shared" si="167"/>
        <v>-0.61568306667105444</v>
      </c>
      <c r="J809">
        <f>VLOOKUP(H809,動径DB!$C$9:$F$3009,4)</f>
        <v>7.7889864205296047E-2</v>
      </c>
      <c r="K809">
        <f>VLOOKUP(G809,緯度DB!$B$10:$H$50,7)</f>
        <v>0.7529008951198638</v>
      </c>
      <c r="L809">
        <f t="shared" si="168"/>
        <v>0.96208422847729691</v>
      </c>
      <c r="M809">
        <f t="shared" si="169"/>
        <v>0.82510886631659364</v>
      </c>
      <c r="N809">
        <f t="shared" si="170"/>
        <v>0.68080464127425444</v>
      </c>
      <c r="O809">
        <f t="shared" si="171"/>
        <v>1</v>
      </c>
      <c r="Q809">
        <f t="shared" si="172"/>
        <v>11.704893681538556</v>
      </c>
      <c r="R809">
        <f t="shared" si="173"/>
        <v>-8.280180634484493</v>
      </c>
      <c r="S809">
        <f t="shared" si="174"/>
        <v>-2.8824414993511009</v>
      </c>
      <c r="T809" s="2">
        <f t="array" aca="1" ref="T809:V809" ca="1">MMULT(Q809:S809,$T$8:$V$10)</f>
        <v>1.294700407784235</v>
      </c>
      <c r="U809" s="2">
        <f ca="1"/>
        <v>-8.280180634484493</v>
      </c>
      <c r="V809" s="2">
        <f ca="1"/>
        <v>-11.984855274361303</v>
      </c>
      <c r="Y809" s="2">
        <f t="shared" ca="1" si="175"/>
        <v>0.71867333152292145</v>
      </c>
      <c r="Z809" s="2">
        <f t="shared" ca="1" si="176"/>
        <v>-4.5962332030007786</v>
      </c>
    </row>
    <row r="810" spans="2:26">
      <c r="B810">
        <f t="shared" si="177"/>
        <v>799</v>
      </c>
      <c r="C810">
        <v>-13.701529665479566</v>
      </c>
      <c r="D810">
        <v>8.4452167776191231</v>
      </c>
      <c r="E810">
        <v>-7.7400024846099722</v>
      </c>
      <c r="F810">
        <f t="shared" si="164"/>
        <v>17.85948599643239</v>
      </c>
      <c r="G810">
        <f t="shared" si="165"/>
        <v>12</v>
      </c>
      <c r="H810">
        <f t="shared" si="166"/>
        <v>1787</v>
      </c>
      <c r="I810">
        <f t="shared" si="167"/>
        <v>2.5892230032101846</v>
      </c>
      <c r="J810">
        <f>VLOOKUP(H810,動径DB!$C$9:$F$3009,4)</f>
        <v>2.8100847121938388E-2</v>
      </c>
      <c r="K810">
        <f>VLOOKUP(G810,緯度DB!$B$10:$H$50,7)</f>
        <v>0.58726809406597613</v>
      </c>
      <c r="L810">
        <f t="shared" si="168"/>
        <v>-0.99627737738815525</v>
      </c>
      <c r="M810">
        <f t="shared" si="169"/>
        <v>-0.29363312231475602</v>
      </c>
      <c r="N810">
        <f t="shared" si="170"/>
        <v>8.6220410520312471E-2</v>
      </c>
      <c r="O810">
        <f t="shared" si="171"/>
        <v>0</v>
      </c>
      <c r="Q810">
        <f t="shared" si="172"/>
        <v>1000</v>
      </c>
      <c r="R810">
        <f t="shared" si="173"/>
        <v>1000</v>
      </c>
      <c r="S810">
        <f t="shared" si="174"/>
        <v>1</v>
      </c>
      <c r="T810" s="2">
        <f t="array" aca="1" ref="T810:V810" ca="1">MMULT(Q810:S810,$T$8:$V$10)</f>
        <v>342.95983594645492</v>
      </c>
      <c r="U810" s="2">
        <f ca="1"/>
        <v>1000</v>
      </c>
      <c r="V810" s="2">
        <f ca="1"/>
        <v>-939.35060064258266</v>
      </c>
      <c r="Y810" s="2">
        <f t="shared" ca="1" si="175"/>
        <v>-3.7714808315308317</v>
      </c>
      <c r="Z810" s="2">
        <f t="shared" ca="1" si="176"/>
        <v>-10.996858629590841</v>
      </c>
    </row>
    <row r="811" spans="2:26">
      <c r="B811">
        <f t="shared" si="177"/>
        <v>800</v>
      </c>
      <c r="C811">
        <v>-5.3172163455032271</v>
      </c>
      <c r="D811">
        <v>-12.859114766713434</v>
      </c>
      <c r="E811">
        <v>1.0094452210527141</v>
      </c>
      <c r="F811">
        <f t="shared" si="164"/>
        <v>13.951652300093359</v>
      </c>
      <c r="G811">
        <f t="shared" si="165"/>
        <v>22</v>
      </c>
      <c r="H811">
        <f t="shared" si="166"/>
        <v>1396</v>
      </c>
      <c r="I811">
        <f t="shared" si="167"/>
        <v>-1.9628843576526862</v>
      </c>
      <c r="J811">
        <f>VLOOKUP(H811,動径DB!$C$9:$F$3009,4)</f>
        <v>9.4591171454660172E-2</v>
      </c>
      <c r="K811">
        <f>VLOOKUP(G811,緯度DB!$B$10:$H$50,7)</f>
        <v>0.7879807395252203</v>
      </c>
      <c r="L811">
        <f t="shared" si="168"/>
        <v>-0.38437640051858996</v>
      </c>
      <c r="M811">
        <f t="shared" si="169"/>
        <v>-0.3997132695544674</v>
      </c>
      <c r="N811">
        <f t="shared" si="170"/>
        <v>0.15977069785792231</v>
      </c>
      <c r="O811">
        <f t="shared" si="171"/>
        <v>0</v>
      </c>
      <c r="Q811">
        <f t="shared" si="172"/>
        <v>1000</v>
      </c>
      <c r="R811">
        <f t="shared" si="173"/>
        <v>1000</v>
      </c>
      <c r="S811">
        <f t="shared" si="174"/>
        <v>1</v>
      </c>
      <c r="T811" s="2">
        <f t="array" aca="1" ref="T811:V811" ca="1">MMULT(Q811:S811,$T$8:$V$10)</f>
        <v>342.95983594645492</v>
      </c>
      <c r="U811" s="2">
        <f ca="1"/>
        <v>1000</v>
      </c>
      <c r="V811" s="2">
        <f ca="1"/>
        <v>-939.35060064258266</v>
      </c>
      <c r="Y811" s="2">
        <f t="shared" ca="1" si="175"/>
        <v>-3.7714808315308317</v>
      </c>
      <c r="Z811" s="2">
        <f t="shared" ca="1" si="176"/>
        <v>-10.996858629590841</v>
      </c>
    </row>
    <row r="812" spans="2:26">
      <c r="B812">
        <f t="shared" si="177"/>
        <v>801</v>
      </c>
      <c r="C812">
        <v>-0.91622986257006134</v>
      </c>
      <c r="D812">
        <v>9.5382707887115306</v>
      </c>
      <c r="E812">
        <v>-4.5849910281984396</v>
      </c>
      <c r="F812">
        <f t="shared" si="164"/>
        <v>10.622628183670603</v>
      </c>
      <c r="G812">
        <f t="shared" si="165"/>
        <v>12</v>
      </c>
      <c r="H812">
        <f t="shared" si="166"/>
        <v>1063</v>
      </c>
      <c r="I812">
        <f t="shared" si="167"/>
        <v>1.6665607799095279</v>
      </c>
      <c r="J812">
        <f>VLOOKUP(H812,動径DB!$C$9:$F$3009,4)</f>
        <v>0.22059880286216835</v>
      </c>
      <c r="K812">
        <f>VLOOKUP(G812,緯度DB!$B$10:$H$50,7)</f>
        <v>0.58726809406597613</v>
      </c>
      <c r="L812">
        <f t="shared" si="168"/>
        <v>0.9590143344868598</v>
      </c>
      <c r="M812">
        <f t="shared" si="169"/>
        <v>1.3197650916979755</v>
      </c>
      <c r="N812">
        <f t="shared" si="170"/>
        <v>1.7417798972645657</v>
      </c>
      <c r="O812">
        <f t="shared" si="171"/>
        <v>1</v>
      </c>
      <c r="Q812">
        <f t="shared" si="172"/>
        <v>-0.91622986257006134</v>
      </c>
      <c r="R812">
        <f t="shared" si="173"/>
        <v>9.5382707887115306</v>
      </c>
      <c r="S812">
        <f t="shared" si="174"/>
        <v>-4.5849910281984396</v>
      </c>
      <c r="T812" s="2">
        <f t="array" aca="1" ref="T812:V812" ca="1">MMULT(Q812:S812,$T$8:$V$10)</f>
        <v>-4.6218513044831386</v>
      </c>
      <c r="U812" s="2">
        <f ca="1"/>
        <v>9.5382707887115306</v>
      </c>
      <c r="V812" s="2">
        <f ca="1"/>
        <v>-0.70718484781056312</v>
      </c>
      <c r="Y812" s="2">
        <f t="shared" ca="1" si="175"/>
        <v>-1.5778105588249296</v>
      </c>
      <c r="Z812" s="2">
        <f t="shared" ca="1" si="176"/>
        <v>3.2561809915352606</v>
      </c>
    </row>
    <row r="813" spans="2:26">
      <c r="B813">
        <f t="shared" si="177"/>
        <v>802</v>
      </c>
      <c r="C813">
        <v>-7.5050675611464932</v>
      </c>
      <c r="D813">
        <v>15.421324814411038</v>
      </c>
      <c r="E813">
        <v>10.914995059509346</v>
      </c>
      <c r="F813">
        <f t="shared" si="164"/>
        <v>20.329299429101251</v>
      </c>
      <c r="G813">
        <f t="shared" si="165"/>
        <v>32</v>
      </c>
      <c r="H813">
        <f t="shared" si="166"/>
        <v>2034</v>
      </c>
      <c r="I813">
        <f t="shared" si="167"/>
        <v>2.023721682571316</v>
      </c>
      <c r="J813">
        <f>VLOOKUP(H813,動径DB!$C$9:$F$3009,4)</f>
        <v>1.2053413861675057E-2</v>
      </c>
      <c r="K813">
        <f>VLOOKUP(G813,緯度DB!$B$10:$H$50,7)</f>
        <v>0.49132662717739956</v>
      </c>
      <c r="L813">
        <f t="shared" si="168"/>
        <v>0.21043534930617744</v>
      </c>
      <c r="M813">
        <f t="shared" si="169"/>
        <v>2.5335033186114929E-2</v>
      </c>
      <c r="N813">
        <f t="shared" si="170"/>
        <v>6.4186390654154474E-4</v>
      </c>
      <c r="O813">
        <f t="shared" si="171"/>
        <v>0</v>
      </c>
      <c r="Q813">
        <f t="shared" si="172"/>
        <v>1000</v>
      </c>
      <c r="R813">
        <f t="shared" si="173"/>
        <v>1000</v>
      </c>
      <c r="S813">
        <f t="shared" si="174"/>
        <v>1</v>
      </c>
      <c r="T813" s="2">
        <f t="array" aca="1" ref="T813:V813" ca="1">MMULT(Q813:S813,$T$8:$V$10)</f>
        <v>342.95983594645492</v>
      </c>
      <c r="U813" s="2">
        <f ca="1"/>
        <v>1000</v>
      </c>
      <c r="V813" s="2">
        <f ca="1"/>
        <v>-939.35060064258266</v>
      </c>
      <c r="Y813" s="2">
        <f t="shared" ca="1" si="175"/>
        <v>-3.7714808315308317</v>
      </c>
      <c r="Z813" s="2">
        <f t="shared" ca="1" si="176"/>
        <v>-10.996858629590841</v>
      </c>
    </row>
    <row r="814" spans="2:26">
      <c r="B814">
        <f t="shared" si="177"/>
        <v>803</v>
      </c>
      <c r="C814">
        <v>8.7680962235171531</v>
      </c>
      <c r="D814">
        <v>2.5290420737572292</v>
      </c>
      <c r="E814">
        <v>-16.170107953964358</v>
      </c>
      <c r="F814">
        <f t="shared" si="164"/>
        <v>18.567389596778312</v>
      </c>
      <c r="G814">
        <f t="shared" si="165"/>
        <v>4</v>
      </c>
      <c r="H814">
        <f t="shared" si="166"/>
        <v>1858</v>
      </c>
      <c r="I814">
        <f t="shared" si="167"/>
        <v>0.28081493448174705</v>
      </c>
      <c r="J814">
        <f>VLOOKUP(H814,動径DB!$C$9:$F$3009,4)</f>
        <v>2.2147895687287689E-2</v>
      </c>
      <c r="K814">
        <f>VLOOKUP(G814,緯度DB!$B$10:$H$50,7)</f>
        <v>0.20164392860071581</v>
      </c>
      <c r="L814">
        <f t="shared" si="168"/>
        <v>-0.74627270837282789</v>
      </c>
      <c r="M814">
        <f t="shared" si="169"/>
        <v>-6.1882240496580712E-2</v>
      </c>
      <c r="N814">
        <f t="shared" si="170"/>
        <v>3.8294116888766537E-3</v>
      </c>
      <c r="O814">
        <f t="shared" si="171"/>
        <v>0</v>
      </c>
      <c r="Q814">
        <f t="shared" si="172"/>
        <v>1000</v>
      </c>
      <c r="R814">
        <f t="shared" si="173"/>
        <v>1000</v>
      </c>
      <c r="S814">
        <f t="shared" si="174"/>
        <v>1</v>
      </c>
      <c r="T814" s="2">
        <f t="array" aca="1" ref="T814:V814" ca="1">MMULT(Q814:S814,$T$8:$V$10)</f>
        <v>342.95983594645492</v>
      </c>
      <c r="U814" s="2">
        <f ca="1"/>
        <v>1000</v>
      </c>
      <c r="V814" s="2">
        <f ca="1"/>
        <v>-939.35060064258266</v>
      </c>
      <c r="Y814" s="2">
        <f t="shared" ca="1" si="175"/>
        <v>-3.7714808315308317</v>
      </c>
      <c r="Z814" s="2">
        <f t="shared" ca="1" si="176"/>
        <v>-10.996858629590841</v>
      </c>
    </row>
    <row r="815" spans="2:26">
      <c r="B815">
        <f t="shared" si="177"/>
        <v>804</v>
      </c>
      <c r="C815">
        <v>-16.325955736216976</v>
      </c>
      <c r="D815">
        <v>3.7226790125425335</v>
      </c>
      <c r="E815">
        <v>-6.3621772303362452</v>
      </c>
      <c r="F815">
        <f t="shared" si="164"/>
        <v>17.912913466031974</v>
      </c>
      <c r="G815">
        <f t="shared" si="165"/>
        <v>14</v>
      </c>
      <c r="H815">
        <f t="shared" si="166"/>
        <v>1792</v>
      </c>
      <c r="I815">
        <f t="shared" si="167"/>
        <v>2.9174035838184773</v>
      </c>
      <c r="J815">
        <f>VLOOKUP(H815,動径DB!$C$9:$F$3009,4)</f>
        <v>2.7637848118195068E-2</v>
      </c>
      <c r="K815">
        <f>VLOOKUP(G815,緯度DB!$B$10:$H$50,7)</f>
        <v>0.66802964117206065</v>
      </c>
      <c r="L815">
        <f t="shared" si="168"/>
        <v>-0.62299617278467367</v>
      </c>
      <c r="M815">
        <f t="shared" si="169"/>
        <v>-0.2060400115107526</v>
      </c>
      <c r="N815">
        <f t="shared" si="170"/>
        <v>4.2452486343351067E-2</v>
      </c>
      <c r="O815">
        <f t="shared" si="171"/>
        <v>0</v>
      </c>
      <c r="Q815">
        <f t="shared" si="172"/>
        <v>1000</v>
      </c>
      <c r="R815">
        <f t="shared" si="173"/>
        <v>1000</v>
      </c>
      <c r="S815">
        <f t="shared" si="174"/>
        <v>1</v>
      </c>
      <c r="T815" s="2">
        <f t="array" aca="1" ref="T815:V815" ca="1">MMULT(Q815:S815,$T$8:$V$10)</f>
        <v>342.95983594645492</v>
      </c>
      <c r="U815" s="2">
        <f ca="1"/>
        <v>1000</v>
      </c>
      <c r="V815" s="2">
        <f ca="1"/>
        <v>-939.35060064258266</v>
      </c>
      <c r="Y815" s="2">
        <f t="shared" ca="1" si="175"/>
        <v>-3.7714808315308317</v>
      </c>
      <c r="Z815" s="2">
        <f t="shared" ca="1" si="176"/>
        <v>-10.996858629590841</v>
      </c>
    </row>
    <row r="816" spans="2:26">
      <c r="B816">
        <f t="shared" si="177"/>
        <v>805</v>
      </c>
      <c r="C816">
        <v>-1.762659820795891</v>
      </c>
      <c r="D816">
        <v>-0.67805206274770424</v>
      </c>
      <c r="E816">
        <v>-4.4263589077868311</v>
      </c>
      <c r="F816">
        <f t="shared" ref="F816:F879" si="178">SQRT(SUMSQ(C816:E816))</f>
        <v>4.8124190823522888</v>
      </c>
      <c r="G816">
        <f t="shared" ref="G816:G879" si="179">ROUND(20*E816/F816,0)+21</f>
        <v>3</v>
      </c>
      <c r="H816">
        <f t="shared" ref="H816:H879" si="180">ROUND(F816*100,0)+1</f>
        <v>482</v>
      </c>
      <c r="I816">
        <f t="shared" ref="I816:I879" si="181">ATAN2(C816,D816)</f>
        <v>-2.7743664449293388</v>
      </c>
      <c r="J816">
        <f>VLOOKUP(H816,動径DB!$C$9:$F$3009,4)</f>
        <v>0.37436152690919411</v>
      </c>
      <c r="K816">
        <f>VLOOKUP(G816,緯度DB!$B$10:$H$50,7)</f>
        <v>0.19977068236083131</v>
      </c>
      <c r="L816">
        <f t="shared" ref="L816:L879" si="182">IF($E$8&gt;=0,COS($E$8*I816),SIN($E$8*I816))</f>
        <v>0.89196752232316701</v>
      </c>
      <c r="M816">
        <f t="shared" ref="M816:M879" si="183">J816*K816*L816*F816</f>
        <v>0.32102247939108741</v>
      </c>
      <c r="N816">
        <f t="shared" si="170"/>
        <v>0.10305543227440114</v>
      </c>
      <c r="O816">
        <f t="shared" si="171"/>
        <v>0</v>
      </c>
      <c r="Q816">
        <f t="shared" si="172"/>
        <v>1000</v>
      </c>
      <c r="R816">
        <f t="shared" si="173"/>
        <v>1000</v>
      </c>
      <c r="S816">
        <f t="shared" si="174"/>
        <v>1</v>
      </c>
      <c r="T816" s="2">
        <f t="array" aca="1" ref="T816:V816" ca="1">MMULT(Q816:S816,$T$8:$V$10)</f>
        <v>342.95983594645492</v>
      </c>
      <c r="U816" s="2">
        <f ca="1"/>
        <v>1000</v>
      </c>
      <c r="V816" s="2">
        <f ca="1"/>
        <v>-939.35060064258266</v>
      </c>
      <c r="Y816" s="2">
        <f t="shared" ca="1" si="175"/>
        <v>-3.7714808315308317</v>
      </c>
      <c r="Z816" s="2">
        <f t="shared" ca="1" si="176"/>
        <v>-10.996858629590841</v>
      </c>
    </row>
    <row r="817" spans="2:26">
      <c r="B817">
        <f t="shared" si="177"/>
        <v>806</v>
      </c>
      <c r="C817">
        <v>-2.8196241924171028</v>
      </c>
      <c r="D817">
        <v>-8.4362942159783678</v>
      </c>
      <c r="E817">
        <v>-7.6265290151092087</v>
      </c>
      <c r="F817">
        <f t="shared" si="178"/>
        <v>11.71688036566545</v>
      </c>
      <c r="G817">
        <f t="shared" si="179"/>
        <v>8</v>
      </c>
      <c r="H817">
        <f t="shared" si="180"/>
        <v>1173</v>
      </c>
      <c r="I817">
        <f t="shared" si="181"/>
        <v>-1.8933495671126923</v>
      </c>
      <c r="J817">
        <f>VLOOKUP(H817,動径DB!$C$9:$F$3009,4)</f>
        <v>0.17106066887795593</v>
      </c>
      <c r="K817">
        <f>VLOOKUP(G817,緯度DB!$B$10:$H$50,7)</f>
        <v>0.38596120503132481</v>
      </c>
      <c r="L817">
        <f t="shared" si="182"/>
        <v>-0.56722844410347584</v>
      </c>
      <c r="M817">
        <f t="shared" si="183"/>
        <v>-0.43879716792363377</v>
      </c>
      <c r="N817">
        <f t="shared" si="170"/>
        <v>0.19254295457780166</v>
      </c>
      <c r="O817">
        <f t="shared" si="171"/>
        <v>0</v>
      </c>
      <c r="Q817">
        <f t="shared" si="172"/>
        <v>1000</v>
      </c>
      <c r="R817">
        <f t="shared" si="173"/>
        <v>1000</v>
      </c>
      <c r="S817">
        <f t="shared" si="174"/>
        <v>1</v>
      </c>
      <c r="T817" s="2">
        <f t="array" aca="1" ref="T817:V817" ca="1">MMULT(Q817:S817,$T$8:$V$10)</f>
        <v>342.95983594645492</v>
      </c>
      <c r="U817" s="2">
        <f ca="1"/>
        <v>1000</v>
      </c>
      <c r="V817" s="2">
        <f ca="1"/>
        <v>-939.35060064258266</v>
      </c>
      <c r="Y817" s="2">
        <f t="shared" ca="1" si="175"/>
        <v>-3.7714808315308317</v>
      </c>
      <c r="Z817" s="2">
        <f t="shared" ca="1" si="176"/>
        <v>-10.996858629590841</v>
      </c>
    </row>
    <row r="818" spans="2:26">
      <c r="B818">
        <f t="shared" si="177"/>
        <v>807</v>
      </c>
      <c r="C818">
        <v>-12.356249145384343</v>
      </c>
      <c r="D818">
        <v>-6.069634464047688</v>
      </c>
      <c r="E818">
        <v>-4.4471362819665519</v>
      </c>
      <c r="F818">
        <f t="shared" si="178"/>
        <v>14.467009939180592</v>
      </c>
      <c r="G818">
        <f t="shared" si="179"/>
        <v>15</v>
      </c>
      <c r="H818">
        <f t="shared" si="180"/>
        <v>1448</v>
      </c>
      <c r="I818">
        <f t="shared" si="181"/>
        <v>-2.6849938292013111</v>
      </c>
      <c r="J818">
        <f>VLOOKUP(H818,動径DB!$C$9:$F$3009,4)</f>
        <v>8.1398543314927824E-2</v>
      </c>
      <c r="K818">
        <f>VLOOKUP(G818,緯度DB!$B$10:$H$50,7)</f>
        <v>0.70149600262637279</v>
      </c>
      <c r="L818">
        <f t="shared" si="182"/>
        <v>0.97986744773307688</v>
      </c>
      <c r="M818">
        <f t="shared" si="183"/>
        <v>0.80944611608900119</v>
      </c>
      <c r="N818">
        <f t="shared" si="170"/>
        <v>0.65520301485156884</v>
      </c>
      <c r="O818">
        <f t="shared" si="171"/>
        <v>1</v>
      </c>
      <c r="Q818">
        <f t="shared" si="172"/>
        <v>-12.356249145384343</v>
      </c>
      <c r="R818">
        <f t="shared" si="173"/>
        <v>-6.069634464047688</v>
      </c>
      <c r="S818">
        <f t="shared" si="174"/>
        <v>-4.4471362819665519</v>
      </c>
      <c r="T818" s="2">
        <f t="array" aca="1" ref="T818:V818" ca="1">MMULT(Q818:S818,$T$8:$V$10)</f>
        <v>-8.4050272514652775</v>
      </c>
      <c r="U818" s="2">
        <f ca="1"/>
        <v>-6.069634464047688</v>
      </c>
      <c r="V818" s="2">
        <f ca="1"/>
        <v>10.090065953962871</v>
      </c>
      <c r="Y818" s="2">
        <f t="shared" ca="1" si="175"/>
        <v>-2.0965361496579047</v>
      </c>
      <c r="Z818" s="2">
        <f t="shared" ca="1" si="176"/>
        <v>-1.5139996205089081</v>
      </c>
    </row>
    <row r="819" spans="2:26">
      <c r="B819">
        <f t="shared" si="177"/>
        <v>808</v>
      </c>
      <c r="C819">
        <v>-14.357353795171253</v>
      </c>
      <c r="D819">
        <v>-3.9097821164726705</v>
      </c>
      <c r="E819">
        <v>-16.277993391893631</v>
      </c>
      <c r="F819">
        <f t="shared" si="178"/>
        <v>22.054320961311426</v>
      </c>
      <c r="G819">
        <f t="shared" si="179"/>
        <v>6</v>
      </c>
      <c r="H819">
        <f t="shared" si="180"/>
        <v>2206</v>
      </c>
      <c r="I819">
        <f t="shared" si="181"/>
        <v>-2.8757205290572481</v>
      </c>
      <c r="J819">
        <f>VLOOKUP(H819,動径DB!$C$9:$F$3009,4)</f>
        <v>6.5069140363433805E-3</v>
      </c>
      <c r="K819">
        <f>VLOOKUP(G819,緯度DB!$B$10:$H$50,7)</f>
        <v>0.28116931855250954</v>
      </c>
      <c r="L819">
        <f t="shared" si="182"/>
        <v>0.71569336607394274</v>
      </c>
      <c r="M819">
        <f t="shared" si="183"/>
        <v>2.8877771783093951E-2</v>
      </c>
      <c r="N819">
        <f t="shared" si="170"/>
        <v>8.3392570315645722E-4</v>
      </c>
      <c r="O819">
        <f t="shared" si="171"/>
        <v>0</v>
      </c>
      <c r="Q819">
        <f t="shared" si="172"/>
        <v>1000</v>
      </c>
      <c r="R819">
        <f t="shared" si="173"/>
        <v>1000</v>
      </c>
      <c r="S819">
        <f t="shared" si="174"/>
        <v>1</v>
      </c>
      <c r="T819" s="2">
        <f t="array" aca="1" ref="T819:V819" ca="1">MMULT(Q819:S819,$T$8:$V$10)</f>
        <v>342.95983594645492</v>
      </c>
      <c r="U819" s="2">
        <f ca="1"/>
        <v>1000</v>
      </c>
      <c r="V819" s="2">
        <f ca="1"/>
        <v>-939.35060064258266</v>
      </c>
      <c r="Y819" s="2">
        <f t="shared" ca="1" si="175"/>
        <v>-3.7714808315308317</v>
      </c>
      <c r="Z819" s="2">
        <f t="shared" ca="1" si="176"/>
        <v>-10.996858629590841</v>
      </c>
    </row>
    <row r="820" spans="2:26">
      <c r="B820">
        <f t="shared" si="177"/>
        <v>809</v>
      </c>
      <c r="C820">
        <v>3.3684932473708766</v>
      </c>
      <c r="D820">
        <v>-11.718958012717913</v>
      </c>
      <c r="E820">
        <v>10.370158977759075</v>
      </c>
      <c r="F820">
        <f t="shared" si="178"/>
        <v>16.006902288869814</v>
      </c>
      <c r="G820">
        <f t="shared" si="179"/>
        <v>34</v>
      </c>
      <c r="H820">
        <f t="shared" si="180"/>
        <v>1602</v>
      </c>
      <c r="I820">
        <f t="shared" si="181"/>
        <v>-1.2909022431375989</v>
      </c>
      <c r="J820">
        <f>VLOOKUP(H820,動径DB!$C$9:$F$3009,4)</f>
        <v>5.10477372851217E-2</v>
      </c>
      <c r="K820">
        <f>VLOOKUP(G820,緯度DB!$B$10:$H$50,7)</f>
        <v>0.38596120503132481</v>
      </c>
      <c r="L820">
        <f t="shared" si="182"/>
        <v>-0.66769940176997733</v>
      </c>
      <c r="M820">
        <f t="shared" si="183"/>
        <v>-0.21057578638335464</v>
      </c>
      <c r="N820">
        <f t="shared" si="170"/>
        <v>4.4342161810968207E-2</v>
      </c>
      <c r="O820">
        <f t="shared" si="171"/>
        <v>0</v>
      </c>
      <c r="Q820">
        <f t="shared" si="172"/>
        <v>1000</v>
      </c>
      <c r="R820">
        <f t="shared" si="173"/>
        <v>1000</v>
      </c>
      <c r="S820">
        <f t="shared" si="174"/>
        <v>1</v>
      </c>
      <c r="T820" s="2">
        <f t="array" aca="1" ref="T820:V820" ca="1">MMULT(Q820:S820,$T$8:$V$10)</f>
        <v>342.95983594645492</v>
      </c>
      <c r="U820" s="2">
        <f ca="1"/>
        <v>1000</v>
      </c>
      <c r="V820" s="2">
        <f ca="1"/>
        <v>-939.35060064258266</v>
      </c>
      <c r="Y820" s="2">
        <f t="shared" ca="1" si="175"/>
        <v>-3.7714808315308317</v>
      </c>
      <c r="Z820" s="2">
        <f t="shared" ca="1" si="176"/>
        <v>-10.996858629590841</v>
      </c>
    </row>
    <row r="821" spans="2:26">
      <c r="B821">
        <f t="shared" si="177"/>
        <v>810</v>
      </c>
      <c r="C821">
        <v>-13.198362933293845</v>
      </c>
      <c r="D821">
        <v>-3.9794722313632573</v>
      </c>
      <c r="E821">
        <v>2.2287569096062145</v>
      </c>
      <c r="F821">
        <f t="shared" si="178"/>
        <v>13.964252243541493</v>
      </c>
      <c r="G821">
        <f t="shared" si="179"/>
        <v>24</v>
      </c>
      <c r="H821">
        <f t="shared" si="180"/>
        <v>1397</v>
      </c>
      <c r="I821">
        <f t="shared" si="181"/>
        <v>-2.8487487652564099</v>
      </c>
      <c r="J821">
        <f>VLOOKUP(H821,動径DB!$C$9:$F$3009,4)</f>
        <v>9.4321947037408524E-2</v>
      </c>
      <c r="K821">
        <f>VLOOKUP(G821,緯度DB!$B$10:$H$50,7)</f>
        <v>0.7703565880679073</v>
      </c>
      <c r="L821">
        <f t="shared" si="182"/>
        <v>0.76980249705060544</v>
      </c>
      <c r="M821">
        <f t="shared" si="183"/>
        <v>0.78109086500860858</v>
      </c>
      <c r="N821">
        <f t="shared" si="170"/>
        <v>0.61010293939989635</v>
      </c>
      <c r="O821">
        <f t="shared" si="171"/>
        <v>1</v>
      </c>
      <c r="Q821">
        <f t="shared" si="172"/>
        <v>-13.198362933293845</v>
      </c>
      <c r="R821">
        <f t="shared" si="173"/>
        <v>-3.9794722313632573</v>
      </c>
      <c r="S821">
        <f t="shared" si="174"/>
        <v>2.2287569096062145</v>
      </c>
      <c r="T821" s="2">
        <f t="array" aca="1" ref="T821:V821" ca="1">MMULT(Q821:S821,$T$8:$V$10)</f>
        <v>-2.4197595606267925</v>
      </c>
      <c r="U821" s="2">
        <f ca="1"/>
        <v>-3.9794722313632573</v>
      </c>
      <c r="V821" s="2">
        <f ca="1"/>
        <v>13.164684012532076</v>
      </c>
      <c r="Y821" s="2">
        <f t="shared" ca="1" si="175"/>
        <v>-0.56058780829352517</v>
      </c>
      <c r="Z821" s="2">
        <f t="shared" ca="1" si="176"/>
        <v>-0.92192780334216984</v>
      </c>
    </row>
    <row r="822" spans="2:26">
      <c r="B822">
        <f t="shared" si="177"/>
        <v>811</v>
      </c>
      <c r="C822">
        <v>-9.2191575490753053</v>
      </c>
      <c r="D822">
        <v>-16.794846642671608</v>
      </c>
      <c r="E822">
        <v>11.384565764608178</v>
      </c>
      <c r="F822">
        <f t="shared" si="178"/>
        <v>22.286051182616863</v>
      </c>
      <c r="G822">
        <f t="shared" si="179"/>
        <v>31</v>
      </c>
      <c r="H822">
        <f t="shared" si="180"/>
        <v>2230</v>
      </c>
      <c r="I822">
        <f t="shared" si="181"/>
        <v>-2.0728159482123534</v>
      </c>
      <c r="J822">
        <f>VLOOKUP(H822,動径DB!$C$9:$F$3009,4)</f>
        <v>5.9614305245377841E-3</v>
      </c>
      <c r="K822">
        <f>VLOOKUP(G822,緯度DB!$B$10:$H$50,7)</f>
        <v>0.54089638506983073</v>
      </c>
      <c r="L822">
        <f t="shared" si="182"/>
        <v>-6.4692253556940651E-2</v>
      </c>
      <c r="M822">
        <f t="shared" si="183"/>
        <v>-4.6488974866121992E-3</v>
      </c>
      <c r="N822">
        <f t="shared" si="170"/>
        <v>2.1612247841029223E-5</v>
      </c>
      <c r="O822">
        <f t="shared" si="171"/>
        <v>0</v>
      </c>
      <c r="Q822">
        <f t="shared" si="172"/>
        <v>1000</v>
      </c>
      <c r="R822">
        <f t="shared" si="173"/>
        <v>1000</v>
      </c>
      <c r="S822">
        <f t="shared" si="174"/>
        <v>1</v>
      </c>
      <c r="T822" s="2">
        <f t="array" aca="1" ref="T822:V822" ca="1">MMULT(Q822:S822,$T$8:$V$10)</f>
        <v>342.95983594645492</v>
      </c>
      <c r="U822" s="2">
        <f ca="1"/>
        <v>1000</v>
      </c>
      <c r="V822" s="2">
        <f ca="1"/>
        <v>-939.35060064258266</v>
      </c>
      <c r="Y822" s="2">
        <f t="shared" ca="1" si="175"/>
        <v>-3.7714808315308317</v>
      </c>
      <c r="Z822" s="2">
        <f t="shared" ca="1" si="176"/>
        <v>-10.996858629590841</v>
      </c>
    </row>
    <row r="823" spans="2:26">
      <c r="B823">
        <f t="shared" si="177"/>
        <v>812</v>
      </c>
      <c r="C823">
        <v>6.3007371707625728</v>
      </c>
      <c r="D823">
        <v>-3.8067757635036688</v>
      </c>
      <c r="E823">
        <v>-2.3289025763148397</v>
      </c>
      <c r="F823">
        <f t="shared" si="178"/>
        <v>7.7210503054049573</v>
      </c>
      <c r="G823">
        <f t="shared" si="179"/>
        <v>15</v>
      </c>
      <c r="H823">
        <f t="shared" si="180"/>
        <v>773</v>
      </c>
      <c r="I823">
        <f t="shared" si="181"/>
        <v>-0.54348694160759259</v>
      </c>
      <c r="J823">
        <f>VLOOKUP(H823,動径DB!$C$9:$F$3009,4)</f>
        <v>0.36125102506092643</v>
      </c>
      <c r="K823">
        <f>VLOOKUP(G823,緯度DB!$B$10:$H$50,7)</f>
        <v>0.70149600262637279</v>
      </c>
      <c r="L823">
        <f t="shared" si="182"/>
        <v>0.99822060179774563</v>
      </c>
      <c r="M823">
        <f t="shared" si="183"/>
        <v>1.9531572029055686</v>
      </c>
      <c r="N823">
        <f t="shared" si="170"/>
        <v>3.8148230592619043</v>
      </c>
      <c r="O823">
        <f t="shared" si="171"/>
        <v>1</v>
      </c>
      <c r="Q823">
        <f t="shared" si="172"/>
        <v>6.3007371707625728</v>
      </c>
      <c r="R823">
        <f t="shared" si="173"/>
        <v>-3.8067757635036688</v>
      </c>
      <c r="S823">
        <f t="shared" si="174"/>
        <v>-2.3289025763148397</v>
      </c>
      <c r="T823" s="2">
        <f t="array" aca="1" ref="T823:V823" ca="1">MMULT(Q823:S823,$T$8:$V$10)</f>
        <v>-3.347353529076047E-2</v>
      </c>
      <c r="U823" s="2">
        <f ca="1"/>
        <v>-3.8067757635036688</v>
      </c>
      <c r="V823" s="2">
        <f ca="1"/>
        <v>-6.717287817819793</v>
      </c>
      <c r="Y823" s="2">
        <f t="shared" ca="1" si="175"/>
        <v>-1.4376991404111404E-2</v>
      </c>
      <c r="Z823" s="2">
        <f t="shared" ca="1" si="176"/>
        <v>-1.6350224723463467</v>
      </c>
    </row>
    <row r="824" spans="2:26">
      <c r="B824">
        <f t="shared" si="177"/>
        <v>813</v>
      </c>
      <c r="C824">
        <v>6.8024195996321692</v>
      </c>
      <c r="D824">
        <v>5.5796834883941928</v>
      </c>
      <c r="E824">
        <v>-9.3305097327407829</v>
      </c>
      <c r="F824">
        <f t="shared" si="178"/>
        <v>12.824359325630624</v>
      </c>
      <c r="G824">
        <f t="shared" si="179"/>
        <v>6</v>
      </c>
      <c r="H824">
        <f t="shared" si="180"/>
        <v>1283</v>
      </c>
      <c r="I824">
        <f t="shared" si="181"/>
        <v>0.68696701278565564</v>
      </c>
      <c r="J824">
        <f>VLOOKUP(H824,動径DB!$C$9:$F$3009,4)</f>
        <v>0.12917219443179501</v>
      </c>
      <c r="K824">
        <f>VLOOKUP(G824,緯度DB!$B$10:$H$50,7)</f>
        <v>0.28116931855250954</v>
      </c>
      <c r="L824">
        <f t="shared" si="182"/>
        <v>-0.8822835738011362</v>
      </c>
      <c r="M824">
        <f t="shared" si="183"/>
        <v>-0.41094229086349532</v>
      </c>
      <c r="N824">
        <f t="shared" si="170"/>
        <v>0.16887356642013759</v>
      </c>
      <c r="O824">
        <f t="shared" si="171"/>
        <v>0</v>
      </c>
      <c r="Q824">
        <f t="shared" si="172"/>
        <v>1000</v>
      </c>
      <c r="R824">
        <f t="shared" si="173"/>
        <v>1000</v>
      </c>
      <c r="S824">
        <f t="shared" si="174"/>
        <v>1</v>
      </c>
      <c r="T824" s="2">
        <f t="array" aca="1" ref="T824:V824" ca="1">MMULT(Q824:S824,$T$8:$V$10)</f>
        <v>342.95983594645492</v>
      </c>
      <c r="U824" s="2">
        <f ca="1"/>
        <v>1000</v>
      </c>
      <c r="V824" s="2">
        <f ca="1"/>
        <v>-939.35060064258266</v>
      </c>
      <c r="Y824" s="2">
        <f t="shared" ca="1" si="175"/>
        <v>-3.7714808315308317</v>
      </c>
      <c r="Z824" s="2">
        <f t="shared" ca="1" si="176"/>
        <v>-10.996858629590841</v>
      </c>
    </row>
    <row r="825" spans="2:26">
      <c r="B825">
        <f t="shared" si="177"/>
        <v>814</v>
      </c>
      <c r="C825">
        <v>-5.0286383693254155</v>
      </c>
      <c r="D825">
        <v>-10.760016329195492</v>
      </c>
      <c r="E825">
        <v>-1.6284883202115943</v>
      </c>
      <c r="F825">
        <f t="shared" si="178"/>
        <v>11.988207933760199</v>
      </c>
      <c r="G825">
        <f t="shared" si="179"/>
        <v>18</v>
      </c>
      <c r="H825">
        <f t="shared" si="180"/>
        <v>1200</v>
      </c>
      <c r="I825">
        <f t="shared" si="181"/>
        <v>-2.0079802558197009</v>
      </c>
      <c r="J825">
        <f>VLOOKUP(H825,動径DB!$C$9:$F$3009,4)</f>
        <v>0.16002765354796705</v>
      </c>
      <c r="K825">
        <f>VLOOKUP(G825,緯度DB!$B$10:$H$50,7)</f>
        <v>0.7820858445078025</v>
      </c>
      <c r="L825">
        <f t="shared" si="182"/>
        <v>-0.2563504093580638</v>
      </c>
      <c r="M825">
        <f t="shared" si="183"/>
        <v>-0.38462520886544543</v>
      </c>
      <c r="N825">
        <f t="shared" si="170"/>
        <v>0.14793655129478753</v>
      </c>
      <c r="O825">
        <f t="shared" si="171"/>
        <v>0</v>
      </c>
      <c r="Q825">
        <f t="shared" si="172"/>
        <v>1000</v>
      </c>
      <c r="R825">
        <f t="shared" si="173"/>
        <v>1000</v>
      </c>
      <c r="S825">
        <f t="shared" si="174"/>
        <v>1</v>
      </c>
      <c r="T825" s="2">
        <f t="array" aca="1" ref="T825:V825" ca="1">MMULT(Q825:S825,$T$8:$V$10)</f>
        <v>342.95983594645492</v>
      </c>
      <c r="U825" s="2">
        <f ca="1"/>
        <v>1000</v>
      </c>
      <c r="V825" s="2">
        <f ca="1"/>
        <v>-939.35060064258266</v>
      </c>
      <c r="Y825" s="2">
        <f t="shared" ca="1" si="175"/>
        <v>-3.7714808315308317</v>
      </c>
      <c r="Z825" s="2">
        <f t="shared" ca="1" si="176"/>
        <v>-10.996858629590841</v>
      </c>
    </row>
    <row r="826" spans="2:26">
      <c r="B826">
        <f t="shared" si="177"/>
        <v>815</v>
      </c>
      <c r="C826">
        <v>-1.0220191093862883</v>
      </c>
      <c r="D826">
        <v>-7.1904184592172875</v>
      </c>
      <c r="E826">
        <v>-6.7228226081374629</v>
      </c>
      <c r="F826">
        <f t="shared" si="178"/>
        <v>9.8966147999751737</v>
      </c>
      <c r="G826">
        <f t="shared" si="179"/>
        <v>7</v>
      </c>
      <c r="H826">
        <f t="shared" si="180"/>
        <v>991</v>
      </c>
      <c r="I826">
        <f t="shared" si="181"/>
        <v>-1.7119868343444993</v>
      </c>
      <c r="J826">
        <f>VLOOKUP(H826,動径DB!$C$9:$F$3009,4)</f>
        <v>0.25614233604148895</v>
      </c>
      <c r="K826">
        <f>VLOOKUP(G826,緯度DB!$B$10:$H$50,7)</f>
        <v>0.33255818042814211</v>
      </c>
      <c r="L826">
        <f t="shared" si="182"/>
        <v>-0.91162679414310321</v>
      </c>
      <c r="M826">
        <f t="shared" si="183"/>
        <v>-0.76851570933912605</v>
      </c>
      <c r="N826">
        <f t="shared" si="170"/>
        <v>0.59061639550102008</v>
      </c>
      <c r="O826">
        <f t="shared" si="171"/>
        <v>1</v>
      </c>
      <c r="Q826">
        <f t="shared" si="172"/>
        <v>-1.0220191093862883</v>
      </c>
      <c r="R826">
        <f t="shared" si="173"/>
        <v>-7.1904184592172875</v>
      </c>
      <c r="S826">
        <f t="shared" si="174"/>
        <v>-6.7228226081374629</v>
      </c>
      <c r="T826" s="2">
        <f t="array" aca="1" ref="T826:V826" ca="1">MMULT(Q826:S826,$T$8:$V$10)</f>
        <v>-6.6669379179933186</v>
      </c>
      <c r="U826" s="2">
        <f ca="1"/>
        <v>-7.1904184592172875</v>
      </c>
      <c r="V826" s="2">
        <f ca="1"/>
        <v>-1.3389569365957417</v>
      </c>
      <c r="Y826" s="2">
        <f t="shared" ca="1" si="175"/>
        <v>-2.3261323404192407</v>
      </c>
      <c r="Z826" s="2">
        <f t="shared" ca="1" si="176"/>
        <v>-2.5087776614795798</v>
      </c>
    </row>
    <row r="827" spans="2:26">
      <c r="B827">
        <f t="shared" si="177"/>
        <v>816</v>
      </c>
      <c r="C827">
        <v>-0.32187065518370117</v>
      </c>
      <c r="D827">
        <v>1.4155878867163258</v>
      </c>
      <c r="E827">
        <v>-0.50128779590812034</v>
      </c>
      <c r="F827">
        <f t="shared" si="178"/>
        <v>1.5358317739950555</v>
      </c>
      <c r="G827">
        <f t="shared" si="179"/>
        <v>14</v>
      </c>
      <c r="H827">
        <f t="shared" si="180"/>
        <v>155</v>
      </c>
      <c r="I827">
        <f t="shared" si="181"/>
        <v>1.7943710884233972</v>
      </c>
      <c r="J827">
        <f>VLOOKUP(H827,動径DB!$C$9:$F$3009,4)</f>
        <v>6.3021265850853311E-2</v>
      </c>
      <c r="K827">
        <f>VLOOKUP(G827,緯度DB!$B$10:$H$50,7)</f>
        <v>0.66802964117206065</v>
      </c>
      <c r="L827">
        <f t="shared" si="182"/>
        <v>0.78337168956371017</v>
      </c>
      <c r="M827">
        <f t="shared" si="183"/>
        <v>5.0651740808995413E-2</v>
      </c>
      <c r="N827">
        <f t="shared" si="170"/>
        <v>2.5655988469816511E-3</v>
      </c>
      <c r="O827">
        <f t="shared" si="171"/>
        <v>0</v>
      </c>
      <c r="Q827">
        <f t="shared" si="172"/>
        <v>1000</v>
      </c>
      <c r="R827">
        <f t="shared" si="173"/>
        <v>1000</v>
      </c>
      <c r="S827">
        <f t="shared" si="174"/>
        <v>1</v>
      </c>
      <c r="T827" s="2">
        <f t="array" aca="1" ref="T827:V827" ca="1">MMULT(Q827:S827,$T$8:$V$10)</f>
        <v>342.95983594645492</v>
      </c>
      <c r="U827" s="2">
        <f ca="1"/>
        <v>1000</v>
      </c>
      <c r="V827" s="2">
        <f ca="1"/>
        <v>-939.35060064258266</v>
      </c>
      <c r="Y827" s="2">
        <f t="shared" ca="1" si="175"/>
        <v>-3.7714808315308317</v>
      </c>
      <c r="Z827" s="2">
        <f t="shared" ca="1" si="176"/>
        <v>-10.996858629590841</v>
      </c>
    </row>
    <row r="828" spans="2:26">
      <c r="B828">
        <f t="shared" si="177"/>
        <v>817</v>
      </c>
      <c r="C828">
        <v>-7.7203865630720649</v>
      </c>
      <c r="D828">
        <v>8.386860175865861</v>
      </c>
      <c r="E828">
        <v>15.31382500669627</v>
      </c>
      <c r="F828">
        <f t="shared" si="178"/>
        <v>19.090757675600631</v>
      </c>
      <c r="G828">
        <f t="shared" si="179"/>
        <v>37</v>
      </c>
      <c r="H828">
        <f t="shared" si="180"/>
        <v>1910</v>
      </c>
      <c r="I828">
        <f t="shared" si="181"/>
        <v>2.3148408273073491</v>
      </c>
      <c r="J828">
        <f>VLOOKUP(H828,動径DB!$C$9:$F$3009,4)</f>
        <v>1.8552143569048014E-2</v>
      </c>
      <c r="K828">
        <f>VLOOKUP(G828,緯度DB!$B$10:$H$50,7)</f>
        <v>0.2352076871405088</v>
      </c>
      <c r="L828">
        <f t="shared" si="182"/>
        <v>-0.61417266117982172</v>
      </c>
      <c r="M828">
        <f t="shared" si="183"/>
        <v>-5.1163383079893404E-2</v>
      </c>
      <c r="N828">
        <f t="shared" si="170"/>
        <v>2.6176917681799226E-3</v>
      </c>
      <c r="O828">
        <f t="shared" si="171"/>
        <v>0</v>
      </c>
      <c r="Q828">
        <f t="shared" si="172"/>
        <v>1000</v>
      </c>
      <c r="R828">
        <f t="shared" si="173"/>
        <v>1000</v>
      </c>
      <c r="S828">
        <f t="shared" si="174"/>
        <v>1</v>
      </c>
      <c r="T828" s="2">
        <f t="array" aca="1" ref="T828:V828" ca="1">MMULT(Q828:S828,$T$8:$V$10)</f>
        <v>342.95983594645492</v>
      </c>
      <c r="U828" s="2">
        <f ca="1"/>
        <v>1000</v>
      </c>
      <c r="V828" s="2">
        <f ca="1"/>
        <v>-939.35060064258266</v>
      </c>
      <c r="Y828" s="2">
        <f t="shared" ca="1" si="175"/>
        <v>-3.7714808315308317</v>
      </c>
      <c r="Z828" s="2">
        <f t="shared" ca="1" si="176"/>
        <v>-10.996858629590841</v>
      </c>
    </row>
    <row r="829" spans="2:26">
      <c r="B829">
        <f t="shared" si="177"/>
        <v>818</v>
      </c>
      <c r="C829">
        <v>-8.315557268391002</v>
      </c>
      <c r="D829">
        <v>0.99363633955554831</v>
      </c>
      <c r="E829">
        <v>11.18739747844231</v>
      </c>
      <c r="F829">
        <f t="shared" si="178"/>
        <v>13.974751096167441</v>
      </c>
      <c r="G829">
        <f t="shared" si="179"/>
        <v>37</v>
      </c>
      <c r="H829">
        <f t="shared" si="180"/>
        <v>1398</v>
      </c>
      <c r="I829">
        <f t="shared" si="181"/>
        <v>3.0226652848688396</v>
      </c>
      <c r="J829">
        <f>VLOOKUP(H829,動径DB!$C$9:$F$3009,4)</f>
        <v>9.405334409279846E-2</v>
      </c>
      <c r="K829">
        <f>VLOOKUP(G829,緯度DB!$B$10:$H$50,7)</f>
        <v>0.2352076871405088</v>
      </c>
      <c r="L829">
        <f t="shared" si="182"/>
        <v>-0.34926079798122595</v>
      </c>
      <c r="M829">
        <f t="shared" si="183"/>
        <v>-0.10797412079293386</v>
      </c>
      <c r="N829">
        <f t="shared" si="170"/>
        <v>1.1658410761007073E-2</v>
      </c>
      <c r="O829">
        <f t="shared" si="171"/>
        <v>0</v>
      </c>
      <c r="Q829">
        <f t="shared" si="172"/>
        <v>1000</v>
      </c>
      <c r="R829">
        <f t="shared" si="173"/>
        <v>1000</v>
      </c>
      <c r="S829">
        <f t="shared" si="174"/>
        <v>1</v>
      </c>
      <c r="T829" s="2">
        <f t="array" aca="1" ref="T829:V829" ca="1">MMULT(Q829:S829,$T$8:$V$10)</f>
        <v>342.95983594645492</v>
      </c>
      <c r="U829" s="2">
        <f ca="1"/>
        <v>1000</v>
      </c>
      <c r="V829" s="2">
        <f ca="1"/>
        <v>-939.35060064258266</v>
      </c>
      <c r="Y829" s="2">
        <f t="shared" ca="1" si="175"/>
        <v>-3.7714808315308317</v>
      </c>
      <c r="Z829" s="2">
        <f t="shared" ca="1" si="176"/>
        <v>-10.996858629590841</v>
      </c>
    </row>
    <row r="830" spans="2:26">
      <c r="B830">
        <f t="shared" si="177"/>
        <v>819</v>
      </c>
      <c r="C830">
        <v>-2.6251722431132487</v>
      </c>
      <c r="D830">
        <v>-3.9525124940103171</v>
      </c>
      <c r="E830">
        <v>16.850912335659171</v>
      </c>
      <c r="F830">
        <f t="shared" si="178"/>
        <v>17.506202639789997</v>
      </c>
      <c r="G830">
        <f t="shared" si="179"/>
        <v>40</v>
      </c>
      <c r="H830">
        <f t="shared" si="180"/>
        <v>1752</v>
      </c>
      <c r="I830">
        <f t="shared" si="181"/>
        <v>-2.1570740979247041</v>
      </c>
      <c r="J830">
        <f>VLOOKUP(H830,動径DB!$C$9:$F$3009,4)</f>
        <v>3.1545425671693002E-2</v>
      </c>
      <c r="K830">
        <f>VLOOKUP(G830,緯度DB!$B$10:$H$50,7)</f>
        <v>0.31855496617393941</v>
      </c>
      <c r="L830">
        <f t="shared" si="182"/>
        <v>0.18693084486040565</v>
      </c>
      <c r="M830">
        <f t="shared" si="183"/>
        <v>3.2884685458696078E-2</v>
      </c>
      <c r="N830">
        <f t="shared" si="170"/>
        <v>1.0814025377173773E-3</v>
      </c>
      <c r="O830">
        <f t="shared" si="171"/>
        <v>0</v>
      </c>
      <c r="Q830">
        <f t="shared" si="172"/>
        <v>1000</v>
      </c>
      <c r="R830">
        <f t="shared" si="173"/>
        <v>1000</v>
      </c>
      <c r="S830">
        <f t="shared" si="174"/>
        <v>1</v>
      </c>
      <c r="T830" s="2">
        <f t="array" aca="1" ref="T830:V830" ca="1">MMULT(Q830:S830,$T$8:$V$10)</f>
        <v>342.95983594645492</v>
      </c>
      <c r="U830" s="2">
        <f ca="1"/>
        <v>1000</v>
      </c>
      <c r="V830" s="2">
        <f ca="1"/>
        <v>-939.35060064258266</v>
      </c>
      <c r="Y830" s="2">
        <f t="shared" ca="1" si="175"/>
        <v>-3.7714808315308317</v>
      </c>
      <c r="Z830" s="2">
        <f t="shared" ca="1" si="176"/>
        <v>-10.996858629590841</v>
      </c>
    </row>
    <row r="831" spans="2:26">
      <c r="B831">
        <f t="shared" si="177"/>
        <v>820</v>
      </c>
      <c r="C831">
        <v>-3.9576367312597203</v>
      </c>
      <c r="D831">
        <v>14.665066619236766</v>
      </c>
      <c r="E831">
        <v>14.943072759358483</v>
      </c>
      <c r="F831">
        <f t="shared" si="178"/>
        <v>21.307803522060883</v>
      </c>
      <c r="G831">
        <f t="shared" si="179"/>
        <v>35</v>
      </c>
      <c r="H831">
        <f t="shared" si="180"/>
        <v>2132</v>
      </c>
      <c r="I831">
        <f t="shared" si="181"/>
        <v>1.8343854142430198</v>
      </c>
      <c r="J831">
        <f>VLOOKUP(H831,動径DB!$C$9:$F$3009,4)</f>
        <v>8.5039309336563795E-3</v>
      </c>
      <c r="K831">
        <f>VLOOKUP(G831,緯度DB!$B$10:$H$50,7)</f>
        <v>0.33255818042814211</v>
      </c>
      <c r="L831">
        <f t="shared" si="182"/>
        <v>0.70330008121471677</v>
      </c>
      <c r="M831">
        <f t="shared" si="183"/>
        <v>4.2380561921918615E-2</v>
      </c>
      <c r="N831">
        <f t="shared" si="170"/>
        <v>1.796112028817578E-3</v>
      </c>
      <c r="O831">
        <f t="shared" si="171"/>
        <v>0</v>
      </c>
      <c r="Q831">
        <f t="shared" si="172"/>
        <v>1000</v>
      </c>
      <c r="R831">
        <f t="shared" si="173"/>
        <v>1000</v>
      </c>
      <c r="S831">
        <f t="shared" si="174"/>
        <v>1</v>
      </c>
      <c r="T831" s="2">
        <f t="array" aca="1" ref="T831:V831" ca="1">MMULT(Q831:S831,$T$8:$V$10)</f>
        <v>342.95983594645492</v>
      </c>
      <c r="U831" s="2">
        <f ca="1"/>
        <v>1000</v>
      </c>
      <c r="V831" s="2">
        <f ca="1"/>
        <v>-939.35060064258266</v>
      </c>
      <c r="Y831" s="2">
        <f t="shared" ca="1" si="175"/>
        <v>-3.7714808315308317</v>
      </c>
      <c r="Z831" s="2">
        <f t="shared" ca="1" si="176"/>
        <v>-10.996858629590841</v>
      </c>
    </row>
    <row r="832" spans="2:26">
      <c r="B832">
        <f t="shared" si="177"/>
        <v>821</v>
      </c>
      <c r="C832">
        <v>14.392719374730694</v>
      </c>
      <c r="D832">
        <v>2.2784299524263272</v>
      </c>
      <c r="E832">
        <v>16.400252374750121</v>
      </c>
      <c r="F832">
        <f t="shared" si="178"/>
        <v>21.938775991457653</v>
      </c>
      <c r="G832">
        <f t="shared" si="179"/>
        <v>36</v>
      </c>
      <c r="H832">
        <f t="shared" si="180"/>
        <v>2195</v>
      </c>
      <c r="I832">
        <f t="shared" si="181"/>
        <v>0.15700149232837537</v>
      </c>
      <c r="J832">
        <f>VLOOKUP(H832,動径DB!$C$9:$F$3009,4)</f>
        <v>6.7725302308320424E-3</v>
      </c>
      <c r="K832">
        <f>VLOOKUP(G832,緯度DB!$B$10:$H$50,7)</f>
        <v>0.28116931855250954</v>
      </c>
      <c r="L832">
        <f t="shared" si="182"/>
        <v>-0.45378161657940208</v>
      </c>
      <c r="M832">
        <f t="shared" si="183"/>
        <v>-1.8957373745723382E-2</v>
      </c>
      <c r="N832">
        <f t="shared" si="170"/>
        <v>3.5938201933504219E-4</v>
      </c>
      <c r="O832">
        <f t="shared" si="171"/>
        <v>0</v>
      </c>
      <c r="Q832">
        <f t="shared" si="172"/>
        <v>1000</v>
      </c>
      <c r="R832">
        <f t="shared" si="173"/>
        <v>1000</v>
      </c>
      <c r="S832">
        <f t="shared" si="174"/>
        <v>1</v>
      </c>
      <c r="T832" s="2">
        <f t="array" aca="1" ref="T832:V832" ca="1">MMULT(Q832:S832,$T$8:$V$10)</f>
        <v>342.95983594645492</v>
      </c>
      <c r="U832" s="2">
        <f ca="1"/>
        <v>1000</v>
      </c>
      <c r="V832" s="2">
        <f ca="1"/>
        <v>-939.35060064258266</v>
      </c>
      <c r="Y832" s="2">
        <f t="shared" ca="1" si="175"/>
        <v>-3.7714808315308317</v>
      </c>
      <c r="Z832" s="2">
        <f t="shared" ca="1" si="176"/>
        <v>-10.996858629590841</v>
      </c>
    </row>
    <row r="833" spans="2:26">
      <c r="B833">
        <f t="shared" si="177"/>
        <v>822</v>
      </c>
      <c r="C833">
        <v>-5.3103334896067604</v>
      </c>
      <c r="D833">
        <v>4.9688635957554919</v>
      </c>
      <c r="E833">
        <v>-2.2423716187425979</v>
      </c>
      <c r="F833">
        <f t="shared" si="178"/>
        <v>7.6103533216668469</v>
      </c>
      <c r="G833">
        <f t="shared" si="179"/>
        <v>15</v>
      </c>
      <c r="H833">
        <f t="shared" si="180"/>
        <v>762</v>
      </c>
      <c r="I833">
        <f t="shared" si="181"/>
        <v>2.3894017889752295</v>
      </c>
      <c r="J833">
        <f>VLOOKUP(H833,動径DB!$C$9:$F$3009,4)</f>
        <v>0.36559257958077596</v>
      </c>
      <c r="K833">
        <f>VLOOKUP(G833,緯度DB!$B$10:$H$50,7)</f>
        <v>0.70149600262637279</v>
      </c>
      <c r="L833">
        <f t="shared" si="182"/>
        <v>-0.77392769060098054</v>
      </c>
      <c r="M833">
        <f t="shared" si="183"/>
        <v>-1.5105245169170509</v>
      </c>
      <c r="N833">
        <f t="shared" si="170"/>
        <v>2.2816843162074902</v>
      </c>
      <c r="O833">
        <f t="shared" si="171"/>
        <v>1</v>
      </c>
      <c r="Q833">
        <f t="shared" si="172"/>
        <v>-5.3103334896067604</v>
      </c>
      <c r="R833">
        <f t="shared" si="173"/>
        <v>4.9688635957554919</v>
      </c>
      <c r="S833">
        <f t="shared" si="174"/>
        <v>-2.2423716187425979</v>
      </c>
      <c r="T833" s="2">
        <f t="array" aca="1" ref="T833:V833" ca="1">MMULT(Q833:S833,$T$8:$V$10)</f>
        <v>-3.9233810844145758</v>
      </c>
      <c r="U833" s="2">
        <f ca="1"/>
        <v>4.9688635957554919</v>
      </c>
      <c r="V833" s="2">
        <f ca="1"/>
        <v>4.2231449316639988</v>
      </c>
      <c r="Y833" s="2">
        <f t="shared" ca="1" si="175"/>
        <v>-1.1464116147854602</v>
      </c>
      <c r="Z833" s="2">
        <f t="shared" ca="1" si="176"/>
        <v>1.4519015145093201</v>
      </c>
    </row>
    <row r="834" spans="2:26">
      <c r="B834">
        <f t="shared" si="177"/>
        <v>823</v>
      </c>
      <c r="C834">
        <v>7.5694412540724345</v>
      </c>
      <c r="D834">
        <v>12.073879821674854</v>
      </c>
      <c r="E834">
        <v>16.641165136980657</v>
      </c>
      <c r="F834">
        <f t="shared" si="178"/>
        <v>21.908979710688524</v>
      </c>
      <c r="G834">
        <f t="shared" si="179"/>
        <v>36</v>
      </c>
      <c r="H834">
        <f t="shared" si="180"/>
        <v>2192</v>
      </c>
      <c r="I834">
        <f t="shared" si="181"/>
        <v>1.0108125036017084</v>
      </c>
      <c r="J834">
        <f>VLOOKUP(H834,動径DB!$C$9:$F$3009,4)</f>
        <v>6.8467440410593019E-3</v>
      </c>
      <c r="K834">
        <f>VLOOKUP(G834,緯度DB!$B$10:$H$50,7)</f>
        <v>0.28116931855250954</v>
      </c>
      <c r="L834">
        <f t="shared" si="182"/>
        <v>-0.10893851077701372</v>
      </c>
      <c r="M834">
        <f t="shared" si="183"/>
        <v>-4.5946835762100081E-3</v>
      </c>
      <c r="N834">
        <f t="shared" si="170"/>
        <v>2.111111716549399E-5</v>
      </c>
      <c r="O834">
        <f t="shared" si="171"/>
        <v>0</v>
      </c>
      <c r="Q834">
        <f t="shared" si="172"/>
        <v>1000</v>
      </c>
      <c r="R834">
        <f t="shared" si="173"/>
        <v>1000</v>
      </c>
      <c r="S834">
        <f t="shared" si="174"/>
        <v>1</v>
      </c>
      <c r="T834" s="2">
        <f t="array" aca="1" ref="T834:V834" ca="1">MMULT(Q834:S834,$T$8:$V$10)</f>
        <v>342.95983594645492</v>
      </c>
      <c r="U834" s="2">
        <f ca="1"/>
        <v>1000</v>
      </c>
      <c r="V834" s="2">
        <f ca="1"/>
        <v>-939.35060064258266</v>
      </c>
      <c r="Y834" s="2">
        <f t="shared" ca="1" si="175"/>
        <v>-3.7714808315308317</v>
      </c>
      <c r="Z834" s="2">
        <f t="shared" ca="1" si="176"/>
        <v>-10.996858629590841</v>
      </c>
    </row>
    <row r="835" spans="2:26">
      <c r="B835">
        <f t="shared" si="177"/>
        <v>824</v>
      </c>
      <c r="C835">
        <v>-4.636435246946311</v>
      </c>
      <c r="D835">
        <v>11.241258326732064</v>
      </c>
      <c r="E835">
        <v>2.2541372746907231</v>
      </c>
      <c r="F835">
        <f t="shared" si="178"/>
        <v>12.367035029488644</v>
      </c>
      <c r="G835">
        <f t="shared" si="179"/>
        <v>25</v>
      </c>
      <c r="H835">
        <f t="shared" si="180"/>
        <v>1238</v>
      </c>
      <c r="I835">
        <f t="shared" si="181"/>
        <v>1.9619875222938545</v>
      </c>
      <c r="J835">
        <f>VLOOKUP(H835,動径DB!$C$9:$F$3009,4)</f>
        <v>0.14532171026473326</v>
      </c>
      <c r="K835">
        <f>VLOOKUP(G835,緯度DB!$B$10:$H$50,7)</f>
        <v>0.7529008951198638</v>
      </c>
      <c r="L835">
        <f t="shared" si="182"/>
        <v>0.38685881819110229</v>
      </c>
      <c r="M835">
        <f t="shared" si="183"/>
        <v>0.52346350105359696</v>
      </c>
      <c r="N835">
        <f t="shared" si="170"/>
        <v>0.27401403693528908</v>
      </c>
      <c r="O835">
        <f t="shared" si="171"/>
        <v>0</v>
      </c>
      <c r="Q835">
        <f t="shared" si="172"/>
        <v>1000</v>
      </c>
      <c r="R835">
        <f t="shared" si="173"/>
        <v>1000</v>
      </c>
      <c r="S835">
        <f t="shared" si="174"/>
        <v>1</v>
      </c>
      <c r="T835" s="2">
        <f t="array" aca="1" ref="T835:V835" ca="1">MMULT(Q835:S835,$T$8:$V$10)</f>
        <v>342.95983594645492</v>
      </c>
      <c r="U835" s="2">
        <f ca="1"/>
        <v>1000</v>
      </c>
      <c r="V835" s="2">
        <f ca="1"/>
        <v>-939.35060064258266</v>
      </c>
      <c r="Y835" s="2">
        <f t="shared" ca="1" si="175"/>
        <v>-3.7714808315308317</v>
      </c>
      <c r="Z835" s="2">
        <f t="shared" ca="1" si="176"/>
        <v>-10.996858629590841</v>
      </c>
    </row>
    <row r="836" spans="2:26">
      <c r="B836">
        <f t="shared" si="177"/>
        <v>825</v>
      </c>
      <c r="C836">
        <v>-10.086015451528137</v>
      </c>
      <c r="D836">
        <v>-11.253488336330227</v>
      </c>
      <c r="E836">
        <v>1.1905933136004165</v>
      </c>
      <c r="F836">
        <f t="shared" si="178"/>
        <v>15.158701127167024</v>
      </c>
      <c r="G836">
        <f t="shared" si="179"/>
        <v>23</v>
      </c>
      <c r="H836">
        <f t="shared" si="180"/>
        <v>1517</v>
      </c>
      <c r="I836">
        <f t="shared" si="181"/>
        <v>-2.3015395091757234</v>
      </c>
      <c r="J836">
        <f>VLOOKUP(H836,動径DB!$C$9:$F$3009,4)</f>
        <v>6.6294332091412084E-2</v>
      </c>
      <c r="K836">
        <f>VLOOKUP(G836,緯度DB!$B$10:$H$50,7)</f>
        <v>0.7820858445078025</v>
      </c>
      <c r="L836">
        <f t="shared" si="182"/>
        <v>0.58220103054447547</v>
      </c>
      <c r="M836">
        <f t="shared" si="183"/>
        <v>0.45757868416553055</v>
      </c>
      <c r="N836">
        <f t="shared" si="170"/>
        <v>0.20937825220265835</v>
      </c>
      <c r="O836">
        <f t="shared" si="171"/>
        <v>0</v>
      </c>
      <c r="Q836">
        <f t="shared" si="172"/>
        <v>1000</v>
      </c>
      <c r="R836">
        <f t="shared" si="173"/>
        <v>1000</v>
      </c>
      <c r="S836">
        <f t="shared" si="174"/>
        <v>1</v>
      </c>
      <c r="T836" s="2">
        <f t="array" aca="1" ref="T836:V836" ca="1">MMULT(Q836:S836,$T$8:$V$10)</f>
        <v>342.95983594645492</v>
      </c>
      <c r="U836" s="2">
        <f ca="1"/>
        <v>1000</v>
      </c>
      <c r="V836" s="2">
        <f ca="1"/>
        <v>-939.35060064258266</v>
      </c>
      <c r="Y836" s="2">
        <f t="shared" ca="1" si="175"/>
        <v>-3.7714808315308317</v>
      </c>
      <c r="Z836" s="2">
        <f t="shared" ca="1" si="176"/>
        <v>-10.996858629590841</v>
      </c>
    </row>
    <row r="837" spans="2:26">
      <c r="B837">
        <f t="shared" si="177"/>
        <v>826</v>
      </c>
      <c r="C837">
        <v>10.709568222963842</v>
      </c>
      <c r="D837">
        <v>-14.877559317720749</v>
      </c>
      <c r="E837">
        <v>5.4892661139319987</v>
      </c>
      <c r="F837">
        <f t="shared" si="178"/>
        <v>19.135534098743587</v>
      </c>
      <c r="G837">
        <f t="shared" si="179"/>
        <v>27</v>
      </c>
      <c r="H837">
        <f t="shared" si="180"/>
        <v>1915</v>
      </c>
      <c r="I837">
        <f t="shared" si="181"/>
        <v>-0.9468739662492125</v>
      </c>
      <c r="J837">
        <f>VLOOKUP(H837,動径DB!$C$9:$F$3009,4)</f>
        <v>1.8236618425228817E-2</v>
      </c>
      <c r="K837">
        <f>VLOOKUP(G837,緯度DB!$B$10:$H$50,7)</f>
        <v>0.70149600262637279</v>
      </c>
      <c r="L837">
        <f t="shared" si="182"/>
        <v>0.29644746479445483</v>
      </c>
      <c r="M837">
        <f t="shared" si="183"/>
        <v>7.2570119952035536E-2</v>
      </c>
      <c r="N837">
        <f t="shared" si="170"/>
        <v>5.2664223098528263E-3</v>
      </c>
      <c r="O837">
        <f t="shared" si="171"/>
        <v>0</v>
      </c>
      <c r="Q837">
        <f t="shared" si="172"/>
        <v>1000</v>
      </c>
      <c r="R837">
        <f t="shared" si="173"/>
        <v>1000</v>
      </c>
      <c r="S837">
        <f t="shared" si="174"/>
        <v>1</v>
      </c>
      <c r="T837" s="2">
        <f t="array" aca="1" ref="T837:V837" ca="1">MMULT(Q837:S837,$T$8:$V$10)</f>
        <v>342.95983594645492</v>
      </c>
      <c r="U837" s="2">
        <f ca="1"/>
        <v>1000</v>
      </c>
      <c r="V837" s="2">
        <f ca="1"/>
        <v>-939.35060064258266</v>
      </c>
      <c r="Y837" s="2">
        <f t="shared" ca="1" si="175"/>
        <v>-3.7714808315308317</v>
      </c>
      <c r="Z837" s="2">
        <f t="shared" ca="1" si="176"/>
        <v>-10.996858629590841</v>
      </c>
    </row>
    <row r="838" spans="2:26">
      <c r="B838">
        <f t="shared" si="177"/>
        <v>827</v>
      </c>
      <c r="C838">
        <v>-11.121357492873932</v>
      </c>
      <c r="D838">
        <v>-5.7153639258375852</v>
      </c>
      <c r="E838">
        <v>-14.157240331135069</v>
      </c>
      <c r="F838">
        <f t="shared" si="178"/>
        <v>18.888552911289583</v>
      </c>
      <c r="G838">
        <f t="shared" si="179"/>
        <v>6</v>
      </c>
      <c r="H838">
        <f t="shared" si="180"/>
        <v>1890</v>
      </c>
      <c r="I838">
        <f t="shared" si="181"/>
        <v>-2.6668799877334464</v>
      </c>
      <c r="J838">
        <f>VLOOKUP(H838,動径DB!$C$9:$F$3009,4)</f>
        <v>1.9865672202946133E-2</v>
      </c>
      <c r="K838">
        <f>VLOOKUP(G838,緯度DB!$B$10:$H$50,7)</f>
        <v>0.28116931855250954</v>
      </c>
      <c r="L838">
        <f t="shared" si="182"/>
        <v>0.98926492936519062</v>
      </c>
      <c r="M838">
        <f t="shared" si="183"/>
        <v>0.10437163660841627</v>
      </c>
      <c r="N838">
        <f t="shared" si="170"/>
        <v>1.0893438528319298E-2</v>
      </c>
      <c r="O838">
        <f t="shared" si="171"/>
        <v>0</v>
      </c>
      <c r="Q838">
        <f t="shared" si="172"/>
        <v>1000</v>
      </c>
      <c r="R838">
        <f t="shared" si="173"/>
        <v>1000</v>
      </c>
      <c r="S838">
        <f t="shared" si="174"/>
        <v>1</v>
      </c>
      <c r="T838" s="2">
        <f t="array" aca="1" ref="T838:V838" ca="1">MMULT(Q838:S838,$T$8:$V$10)</f>
        <v>342.95983594645492</v>
      </c>
      <c r="U838" s="2">
        <f ca="1"/>
        <v>1000</v>
      </c>
      <c r="V838" s="2">
        <f ca="1"/>
        <v>-939.35060064258266</v>
      </c>
      <c r="Y838" s="2">
        <f t="shared" ca="1" si="175"/>
        <v>-3.7714808315308317</v>
      </c>
      <c r="Z838" s="2">
        <f t="shared" ca="1" si="176"/>
        <v>-10.996858629590841</v>
      </c>
    </row>
    <row r="839" spans="2:26">
      <c r="B839">
        <f t="shared" si="177"/>
        <v>828</v>
      </c>
      <c r="C839">
        <v>12.201607954201334</v>
      </c>
      <c r="D839">
        <v>7.707975781550803</v>
      </c>
      <c r="E839">
        <v>1.5994384160524231</v>
      </c>
      <c r="F839">
        <f t="shared" si="178"/>
        <v>14.520686297959447</v>
      </c>
      <c r="G839">
        <f t="shared" si="179"/>
        <v>23</v>
      </c>
      <c r="H839">
        <f t="shared" si="180"/>
        <v>1453</v>
      </c>
      <c r="I839">
        <f t="shared" si="181"/>
        <v>0.56341568112851703</v>
      </c>
      <c r="J839">
        <f>VLOOKUP(H839,動径DB!$C$9:$F$3009,4)</f>
        <v>8.0214611783734846E-2</v>
      </c>
      <c r="K839">
        <f>VLOOKUP(G839,緯度DB!$B$10:$H$50,7)</f>
        <v>0.7820858445078025</v>
      </c>
      <c r="L839">
        <f t="shared" si="182"/>
        <v>-0.99287424200865293</v>
      </c>
      <c r="M839">
        <f t="shared" si="183"/>
        <v>-0.90445986180590221</v>
      </c>
      <c r="N839">
        <f t="shared" si="170"/>
        <v>0.81804764161795174</v>
      </c>
      <c r="O839">
        <f t="shared" si="171"/>
        <v>1</v>
      </c>
      <c r="Q839">
        <f t="shared" si="172"/>
        <v>12.201607954201334</v>
      </c>
      <c r="R839">
        <f t="shared" si="173"/>
        <v>7.707975781550803</v>
      </c>
      <c r="S839">
        <f t="shared" si="174"/>
        <v>1.5994384160524231</v>
      </c>
      <c r="T839" s="2">
        <f t="array" aca="1" ref="T839:V839" ca="1">MMULT(Q839:S839,$T$8:$V$10)</f>
        <v>5.6761761782655267</v>
      </c>
      <c r="U839" s="2">
        <f ca="1"/>
        <v>7.707975781550803</v>
      </c>
      <c r="V839" s="2">
        <f ca="1"/>
        <v>-10.918720799986806</v>
      </c>
      <c r="Y839" s="2">
        <f t="shared" ca="1" si="175"/>
        <v>2.9747356656578887</v>
      </c>
      <c r="Z839" s="2">
        <f t="shared" ca="1" si="176"/>
        <v>4.0395487643959811</v>
      </c>
    </row>
    <row r="840" spans="2:26">
      <c r="B840">
        <f t="shared" si="177"/>
        <v>829</v>
      </c>
      <c r="C840">
        <v>1.5757153529880421</v>
      </c>
      <c r="D840">
        <v>-8.6300951950896074</v>
      </c>
      <c r="E840">
        <v>16.319556719283501</v>
      </c>
      <c r="F840">
        <f t="shared" si="178"/>
        <v>18.528069339892436</v>
      </c>
      <c r="G840">
        <f t="shared" si="179"/>
        <v>39</v>
      </c>
      <c r="H840">
        <f t="shared" si="180"/>
        <v>1854</v>
      </c>
      <c r="I840">
        <f t="shared" si="181"/>
        <v>-1.3902018334939035</v>
      </c>
      <c r="J840">
        <f>VLOOKUP(H840,動径DB!$C$9:$F$3009,4)</f>
        <v>2.244962852782216E-2</v>
      </c>
      <c r="K840">
        <f>VLOOKUP(G840,緯度DB!$B$10:$H$50,7)</f>
        <v>0.19977068236083131</v>
      </c>
      <c r="L840">
        <f t="shared" si="182"/>
        <v>-0.85679036654165153</v>
      </c>
      <c r="M840">
        <f t="shared" si="183"/>
        <v>-7.1194370502724272E-2</v>
      </c>
      <c r="N840">
        <f t="shared" si="170"/>
        <v>5.068638391279176E-3</v>
      </c>
      <c r="O840">
        <f t="shared" si="171"/>
        <v>0</v>
      </c>
      <c r="Q840">
        <f t="shared" si="172"/>
        <v>1000</v>
      </c>
      <c r="R840">
        <f t="shared" si="173"/>
        <v>1000</v>
      </c>
      <c r="S840">
        <f t="shared" si="174"/>
        <v>1</v>
      </c>
      <c r="T840" s="2">
        <f t="array" aca="1" ref="T840:V840" ca="1">MMULT(Q840:S840,$T$8:$V$10)</f>
        <v>342.95983594645492</v>
      </c>
      <c r="U840" s="2">
        <f ca="1"/>
        <v>1000</v>
      </c>
      <c r="V840" s="2">
        <f ca="1"/>
        <v>-939.35060064258266</v>
      </c>
      <c r="Y840" s="2">
        <f t="shared" ca="1" si="175"/>
        <v>-3.7714808315308317</v>
      </c>
      <c r="Z840" s="2">
        <f t="shared" ca="1" si="176"/>
        <v>-10.996858629590841</v>
      </c>
    </row>
    <row r="841" spans="2:26">
      <c r="B841">
        <f t="shared" si="177"/>
        <v>830</v>
      </c>
      <c r="C841">
        <v>10.453683421037677</v>
      </c>
      <c r="D841">
        <v>-10.455086210577065</v>
      </c>
      <c r="E841">
        <v>13.393865931456224</v>
      </c>
      <c r="F841">
        <f t="shared" si="178"/>
        <v>19.949535566716843</v>
      </c>
      <c r="G841">
        <f t="shared" si="179"/>
        <v>34</v>
      </c>
      <c r="H841">
        <f t="shared" si="180"/>
        <v>1996</v>
      </c>
      <c r="I841">
        <f t="shared" si="181"/>
        <v>-0.78546525436272252</v>
      </c>
      <c r="J841">
        <f>VLOOKUP(H841,動径DB!$C$9:$F$3009,4)</f>
        <v>1.3773639586430081E-2</v>
      </c>
      <c r="K841">
        <f>VLOOKUP(G841,緯度DB!$B$10:$H$50,7)</f>
        <v>0.38596120503132481</v>
      </c>
      <c r="L841">
        <f t="shared" si="182"/>
        <v>0.70696444543528003</v>
      </c>
      <c r="M841">
        <f t="shared" si="183"/>
        <v>7.4976080079758589E-2</v>
      </c>
      <c r="N841">
        <f t="shared" si="170"/>
        <v>5.6214125841263724E-3</v>
      </c>
      <c r="O841">
        <f t="shared" si="171"/>
        <v>0</v>
      </c>
      <c r="Q841">
        <f t="shared" si="172"/>
        <v>1000</v>
      </c>
      <c r="R841">
        <f t="shared" si="173"/>
        <v>1000</v>
      </c>
      <c r="S841">
        <f t="shared" si="174"/>
        <v>1</v>
      </c>
      <c r="T841" s="2">
        <f t="array" aca="1" ref="T841:V841" ca="1">MMULT(Q841:S841,$T$8:$V$10)</f>
        <v>342.95983594645492</v>
      </c>
      <c r="U841" s="2">
        <f ca="1"/>
        <v>1000</v>
      </c>
      <c r="V841" s="2">
        <f ca="1"/>
        <v>-939.35060064258266</v>
      </c>
      <c r="Y841" s="2">
        <f t="shared" ca="1" si="175"/>
        <v>-3.7714808315308317</v>
      </c>
      <c r="Z841" s="2">
        <f t="shared" ca="1" si="176"/>
        <v>-10.996858629590841</v>
      </c>
    </row>
    <row r="842" spans="2:26">
      <c r="B842">
        <f t="shared" si="177"/>
        <v>831</v>
      </c>
      <c r="C842">
        <v>10.100886309953847</v>
      </c>
      <c r="D842">
        <v>2.1733648688792488</v>
      </c>
      <c r="E842">
        <v>12.571748139558938</v>
      </c>
      <c r="F842">
        <f t="shared" si="178"/>
        <v>16.272684793370612</v>
      </c>
      <c r="G842">
        <f t="shared" si="179"/>
        <v>36</v>
      </c>
      <c r="H842">
        <f t="shared" si="180"/>
        <v>1628</v>
      </c>
      <c r="I842">
        <f t="shared" si="181"/>
        <v>0.21193458989461716</v>
      </c>
      <c r="J842">
        <f>VLOOKUP(H842,動径DB!$C$9:$F$3009,4)</f>
        <v>4.7044236368994859E-2</v>
      </c>
      <c r="K842">
        <f>VLOOKUP(G842,緯度DB!$B$10:$H$50,7)</f>
        <v>0.28116931855250954</v>
      </c>
      <c r="L842">
        <f t="shared" si="182"/>
        <v>-0.59382441489920768</v>
      </c>
      <c r="M842">
        <f t="shared" si="183"/>
        <v>-0.12781788097120508</v>
      </c>
      <c r="N842">
        <f t="shared" si="170"/>
        <v>1.633741069596915E-2</v>
      </c>
      <c r="O842">
        <f t="shared" si="171"/>
        <v>0</v>
      </c>
      <c r="Q842">
        <f t="shared" si="172"/>
        <v>1000</v>
      </c>
      <c r="R842">
        <f t="shared" si="173"/>
        <v>1000</v>
      </c>
      <c r="S842">
        <f t="shared" si="174"/>
        <v>1</v>
      </c>
      <c r="T842" s="2">
        <f t="array" aca="1" ref="T842:V842" ca="1">MMULT(Q842:S842,$T$8:$V$10)</f>
        <v>342.95983594645492</v>
      </c>
      <c r="U842" s="2">
        <f ca="1"/>
        <v>1000</v>
      </c>
      <c r="V842" s="2">
        <f ca="1"/>
        <v>-939.35060064258266</v>
      </c>
      <c r="Y842" s="2">
        <f t="shared" ca="1" si="175"/>
        <v>-3.7714808315308317</v>
      </c>
      <c r="Z842" s="2">
        <f t="shared" ca="1" si="176"/>
        <v>-10.996858629590841</v>
      </c>
    </row>
    <row r="843" spans="2:26">
      <c r="B843">
        <f t="shared" si="177"/>
        <v>832</v>
      </c>
      <c r="C843">
        <v>8.4597009923257822</v>
      </c>
      <c r="D843">
        <v>8.5584197708335896</v>
      </c>
      <c r="E843">
        <v>-8.6239242007992676</v>
      </c>
      <c r="F843">
        <f t="shared" si="178"/>
        <v>14.804903190311119</v>
      </c>
      <c r="G843">
        <f t="shared" si="179"/>
        <v>9</v>
      </c>
      <c r="H843">
        <f t="shared" si="180"/>
        <v>1481</v>
      </c>
      <c r="I843">
        <f t="shared" si="181"/>
        <v>0.7911989020706911</v>
      </c>
      <c r="J843">
        <f>VLOOKUP(H843,動径DB!$C$9:$F$3009,4)</f>
        <v>7.3847757357653893E-2</v>
      </c>
      <c r="K843">
        <f>VLOOKUP(G843,緯度DB!$B$10:$H$50,7)</f>
        <v>0.43934360143209494</v>
      </c>
      <c r="L843">
        <f t="shared" si="182"/>
        <v>-0.69469511091233249</v>
      </c>
      <c r="M843">
        <f t="shared" si="183"/>
        <v>-0.33368864702051271</v>
      </c>
      <c r="N843">
        <f t="shared" si="170"/>
        <v>0.11134811315038032</v>
      </c>
      <c r="O843">
        <f t="shared" si="171"/>
        <v>0</v>
      </c>
      <c r="Q843">
        <f t="shared" si="172"/>
        <v>1000</v>
      </c>
      <c r="R843">
        <f t="shared" si="173"/>
        <v>1000</v>
      </c>
      <c r="S843">
        <f t="shared" si="174"/>
        <v>1</v>
      </c>
      <c r="T843" s="2">
        <f t="array" aca="1" ref="T843:V843" ca="1">MMULT(Q843:S843,$T$8:$V$10)</f>
        <v>342.95983594645492</v>
      </c>
      <c r="U843" s="2">
        <f ca="1"/>
        <v>1000</v>
      </c>
      <c r="V843" s="2">
        <f ca="1"/>
        <v>-939.35060064258266</v>
      </c>
      <c r="Y843" s="2">
        <f t="shared" ca="1" si="175"/>
        <v>-3.7714808315308317</v>
      </c>
      <c r="Z843" s="2">
        <f t="shared" ca="1" si="176"/>
        <v>-10.996858629590841</v>
      </c>
    </row>
    <row r="844" spans="2:26">
      <c r="B844">
        <f t="shared" si="177"/>
        <v>833</v>
      </c>
      <c r="C844">
        <v>14.560150675716427</v>
      </c>
      <c r="D844">
        <v>-5.0679115164324555</v>
      </c>
      <c r="E844">
        <v>15.522921253834433</v>
      </c>
      <c r="F844">
        <f t="shared" si="178"/>
        <v>21.877906643248547</v>
      </c>
      <c r="G844">
        <f t="shared" si="179"/>
        <v>35</v>
      </c>
      <c r="H844">
        <f t="shared" si="180"/>
        <v>2189</v>
      </c>
      <c r="I844">
        <f t="shared" si="181"/>
        <v>-0.33495195110217713</v>
      </c>
      <c r="J844">
        <f>VLOOKUP(H844,動径DB!$C$9:$F$3009,4)</f>
        <v>6.9217317205840069E-3</v>
      </c>
      <c r="K844">
        <f>VLOOKUP(G844,緯度DB!$B$10:$H$50,7)</f>
        <v>0.33255818042814211</v>
      </c>
      <c r="L844">
        <f t="shared" si="182"/>
        <v>0.84408468260215375</v>
      </c>
      <c r="M844">
        <f t="shared" si="183"/>
        <v>4.2508343548633629E-2</v>
      </c>
      <c r="N844">
        <f t="shared" si="170"/>
        <v>1.8069592712486623E-3</v>
      </c>
      <c r="O844">
        <f t="shared" si="171"/>
        <v>0</v>
      </c>
      <c r="Q844">
        <f t="shared" si="172"/>
        <v>1000</v>
      </c>
      <c r="R844">
        <f t="shared" si="173"/>
        <v>1000</v>
      </c>
      <c r="S844">
        <f t="shared" si="174"/>
        <v>1</v>
      </c>
      <c r="T844" s="2">
        <f t="array" aca="1" ref="T844:V844" ca="1">MMULT(Q844:S844,$T$8:$V$10)</f>
        <v>342.95983594645492</v>
      </c>
      <c r="U844" s="2">
        <f ca="1"/>
        <v>1000</v>
      </c>
      <c r="V844" s="2">
        <f ca="1"/>
        <v>-939.35060064258266</v>
      </c>
      <c r="Y844" s="2">
        <f t="shared" ca="1" si="175"/>
        <v>-3.7714808315308317</v>
      </c>
      <c r="Z844" s="2">
        <f t="shared" ca="1" si="176"/>
        <v>-10.996858629590841</v>
      </c>
    </row>
    <row r="845" spans="2:26">
      <c r="B845">
        <f t="shared" si="177"/>
        <v>834</v>
      </c>
      <c r="C845">
        <v>-4.2193364202515848</v>
      </c>
      <c r="D845">
        <v>6.106712260719446</v>
      </c>
      <c r="E845">
        <v>-1.3414980148889273</v>
      </c>
      <c r="F845">
        <f t="shared" si="178"/>
        <v>7.5428344398132987</v>
      </c>
      <c r="G845">
        <f t="shared" si="179"/>
        <v>17</v>
      </c>
      <c r="H845">
        <f t="shared" si="180"/>
        <v>755</v>
      </c>
      <c r="I845">
        <f t="shared" si="181"/>
        <v>2.1754119203933961</v>
      </c>
      <c r="J845">
        <f>VLOOKUP(H845,動径DB!$C$9:$F$3009,4)</f>
        <v>0.36826272124447501</v>
      </c>
      <c r="K845">
        <f>VLOOKUP(G845,緯度DB!$B$10:$H$50,7)</f>
        <v>0.7529008951198638</v>
      </c>
      <c r="L845">
        <f t="shared" si="182"/>
        <v>-0.24066453770051968</v>
      </c>
      <c r="M845">
        <f t="shared" si="183"/>
        <v>-0.50331775156659186</v>
      </c>
      <c r="N845">
        <f t="shared" ref="N845:N908" si="184">M845^2</f>
        <v>0.25332875904204949</v>
      </c>
      <c r="O845">
        <f t="shared" ref="O845:O908" si="185">IF(N845&gt;$N$9*$O$8,1,0)</f>
        <v>0</v>
      </c>
      <c r="Q845">
        <f t="shared" ref="Q845:Q908" si="186">IF($O845=0,1000,C845)</f>
        <v>1000</v>
      </c>
      <c r="R845">
        <f t="shared" ref="R845:R908" si="187">IF($O845=0,1000,D845)</f>
        <v>1000</v>
      </c>
      <c r="S845">
        <f t="shared" ref="S845:S908" si="188">IF($O845=0,1,E845)</f>
        <v>1</v>
      </c>
      <c r="T845" s="2">
        <f t="array" aca="1" ref="T845:V845" ca="1">MMULT(Q845:S845,$T$8:$V$10)</f>
        <v>342.95983594645492</v>
      </c>
      <c r="U845" s="2">
        <f ca="1"/>
        <v>1000</v>
      </c>
      <c r="V845" s="2">
        <f ca="1"/>
        <v>-939.35060064258266</v>
      </c>
      <c r="Y845" s="2">
        <f t="shared" ref="Y845:Y908" ca="1" si="189">$Z$9*T845/($V845+$Z$10)</f>
        <v>-3.7714808315308317</v>
      </c>
      <c r="Z845" s="2">
        <f t="shared" ref="Z845:Z908" ca="1" si="190">$Z$9*U845/($V845+$Z$10)</f>
        <v>-10.996858629590841</v>
      </c>
    </row>
    <row r="846" spans="2:26">
      <c r="B846">
        <f t="shared" ref="B846:B909" si="191">B845+1</f>
        <v>835</v>
      </c>
      <c r="C846">
        <v>8.6415373186660229</v>
      </c>
      <c r="D846">
        <v>6.5197585293032647</v>
      </c>
      <c r="E846">
        <v>-8.9728446546810439</v>
      </c>
      <c r="F846">
        <f t="shared" si="178"/>
        <v>14.060418191055287</v>
      </c>
      <c r="G846">
        <f t="shared" si="179"/>
        <v>8</v>
      </c>
      <c r="H846">
        <f t="shared" si="180"/>
        <v>1407</v>
      </c>
      <c r="I846">
        <f t="shared" si="181"/>
        <v>0.64635414399102809</v>
      </c>
      <c r="J846">
        <f>VLOOKUP(H846,動径DB!$C$9:$F$3009,4)</f>
        <v>9.1663761226335003E-2</v>
      </c>
      <c r="K846">
        <f>VLOOKUP(G846,緯度DB!$B$10:$H$50,7)</f>
        <v>0.38596120503132481</v>
      </c>
      <c r="L846">
        <f t="shared" si="182"/>
        <v>-0.9329529469467992</v>
      </c>
      <c r="M846">
        <f t="shared" si="183"/>
        <v>-0.46408689619284305</v>
      </c>
      <c r="N846">
        <f t="shared" si="184"/>
        <v>0.21537664721790667</v>
      </c>
      <c r="O846">
        <f t="shared" si="185"/>
        <v>0</v>
      </c>
      <c r="Q846">
        <f t="shared" si="186"/>
        <v>1000</v>
      </c>
      <c r="R846">
        <f t="shared" si="187"/>
        <v>1000</v>
      </c>
      <c r="S846">
        <f t="shared" si="188"/>
        <v>1</v>
      </c>
      <c r="T846" s="2">
        <f t="array" aca="1" ref="T846:V846" ca="1">MMULT(Q846:S846,$T$8:$V$10)</f>
        <v>342.95983594645492</v>
      </c>
      <c r="U846" s="2">
        <f ca="1"/>
        <v>1000</v>
      </c>
      <c r="V846" s="2">
        <f ca="1"/>
        <v>-939.35060064258266</v>
      </c>
      <c r="Y846" s="2">
        <f t="shared" ca="1" si="189"/>
        <v>-3.7714808315308317</v>
      </c>
      <c r="Z846" s="2">
        <f t="shared" ca="1" si="190"/>
        <v>-10.996858629590841</v>
      </c>
    </row>
    <row r="847" spans="2:26">
      <c r="B847">
        <f t="shared" si="191"/>
        <v>836</v>
      </c>
      <c r="C847">
        <v>6.0237600532761428</v>
      </c>
      <c r="D847">
        <v>16.218364436703713</v>
      </c>
      <c r="E847">
        <v>2.6874892118756044</v>
      </c>
      <c r="F847">
        <f t="shared" si="178"/>
        <v>17.508387374202368</v>
      </c>
      <c r="G847">
        <f t="shared" si="179"/>
        <v>24</v>
      </c>
      <c r="H847">
        <f t="shared" si="180"/>
        <v>1752</v>
      </c>
      <c r="I847">
        <f t="shared" si="181"/>
        <v>1.2151714894705443</v>
      </c>
      <c r="J847">
        <f>VLOOKUP(H847,動径DB!$C$9:$F$3009,4)</f>
        <v>3.1545425671693002E-2</v>
      </c>
      <c r="K847">
        <f>VLOOKUP(G847,緯度DB!$B$10:$H$50,7)</f>
        <v>0.7703565880679073</v>
      </c>
      <c r="L847">
        <f t="shared" si="182"/>
        <v>0.48286355915114709</v>
      </c>
      <c r="M847">
        <f t="shared" si="183"/>
        <v>0.20544651143488249</v>
      </c>
      <c r="N847">
        <f t="shared" si="184"/>
        <v>4.2208269060763304E-2</v>
      </c>
      <c r="O847">
        <f t="shared" si="185"/>
        <v>0</v>
      </c>
      <c r="Q847">
        <f t="shared" si="186"/>
        <v>1000</v>
      </c>
      <c r="R847">
        <f t="shared" si="187"/>
        <v>1000</v>
      </c>
      <c r="S847">
        <f t="shared" si="188"/>
        <v>1</v>
      </c>
      <c r="T847" s="2">
        <f t="array" aca="1" ref="T847:V847" ca="1">MMULT(Q847:S847,$T$8:$V$10)</f>
        <v>342.95983594645492</v>
      </c>
      <c r="U847" s="2">
        <f ca="1"/>
        <v>1000</v>
      </c>
      <c r="V847" s="2">
        <f ca="1"/>
        <v>-939.35060064258266</v>
      </c>
      <c r="Y847" s="2">
        <f t="shared" ca="1" si="189"/>
        <v>-3.7714808315308317</v>
      </c>
      <c r="Z847" s="2">
        <f t="shared" ca="1" si="190"/>
        <v>-10.996858629590841</v>
      </c>
    </row>
    <row r="848" spans="2:26">
      <c r="B848">
        <f t="shared" si="191"/>
        <v>837</v>
      </c>
      <c r="C848">
        <v>10.535363820650895</v>
      </c>
      <c r="D848">
        <v>-15.672741795357766</v>
      </c>
      <c r="E848">
        <v>12.618041436239251</v>
      </c>
      <c r="F848">
        <f t="shared" si="178"/>
        <v>22.71219267054779</v>
      </c>
      <c r="G848">
        <f t="shared" si="179"/>
        <v>32</v>
      </c>
      <c r="H848">
        <f t="shared" si="180"/>
        <v>2272</v>
      </c>
      <c r="I848">
        <f t="shared" si="181"/>
        <v>-0.97896628007082742</v>
      </c>
      <c r="J848">
        <f>VLOOKUP(H848,動径DB!$C$9:$F$3009,4)</f>
        <v>5.1102272416259078E-3</v>
      </c>
      <c r="K848">
        <f>VLOOKUP(G848,緯度DB!$B$10:$H$50,7)</f>
        <v>0.49132662717739956</v>
      </c>
      <c r="L848">
        <f t="shared" si="182"/>
        <v>0.20326737499096981</v>
      </c>
      <c r="M848">
        <f t="shared" si="183"/>
        <v>1.1591436390366673E-2</v>
      </c>
      <c r="N848">
        <f t="shared" si="184"/>
        <v>1.3436139759191677E-4</v>
      </c>
      <c r="O848">
        <f t="shared" si="185"/>
        <v>0</v>
      </c>
      <c r="Q848">
        <f t="shared" si="186"/>
        <v>1000</v>
      </c>
      <c r="R848">
        <f t="shared" si="187"/>
        <v>1000</v>
      </c>
      <c r="S848">
        <f t="shared" si="188"/>
        <v>1</v>
      </c>
      <c r="T848" s="2">
        <f t="array" aca="1" ref="T848:V848" ca="1">MMULT(Q848:S848,$T$8:$V$10)</f>
        <v>342.95983594645492</v>
      </c>
      <c r="U848" s="2">
        <f ca="1"/>
        <v>1000</v>
      </c>
      <c r="V848" s="2">
        <f ca="1"/>
        <v>-939.35060064258266</v>
      </c>
      <c r="Y848" s="2">
        <f t="shared" ca="1" si="189"/>
        <v>-3.7714808315308317</v>
      </c>
      <c r="Z848" s="2">
        <f t="shared" ca="1" si="190"/>
        <v>-10.996858629590841</v>
      </c>
    </row>
    <row r="849" spans="2:26">
      <c r="B849">
        <f t="shared" si="191"/>
        <v>838</v>
      </c>
      <c r="C849">
        <v>9.1696283926184048</v>
      </c>
      <c r="D849">
        <v>10.730893382963455</v>
      </c>
      <c r="E849">
        <v>-3.0339083663599693</v>
      </c>
      <c r="F849">
        <f t="shared" si="178"/>
        <v>14.437408272633681</v>
      </c>
      <c r="G849">
        <f t="shared" si="179"/>
        <v>17</v>
      </c>
      <c r="H849">
        <f t="shared" si="180"/>
        <v>1445</v>
      </c>
      <c r="I849">
        <f t="shared" si="181"/>
        <v>0.86369126634278681</v>
      </c>
      <c r="J849">
        <f>VLOOKUP(H849,動径DB!$C$9:$F$3009,4)</f>
        <v>8.2115862815851232E-2</v>
      </c>
      <c r="K849">
        <f>VLOOKUP(G849,緯度DB!$B$10:$H$50,7)</f>
        <v>0.7529008951198638</v>
      </c>
      <c r="L849">
        <f t="shared" si="182"/>
        <v>-0.52312949479148863</v>
      </c>
      <c r="M849">
        <f t="shared" si="183"/>
        <v>-0.46694240821412153</v>
      </c>
      <c r="N849">
        <f t="shared" si="184"/>
        <v>0.21803521258880332</v>
      </c>
      <c r="O849">
        <f t="shared" si="185"/>
        <v>0</v>
      </c>
      <c r="Q849">
        <f t="shared" si="186"/>
        <v>1000</v>
      </c>
      <c r="R849">
        <f t="shared" si="187"/>
        <v>1000</v>
      </c>
      <c r="S849">
        <f t="shared" si="188"/>
        <v>1</v>
      </c>
      <c r="T849" s="2">
        <f t="array" aca="1" ref="T849:V849" ca="1">MMULT(Q849:S849,$T$8:$V$10)</f>
        <v>342.95983594645492</v>
      </c>
      <c r="U849" s="2">
        <f ca="1"/>
        <v>1000</v>
      </c>
      <c r="V849" s="2">
        <f ca="1"/>
        <v>-939.35060064258266</v>
      </c>
      <c r="Y849" s="2">
        <f t="shared" ca="1" si="189"/>
        <v>-3.7714808315308317</v>
      </c>
      <c r="Z849" s="2">
        <f t="shared" ca="1" si="190"/>
        <v>-10.996858629590841</v>
      </c>
    </row>
    <row r="850" spans="2:26">
      <c r="B850">
        <f t="shared" si="191"/>
        <v>839</v>
      </c>
      <c r="C850">
        <v>-15.164076011521709</v>
      </c>
      <c r="D850">
        <v>6.9501134050503195</v>
      </c>
      <c r="E850">
        <v>-14.165274853460591</v>
      </c>
      <c r="F850">
        <f t="shared" si="178"/>
        <v>21.88397334353045</v>
      </c>
      <c r="G850">
        <f t="shared" si="179"/>
        <v>8</v>
      </c>
      <c r="H850">
        <f t="shared" si="180"/>
        <v>2189</v>
      </c>
      <c r="I850">
        <f t="shared" si="181"/>
        <v>2.7118351757147217</v>
      </c>
      <c r="J850">
        <f>VLOOKUP(H850,動径DB!$C$9:$F$3009,4)</f>
        <v>6.9217317205840069E-3</v>
      </c>
      <c r="K850">
        <f>VLOOKUP(G850,緯度DB!$B$10:$H$50,7)</f>
        <v>0.38596120503132481</v>
      </c>
      <c r="L850">
        <f t="shared" si="182"/>
        <v>-0.96063318608304993</v>
      </c>
      <c r="M850">
        <f t="shared" si="183"/>
        <v>-5.6161950054663436E-2</v>
      </c>
      <c r="N850">
        <f t="shared" si="184"/>
        <v>3.1541646339425101E-3</v>
      </c>
      <c r="O850">
        <f t="shared" si="185"/>
        <v>0</v>
      </c>
      <c r="Q850">
        <f t="shared" si="186"/>
        <v>1000</v>
      </c>
      <c r="R850">
        <f t="shared" si="187"/>
        <v>1000</v>
      </c>
      <c r="S850">
        <f t="shared" si="188"/>
        <v>1</v>
      </c>
      <c r="T850" s="2">
        <f t="array" aca="1" ref="T850:V850" ca="1">MMULT(Q850:S850,$T$8:$V$10)</f>
        <v>342.95983594645492</v>
      </c>
      <c r="U850" s="2">
        <f ca="1"/>
        <v>1000</v>
      </c>
      <c r="V850" s="2">
        <f ca="1"/>
        <v>-939.35060064258266</v>
      </c>
      <c r="Y850" s="2">
        <f t="shared" ca="1" si="189"/>
        <v>-3.7714808315308317</v>
      </c>
      <c r="Z850" s="2">
        <f t="shared" ca="1" si="190"/>
        <v>-10.996858629590841</v>
      </c>
    </row>
    <row r="851" spans="2:26">
      <c r="B851">
        <f t="shared" si="191"/>
        <v>840</v>
      </c>
      <c r="C851">
        <v>16.740713362214127</v>
      </c>
      <c r="D851">
        <v>-6.7139483456478661</v>
      </c>
      <c r="E851">
        <v>-4.0861066668959998</v>
      </c>
      <c r="F851">
        <f t="shared" si="178"/>
        <v>18.493913970738973</v>
      </c>
      <c r="G851">
        <f t="shared" si="179"/>
        <v>17</v>
      </c>
      <c r="H851">
        <f t="shared" si="180"/>
        <v>1850</v>
      </c>
      <c r="I851">
        <f t="shared" si="181"/>
        <v>-0.3814156085425307</v>
      </c>
      <c r="J851">
        <f>VLOOKUP(H851,動径DB!$C$9:$F$3009,4)</f>
        <v>2.2755153633090424E-2</v>
      </c>
      <c r="K851">
        <f>VLOOKUP(G851,緯度DB!$B$10:$H$50,7)</f>
        <v>0.7529008951198638</v>
      </c>
      <c r="L851">
        <f t="shared" si="182"/>
        <v>0.91039874799631071</v>
      </c>
      <c r="M851">
        <f t="shared" si="183"/>
        <v>0.28845499937279884</v>
      </c>
      <c r="N851">
        <f t="shared" si="184"/>
        <v>8.3206286663161377E-2</v>
      </c>
      <c r="O851">
        <f t="shared" si="185"/>
        <v>0</v>
      </c>
      <c r="Q851">
        <f t="shared" si="186"/>
        <v>1000</v>
      </c>
      <c r="R851">
        <f t="shared" si="187"/>
        <v>1000</v>
      </c>
      <c r="S851">
        <f t="shared" si="188"/>
        <v>1</v>
      </c>
      <c r="T851" s="2">
        <f t="array" aca="1" ref="T851:V851" ca="1">MMULT(Q851:S851,$T$8:$V$10)</f>
        <v>342.95983594645492</v>
      </c>
      <c r="U851" s="2">
        <f ca="1"/>
        <v>1000</v>
      </c>
      <c r="V851" s="2">
        <f ca="1"/>
        <v>-939.35060064258266</v>
      </c>
      <c r="Y851" s="2">
        <f t="shared" ca="1" si="189"/>
        <v>-3.7714808315308317</v>
      </c>
      <c r="Z851" s="2">
        <f t="shared" ca="1" si="190"/>
        <v>-10.996858629590841</v>
      </c>
    </row>
    <row r="852" spans="2:26">
      <c r="B852">
        <f t="shared" si="191"/>
        <v>841</v>
      </c>
      <c r="C852">
        <v>-11.227354453842359</v>
      </c>
      <c r="D852">
        <v>13.741140182546177</v>
      </c>
      <c r="E852">
        <v>-5.647127528533888</v>
      </c>
      <c r="F852">
        <f t="shared" si="178"/>
        <v>18.621559302918872</v>
      </c>
      <c r="G852">
        <f t="shared" si="179"/>
        <v>15</v>
      </c>
      <c r="H852">
        <f t="shared" si="180"/>
        <v>1863</v>
      </c>
      <c r="I852">
        <f t="shared" si="181"/>
        <v>2.2558542933845835</v>
      </c>
      <c r="J852">
        <f>VLOOKUP(H852,動径DB!$C$9:$F$3009,4)</f>
        <v>2.1775999661049015E-2</v>
      </c>
      <c r="K852">
        <f>VLOOKUP(G852,緯度DB!$B$10:$H$50,7)</f>
        <v>0.70149600262637279</v>
      </c>
      <c r="L852">
        <f t="shared" si="182"/>
        <v>-0.46565762357867568</v>
      </c>
      <c r="M852">
        <f t="shared" si="183"/>
        <v>-0.13246040043421836</v>
      </c>
      <c r="N852">
        <f t="shared" si="184"/>
        <v>1.7545757683193476E-2</v>
      </c>
      <c r="O852">
        <f t="shared" si="185"/>
        <v>0</v>
      </c>
      <c r="Q852">
        <f t="shared" si="186"/>
        <v>1000</v>
      </c>
      <c r="R852">
        <f t="shared" si="187"/>
        <v>1000</v>
      </c>
      <c r="S852">
        <f t="shared" si="188"/>
        <v>1</v>
      </c>
      <c r="T852" s="2">
        <f t="array" aca="1" ref="T852:V852" ca="1">MMULT(Q852:S852,$T$8:$V$10)</f>
        <v>342.95983594645492</v>
      </c>
      <c r="U852" s="2">
        <f ca="1"/>
        <v>1000</v>
      </c>
      <c r="V852" s="2">
        <f ca="1"/>
        <v>-939.35060064258266</v>
      </c>
      <c r="Y852" s="2">
        <f t="shared" ca="1" si="189"/>
        <v>-3.7714808315308317</v>
      </c>
      <c r="Z852" s="2">
        <f t="shared" ca="1" si="190"/>
        <v>-10.996858629590841</v>
      </c>
    </row>
    <row r="853" spans="2:26">
      <c r="B853">
        <f t="shared" si="191"/>
        <v>842</v>
      </c>
      <c r="C853">
        <v>-5.652409999580744</v>
      </c>
      <c r="D853">
        <v>9.158161288553023</v>
      </c>
      <c r="E853">
        <v>-5.4422288562174055</v>
      </c>
      <c r="F853">
        <f t="shared" si="178"/>
        <v>12.059830509337889</v>
      </c>
      <c r="G853">
        <f t="shared" si="179"/>
        <v>12</v>
      </c>
      <c r="H853">
        <f t="shared" si="180"/>
        <v>1207</v>
      </c>
      <c r="I853">
        <f t="shared" si="181"/>
        <v>2.1237664154936757</v>
      </c>
      <c r="J853">
        <f>VLOOKUP(H853,動径DB!$C$9:$F$3009,4)</f>
        <v>0.15724580956026643</v>
      </c>
      <c r="K853">
        <f>VLOOKUP(G853,緯度DB!$B$10:$H$50,7)</f>
        <v>0.58726809406597613</v>
      </c>
      <c r="L853">
        <f t="shared" si="182"/>
        <v>-8.7999963145257126E-2</v>
      </c>
      <c r="M853">
        <f t="shared" si="183"/>
        <v>-9.8002957472305197E-2</v>
      </c>
      <c r="N853">
        <f t="shared" si="184"/>
        <v>9.6045796733184603E-3</v>
      </c>
      <c r="O853">
        <f t="shared" si="185"/>
        <v>0</v>
      </c>
      <c r="Q853">
        <f t="shared" si="186"/>
        <v>1000</v>
      </c>
      <c r="R853">
        <f t="shared" si="187"/>
        <v>1000</v>
      </c>
      <c r="S853">
        <f t="shared" si="188"/>
        <v>1</v>
      </c>
      <c r="T853" s="2">
        <f t="array" aca="1" ref="T853:V853" ca="1">MMULT(Q853:S853,$T$8:$V$10)</f>
        <v>342.95983594645492</v>
      </c>
      <c r="U853" s="2">
        <f ca="1"/>
        <v>1000</v>
      </c>
      <c r="V853" s="2">
        <f ca="1"/>
        <v>-939.35060064258266</v>
      </c>
      <c r="Y853" s="2">
        <f t="shared" ca="1" si="189"/>
        <v>-3.7714808315308317</v>
      </c>
      <c r="Z853" s="2">
        <f t="shared" ca="1" si="190"/>
        <v>-10.996858629590841</v>
      </c>
    </row>
    <row r="854" spans="2:26">
      <c r="B854">
        <f t="shared" si="191"/>
        <v>843</v>
      </c>
      <c r="C854">
        <v>16.726035811908595</v>
      </c>
      <c r="D854">
        <v>13.935637792343208</v>
      </c>
      <c r="E854">
        <v>-5.8854096683969139</v>
      </c>
      <c r="F854">
        <f t="shared" si="178"/>
        <v>22.552168889609995</v>
      </c>
      <c r="G854">
        <f t="shared" si="179"/>
        <v>16</v>
      </c>
      <c r="H854">
        <f t="shared" si="180"/>
        <v>2256</v>
      </c>
      <c r="I854">
        <f t="shared" si="181"/>
        <v>0.69464210562730855</v>
      </c>
      <c r="J854">
        <f>VLOOKUP(H854,動径DB!$C$9:$F$3009,4)</f>
        <v>5.419812353606529E-3</v>
      </c>
      <c r="K854">
        <f>VLOOKUP(G854,緯度DB!$B$10:$H$50,7)</f>
        <v>0.72987675376846739</v>
      </c>
      <c r="L854">
        <f t="shared" si="182"/>
        <v>-0.87121224513244089</v>
      </c>
      <c r="M854">
        <f t="shared" si="183"/>
        <v>-7.7722375966770813E-2</v>
      </c>
      <c r="N854">
        <f t="shared" si="184"/>
        <v>6.040767725920073E-3</v>
      </c>
      <c r="O854">
        <f t="shared" si="185"/>
        <v>0</v>
      </c>
      <c r="Q854">
        <f t="shared" si="186"/>
        <v>1000</v>
      </c>
      <c r="R854">
        <f t="shared" si="187"/>
        <v>1000</v>
      </c>
      <c r="S854">
        <f t="shared" si="188"/>
        <v>1</v>
      </c>
      <c r="T854" s="2">
        <f t="array" aca="1" ref="T854:V854" ca="1">MMULT(Q854:S854,$T$8:$V$10)</f>
        <v>342.95983594645492</v>
      </c>
      <c r="U854" s="2">
        <f ca="1"/>
        <v>1000</v>
      </c>
      <c r="V854" s="2">
        <f ca="1"/>
        <v>-939.35060064258266</v>
      </c>
      <c r="Y854" s="2">
        <f t="shared" ca="1" si="189"/>
        <v>-3.7714808315308317</v>
      </c>
      <c r="Z854" s="2">
        <f t="shared" ca="1" si="190"/>
        <v>-10.996858629590841</v>
      </c>
    </row>
    <row r="855" spans="2:26">
      <c r="B855">
        <f t="shared" si="191"/>
        <v>844</v>
      </c>
      <c r="C855">
        <v>15.780526876149345</v>
      </c>
      <c r="D855">
        <v>14.061679075571854</v>
      </c>
      <c r="E855">
        <v>-11.582977604696447</v>
      </c>
      <c r="F855">
        <f t="shared" si="178"/>
        <v>24.102307298351054</v>
      </c>
      <c r="G855">
        <f t="shared" si="179"/>
        <v>11</v>
      </c>
      <c r="H855">
        <f t="shared" si="180"/>
        <v>2411</v>
      </c>
      <c r="I855">
        <f t="shared" si="181"/>
        <v>0.72786385076424409</v>
      </c>
      <c r="J855">
        <f>VLOOKUP(H855,動径DB!$C$9:$F$3009,4)</f>
        <v>3.0466495390412277E-3</v>
      </c>
      <c r="K855">
        <f>VLOOKUP(G855,緯度DB!$B$10:$H$50,7)</f>
        <v>0.54089638506983073</v>
      </c>
      <c r="L855">
        <f t="shared" si="182"/>
        <v>-0.81804352412941717</v>
      </c>
      <c r="M855">
        <f t="shared" si="183"/>
        <v>-3.2491638208565585E-2</v>
      </c>
      <c r="N855">
        <f t="shared" si="184"/>
        <v>1.055706553476319E-3</v>
      </c>
      <c r="O855">
        <f t="shared" si="185"/>
        <v>0</v>
      </c>
      <c r="Q855">
        <f t="shared" si="186"/>
        <v>1000</v>
      </c>
      <c r="R855">
        <f t="shared" si="187"/>
        <v>1000</v>
      </c>
      <c r="S855">
        <f t="shared" si="188"/>
        <v>1</v>
      </c>
      <c r="T855" s="2">
        <f t="array" aca="1" ref="T855:V855" ca="1">MMULT(Q855:S855,$T$8:$V$10)</f>
        <v>342.95983594645492</v>
      </c>
      <c r="U855" s="2">
        <f ca="1"/>
        <v>1000</v>
      </c>
      <c r="V855" s="2">
        <f ca="1"/>
        <v>-939.35060064258266</v>
      </c>
      <c r="Y855" s="2">
        <f t="shared" ca="1" si="189"/>
        <v>-3.7714808315308317</v>
      </c>
      <c r="Z855" s="2">
        <f t="shared" ca="1" si="190"/>
        <v>-10.996858629590841</v>
      </c>
    </row>
    <row r="856" spans="2:26">
      <c r="B856">
        <f t="shared" si="191"/>
        <v>845</v>
      </c>
      <c r="C856">
        <v>-0.72334197767418651</v>
      </c>
      <c r="D856">
        <v>-7.0455877768059807</v>
      </c>
      <c r="E856">
        <v>-11.742088681687058</v>
      </c>
      <c r="F856">
        <f t="shared" si="178"/>
        <v>13.712774239589404</v>
      </c>
      <c r="G856">
        <f t="shared" si="179"/>
        <v>4</v>
      </c>
      <c r="H856">
        <f t="shared" si="180"/>
        <v>1372</v>
      </c>
      <c r="I856">
        <f t="shared" si="181"/>
        <v>-1.6731038332186268</v>
      </c>
      <c r="J856">
        <f>VLOOKUP(H856,動径DB!$C$9:$F$3009,4)</f>
        <v>0.10124086152617311</v>
      </c>
      <c r="K856">
        <f>VLOOKUP(G856,緯度DB!$B$10:$H$50,7)</f>
        <v>0.20164392860071581</v>
      </c>
      <c r="L856">
        <f t="shared" si="182"/>
        <v>-0.95326787076007136</v>
      </c>
      <c r="M856">
        <f t="shared" si="183"/>
        <v>-0.26685863735337167</v>
      </c>
      <c r="N856">
        <f t="shared" si="184"/>
        <v>7.1213532330098334E-2</v>
      </c>
      <c r="O856">
        <f t="shared" si="185"/>
        <v>0</v>
      </c>
      <c r="Q856">
        <f t="shared" si="186"/>
        <v>1000</v>
      </c>
      <c r="R856">
        <f t="shared" si="187"/>
        <v>1000</v>
      </c>
      <c r="S856">
        <f t="shared" si="188"/>
        <v>1</v>
      </c>
      <c r="T856" s="2">
        <f t="array" aca="1" ref="T856:V856" ca="1">MMULT(Q856:S856,$T$8:$V$10)</f>
        <v>342.95983594645492</v>
      </c>
      <c r="U856" s="2">
        <f ca="1"/>
        <v>1000</v>
      </c>
      <c r="V856" s="2">
        <f ca="1"/>
        <v>-939.35060064258266</v>
      </c>
      <c r="Y856" s="2">
        <f t="shared" ca="1" si="189"/>
        <v>-3.7714808315308317</v>
      </c>
      <c r="Z856" s="2">
        <f t="shared" ca="1" si="190"/>
        <v>-10.996858629590841</v>
      </c>
    </row>
    <row r="857" spans="2:26">
      <c r="B857">
        <f t="shared" si="191"/>
        <v>846</v>
      </c>
      <c r="C857">
        <v>11.349330826985605</v>
      </c>
      <c r="D857">
        <v>5.5402193179287664</v>
      </c>
      <c r="E857">
        <v>9.0416820523517121</v>
      </c>
      <c r="F857">
        <f t="shared" si="178"/>
        <v>15.532332556539469</v>
      </c>
      <c r="G857">
        <f t="shared" si="179"/>
        <v>33</v>
      </c>
      <c r="H857">
        <f t="shared" si="180"/>
        <v>1554</v>
      </c>
      <c r="I857">
        <f t="shared" si="181"/>
        <v>0.45412584129830463</v>
      </c>
      <c r="J857">
        <f>VLOOKUP(H857,動径DB!$C$9:$F$3009,4)</f>
        <v>5.9230887946893247E-2</v>
      </c>
      <c r="K857">
        <f>VLOOKUP(G857,緯度DB!$B$10:$H$50,7)</f>
        <v>0.43934360143209494</v>
      </c>
      <c r="L857">
        <f t="shared" si="182"/>
        <v>-0.97835930814740546</v>
      </c>
      <c r="M857">
        <f t="shared" si="183"/>
        <v>-0.39544638595095566</v>
      </c>
      <c r="N857">
        <f t="shared" si="184"/>
        <v>0.15637784416167219</v>
      </c>
      <c r="O857">
        <f t="shared" si="185"/>
        <v>0</v>
      </c>
      <c r="Q857">
        <f t="shared" si="186"/>
        <v>1000</v>
      </c>
      <c r="R857">
        <f t="shared" si="187"/>
        <v>1000</v>
      </c>
      <c r="S857">
        <f t="shared" si="188"/>
        <v>1</v>
      </c>
      <c r="T857" s="2">
        <f t="array" aca="1" ref="T857:V857" ca="1">MMULT(Q857:S857,$T$8:$V$10)</f>
        <v>342.95983594645492</v>
      </c>
      <c r="U857" s="2">
        <f ca="1"/>
        <v>1000</v>
      </c>
      <c r="V857" s="2">
        <f ca="1"/>
        <v>-939.35060064258266</v>
      </c>
      <c r="Y857" s="2">
        <f t="shared" ca="1" si="189"/>
        <v>-3.7714808315308317</v>
      </c>
      <c r="Z857" s="2">
        <f t="shared" ca="1" si="190"/>
        <v>-10.996858629590841</v>
      </c>
    </row>
    <row r="858" spans="2:26">
      <c r="B858">
        <f t="shared" si="191"/>
        <v>847</v>
      </c>
      <c r="C858">
        <v>7.1536836758116742</v>
      </c>
      <c r="D858">
        <v>11.230496123231122</v>
      </c>
      <c r="E858">
        <v>-15.201432879306489</v>
      </c>
      <c r="F858">
        <f t="shared" si="178"/>
        <v>20.208483240746794</v>
      </c>
      <c r="G858">
        <f t="shared" si="179"/>
        <v>6</v>
      </c>
      <c r="H858">
        <f t="shared" si="180"/>
        <v>2022</v>
      </c>
      <c r="I858">
        <f t="shared" si="181"/>
        <v>1.0036233156271386</v>
      </c>
      <c r="J858">
        <f>VLOOKUP(H858,動径DB!$C$9:$F$3009,4)</f>
        <v>1.2573512907855626E-2</v>
      </c>
      <c r="K858">
        <f>VLOOKUP(G858,緯度DB!$B$10:$H$50,7)</f>
        <v>0.28116931855250954</v>
      </c>
      <c r="L858">
        <f t="shared" si="182"/>
        <v>-0.13035071713539484</v>
      </c>
      <c r="M858">
        <f t="shared" si="183"/>
        <v>-9.3126161754006048E-3</v>
      </c>
      <c r="N858">
        <f t="shared" si="184"/>
        <v>8.672482003033299E-5</v>
      </c>
      <c r="O858">
        <f t="shared" si="185"/>
        <v>0</v>
      </c>
      <c r="Q858">
        <f t="shared" si="186"/>
        <v>1000</v>
      </c>
      <c r="R858">
        <f t="shared" si="187"/>
        <v>1000</v>
      </c>
      <c r="S858">
        <f t="shared" si="188"/>
        <v>1</v>
      </c>
      <c r="T858" s="2">
        <f t="array" aca="1" ref="T858:V858" ca="1">MMULT(Q858:S858,$T$8:$V$10)</f>
        <v>342.95983594645492</v>
      </c>
      <c r="U858" s="2">
        <f ca="1"/>
        <v>1000</v>
      </c>
      <c r="V858" s="2">
        <f ca="1"/>
        <v>-939.35060064258266</v>
      </c>
      <c r="Y858" s="2">
        <f t="shared" ca="1" si="189"/>
        <v>-3.7714808315308317</v>
      </c>
      <c r="Z858" s="2">
        <f t="shared" ca="1" si="190"/>
        <v>-10.996858629590841</v>
      </c>
    </row>
    <row r="859" spans="2:26">
      <c r="B859">
        <f t="shared" si="191"/>
        <v>848</v>
      </c>
      <c r="C859">
        <v>-8.4489400676779987</v>
      </c>
      <c r="D859">
        <v>-7.7791445916861619</v>
      </c>
      <c r="E859">
        <v>5.5690030102215395</v>
      </c>
      <c r="F859">
        <f t="shared" si="178"/>
        <v>12.76375624075575</v>
      </c>
      <c r="G859">
        <f t="shared" si="179"/>
        <v>30</v>
      </c>
      <c r="H859">
        <f t="shared" si="180"/>
        <v>1277</v>
      </c>
      <c r="I859">
        <f t="shared" si="181"/>
        <v>-2.3974449235820643</v>
      </c>
      <c r="J859">
        <f>VLOOKUP(H859,動径DB!$C$9:$F$3009,4)</f>
        <v>0.13124593021674333</v>
      </c>
      <c r="K859">
        <f>VLOOKUP(G859,緯度DB!$B$10:$H$50,7)</f>
        <v>0.58726809406597613</v>
      </c>
      <c r="L859">
        <f t="shared" si="182"/>
        <v>0.78898144106379708</v>
      </c>
      <c r="M859">
        <f t="shared" si="183"/>
        <v>0.77618910231126681</v>
      </c>
      <c r="N859">
        <f t="shared" si="184"/>
        <v>0.60246952254677022</v>
      </c>
      <c r="O859">
        <f t="shared" si="185"/>
        <v>1</v>
      </c>
      <c r="Q859">
        <f t="shared" si="186"/>
        <v>-8.4489400676779987</v>
      </c>
      <c r="R859">
        <f t="shared" si="187"/>
        <v>-7.7791445916861619</v>
      </c>
      <c r="S859">
        <f t="shared" si="188"/>
        <v>5.5690030102215395</v>
      </c>
      <c r="T859" s="2">
        <f t="array" aca="1" ref="T859:V859" ca="1">MMULT(Q859:S859,$T$8:$V$10)</f>
        <v>2.3434433409424749</v>
      </c>
      <c r="U859" s="2">
        <f ca="1"/>
        <v>-7.7791445916861619</v>
      </c>
      <c r="V859" s="2">
        <f ca="1"/>
        <v>9.8441178427964608</v>
      </c>
      <c r="Y859" s="2">
        <f t="shared" ca="1" si="189"/>
        <v>0.58815289880138555</v>
      </c>
      <c r="Z859" s="2">
        <f t="shared" ca="1" si="190"/>
        <v>-1.9523947354985991</v>
      </c>
    </row>
    <row r="860" spans="2:26">
      <c r="B860">
        <f t="shared" si="191"/>
        <v>849</v>
      </c>
      <c r="C860">
        <v>12.200538230560218</v>
      </c>
      <c r="D860">
        <v>3.9088554531439215</v>
      </c>
      <c r="E860">
        <v>16.54858838200202</v>
      </c>
      <c r="F860">
        <f t="shared" si="178"/>
        <v>20.928164312855216</v>
      </c>
      <c r="G860">
        <f t="shared" si="179"/>
        <v>37</v>
      </c>
      <c r="H860">
        <f t="shared" si="180"/>
        <v>2094</v>
      </c>
      <c r="I860">
        <f t="shared" si="181"/>
        <v>0.31005110376249212</v>
      </c>
      <c r="J860">
        <f>VLOOKUP(H860,動径DB!$C$9:$F$3009,4)</f>
        <v>9.7432576537729715E-3</v>
      </c>
      <c r="K860">
        <f>VLOOKUP(G860,緯度DB!$B$10:$H$50,7)</f>
        <v>0.2352076871405088</v>
      </c>
      <c r="L860">
        <f t="shared" si="182"/>
        <v>-0.80171158616016158</v>
      </c>
      <c r="M860">
        <f t="shared" si="183"/>
        <v>-3.8450765917071673E-2</v>
      </c>
      <c r="N860">
        <f t="shared" si="184"/>
        <v>1.4784613996094407E-3</v>
      </c>
      <c r="O860">
        <f t="shared" si="185"/>
        <v>0</v>
      </c>
      <c r="Q860">
        <f t="shared" si="186"/>
        <v>1000</v>
      </c>
      <c r="R860">
        <f t="shared" si="187"/>
        <v>1000</v>
      </c>
      <c r="S860">
        <f t="shared" si="188"/>
        <v>1</v>
      </c>
      <c r="T860" s="2">
        <f t="array" aca="1" ref="T860:V860" ca="1">MMULT(Q860:S860,$T$8:$V$10)</f>
        <v>342.95983594645492</v>
      </c>
      <c r="U860" s="2">
        <f ca="1"/>
        <v>1000</v>
      </c>
      <c r="V860" s="2">
        <f ca="1"/>
        <v>-939.35060064258266</v>
      </c>
      <c r="Y860" s="2">
        <f t="shared" ca="1" si="189"/>
        <v>-3.7714808315308317</v>
      </c>
      <c r="Z860" s="2">
        <f t="shared" ca="1" si="190"/>
        <v>-10.996858629590841</v>
      </c>
    </row>
    <row r="861" spans="2:26">
      <c r="B861">
        <f t="shared" si="191"/>
        <v>850</v>
      </c>
      <c r="C861">
        <v>-2.7897294542654931</v>
      </c>
      <c r="D861">
        <v>1.3867348699153761</v>
      </c>
      <c r="E861">
        <v>3.0071967790180238</v>
      </c>
      <c r="F861">
        <f t="shared" si="178"/>
        <v>4.3299949763448966</v>
      </c>
      <c r="G861">
        <f t="shared" si="179"/>
        <v>35</v>
      </c>
      <c r="H861">
        <f t="shared" si="180"/>
        <v>434</v>
      </c>
      <c r="I861">
        <f t="shared" si="181"/>
        <v>2.6802791290868466</v>
      </c>
      <c r="J861">
        <f>VLOOKUP(H861,動径DB!$C$9:$F$3009,4)</f>
        <v>0.34717650667620992</v>
      </c>
      <c r="K861">
        <f>VLOOKUP(G861,緯度DB!$B$10:$H$50,7)</f>
        <v>0.33255818042814211</v>
      </c>
      <c r="L861">
        <f t="shared" si="182"/>
        <v>-0.98259319891470731</v>
      </c>
      <c r="M861">
        <f t="shared" si="183"/>
        <v>-0.49122347212239886</v>
      </c>
      <c r="N861">
        <f t="shared" si="184"/>
        <v>0.24130049956398517</v>
      </c>
      <c r="O861">
        <f t="shared" si="185"/>
        <v>0</v>
      </c>
      <c r="Q861">
        <f t="shared" si="186"/>
        <v>1000</v>
      </c>
      <c r="R861">
        <f t="shared" si="187"/>
        <v>1000</v>
      </c>
      <c r="S861">
        <f t="shared" si="188"/>
        <v>1</v>
      </c>
      <c r="T861" s="2">
        <f t="array" aca="1" ref="T861:V861" ca="1">MMULT(Q861:S861,$T$8:$V$10)</f>
        <v>342.95983594645492</v>
      </c>
      <c r="U861" s="2">
        <f ca="1"/>
        <v>1000</v>
      </c>
      <c r="V861" s="2">
        <f ca="1"/>
        <v>-939.35060064258266</v>
      </c>
      <c r="Y861" s="2">
        <f t="shared" ca="1" si="189"/>
        <v>-3.7714808315308317</v>
      </c>
      <c r="Z861" s="2">
        <f t="shared" ca="1" si="190"/>
        <v>-10.996858629590841</v>
      </c>
    </row>
    <row r="862" spans="2:26">
      <c r="B862">
        <f t="shared" si="191"/>
        <v>851</v>
      </c>
      <c r="C862">
        <v>9.4594588785349796</v>
      </c>
      <c r="D862">
        <v>-6.6512242006947444</v>
      </c>
      <c r="E862">
        <v>7.0852464467271723</v>
      </c>
      <c r="F862">
        <f t="shared" si="178"/>
        <v>13.561742618611433</v>
      </c>
      <c r="G862">
        <f t="shared" si="179"/>
        <v>31</v>
      </c>
      <c r="H862">
        <f t="shared" si="180"/>
        <v>1357</v>
      </c>
      <c r="I862">
        <f t="shared" si="181"/>
        <v>-0.61282318578322414</v>
      </c>
      <c r="J862">
        <f>VLOOKUP(H862,動径DB!$C$9:$F$3009,4)</f>
        <v>0.10558317288689062</v>
      </c>
      <c r="K862">
        <f>VLOOKUP(G862,緯度DB!$B$10:$H$50,7)</f>
        <v>0.54089638506983073</v>
      </c>
      <c r="L862">
        <f t="shared" si="182"/>
        <v>0.96438890950559275</v>
      </c>
      <c r="M862">
        <f t="shared" si="183"/>
        <v>0.74692413539308466</v>
      </c>
      <c r="N862">
        <f t="shared" si="184"/>
        <v>0.55789566403270707</v>
      </c>
      <c r="O862">
        <f t="shared" si="185"/>
        <v>1</v>
      </c>
      <c r="Q862">
        <f t="shared" si="186"/>
        <v>9.4594588785349796</v>
      </c>
      <c r="R862">
        <f t="shared" si="187"/>
        <v>-6.6512242006947444</v>
      </c>
      <c r="S862">
        <f t="shared" si="188"/>
        <v>7.0852464467271723</v>
      </c>
      <c r="T862" s="2">
        <f t="array" aca="1" ref="T862:V862" ca="1">MMULT(Q862:S862,$T$8:$V$10)</f>
        <v>9.8932792838589059</v>
      </c>
      <c r="U862" s="2">
        <f ca="1"/>
        <v>-6.6512242006947444</v>
      </c>
      <c r="V862" s="2">
        <f ca="1"/>
        <v>-6.4656866995797495</v>
      </c>
      <c r="Y862" s="2">
        <f t="shared" ca="1" si="189"/>
        <v>4.203767986585885</v>
      </c>
      <c r="Z862" s="2">
        <f t="shared" ca="1" si="190"/>
        <v>-2.8261815485289619</v>
      </c>
    </row>
    <row r="863" spans="2:26">
      <c r="B863">
        <f t="shared" si="191"/>
        <v>852</v>
      </c>
      <c r="C863">
        <v>15.123862745450614</v>
      </c>
      <c r="D863">
        <v>13.799551488100606</v>
      </c>
      <c r="E863">
        <v>-2.4448532846965181</v>
      </c>
      <c r="F863">
        <f t="shared" si="178"/>
        <v>20.618830063795084</v>
      </c>
      <c r="G863">
        <f t="shared" si="179"/>
        <v>19</v>
      </c>
      <c r="H863">
        <f t="shared" si="180"/>
        <v>2063</v>
      </c>
      <c r="I863">
        <f t="shared" si="181"/>
        <v>0.73964329622845382</v>
      </c>
      <c r="J863">
        <f>VLOOKUP(H863,動径DB!$C$9:$F$3009,4)</f>
        <v>1.0878912622378601E-2</v>
      </c>
      <c r="K863">
        <f>VLOOKUP(G863,緯度DB!$B$10:$H$50,7)</f>
        <v>0.7820858445078025</v>
      </c>
      <c r="L863">
        <f t="shared" si="182"/>
        <v>-0.79721195424942159</v>
      </c>
      <c r="M863">
        <f t="shared" si="183"/>
        <v>-0.13985491563167629</v>
      </c>
      <c r="N863">
        <f t="shared" si="184"/>
        <v>1.9559397426343293E-2</v>
      </c>
      <c r="O863">
        <f t="shared" si="185"/>
        <v>0</v>
      </c>
      <c r="Q863">
        <f t="shared" si="186"/>
        <v>1000</v>
      </c>
      <c r="R863">
        <f t="shared" si="187"/>
        <v>1000</v>
      </c>
      <c r="S863">
        <f t="shared" si="188"/>
        <v>1</v>
      </c>
      <c r="T863" s="2">
        <f t="array" aca="1" ref="T863:V863" ca="1">MMULT(Q863:S863,$T$8:$V$10)</f>
        <v>342.95983594645492</v>
      </c>
      <c r="U863" s="2">
        <f ca="1"/>
        <v>1000</v>
      </c>
      <c r="V863" s="2">
        <f ca="1"/>
        <v>-939.35060064258266</v>
      </c>
      <c r="Y863" s="2">
        <f t="shared" ca="1" si="189"/>
        <v>-3.7714808315308317</v>
      </c>
      <c r="Z863" s="2">
        <f t="shared" ca="1" si="190"/>
        <v>-10.996858629590841</v>
      </c>
    </row>
    <row r="864" spans="2:26">
      <c r="B864">
        <f t="shared" si="191"/>
        <v>853</v>
      </c>
      <c r="C864">
        <v>11.788126233572592</v>
      </c>
      <c r="D864">
        <v>-11.830658137770493</v>
      </c>
      <c r="E864">
        <v>-15.326386576116464</v>
      </c>
      <c r="F864">
        <f t="shared" si="178"/>
        <v>22.667653551966964</v>
      </c>
      <c r="G864">
        <f t="shared" si="179"/>
        <v>7</v>
      </c>
      <c r="H864">
        <f t="shared" si="180"/>
        <v>2268</v>
      </c>
      <c r="I864">
        <f t="shared" si="181"/>
        <v>-0.78719892746539222</v>
      </c>
      <c r="J864">
        <f>VLOOKUP(H864,動径DB!$C$9:$F$3009,4)</f>
        <v>5.1859991444282404E-3</v>
      </c>
      <c r="K864">
        <f>VLOOKUP(G864,緯度DB!$B$10:$H$50,7)</f>
        <v>0.33255818042814211</v>
      </c>
      <c r="L864">
        <f t="shared" si="182"/>
        <v>0.70327648397006193</v>
      </c>
      <c r="M864">
        <f t="shared" si="183"/>
        <v>2.7493671429970511E-2</v>
      </c>
      <c r="N864">
        <f t="shared" si="184"/>
        <v>7.5590196869917677E-4</v>
      </c>
      <c r="O864">
        <f t="shared" si="185"/>
        <v>0</v>
      </c>
      <c r="Q864">
        <f t="shared" si="186"/>
        <v>1000</v>
      </c>
      <c r="R864">
        <f t="shared" si="187"/>
        <v>1000</v>
      </c>
      <c r="S864">
        <f t="shared" si="188"/>
        <v>1</v>
      </c>
      <c r="T864" s="2">
        <f t="array" aca="1" ref="T864:V864" ca="1">MMULT(Q864:S864,$T$8:$V$10)</f>
        <v>342.95983594645492</v>
      </c>
      <c r="U864" s="2">
        <f ca="1"/>
        <v>1000</v>
      </c>
      <c r="V864" s="2">
        <f ca="1"/>
        <v>-939.35060064258266</v>
      </c>
      <c r="Y864" s="2">
        <f t="shared" ca="1" si="189"/>
        <v>-3.7714808315308317</v>
      </c>
      <c r="Z864" s="2">
        <f t="shared" ca="1" si="190"/>
        <v>-10.996858629590841</v>
      </c>
    </row>
    <row r="865" spans="2:26">
      <c r="B865">
        <f t="shared" si="191"/>
        <v>854</v>
      </c>
      <c r="C865">
        <v>-9.3469215308152123</v>
      </c>
      <c r="D865">
        <v>-14.152387837289814</v>
      </c>
      <c r="E865">
        <v>-6.3421945557615027</v>
      </c>
      <c r="F865">
        <f t="shared" si="178"/>
        <v>18.10741437597915</v>
      </c>
      <c r="G865">
        <f t="shared" si="179"/>
        <v>14</v>
      </c>
      <c r="H865">
        <f t="shared" si="180"/>
        <v>1812</v>
      </c>
      <c r="I865">
        <f t="shared" si="181"/>
        <v>-2.1544815943476845</v>
      </c>
      <c r="J865">
        <f>VLOOKUP(H865,動径DB!$C$9:$F$3009,4)</f>
        <v>2.5854874567471632E-2</v>
      </c>
      <c r="K865">
        <f>VLOOKUP(G865,緯度DB!$B$10:$H$50,7)</f>
        <v>0.66802964117206065</v>
      </c>
      <c r="L865">
        <f t="shared" si="182"/>
        <v>0.17928485108783554</v>
      </c>
      <c r="M865">
        <f t="shared" si="183"/>
        <v>5.6070987300081206E-2</v>
      </c>
      <c r="N865">
        <f t="shared" si="184"/>
        <v>3.143955616805868E-3</v>
      </c>
      <c r="O865">
        <f t="shared" si="185"/>
        <v>0</v>
      </c>
      <c r="Q865">
        <f t="shared" si="186"/>
        <v>1000</v>
      </c>
      <c r="R865">
        <f t="shared" si="187"/>
        <v>1000</v>
      </c>
      <c r="S865">
        <f t="shared" si="188"/>
        <v>1</v>
      </c>
      <c r="T865" s="2">
        <f t="array" aca="1" ref="T865:V865" ca="1">MMULT(Q865:S865,$T$8:$V$10)</f>
        <v>342.95983594645492</v>
      </c>
      <c r="U865" s="2">
        <f ca="1"/>
        <v>1000</v>
      </c>
      <c r="V865" s="2">
        <f ca="1"/>
        <v>-939.35060064258266</v>
      </c>
      <c r="Y865" s="2">
        <f t="shared" ca="1" si="189"/>
        <v>-3.7714808315308317</v>
      </c>
      <c r="Z865" s="2">
        <f t="shared" ca="1" si="190"/>
        <v>-10.996858629590841</v>
      </c>
    </row>
    <row r="866" spans="2:26">
      <c r="B866">
        <f t="shared" si="191"/>
        <v>855</v>
      </c>
      <c r="C866">
        <v>-14.34794567580095</v>
      </c>
      <c r="D866">
        <v>-1.2726031109010245</v>
      </c>
      <c r="E866">
        <v>-0.16920658208616612</v>
      </c>
      <c r="F866">
        <f t="shared" si="178"/>
        <v>14.405266212778972</v>
      </c>
      <c r="G866">
        <f t="shared" si="179"/>
        <v>21</v>
      </c>
      <c r="H866">
        <f t="shared" si="180"/>
        <v>1442</v>
      </c>
      <c r="I866">
        <f t="shared" si="181"/>
        <v>-3.053128309333367</v>
      </c>
      <c r="J866">
        <f>VLOOKUP(H866,動径DB!$C$9:$F$3009,4)</f>
        <v>8.2838430924538395E-2</v>
      </c>
      <c r="K866">
        <f>VLOOKUP(G866,緯度DB!$B$10:$H$50,7)</f>
        <v>0.7879807395252203</v>
      </c>
      <c r="L866">
        <f t="shared" si="182"/>
        <v>0.26228856088880514</v>
      </c>
      <c r="M866">
        <f t="shared" si="183"/>
        <v>0.24663125064488692</v>
      </c>
      <c r="N866">
        <f t="shared" si="184"/>
        <v>6.0826973794661031E-2</v>
      </c>
      <c r="O866">
        <f t="shared" si="185"/>
        <v>0</v>
      </c>
      <c r="Q866">
        <f t="shared" si="186"/>
        <v>1000</v>
      </c>
      <c r="R866">
        <f t="shared" si="187"/>
        <v>1000</v>
      </c>
      <c r="S866">
        <f t="shared" si="188"/>
        <v>1</v>
      </c>
      <c r="T866" s="2">
        <f t="array" aca="1" ref="T866:V866" ca="1">MMULT(Q866:S866,$T$8:$V$10)</f>
        <v>342.95983594645492</v>
      </c>
      <c r="U866" s="2">
        <f ca="1"/>
        <v>1000</v>
      </c>
      <c r="V866" s="2">
        <f ca="1"/>
        <v>-939.35060064258266</v>
      </c>
      <c r="Y866" s="2">
        <f t="shared" ca="1" si="189"/>
        <v>-3.7714808315308317</v>
      </c>
      <c r="Z866" s="2">
        <f t="shared" ca="1" si="190"/>
        <v>-10.996858629590841</v>
      </c>
    </row>
    <row r="867" spans="2:26">
      <c r="B867">
        <f t="shared" si="191"/>
        <v>856</v>
      </c>
      <c r="C867">
        <v>-1.1589470293750759</v>
      </c>
      <c r="D867">
        <v>-3.624597601275716</v>
      </c>
      <c r="E867">
        <v>5.6687492012519867</v>
      </c>
      <c r="F867">
        <f t="shared" si="178"/>
        <v>6.8275605815522447</v>
      </c>
      <c r="G867">
        <f t="shared" si="179"/>
        <v>38</v>
      </c>
      <c r="H867">
        <f t="shared" si="180"/>
        <v>684</v>
      </c>
      <c r="I867">
        <f t="shared" si="181"/>
        <v>-1.8802679580802659</v>
      </c>
      <c r="J867">
        <f>VLOOKUP(H867,動径DB!$C$9:$F$3009,4)</f>
        <v>0.39037363854103679</v>
      </c>
      <c r="K867">
        <f>VLOOKUP(G867,緯度DB!$B$10:$H$50,7)</f>
        <v>0.20164392860071581</v>
      </c>
      <c r="L867">
        <f t="shared" si="182"/>
        <v>-0.59910388340139797</v>
      </c>
      <c r="M867">
        <f t="shared" si="183"/>
        <v>-0.32198328715536523</v>
      </c>
      <c r="N867">
        <f t="shared" si="184"/>
        <v>0.10367323720737438</v>
      </c>
      <c r="O867">
        <f t="shared" si="185"/>
        <v>0</v>
      </c>
      <c r="Q867">
        <f t="shared" si="186"/>
        <v>1000</v>
      </c>
      <c r="R867">
        <f t="shared" si="187"/>
        <v>1000</v>
      </c>
      <c r="S867">
        <f t="shared" si="188"/>
        <v>1</v>
      </c>
      <c r="T867" s="2">
        <f t="array" aca="1" ref="T867:V867" ca="1">MMULT(Q867:S867,$T$8:$V$10)</f>
        <v>342.95983594645492</v>
      </c>
      <c r="U867" s="2">
        <f ca="1"/>
        <v>1000</v>
      </c>
      <c r="V867" s="2">
        <f ca="1"/>
        <v>-939.35060064258266</v>
      </c>
      <c r="Y867" s="2">
        <f t="shared" ca="1" si="189"/>
        <v>-3.7714808315308317</v>
      </c>
      <c r="Z867" s="2">
        <f t="shared" ca="1" si="190"/>
        <v>-10.996858629590841</v>
      </c>
    </row>
    <row r="868" spans="2:26">
      <c r="B868">
        <f t="shared" si="191"/>
        <v>857</v>
      </c>
      <c r="C868">
        <v>8.4533589162371729</v>
      </c>
      <c r="D868">
        <v>10.64887619136722</v>
      </c>
      <c r="E868">
        <v>2.2213211771095898</v>
      </c>
      <c r="F868">
        <f t="shared" si="178"/>
        <v>13.776505684594685</v>
      </c>
      <c r="G868">
        <f t="shared" si="179"/>
        <v>24</v>
      </c>
      <c r="H868">
        <f t="shared" si="180"/>
        <v>1379</v>
      </c>
      <c r="I868">
        <f t="shared" si="181"/>
        <v>0.89983113538814363</v>
      </c>
      <c r="J868">
        <f>VLOOKUP(H868,動径DB!$C$9:$F$3009,4)</f>
        <v>9.9263771412037155E-2</v>
      </c>
      <c r="K868">
        <f>VLOOKUP(G868,緯度DB!$B$10:$H$50,7)</f>
        <v>0.7703565880679073</v>
      </c>
      <c r="L868">
        <f t="shared" si="182"/>
        <v>-0.4278378227474845</v>
      </c>
      <c r="M868">
        <f t="shared" si="183"/>
        <v>-0.45071376716638872</v>
      </c>
      <c r="N868">
        <f t="shared" si="184"/>
        <v>0.20314289991331766</v>
      </c>
      <c r="O868">
        <f t="shared" si="185"/>
        <v>0</v>
      </c>
      <c r="Q868">
        <f t="shared" si="186"/>
        <v>1000</v>
      </c>
      <c r="R868">
        <f t="shared" si="187"/>
        <v>1000</v>
      </c>
      <c r="S868">
        <f t="shared" si="188"/>
        <v>1</v>
      </c>
      <c r="T868" s="2">
        <f t="array" aca="1" ref="T868:V868" ca="1">MMULT(Q868:S868,$T$8:$V$10)</f>
        <v>342.95983594645492</v>
      </c>
      <c r="U868" s="2">
        <f ca="1"/>
        <v>1000</v>
      </c>
      <c r="V868" s="2">
        <f ca="1"/>
        <v>-939.35060064258266</v>
      </c>
      <c r="Y868" s="2">
        <f t="shared" ca="1" si="189"/>
        <v>-3.7714808315308317</v>
      </c>
      <c r="Z868" s="2">
        <f t="shared" ca="1" si="190"/>
        <v>-10.996858629590841</v>
      </c>
    </row>
    <row r="869" spans="2:26">
      <c r="B869">
        <f t="shared" si="191"/>
        <v>858</v>
      </c>
      <c r="C869">
        <v>-13.594297555200328</v>
      </c>
      <c r="D869">
        <v>12.241869794015454</v>
      </c>
      <c r="E869">
        <v>2.9406929404134514</v>
      </c>
      <c r="F869">
        <f t="shared" si="178"/>
        <v>18.52878779204811</v>
      </c>
      <c r="G869">
        <f t="shared" si="179"/>
        <v>24</v>
      </c>
      <c r="H869">
        <f t="shared" si="180"/>
        <v>1854</v>
      </c>
      <c r="I869">
        <f t="shared" si="181"/>
        <v>2.4084930564461051</v>
      </c>
      <c r="J869">
        <f>VLOOKUP(H869,動径DB!$C$9:$F$3009,4)</f>
        <v>2.244962852782216E-2</v>
      </c>
      <c r="K869">
        <f>VLOOKUP(G869,緯度DB!$B$10:$H$50,7)</f>
        <v>0.7703565880679073</v>
      </c>
      <c r="L869">
        <f t="shared" si="182"/>
        <v>-0.80890886704583309</v>
      </c>
      <c r="M869">
        <f t="shared" si="183"/>
        <v>-0.25920750014043548</v>
      </c>
      <c r="N869">
        <f t="shared" si="184"/>
        <v>6.7188528129053862E-2</v>
      </c>
      <c r="O869">
        <f t="shared" si="185"/>
        <v>0</v>
      </c>
      <c r="Q869">
        <f t="shared" si="186"/>
        <v>1000</v>
      </c>
      <c r="R869">
        <f t="shared" si="187"/>
        <v>1000</v>
      </c>
      <c r="S869">
        <f t="shared" si="188"/>
        <v>1</v>
      </c>
      <c r="T869" s="2">
        <f t="array" aca="1" ref="T869:V869" ca="1">MMULT(Q869:S869,$T$8:$V$10)</f>
        <v>342.95983594645492</v>
      </c>
      <c r="U869" s="2">
        <f ca="1"/>
        <v>1000</v>
      </c>
      <c r="V869" s="2">
        <f ca="1"/>
        <v>-939.35060064258266</v>
      </c>
      <c r="Y869" s="2">
        <f t="shared" ca="1" si="189"/>
        <v>-3.7714808315308317</v>
      </c>
      <c r="Z869" s="2">
        <f t="shared" ca="1" si="190"/>
        <v>-10.996858629590841</v>
      </c>
    </row>
    <row r="870" spans="2:26">
      <c r="B870">
        <f t="shared" si="191"/>
        <v>859</v>
      </c>
      <c r="C870">
        <v>11.719278744504525</v>
      </c>
      <c r="D870">
        <v>-15.424827208739059</v>
      </c>
      <c r="E870">
        <v>-2.5792665319852488</v>
      </c>
      <c r="F870">
        <f t="shared" si="178"/>
        <v>19.542758366051387</v>
      </c>
      <c r="G870">
        <f t="shared" si="179"/>
        <v>18</v>
      </c>
      <c r="H870">
        <f t="shared" si="180"/>
        <v>1955</v>
      </c>
      <c r="I870">
        <f t="shared" si="181"/>
        <v>-0.92107342016499938</v>
      </c>
      <c r="J870">
        <f>VLOOKUP(H870,動径DB!$C$9:$F$3009,4)</f>
        <v>1.588653863766008E-2</v>
      </c>
      <c r="K870">
        <f>VLOOKUP(G870,緯度DB!$B$10:$H$50,7)</f>
        <v>0.7820858445078025</v>
      </c>
      <c r="L870">
        <f t="shared" si="182"/>
        <v>0.36940847780346747</v>
      </c>
      <c r="M870">
        <f t="shared" si="183"/>
        <v>8.9696692517213072E-2</v>
      </c>
      <c r="N870">
        <f t="shared" si="184"/>
        <v>8.045496648527467E-3</v>
      </c>
      <c r="O870">
        <f t="shared" si="185"/>
        <v>0</v>
      </c>
      <c r="Q870">
        <f t="shared" si="186"/>
        <v>1000</v>
      </c>
      <c r="R870">
        <f t="shared" si="187"/>
        <v>1000</v>
      </c>
      <c r="S870">
        <f t="shared" si="188"/>
        <v>1</v>
      </c>
      <c r="T870" s="2">
        <f t="array" aca="1" ref="T870:V870" ca="1">MMULT(Q870:S870,$T$8:$V$10)</f>
        <v>342.95983594645492</v>
      </c>
      <c r="U870" s="2">
        <f ca="1"/>
        <v>1000</v>
      </c>
      <c r="V870" s="2">
        <f ca="1"/>
        <v>-939.35060064258266</v>
      </c>
      <c r="Y870" s="2">
        <f t="shared" ca="1" si="189"/>
        <v>-3.7714808315308317</v>
      </c>
      <c r="Z870" s="2">
        <f t="shared" ca="1" si="190"/>
        <v>-10.996858629590841</v>
      </c>
    </row>
    <row r="871" spans="2:26">
      <c r="B871">
        <f t="shared" si="191"/>
        <v>860</v>
      </c>
      <c r="C871">
        <v>-14.988257154560518</v>
      </c>
      <c r="D871">
        <v>-0.640132645687437</v>
      </c>
      <c r="E871">
        <v>-4.4803547974980411</v>
      </c>
      <c r="F871">
        <f t="shared" si="178"/>
        <v>15.656666358033343</v>
      </c>
      <c r="G871">
        <f t="shared" si="179"/>
        <v>15</v>
      </c>
      <c r="H871">
        <f t="shared" si="180"/>
        <v>1567</v>
      </c>
      <c r="I871">
        <f t="shared" si="181"/>
        <v>-3.098909648331678</v>
      </c>
      <c r="J871">
        <f>VLOOKUP(H871,動径DB!$C$9:$F$3009,4)</f>
        <v>5.6908853220813266E-2</v>
      </c>
      <c r="K871">
        <f>VLOOKUP(G871,緯度DB!$B$10:$H$50,7)</f>
        <v>0.70149600262637279</v>
      </c>
      <c r="L871">
        <f t="shared" si="182"/>
        <v>0.12769937551783997</v>
      </c>
      <c r="M871">
        <f t="shared" si="183"/>
        <v>7.9816578168930272E-2</v>
      </c>
      <c r="N871">
        <f t="shared" si="184"/>
        <v>6.3706861505969563E-3</v>
      </c>
      <c r="O871">
        <f t="shared" si="185"/>
        <v>0</v>
      </c>
      <c r="Q871">
        <f t="shared" si="186"/>
        <v>1000</v>
      </c>
      <c r="R871">
        <f t="shared" si="187"/>
        <v>1000</v>
      </c>
      <c r="S871">
        <f t="shared" si="188"/>
        <v>1</v>
      </c>
      <c r="T871" s="2">
        <f t="array" aca="1" ref="T871:V871" ca="1">MMULT(Q871:S871,$T$8:$V$10)</f>
        <v>342.95983594645492</v>
      </c>
      <c r="U871" s="2">
        <f ca="1"/>
        <v>1000</v>
      </c>
      <c r="V871" s="2">
        <f ca="1"/>
        <v>-939.35060064258266</v>
      </c>
      <c r="Y871" s="2">
        <f t="shared" ca="1" si="189"/>
        <v>-3.7714808315308317</v>
      </c>
      <c r="Z871" s="2">
        <f t="shared" ca="1" si="190"/>
        <v>-10.996858629590841</v>
      </c>
    </row>
    <row r="872" spans="2:26">
      <c r="B872">
        <f t="shared" si="191"/>
        <v>861</v>
      </c>
      <c r="C872">
        <v>-2.7385600791693894</v>
      </c>
      <c r="D872">
        <v>-0.88570070023488268</v>
      </c>
      <c r="E872">
        <v>-12.366181198290292</v>
      </c>
      <c r="F872">
        <f t="shared" si="178"/>
        <v>12.696716680566087</v>
      </c>
      <c r="G872">
        <f t="shared" si="179"/>
        <v>2</v>
      </c>
      <c r="H872">
        <f t="shared" si="180"/>
        <v>1271</v>
      </c>
      <c r="I872">
        <f t="shared" si="181"/>
        <v>-2.8287919282462908</v>
      </c>
      <c r="J872">
        <f>VLOOKUP(H872,動径DB!$C$9:$F$3009,4)</f>
        <v>0.13334411233246246</v>
      </c>
      <c r="K872">
        <f>VLOOKUP(G872,緯度DB!$B$10:$H$50,7)</f>
        <v>0.31855496617393941</v>
      </c>
      <c r="L872">
        <f t="shared" si="182"/>
        <v>0.80661469249836082</v>
      </c>
      <c r="M872">
        <f t="shared" si="183"/>
        <v>0.43502656867985529</v>
      </c>
      <c r="N872">
        <f t="shared" si="184"/>
        <v>0.18924811545736886</v>
      </c>
      <c r="O872">
        <f t="shared" si="185"/>
        <v>0</v>
      </c>
      <c r="Q872">
        <f t="shared" si="186"/>
        <v>1000</v>
      </c>
      <c r="R872">
        <f t="shared" si="187"/>
        <v>1000</v>
      </c>
      <c r="S872">
        <f t="shared" si="188"/>
        <v>1</v>
      </c>
      <c r="T872" s="2">
        <f t="array" aca="1" ref="T872:V872" ca="1">MMULT(Q872:S872,$T$8:$V$10)</f>
        <v>342.95983594645492</v>
      </c>
      <c r="U872" s="2">
        <f ca="1"/>
        <v>1000</v>
      </c>
      <c r="V872" s="2">
        <f ca="1"/>
        <v>-939.35060064258266</v>
      </c>
      <c r="Y872" s="2">
        <f t="shared" ca="1" si="189"/>
        <v>-3.7714808315308317</v>
      </c>
      <c r="Z872" s="2">
        <f t="shared" ca="1" si="190"/>
        <v>-10.996858629590841</v>
      </c>
    </row>
    <row r="873" spans="2:26">
      <c r="B873">
        <f t="shared" si="191"/>
        <v>862</v>
      </c>
      <c r="C873">
        <v>-13.398587343858683</v>
      </c>
      <c r="D873">
        <v>5.8950805777704423</v>
      </c>
      <c r="E873">
        <v>16.540998908358606</v>
      </c>
      <c r="F873">
        <f t="shared" si="178"/>
        <v>22.087977786926015</v>
      </c>
      <c r="G873">
        <f t="shared" si="179"/>
        <v>36</v>
      </c>
      <c r="H873">
        <f t="shared" si="180"/>
        <v>2210</v>
      </c>
      <c r="I873">
        <f t="shared" si="181"/>
        <v>2.7271044036706442</v>
      </c>
      <c r="J873">
        <f>VLOOKUP(H873,動径DB!$C$9:$F$3009,4)</f>
        <v>6.4128105622647136E-3</v>
      </c>
      <c r="K873">
        <f>VLOOKUP(G873,緯度DB!$B$10:$H$50,7)</f>
        <v>0.28116931855250954</v>
      </c>
      <c r="L873">
        <f t="shared" si="182"/>
        <v>-0.94690365822373157</v>
      </c>
      <c r="M873">
        <f t="shared" si="183"/>
        <v>-3.7711871939297786E-2</v>
      </c>
      <c r="N873">
        <f t="shared" si="184"/>
        <v>1.4221852851659957E-3</v>
      </c>
      <c r="O873">
        <f t="shared" si="185"/>
        <v>0</v>
      </c>
      <c r="Q873">
        <f t="shared" si="186"/>
        <v>1000</v>
      </c>
      <c r="R873">
        <f t="shared" si="187"/>
        <v>1000</v>
      </c>
      <c r="S873">
        <f t="shared" si="188"/>
        <v>1</v>
      </c>
      <c r="T873" s="2">
        <f t="array" aca="1" ref="T873:V873" ca="1">MMULT(Q873:S873,$T$8:$V$10)</f>
        <v>342.95983594645492</v>
      </c>
      <c r="U873" s="2">
        <f ca="1"/>
        <v>1000</v>
      </c>
      <c r="V873" s="2">
        <f ca="1"/>
        <v>-939.35060064258266</v>
      </c>
      <c r="Y873" s="2">
        <f t="shared" ca="1" si="189"/>
        <v>-3.7714808315308317</v>
      </c>
      <c r="Z873" s="2">
        <f t="shared" ca="1" si="190"/>
        <v>-10.996858629590841</v>
      </c>
    </row>
    <row r="874" spans="2:26">
      <c r="B874">
        <f t="shared" si="191"/>
        <v>863</v>
      </c>
      <c r="C874">
        <v>1.3999663062804462</v>
      </c>
      <c r="D874">
        <v>15.300320262071223</v>
      </c>
      <c r="E874">
        <v>-1.6670088429231416</v>
      </c>
      <c r="F874">
        <f t="shared" si="178"/>
        <v>15.454404688083319</v>
      </c>
      <c r="G874">
        <f t="shared" si="179"/>
        <v>19</v>
      </c>
      <c r="H874">
        <f t="shared" si="180"/>
        <v>1546</v>
      </c>
      <c r="I874">
        <f t="shared" si="181"/>
        <v>1.4795512477624919</v>
      </c>
      <c r="J874">
        <f>VLOOKUP(H874,動径DB!$C$9:$F$3009,4)</f>
        <v>6.0700351846895692E-2</v>
      </c>
      <c r="K874">
        <f>VLOOKUP(G874,緯度DB!$B$10:$H$50,7)</f>
        <v>0.7820858445078025</v>
      </c>
      <c r="L874">
        <f t="shared" si="182"/>
        <v>0.96276787026920474</v>
      </c>
      <c r="M874">
        <f t="shared" si="183"/>
        <v>0.70634927339863263</v>
      </c>
      <c r="N874">
        <f t="shared" si="184"/>
        <v>0.49892929603077624</v>
      </c>
      <c r="O874">
        <f t="shared" si="185"/>
        <v>1</v>
      </c>
      <c r="Q874">
        <f t="shared" si="186"/>
        <v>1.3999663062804462</v>
      </c>
      <c r="R874">
        <f t="shared" si="187"/>
        <v>15.300320262071223</v>
      </c>
      <c r="S874">
        <f t="shared" si="188"/>
        <v>-1.6670088429231416</v>
      </c>
      <c r="T874" s="2">
        <f t="array" aca="1" ref="T874:V874" ca="1">MMULT(Q874:S874,$T$8:$V$10)</f>
        <v>-1.0876592317545859</v>
      </c>
      <c r="U874" s="2">
        <f ca="1"/>
        <v>15.300320262071223</v>
      </c>
      <c r="V874" s="2">
        <f ca="1"/>
        <v>-1.8856886107423705</v>
      </c>
      <c r="Y874" s="2">
        <f t="shared" ca="1" si="189"/>
        <v>-0.38687030839751468</v>
      </c>
      <c r="Z874" s="2">
        <f t="shared" ca="1" si="190"/>
        <v>5.4421821150908274</v>
      </c>
    </row>
    <row r="875" spans="2:26">
      <c r="B875">
        <f t="shared" si="191"/>
        <v>864</v>
      </c>
      <c r="C875">
        <v>-13.33075227674386</v>
      </c>
      <c r="D875">
        <v>-16.503718576132115</v>
      </c>
      <c r="E875">
        <v>-2.8531281105085973</v>
      </c>
      <c r="F875">
        <f t="shared" si="178"/>
        <v>21.406121160057332</v>
      </c>
      <c r="G875">
        <f t="shared" si="179"/>
        <v>18</v>
      </c>
      <c r="H875">
        <f t="shared" si="180"/>
        <v>2142</v>
      </c>
      <c r="I875">
        <f t="shared" si="181"/>
        <v>-2.2502404112017347</v>
      </c>
      <c r="J875">
        <f>VLOOKUP(H875,動径DB!$C$9:$F$3009,4)</f>
        <v>8.2035389563830784E-3</v>
      </c>
      <c r="K875">
        <f>VLOOKUP(G875,緯度DB!$B$10:$H$50,7)</f>
        <v>0.7820858445078025</v>
      </c>
      <c r="L875">
        <f t="shared" si="182"/>
        <v>0.4506880228587411</v>
      </c>
      <c r="M875">
        <f t="shared" si="183"/>
        <v>6.1897009381198367E-2</v>
      </c>
      <c r="N875">
        <f t="shared" si="184"/>
        <v>3.8312397703361587E-3</v>
      </c>
      <c r="O875">
        <f t="shared" si="185"/>
        <v>0</v>
      </c>
      <c r="Q875">
        <f t="shared" si="186"/>
        <v>1000</v>
      </c>
      <c r="R875">
        <f t="shared" si="187"/>
        <v>1000</v>
      </c>
      <c r="S875">
        <f t="shared" si="188"/>
        <v>1</v>
      </c>
      <c r="T875" s="2">
        <f t="array" aca="1" ref="T875:V875" ca="1">MMULT(Q875:S875,$T$8:$V$10)</f>
        <v>342.95983594645492</v>
      </c>
      <c r="U875" s="2">
        <f ca="1"/>
        <v>1000</v>
      </c>
      <c r="V875" s="2">
        <f ca="1"/>
        <v>-939.35060064258266</v>
      </c>
      <c r="Y875" s="2">
        <f t="shared" ca="1" si="189"/>
        <v>-3.7714808315308317</v>
      </c>
      <c r="Z875" s="2">
        <f t="shared" ca="1" si="190"/>
        <v>-10.996858629590841</v>
      </c>
    </row>
    <row r="876" spans="2:26">
      <c r="B876">
        <f t="shared" si="191"/>
        <v>865</v>
      </c>
      <c r="C876">
        <v>10.258292035031161</v>
      </c>
      <c r="D876">
        <v>12.280324116223985</v>
      </c>
      <c r="E876">
        <v>-15.494401246202699</v>
      </c>
      <c r="F876">
        <f t="shared" si="178"/>
        <v>22.273647789570166</v>
      </c>
      <c r="G876">
        <f t="shared" si="179"/>
        <v>7</v>
      </c>
      <c r="H876">
        <f t="shared" si="180"/>
        <v>2228</v>
      </c>
      <c r="I876">
        <f t="shared" si="181"/>
        <v>0.87487274593400677</v>
      </c>
      <c r="J876">
        <f>VLOOKUP(H876,動径DB!$C$9:$F$3009,4)</f>
        <v>6.0051671249516641E-3</v>
      </c>
      <c r="K876">
        <f>VLOOKUP(G876,緯度DB!$B$10:$H$50,7)</f>
        <v>0.33255818042814211</v>
      </c>
      <c r="L876">
        <f t="shared" si="182"/>
        <v>-0.49425220758222332</v>
      </c>
      <c r="M876">
        <f t="shared" si="183"/>
        <v>-2.1985315351236389E-2</v>
      </c>
      <c r="N876">
        <f t="shared" si="184"/>
        <v>4.8335409109331043E-4</v>
      </c>
      <c r="O876">
        <f t="shared" si="185"/>
        <v>0</v>
      </c>
      <c r="Q876">
        <f t="shared" si="186"/>
        <v>1000</v>
      </c>
      <c r="R876">
        <f t="shared" si="187"/>
        <v>1000</v>
      </c>
      <c r="S876">
        <f t="shared" si="188"/>
        <v>1</v>
      </c>
      <c r="T876" s="2">
        <f t="array" aca="1" ref="T876:V876" ca="1">MMULT(Q876:S876,$T$8:$V$10)</f>
        <v>342.95983594645492</v>
      </c>
      <c r="U876" s="2">
        <f ca="1"/>
        <v>1000</v>
      </c>
      <c r="V876" s="2">
        <f ca="1"/>
        <v>-939.35060064258266</v>
      </c>
      <c r="Y876" s="2">
        <f t="shared" ca="1" si="189"/>
        <v>-3.7714808315308317</v>
      </c>
      <c r="Z876" s="2">
        <f t="shared" ca="1" si="190"/>
        <v>-10.996858629590841</v>
      </c>
    </row>
    <row r="877" spans="2:26">
      <c r="B877">
        <f t="shared" si="191"/>
        <v>866</v>
      </c>
      <c r="C877">
        <v>-4.2297823703937905</v>
      </c>
      <c r="D877">
        <v>8.5063837466603971</v>
      </c>
      <c r="E877">
        <v>4.6593282506248306</v>
      </c>
      <c r="F877">
        <f t="shared" si="178"/>
        <v>10.581066255033702</v>
      </c>
      <c r="G877">
        <f t="shared" si="179"/>
        <v>30</v>
      </c>
      <c r="H877">
        <f t="shared" si="180"/>
        <v>1059</v>
      </c>
      <c r="I877">
        <f t="shared" si="181"/>
        <v>2.0322399193116905</v>
      </c>
      <c r="J877">
        <f>VLOOKUP(H877,動径DB!$C$9:$F$3009,4)</f>
        <v>0.22252176890978911</v>
      </c>
      <c r="K877">
        <f>VLOOKUP(G877,緯度DB!$B$10:$H$50,7)</f>
        <v>0.58726809406597613</v>
      </c>
      <c r="L877">
        <f t="shared" si="182"/>
        <v>0.1853868769485566</v>
      </c>
      <c r="M877">
        <f t="shared" si="183"/>
        <v>0.25634056210157763</v>
      </c>
      <c r="N877">
        <f t="shared" si="184"/>
        <v>6.5710483778552778E-2</v>
      </c>
      <c r="O877">
        <f t="shared" si="185"/>
        <v>0</v>
      </c>
      <c r="Q877">
        <f t="shared" si="186"/>
        <v>1000</v>
      </c>
      <c r="R877">
        <f t="shared" si="187"/>
        <v>1000</v>
      </c>
      <c r="S877">
        <f t="shared" si="188"/>
        <v>1</v>
      </c>
      <c r="T877" s="2">
        <f t="array" aca="1" ref="T877:V877" ca="1">MMULT(Q877:S877,$T$8:$V$10)</f>
        <v>342.95983594645492</v>
      </c>
      <c r="U877" s="2">
        <f ca="1"/>
        <v>1000</v>
      </c>
      <c r="V877" s="2">
        <f ca="1"/>
        <v>-939.35060064258266</v>
      </c>
      <c r="Y877" s="2">
        <f t="shared" ca="1" si="189"/>
        <v>-3.7714808315308317</v>
      </c>
      <c r="Z877" s="2">
        <f t="shared" ca="1" si="190"/>
        <v>-10.996858629590841</v>
      </c>
    </row>
    <row r="878" spans="2:26">
      <c r="B878">
        <f t="shared" si="191"/>
        <v>867</v>
      </c>
      <c r="C878">
        <v>-7.377472260883251</v>
      </c>
      <c r="D878">
        <v>1.2625382343733396</v>
      </c>
      <c r="E878">
        <v>0.10723001447387182</v>
      </c>
      <c r="F878">
        <f t="shared" si="178"/>
        <v>7.4854925041282652</v>
      </c>
      <c r="G878">
        <f t="shared" si="179"/>
        <v>21</v>
      </c>
      <c r="H878">
        <f t="shared" si="180"/>
        <v>750</v>
      </c>
      <c r="I878">
        <f t="shared" si="181"/>
        <v>2.9721003056795468</v>
      </c>
      <c r="J878">
        <f>VLOOKUP(H878,動径DB!$C$9:$F$3009,4)</f>
        <v>0.37012340063081034</v>
      </c>
      <c r="K878">
        <f>VLOOKUP(G878,緯度DB!$B$10:$H$50,7)</f>
        <v>0.7879807395252203</v>
      </c>
      <c r="L878">
        <f t="shared" si="182"/>
        <v>-0.48684752953931232</v>
      </c>
      <c r="M878">
        <f t="shared" si="183"/>
        <v>-1.0628586132201396</v>
      </c>
      <c r="N878">
        <f t="shared" si="184"/>
        <v>1.1296684316962384</v>
      </c>
      <c r="O878">
        <f t="shared" si="185"/>
        <v>1</v>
      </c>
      <c r="Q878">
        <f t="shared" si="186"/>
        <v>-7.377472260883251</v>
      </c>
      <c r="R878">
        <f t="shared" si="187"/>
        <v>1.2625382343733396</v>
      </c>
      <c r="S878">
        <f t="shared" si="188"/>
        <v>0.10723001447387182</v>
      </c>
      <c r="T878" s="2">
        <f t="array" aca="1" ref="T878:V878" ca="1">MMULT(Q878:S878,$T$8:$V$10)</f>
        <v>-2.4224808667205733</v>
      </c>
      <c r="U878" s="2">
        <f ca="1"/>
        <v>1.2625382343733396</v>
      </c>
      <c r="V878" s="2">
        <f ca="1"/>
        <v>6.9692310685238894</v>
      </c>
      <c r="Y878" s="2">
        <f t="shared" ca="1" si="189"/>
        <v>-0.65526947591374352</v>
      </c>
      <c r="Z878" s="2">
        <f t="shared" ca="1" si="190"/>
        <v>0.34151054752347337</v>
      </c>
    </row>
    <row r="879" spans="2:26">
      <c r="B879">
        <f t="shared" si="191"/>
        <v>868</v>
      </c>
      <c r="C879">
        <v>-16.012653405296422</v>
      </c>
      <c r="D879">
        <v>-4.0786555368068793</v>
      </c>
      <c r="E879">
        <v>15.78076799596724</v>
      </c>
      <c r="F879">
        <f t="shared" si="178"/>
        <v>22.848919856496945</v>
      </c>
      <c r="G879">
        <f t="shared" si="179"/>
        <v>35</v>
      </c>
      <c r="H879">
        <f t="shared" si="180"/>
        <v>2286</v>
      </c>
      <c r="I879">
        <f t="shared" si="181"/>
        <v>-2.8921817285544424</v>
      </c>
      <c r="J879">
        <f>VLOOKUP(H879,動径DB!$C$9:$F$3009,4)</f>
        <v>4.8532761621114546E-3</v>
      </c>
      <c r="K879">
        <f>VLOOKUP(G879,緯度DB!$B$10:$H$50,7)</f>
        <v>0.33255818042814211</v>
      </c>
      <c r="L879">
        <f t="shared" si="182"/>
        <v>0.6803446375054748</v>
      </c>
      <c r="M879">
        <f t="shared" si="183"/>
        <v>2.5089804655983438E-2</v>
      </c>
      <c r="N879">
        <f t="shared" si="184"/>
        <v>6.2949829767540823E-4</v>
      </c>
      <c r="O879">
        <f t="shared" si="185"/>
        <v>0</v>
      </c>
      <c r="Q879">
        <f t="shared" si="186"/>
        <v>1000</v>
      </c>
      <c r="R879">
        <f t="shared" si="187"/>
        <v>1000</v>
      </c>
      <c r="S879">
        <f t="shared" si="188"/>
        <v>1</v>
      </c>
      <c r="T879" s="2">
        <f t="array" aca="1" ref="T879:V879" ca="1">MMULT(Q879:S879,$T$8:$V$10)</f>
        <v>342.95983594645492</v>
      </c>
      <c r="U879" s="2">
        <f ca="1"/>
        <v>1000</v>
      </c>
      <c r="V879" s="2">
        <f ca="1"/>
        <v>-939.35060064258266</v>
      </c>
      <c r="Y879" s="2">
        <f t="shared" ca="1" si="189"/>
        <v>-3.7714808315308317</v>
      </c>
      <c r="Z879" s="2">
        <f t="shared" ca="1" si="190"/>
        <v>-10.996858629590841</v>
      </c>
    </row>
    <row r="880" spans="2:26">
      <c r="B880">
        <f t="shared" si="191"/>
        <v>869</v>
      </c>
      <c r="C880">
        <v>14.917568529225155</v>
      </c>
      <c r="D880">
        <v>5.5181530290074949</v>
      </c>
      <c r="E880">
        <v>0.36730765159839884</v>
      </c>
      <c r="F880">
        <f t="shared" ref="F880:F943" si="192">SQRT(SUMSQ(C880:E880))</f>
        <v>15.909707055335621</v>
      </c>
      <c r="G880">
        <f t="shared" ref="G880:G943" si="193">ROUND(20*E880/F880,0)+21</f>
        <v>21</v>
      </c>
      <c r="H880">
        <f t="shared" ref="H880:H943" si="194">ROUND(F880*100,0)+1</f>
        <v>1592</v>
      </c>
      <c r="I880">
        <f t="shared" ref="I880:I943" si="195">ATAN2(C880,D880)</f>
        <v>0.35430047433605055</v>
      </c>
      <c r="J880">
        <f>VLOOKUP(H880,動径DB!$C$9:$F$3009,4)</f>
        <v>5.2665707565428849E-2</v>
      </c>
      <c r="K880">
        <f>VLOOKUP(G880,緯度DB!$B$10:$H$50,7)</f>
        <v>0.7879807395252203</v>
      </c>
      <c r="L880">
        <f t="shared" ref="L880:L943" si="196">IF($E$8&gt;=0,COS($E$8*I880),SIN($E$8*I880))</f>
        <v>-0.87377023320814939</v>
      </c>
      <c r="M880">
        <f t="shared" ref="M880:M943" si="197">J880*K880*L880*F880</f>
        <v>-0.5769032082134834</v>
      </c>
      <c r="N880">
        <f t="shared" si="184"/>
        <v>0.33281731164700978</v>
      </c>
      <c r="O880">
        <f t="shared" si="185"/>
        <v>1</v>
      </c>
      <c r="Q880">
        <f t="shared" si="186"/>
        <v>14.917568529225155</v>
      </c>
      <c r="R880">
        <f t="shared" si="187"/>
        <v>5.5181530290074949</v>
      </c>
      <c r="S880">
        <f t="shared" si="188"/>
        <v>0.36730765159839884</v>
      </c>
      <c r="T880" s="2">
        <f t="array" aca="1" ref="T880:V880" ca="1">MMULT(Q880:S880,$T$8:$V$10)</f>
        <v>5.4472652162012931</v>
      </c>
      <c r="U880" s="2">
        <f ca="1"/>
        <v>5.5181530290074949</v>
      </c>
      <c r="V880" s="2">
        <f ca="1"/>
        <v>-13.892302451336676</v>
      </c>
      <c r="Y880" s="2">
        <f t="shared" ca="1" si="189"/>
        <v>3.3817776871861662</v>
      </c>
      <c r="Z880" s="2">
        <f t="shared" ca="1" si="190"/>
        <v>3.42578634366363</v>
      </c>
    </row>
    <row r="881" spans="2:26">
      <c r="B881">
        <f t="shared" si="191"/>
        <v>870</v>
      </c>
      <c r="C881">
        <v>14.048535391678765</v>
      </c>
      <c r="D881">
        <v>2.6016913730886149</v>
      </c>
      <c r="E881">
        <v>-8.0648603999912929</v>
      </c>
      <c r="F881">
        <f t="shared" si="192"/>
        <v>16.406465735294798</v>
      </c>
      <c r="G881">
        <f t="shared" si="193"/>
        <v>11</v>
      </c>
      <c r="H881">
        <f t="shared" si="194"/>
        <v>1642</v>
      </c>
      <c r="I881">
        <f t="shared" si="195"/>
        <v>0.18311843890626398</v>
      </c>
      <c r="J881">
        <f>VLOOKUP(H881,動径DB!$C$9:$F$3009,4)</f>
        <v>4.5005814329152294E-2</v>
      </c>
      <c r="K881">
        <f>VLOOKUP(G881,緯度DB!$B$10:$H$50,7)</f>
        <v>0.54089638506983073</v>
      </c>
      <c r="L881">
        <f t="shared" si="196"/>
        <v>-0.52213751204381531</v>
      </c>
      <c r="M881">
        <f t="shared" si="197"/>
        <v>-0.20853676611204341</v>
      </c>
      <c r="N881">
        <f t="shared" si="184"/>
        <v>4.3487582820469099E-2</v>
      </c>
      <c r="O881">
        <f t="shared" si="185"/>
        <v>0</v>
      </c>
      <c r="Q881">
        <f t="shared" si="186"/>
        <v>1000</v>
      </c>
      <c r="R881">
        <f t="shared" si="187"/>
        <v>1000</v>
      </c>
      <c r="S881">
        <f t="shared" si="188"/>
        <v>1</v>
      </c>
      <c r="T881" s="2">
        <f t="array" aca="1" ref="T881:V881" ca="1">MMULT(Q881:S881,$T$8:$V$10)</f>
        <v>342.95983594645492</v>
      </c>
      <c r="U881" s="2">
        <f ca="1"/>
        <v>1000</v>
      </c>
      <c r="V881" s="2">
        <f ca="1"/>
        <v>-939.35060064258266</v>
      </c>
      <c r="Y881" s="2">
        <f t="shared" ca="1" si="189"/>
        <v>-3.7714808315308317</v>
      </c>
      <c r="Z881" s="2">
        <f t="shared" ca="1" si="190"/>
        <v>-10.996858629590841</v>
      </c>
    </row>
    <row r="882" spans="2:26">
      <c r="B882">
        <f t="shared" si="191"/>
        <v>871</v>
      </c>
      <c r="C882">
        <v>-9.8128065443555226</v>
      </c>
      <c r="D882">
        <v>-15.751557131166264</v>
      </c>
      <c r="E882">
        <v>-5.9199853024262454</v>
      </c>
      <c r="F882">
        <f t="shared" si="192"/>
        <v>19.479449435604799</v>
      </c>
      <c r="G882">
        <f t="shared" si="193"/>
        <v>15</v>
      </c>
      <c r="H882">
        <f t="shared" si="194"/>
        <v>1949</v>
      </c>
      <c r="I882">
        <f t="shared" si="195"/>
        <v>-2.1279372331865014</v>
      </c>
      <c r="J882">
        <f>VLOOKUP(H882,動径DB!$C$9:$F$3009,4)</f>
        <v>1.6220041474809758E-2</v>
      </c>
      <c r="K882">
        <f>VLOOKUP(G882,緯度DB!$B$10:$H$50,7)</f>
        <v>0.70149600262637279</v>
      </c>
      <c r="L882">
        <f t="shared" si="196"/>
        <v>0.10045666004749761</v>
      </c>
      <c r="M882">
        <f t="shared" si="197"/>
        <v>2.226550622502349E-2</v>
      </c>
      <c r="N882">
        <f t="shared" si="184"/>
        <v>4.957527674565598E-4</v>
      </c>
      <c r="O882">
        <f t="shared" si="185"/>
        <v>0</v>
      </c>
      <c r="Q882">
        <f t="shared" si="186"/>
        <v>1000</v>
      </c>
      <c r="R882">
        <f t="shared" si="187"/>
        <v>1000</v>
      </c>
      <c r="S882">
        <f t="shared" si="188"/>
        <v>1</v>
      </c>
      <c r="T882" s="2">
        <f t="array" aca="1" ref="T882:V882" ca="1">MMULT(Q882:S882,$T$8:$V$10)</f>
        <v>342.95983594645492</v>
      </c>
      <c r="U882" s="2">
        <f ca="1"/>
        <v>1000</v>
      </c>
      <c r="V882" s="2">
        <f ca="1"/>
        <v>-939.35060064258266</v>
      </c>
      <c r="Y882" s="2">
        <f t="shared" ca="1" si="189"/>
        <v>-3.7714808315308317</v>
      </c>
      <c r="Z882" s="2">
        <f t="shared" ca="1" si="190"/>
        <v>-10.996858629590841</v>
      </c>
    </row>
    <row r="883" spans="2:26">
      <c r="B883">
        <f t="shared" si="191"/>
        <v>872</v>
      </c>
      <c r="C883">
        <v>6.0295529518087045</v>
      </c>
      <c r="D883">
        <v>9.4859233630452859</v>
      </c>
      <c r="E883">
        <v>13.932302465175432</v>
      </c>
      <c r="F883">
        <f t="shared" si="192"/>
        <v>17.90104194814835</v>
      </c>
      <c r="G883">
        <f t="shared" si="193"/>
        <v>37</v>
      </c>
      <c r="H883">
        <f t="shared" si="194"/>
        <v>1791</v>
      </c>
      <c r="I883">
        <f t="shared" si="195"/>
        <v>1.0045882966321309</v>
      </c>
      <c r="J883">
        <f>VLOOKUP(H883,動径DB!$C$9:$F$3009,4)</f>
        <v>2.7729885593763486E-2</v>
      </c>
      <c r="K883">
        <f>VLOOKUP(G883,緯度DB!$B$10:$H$50,7)</f>
        <v>0.2352076871405088</v>
      </c>
      <c r="L883">
        <f t="shared" si="196"/>
        <v>-0.1274799317214369</v>
      </c>
      <c r="M883">
        <f t="shared" si="197"/>
        <v>-1.4884002066701409E-2</v>
      </c>
      <c r="N883">
        <f t="shared" si="184"/>
        <v>2.2153351752157182E-4</v>
      </c>
      <c r="O883">
        <f t="shared" si="185"/>
        <v>0</v>
      </c>
      <c r="Q883">
        <f t="shared" si="186"/>
        <v>1000</v>
      </c>
      <c r="R883">
        <f t="shared" si="187"/>
        <v>1000</v>
      </c>
      <c r="S883">
        <f t="shared" si="188"/>
        <v>1</v>
      </c>
      <c r="T883" s="2">
        <f t="array" aca="1" ref="T883:V883" ca="1">MMULT(Q883:S883,$T$8:$V$10)</f>
        <v>342.95983594645492</v>
      </c>
      <c r="U883" s="2">
        <f ca="1"/>
        <v>1000</v>
      </c>
      <c r="V883" s="2">
        <f ca="1"/>
        <v>-939.35060064258266</v>
      </c>
      <c r="Y883" s="2">
        <f t="shared" ca="1" si="189"/>
        <v>-3.7714808315308317</v>
      </c>
      <c r="Z883" s="2">
        <f t="shared" ca="1" si="190"/>
        <v>-10.996858629590841</v>
      </c>
    </row>
    <row r="884" spans="2:26">
      <c r="B884">
        <f t="shared" si="191"/>
        <v>873</v>
      </c>
      <c r="C884">
        <v>5.7249695717405391</v>
      </c>
      <c r="D884">
        <v>16.960567560782579</v>
      </c>
      <c r="E884">
        <v>-7.5688748611522767</v>
      </c>
      <c r="F884">
        <f t="shared" si="192"/>
        <v>19.435122722663941</v>
      </c>
      <c r="G884">
        <f t="shared" si="193"/>
        <v>13</v>
      </c>
      <c r="H884">
        <f t="shared" si="194"/>
        <v>1945</v>
      </c>
      <c r="I884">
        <f t="shared" si="195"/>
        <v>1.2452592906720743</v>
      </c>
      <c r="J884">
        <f>VLOOKUP(H884,動径DB!$C$9:$F$3009,4)</f>
        <v>1.644599687333663E-2</v>
      </c>
      <c r="K884">
        <f>VLOOKUP(G884,緯度DB!$B$10:$H$50,7)</f>
        <v>0.62981531840634786</v>
      </c>
      <c r="L884">
        <f t="shared" si="196"/>
        <v>0.55983380838418206</v>
      </c>
      <c r="M884">
        <f t="shared" si="197"/>
        <v>0.11269894019550068</v>
      </c>
      <c r="N884">
        <f t="shared" si="184"/>
        <v>1.2701051121189039E-2</v>
      </c>
      <c r="O884">
        <f t="shared" si="185"/>
        <v>0</v>
      </c>
      <c r="Q884">
        <f t="shared" si="186"/>
        <v>1000</v>
      </c>
      <c r="R884">
        <f t="shared" si="187"/>
        <v>1000</v>
      </c>
      <c r="S884">
        <f t="shared" si="188"/>
        <v>1</v>
      </c>
      <c r="T884" s="2">
        <f t="array" aca="1" ref="T884:V884" ca="1">MMULT(Q884:S884,$T$8:$V$10)</f>
        <v>342.95983594645492</v>
      </c>
      <c r="U884" s="2">
        <f ca="1"/>
        <v>1000</v>
      </c>
      <c r="V884" s="2">
        <f ca="1"/>
        <v>-939.35060064258266</v>
      </c>
      <c r="Y884" s="2">
        <f t="shared" ca="1" si="189"/>
        <v>-3.7714808315308317</v>
      </c>
      <c r="Z884" s="2">
        <f t="shared" ca="1" si="190"/>
        <v>-10.996858629590841</v>
      </c>
    </row>
    <row r="885" spans="2:26">
      <c r="B885">
        <f t="shared" si="191"/>
        <v>874</v>
      </c>
      <c r="C885">
        <v>-6.54295132569478</v>
      </c>
      <c r="D885">
        <v>15.184010055537868</v>
      </c>
      <c r="E885">
        <v>-0.99190611785873317</v>
      </c>
      <c r="F885">
        <f t="shared" si="192"/>
        <v>16.56346132798733</v>
      </c>
      <c r="G885">
        <f t="shared" si="193"/>
        <v>20</v>
      </c>
      <c r="H885">
        <f t="shared" si="194"/>
        <v>1657</v>
      </c>
      <c r="I885">
        <f t="shared" si="195"/>
        <v>1.9776626593245044</v>
      </c>
      <c r="J885">
        <f>VLOOKUP(H885,動径DB!$C$9:$F$3009,4)</f>
        <v>4.2909305071293771E-2</v>
      </c>
      <c r="K885">
        <f>VLOOKUP(G885,緯度DB!$B$10:$H$50,7)</f>
        <v>0.7879807395252203</v>
      </c>
      <c r="L885">
        <f t="shared" si="196"/>
        <v>0.34308316644986475</v>
      </c>
      <c r="M885">
        <f t="shared" si="197"/>
        <v>0.19213991359374619</v>
      </c>
      <c r="N885">
        <f t="shared" si="184"/>
        <v>3.6917746395812252E-2</v>
      </c>
      <c r="O885">
        <f t="shared" si="185"/>
        <v>0</v>
      </c>
      <c r="Q885">
        <f t="shared" si="186"/>
        <v>1000</v>
      </c>
      <c r="R885">
        <f t="shared" si="187"/>
        <v>1000</v>
      </c>
      <c r="S885">
        <f t="shared" si="188"/>
        <v>1</v>
      </c>
      <c r="T885" s="2">
        <f t="array" aca="1" ref="T885:V885" ca="1">MMULT(Q885:S885,$T$8:$V$10)</f>
        <v>342.95983594645492</v>
      </c>
      <c r="U885" s="2">
        <f ca="1"/>
        <v>1000</v>
      </c>
      <c r="V885" s="2">
        <f ca="1"/>
        <v>-939.35060064258266</v>
      </c>
      <c r="Y885" s="2">
        <f t="shared" ca="1" si="189"/>
        <v>-3.7714808315308317</v>
      </c>
      <c r="Z885" s="2">
        <f t="shared" ca="1" si="190"/>
        <v>-10.996858629590841</v>
      </c>
    </row>
    <row r="886" spans="2:26">
      <c r="B886">
        <f t="shared" si="191"/>
        <v>875</v>
      </c>
      <c r="C886">
        <v>-12.431107585851668</v>
      </c>
      <c r="D886">
        <v>-12.843841392201496</v>
      </c>
      <c r="E886">
        <v>13.00139808525903</v>
      </c>
      <c r="F886">
        <f t="shared" si="192"/>
        <v>22.102783754324353</v>
      </c>
      <c r="G886">
        <f t="shared" si="193"/>
        <v>33</v>
      </c>
      <c r="H886">
        <f t="shared" si="194"/>
        <v>2211</v>
      </c>
      <c r="I886">
        <f t="shared" si="195"/>
        <v>-2.3398661832230059</v>
      </c>
      <c r="J886">
        <f>VLOOKUP(H886,動径DB!$C$9:$F$3009,4)</f>
        <v>6.3894881574713515E-3</v>
      </c>
      <c r="K886">
        <f>VLOOKUP(G886,緯度DB!$B$10:$H$50,7)</f>
        <v>0.43934360143209494</v>
      </c>
      <c r="L886">
        <f t="shared" si="196"/>
        <v>0.67163487236315655</v>
      </c>
      <c r="M886">
        <f t="shared" si="197"/>
        <v>4.1672599032173498E-2</v>
      </c>
      <c r="N886">
        <f t="shared" si="184"/>
        <v>1.7366055100963074E-3</v>
      </c>
      <c r="O886">
        <f t="shared" si="185"/>
        <v>0</v>
      </c>
      <c r="Q886">
        <f t="shared" si="186"/>
        <v>1000</v>
      </c>
      <c r="R886">
        <f t="shared" si="187"/>
        <v>1000</v>
      </c>
      <c r="S886">
        <f t="shared" si="188"/>
        <v>1</v>
      </c>
      <c r="T886" s="2">
        <f t="array" aca="1" ref="T886:V886" ca="1">MMULT(Q886:S886,$T$8:$V$10)</f>
        <v>342.95983594645492</v>
      </c>
      <c r="U886" s="2">
        <f ca="1"/>
        <v>1000</v>
      </c>
      <c r="V886" s="2">
        <f ca="1"/>
        <v>-939.35060064258266</v>
      </c>
      <c r="Y886" s="2">
        <f t="shared" ca="1" si="189"/>
        <v>-3.7714808315308317</v>
      </c>
      <c r="Z886" s="2">
        <f t="shared" ca="1" si="190"/>
        <v>-10.996858629590841</v>
      </c>
    </row>
    <row r="887" spans="2:26">
      <c r="B887">
        <f t="shared" si="191"/>
        <v>876</v>
      </c>
      <c r="C887">
        <v>-1.3655429539931985</v>
      </c>
      <c r="D887">
        <v>-11.501346052441605</v>
      </c>
      <c r="E887">
        <v>-14.655657148793409</v>
      </c>
      <c r="F887">
        <f t="shared" si="192"/>
        <v>18.679773955810973</v>
      </c>
      <c r="G887">
        <f t="shared" si="193"/>
        <v>5</v>
      </c>
      <c r="H887">
        <f t="shared" si="194"/>
        <v>1869</v>
      </c>
      <c r="I887">
        <f t="shared" si="195"/>
        <v>-1.688972076647977</v>
      </c>
      <c r="J887">
        <f>VLOOKUP(H887,動径DB!$C$9:$F$3009,4)</f>
        <v>2.1337348473256128E-2</v>
      </c>
      <c r="K887">
        <f>VLOOKUP(G887,緯度DB!$B$10:$H$50,7)</f>
        <v>0.2352076871405088</v>
      </c>
      <c r="L887">
        <f t="shared" si="196"/>
        <v>-0.9378107075328953</v>
      </c>
      <c r="M887">
        <f t="shared" si="197"/>
        <v>-8.7918195344764402E-2</v>
      </c>
      <c r="N887">
        <f t="shared" si="184"/>
        <v>7.7296090726801528E-3</v>
      </c>
      <c r="O887">
        <f t="shared" si="185"/>
        <v>0</v>
      </c>
      <c r="Q887">
        <f t="shared" si="186"/>
        <v>1000</v>
      </c>
      <c r="R887">
        <f t="shared" si="187"/>
        <v>1000</v>
      </c>
      <c r="S887">
        <f t="shared" si="188"/>
        <v>1</v>
      </c>
      <c r="T887" s="2">
        <f t="array" aca="1" ref="T887:V887" ca="1">MMULT(Q887:S887,$T$8:$V$10)</f>
        <v>342.95983594645492</v>
      </c>
      <c r="U887" s="2">
        <f ca="1"/>
        <v>1000</v>
      </c>
      <c r="V887" s="2">
        <f ca="1"/>
        <v>-939.35060064258266</v>
      </c>
      <c r="Y887" s="2">
        <f t="shared" ca="1" si="189"/>
        <v>-3.7714808315308317</v>
      </c>
      <c r="Z887" s="2">
        <f t="shared" ca="1" si="190"/>
        <v>-10.996858629590841</v>
      </c>
    </row>
    <row r="888" spans="2:26">
      <c r="B888">
        <f t="shared" si="191"/>
        <v>877</v>
      </c>
      <c r="C888">
        <v>-2.2798939382585379</v>
      </c>
      <c r="D888">
        <v>-6.1633095417146722</v>
      </c>
      <c r="E888">
        <v>4.8116828238790994</v>
      </c>
      <c r="F888">
        <f t="shared" si="192"/>
        <v>8.1447278944303765</v>
      </c>
      <c r="G888">
        <f t="shared" si="193"/>
        <v>33</v>
      </c>
      <c r="H888">
        <f t="shared" si="194"/>
        <v>815</v>
      </c>
      <c r="I888">
        <f t="shared" si="195"/>
        <v>-1.9251005213576895</v>
      </c>
      <c r="J888">
        <f>VLOOKUP(H888,動径DB!$C$9:$F$3009,4)</f>
        <v>0.3432641809527231</v>
      </c>
      <c r="K888">
        <f>VLOOKUP(G888,緯度DB!$B$10:$H$50,7)</f>
        <v>0.43934360143209494</v>
      </c>
      <c r="L888">
        <f t="shared" si="196"/>
        <v>-0.48632920351991615</v>
      </c>
      <c r="M888">
        <f t="shared" si="197"/>
        <v>-0.59736492997041379</v>
      </c>
      <c r="N888">
        <f t="shared" si="184"/>
        <v>0.35684485955855738</v>
      </c>
      <c r="O888">
        <f t="shared" si="185"/>
        <v>1</v>
      </c>
      <c r="Q888">
        <f t="shared" si="186"/>
        <v>-2.2798939382585379</v>
      </c>
      <c r="R888">
        <f t="shared" si="187"/>
        <v>-6.1633095417146722</v>
      </c>
      <c r="S888">
        <f t="shared" si="188"/>
        <v>4.8116828238790994</v>
      </c>
      <c r="T888" s="2">
        <f t="array" aca="1" ref="T888:V888" ca="1">MMULT(Q888:S888,$T$8:$V$10)</f>
        <v>3.7417331916309817</v>
      </c>
      <c r="U888" s="2">
        <f ca="1"/>
        <v>-6.1633095417146722</v>
      </c>
      <c r="V888" s="2">
        <f ca="1"/>
        <v>3.7880919590168607</v>
      </c>
      <c r="Y888" s="2">
        <f t="shared" ca="1" si="189"/>
        <v>1.1074118053690345</v>
      </c>
      <c r="Z888" s="2">
        <f t="shared" ca="1" si="190"/>
        <v>-1.824107010597235</v>
      </c>
    </row>
    <row r="889" spans="2:26">
      <c r="B889">
        <f t="shared" si="191"/>
        <v>878</v>
      </c>
      <c r="C889">
        <v>-1.41450919825227</v>
      </c>
      <c r="D889">
        <v>-0.23692842571225481</v>
      </c>
      <c r="E889">
        <v>-10.464519208397757</v>
      </c>
      <c r="F889">
        <f t="shared" si="192"/>
        <v>10.562345081172854</v>
      </c>
      <c r="G889">
        <f t="shared" si="193"/>
        <v>1</v>
      </c>
      <c r="H889">
        <f t="shared" si="194"/>
        <v>1057</v>
      </c>
      <c r="I889">
        <f t="shared" si="195"/>
        <v>-2.9756345575895065</v>
      </c>
      <c r="J889">
        <f>VLOOKUP(H889,動径DB!$C$9:$F$3009,4)</f>
        <v>0.22348593947526374</v>
      </c>
      <c r="K889">
        <f>VLOOKUP(G889,緯度DB!$B$10:$H$50,7)</f>
        <v>1.9421500995611596</v>
      </c>
      <c r="L889">
        <f t="shared" si="196"/>
        <v>0.47755896904901396</v>
      </c>
      <c r="M889">
        <f t="shared" si="197"/>
        <v>2.1893760071455817</v>
      </c>
      <c r="N889">
        <f t="shared" si="184"/>
        <v>4.7933673006647304</v>
      </c>
      <c r="O889">
        <f t="shared" si="185"/>
        <v>1</v>
      </c>
      <c r="Q889">
        <f t="shared" si="186"/>
        <v>-1.41450919825227</v>
      </c>
      <c r="R889">
        <f t="shared" si="187"/>
        <v>-0.23692842571225481</v>
      </c>
      <c r="S889">
        <f t="shared" si="188"/>
        <v>-10.464519208397757</v>
      </c>
      <c r="T889" s="2">
        <f t="array" aca="1" ref="T889:V889" ca="1">MMULT(Q889:S889,$T$8:$V$10)</f>
        <v>-10.317222118925486</v>
      </c>
      <c r="U889" s="2">
        <f ca="1"/>
        <v>-0.23692842571225481</v>
      </c>
      <c r="V889" s="2">
        <f ca="1"/>
        <v>-2.2498725038589678</v>
      </c>
      <c r="Y889" s="2">
        <f t="shared" ca="1" si="189"/>
        <v>-3.717900798963973</v>
      </c>
      <c r="Z889" s="2">
        <f t="shared" ca="1" si="190"/>
        <v>-8.5379220598248554E-2</v>
      </c>
    </row>
    <row r="890" spans="2:26">
      <c r="B890">
        <f t="shared" si="191"/>
        <v>879</v>
      </c>
      <c r="C890">
        <v>9.3839050776892687</v>
      </c>
      <c r="D890">
        <v>10.094901517197787</v>
      </c>
      <c r="E890">
        <v>11.30579417816848</v>
      </c>
      <c r="F890">
        <f t="shared" si="192"/>
        <v>17.826544621662183</v>
      </c>
      <c r="G890">
        <f t="shared" si="193"/>
        <v>34</v>
      </c>
      <c r="H890">
        <f t="shared" si="194"/>
        <v>1784</v>
      </c>
      <c r="I890">
        <f t="shared" si="195"/>
        <v>0.82188299262922171</v>
      </c>
      <c r="J890">
        <f>VLOOKUP(H890,動径DB!$C$9:$F$3009,4)</f>
        <v>2.8382041021879127E-2</v>
      </c>
      <c r="K890">
        <f>VLOOKUP(G890,緯度DB!$B$10:$H$50,7)</f>
        <v>0.38596120503132481</v>
      </c>
      <c r="L890">
        <f t="shared" si="196"/>
        <v>-0.6256337725556641</v>
      </c>
      <c r="M890">
        <f t="shared" si="197"/>
        <v>-0.12217282949840481</v>
      </c>
      <c r="N890">
        <f t="shared" si="184"/>
        <v>1.4926200267646293E-2</v>
      </c>
      <c r="O890">
        <f t="shared" si="185"/>
        <v>0</v>
      </c>
      <c r="Q890">
        <f t="shared" si="186"/>
        <v>1000</v>
      </c>
      <c r="R890">
        <f t="shared" si="187"/>
        <v>1000</v>
      </c>
      <c r="S890">
        <f t="shared" si="188"/>
        <v>1</v>
      </c>
      <c r="T890" s="2">
        <f t="array" aca="1" ref="T890:V890" ca="1">MMULT(Q890:S890,$T$8:$V$10)</f>
        <v>342.95983594645492</v>
      </c>
      <c r="U890" s="2">
        <f ca="1"/>
        <v>1000</v>
      </c>
      <c r="V890" s="2">
        <f ca="1"/>
        <v>-939.35060064258266</v>
      </c>
      <c r="Y890" s="2">
        <f t="shared" ca="1" si="189"/>
        <v>-3.7714808315308317</v>
      </c>
      <c r="Z890" s="2">
        <f t="shared" ca="1" si="190"/>
        <v>-10.996858629590841</v>
      </c>
    </row>
    <row r="891" spans="2:26">
      <c r="B891">
        <f t="shared" si="191"/>
        <v>880</v>
      </c>
      <c r="C891">
        <v>10.905707717360587</v>
      </c>
      <c r="D891">
        <v>10.135702697611917</v>
      </c>
      <c r="E891">
        <v>-2.6626207695477326</v>
      </c>
      <c r="F891">
        <f t="shared" si="192"/>
        <v>15.12469766155022</v>
      </c>
      <c r="G891">
        <f t="shared" si="193"/>
        <v>17</v>
      </c>
      <c r="H891">
        <f t="shared" si="194"/>
        <v>1513</v>
      </c>
      <c r="I891">
        <f t="shared" si="195"/>
        <v>0.74881974224608749</v>
      </c>
      <c r="J891">
        <f>VLOOKUP(H891,動径DB!$C$9:$F$3009,4)</f>
        <v>6.7099626383332125E-2</v>
      </c>
      <c r="K891">
        <f>VLOOKUP(G891,緯度DB!$B$10:$H$50,7)</f>
        <v>0.7529008951198638</v>
      </c>
      <c r="L891">
        <f t="shared" si="196"/>
        <v>-0.78029253523142317</v>
      </c>
      <c r="M891">
        <f t="shared" si="197"/>
        <v>-0.59621386263755138</v>
      </c>
      <c r="N891">
        <f t="shared" si="184"/>
        <v>0.35547097000118899</v>
      </c>
      <c r="O891">
        <f t="shared" si="185"/>
        <v>1</v>
      </c>
      <c r="Q891">
        <f t="shared" si="186"/>
        <v>10.905707717360587</v>
      </c>
      <c r="R891">
        <f t="shared" si="187"/>
        <v>10.135702697611917</v>
      </c>
      <c r="S891">
        <f t="shared" si="188"/>
        <v>-2.6626207695477326</v>
      </c>
      <c r="T891" s="2">
        <f t="array" aca="1" ref="T891:V891" ca="1">MMULT(Q891:S891,$T$8:$V$10)</f>
        <v>1.2279266274642215</v>
      </c>
      <c r="U891" s="2">
        <f ca="1"/>
        <v>10.135702697611917</v>
      </c>
      <c r="V891" s="2">
        <f ca="1"/>
        <v>-11.158683003674293</v>
      </c>
      <c r="Y891" s="2">
        <f t="shared" ca="1" si="189"/>
        <v>0.6517201678118798</v>
      </c>
      <c r="Z891" s="2">
        <f t="shared" ca="1" si="190"/>
        <v>5.3795086084420243</v>
      </c>
    </row>
    <row r="892" spans="2:26">
      <c r="B892">
        <f t="shared" si="191"/>
        <v>881</v>
      </c>
      <c r="C892">
        <v>9.2522672654426898</v>
      </c>
      <c r="D892">
        <v>16.946147574945858</v>
      </c>
      <c r="E892">
        <v>8.76782444492674</v>
      </c>
      <c r="F892">
        <f t="shared" si="192"/>
        <v>21.20497848808342</v>
      </c>
      <c r="G892">
        <f t="shared" si="193"/>
        <v>29</v>
      </c>
      <c r="H892">
        <f t="shared" si="194"/>
        <v>2121</v>
      </c>
      <c r="I892">
        <f t="shared" si="195"/>
        <v>1.0710442894420804</v>
      </c>
      <c r="J892">
        <f>VLOOKUP(H892,動径DB!$C$9:$F$3009,4)</f>
        <v>8.8464018917784118E-3</v>
      </c>
      <c r="K892">
        <f>VLOOKUP(G892,緯度DB!$B$10:$H$50,7)</f>
        <v>0.62981531840634786</v>
      </c>
      <c r="L892">
        <f t="shared" si="196"/>
        <v>7.1479206519663899E-2</v>
      </c>
      <c r="M892">
        <f t="shared" si="197"/>
        <v>8.4449570251743013E-3</v>
      </c>
      <c r="N892">
        <f t="shared" si="184"/>
        <v>7.1317299157040782E-5</v>
      </c>
      <c r="O892">
        <f t="shared" si="185"/>
        <v>0</v>
      </c>
      <c r="Q892">
        <f t="shared" si="186"/>
        <v>1000</v>
      </c>
      <c r="R892">
        <f t="shared" si="187"/>
        <v>1000</v>
      </c>
      <c r="S892">
        <f t="shared" si="188"/>
        <v>1</v>
      </c>
      <c r="T892" s="2">
        <f t="array" aca="1" ref="T892:V892" ca="1">MMULT(Q892:S892,$T$8:$V$10)</f>
        <v>342.95983594645492</v>
      </c>
      <c r="U892" s="2">
        <f ca="1"/>
        <v>1000</v>
      </c>
      <c r="V892" s="2">
        <f ca="1"/>
        <v>-939.35060064258266</v>
      </c>
      <c r="Y892" s="2">
        <f t="shared" ca="1" si="189"/>
        <v>-3.7714808315308317</v>
      </c>
      <c r="Z892" s="2">
        <f t="shared" ca="1" si="190"/>
        <v>-10.996858629590841</v>
      </c>
    </row>
    <row r="893" spans="2:26">
      <c r="B893">
        <f t="shared" si="191"/>
        <v>882</v>
      </c>
      <c r="C893">
        <v>10.649011940109556</v>
      </c>
      <c r="D893">
        <v>8.88588034256151</v>
      </c>
      <c r="E893">
        <v>-16.581082355181525</v>
      </c>
      <c r="F893">
        <f t="shared" si="192"/>
        <v>21.616952070822311</v>
      </c>
      <c r="G893">
        <f t="shared" si="193"/>
        <v>6</v>
      </c>
      <c r="H893">
        <f t="shared" si="194"/>
        <v>2163</v>
      </c>
      <c r="I893">
        <f t="shared" si="195"/>
        <v>0.69538654146008894</v>
      </c>
      <c r="J893">
        <f>VLOOKUP(H893,動径DB!$C$9:$F$3009,4)</f>
        <v>7.6051800189273254E-3</v>
      </c>
      <c r="K893">
        <f>VLOOKUP(G893,緯度DB!$B$10:$H$50,7)</f>
        <v>0.28116931855250954</v>
      </c>
      <c r="L893">
        <f t="shared" si="196"/>
        <v>-0.8701137281477852</v>
      </c>
      <c r="M893">
        <f t="shared" si="197"/>
        <v>-4.0220540935887186E-2</v>
      </c>
      <c r="N893">
        <f t="shared" si="184"/>
        <v>1.617691913175377E-3</v>
      </c>
      <c r="O893">
        <f t="shared" si="185"/>
        <v>0</v>
      </c>
      <c r="Q893">
        <f t="shared" si="186"/>
        <v>1000</v>
      </c>
      <c r="R893">
        <f t="shared" si="187"/>
        <v>1000</v>
      </c>
      <c r="S893">
        <f t="shared" si="188"/>
        <v>1</v>
      </c>
      <c r="T893" s="2">
        <f t="array" aca="1" ref="T893:V893" ca="1">MMULT(Q893:S893,$T$8:$V$10)</f>
        <v>342.95983594645492</v>
      </c>
      <c r="U893" s="2">
        <f ca="1"/>
        <v>1000</v>
      </c>
      <c r="V893" s="2">
        <f ca="1"/>
        <v>-939.35060064258266</v>
      </c>
      <c r="Y893" s="2">
        <f t="shared" ca="1" si="189"/>
        <v>-3.7714808315308317</v>
      </c>
      <c r="Z893" s="2">
        <f t="shared" ca="1" si="190"/>
        <v>-10.996858629590841</v>
      </c>
    </row>
    <row r="894" spans="2:26">
      <c r="B894">
        <f t="shared" si="191"/>
        <v>883</v>
      </c>
      <c r="C894">
        <v>-3.8521886094076914</v>
      </c>
      <c r="D894">
        <v>13.585537704865638</v>
      </c>
      <c r="E894">
        <v>-2.7094060914346896</v>
      </c>
      <c r="F894">
        <f t="shared" si="192"/>
        <v>14.378702068722326</v>
      </c>
      <c r="G894">
        <f t="shared" si="193"/>
        <v>17</v>
      </c>
      <c r="H894">
        <f t="shared" si="194"/>
        <v>1439</v>
      </c>
      <c r="I894">
        <f t="shared" si="195"/>
        <v>1.8470945404469468</v>
      </c>
      <c r="J894">
        <f>VLOOKUP(H894,動径DB!$C$9:$F$3009,4)</f>
        <v>8.3566270520099087E-2</v>
      </c>
      <c r="K894">
        <f>VLOOKUP(G894,緯度DB!$B$10:$H$50,7)</f>
        <v>0.7529008951198638</v>
      </c>
      <c r="L894">
        <f t="shared" si="196"/>
        <v>0.67569102673212045</v>
      </c>
      <c r="M894">
        <f t="shared" si="197"/>
        <v>0.61127505091454515</v>
      </c>
      <c r="N894">
        <f t="shared" si="184"/>
        <v>0.37365718787057978</v>
      </c>
      <c r="O894">
        <f t="shared" si="185"/>
        <v>1</v>
      </c>
      <c r="Q894">
        <f t="shared" si="186"/>
        <v>-3.8521886094076914</v>
      </c>
      <c r="R894">
        <f t="shared" si="187"/>
        <v>13.585537704865638</v>
      </c>
      <c r="S894">
        <f t="shared" si="188"/>
        <v>-2.7094060914346896</v>
      </c>
      <c r="T894" s="2">
        <f t="array" aca="1" ref="T894:V894" ca="1">MMULT(Q894:S894,$T$8:$V$10)</f>
        <v>-3.8635350111406961</v>
      </c>
      <c r="U894" s="2">
        <f ca="1"/>
        <v>13.585537704865638</v>
      </c>
      <c r="V894" s="2">
        <f ca="1"/>
        <v>2.6932017504160042</v>
      </c>
      <c r="Y894" s="2">
        <f t="shared" ca="1" si="189"/>
        <v>-1.1817548616484268</v>
      </c>
      <c r="Z894" s="2">
        <f t="shared" ca="1" si="190"/>
        <v>4.155462596958027</v>
      </c>
    </row>
    <row r="895" spans="2:26">
      <c r="B895">
        <f t="shared" si="191"/>
        <v>884</v>
      </c>
      <c r="C895">
        <v>-7.5144117024370516</v>
      </c>
      <c r="D895">
        <v>-16.143963305949089</v>
      </c>
      <c r="E895">
        <v>5.2050982684966591</v>
      </c>
      <c r="F895">
        <f t="shared" si="192"/>
        <v>18.552277015025957</v>
      </c>
      <c r="G895">
        <f t="shared" si="193"/>
        <v>27</v>
      </c>
      <c r="H895">
        <f t="shared" si="194"/>
        <v>1856</v>
      </c>
      <c r="I895">
        <f t="shared" si="195"/>
        <v>-2.0064343185324529</v>
      </c>
      <c r="J895">
        <f>VLOOKUP(H895,動径DB!$C$9:$F$3009,4)</f>
        <v>2.2298290662064763E-2</v>
      </c>
      <c r="K895">
        <f>VLOOKUP(G895,緯度DB!$B$10:$H$50,7)</f>
        <v>0.70149600262637279</v>
      </c>
      <c r="L895">
        <f t="shared" si="196"/>
        <v>-0.26083047068707976</v>
      </c>
      <c r="M895">
        <f t="shared" si="197"/>
        <v>-7.5692407423940372E-2</v>
      </c>
      <c r="N895">
        <f t="shared" si="184"/>
        <v>5.729340541631784E-3</v>
      </c>
      <c r="O895">
        <f t="shared" si="185"/>
        <v>0</v>
      </c>
      <c r="Q895">
        <f t="shared" si="186"/>
        <v>1000</v>
      </c>
      <c r="R895">
        <f t="shared" si="187"/>
        <v>1000</v>
      </c>
      <c r="S895">
        <f t="shared" si="188"/>
        <v>1</v>
      </c>
      <c r="T895" s="2">
        <f t="array" aca="1" ref="T895:V895" ca="1">MMULT(Q895:S895,$T$8:$V$10)</f>
        <v>342.95983594645492</v>
      </c>
      <c r="U895" s="2">
        <f ca="1"/>
        <v>1000</v>
      </c>
      <c r="V895" s="2">
        <f ca="1"/>
        <v>-939.35060064258266</v>
      </c>
      <c r="Y895" s="2">
        <f t="shared" ca="1" si="189"/>
        <v>-3.7714808315308317</v>
      </c>
      <c r="Z895" s="2">
        <f t="shared" ca="1" si="190"/>
        <v>-10.996858629590841</v>
      </c>
    </row>
    <row r="896" spans="2:26">
      <c r="B896">
        <f t="shared" si="191"/>
        <v>885</v>
      </c>
      <c r="C896">
        <v>-15.8255985965578</v>
      </c>
      <c r="D896">
        <v>15.480744452144044</v>
      </c>
      <c r="E896">
        <v>5.4128941279561751</v>
      </c>
      <c r="F896">
        <f t="shared" si="192"/>
        <v>22.790402422344876</v>
      </c>
      <c r="G896">
        <f t="shared" si="193"/>
        <v>26</v>
      </c>
      <c r="H896">
        <f t="shared" si="194"/>
        <v>2280</v>
      </c>
      <c r="I896">
        <f t="shared" si="195"/>
        <v>2.3672095166558478</v>
      </c>
      <c r="J896">
        <f>VLOOKUP(H896,動径DB!$C$9:$F$3009,4)</f>
        <v>4.9618472699924938E-3</v>
      </c>
      <c r="K896">
        <f>VLOOKUP(G896,緯度DB!$B$10:$H$50,7)</f>
        <v>0.72987675376846739</v>
      </c>
      <c r="L896">
        <f t="shared" si="196"/>
        <v>-0.73008289140799409</v>
      </c>
      <c r="M896">
        <f t="shared" si="197"/>
        <v>-6.0258329685528106E-2</v>
      </c>
      <c r="N896">
        <f t="shared" si="184"/>
        <v>3.6310662964897976E-3</v>
      </c>
      <c r="O896">
        <f t="shared" si="185"/>
        <v>0</v>
      </c>
      <c r="Q896">
        <f t="shared" si="186"/>
        <v>1000</v>
      </c>
      <c r="R896">
        <f t="shared" si="187"/>
        <v>1000</v>
      </c>
      <c r="S896">
        <f t="shared" si="188"/>
        <v>1</v>
      </c>
      <c r="T896" s="2">
        <f t="array" aca="1" ref="T896:V896" ca="1">MMULT(Q896:S896,$T$8:$V$10)</f>
        <v>342.95983594645492</v>
      </c>
      <c r="U896" s="2">
        <f ca="1"/>
        <v>1000</v>
      </c>
      <c r="V896" s="2">
        <f ca="1"/>
        <v>-939.35060064258266</v>
      </c>
      <c r="Y896" s="2">
        <f t="shared" ca="1" si="189"/>
        <v>-3.7714808315308317</v>
      </c>
      <c r="Z896" s="2">
        <f t="shared" ca="1" si="190"/>
        <v>-10.996858629590841</v>
      </c>
    </row>
    <row r="897" spans="2:26">
      <c r="B897">
        <f t="shared" si="191"/>
        <v>886</v>
      </c>
      <c r="C897">
        <v>8.2303396100812414</v>
      </c>
      <c r="D897">
        <v>-16.576530635978855</v>
      </c>
      <c r="E897">
        <v>0.15712478799245377</v>
      </c>
      <c r="F897">
        <f t="shared" si="192"/>
        <v>18.50795899665383</v>
      </c>
      <c r="G897">
        <f t="shared" si="193"/>
        <v>21</v>
      </c>
      <c r="H897">
        <f t="shared" si="194"/>
        <v>1852</v>
      </c>
      <c r="I897">
        <f t="shared" si="195"/>
        <v>-1.1099481762896639</v>
      </c>
      <c r="J897">
        <f>VLOOKUP(H897,動径DB!$C$9:$F$3009,4)</f>
        <v>2.2601914454486779E-2</v>
      </c>
      <c r="K897">
        <f>VLOOKUP(G897,緯度DB!$B$10:$H$50,7)</f>
        <v>0.7879807395252203</v>
      </c>
      <c r="L897">
        <f t="shared" si="196"/>
        <v>-0.18714194140084217</v>
      </c>
      <c r="M897">
        <f t="shared" si="197"/>
        <v>-6.1686550926209685E-2</v>
      </c>
      <c r="N897">
        <f t="shared" si="184"/>
        <v>3.8052305651718609E-3</v>
      </c>
      <c r="O897">
        <f t="shared" si="185"/>
        <v>0</v>
      </c>
      <c r="Q897">
        <f t="shared" si="186"/>
        <v>1000</v>
      </c>
      <c r="R897">
        <f t="shared" si="187"/>
        <v>1000</v>
      </c>
      <c r="S897">
        <f t="shared" si="188"/>
        <v>1</v>
      </c>
      <c r="T897" s="2">
        <f t="array" aca="1" ref="T897:V897" ca="1">MMULT(Q897:S897,$T$8:$V$10)</f>
        <v>342.95983594645492</v>
      </c>
      <c r="U897" s="2">
        <f ca="1"/>
        <v>1000</v>
      </c>
      <c r="V897" s="2">
        <f ca="1"/>
        <v>-939.35060064258266</v>
      </c>
      <c r="Y897" s="2">
        <f t="shared" ca="1" si="189"/>
        <v>-3.7714808315308317</v>
      </c>
      <c r="Z897" s="2">
        <f t="shared" ca="1" si="190"/>
        <v>-10.996858629590841</v>
      </c>
    </row>
    <row r="898" spans="2:26">
      <c r="B898">
        <f t="shared" si="191"/>
        <v>887</v>
      </c>
      <c r="C898">
        <v>13.668836275921992</v>
      </c>
      <c r="D898">
        <v>1.9799505343885211</v>
      </c>
      <c r="E898">
        <v>8.6251126001532441</v>
      </c>
      <c r="F898">
        <f t="shared" si="192"/>
        <v>16.283422755118426</v>
      </c>
      <c r="G898">
        <f t="shared" si="193"/>
        <v>32</v>
      </c>
      <c r="H898">
        <f t="shared" si="194"/>
        <v>1629</v>
      </c>
      <c r="I898">
        <f t="shared" si="195"/>
        <v>0.14385091182626161</v>
      </c>
      <c r="J898">
        <f>VLOOKUP(H898,動径DB!$C$9:$F$3009,4)</f>
        <v>4.6895964805669321E-2</v>
      </c>
      <c r="K898">
        <f>VLOOKUP(G898,緯度DB!$B$10:$H$50,7)</f>
        <v>0.49132662717739956</v>
      </c>
      <c r="L898">
        <f t="shared" si="196"/>
        <v>-0.41828168269555427</v>
      </c>
      <c r="M898">
        <f t="shared" si="197"/>
        <v>-0.15693518404962495</v>
      </c>
      <c r="N898">
        <f t="shared" si="184"/>
        <v>2.4628651992689658E-2</v>
      </c>
      <c r="O898">
        <f t="shared" si="185"/>
        <v>0</v>
      </c>
      <c r="Q898">
        <f t="shared" si="186"/>
        <v>1000</v>
      </c>
      <c r="R898">
        <f t="shared" si="187"/>
        <v>1000</v>
      </c>
      <c r="S898">
        <f t="shared" si="188"/>
        <v>1</v>
      </c>
      <c r="T898" s="2">
        <f t="array" aca="1" ref="T898:V898" ca="1">MMULT(Q898:S898,$T$8:$V$10)</f>
        <v>342.95983594645492</v>
      </c>
      <c r="U898" s="2">
        <f ca="1"/>
        <v>1000</v>
      </c>
      <c r="V898" s="2">
        <f ca="1"/>
        <v>-939.35060064258266</v>
      </c>
      <c r="Y898" s="2">
        <f t="shared" ca="1" si="189"/>
        <v>-3.7714808315308317</v>
      </c>
      <c r="Z898" s="2">
        <f t="shared" ca="1" si="190"/>
        <v>-10.996858629590841</v>
      </c>
    </row>
    <row r="899" spans="2:26">
      <c r="B899">
        <f t="shared" si="191"/>
        <v>888</v>
      </c>
      <c r="C899">
        <v>1.624741138546054</v>
      </c>
      <c r="D899">
        <v>5.1468542197649505</v>
      </c>
      <c r="E899">
        <v>11.325984654334524</v>
      </c>
      <c r="F899">
        <f t="shared" si="192"/>
        <v>12.546227341994777</v>
      </c>
      <c r="G899">
        <f t="shared" si="193"/>
        <v>39</v>
      </c>
      <c r="H899">
        <f t="shared" si="194"/>
        <v>1256</v>
      </c>
      <c r="I899">
        <f t="shared" si="195"/>
        <v>1.2650201504062306</v>
      </c>
      <c r="J899">
        <f>VLOOKUP(H899,動径DB!$C$9:$F$3009,4)</f>
        <v>0.13869666107617024</v>
      </c>
      <c r="K899">
        <f>VLOOKUP(G899,緯度DB!$B$10:$H$50,7)</f>
        <v>0.19977068236083131</v>
      </c>
      <c r="L899">
        <f t="shared" si="196"/>
        <v>0.60794341884460767</v>
      </c>
      <c r="M899">
        <f t="shared" si="197"/>
        <v>0.21133628727295464</v>
      </c>
      <c r="N899">
        <f t="shared" si="184"/>
        <v>4.4663026318316812E-2</v>
      </c>
      <c r="O899">
        <f t="shared" si="185"/>
        <v>0</v>
      </c>
      <c r="Q899">
        <f t="shared" si="186"/>
        <v>1000</v>
      </c>
      <c r="R899">
        <f t="shared" si="187"/>
        <v>1000</v>
      </c>
      <c r="S899">
        <f t="shared" si="188"/>
        <v>1</v>
      </c>
      <c r="T899" s="2">
        <f t="array" aca="1" ref="T899:V899" ca="1">MMULT(Q899:S899,$T$8:$V$10)</f>
        <v>342.95983594645492</v>
      </c>
      <c r="U899" s="2">
        <f ca="1"/>
        <v>1000</v>
      </c>
      <c r="V899" s="2">
        <f ca="1"/>
        <v>-939.35060064258266</v>
      </c>
      <c r="Y899" s="2">
        <f t="shared" ca="1" si="189"/>
        <v>-3.7714808315308317</v>
      </c>
      <c r="Z899" s="2">
        <f t="shared" ca="1" si="190"/>
        <v>-10.996858629590841</v>
      </c>
    </row>
    <row r="900" spans="2:26">
      <c r="B900">
        <f t="shared" si="191"/>
        <v>889</v>
      </c>
      <c r="C900">
        <v>7.9209522456464265</v>
      </c>
      <c r="D900">
        <v>-1.0035288829975619</v>
      </c>
      <c r="E900">
        <v>-12.935359742679399</v>
      </c>
      <c r="F900">
        <f t="shared" si="192"/>
        <v>15.20105543603313</v>
      </c>
      <c r="G900">
        <f t="shared" si="193"/>
        <v>4</v>
      </c>
      <c r="H900">
        <f t="shared" si="194"/>
        <v>1521</v>
      </c>
      <c r="I900">
        <f t="shared" si="195"/>
        <v>-0.1260215598367497</v>
      </c>
      <c r="J900">
        <f>VLOOKUP(H900,動径DB!$C$9:$F$3009,4)</f>
        <v>6.5497334438771954E-2</v>
      </c>
      <c r="K900">
        <f>VLOOKUP(G900,緯度DB!$B$10:$H$50,7)</f>
        <v>0.20164392860071581</v>
      </c>
      <c r="L900">
        <f t="shared" si="196"/>
        <v>0.36912251220290071</v>
      </c>
      <c r="M900">
        <f t="shared" si="197"/>
        <v>7.4105945323794317E-2</v>
      </c>
      <c r="N900">
        <f t="shared" si="184"/>
        <v>5.4916911323331929E-3</v>
      </c>
      <c r="O900">
        <f t="shared" si="185"/>
        <v>0</v>
      </c>
      <c r="Q900">
        <f t="shared" si="186"/>
        <v>1000</v>
      </c>
      <c r="R900">
        <f t="shared" si="187"/>
        <v>1000</v>
      </c>
      <c r="S900">
        <f t="shared" si="188"/>
        <v>1</v>
      </c>
      <c r="T900" s="2">
        <f t="array" aca="1" ref="T900:V900" ca="1">MMULT(Q900:S900,$T$8:$V$10)</f>
        <v>342.95983594645492</v>
      </c>
      <c r="U900" s="2">
        <f ca="1"/>
        <v>1000</v>
      </c>
      <c r="V900" s="2">
        <f ca="1"/>
        <v>-939.35060064258266</v>
      </c>
      <c r="Y900" s="2">
        <f t="shared" ca="1" si="189"/>
        <v>-3.7714808315308317</v>
      </c>
      <c r="Z900" s="2">
        <f t="shared" ca="1" si="190"/>
        <v>-10.996858629590841</v>
      </c>
    </row>
    <row r="901" spans="2:26">
      <c r="B901">
        <f t="shared" si="191"/>
        <v>890</v>
      </c>
      <c r="C901">
        <v>-1.9747326475425726</v>
      </c>
      <c r="D901">
        <v>5.4624769359377847</v>
      </c>
      <c r="E901">
        <v>4.5027552306017444</v>
      </c>
      <c r="F901">
        <f t="shared" si="192"/>
        <v>7.3493556160818692</v>
      </c>
      <c r="G901">
        <f t="shared" si="193"/>
        <v>33</v>
      </c>
      <c r="H901">
        <f t="shared" si="194"/>
        <v>736</v>
      </c>
      <c r="I901">
        <f t="shared" si="195"/>
        <v>1.917686823547331</v>
      </c>
      <c r="J901">
        <f>VLOOKUP(H901,動径DB!$C$9:$F$3009,4)</f>
        <v>0.37511440684750835</v>
      </c>
      <c r="K901">
        <f>VLOOKUP(G901,緯度DB!$B$10:$H$50,7)</f>
        <v>0.43934360143209494</v>
      </c>
      <c r="L901">
        <f t="shared" si="196"/>
        <v>0.5056410471127053</v>
      </c>
      <c r="M901">
        <f t="shared" si="197"/>
        <v>0.61243448113185928</v>
      </c>
      <c r="N901">
        <f t="shared" si="184"/>
        <v>0.37507599367924971</v>
      </c>
      <c r="O901">
        <f t="shared" si="185"/>
        <v>1</v>
      </c>
      <c r="Q901">
        <f t="shared" si="186"/>
        <v>-1.9747326475425726</v>
      </c>
      <c r="R901">
        <f t="shared" si="187"/>
        <v>5.4624769359377847</v>
      </c>
      <c r="S901">
        <f t="shared" si="188"/>
        <v>4.5027552306017444</v>
      </c>
      <c r="T901" s="2">
        <f t="array" aca="1" ref="T901:V901" ca="1">MMULT(Q901:S901,$T$8:$V$10)</f>
        <v>3.5558075202592212</v>
      </c>
      <c r="U901" s="2">
        <f ca="1"/>
        <v>5.4624769359377847</v>
      </c>
      <c r="V901" s="2">
        <f ca="1"/>
        <v>3.3956746862515899</v>
      </c>
      <c r="Y901" s="2">
        <f t="shared" ca="1" si="189"/>
        <v>1.0647509156995965</v>
      </c>
      <c r="Z901" s="2">
        <f t="shared" ca="1" si="190"/>
        <v>1.635683958254208</v>
      </c>
    </row>
    <row r="902" spans="2:26">
      <c r="B902">
        <f t="shared" si="191"/>
        <v>891</v>
      </c>
      <c r="C902">
        <v>0.39072940244222831</v>
      </c>
      <c r="D902">
        <v>11.407557800210331</v>
      </c>
      <c r="E902">
        <v>0.86140140513307251</v>
      </c>
      <c r="F902">
        <f t="shared" si="192"/>
        <v>11.446705063547224</v>
      </c>
      <c r="G902">
        <f t="shared" si="193"/>
        <v>23</v>
      </c>
      <c r="H902">
        <f t="shared" si="194"/>
        <v>1146</v>
      </c>
      <c r="I902">
        <f t="shared" si="195"/>
        <v>1.5365579107076952</v>
      </c>
      <c r="J902">
        <f>VLOOKUP(H902,動径DB!$C$9:$F$3009,4)</f>
        <v>0.18256336324423716</v>
      </c>
      <c r="K902">
        <f>VLOOKUP(G902,緯度DB!$B$10:$H$50,7)</f>
        <v>0.7820858445078025</v>
      </c>
      <c r="L902">
        <f t="shared" si="196"/>
        <v>0.99472942523187979</v>
      </c>
      <c r="M902">
        <f t="shared" si="197"/>
        <v>1.6257490586325412</v>
      </c>
      <c r="N902">
        <f t="shared" si="184"/>
        <v>2.6430600016445935</v>
      </c>
      <c r="O902">
        <f t="shared" si="185"/>
        <v>1</v>
      </c>
      <c r="Q902">
        <f t="shared" si="186"/>
        <v>0.39072940244222831</v>
      </c>
      <c r="R902">
        <f t="shared" si="187"/>
        <v>11.407557800210331</v>
      </c>
      <c r="S902">
        <f t="shared" si="188"/>
        <v>0.86140140513307251</v>
      </c>
      <c r="T902" s="2">
        <f t="array" aca="1" ref="T902:V902" ca="1">MMULT(Q902:S902,$T$8:$V$10)</f>
        <v>0.94308987016300483</v>
      </c>
      <c r="U902" s="2">
        <f ca="1"/>
        <v>11.407557800210331</v>
      </c>
      <c r="V902" s="2">
        <f ca="1"/>
        <v>-7.2548904154503269E-2</v>
      </c>
      <c r="Y902" s="2">
        <f t="shared" ca="1" si="189"/>
        <v>0.31512535669765868</v>
      </c>
      <c r="Z902" s="2">
        <f t="shared" ca="1" si="190"/>
        <v>3.8117371785778031</v>
      </c>
    </row>
    <row r="903" spans="2:26">
      <c r="B903">
        <f t="shared" si="191"/>
        <v>892</v>
      </c>
      <c r="C903">
        <v>7.3851238913609292</v>
      </c>
      <c r="D903">
        <v>-11.67169884735773</v>
      </c>
      <c r="E903">
        <v>-7.6663623132998238</v>
      </c>
      <c r="F903">
        <f t="shared" si="192"/>
        <v>15.796889567030137</v>
      </c>
      <c r="G903">
        <f t="shared" si="193"/>
        <v>11</v>
      </c>
      <c r="H903">
        <f t="shared" si="194"/>
        <v>1581</v>
      </c>
      <c r="I903">
        <f t="shared" si="195"/>
        <v>-1.0066521621133944</v>
      </c>
      <c r="J903">
        <f>VLOOKUP(H903,動径DB!$C$9:$F$3009,4)</f>
        <v>5.4497302784598946E-2</v>
      </c>
      <c r="K903">
        <f>VLOOKUP(G903,緯度DB!$B$10:$H$50,7)</f>
        <v>0.54089638506983073</v>
      </c>
      <c r="L903">
        <f t="shared" si="196"/>
        <v>0.121336447301925</v>
      </c>
      <c r="M903">
        <f t="shared" si="197"/>
        <v>5.6500454874169694E-2</v>
      </c>
      <c r="N903">
        <f t="shared" si="184"/>
        <v>3.1923014009880859E-3</v>
      </c>
      <c r="O903">
        <f t="shared" si="185"/>
        <v>0</v>
      </c>
      <c r="Q903">
        <f t="shared" si="186"/>
        <v>1000</v>
      </c>
      <c r="R903">
        <f t="shared" si="187"/>
        <v>1000</v>
      </c>
      <c r="S903">
        <f t="shared" si="188"/>
        <v>1</v>
      </c>
      <c r="T903" s="2">
        <f t="array" aca="1" ref="T903:V903" ca="1">MMULT(Q903:S903,$T$8:$V$10)</f>
        <v>342.95983594645492</v>
      </c>
      <c r="U903" s="2">
        <f ca="1"/>
        <v>1000</v>
      </c>
      <c r="V903" s="2">
        <f ca="1"/>
        <v>-939.35060064258266</v>
      </c>
      <c r="Y903" s="2">
        <f t="shared" ca="1" si="189"/>
        <v>-3.7714808315308317</v>
      </c>
      <c r="Z903" s="2">
        <f t="shared" ca="1" si="190"/>
        <v>-10.996858629590841</v>
      </c>
    </row>
    <row r="904" spans="2:26">
      <c r="B904">
        <f t="shared" si="191"/>
        <v>893</v>
      </c>
      <c r="C904">
        <v>7.8008073249152865</v>
      </c>
      <c r="D904">
        <v>-2.7425111672339835</v>
      </c>
      <c r="E904">
        <v>5.5527734235868298</v>
      </c>
      <c r="F904">
        <f t="shared" si="192"/>
        <v>9.9602838873471509</v>
      </c>
      <c r="G904">
        <f t="shared" si="193"/>
        <v>32</v>
      </c>
      <c r="H904">
        <f t="shared" si="194"/>
        <v>997</v>
      </c>
      <c r="I904">
        <f t="shared" si="195"/>
        <v>-0.33807066843847117</v>
      </c>
      <c r="J904">
        <f>VLOOKUP(H904,動径DB!$C$9:$F$3009,4)</f>
        <v>0.25311911873752041</v>
      </c>
      <c r="K904">
        <f>VLOOKUP(G904,緯度DB!$B$10:$H$50,7)</f>
        <v>0.49132662717739956</v>
      </c>
      <c r="L904">
        <f t="shared" si="196"/>
        <v>0.84906452637359497</v>
      </c>
      <c r="M904">
        <f t="shared" si="197"/>
        <v>1.0517382391755088</v>
      </c>
      <c r="N904">
        <f t="shared" si="184"/>
        <v>1.1061533237439998</v>
      </c>
      <c r="O904">
        <f t="shared" si="185"/>
        <v>1</v>
      </c>
      <c r="Q904">
        <f t="shared" si="186"/>
        <v>7.8008073249152865</v>
      </c>
      <c r="R904">
        <f t="shared" si="187"/>
        <v>-2.7425111672339835</v>
      </c>
      <c r="S904">
        <f t="shared" si="188"/>
        <v>5.5527734235868298</v>
      </c>
      <c r="T904" s="2">
        <f t="array" aca="1" ref="T904:V904" ca="1">MMULT(Q904:S904,$T$8:$V$10)</f>
        <v>7.885933450364103</v>
      </c>
      <c r="U904" s="2">
        <f ca="1"/>
        <v>-2.7425111672339835</v>
      </c>
      <c r="V904" s="2">
        <f ca="1"/>
        <v>-5.4312007172054226</v>
      </c>
      <c r="Y904" s="2">
        <f t="shared" ca="1" si="189"/>
        <v>3.209734981182653</v>
      </c>
      <c r="Z904" s="2">
        <f t="shared" ca="1" si="190"/>
        <v>-1.1162577119324475</v>
      </c>
    </row>
    <row r="905" spans="2:26">
      <c r="B905">
        <f t="shared" si="191"/>
        <v>894</v>
      </c>
      <c r="C905">
        <v>7.0522157766662836</v>
      </c>
      <c r="D905">
        <v>-4.3900883999742035</v>
      </c>
      <c r="E905">
        <v>-6.1146107057939343</v>
      </c>
      <c r="F905">
        <f t="shared" si="192"/>
        <v>10.31479944563435</v>
      </c>
      <c r="G905">
        <f t="shared" si="193"/>
        <v>9</v>
      </c>
      <c r="H905">
        <f t="shared" si="194"/>
        <v>1032</v>
      </c>
      <c r="I905">
        <f t="shared" si="195"/>
        <v>-0.55680813486022596</v>
      </c>
      <c r="J905">
        <f>VLOOKUP(H905,動径DB!$C$9:$F$3009,4)</f>
        <v>0.2356792330555931</v>
      </c>
      <c r="K905">
        <f>VLOOKUP(G905,緯度DB!$B$10:$H$50,7)</f>
        <v>0.43934360143209494</v>
      </c>
      <c r="L905">
        <f t="shared" si="196"/>
        <v>0.99504122672500339</v>
      </c>
      <c r="M905">
        <f t="shared" si="197"/>
        <v>1.0627411207573403</v>
      </c>
      <c r="N905">
        <f t="shared" si="184"/>
        <v>1.1294186897485676</v>
      </c>
      <c r="O905">
        <f t="shared" si="185"/>
        <v>1</v>
      </c>
      <c r="Q905">
        <f t="shared" si="186"/>
        <v>7.0522157766662836</v>
      </c>
      <c r="R905">
        <f t="shared" si="187"/>
        <v>-4.3900883999742035</v>
      </c>
      <c r="S905">
        <f t="shared" si="188"/>
        <v>-6.1146107057939343</v>
      </c>
      <c r="T905" s="2">
        <f t="array" aca="1" ref="T905:V905" ca="1">MMULT(Q905:S905,$T$8:$V$10)</f>
        <v>-3.3338547085141284</v>
      </c>
      <c r="U905" s="2">
        <f ca="1"/>
        <v>-4.3900883999742035</v>
      </c>
      <c r="V905" s="2">
        <f ca="1"/>
        <v>-8.7182351554995812</v>
      </c>
      <c r="Y905" s="2">
        <f t="shared" ca="1" si="189"/>
        <v>-1.5665311278804281</v>
      </c>
      <c r="Z905" s="2">
        <f t="shared" ca="1" si="190"/>
        <v>-2.0628403856782014</v>
      </c>
    </row>
    <row r="906" spans="2:26">
      <c r="B906">
        <f t="shared" si="191"/>
        <v>895</v>
      </c>
      <c r="C906">
        <v>12.361206671755919</v>
      </c>
      <c r="D906">
        <v>5.8847008202746114</v>
      </c>
      <c r="E906">
        <v>10.356804913364826</v>
      </c>
      <c r="F906">
        <f t="shared" si="192"/>
        <v>17.166611259637165</v>
      </c>
      <c r="G906">
        <f t="shared" si="193"/>
        <v>33</v>
      </c>
      <c r="H906">
        <f t="shared" si="194"/>
        <v>1718</v>
      </c>
      <c r="I906">
        <f t="shared" si="195"/>
        <v>0.44431447967551896</v>
      </c>
      <c r="J906">
        <f>VLOOKUP(H906,動径DB!$C$9:$F$3009,4)</f>
        <v>3.5254942117769764E-2</v>
      </c>
      <c r="K906">
        <f>VLOOKUP(G906,緯度DB!$B$10:$H$50,7)</f>
        <v>0.43934360143209494</v>
      </c>
      <c r="L906">
        <f t="shared" si="196"/>
        <v>-0.97184610969924756</v>
      </c>
      <c r="M906">
        <f t="shared" si="197"/>
        <v>-0.25840825590229322</v>
      </c>
      <c r="N906">
        <f t="shared" si="184"/>
        <v>6.6774826718465061E-2</v>
      </c>
      <c r="O906">
        <f t="shared" si="185"/>
        <v>0</v>
      </c>
      <c r="Q906">
        <f t="shared" si="186"/>
        <v>1000</v>
      </c>
      <c r="R906">
        <f t="shared" si="187"/>
        <v>1000</v>
      </c>
      <c r="S906">
        <f t="shared" si="188"/>
        <v>1</v>
      </c>
      <c r="T906" s="2">
        <f t="array" aca="1" ref="T906:V906" ca="1">MMULT(Q906:S906,$T$8:$V$10)</f>
        <v>342.95983594645492</v>
      </c>
      <c r="U906" s="2">
        <f ca="1"/>
        <v>1000</v>
      </c>
      <c r="V906" s="2">
        <f ca="1"/>
        <v>-939.35060064258266</v>
      </c>
      <c r="Y906" s="2">
        <f t="shared" ca="1" si="189"/>
        <v>-3.7714808315308317</v>
      </c>
      <c r="Z906" s="2">
        <f t="shared" ca="1" si="190"/>
        <v>-10.996858629590841</v>
      </c>
    </row>
    <row r="907" spans="2:26">
      <c r="B907">
        <f t="shared" si="191"/>
        <v>896</v>
      </c>
      <c r="C907">
        <v>-16.951294361500917</v>
      </c>
      <c r="D907">
        <v>-13.809160349706003</v>
      </c>
      <c r="E907">
        <v>-8.4512271275493962</v>
      </c>
      <c r="F907">
        <f t="shared" si="192"/>
        <v>23.440617100570794</v>
      </c>
      <c r="G907">
        <f t="shared" si="193"/>
        <v>14</v>
      </c>
      <c r="H907">
        <f t="shared" si="194"/>
        <v>2345</v>
      </c>
      <c r="I907">
        <f t="shared" si="195"/>
        <v>-2.4579899052540051</v>
      </c>
      <c r="J907">
        <f>VLOOKUP(H907,動径DB!$C$9:$F$3009,4)</f>
        <v>3.900037992325849E-3</v>
      </c>
      <c r="K907">
        <f>VLOOKUP(G907,緯度DB!$B$10:$H$50,7)</f>
        <v>0.66802964117206065</v>
      </c>
      <c r="L907">
        <f t="shared" si="196"/>
        <v>0.88698941913396112</v>
      </c>
      <c r="M907">
        <f t="shared" si="197"/>
        <v>5.4169153721384922E-2</v>
      </c>
      <c r="N907">
        <f t="shared" si="184"/>
        <v>2.9342972148910301E-3</v>
      </c>
      <c r="O907">
        <f t="shared" si="185"/>
        <v>0</v>
      </c>
      <c r="Q907">
        <f t="shared" si="186"/>
        <v>1000</v>
      </c>
      <c r="R907">
        <f t="shared" si="187"/>
        <v>1000</v>
      </c>
      <c r="S907">
        <f t="shared" si="188"/>
        <v>1</v>
      </c>
      <c r="T907" s="2">
        <f t="array" aca="1" ref="T907:V907" ca="1">MMULT(Q907:S907,$T$8:$V$10)</f>
        <v>342.95983594645492</v>
      </c>
      <c r="U907" s="2">
        <f ca="1"/>
        <v>1000</v>
      </c>
      <c r="V907" s="2">
        <f ca="1"/>
        <v>-939.35060064258266</v>
      </c>
      <c r="Y907" s="2">
        <f t="shared" ca="1" si="189"/>
        <v>-3.7714808315308317</v>
      </c>
      <c r="Z907" s="2">
        <f t="shared" ca="1" si="190"/>
        <v>-10.996858629590841</v>
      </c>
    </row>
    <row r="908" spans="2:26">
      <c r="B908">
        <f t="shared" si="191"/>
        <v>897</v>
      </c>
      <c r="C908">
        <v>4.0771133637186594</v>
      </c>
      <c r="D908">
        <v>-11.087259183619826</v>
      </c>
      <c r="E908">
        <v>11.476121967971666</v>
      </c>
      <c r="F908">
        <f t="shared" si="192"/>
        <v>16.469715996614433</v>
      </c>
      <c r="G908">
        <f t="shared" si="193"/>
        <v>35</v>
      </c>
      <c r="H908">
        <f t="shared" si="194"/>
        <v>1648</v>
      </c>
      <c r="I908">
        <f t="shared" si="195"/>
        <v>-1.2184148927568272</v>
      </c>
      <c r="J908">
        <f>VLOOKUP(H908,動径DB!$C$9:$F$3009,4)</f>
        <v>4.4156508141864843E-2</v>
      </c>
      <c r="K908">
        <f>VLOOKUP(G908,緯度DB!$B$10:$H$50,7)</f>
        <v>0.33255818042814211</v>
      </c>
      <c r="L908">
        <f t="shared" si="196"/>
        <v>-0.49136126880407738</v>
      </c>
      <c r="M908">
        <f t="shared" si="197"/>
        <v>-0.11883637308350938</v>
      </c>
      <c r="N908">
        <f t="shared" si="184"/>
        <v>1.4122083567643032E-2</v>
      </c>
      <c r="O908">
        <f t="shared" si="185"/>
        <v>0</v>
      </c>
      <c r="Q908">
        <f t="shared" si="186"/>
        <v>1000</v>
      </c>
      <c r="R908">
        <f t="shared" si="187"/>
        <v>1000</v>
      </c>
      <c r="S908">
        <f t="shared" si="188"/>
        <v>1</v>
      </c>
      <c r="T908" s="2">
        <f t="array" aca="1" ref="T908:V908" ca="1">MMULT(Q908:S908,$T$8:$V$10)</f>
        <v>342.95983594645492</v>
      </c>
      <c r="U908" s="2">
        <f ca="1"/>
        <v>1000</v>
      </c>
      <c r="V908" s="2">
        <f ca="1"/>
        <v>-939.35060064258266</v>
      </c>
      <c r="Y908" s="2">
        <f t="shared" ca="1" si="189"/>
        <v>-3.7714808315308317</v>
      </c>
      <c r="Z908" s="2">
        <f t="shared" ca="1" si="190"/>
        <v>-10.996858629590841</v>
      </c>
    </row>
    <row r="909" spans="2:26">
      <c r="B909">
        <f t="shared" si="191"/>
        <v>898</v>
      </c>
      <c r="C909">
        <v>2.3804563446262357</v>
      </c>
      <c r="D909">
        <v>5.7731173606284827</v>
      </c>
      <c r="E909">
        <v>-0.90287627426695027</v>
      </c>
      <c r="F909">
        <f t="shared" si="192"/>
        <v>6.3095674998287681</v>
      </c>
      <c r="G909">
        <f t="shared" si="193"/>
        <v>18</v>
      </c>
      <c r="H909">
        <f t="shared" si="194"/>
        <v>632</v>
      </c>
      <c r="I909">
        <f t="shared" si="195"/>
        <v>1.1797020591065603</v>
      </c>
      <c r="J909">
        <f>VLOOKUP(H909,動径DB!$C$9:$F$3009,4)</f>
        <v>0.39922992292439291</v>
      </c>
      <c r="K909">
        <f>VLOOKUP(G909,緯度DB!$B$10:$H$50,7)</f>
        <v>0.7820858445078025</v>
      </c>
      <c r="L909">
        <f t="shared" si="196"/>
        <v>0.38712694456227764</v>
      </c>
      <c r="M909">
        <f t="shared" si="197"/>
        <v>0.76265917785875814</v>
      </c>
      <c r="N909">
        <f t="shared" ref="N909:N972" si="198">M909^2</f>
        <v>0.58164902157219689</v>
      </c>
      <c r="O909">
        <f t="shared" ref="O909:O972" si="199">IF(N909&gt;$N$9*$O$8,1,0)</f>
        <v>1</v>
      </c>
      <c r="Q909">
        <f t="shared" ref="Q909:Q972" si="200">IF($O909=0,1000,C909)</f>
        <v>2.3804563446262357</v>
      </c>
      <c r="R909">
        <f t="shared" ref="R909:R972" si="201">IF($O909=0,1000,D909)</f>
        <v>5.7731173606284827</v>
      </c>
      <c r="S909">
        <f t="shared" ref="S909:S972" si="202">IF($O909=0,1,E909)</f>
        <v>-0.90287627426695027</v>
      </c>
      <c r="T909" s="2">
        <f t="array" aca="1" ref="T909:V909" ca="1">MMULT(Q909:S909,$T$8:$V$10)</f>
        <v>-3.4262152241763766E-2</v>
      </c>
      <c r="U909" s="2">
        <f ca="1"/>
        <v>5.7731173606284827</v>
      </c>
      <c r="V909" s="2">
        <f ca="1"/>
        <v>-2.5456991338783994</v>
      </c>
      <c r="Y909" s="2">
        <f t="shared" ref="Y909:Y972" ca="1" si="203">$Z$9*T909/($V909+$Z$10)</f>
        <v>-1.2479703055940136E-2</v>
      </c>
      <c r="Z909" s="2">
        <f t="shared" ref="Z909:Z972" ca="1" si="204">$Z$9*U909/($V909+$Z$10)</f>
        <v>2.102809825236696</v>
      </c>
    </row>
    <row r="910" spans="2:26">
      <c r="B910">
        <f t="shared" ref="B910:B973" si="205">B909+1</f>
        <v>899</v>
      </c>
      <c r="C910">
        <v>3.9904166847490745</v>
      </c>
      <c r="D910">
        <v>-8.3191084386067509</v>
      </c>
      <c r="E910">
        <v>6.9794992080552403</v>
      </c>
      <c r="F910">
        <f t="shared" si="192"/>
        <v>11.569114042417663</v>
      </c>
      <c r="G910">
        <f t="shared" si="193"/>
        <v>33</v>
      </c>
      <c r="H910">
        <f t="shared" si="194"/>
        <v>1158</v>
      </c>
      <c r="I910">
        <f t="shared" si="195"/>
        <v>-1.1235455747010314</v>
      </c>
      <c r="J910">
        <f>VLOOKUP(H910,動径DB!$C$9:$F$3009,4)</f>
        <v>0.17739425056088406</v>
      </c>
      <c r="K910">
        <f>VLOOKUP(G910,緯度DB!$B$10:$H$50,7)</f>
        <v>0.43934360143209494</v>
      </c>
      <c r="L910">
        <f t="shared" si="196"/>
        <v>-0.22704666309669161</v>
      </c>
      <c r="M910">
        <f t="shared" si="197"/>
        <v>-0.20471943362938205</v>
      </c>
      <c r="N910">
        <f t="shared" si="198"/>
        <v>4.1910046505534961E-2</v>
      </c>
      <c r="O910">
        <f t="shared" si="199"/>
        <v>0</v>
      </c>
      <c r="Q910">
        <f t="shared" si="200"/>
        <v>1000</v>
      </c>
      <c r="R910">
        <f t="shared" si="201"/>
        <v>1000</v>
      </c>
      <c r="S910">
        <f t="shared" si="202"/>
        <v>1</v>
      </c>
      <c r="T910" s="2">
        <f t="array" aca="1" ref="T910:V910" ca="1">MMULT(Q910:S910,$T$8:$V$10)</f>
        <v>342.95983594645492</v>
      </c>
      <c r="U910" s="2">
        <f ca="1"/>
        <v>1000</v>
      </c>
      <c r="V910" s="2">
        <f ca="1"/>
        <v>-939.35060064258266</v>
      </c>
      <c r="Y910" s="2">
        <f t="shared" ca="1" si="203"/>
        <v>-3.7714808315308317</v>
      </c>
      <c r="Z910" s="2">
        <f t="shared" ca="1" si="204"/>
        <v>-10.996858629590841</v>
      </c>
    </row>
    <row r="911" spans="2:26">
      <c r="B911">
        <f t="shared" si="205"/>
        <v>900</v>
      </c>
      <c r="C911">
        <v>-14.847075013634633</v>
      </c>
      <c r="D911">
        <v>16.771776313518505</v>
      </c>
      <c r="E911">
        <v>2.7804507861527687</v>
      </c>
      <c r="F911">
        <f t="shared" si="192"/>
        <v>22.571198987767836</v>
      </c>
      <c r="G911">
        <f t="shared" si="193"/>
        <v>23</v>
      </c>
      <c r="H911">
        <f t="shared" si="194"/>
        <v>2258</v>
      </c>
      <c r="I911">
        <f t="shared" si="195"/>
        <v>2.2953975532074629</v>
      </c>
      <c r="J911">
        <f>VLOOKUP(H911,動径DB!$C$9:$F$3009,4)</f>
        <v>5.3801561715923806E-3</v>
      </c>
      <c r="K911">
        <f>VLOOKUP(G911,緯度DB!$B$10:$H$50,7)</f>
        <v>0.7820858445078025</v>
      </c>
      <c r="L911">
        <f t="shared" si="196"/>
        <v>-0.56712199137231045</v>
      </c>
      <c r="M911">
        <f t="shared" si="197"/>
        <v>-5.3861745743855216E-2</v>
      </c>
      <c r="N911">
        <f t="shared" si="198"/>
        <v>2.9010876545757054E-3</v>
      </c>
      <c r="O911">
        <f t="shared" si="199"/>
        <v>0</v>
      </c>
      <c r="Q911">
        <f t="shared" si="200"/>
        <v>1000</v>
      </c>
      <c r="R911">
        <f t="shared" si="201"/>
        <v>1000</v>
      </c>
      <c r="S911">
        <f t="shared" si="202"/>
        <v>1</v>
      </c>
      <c r="T911" s="2">
        <f t="array" aca="1" ref="T911:V911" ca="1">MMULT(Q911:S911,$T$8:$V$10)</f>
        <v>342.95983594645492</v>
      </c>
      <c r="U911" s="2">
        <f ca="1"/>
        <v>1000</v>
      </c>
      <c r="V911" s="2">
        <f ca="1"/>
        <v>-939.35060064258266</v>
      </c>
      <c r="Y911" s="2">
        <f t="shared" ca="1" si="203"/>
        <v>-3.7714808315308317</v>
      </c>
      <c r="Z911" s="2">
        <f t="shared" ca="1" si="204"/>
        <v>-10.996858629590841</v>
      </c>
    </row>
    <row r="912" spans="2:26">
      <c r="B912">
        <f t="shared" si="205"/>
        <v>901</v>
      </c>
      <c r="C912">
        <v>15.76711600187863</v>
      </c>
      <c r="D912">
        <v>12.666483425811577</v>
      </c>
      <c r="E912">
        <v>-12.165980559134823</v>
      </c>
      <c r="F912">
        <f t="shared" si="192"/>
        <v>23.60196670530452</v>
      </c>
      <c r="G912">
        <f t="shared" si="193"/>
        <v>11</v>
      </c>
      <c r="H912">
        <f t="shared" si="194"/>
        <v>2361</v>
      </c>
      <c r="I912">
        <f t="shared" si="195"/>
        <v>0.67677916361926083</v>
      </c>
      <c r="J912">
        <f>VLOOKUP(H912,動径DB!$C$9:$F$3009,4)</f>
        <v>3.6742318663284526E-3</v>
      </c>
      <c r="K912">
        <f>VLOOKUP(G912,緯度DB!$B$10:$H$50,7)</f>
        <v>0.54089638506983073</v>
      </c>
      <c r="L912">
        <f t="shared" si="196"/>
        <v>-0.89625610254091603</v>
      </c>
      <c r="M912">
        <f t="shared" si="197"/>
        <v>-4.2039830619108952E-2</v>
      </c>
      <c r="N912">
        <f t="shared" si="198"/>
        <v>1.7673473584833707E-3</v>
      </c>
      <c r="O912">
        <f t="shared" si="199"/>
        <v>0</v>
      </c>
      <c r="Q912">
        <f t="shared" si="200"/>
        <v>1000</v>
      </c>
      <c r="R912">
        <f t="shared" si="201"/>
        <v>1000</v>
      </c>
      <c r="S912">
        <f t="shared" si="202"/>
        <v>1</v>
      </c>
      <c r="T912" s="2">
        <f t="array" aca="1" ref="T912:V912" ca="1">MMULT(Q912:S912,$T$8:$V$10)</f>
        <v>342.95983594645492</v>
      </c>
      <c r="U912" s="2">
        <f ca="1"/>
        <v>1000</v>
      </c>
      <c r="V912" s="2">
        <f ca="1"/>
        <v>-939.35060064258266</v>
      </c>
      <c r="Y912" s="2">
        <f t="shared" ca="1" si="203"/>
        <v>-3.7714808315308317</v>
      </c>
      <c r="Z912" s="2">
        <f t="shared" ca="1" si="204"/>
        <v>-10.996858629590841</v>
      </c>
    </row>
    <row r="913" spans="2:26">
      <c r="B913">
        <f t="shared" si="205"/>
        <v>902</v>
      </c>
      <c r="C913">
        <v>-4.5839340247420832</v>
      </c>
      <c r="D913">
        <v>4.1121255351463963</v>
      </c>
      <c r="E913">
        <v>1.5071882877357339</v>
      </c>
      <c r="F913">
        <f t="shared" si="192"/>
        <v>6.3398457469152172</v>
      </c>
      <c r="G913">
        <f t="shared" si="193"/>
        <v>26</v>
      </c>
      <c r="H913">
        <f t="shared" si="194"/>
        <v>635</v>
      </c>
      <c r="I913">
        <f t="shared" si="195"/>
        <v>2.4103967821145749</v>
      </c>
      <c r="J913">
        <f>VLOOKUP(H913,動径DB!$C$9:$F$3009,4)</f>
        <v>0.39892234180634062</v>
      </c>
      <c r="K913">
        <f>VLOOKUP(G913,緯度DB!$B$10:$H$50,7)</f>
        <v>0.72987675376846739</v>
      </c>
      <c r="L913">
        <f t="shared" si="196"/>
        <v>-0.81225345193380827</v>
      </c>
      <c r="M913">
        <f t="shared" si="197"/>
        <v>-1.499367692295257</v>
      </c>
      <c r="N913">
        <f t="shared" si="198"/>
        <v>2.2481034766988044</v>
      </c>
      <c r="O913">
        <f t="shared" si="199"/>
        <v>1</v>
      </c>
      <c r="Q913">
        <f t="shared" si="200"/>
        <v>-4.5839340247420832</v>
      </c>
      <c r="R913">
        <f t="shared" si="201"/>
        <v>4.1121255351463963</v>
      </c>
      <c r="S913">
        <f t="shared" si="202"/>
        <v>1.5071882877357339</v>
      </c>
      <c r="T913" s="2">
        <f t="array" aca="1" ref="T913:V913" ca="1">MMULT(Q913:S913,$T$8:$V$10)</f>
        <v>-0.15150406001748062</v>
      </c>
      <c r="U913" s="2">
        <f ca="1"/>
        <v>4.1121255351463963</v>
      </c>
      <c r="V913" s="2">
        <f ca="1"/>
        <v>4.82297773140973</v>
      </c>
      <c r="Y913" s="2">
        <f t="shared" ca="1" si="203"/>
        <v>-4.3506922695133725E-2</v>
      </c>
      <c r="Z913" s="2">
        <f t="shared" ca="1" si="204"/>
        <v>1.1808655672307224</v>
      </c>
    </row>
    <row r="914" spans="2:26">
      <c r="B914">
        <f t="shared" si="205"/>
        <v>903</v>
      </c>
      <c r="C914">
        <v>4.1012381699309497</v>
      </c>
      <c r="D914">
        <v>0.43308074728889712</v>
      </c>
      <c r="E914">
        <v>-15.533607478578416</v>
      </c>
      <c r="F914">
        <f t="shared" si="192"/>
        <v>16.071735275281203</v>
      </c>
      <c r="G914">
        <f t="shared" si="193"/>
        <v>2</v>
      </c>
      <c r="H914">
        <f t="shared" si="194"/>
        <v>1608</v>
      </c>
      <c r="I914">
        <f t="shared" si="195"/>
        <v>0.10520766548852903</v>
      </c>
      <c r="J914">
        <f>VLOOKUP(H914,動径DB!$C$9:$F$3009,4)</f>
        <v>5.0098093283737599E-2</v>
      </c>
      <c r="K914">
        <f>VLOOKUP(G914,緯度DB!$B$10:$H$50,7)</f>
        <v>0.31855496617393941</v>
      </c>
      <c r="L914">
        <f t="shared" si="196"/>
        <v>-0.31040875384914773</v>
      </c>
      <c r="M914">
        <f t="shared" si="197"/>
        <v>-7.9616358100881857E-2</v>
      </c>
      <c r="N914">
        <f t="shared" si="198"/>
        <v>6.338764477247856E-3</v>
      </c>
      <c r="O914">
        <f t="shared" si="199"/>
        <v>0</v>
      </c>
      <c r="Q914">
        <f t="shared" si="200"/>
        <v>1000</v>
      </c>
      <c r="R914">
        <f t="shared" si="201"/>
        <v>1000</v>
      </c>
      <c r="S914">
        <f t="shared" si="202"/>
        <v>1</v>
      </c>
      <c r="T914" s="2">
        <f t="array" aca="1" ref="T914:V914" ca="1">MMULT(Q914:S914,$T$8:$V$10)</f>
        <v>342.95983594645492</v>
      </c>
      <c r="U914" s="2">
        <f ca="1"/>
        <v>1000</v>
      </c>
      <c r="V914" s="2">
        <f ca="1"/>
        <v>-939.35060064258266</v>
      </c>
      <c r="Y914" s="2">
        <f t="shared" ca="1" si="203"/>
        <v>-3.7714808315308317</v>
      </c>
      <c r="Z914" s="2">
        <f t="shared" ca="1" si="204"/>
        <v>-10.996858629590841</v>
      </c>
    </row>
    <row r="915" spans="2:26">
      <c r="B915">
        <f t="shared" si="205"/>
        <v>904</v>
      </c>
      <c r="C915">
        <v>-13.104864455331896</v>
      </c>
      <c r="D915">
        <v>12.9584532508949</v>
      </c>
      <c r="E915">
        <v>12.205775025491819</v>
      </c>
      <c r="F915">
        <f t="shared" si="192"/>
        <v>22.105201356720769</v>
      </c>
      <c r="G915">
        <f t="shared" si="193"/>
        <v>32</v>
      </c>
      <c r="H915">
        <f t="shared" si="194"/>
        <v>2212</v>
      </c>
      <c r="I915">
        <f t="shared" si="195"/>
        <v>2.3618119509484901</v>
      </c>
      <c r="J915">
        <f>VLOOKUP(H915,動径DB!$C$9:$F$3009,4)</f>
        <v>6.3662466113651606E-3</v>
      </c>
      <c r="K915">
        <f>VLOOKUP(G915,緯度DB!$B$10:$H$50,7)</f>
        <v>0.49132662717739956</v>
      </c>
      <c r="L915">
        <f t="shared" si="196"/>
        <v>-0.71892224315334197</v>
      </c>
      <c r="M915">
        <f t="shared" si="197"/>
        <v>-4.9708442428637645E-2</v>
      </c>
      <c r="N915">
        <f t="shared" si="198"/>
        <v>2.470929248681183E-3</v>
      </c>
      <c r="O915">
        <f t="shared" si="199"/>
        <v>0</v>
      </c>
      <c r="Q915">
        <f t="shared" si="200"/>
        <v>1000</v>
      </c>
      <c r="R915">
        <f t="shared" si="201"/>
        <v>1000</v>
      </c>
      <c r="S915">
        <f t="shared" si="202"/>
        <v>1</v>
      </c>
      <c r="T915" s="2">
        <f t="array" aca="1" ref="T915:V915" ca="1">MMULT(Q915:S915,$T$8:$V$10)</f>
        <v>342.95983594645492</v>
      </c>
      <c r="U915" s="2">
        <f ca="1"/>
        <v>1000</v>
      </c>
      <c r="V915" s="2">
        <f ca="1"/>
        <v>-939.35060064258266</v>
      </c>
      <c r="Y915" s="2">
        <f t="shared" ca="1" si="203"/>
        <v>-3.7714808315308317</v>
      </c>
      <c r="Z915" s="2">
        <f t="shared" ca="1" si="204"/>
        <v>-10.996858629590841</v>
      </c>
    </row>
    <row r="916" spans="2:26">
      <c r="B916">
        <f t="shared" si="205"/>
        <v>905</v>
      </c>
      <c r="C916">
        <v>-8.6445747457876898</v>
      </c>
      <c r="D916">
        <v>-13.042341972604621</v>
      </c>
      <c r="E916">
        <v>-5.5468772358653498</v>
      </c>
      <c r="F916">
        <f t="shared" si="192"/>
        <v>16.601180793414539</v>
      </c>
      <c r="G916">
        <f t="shared" si="193"/>
        <v>14</v>
      </c>
      <c r="H916">
        <f t="shared" si="194"/>
        <v>1661</v>
      </c>
      <c r="I916">
        <f t="shared" si="195"/>
        <v>-2.1561231135849424</v>
      </c>
      <c r="J916">
        <f>VLOOKUP(H916,動径DB!$C$9:$F$3009,4)</f>
        <v>4.2365152213382926E-2</v>
      </c>
      <c r="K916">
        <f>VLOOKUP(G916,緯度DB!$B$10:$H$50,7)</f>
        <v>0.66802964117206065</v>
      </c>
      <c r="L916">
        <f t="shared" si="196"/>
        <v>0.18412742368447377</v>
      </c>
      <c r="M916">
        <f t="shared" si="197"/>
        <v>8.6509133076723407E-2</v>
      </c>
      <c r="N916">
        <f t="shared" si="198"/>
        <v>7.4838301056862396E-3</v>
      </c>
      <c r="O916">
        <f t="shared" si="199"/>
        <v>0</v>
      </c>
      <c r="Q916">
        <f t="shared" si="200"/>
        <v>1000</v>
      </c>
      <c r="R916">
        <f t="shared" si="201"/>
        <v>1000</v>
      </c>
      <c r="S916">
        <f t="shared" si="202"/>
        <v>1</v>
      </c>
      <c r="T916" s="2">
        <f t="array" aca="1" ref="T916:V916" ca="1">MMULT(Q916:S916,$T$8:$V$10)</f>
        <v>342.95983594645492</v>
      </c>
      <c r="U916" s="2">
        <f ca="1"/>
        <v>1000</v>
      </c>
      <c r="V916" s="2">
        <f ca="1"/>
        <v>-939.35060064258266</v>
      </c>
      <c r="Y916" s="2">
        <f t="shared" ca="1" si="203"/>
        <v>-3.7714808315308317</v>
      </c>
      <c r="Z916" s="2">
        <f t="shared" ca="1" si="204"/>
        <v>-10.996858629590841</v>
      </c>
    </row>
    <row r="917" spans="2:26">
      <c r="B917">
        <f t="shared" si="205"/>
        <v>906</v>
      </c>
      <c r="C917">
        <v>2.9222744309088089</v>
      </c>
      <c r="D917">
        <v>-9.5100750395773606</v>
      </c>
      <c r="E917">
        <v>6.9875910189432311</v>
      </c>
      <c r="F917">
        <f t="shared" si="192"/>
        <v>12.157616680745935</v>
      </c>
      <c r="G917">
        <f t="shared" si="193"/>
        <v>32</v>
      </c>
      <c r="H917">
        <f t="shared" si="194"/>
        <v>1217</v>
      </c>
      <c r="I917">
        <f t="shared" si="195"/>
        <v>-1.2726723030321023</v>
      </c>
      <c r="J917">
        <f>VLOOKUP(H917,動径DB!$C$9:$F$3009,4)</f>
        <v>0.15332858340489341</v>
      </c>
      <c r="K917">
        <f>VLOOKUP(G917,緯度DB!$B$10:$H$50,7)</f>
        <v>0.49132662717739956</v>
      </c>
      <c r="L917">
        <f t="shared" si="196"/>
        <v>-0.6260086087227319</v>
      </c>
      <c r="M917">
        <f t="shared" si="197"/>
        <v>-0.57335311491900287</v>
      </c>
      <c r="N917">
        <f t="shared" si="198"/>
        <v>0.32873379438732331</v>
      </c>
      <c r="O917">
        <f t="shared" si="199"/>
        <v>1</v>
      </c>
      <c r="Q917">
        <f t="shared" si="200"/>
        <v>2.9222744309088089</v>
      </c>
      <c r="R917">
        <f t="shared" si="201"/>
        <v>-9.5100750395773606</v>
      </c>
      <c r="S917">
        <f t="shared" si="202"/>
        <v>6.9875910189432311</v>
      </c>
      <c r="T917" s="2">
        <f t="array" aca="1" ref="T917:V917" ca="1">MMULT(Q917:S917,$T$8:$V$10)</f>
        <v>7.5656644372672091</v>
      </c>
      <c r="U917" s="2">
        <f ca="1"/>
        <v>-9.5100750395773606</v>
      </c>
      <c r="V917" s="2">
        <f ca="1"/>
        <v>-0.35614283683622627</v>
      </c>
      <c r="Y917" s="2">
        <f t="shared" ca="1" si="203"/>
        <v>2.5521862406854732</v>
      </c>
      <c r="Z917" s="2">
        <f t="shared" ca="1" si="204"/>
        <v>-3.2081098580500607</v>
      </c>
    </row>
    <row r="918" spans="2:26">
      <c r="B918">
        <f t="shared" si="205"/>
        <v>907</v>
      </c>
      <c r="C918">
        <v>10.334264145727353</v>
      </c>
      <c r="D918">
        <v>-15.575266380848946</v>
      </c>
      <c r="E918">
        <v>-6.1440575094468999</v>
      </c>
      <c r="F918">
        <f t="shared" si="192"/>
        <v>19.675756172189676</v>
      </c>
      <c r="G918">
        <f t="shared" si="193"/>
        <v>15</v>
      </c>
      <c r="H918">
        <f t="shared" si="194"/>
        <v>1969</v>
      </c>
      <c r="I918">
        <f t="shared" si="195"/>
        <v>-0.98498589718064455</v>
      </c>
      <c r="J918">
        <f>VLOOKUP(H918,動径DB!$C$9:$F$3009,4)</f>
        <v>1.5133125435343273E-2</v>
      </c>
      <c r="K918">
        <f>VLOOKUP(G918,緯度DB!$B$10:$H$50,7)</f>
        <v>0.70149600262637279</v>
      </c>
      <c r="L918">
        <f t="shared" si="196"/>
        <v>0.18555335042354601</v>
      </c>
      <c r="M918">
        <f t="shared" si="197"/>
        <v>3.8757349120633798E-2</v>
      </c>
      <c r="N918">
        <f t="shared" si="198"/>
        <v>1.5021321108586935E-3</v>
      </c>
      <c r="O918">
        <f t="shared" si="199"/>
        <v>0</v>
      </c>
      <c r="Q918">
        <f t="shared" si="200"/>
        <v>1000</v>
      </c>
      <c r="R918">
        <f t="shared" si="201"/>
        <v>1000</v>
      </c>
      <c r="S918">
        <f t="shared" si="202"/>
        <v>1</v>
      </c>
      <c r="T918" s="2">
        <f t="array" aca="1" ref="T918:V918" ca="1">MMULT(Q918:S918,$T$8:$V$10)</f>
        <v>342.95983594645492</v>
      </c>
      <c r="U918" s="2">
        <f ca="1"/>
        <v>1000</v>
      </c>
      <c r="V918" s="2">
        <f ca="1"/>
        <v>-939.35060064258266</v>
      </c>
      <c r="Y918" s="2">
        <f t="shared" ca="1" si="203"/>
        <v>-3.7714808315308317</v>
      </c>
      <c r="Z918" s="2">
        <f t="shared" ca="1" si="204"/>
        <v>-10.996858629590841</v>
      </c>
    </row>
    <row r="919" spans="2:26">
      <c r="B919">
        <f t="shared" si="205"/>
        <v>908</v>
      </c>
      <c r="C919">
        <v>-11.954639207692892</v>
      </c>
      <c r="D919">
        <v>-6.8965244738960729</v>
      </c>
      <c r="E919">
        <v>-0.37620646606710828</v>
      </c>
      <c r="F919">
        <f t="shared" si="192"/>
        <v>13.806410819263142</v>
      </c>
      <c r="G919">
        <f t="shared" si="193"/>
        <v>20</v>
      </c>
      <c r="H919">
        <f t="shared" si="194"/>
        <v>1382</v>
      </c>
      <c r="I919">
        <f t="shared" si="195"/>
        <v>-2.6183383540287291</v>
      </c>
      <c r="J919">
        <f>VLOOKUP(H919,動径DB!$C$9:$F$3009,4)</f>
        <v>9.8425973541696354E-2</v>
      </c>
      <c r="K919">
        <f>VLOOKUP(G919,緯度DB!$B$10:$H$50,7)</f>
        <v>0.7879807395252203</v>
      </c>
      <c r="L919">
        <f t="shared" si="196"/>
        <v>0.99999946601321654</v>
      </c>
      <c r="M919">
        <f t="shared" si="197"/>
        <v>1.0707938826592227</v>
      </c>
      <c r="N919">
        <f t="shared" si="198"/>
        <v>1.1465995391404131</v>
      </c>
      <c r="O919">
        <f t="shared" si="199"/>
        <v>1</v>
      </c>
      <c r="Q919">
        <f t="shared" si="200"/>
        <v>-11.954639207692892</v>
      </c>
      <c r="R919">
        <f t="shared" si="201"/>
        <v>-6.8965244738960729</v>
      </c>
      <c r="S919">
        <f t="shared" si="202"/>
        <v>-0.37620646606710828</v>
      </c>
      <c r="T919" s="2">
        <f t="array" aca="1" ref="T919:V919" ca="1">MMULT(Q919:S919,$T$8:$V$10)</f>
        <v>-4.4422458552769912</v>
      </c>
      <c r="U919" s="2">
        <f ca="1"/>
        <v>-6.8965244738960729</v>
      </c>
      <c r="V919" s="2">
        <f ca="1"/>
        <v>11.105016058182592</v>
      </c>
      <c r="Y919" s="2">
        <f t="shared" ca="1" si="203"/>
        <v>-1.0807065125553437</v>
      </c>
      <c r="Z919" s="2">
        <f t="shared" ca="1" si="204"/>
        <v>-1.6777817247740043</v>
      </c>
    </row>
    <row r="920" spans="2:26">
      <c r="B920">
        <f t="shared" si="205"/>
        <v>909</v>
      </c>
      <c r="C920">
        <v>-1.7225269422942442</v>
      </c>
      <c r="D920">
        <v>-6.2178822570293377</v>
      </c>
      <c r="E920">
        <v>-3.3648695151418879</v>
      </c>
      <c r="F920">
        <f t="shared" si="192"/>
        <v>7.2767785237109566</v>
      </c>
      <c r="G920">
        <f t="shared" si="193"/>
        <v>12</v>
      </c>
      <c r="H920">
        <f t="shared" si="194"/>
        <v>729</v>
      </c>
      <c r="I920">
        <f t="shared" si="195"/>
        <v>-1.8410468926702972</v>
      </c>
      <c r="J920">
        <f>VLOOKUP(H920,動径DB!$C$9:$F$3009,4)</f>
        <v>0.37748194393436191</v>
      </c>
      <c r="K920">
        <f>VLOOKUP(G920,緯度DB!$B$10:$H$50,7)</f>
        <v>0.58726809406597613</v>
      </c>
      <c r="L920">
        <f t="shared" si="196"/>
        <v>-0.68895379325305606</v>
      </c>
      <c r="M920">
        <f t="shared" si="197"/>
        <v>-1.1113781186915921</v>
      </c>
      <c r="N920">
        <f t="shared" si="198"/>
        <v>1.2351613227064626</v>
      </c>
      <c r="O920">
        <f t="shared" si="199"/>
        <v>1</v>
      </c>
      <c r="Q920">
        <f t="shared" si="200"/>
        <v>-1.7225269422942442</v>
      </c>
      <c r="R920">
        <f t="shared" si="201"/>
        <v>-6.2178822570293377</v>
      </c>
      <c r="S920">
        <f t="shared" si="202"/>
        <v>-3.3648695151418879</v>
      </c>
      <c r="T920" s="2">
        <f t="array" aca="1" ref="T920:V920" ca="1">MMULT(Q920:S920,$T$8:$V$10)</f>
        <v>-3.751081964972093</v>
      </c>
      <c r="U920" s="2">
        <f ca="1"/>
        <v>-6.2178822570293377</v>
      </c>
      <c r="V920" s="2">
        <f ca="1"/>
        <v>0.46779270293781261</v>
      </c>
      <c r="Y920" s="2">
        <f t="shared" ca="1" si="203"/>
        <v>-1.2311630191085028</v>
      </c>
      <c r="Z920" s="2">
        <f t="shared" ca="1" si="204"/>
        <v>-2.0408049633440584</v>
      </c>
    </row>
    <row r="921" spans="2:26">
      <c r="B921">
        <f t="shared" si="205"/>
        <v>910</v>
      </c>
      <c r="C921">
        <v>-3.6232996105808426</v>
      </c>
      <c r="D921">
        <v>-11.914537413131487</v>
      </c>
      <c r="E921">
        <v>12.941173340310531</v>
      </c>
      <c r="F921">
        <f t="shared" si="192"/>
        <v>17.959912841127856</v>
      </c>
      <c r="G921">
        <f t="shared" si="193"/>
        <v>35</v>
      </c>
      <c r="H921">
        <f t="shared" si="194"/>
        <v>1797</v>
      </c>
      <c r="I921">
        <f t="shared" si="195"/>
        <v>-1.8660171525598042</v>
      </c>
      <c r="J921">
        <f>VLOOKUP(H921,動径DB!$C$9:$F$3009,4)</f>
        <v>2.7181841700387531E-2</v>
      </c>
      <c r="K921">
        <f>VLOOKUP(G921,緯度DB!$B$10:$H$50,7)</f>
        <v>0.33255818042814211</v>
      </c>
      <c r="L921">
        <f t="shared" si="196"/>
        <v>-0.63277666145106892</v>
      </c>
      <c r="M921">
        <f t="shared" si="197"/>
        <v>-0.10273092338706163</v>
      </c>
      <c r="N921">
        <f t="shared" si="198"/>
        <v>1.0553642619958326E-2</v>
      </c>
      <c r="O921">
        <f t="shared" si="199"/>
        <v>0</v>
      </c>
      <c r="Q921">
        <f t="shared" si="200"/>
        <v>1000</v>
      </c>
      <c r="R921">
        <f t="shared" si="201"/>
        <v>1000</v>
      </c>
      <c r="S921">
        <f t="shared" si="202"/>
        <v>1</v>
      </c>
      <c r="T921" s="2">
        <f t="array" aca="1" ref="T921:V921" ca="1">MMULT(Q921:S921,$T$8:$V$10)</f>
        <v>342.95983594645492</v>
      </c>
      <c r="U921" s="2">
        <f ca="1"/>
        <v>1000</v>
      </c>
      <c r="V921" s="2">
        <f ca="1"/>
        <v>-939.35060064258266</v>
      </c>
      <c r="Y921" s="2">
        <f t="shared" ca="1" si="203"/>
        <v>-3.7714808315308317</v>
      </c>
      <c r="Z921" s="2">
        <f t="shared" ca="1" si="204"/>
        <v>-10.996858629590841</v>
      </c>
    </row>
    <row r="922" spans="2:26">
      <c r="B922">
        <f t="shared" si="205"/>
        <v>911</v>
      </c>
      <c r="C922">
        <v>8.104307825241408</v>
      </c>
      <c r="D922">
        <v>-7.5745841770929205</v>
      </c>
      <c r="E922">
        <v>-14.416953158191424</v>
      </c>
      <c r="F922">
        <f t="shared" si="192"/>
        <v>18.190730308253741</v>
      </c>
      <c r="G922">
        <f t="shared" si="193"/>
        <v>5</v>
      </c>
      <c r="H922">
        <f t="shared" si="194"/>
        <v>1820</v>
      </c>
      <c r="I922">
        <f t="shared" si="195"/>
        <v>-0.75162522651944985</v>
      </c>
      <c r="J922">
        <f>VLOOKUP(H922,動径DB!$C$9:$F$3009,4)</f>
        <v>2.5171726111205526E-2</v>
      </c>
      <c r="K922">
        <f>VLOOKUP(G922,緯度DB!$B$10:$H$50,7)</f>
        <v>0.2352076871405088</v>
      </c>
      <c r="L922">
        <f t="shared" si="196"/>
        <v>0.77500118747393332</v>
      </c>
      <c r="M922">
        <f t="shared" si="197"/>
        <v>8.3467424337881374E-2</v>
      </c>
      <c r="N922">
        <f t="shared" si="198"/>
        <v>6.9668109255999521E-3</v>
      </c>
      <c r="O922">
        <f t="shared" si="199"/>
        <v>0</v>
      </c>
      <c r="Q922">
        <f t="shared" si="200"/>
        <v>1000</v>
      </c>
      <c r="R922">
        <f t="shared" si="201"/>
        <v>1000</v>
      </c>
      <c r="S922">
        <f t="shared" si="202"/>
        <v>1</v>
      </c>
      <c r="T922" s="2">
        <f t="array" aca="1" ref="T922:V922" ca="1">MMULT(Q922:S922,$T$8:$V$10)</f>
        <v>342.95983594645492</v>
      </c>
      <c r="U922" s="2">
        <f ca="1"/>
        <v>1000</v>
      </c>
      <c r="V922" s="2">
        <f ca="1"/>
        <v>-939.35060064258266</v>
      </c>
      <c r="Y922" s="2">
        <f t="shared" ca="1" si="203"/>
        <v>-3.7714808315308317</v>
      </c>
      <c r="Z922" s="2">
        <f t="shared" ca="1" si="204"/>
        <v>-10.996858629590841</v>
      </c>
    </row>
    <row r="923" spans="2:26">
      <c r="B923">
        <f t="shared" si="205"/>
        <v>912</v>
      </c>
      <c r="C923">
        <v>-14.974554332456959</v>
      </c>
      <c r="D923">
        <v>6.7960640709114672</v>
      </c>
      <c r="E923">
        <v>10.152924250534122</v>
      </c>
      <c r="F923">
        <f t="shared" si="192"/>
        <v>19.32629388032592</v>
      </c>
      <c r="G923">
        <f t="shared" si="193"/>
        <v>32</v>
      </c>
      <c r="H923">
        <f t="shared" si="194"/>
        <v>1934</v>
      </c>
      <c r="I923">
        <f t="shared" si="195"/>
        <v>2.7155492904321399</v>
      </c>
      <c r="J923">
        <f>VLOOKUP(H923,動径DB!$C$9:$F$3009,4)</f>
        <v>1.7082613294430147E-2</v>
      </c>
      <c r="K923">
        <f>VLOOKUP(G923,緯度DB!$B$10:$H$50,7)</f>
        <v>0.49132662717739956</v>
      </c>
      <c r="L923">
        <f t="shared" si="196"/>
        <v>-0.9574780539308515</v>
      </c>
      <c r="M923">
        <f t="shared" si="197"/>
        <v>-0.15531092936912691</v>
      </c>
      <c r="N923">
        <f t="shared" si="198"/>
        <v>2.4121484781501928E-2</v>
      </c>
      <c r="O923">
        <f t="shared" si="199"/>
        <v>0</v>
      </c>
      <c r="Q923">
        <f t="shared" si="200"/>
        <v>1000</v>
      </c>
      <c r="R923">
        <f t="shared" si="201"/>
        <v>1000</v>
      </c>
      <c r="S923">
        <f t="shared" si="202"/>
        <v>1</v>
      </c>
      <c r="T923" s="2">
        <f t="array" aca="1" ref="T923:V923" ca="1">MMULT(Q923:S923,$T$8:$V$10)</f>
        <v>342.95983594645492</v>
      </c>
      <c r="U923" s="2">
        <f ca="1"/>
        <v>1000</v>
      </c>
      <c r="V923" s="2">
        <f ca="1"/>
        <v>-939.35060064258266</v>
      </c>
      <c r="Y923" s="2">
        <f t="shared" ca="1" si="203"/>
        <v>-3.7714808315308317</v>
      </c>
      <c r="Z923" s="2">
        <f t="shared" ca="1" si="204"/>
        <v>-10.996858629590841</v>
      </c>
    </row>
    <row r="924" spans="2:26">
      <c r="B924">
        <f t="shared" si="205"/>
        <v>913</v>
      </c>
      <c r="C924">
        <v>11.657513241034062</v>
      </c>
      <c r="D924">
        <v>1.7346131510063172</v>
      </c>
      <c r="E924">
        <v>16.537772168905008</v>
      </c>
      <c r="F924">
        <f t="shared" si="192"/>
        <v>20.307742515088613</v>
      </c>
      <c r="G924">
        <f t="shared" si="193"/>
        <v>37</v>
      </c>
      <c r="H924">
        <f t="shared" si="194"/>
        <v>2032</v>
      </c>
      <c r="I924">
        <f t="shared" si="195"/>
        <v>0.14771406446433291</v>
      </c>
      <c r="J924">
        <f>VLOOKUP(H924,動径DB!$C$9:$F$3009,4)</f>
        <v>1.2138667253625156E-2</v>
      </c>
      <c r="K924">
        <f>VLOOKUP(G924,緯度DB!$B$10:$H$50,7)</f>
        <v>0.2352076871405088</v>
      </c>
      <c r="L924">
        <f t="shared" si="196"/>
        <v>-0.42878026235707423</v>
      </c>
      <c r="M924">
        <f t="shared" si="197"/>
        <v>-2.4861020519377462E-2</v>
      </c>
      <c r="N924">
        <f t="shared" si="198"/>
        <v>6.1807034126490725E-4</v>
      </c>
      <c r="O924">
        <f t="shared" si="199"/>
        <v>0</v>
      </c>
      <c r="Q924">
        <f t="shared" si="200"/>
        <v>1000</v>
      </c>
      <c r="R924">
        <f t="shared" si="201"/>
        <v>1000</v>
      </c>
      <c r="S924">
        <f t="shared" si="202"/>
        <v>1</v>
      </c>
      <c r="T924" s="2">
        <f t="array" aca="1" ref="T924:V924" ca="1">MMULT(Q924:S924,$T$8:$V$10)</f>
        <v>342.95983594645492</v>
      </c>
      <c r="U924" s="2">
        <f ca="1"/>
        <v>1000</v>
      </c>
      <c r="V924" s="2">
        <f ca="1"/>
        <v>-939.35060064258266</v>
      </c>
      <c r="Y924" s="2">
        <f t="shared" ca="1" si="203"/>
        <v>-3.7714808315308317</v>
      </c>
      <c r="Z924" s="2">
        <f t="shared" ca="1" si="204"/>
        <v>-10.996858629590841</v>
      </c>
    </row>
    <row r="925" spans="2:26">
      <c r="B925">
        <f t="shared" si="205"/>
        <v>914</v>
      </c>
      <c r="C925">
        <v>-13.63400254166941</v>
      </c>
      <c r="D925">
        <v>-9.5219695009499823</v>
      </c>
      <c r="E925">
        <v>13.652325319018649</v>
      </c>
      <c r="F925">
        <f t="shared" si="192"/>
        <v>21.516038554984682</v>
      </c>
      <c r="G925">
        <f t="shared" si="193"/>
        <v>34</v>
      </c>
      <c r="H925">
        <f t="shared" si="194"/>
        <v>2153</v>
      </c>
      <c r="I925">
        <f t="shared" si="195"/>
        <v>-2.5319422032565906</v>
      </c>
      <c r="J925">
        <f>VLOOKUP(H925,動径DB!$C$9:$F$3009,4)</f>
        <v>7.8847484634834309E-3</v>
      </c>
      <c r="K925">
        <f>VLOOKUP(G925,緯度DB!$B$10:$H$50,7)</f>
        <v>0.38596120503132481</v>
      </c>
      <c r="L925">
        <f t="shared" si="196"/>
        <v>0.96686264049690873</v>
      </c>
      <c r="M925">
        <f t="shared" si="197"/>
        <v>6.3307999480050489E-2</v>
      </c>
      <c r="N925">
        <f t="shared" si="198"/>
        <v>4.007902798166073E-3</v>
      </c>
      <c r="O925">
        <f t="shared" si="199"/>
        <v>0</v>
      </c>
      <c r="Q925">
        <f t="shared" si="200"/>
        <v>1000</v>
      </c>
      <c r="R925">
        <f t="shared" si="201"/>
        <v>1000</v>
      </c>
      <c r="S925">
        <f t="shared" si="202"/>
        <v>1</v>
      </c>
      <c r="T925" s="2">
        <f t="array" aca="1" ref="T925:V925" ca="1">MMULT(Q925:S925,$T$8:$V$10)</f>
        <v>342.95983594645492</v>
      </c>
      <c r="U925" s="2">
        <f ca="1"/>
        <v>1000</v>
      </c>
      <c r="V925" s="2">
        <f ca="1"/>
        <v>-939.35060064258266</v>
      </c>
      <c r="Y925" s="2">
        <f t="shared" ca="1" si="203"/>
        <v>-3.7714808315308317</v>
      </c>
      <c r="Z925" s="2">
        <f t="shared" ca="1" si="204"/>
        <v>-10.996858629590841</v>
      </c>
    </row>
    <row r="926" spans="2:26">
      <c r="B926">
        <f t="shared" si="205"/>
        <v>915</v>
      </c>
      <c r="C926">
        <v>5.882630490500862</v>
      </c>
      <c r="D926">
        <v>10.614389080021198</v>
      </c>
      <c r="E926">
        <v>9.4171332880612422</v>
      </c>
      <c r="F926">
        <f t="shared" si="192"/>
        <v>15.360761582517801</v>
      </c>
      <c r="G926">
        <f t="shared" si="193"/>
        <v>33</v>
      </c>
      <c r="H926">
        <f t="shared" si="194"/>
        <v>1537</v>
      </c>
      <c r="I926">
        <f t="shared" si="195"/>
        <v>1.0647244609143014</v>
      </c>
      <c r="J926">
        <f>VLOOKUP(H926,動径DB!$C$9:$F$3009,4)</f>
        <v>6.2391117715386454E-2</v>
      </c>
      <c r="K926">
        <f>VLOOKUP(G926,緯度DB!$B$10:$H$50,7)</f>
        <v>0.43934360143209494</v>
      </c>
      <c r="L926">
        <f t="shared" si="196"/>
        <v>5.2556503888644732E-2</v>
      </c>
      <c r="M926">
        <f t="shared" si="197"/>
        <v>2.2129229249959165E-2</v>
      </c>
      <c r="N926">
        <f t="shared" si="198"/>
        <v>4.897027871972482E-4</v>
      </c>
      <c r="O926">
        <f t="shared" si="199"/>
        <v>0</v>
      </c>
      <c r="Q926">
        <f t="shared" si="200"/>
        <v>1000</v>
      </c>
      <c r="R926">
        <f t="shared" si="201"/>
        <v>1000</v>
      </c>
      <c r="S926">
        <f t="shared" si="202"/>
        <v>1</v>
      </c>
      <c r="T926" s="2">
        <f t="array" aca="1" ref="T926:V926" ca="1">MMULT(Q926:S926,$T$8:$V$10)</f>
        <v>342.95983594645492</v>
      </c>
      <c r="U926" s="2">
        <f ca="1"/>
        <v>1000</v>
      </c>
      <c r="V926" s="2">
        <f ca="1"/>
        <v>-939.35060064258266</v>
      </c>
      <c r="Y926" s="2">
        <f t="shared" ca="1" si="203"/>
        <v>-3.7714808315308317</v>
      </c>
      <c r="Z926" s="2">
        <f t="shared" ca="1" si="204"/>
        <v>-10.996858629590841</v>
      </c>
    </row>
    <row r="927" spans="2:26">
      <c r="B927">
        <f t="shared" si="205"/>
        <v>916</v>
      </c>
      <c r="C927">
        <v>-9.149305623002645</v>
      </c>
      <c r="D927">
        <v>-11.673495505220519</v>
      </c>
      <c r="E927">
        <v>-0.23814481898260587</v>
      </c>
      <c r="F927">
        <f t="shared" si="192"/>
        <v>14.83364431447376</v>
      </c>
      <c r="G927">
        <f t="shared" si="193"/>
        <v>21</v>
      </c>
      <c r="H927">
        <f t="shared" si="194"/>
        <v>1484</v>
      </c>
      <c r="I927">
        <f t="shared" si="195"/>
        <v>-2.2355606938124115</v>
      </c>
      <c r="J927">
        <f>VLOOKUP(H927,動径DB!$C$9:$F$3009,4)</f>
        <v>7.3191588457956577E-2</v>
      </c>
      <c r="K927">
        <f>VLOOKUP(G927,緯度DB!$B$10:$H$50,7)</f>
        <v>0.7879807395252203</v>
      </c>
      <c r="L927">
        <f t="shared" si="196"/>
        <v>0.41095081952554319</v>
      </c>
      <c r="M927">
        <f t="shared" si="197"/>
        <v>0.35157216783540474</v>
      </c>
      <c r="N927">
        <f t="shared" si="198"/>
        <v>0.12360298919648599</v>
      </c>
      <c r="O927">
        <f t="shared" si="199"/>
        <v>0</v>
      </c>
      <c r="Q927">
        <f t="shared" si="200"/>
        <v>1000</v>
      </c>
      <c r="R927">
        <f t="shared" si="201"/>
        <v>1000</v>
      </c>
      <c r="S927">
        <f t="shared" si="202"/>
        <v>1</v>
      </c>
      <c r="T927" s="2">
        <f t="array" aca="1" ref="T927:V927" ca="1">MMULT(Q927:S927,$T$8:$V$10)</f>
        <v>342.95983594645492</v>
      </c>
      <c r="U927" s="2">
        <f ca="1"/>
        <v>1000</v>
      </c>
      <c r="V927" s="2">
        <f ca="1"/>
        <v>-939.35060064258266</v>
      </c>
      <c r="Y927" s="2">
        <f t="shared" ca="1" si="203"/>
        <v>-3.7714808315308317</v>
      </c>
      <c r="Z927" s="2">
        <f t="shared" ca="1" si="204"/>
        <v>-10.996858629590841</v>
      </c>
    </row>
    <row r="928" spans="2:26">
      <c r="B928">
        <f t="shared" si="205"/>
        <v>917</v>
      </c>
      <c r="C928">
        <v>15.493514221442211</v>
      </c>
      <c r="D928">
        <v>3.0564529906507176</v>
      </c>
      <c r="E928">
        <v>16.570893297330123</v>
      </c>
      <c r="F928">
        <f t="shared" si="192"/>
        <v>22.890727216180576</v>
      </c>
      <c r="G928">
        <f t="shared" si="193"/>
        <v>35</v>
      </c>
      <c r="H928">
        <f t="shared" si="194"/>
        <v>2290</v>
      </c>
      <c r="I928">
        <f t="shared" si="195"/>
        <v>0.19477213428311602</v>
      </c>
      <c r="J928">
        <f>VLOOKUP(H928,動径DB!$C$9:$F$3009,4)</f>
        <v>4.7821622247880471E-3</v>
      </c>
      <c r="K928">
        <f>VLOOKUP(G928,緯度DB!$B$10:$H$50,7)</f>
        <v>0.33255818042814211</v>
      </c>
      <c r="L928">
        <f t="shared" si="196"/>
        <v>-0.55162933014546023</v>
      </c>
      <c r="M928">
        <f t="shared" si="197"/>
        <v>-2.0081626226485124E-2</v>
      </c>
      <c r="N928">
        <f t="shared" si="198"/>
        <v>4.0327171190025519E-4</v>
      </c>
      <c r="O928">
        <f t="shared" si="199"/>
        <v>0</v>
      </c>
      <c r="Q928">
        <f t="shared" si="200"/>
        <v>1000</v>
      </c>
      <c r="R928">
        <f t="shared" si="201"/>
        <v>1000</v>
      </c>
      <c r="S928">
        <f t="shared" si="202"/>
        <v>1</v>
      </c>
      <c r="T928" s="2">
        <f t="array" aca="1" ref="T928:V928" ca="1">MMULT(Q928:S928,$T$8:$V$10)</f>
        <v>342.95983594645492</v>
      </c>
      <c r="U928" s="2">
        <f ca="1"/>
        <v>1000</v>
      </c>
      <c r="V928" s="2">
        <f ca="1"/>
        <v>-939.35060064258266</v>
      </c>
      <c r="Y928" s="2">
        <f t="shared" ca="1" si="203"/>
        <v>-3.7714808315308317</v>
      </c>
      <c r="Z928" s="2">
        <f t="shared" ca="1" si="204"/>
        <v>-10.996858629590841</v>
      </c>
    </row>
    <row r="929" spans="2:26">
      <c r="B929">
        <f t="shared" si="205"/>
        <v>918</v>
      </c>
      <c r="C929">
        <v>-12.12736715740202</v>
      </c>
      <c r="D929">
        <v>-7.3100647862772803</v>
      </c>
      <c r="E929">
        <v>-9.5166233587047948</v>
      </c>
      <c r="F929">
        <f t="shared" si="192"/>
        <v>17.060955468597005</v>
      </c>
      <c r="G929">
        <f t="shared" si="193"/>
        <v>10</v>
      </c>
      <c r="H929">
        <f t="shared" si="194"/>
        <v>1707</v>
      </c>
      <c r="I929">
        <f t="shared" si="195"/>
        <v>-2.5991357513911155</v>
      </c>
      <c r="J929">
        <f>VLOOKUP(H929,動径DB!$C$9:$F$3009,4)</f>
        <v>3.6536985603091855E-2</v>
      </c>
      <c r="K929">
        <f>VLOOKUP(G929,緯度DB!$B$10:$H$50,7)</f>
        <v>0.49132662717739956</v>
      </c>
      <c r="L929">
        <f t="shared" si="196"/>
        <v>0.99840009657232653</v>
      </c>
      <c r="M929">
        <f t="shared" si="197"/>
        <v>0.30578133960624332</v>
      </c>
      <c r="N929">
        <f t="shared" si="198"/>
        <v>9.3502227651388714E-2</v>
      </c>
      <c r="O929">
        <f t="shared" si="199"/>
        <v>0</v>
      </c>
      <c r="Q929">
        <f t="shared" si="200"/>
        <v>1000</v>
      </c>
      <c r="R929">
        <f t="shared" si="201"/>
        <v>1000</v>
      </c>
      <c r="S929">
        <f t="shared" si="202"/>
        <v>1</v>
      </c>
      <c r="T929" s="2">
        <f t="array" aca="1" ref="T929:V929" ca="1">MMULT(Q929:S929,$T$8:$V$10)</f>
        <v>342.95983594645492</v>
      </c>
      <c r="U929" s="2">
        <f ca="1"/>
        <v>1000</v>
      </c>
      <c r="V929" s="2">
        <f ca="1"/>
        <v>-939.35060064258266</v>
      </c>
      <c r="Y929" s="2">
        <f t="shared" ca="1" si="203"/>
        <v>-3.7714808315308317</v>
      </c>
      <c r="Z929" s="2">
        <f t="shared" ca="1" si="204"/>
        <v>-10.996858629590841</v>
      </c>
    </row>
    <row r="930" spans="2:26">
      <c r="B930">
        <f t="shared" si="205"/>
        <v>919</v>
      </c>
      <c r="C930">
        <v>-11.636737429970726</v>
      </c>
      <c r="D930">
        <v>14.299290282728865</v>
      </c>
      <c r="E930">
        <v>-15.106752503450876</v>
      </c>
      <c r="F930">
        <f t="shared" si="192"/>
        <v>23.834792464050221</v>
      </c>
      <c r="G930">
        <f t="shared" si="193"/>
        <v>8</v>
      </c>
      <c r="H930">
        <f t="shared" si="194"/>
        <v>2384</v>
      </c>
      <c r="I930">
        <f t="shared" si="195"/>
        <v>2.2538943905732802</v>
      </c>
      <c r="J930">
        <f>VLOOKUP(H930,動径DB!$C$9:$F$3009,4)</f>
        <v>3.3714984568005459E-3</v>
      </c>
      <c r="K930">
        <f>VLOOKUP(G930,緯度DB!$B$10:$H$50,7)</f>
        <v>0.38596120503132481</v>
      </c>
      <c r="L930">
        <f t="shared" si="196"/>
        <v>-0.46044626853473647</v>
      </c>
      <c r="M930">
        <f t="shared" si="197"/>
        <v>-1.4280945160480186E-2</v>
      </c>
      <c r="N930">
        <f t="shared" si="198"/>
        <v>2.0394539467664244E-4</v>
      </c>
      <c r="O930">
        <f t="shared" si="199"/>
        <v>0</v>
      </c>
      <c r="Q930">
        <f t="shared" si="200"/>
        <v>1000</v>
      </c>
      <c r="R930">
        <f t="shared" si="201"/>
        <v>1000</v>
      </c>
      <c r="S930">
        <f t="shared" si="202"/>
        <v>1</v>
      </c>
      <c r="T930" s="2">
        <f t="array" aca="1" ref="T930:V930" ca="1">MMULT(Q930:S930,$T$8:$V$10)</f>
        <v>342.95983594645492</v>
      </c>
      <c r="U930" s="2">
        <f ca="1"/>
        <v>1000</v>
      </c>
      <c r="V930" s="2">
        <f ca="1"/>
        <v>-939.35060064258266</v>
      </c>
      <c r="Y930" s="2">
        <f t="shared" ca="1" si="203"/>
        <v>-3.7714808315308317</v>
      </c>
      <c r="Z930" s="2">
        <f t="shared" ca="1" si="204"/>
        <v>-10.996858629590841</v>
      </c>
    </row>
    <row r="931" spans="2:26">
      <c r="B931">
        <f t="shared" si="205"/>
        <v>920</v>
      </c>
      <c r="C931">
        <v>-8.0428260222592503</v>
      </c>
      <c r="D931">
        <v>4.7376040167661664</v>
      </c>
      <c r="E931">
        <v>-15.616452170997446</v>
      </c>
      <c r="F931">
        <f t="shared" si="192"/>
        <v>18.193557119295289</v>
      </c>
      <c r="G931">
        <f t="shared" si="193"/>
        <v>4</v>
      </c>
      <c r="H931">
        <f t="shared" si="194"/>
        <v>1820</v>
      </c>
      <c r="I931">
        <f t="shared" si="195"/>
        <v>2.6092656227929485</v>
      </c>
      <c r="J931">
        <f>VLOOKUP(H931,動径DB!$C$9:$F$3009,4)</f>
        <v>2.5171726111205526E-2</v>
      </c>
      <c r="K931">
        <f>VLOOKUP(G931,緯度DB!$B$10:$H$50,7)</f>
        <v>0.20164392860071581</v>
      </c>
      <c r="L931">
        <f t="shared" si="196"/>
        <v>-0.99965719861260649</v>
      </c>
      <c r="M931">
        <f t="shared" si="197"/>
        <v>-9.2313850054486848E-2</v>
      </c>
      <c r="N931">
        <f t="shared" si="198"/>
        <v>8.5218469118822811E-3</v>
      </c>
      <c r="O931">
        <f t="shared" si="199"/>
        <v>0</v>
      </c>
      <c r="Q931">
        <f t="shared" si="200"/>
        <v>1000</v>
      </c>
      <c r="R931">
        <f t="shared" si="201"/>
        <v>1000</v>
      </c>
      <c r="S931">
        <f t="shared" si="202"/>
        <v>1</v>
      </c>
      <c r="T931" s="2">
        <f t="array" aca="1" ref="T931:V931" ca="1">MMULT(Q931:S931,$T$8:$V$10)</f>
        <v>342.95983594645492</v>
      </c>
      <c r="U931" s="2">
        <f ca="1"/>
        <v>1000</v>
      </c>
      <c r="V931" s="2">
        <f ca="1"/>
        <v>-939.35060064258266</v>
      </c>
      <c r="Y931" s="2">
        <f t="shared" ca="1" si="203"/>
        <v>-3.7714808315308317</v>
      </c>
      <c r="Z931" s="2">
        <f t="shared" ca="1" si="204"/>
        <v>-10.996858629590841</v>
      </c>
    </row>
    <row r="932" spans="2:26">
      <c r="B932">
        <f t="shared" si="205"/>
        <v>921</v>
      </c>
      <c r="C932">
        <v>1.9671573559704445</v>
      </c>
      <c r="D932">
        <v>-0.73619748153562425</v>
      </c>
      <c r="E932">
        <v>-14.615694064021248</v>
      </c>
      <c r="F932">
        <f t="shared" si="192"/>
        <v>14.765845988904054</v>
      </c>
      <c r="G932">
        <f t="shared" si="193"/>
        <v>1</v>
      </c>
      <c r="H932">
        <f t="shared" si="194"/>
        <v>1478</v>
      </c>
      <c r="I932">
        <f t="shared" si="195"/>
        <v>-0.35810799823056511</v>
      </c>
      <c r="J932">
        <f>VLOOKUP(H932,動径DB!$C$9:$F$3009,4)</f>
        <v>7.4508890362364799E-2</v>
      </c>
      <c r="K932">
        <f>VLOOKUP(G932,緯度DB!$B$10:$H$50,7)</f>
        <v>1.9421500995611596</v>
      </c>
      <c r="L932">
        <f t="shared" si="196"/>
        <v>0.87926835195757702</v>
      </c>
      <c r="M932">
        <f t="shared" si="197"/>
        <v>1.8787572218100148</v>
      </c>
      <c r="N932">
        <f t="shared" si="198"/>
        <v>3.5297286985032854</v>
      </c>
      <c r="O932">
        <f t="shared" si="199"/>
        <v>1</v>
      </c>
      <c r="Q932">
        <f t="shared" si="200"/>
        <v>1.9671573559704445</v>
      </c>
      <c r="R932">
        <f t="shared" si="201"/>
        <v>-0.73619748153562425</v>
      </c>
      <c r="S932">
        <f t="shared" si="202"/>
        <v>-14.615694064021248</v>
      </c>
      <c r="T932" s="2">
        <f t="array" aca="1" ref="T932:V932" ca="1">MMULT(Q932:S932,$T$8:$V$10)</f>
        <v>-13.061452418792015</v>
      </c>
      <c r="U932" s="2">
        <f ca="1"/>
        <v>-0.73619748153562425</v>
      </c>
      <c r="V932" s="2">
        <f ca="1"/>
        <v>-6.8473850299108223</v>
      </c>
      <c r="Y932" s="2">
        <f t="shared" ca="1" si="203"/>
        <v>-5.641458831180012</v>
      </c>
      <c r="Z932" s="2">
        <f t="shared" ca="1" si="204"/>
        <v>-0.3179759532505147</v>
      </c>
    </row>
    <row r="933" spans="2:26">
      <c r="B933">
        <f t="shared" si="205"/>
        <v>922</v>
      </c>
      <c r="C933">
        <v>-8.3704597041839524E-2</v>
      </c>
      <c r="D933">
        <v>-13.391917234074125</v>
      </c>
      <c r="E933">
        <v>-11.513593318256321</v>
      </c>
      <c r="F933">
        <f t="shared" si="192"/>
        <v>17.661066920264304</v>
      </c>
      <c r="G933">
        <f t="shared" si="193"/>
        <v>8</v>
      </c>
      <c r="H933">
        <f t="shared" si="194"/>
        <v>1767</v>
      </c>
      <c r="I933">
        <f t="shared" si="195"/>
        <v>-1.5770466272983681</v>
      </c>
      <c r="J933">
        <f>VLOOKUP(H933,動径DB!$C$9:$F$3009,4)</f>
        <v>3.0024612413302756E-2</v>
      </c>
      <c r="K933">
        <f>VLOOKUP(G933,緯度DB!$B$10:$H$50,7)</f>
        <v>0.38596120503132481</v>
      </c>
      <c r="L933">
        <f t="shared" si="196"/>
        <v>-0.99982420699704477</v>
      </c>
      <c r="M933">
        <f t="shared" si="197"/>
        <v>-0.20462639209506564</v>
      </c>
      <c r="N933">
        <f t="shared" si="198"/>
        <v>4.1871960341843539E-2</v>
      </c>
      <c r="O933">
        <f t="shared" si="199"/>
        <v>0</v>
      </c>
      <c r="Q933">
        <f t="shared" si="200"/>
        <v>1000</v>
      </c>
      <c r="R933">
        <f t="shared" si="201"/>
        <v>1000</v>
      </c>
      <c r="S933">
        <f t="shared" si="202"/>
        <v>1</v>
      </c>
      <c r="T933" s="2">
        <f t="array" aca="1" ref="T933:V933" ca="1">MMULT(Q933:S933,$T$8:$V$10)</f>
        <v>342.95983594645492</v>
      </c>
      <c r="U933" s="2">
        <f ca="1"/>
        <v>1000</v>
      </c>
      <c r="V933" s="2">
        <f ca="1"/>
        <v>-939.35060064258266</v>
      </c>
      <c r="Y933" s="2">
        <f t="shared" ca="1" si="203"/>
        <v>-3.7714808315308317</v>
      </c>
      <c r="Z933" s="2">
        <f t="shared" ca="1" si="204"/>
        <v>-10.996858629590841</v>
      </c>
    </row>
    <row r="934" spans="2:26">
      <c r="B934">
        <f t="shared" si="205"/>
        <v>923</v>
      </c>
      <c r="C934">
        <v>-8.3691429420852419</v>
      </c>
      <c r="D934">
        <v>-0.67315251579919977</v>
      </c>
      <c r="E934">
        <v>-12.567711857911293</v>
      </c>
      <c r="F934">
        <f t="shared" si="192"/>
        <v>15.114333238289611</v>
      </c>
      <c r="G934">
        <f t="shared" si="193"/>
        <v>4</v>
      </c>
      <c r="H934">
        <f t="shared" si="194"/>
        <v>1512</v>
      </c>
      <c r="I934">
        <f t="shared" si="195"/>
        <v>-3.0613327637700887</v>
      </c>
      <c r="J934">
        <f>VLOOKUP(H934,動径DB!$C$9:$F$3009,4)</f>
        <v>6.7302253272958093E-2</v>
      </c>
      <c r="K934">
        <f>VLOOKUP(G934,緯度DB!$B$10:$H$50,7)</f>
        <v>0.20164392860071581</v>
      </c>
      <c r="L934">
        <f t="shared" si="196"/>
        <v>0.23845987665601373</v>
      </c>
      <c r="M934">
        <f t="shared" si="197"/>
        <v>4.8912410132140365E-2</v>
      </c>
      <c r="N934">
        <f t="shared" si="198"/>
        <v>2.3924238649347075E-3</v>
      </c>
      <c r="O934">
        <f t="shared" si="199"/>
        <v>0</v>
      </c>
      <c r="Q934">
        <f t="shared" si="200"/>
        <v>1000</v>
      </c>
      <c r="R934">
        <f t="shared" si="201"/>
        <v>1000</v>
      </c>
      <c r="S934">
        <f t="shared" si="202"/>
        <v>1</v>
      </c>
      <c r="T934" s="2">
        <f t="array" aca="1" ref="T934:V934" ca="1">MMULT(Q934:S934,$T$8:$V$10)</f>
        <v>342.95983594645492</v>
      </c>
      <c r="U934" s="2">
        <f ca="1"/>
        <v>1000</v>
      </c>
      <c r="V934" s="2">
        <f ca="1"/>
        <v>-939.35060064258266</v>
      </c>
      <c r="Y934" s="2">
        <f t="shared" ca="1" si="203"/>
        <v>-3.7714808315308317</v>
      </c>
      <c r="Z934" s="2">
        <f t="shared" ca="1" si="204"/>
        <v>-10.996858629590841</v>
      </c>
    </row>
    <row r="935" spans="2:26">
      <c r="B935">
        <f t="shared" si="205"/>
        <v>924</v>
      </c>
      <c r="C935">
        <v>0.40234999647622893</v>
      </c>
      <c r="D935">
        <v>15.605220042909506</v>
      </c>
      <c r="E935">
        <v>7.7192996203095721</v>
      </c>
      <c r="F935">
        <f t="shared" si="192"/>
        <v>17.414716900811236</v>
      </c>
      <c r="G935">
        <f t="shared" si="193"/>
        <v>30</v>
      </c>
      <c r="H935">
        <f t="shared" si="194"/>
        <v>1742</v>
      </c>
      <c r="I935">
        <f t="shared" si="195"/>
        <v>1.5450189987703233</v>
      </c>
      <c r="J935">
        <f>VLOOKUP(H935,動径DB!$C$9:$F$3009,4)</f>
        <v>3.2597878554325985E-2</v>
      </c>
      <c r="K935">
        <f>VLOOKUP(G935,緯度DB!$B$10:$H$50,7)</f>
        <v>0.58726809406597613</v>
      </c>
      <c r="L935">
        <f t="shared" si="196"/>
        <v>0.99701137195675404</v>
      </c>
      <c r="M935">
        <f t="shared" si="197"/>
        <v>0.33238565677685616</v>
      </c>
      <c r="N935">
        <f t="shared" si="198"/>
        <v>0.11048022483098204</v>
      </c>
      <c r="O935">
        <f t="shared" si="199"/>
        <v>0</v>
      </c>
      <c r="Q935">
        <f t="shared" si="200"/>
        <v>1000</v>
      </c>
      <c r="R935">
        <f t="shared" si="201"/>
        <v>1000</v>
      </c>
      <c r="S935">
        <f t="shared" si="202"/>
        <v>1</v>
      </c>
      <c r="T935" s="2">
        <f t="array" aca="1" ref="T935:V935" ca="1">MMULT(Q935:S935,$T$8:$V$10)</f>
        <v>342.95983594645492</v>
      </c>
      <c r="U935" s="2">
        <f ca="1"/>
        <v>1000</v>
      </c>
      <c r="V935" s="2">
        <f ca="1"/>
        <v>-939.35060064258266</v>
      </c>
      <c r="Y935" s="2">
        <f t="shared" ca="1" si="203"/>
        <v>-3.7714808315308317</v>
      </c>
      <c r="Z935" s="2">
        <f t="shared" ca="1" si="204"/>
        <v>-10.996858629590841</v>
      </c>
    </row>
    <row r="936" spans="2:26">
      <c r="B936">
        <f t="shared" si="205"/>
        <v>925</v>
      </c>
      <c r="C936">
        <v>10.735082173966866</v>
      </c>
      <c r="D936">
        <v>13.614686151454244</v>
      </c>
      <c r="E936">
        <v>4.3941762760435701</v>
      </c>
      <c r="F936">
        <f t="shared" si="192"/>
        <v>17.886040742136455</v>
      </c>
      <c r="G936">
        <f t="shared" si="193"/>
        <v>26</v>
      </c>
      <c r="H936">
        <f t="shared" si="194"/>
        <v>1790</v>
      </c>
      <c r="I936">
        <f t="shared" si="195"/>
        <v>0.90311145347274158</v>
      </c>
      <c r="J936">
        <f>VLOOKUP(H936,動径DB!$C$9:$F$3009,4)</f>
        <v>2.7822203500065326E-2</v>
      </c>
      <c r="K936">
        <f>VLOOKUP(G936,緯度DB!$B$10:$H$50,7)</f>
        <v>0.72987675376846739</v>
      </c>
      <c r="L936">
        <f t="shared" si="196"/>
        <v>-0.41892244883336566</v>
      </c>
      <c r="M936">
        <f t="shared" si="197"/>
        <v>-0.15215593736960303</v>
      </c>
      <c r="N936">
        <f t="shared" si="198"/>
        <v>2.3151429276822563E-2</v>
      </c>
      <c r="O936">
        <f t="shared" si="199"/>
        <v>0</v>
      </c>
      <c r="Q936">
        <f t="shared" si="200"/>
        <v>1000</v>
      </c>
      <c r="R936">
        <f t="shared" si="201"/>
        <v>1000</v>
      </c>
      <c r="S936">
        <f t="shared" si="202"/>
        <v>1</v>
      </c>
      <c r="T936" s="2">
        <f t="array" aca="1" ref="T936:V936" ca="1">MMULT(Q936:S936,$T$8:$V$10)</f>
        <v>342.95983594645492</v>
      </c>
      <c r="U936" s="2">
        <f ca="1"/>
        <v>1000</v>
      </c>
      <c r="V936" s="2">
        <f ca="1"/>
        <v>-939.35060064258266</v>
      </c>
      <c r="Y936" s="2">
        <f t="shared" ca="1" si="203"/>
        <v>-3.7714808315308317</v>
      </c>
      <c r="Z936" s="2">
        <f t="shared" ca="1" si="204"/>
        <v>-10.996858629590841</v>
      </c>
    </row>
    <row r="937" spans="2:26">
      <c r="B937">
        <f t="shared" si="205"/>
        <v>926</v>
      </c>
      <c r="C937">
        <v>-7.3617874516382873</v>
      </c>
      <c r="D937">
        <v>-13.859062919157278</v>
      </c>
      <c r="E937">
        <v>7.13176319898872</v>
      </c>
      <c r="F937">
        <f t="shared" si="192"/>
        <v>17.237505208315646</v>
      </c>
      <c r="G937">
        <f t="shared" si="193"/>
        <v>29</v>
      </c>
      <c r="H937">
        <f t="shared" si="194"/>
        <v>1725</v>
      </c>
      <c r="I937">
        <f t="shared" si="195"/>
        <v>-2.0590830227262278</v>
      </c>
      <c r="J937">
        <f>VLOOKUP(H937,動径DB!$C$9:$F$3009,4)</f>
        <v>3.4460405758730515E-2</v>
      </c>
      <c r="K937">
        <f>VLOOKUP(G937,緯度DB!$B$10:$H$50,7)</f>
        <v>0.62981531840634786</v>
      </c>
      <c r="L937">
        <f t="shared" si="196"/>
        <v>-0.10573820548219667</v>
      </c>
      <c r="M937">
        <f t="shared" si="197"/>
        <v>-3.9558512453374314E-2</v>
      </c>
      <c r="N937">
        <f t="shared" si="198"/>
        <v>1.5648759075237706E-3</v>
      </c>
      <c r="O937">
        <f t="shared" si="199"/>
        <v>0</v>
      </c>
      <c r="Q937">
        <f t="shared" si="200"/>
        <v>1000</v>
      </c>
      <c r="R937">
        <f t="shared" si="201"/>
        <v>1000</v>
      </c>
      <c r="S937">
        <f t="shared" si="202"/>
        <v>1</v>
      </c>
      <c r="T937" s="2">
        <f t="array" aca="1" ref="T937:V937" ca="1">MMULT(Q937:S937,$T$8:$V$10)</f>
        <v>342.95983594645492</v>
      </c>
      <c r="U937" s="2">
        <f ca="1"/>
        <v>1000</v>
      </c>
      <c r="V937" s="2">
        <f ca="1"/>
        <v>-939.35060064258266</v>
      </c>
      <c r="Y937" s="2">
        <f t="shared" ca="1" si="203"/>
        <v>-3.7714808315308317</v>
      </c>
      <c r="Z937" s="2">
        <f t="shared" ca="1" si="204"/>
        <v>-10.996858629590841</v>
      </c>
    </row>
    <row r="938" spans="2:26">
      <c r="B938">
        <f t="shared" si="205"/>
        <v>927</v>
      </c>
      <c r="C938">
        <v>2.0635498262389742</v>
      </c>
      <c r="D938">
        <v>-16.043654979810501</v>
      </c>
      <c r="E938">
        <v>-8.7775781508354775</v>
      </c>
      <c r="F938">
        <f t="shared" si="192"/>
        <v>18.403884948308971</v>
      </c>
      <c r="G938">
        <f t="shared" si="193"/>
        <v>11</v>
      </c>
      <c r="H938">
        <f t="shared" si="194"/>
        <v>1841</v>
      </c>
      <c r="I938">
        <f t="shared" si="195"/>
        <v>-1.442877711962316</v>
      </c>
      <c r="J938">
        <f>VLOOKUP(H938,動径DB!$C$9:$F$3009,4)</f>
        <v>2.3456666675882303E-2</v>
      </c>
      <c r="K938">
        <f>VLOOKUP(G938,緯度DB!$B$10:$H$50,7)</f>
        <v>0.54089638506983073</v>
      </c>
      <c r="L938">
        <f t="shared" si="196"/>
        <v>-0.92726496921287416</v>
      </c>
      <c r="M938">
        <f t="shared" si="197"/>
        <v>-0.2165178660361595</v>
      </c>
      <c r="N938">
        <f t="shared" si="198"/>
        <v>4.6879986312852312E-2</v>
      </c>
      <c r="O938">
        <f t="shared" si="199"/>
        <v>0</v>
      </c>
      <c r="Q938">
        <f t="shared" si="200"/>
        <v>1000</v>
      </c>
      <c r="R938">
        <f t="shared" si="201"/>
        <v>1000</v>
      </c>
      <c r="S938">
        <f t="shared" si="202"/>
        <v>1</v>
      </c>
      <c r="T938" s="2">
        <f t="array" aca="1" ref="T938:V938" ca="1">MMULT(Q938:S938,$T$8:$V$10)</f>
        <v>342.95983594645492</v>
      </c>
      <c r="U938" s="2">
        <f ca="1"/>
        <v>1000</v>
      </c>
      <c r="V938" s="2">
        <f ca="1"/>
        <v>-939.35060064258266</v>
      </c>
      <c r="Y938" s="2">
        <f t="shared" ca="1" si="203"/>
        <v>-3.7714808315308317</v>
      </c>
      <c r="Z938" s="2">
        <f t="shared" ca="1" si="204"/>
        <v>-10.996858629590841</v>
      </c>
    </row>
    <row r="939" spans="2:26">
      <c r="B939">
        <f t="shared" si="205"/>
        <v>928</v>
      </c>
      <c r="C939">
        <v>-2.4393050377607608</v>
      </c>
      <c r="D939">
        <v>-0.40059902811957526</v>
      </c>
      <c r="E939">
        <v>-5.9262157387357064</v>
      </c>
      <c r="F939">
        <f t="shared" si="192"/>
        <v>6.4211152949167776</v>
      </c>
      <c r="G939">
        <f t="shared" si="193"/>
        <v>3</v>
      </c>
      <c r="H939">
        <f t="shared" si="194"/>
        <v>643</v>
      </c>
      <c r="I939">
        <f t="shared" si="195"/>
        <v>-2.9788189284525486</v>
      </c>
      <c r="J939">
        <f>VLOOKUP(H939,動径DB!$C$9:$F$3009,4)</f>
        <v>0.39797324925762539</v>
      </c>
      <c r="K939">
        <f>VLOOKUP(G939,緯度DB!$B$10:$H$50,7)</f>
        <v>0.19977068236083131</v>
      </c>
      <c r="L939">
        <f t="shared" si="196"/>
        <v>0.46914394355082734</v>
      </c>
      <c r="M939">
        <f t="shared" si="197"/>
        <v>0.23949817923554412</v>
      </c>
      <c r="N939">
        <f t="shared" si="198"/>
        <v>5.7359377857140813E-2</v>
      </c>
      <c r="O939">
        <f t="shared" si="199"/>
        <v>0</v>
      </c>
      <c r="Q939">
        <f t="shared" si="200"/>
        <v>1000</v>
      </c>
      <c r="R939">
        <f t="shared" si="201"/>
        <v>1000</v>
      </c>
      <c r="S939">
        <f t="shared" si="202"/>
        <v>1</v>
      </c>
      <c r="T939" s="2">
        <f t="array" aca="1" ref="T939:V939" ca="1">MMULT(Q939:S939,$T$8:$V$10)</f>
        <v>342.95983594645492</v>
      </c>
      <c r="U939" s="2">
        <f ca="1"/>
        <v>1000</v>
      </c>
      <c r="V939" s="2">
        <f ca="1"/>
        <v>-939.35060064258266</v>
      </c>
      <c r="Y939" s="2">
        <f t="shared" ca="1" si="203"/>
        <v>-3.7714808315308317</v>
      </c>
      <c r="Z939" s="2">
        <f t="shared" ca="1" si="204"/>
        <v>-10.996858629590841</v>
      </c>
    </row>
    <row r="940" spans="2:26">
      <c r="B940">
        <f t="shared" si="205"/>
        <v>929</v>
      </c>
      <c r="C940">
        <v>-9.2286089266827158</v>
      </c>
      <c r="D940">
        <v>-5.2878167043443067</v>
      </c>
      <c r="E940">
        <v>11.809051953987122</v>
      </c>
      <c r="F940">
        <f t="shared" si="192"/>
        <v>15.892826566484569</v>
      </c>
      <c r="G940">
        <f t="shared" si="193"/>
        <v>36</v>
      </c>
      <c r="H940">
        <f t="shared" si="194"/>
        <v>1590</v>
      </c>
      <c r="I940">
        <f t="shared" si="195"/>
        <v>-2.621277100398232</v>
      </c>
      <c r="J940">
        <f>VLOOKUP(H940,動径DB!$C$9:$F$3009,4)</f>
        <v>5.2994652875743772E-2</v>
      </c>
      <c r="K940">
        <f>VLOOKUP(G940,緯度DB!$B$10:$H$50,7)</f>
        <v>0.28116931855250954</v>
      </c>
      <c r="L940">
        <f t="shared" si="196"/>
        <v>0.99995149241999481</v>
      </c>
      <c r="M940">
        <f t="shared" si="197"/>
        <v>0.23679910528961656</v>
      </c>
      <c r="N940">
        <f t="shared" si="198"/>
        <v>5.607381626596291E-2</v>
      </c>
      <c r="O940">
        <f t="shared" si="199"/>
        <v>0</v>
      </c>
      <c r="Q940">
        <f t="shared" si="200"/>
        <v>1000</v>
      </c>
      <c r="R940">
        <f t="shared" si="201"/>
        <v>1000</v>
      </c>
      <c r="S940">
        <f t="shared" si="202"/>
        <v>1</v>
      </c>
      <c r="T940" s="2">
        <f t="array" aca="1" ref="T940:V940" ca="1">MMULT(Q940:S940,$T$8:$V$10)</f>
        <v>342.95983594645492</v>
      </c>
      <c r="U940" s="2">
        <f ca="1"/>
        <v>1000</v>
      </c>
      <c r="V940" s="2">
        <f ca="1"/>
        <v>-939.35060064258266</v>
      </c>
      <c r="Y940" s="2">
        <f t="shared" ca="1" si="203"/>
        <v>-3.7714808315308317</v>
      </c>
      <c r="Z940" s="2">
        <f t="shared" ca="1" si="204"/>
        <v>-10.996858629590841</v>
      </c>
    </row>
    <row r="941" spans="2:26">
      <c r="B941">
        <f t="shared" si="205"/>
        <v>930</v>
      </c>
      <c r="C941">
        <v>-4.5648446492802126</v>
      </c>
      <c r="D941">
        <v>-11.744762501870825</v>
      </c>
      <c r="E941">
        <v>-15.596192707411223</v>
      </c>
      <c r="F941">
        <f t="shared" si="192"/>
        <v>20.050398496392042</v>
      </c>
      <c r="G941">
        <f t="shared" si="193"/>
        <v>5</v>
      </c>
      <c r="H941">
        <f t="shared" si="194"/>
        <v>2006</v>
      </c>
      <c r="I941">
        <f t="shared" si="195"/>
        <v>-1.9414980450363732</v>
      </c>
      <c r="J941">
        <f>VLOOKUP(H941,動径DB!$C$9:$F$3009,4)</f>
        <v>1.3299856087212281E-2</v>
      </c>
      <c r="K941">
        <f>VLOOKUP(G941,緯度DB!$B$10:$H$50,7)</f>
        <v>0.2352076871405088</v>
      </c>
      <c r="L941">
        <f t="shared" si="196"/>
        <v>-0.4427749485169839</v>
      </c>
      <c r="M941">
        <f t="shared" si="197"/>
        <v>-2.7771830298890837E-2</v>
      </c>
      <c r="N941">
        <f t="shared" si="198"/>
        <v>7.712745581503911E-4</v>
      </c>
      <c r="O941">
        <f t="shared" si="199"/>
        <v>0</v>
      </c>
      <c r="Q941">
        <f t="shared" si="200"/>
        <v>1000</v>
      </c>
      <c r="R941">
        <f t="shared" si="201"/>
        <v>1000</v>
      </c>
      <c r="S941">
        <f t="shared" si="202"/>
        <v>1</v>
      </c>
      <c r="T941" s="2">
        <f t="array" aca="1" ref="T941:V941" ca="1">MMULT(Q941:S941,$T$8:$V$10)</f>
        <v>342.95983594645492</v>
      </c>
      <c r="U941" s="2">
        <f ca="1"/>
        <v>1000</v>
      </c>
      <c r="V941" s="2">
        <f ca="1"/>
        <v>-939.35060064258266</v>
      </c>
      <c r="Y941" s="2">
        <f t="shared" ca="1" si="203"/>
        <v>-3.7714808315308317</v>
      </c>
      <c r="Z941" s="2">
        <f t="shared" ca="1" si="204"/>
        <v>-10.996858629590841</v>
      </c>
    </row>
    <row r="942" spans="2:26">
      <c r="B942">
        <f t="shared" si="205"/>
        <v>931</v>
      </c>
      <c r="C942">
        <v>-6.5358017116256937</v>
      </c>
      <c r="D942">
        <v>14.926448899811056</v>
      </c>
      <c r="E942">
        <v>-1.1658129918075777</v>
      </c>
      <c r="F942">
        <f t="shared" si="192"/>
        <v>16.336300092255509</v>
      </c>
      <c r="G942">
        <f t="shared" si="193"/>
        <v>20</v>
      </c>
      <c r="H942">
        <f t="shared" si="194"/>
        <v>1635</v>
      </c>
      <c r="I942">
        <f t="shared" si="195"/>
        <v>1.9835148961478637</v>
      </c>
      <c r="J942">
        <f>VLOOKUP(H942,動径DB!$C$9:$F$3009,4)</f>
        <v>4.6015005869626306E-2</v>
      </c>
      <c r="K942">
        <f>VLOOKUP(G942,緯度DB!$B$10:$H$50,7)</f>
        <v>0.7879807395252203</v>
      </c>
      <c r="L942">
        <f t="shared" si="196"/>
        <v>0.32654003287517597</v>
      </c>
      <c r="M942">
        <f t="shared" si="197"/>
        <v>0.19342171014092777</v>
      </c>
      <c r="N942">
        <f t="shared" si="198"/>
        <v>3.7411957953841078E-2</v>
      </c>
      <c r="O942">
        <f t="shared" si="199"/>
        <v>0</v>
      </c>
      <c r="Q942">
        <f t="shared" si="200"/>
        <v>1000</v>
      </c>
      <c r="R942">
        <f t="shared" si="201"/>
        <v>1000</v>
      </c>
      <c r="S942">
        <f t="shared" si="202"/>
        <v>1</v>
      </c>
      <c r="T942" s="2">
        <f t="array" aca="1" ref="T942:V942" ca="1">MMULT(Q942:S942,$T$8:$V$10)</f>
        <v>342.95983594645492</v>
      </c>
      <c r="U942" s="2">
        <f ca="1"/>
        <v>1000</v>
      </c>
      <c r="V942" s="2">
        <f ca="1"/>
        <v>-939.35060064258266</v>
      </c>
      <c r="Y942" s="2">
        <f t="shared" ca="1" si="203"/>
        <v>-3.7714808315308317</v>
      </c>
      <c r="Z942" s="2">
        <f t="shared" ca="1" si="204"/>
        <v>-10.996858629590841</v>
      </c>
    </row>
    <row r="943" spans="2:26">
      <c r="B943">
        <f t="shared" si="205"/>
        <v>932</v>
      </c>
      <c r="C943">
        <v>13.592876736993613</v>
      </c>
      <c r="D943">
        <v>7.2777220873038235</v>
      </c>
      <c r="E943">
        <v>-4.8590199619701284</v>
      </c>
      <c r="F943">
        <f t="shared" si="192"/>
        <v>16.166063582639907</v>
      </c>
      <c r="G943">
        <f t="shared" si="193"/>
        <v>15</v>
      </c>
      <c r="H943">
        <f t="shared" si="194"/>
        <v>1618</v>
      </c>
      <c r="I943">
        <f t="shared" si="195"/>
        <v>0.49157042418178937</v>
      </c>
      <c r="J943">
        <f>VLOOKUP(H943,動径DB!$C$9:$F$3009,4)</f>
        <v>4.854994360890983E-2</v>
      </c>
      <c r="K943">
        <f>VLOOKUP(G943,緯度DB!$B$10:$H$50,7)</f>
        <v>0.70149600262637279</v>
      </c>
      <c r="L943">
        <f t="shared" si="196"/>
        <v>-0.99538738158459406</v>
      </c>
      <c r="M943">
        <f t="shared" si="197"/>
        <v>-0.54803758507467204</v>
      </c>
      <c r="N943">
        <f t="shared" si="198"/>
        <v>0.3003451946544784</v>
      </c>
      <c r="O943">
        <f t="shared" si="199"/>
        <v>0</v>
      </c>
      <c r="Q943">
        <f t="shared" si="200"/>
        <v>1000</v>
      </c>
      <c r="R943">
        <f t="shared" si="201"/>
        <v>1000</v>
      </c>
      <c r="S943">
        <f t="shared" si="202"/>
        <v>1</v>
      </c>
      <c r="T943" s="2">
        <f t="array" aca="1" ref="T943:V943" ca="1">MMULT(Q943:S943,$T$8:$V$10)</f>
        <v>342.95983594645492</v>
      </c>
      <c r="U943" s="2">
        <f ca="1"/>
        <v>1000</v>
      </c>
      <c r="V943" s="2">
        <f ca="1"/>
        <v>-939.35060064258266</v>
      </c>
      <c r="Y943" s="2">
        <f t="shared" ca="1" si="203"/>
        <v>-3.7714808315308317</v>
      </c>
      <c r="Z943" s="2">
        <f t="shared" ca="1" si="204"/>
        <v>-10.996858629590841</v>
      </c>
    </row>
    <row r="944" spans="2:26">
      <c r="B944">
        <f t="shared" si="205"/>
        <v>933</v>
      </c>
      <c r="C944">
        <v>3.3309592224882731</v>
      </c>
      <c r="D944">
        <v>-0.67954734586746457</v>
      </c>
      <c r="E944">
        <v>-16.268201976421032</v>
      </c>
      <c r="F944">
        <f t="shared" ref="F944:F1007" si="206">SQRT(SUMSQ(C944:E944))</f>
        <v>16.619610990717696</v>
      </c>
      <c r="G944">
        <f t="shared" ref="G944:G1007" si="207">ROUND(20*E944/F944,0)+21</f>
        <v>1</v>
      </c>
      <c r="H944">
        <f t="shared" ref="H944:H1007" si="208">ROUND(F944*100,0)+1</f>
        <v>1663</v>
      </c>
      <c r="I944">
        <f t="shared" ref="I944:I1007" si="209">ATAN2(C944,D944)</f>
        <v>-0.2012478647657045</v>
      </c>
      <c r="J944">
        <f>VLOOKUP(H944,動径DB!$C$9:$F$3009,4)</f>
        <v>4.2095393764501624E-2</v>
      </c>
      <c r="K944">
        <f>VLOOKUP(G944,緯度DB!$B$10:$H$50,7)</f>
        <v>1.9421500995611596</v>
      </c>
      <c r="L944">
        <f t="shared" ref="L944:L1007" si="210">IF($E$8&gt;=0,COS($E$8*I944),SIN($E$8*I944))</f>
        <v>0.56772823129354433</v>
      </c>
      <c r="M944">
        <f t="shared" ref="M944:M1007" si="211">J944*K944*L944*F944</f>
        <v>0.77139836272969342</v>
      </c>
      <c r="N944">
        <f t="shared" si="198"/>
        <v>0.59505543402205163</v>
      </c>
      <c r="O944">
        <f t="shared" si="199"/>
        <v>1</v>
      </c>
      <c r="Q944">
        <f t="shared" si="200"/>
        <v>3.3309592224882731</v>
      </c>
      <c r="R944">
        <f t="shared" si="201"/>
        <v>-0.67954734586746457</v>
      </c>
      <c r="S944">
        <f t="shared" si="202"/>
        <v>-16.268201976421032</v>
      </c>
      <c r="T944" s="2">
        <f t="array" aca="1" ref="T944:V944" ca="1">MMULT(Q944:S944,$T$8:$V$10)</f>
        <v>-14.147854200010176</v>
      </c>
      <c r="U944" s="2">
        <f ca="1"/>
        <v>-0.67954734586746457</v>
      </c>
      <c r="V944" s="2">
        <f ca="1"/>
        <v>-8.6941305731374499</v>
      </c>
      <c r="Y944" s="2">
        <f t="shared" ca="1" si="203"/>
        <v>-6.6403552544879902</v>
      </c>
      <c r="Z944" s="2">
        <f t="shared" ca="1" si="204"/>
        <v>-0.31894842320336753</v>
      </c>
    </row>
    <row r="945" spans="2:26">
      <c r="B945">
        <f t="shared" si="205"/>
        <v>934</v>
      </c>
      <c r="C945">
        <v>-0.23317740596685299</v>
      </c>
      <c r="D945">
        <v>7.2083971931167223</v>
      </c>
      <c r="E945">
        <v>-12.893559319916566</v>
      </c>
      <c r="F945">
        <f t="shared" si="206"/>
        <v>14.773599213888057</v>
      </c>
      <c r="G945">
        <f t="shared" si="207"/>
        <v>4</v>
      </c>
      <c r="H945">
        <f t="shared" si="208"/>
        <v>1478</v>
      </c>
      <c r="I945">
        <f t="shared" si="209"/>
        <v>1.6031330750182264</v>
      </c>
      <c r="J945">
        <f>VLOOKUP(H945,動径DB!$C$9:$F$3009,4)</f>
        <v>7.4508890362364799E-2</v>
      </c>
      <c r="K945">
        <f>VLOOKUP(G945,緯度DB!$B$10:$H$50,7)</f>
        <v>0.20164392860071581</v>
      </c>
      <c r="L945">
        <f t="shared" si="210"/>
        <v>0.99529819533571751</v>
      </c>
      <c r="M945">
        <f t="shared" si="211"/>
        <v>0.22091885083464496</v>
      </c>
      <c r="N945">
        <f t="shared" si="198"/>
        <v>4.8805138654100112E-2</v>
      </c>
      <c r="O945">
        <f t="shared" si="199"/>
        <v>0</v>
      </c>
      <c r="Q945">
        <f t="shared" si="200"/>
        <v>1000</v>
      </c>
      <c r="R945">
        <f t="shared" si="201"/>
        <v>1000</v>
      </c>
      <c r="S945">
        <f t="shared" si="202"/>
        <v>1</v>
      </c>
      <c r="T945" s="2">
        <f t="array" aca="1" ref="T945:V945" ca="1">MMULT(Q945:S945,$T$8:$V$10)</f>
        <v>342.95983594645492</v>
      </c>
      <c r="U945" s="2">
        <f ca="1"/>
        <v>1000</v>
      </c>
      <c r="V945" s="2">
        <f ca="1"/>
        <v>-939.35060064258266</v>
      </c>
      <c r="Y945" s="2">
        <f t="shared" ca="1" si="203"/>
        <v>-3.7714808315308317</v>
      </c>
      <c r="Z945" s="2">
        <f t="shared" ca="1" si="204"/>
        <v>-10.996858629590841</v>
      </c>
    </row>
    <row r="946" spans="2:26">
      <c r="B946">
        <f t="shared" si="205"/>
        <v>935</v>
      </c>
      <c r="C946">
        <v>-6.4164679254187362</v>
      </c>
      <c r="D946">
        <v>11.938694448174973</v>
      </c>
      <c r="E946">
        <v>-16.974200464554428</v>
      </c>
      <c r="F946">
        <f t="shared" si="206"/>
        <v>21.721578376713122</v>
      </c>
      <c r="G946">
        <f t="shared" si="207"/>
        <v>5</v>
      </c>
      <c r="H946">
        <f t="shared" si="208"/>
        <v>2173</v>
      </c>
      <c r="I946">
        <f t="shared" si="209"/>
        <v>2.0639542687509365</v>
      </c>
      <c r="J946">
        <f>VLOOKUP(H946,動径DB!$C$9:$F$3009,4)</f>
        <v>7.3350491259466825E-3</v>
      </c>
      <c r="K946">
        <f>VLOOKUP(G946,緯度DB!$B$10:$H$50,7)</f>
        <v>0.2352076871405088</v>
      </c>
      <c r="L946">
        <f t="shared" si="210"/>
        <v>9.1195618627324546E-2</v>
      </c>
      <c r="M946">
        <f t="shared" si="211"/>
        <v>3.4175894598250495E-3</v>
      </c>
      <c r="N946">
        <f t="shared" si="198"/>
        <v>1.1679917715907275E-5</v>
      </c>
      <c r="O946">
        <f t="shared" si="199"/>
        <v>0</v>
      </c>
      <c r="Q946">
        <f t="shared" si="200"/>
        <v>1000</v>
      </c>
      <c r="R946">
        <f t="shared" si="201"/>
        <v>1000</v>
      </c>
      <c r="S946">
        <f t="shared" si="202"/>
        <v>1</v>
      </c>
      <c r="T946" s="2">
        <f t="array" aca="1" ref="T946:V946" ca="1">MMULT(Q946:S946,$T$8:$V$10)</f>
        <v>342.95983594645492</v>
      </c>
      <c r="U946" s="2">
        <f ca="1"/>
        <v>1000</v>
      </c>
      <c r="V946" s="2">
        <f ca="1"/>
        <v>-939.35060064258266</v>
      </c>
      <c r="Y946" s="2">
        <f t="shared" ca="1" si="203"/>
        <v>-3.7714808315308317</v>
      </c>
      <c r="Z946" s="2">
        <f t="shared" ca="1" si="204"/>
        <v>-10.996858629590841</v>
      </c>
    </row>
    <row r="947" spans="2:26">
      <c r="B947">
        <f t="shared" si="205"/>
        <v>936</v>
      </c>
      <c r="C947">
        <v>-0.99353314604652976</v>
      </c>
      <c r="D947">
        <v>-3.5532427319163777</v>
      </c>
      <c r="E947">
        <v>-7.3999542152746178</v>
      </c>
      <c r="F947">
        <f t="shared" si="206"/>
        <v>8.2687341481251089</v>
      </c>
      <c r="G947">
        <f t="shared" si="207"/>
        <v>3</v>
      </c>
      <c r="H947">
        <f t="shared" si="208"/>
        <v>828</v>
      </c>
      <c r="I947">
        <f t="shared" si="209"/>
        <v>-1.8434462035142192</v>
      </c>
      <c r="J947">
        <f>VLOOKUP(H947,動径DB!$C$9:$F$3009,4)</f>
        <v>0.33732042380639793</v>
      </c>
      <c r="K947">
        <f>VLOOKUP(G947,緯度DB!$B$10:$H$50,7)</f>
        <v>0.19977068236083131</v>
      </c>
      <c r="L947">
        <f t="shared" si="210"/>
        <v>-0.6837188915625263</v>
      </c>
      <c r="M947">
        <f t="shared" si="211"/>
        <v>-0.38097019409646266</v>
      </c>
      <c r="N947">
        <f t="shared" si="198"/>
        <v>0.14513828878989643</v>
      </c>
      <c r="O947">
        <f t="shared" si="199"/>
        <v>0</v>
      </c>
      <c r="Q947">
        <f t="shared" si="200"/>
        <v>1000</v>
      </c>
      <c r="R947">
        <f t="shared" si="201"/>
        <v>1000</v>
      </c>
      <c r="S947">
        <f t="shared" si="202"/>
        <v>1</v>
      </c>
      <c r="T947" s="2">
        <f t="array" aca="1" ref="T947:V947" ca="1">MMULT(Q947:S947,$T$8:$V$10)</f>
        <v>342.95983594645492</v>
      </c>
      <c r="U947" s="2">
        <f ca="1"/>
        <v>1000</v>
      </c>
      <c r="V947" s="2">
        <f ca="1"/>
        <v>-939.35060064258266</v>
      </c>
      <c r="Y947" s="2">
        <f t="shared" ca="1" si="203"/>
        <v>-3.7714808315308317</v>
      </c>
      <c r="Z947" s="2">
        <f t="shared" ca="1" si="204"/>
        <v>-10.996858629590841</v>
      </c>
    </row>
    <row r="948" spans="2:26">
      <c r="B948">
        <f t="shared" si="205"/>
        <v>937</v>
      </c>
      <c r="C948">
        <v>3.9847917537004225</v>
      </c>
      <c r="D948">
        <v>11.841409323768243</v>
      </c>
      <c r="E948">
        <v>-6.6834372313224879</v>
      </c>
      <c r="F948">
        <f t="shared" si="206"/>
        <v>14.169187461474705</v>
      </c>
      <c r="G948">
        <f t="shared" si="207"/>
        <v>12</v>
      </c>
      <c r="H948">
        <f t="shared" si="208"/>
        <v>1418</v>
      </c>
      <c r="I948">
        <f t="shared" si="209"/>
        <v>1.2461865359434354</v>
      </c>
      <c r="J948">
        <f>VLOOKUP(H948,動径DB!$C$9:$F$3009,4)</f>
        <v>8.8810637888510388E-2</v>
      </c>
      <c r="K948">
        <f>VLOOKUP(G948,緯度DB!$B$10:$H$50,7)</f>
        <v>0.58726809406597613</v>
      </c>
      <c r="L948">
        <f t="shared" si="210"/>
        <v>0.56213659937161942</v>
      </c>
      <c r="M948">
        <f t="shared" si="211"/>
        <v>0.41542076789140875</v>
      </c>
      <c r="N948">
        <f t="shared" si="198"/>
        <v>0.17257441439548771</v>
      </c>
      <c r="O948">
        <f t="shared" si="199"/>
        <v>0</v>
      </c>
      <c r="Q948">
        <f t="shared" si="200"/>
        <v>1000</v>
      </c>
      <c r="R948">
        <f t="shared" si="201"/>
        <v>1000</v>
      </c>
      <c r="S948">
        <f t="shared" si="202"/>
        <v>1</v>
      </c>
      <c r="T948" s="2">
        <f t="array" aca="1" ref="T948:V948" ca="1">MMULT(Q948:S948,$T$8:$V$10)</f>
        <v>342.95983594645492</v>
      </c>
      <c r="U948" s="2">
        <f ca="1"/>
        <v>1000</v>
      </c>
      <c r="V948" s="2">
        <f ca="1"/>
        <v>-939.35060064258266</v>
      </c>
      <c r="Y948" s="2">
        <f t="shared" ca="1" si="203"/>
        <v>-3.7714808315308317</v>
      </c>
      <c r="Z948" s="2">
        <f t="shared" ca="1" si="204"/>
        <v>-10.996858629590841</v>
      </c>
    </row>
    <row r="949" spans="2:26">
      <c r="B949">
        <f t="shared" si="205"/>
        <v>938</v>
      </c>
      <c r="C949">
        <v>11.589416198244887</v>
      </c>
      <c r="D949">
        <v>-1.0140031426879976</v>
      </c>
      <c r="E949">
        <v>1.0959070064141776</v>
      </c>
      <c r="F949">
        <f t="shared" si="206"/>
        <v>11.685195007197345</v>
      </c>
      <c r="G949">
        <f t="shared" si="207"/>
        <v>23</v>
      </c>
      <c r="H949">
        <f t="shared" si="208"/>
        <v>1170</v>
      </c>
      <c r="I949">
        <f t="shared" si="209"/>
        <v>-8.7271652510941211E-2</v>
      </c>
      <c r="J949">
        <f>VLOOKUP(H949,動径DB!$C$9:$F$3009,4)</f>
        <v>0.17231587548921357</v>
      </c>
      <c r="K949">
        <f>VLOOKUP(G949,緯度DB!$B$10:$H$50,7)</f>
        <v>0.7820858445078025</v>
      </c>
      <c r="L949">
        <f t="shared" si="210"/>
        <v>0.2588340842790135</v>
      </c>
      <c r="M949">
        <f t="shared" si="211"/>
        <v>0.40760278817614731</v>
      </c>
      <c r="N949">
        <f t="shared" si="198"/>
        <v>0.16614003292896923</v>
      </c>
      <c r="O949">
        <f t="shared" si="199"/>
        <v>0</v>
      </c>
      <c r="Q949">
        <f t="shared" si="200"/>
        <v>1000</v>
      </c>
      <c r="R949">
        <f t="shared" si="201"/>
        <v>1000</v>
      </c>
      <c r="S949">
        <f t="shared" si="202"/>
        <v>1</v>
      </c>
      <c r="T949" s="2">
        <f t="array" aca="1" ref="T949:V949" ca="1">MMULT(Q949:S949,$T$8:$V$10)</f>
        <v>342.95983594645492</v>
      </c>
      <c r="U949" s="2">
        <f ca="1"/>
        <v>1000</v>
      </c>
      <c r="V949" s="2">
        <f ca="1"/>
        <v>-939.35060064258266</v>
      </c>
      <c r="Y949" s="2">
        <f t="shared" ca="1" si="203"/>
        <v>-3.7714808315308317</v>
      </c>
      <c r="Z949" s="2">
        <f t="shared" ca="1" si="204"/>
        <v>-10.996858629590841</v>
      </c>
    </row>
    <row r="950" spans="2:26">
      <c r="B950">
        <f t="shared" si="205"/>
        <v>939</v>
      </c>
      <c r="C950">
        <v>15.061008193365693</v>
      </c>
      <c r="D950">
        <v>-3.4032237222372248</v>
      </c>
      <c r="E950">
        <v>10.033246321310141</v>
      </c>
      <c r="F950">
        <f t="shared" si="206"/>
        <v>18.414177452395482</v>
      </c>
      <c r="G950">
        <f t="shared" si="207"/>
        <v>32</v>
      </c>
      <c r="H950">
        <f t="shared" si="208"/>
        <v>1842</v>
      </c>
      <c r="I950">
        <f t="shared" si="209"/>
        <v>-0.22223041623762366</v>
      </c>
      <c r="J950">
        <f>VLOOKUP(H950,動径DB!$C$9:$F$3009,4)</f>
        <v>2.3377747426714727E-2</v>
      </c>
      <c r="K950">
        <f>VLOOKUP(G950,緯度DB!$B$10:$H$50,7)</f>
        <v>0.49132662717739956</v>
      </c>
      <c r="L950">
        <f t="shared" si="210"/>
        <v>0.61838912159985759</v>
      </c>
      <c r="M950">
        <f t="shared" si="211"/>
        <v>0.13079379118927936</v>
      </c>
      <c r="N950">
        <f t="shared" si="198"/>
        <v>1.7107015813664812E-2</v>
      </c>
      <c r="O950">
        <f t="shared" si="199"/>
        <v>0</v>
      </c>
      <c r="Q950">
        <f t="shared" si="200"/>
        <v>1000</v>
      </c>
      <c r="R950">
        <f t="shared" si="201"/>
        <v>1000</v>
      </c>
      <c r="S950">
        <f t="shared" si="202"/>
        <v>1</v>
      </c>
      <c r="T950" s="2">
        <f t="array" aca="1" ref="T950:V950" ca="1">MMULT(Q950:S950,$T$8:$V$10)</f>
        <v>342.95983594645492</v>
      </c>
      <c r="U950" s="2">
        <f ca="1"/>
        <v>1000</v>
      </c>
      <c r="V950" s="2">
        <f ca="1"/>
        <v>-939.35060064258266</v>
      </c>
      <c r="Y950" s="2">
        <f t="shared" ca="1" si="203"/>
        <v>-3.7714808315308317</v>
      </c>
      <c r="Z950" s="2">
        <f t="shared" ca="1" si="204"/>
        <v>-10.996858629590841</v>
      </c>
    </row>
    <row r="951" spans="2:26">
      <c r="B951">
        <f t="shared" si="205"/>
        <v>940</v>
      </c>
      <c r="C951">
        <v>14.111392064184614</v>
      </c>
      <c r="D951">
        <v>6.208865681490682</v>
      </c>
      <c r="E951">
        <v>3.9015655493451105</v>
      </c>
      <c r="F951">
        <f t="shared" si="206"/>
        <v>15.902943525516333</v>
      </c>
      <c r="G951">
        <f t="shared" si="207"/>
        <v>26</v>
      </c>
      <c r="H951">
        <f t="shared" si="208"/>
        <v>1591</v>
      </c>
      <c r="I951">
        <f t="shared" si="209"/>
        <v>0.41449815736120871</v>
      </c>
      <c r="J951">
        <f>VLOOKUP(H951,動径DB!$C$9:$F$3009,4)</f>
        <v>5.2829955549370249E-2</v>
      </c>
      <c r="K951">
        <f>VLOOKUP(G951,緯度DB!$B$10:$H$50,7)</f>
        <v>0.72987675376846739</v>
      </c>
      <c r="L951">
        <f t="shared" si="210"/>
        <v>-0.9469132140515979</v>
      </c>
      <c r="M951">
        <f t="shared" si="211"/>
        <v>-0.58065406514811679</v>
      </c>
      <c r="N951">
        <f t="shared" si="198"/>
        <v>0.33715914337303349</v>
      </c>
      <c r="O951">
        <f t="shared" si="199"/>
        <v>1</v>
      </c>
      <c r="Q951">
        <f t="shared" si="200"/>
        <v>14.111392064184614</v>
      </c>
      <c r="R951">
        <f t="shared" si="201"/>
        <v>6.208865681490682</v>
      </c>
      <c r="S951">
        <f t="shared" si="202"/>
        <v>3.9015655493451105</v>
      </c>
      <c r="T951" s="2">
        <f t="array" aca="1" ref="T951:V951" ca="1">MMULT(Q951:S951,$T$8:$V$10)</f>
        <v>8.4926526925492478</v>
      </c>
      <c r="U951" s="2">
        <f ca="1"/>
        <v>6.208865681490682</v>
      </c>
      <c r="V951" s="2">
        <f ca="1"/>
        <v>-11.9259569833496</v>
      </c>
      <c r="Y951" s="2">
        <f t="shared" ca="1" si="203"/>
        <v>4.6988118179897764</v>
      </c>
      <c r="Z951" s="2">
        <f t="shared" ca="1" si="204"/>
        <v>3.4352389643926773</v>
      </c>
    </row>
    <row r="952" spans="2:26">
      <c r="B952">
        <f t="shared" si="205"/>
        <v>941</v>
      </c>
      <c r="C952">
        <v>-16.66724934735338</v>
      </c>
      <c r="D952">
        <v>-11.725990561977721</v>
      </c>
      <c r="E952">
        <v>-2.4761353211831088</v>
      </c>
      <c r="F952">
        <f t="shared" si="206"/>
        <v>20.528694590627353</v>
      </c>
      <c r="G952">
        <f t="shared" si="207"/>
        <v>19</v>
      </c>
      <c r="H952">
        <f t="shared" si="208"/>
        <v>2054</v>
      </c>
      <c r="I952">
        <f t="shared" si="209"/>
        <v>-2.5284982526150981</v>
      </c>
      <c r="J952">
        <f>VLOOKUP(H952,動径DB!$C$9:$F$3009,4)</f>
        <v>1.1231337876866027E-2</v>
      </c>
      <c r="K952">
        <f>VLOOKUP(G952,緯度DB!$B$10:$H$50,7)</f>
        <v>0.7820858445078025</v>
      </c>
      <c r="L952">
        <f t="shared" si="210"/>
        <v>0.96417339061817819</v>
      </c>
      <c r="M952">
        <f t="shared" si="211"/>
        <v>0.17386108803762779</v>
      </c>
      <c r="N952">
        <f t="shared" si="198"/>
        <v>3.022767793362776E-2</v>
      </c>
      <c r="O952">
        <f t="shared" si="199"/>
        <v>0</v>
      </c>
      <c r="Q952">
        <f t="shared" si="200"/>
        <v>1000</v>
      </c>
      <c r="R952">
        <f t="shared" si="201"/>
        <v>1000</v>
      </c>
      <c r="S952">
        <f t="shared" si="202"/>
        <v>1</v>
      </c>
      <c r="T952" s="2">
        <f t="array" aca="1" ref="T952:V952" ca="1">MMULT(Q952:S952,$T$8:$V$10)</f>
        <v>342.95983594645492</v>
      </c>
      <c r="U952" s="2">
        <f ca="1"/>
        <v>1000</v>
      </c>
      <c r="V952" s="2">
        <f ca="1"/>
        <v>-939.35060064258266</v>
      </c>
      <c r="Y952" s="2">
        <f t="shared" ca="1" si="203"/>
        <v>-3.7714808315308317</v>
      </c>
      <c r="Z952" s="2">
        <f t="shared" ca="1" si="204"/>
        <v>-10.996858629590841</v>
      </c>
    </row>
    <row r="953" spans="2:26">
      <c r="B953">
        <f t="shared" si="205"/>
        <v>942</v>
      </c>
      <c r="C953">
        <v>14.792226927906174</v>
      </c>
      <c r="D953">
        <v>7.4218118735356908</v>
      </c>
      <c r="E953">
        <v>-3.2391826561743722</v>
      </c>
      <c r="F953">
        <f t="shared" si="206"/>
        <v>16.863735447785249</v>
      </c>
      <c r="G953">
        <f t="shared" si="207"/>
        <v>17</v>
      </c>
      <c r="H953">
        <f t="shared" si="208"/>
        <v>1687</v>
      </c>
      <c r="I953">
        <f t="shared" si="209"/>
        <v>0.46503647613195015</v>
      </c>
      <c r="J953">
        <f>VLOOKUP(H953,動径DB!$C$9:$F$3009,4)</f>
        <v>3.8976094824298022E-2</v>
      </c>
      <c r="K953">
        <f>VLOOKUP(G953,緯度DB!$B$10:$H$50,7)</f>
        <v>0.7529008951198638</v>
      </c>
      <c r="L953">
        <f t="shared" si="210"/>
        <v>-0.9846067120019022</v>
      </c>
      <c r="M953">
        <f t="shared" si="211"/>
        <v>-0.48725096646108074</v>
      </c>
      <c r="N953">
        <f t="shared" si="198"/>
        <v>0.23741350431725722</v>
      </c>
      <c r="O953">
        <f t="shared" si="199"/>
        <v>0</v>
      </c>
      <c r="Q953">
        <f t="shared" si="200"/>
        <v>1000</v>
      </c>
      <c r="R953">
        <f t="shared" si="201"/>
        <v>1000</v>
      </c>
      <c r="S953">
        <f t="shared" si="202"/>
        <v>1</v>
      </c>
      <c r="T953" s="2">
        <f t="array" aca="1" ref="T953:V953" ca="1">MMULT(Q953:S953,$T$8:$V$10)</f>
        <v>342.95983594645492</v>
      </c>
      <c r="U953" s="2">
        <f ca="1"/>
        <v>1000</v>
      </c>
      <c r="V953" s="2">
        <f ca="1"/>
        <v>-939.35060064258266</v>
      </c>
      <c r="Y953" s="2">
        <f t="shared" ca="1" si="203"/>
        <v>-3.7714808315308317</v>
      </c>
      <c r="Z953" s="2">
        <f t="shared" ca="1" si="204"/>
        <v>-10.996858629590841</v>
      </c>
    </row>
    <row r="954" spans="2:26">
      <c r="B954">
        <f t="shared" si="205"/>
        <v>943</v>
      </c>
      <c r="C954">
        <v>-10.667118788379856</v>
      </c>
      <c r="D954">
        <v>6.5771056993860233</v>
      </c>
      <c r="E954">
        <v>10.711684817860275</v>
      </c>
      <c r="F954">
        <f t="shared" si="206"/>
        <v>16.48593140418463</v>
      </c>
      <c r="G954">
        <f t="shared" si="207"/>
        <v>34</v>
      </c>
      <c r="H954">
        <f t="shared" si="208"/>
        <v>1650</v>
      </c>
      <c r="I954">
        <f t="shared" si="209"/>
        <v>2.589072888420259</v>
      </c>
      <c r="J954">
        <f>VLOOKUP(H954,動径DB!$C$9:$F$3009,4)</f>
        <v>4.3876593835205674E-2</v>
      </c>
      <c r="K954">
        <f>VLOOKUP(G954,緯度DB!$B$10:$H$50,7)</f>
        <v>0.38596120503132481</v>
      </c>
      <c r="L954">
        <f t="shared" si="210"/>
        <v>-0.99623845420278523</v>
      </c>
      <c r="M954">
        <f t="shared" si="211"/>
        <v>-0.27813353080686126</v>
      </c>
      <c r="N954">
        <f t="shared" si="198"/>
        <v>7.7358260959091249E-2</v>
      </c>
      <c r="O954">
        <f t="shared" si="199"/>
        <v>0</v>
      </c>
      <c r="Q954">
        <f t="shared" si="200"/>
        <v>1000</v>
      </c>
      <c r="R954">
        <f t="shared" si="201"/>
        <v>1000</v>
      </c>
      <c r="S954">
        <f t="shared" si="202"/>
        <v>1</v>
      </c>
      <c r="T954" s="2">
        <f t="array" aca="1" ref="T954:V954" ca="1">MMULT(Q954:S954,$T$8:$V$10)</f>
        <v>342.95983594645492</v>
      </c>
      <c r="U954" s="2">
        <f ca="1"/>
        <v>1000</v>
      </c>
      <c r="V954" s="2">
        <f ca="1"/>
        <v>-939.35060064258266</v>
      </c>
      <c r="Y954" s="2">
        <f t="shared" ca="1" si="203"/>
        <v>-3.7714808315308317</v>
      </c>
      <c r="Z954" s="2">
        <f t="shared" ca="1" si="204"/>
        <v>-10.996858629590841</v>
      </c>
    </row>
    <row r="955" spans="2:26">
      <c r="B955">
        <f t="shared" si="205"/>
        <v>944</v>
      </c>
      <c r="C955">
        <v>16.368649577228261</v>
      </c>
      <c r="D955">
        <v>-2.2010713554568615</v>
      </c>
      <c r="E955">
        <v>-0.65147885103662762</v>
      </c>
      <c r="F955">
        <f t="shared" si="206"/>
        <v>16.52881813038233</v>
      </c>
      <c r="G955">
        <f t="shared" si="207"/>
        <v>20</v>
      </c>
      <c r="H955">
        <f t="shared" si="208"/>
        <v>1654</v>
      </c>
      <c r="I955">
        <f t="shared" si="209"/>
        <v>-0.13366692043638057</v>
      </c>
      <c r="J955">
        <f>VLOOKUP(H955,動径DB!$C$9:$F$3009,4)</f>
        <v>4.3321504011950597E-2</v>
      </c>
      <c r="K955">
        <f>VLOOKUP(G955,緯度DB!$B$10:$H$50,7)</f>
        <v>0.7879807395252203</v>
      </c>
      <c r="L955">
        <f t="shared" si="210"/>
        <v>0.39033990935521168</v>
      </c>
      <c r="M955">
        <f t="shared" si="211"/>
        <v>0.22024389861502239</v>
      </c>
      <c r="N955">
        <f t="shared" si="198"/>
        <v>4.8507374877144259E-2</v>
      </c>
      <c r="O955">
        <f t="shared" si="199"/>
        <v>0</v>
      </c>
      <c r="Q955">
        <f t="shared" si="200"/>
        <v>1000</v>
      </c>
      <c r="R955">
        <f t="shared" si="201"/>
        <v>1000</v>
      </c>
      <c r="S955">
        <f t="shared" si="202"/>
        <v>1</v>
      </c>
      <c r="T955" s="2">
        <f t="array" aca="1" ref="T955:V955" ca="1">MMULT(Q955:S955,$T$8:$V$10)</f>
        <v>342.95983594645492</v>
      </c>
      <c r="U955" s="2">
        <f ca="1"/>
        <v>1000</v>
      </c>
      <c r="V955" s="2">
        <f ca="1"/>
        <v>-939.35060064258266</v>
      </c>
      <c r="Y955" s="2">
        <f t="shared" ca="1" si="203"/>
        <v>-3.7714808315308317</v>
      </c>
      <c r="Z955" s="2">
        <f t="shared" ca="1" si="204"/>
        <v>-10.996858629590841</v>
      </c>
    </row>
    <row r="956" spans="2:26">
      <c r="B956">
        <f t="shared" si="205"/>
        <v>945</v>
      </c>
      <c r="C956">
        <v>-15.480164879794563</v>
      </c>
      <c r="D956">
        <v>-12.053633687747809</v>
      </c>
      <c r="E956">
        <v>-7.8409661700186364</v>
      </c>
      <c r="F956">
        <f t="shared" si="206"/>
        <v>21.128330276276223</v>
      </c>
      <c r="G956">
        <f t="shared" si="207"/>
        <v>14</v>
      </c>
      <c r="H956">
        <f t="shared" si="208"/>
        <v>2114</v>
      </c>
      <c r="I956">
        <f t="shared" si="209"/>
        <v>-2.4800061199965273</v>
      </c>
      <c r="J956">
        <f>VLOOKUP(H956,動径DB!$C$9:$F$3009,4)</f>
        <v>9.071100797772751E-3</v>
      </c>
      <c r="K956">
        <f>VLOOKUP(G956,緯度DB!$B$10:$H$50,7)</f>
        <v>0.66802964117206065</v>
      </c>
      <c r="L956">
        <f t="shared" si="210"/>
        <v>0.91553382612576439</v>
      </c>
      <c r="M956">
        <f t="shared" si="211"/>
        <v>0.11721826737590167</v>
      </c>
      <c r="N956">
        <f t="shared" si="198"/>
        <v>1.3740122206608375E-2</v>
      </c>
      <c r="O956">
        <f t="shared" si="199"/>
        <v>0</v>
      </c>
      <c r="Q956">
        <f t="shared" si="200"/>
        <v>1000</v>
      </c>
      <c r="R956">
        <f t="shared" si="201"/>
        <v>1000</v>
      </c>
      <c r="S956">
        <f t="shared" si="202"/>
        <v>1</v>
      </c>
      <c r="T956" s="2">
        <f t="array" aca="1" ref="T956:V956" ca="1">MMULT(Q956:S956,$T$8:$V$10)</f>
        <v>342.95983594645492</v>
      </c>
      <c r="U956" s="2">
        <f ca="1"/>
        <v>1000</v>
      </c>
      <c r="V956" s="2">
        <f ca="1"/>
        <v>-939.35060064258266</v>
      </c>
      <c r="Y956" s="2">
        <f t="shared" ca="1" si="203"/>
        <v>-3.7714808315308317</v>
      </c>
      <c r="Z956" s="2">
        <f t="shared" ca="1" si="204"/>
        <v>-10.996858629590841</v>
      </c>
    </row>
    <row r="957" spans="2:26">
      <c r="B957">
        <f t="shared" si="205"/>
        <v>946</v>
      </c>
      <c r="C957">
        <v>-14.853311118302541</v>
      </c>
      <c r="D957">
        <v>-15.7158096403054</v>
      </c>
      <c r="E957">
        <v>0.69131888206790637</v>
      </c>
      <c r="F957">
        <f t="shared" si="206"/>
        <v>21.635282425337312</v>
      </c>
      <c r="G957">
        <f t="shared" si="207"/>
        <v>22</v>
      </c>
      <c r="H957">
        <f t="shared" si="208"/>
        <v>2165</v>
      </c>
      <c r="I957">
        <f t="shared" si="209"/>
        <v>-2.3279872751872706</v>
      </c>
      <c r="J957">
        <f>VLOOKUP(H957,動径DB!$C$9:$F$3009,4)</f>
        <v>7.5504084601810606E-3</v>
      </c>
      <c r="K957">
        <f>VLOOKUP(G957,緯度DB!$B$10:$H$50,7)</f>
        <v>0.7879807395252203</v>
      </c>
      <c r="L957">
        <f t="shared" si="210"/>
        <v>0.64481140697049455</v>
      </c>
      <c r="M957">
        <f t="shared" si="211"/>
        <v>8.3000618641848406E-2</v>
      </c>
      <c r="N957">
        <f t="shared" si="198"/>
        <v>6.8891026949295534E-3</v>
      </c>
      <c r="O957">
        <f t="shared" si="199"/>
        <v>0</v>
      </c>
      <c r="Q957">
        <f t="shared" si="200"/>
        <v>1000</v>
      </c>
      <c r="R957">
        <f t="shared" si="201"/>
        <v>1000</v>
      </c>
      <c r="S957">
        <f t="shared" si="202"/>
        <v>1</v>
      </c>
      <c r="T957" s="2">
        <f t="array" aca="1" ref="T957:V957" ca="1">MMULT(Q957:S957,$T$8:$V$10)</f>
        <v>342.95983594645492</v>
      </c>
      <c r="U957" s="2">
        <f ca="1"/>
        <v>1000</v>
      </c>
      <c r="V957" s="2">
        <f ca="1"/>
        <v>-939.35060064258266</v>
      </c>
      <c r="Y957" s="2">
        <f t="shared" ca="1" si="203"/>
        <v>-3.7714808315308317</v>
      </c>
      <c r="Z957" s="2">
        <f t="shared" ca="1" si="204"/>
        <v>-10.996858629590841</v>
      </c>
    </row>
    <row r="958" spans="2:26">
      <c r="B958">
        <f t="shared" si="205"/>
        <v>947</v>
      </c>
      <c r="C958">
        <v>1.9412579792415969</v>
      </c>
      <c r="D958">
        <v>12.804429450833602</v>
      </c>
      <c r="E958">
        <v>6.8705540456762</v>
      </c>
      <c r="F958">
        <f t="shared" si="206"/>
        <v>14.660368651500606</v>
      </c>
      <c r="G958">
        <f t="shared" si="207"/>
        <v>30</v>
      </c>
      <c r="H958">
        <f t="shared" si="208"/>
        <v>1467</v>
      </c>
      <c r="I958">
        <f t="shared" si="209"/>
        <v>1.4203338268698964</v>
      </c>
      <c r="J958">
        <f>VLOOKUP(H958,動径DB!$C$9:$F$3009,4)</f>
        <v>7.6975907110121727E-2</v>
      </c>
      <c r="K958">
        <f>VLOOKUP(G958,緯度DB!$B$10:$H$50,7)</f>
        <v>0.58726809406597613</v>
      </c>
      <c r="L958">
        <f t="shared" si="210"/>
        <v>0.89984272121534448</v>
      </c>
      <c r="M958">
        <f t="shared" si="211"/>
        <v>0.59635205655537726</v>
      </c>
      <c r="N958">
        <f t="shared" si="198"/>
        <v>0.35563577535782787</v>
      </c>
      <c r="O958">
        <f t="shared" si="199"/>
        <v>1</v>
      </c>
      <c r="Q958">
        <f t="shared" si="200"/>
        <v>1.9412579792415969</v>
      </c>
      <c r="R958">
        <f t="shared" si="201"/>
        <v>12.804429450833602</v>
      </c>
      <c r="S958">
        <f t="shared" si="202"/>
        <v>6.8705540456762</v>
      </c>
      <c r="T958" s="2">
        <f t="array" aca="1" ref="T958:V958" ca="1">MMULT(Q958:S958,$T$8:$V$10)</f>
        <v>7.1201582697250032</v>
      </c>
      <c r="U958" s="2">
        <f ca="1"/>
        <v>12.804429450833602</v>
      </c>
      <c r="V958" s="2">
        <f ca="1"/>
        <v>0.52568208129383631</v>
      </c>
      <c r="Y958" s="2">
        <f t="shared" ca="1" si="203"/>
        <v>2.332514061688483</v>
      </c>
      <c r="Z958" s="2">
        <f t="shared" ca="1" si="204"/>
        <v>4.1946415535396557</v>
      </c>
    </row>
    <row r="959" spans="2:26">
      <c r="B959">
        <f t="shared" si="205"/>
        <v>948</v>
      </c>
      <c r="C959">
        <v>-10.420349990582841</v>
      </c>
      <c r="D959">
        <v>-15.437032222062657</v>
      </c>
      <c r="E959">
        <v>4.3087919467566191</v>
      </c>
      <c r="F959">
        <f t="shared" si="206"/>
        <v>19.116781784381889</v>
      </c>
      <c r="G959">
        <f t="shared" si="207"/>
        <v>26</v>
      </c>
      <c r="H959">
        <f t="shared" si="208"/>
        <v>1913</v>
      </c>
      <c r="I959">
        <f t="shared" si="209"/>
        <v>-2.1645617135150239</v>
      </c>
      <c r="J959">
        <f>VLOOKUP(H959,動径DB!$C$9:$F$3009,4)</f>
        <v>1.8362224650750474E-2</v>
      </c>
      <c r="K959">
        <f>VLOOKUP(G959,緯度DB!$B$10:$H$50,7)</f>
        <v>0.72987675376846739</v>
      </c>
      <c r="L959">
        <f t="shared" si="210"/>
        <v>0.20894872626927796</v>
      </c>
      <c r="M959">
        <f t="shared" si="211"/>
        <v>5.3533956174334187E-2</v>
      </c>
      <c r="N959">
        <f t="shared" si="198"/>
        <v>2.8658844636755333E-3</v>
      </c>
      <c r="O959">
        <f t="shared" si="199"/>
        <v>0</v>
      </c>
      <c r="Q959">
        <f t="shared" si="200"/>
        <v>1000</v>
      </c>
      <c r="R959">
        <f t="shared" si="201"/>
        <v>1000</v>
      </c>
      <c r="S959">
        <f t="shared" si="202"/>
        <v>1</v>
      </c>
      <c r="T959" s="2">
        <f t="array" aca="1" ref="T959:V959" ca="1">MMULT(Q959:S959,$T$8:$V$10)</f>
        <v>342.95983594645492</v>
      </c>
      <c r="U959" s="2">
        <f ca="1"/>
        <v>1000</v>
      </c>
      <c r="V959" s="2">
        <f ca="1"/>
        <v>-939.35060064258266</v>
      </c>
      <c r="Y959" s="2">
        <f t="shared" ca="1" si="203"/>
        <v>-3.7714808315308317</v>
      </c>
      <c r="Z959" s="2">
        <f t="shared" ca="1" si="204"/>
        <v>-10.996858629590841</v>
      </c>
    </row>
    <row r="960" spans="2:26">
      <c r="B960">
        <f t="shared" si="205"/>
        <v>949</v>
      </c>
      <c r="C960">
        <v>-5.7885018686579306</v>
      </c>
      <c r="D960">
        <v>7.8229578491114751</v>
      </c>
      <c r="E960">
        <v>6.4324197338111855</v>
      </c>
      <c r="F960">
        <f t="shared" si="206"/>
        <v>11.66539527938744</v>
      </c>
      <c r="G960">
        <f t="shared" si="207"/>
        <v>32</v>
      </c>
      <c r="H960">
        <f t="shared" si="208"/>
        <v>1168</v>
      </c>
      <c r="I960">
        <f t="shared" si="209"/>
        <v>2.2078264345593035</v>
      </c>
      <c r="J960">
        <f>VLOOKUP(H960,動径DB!$C$9:$F$3009,4)</f>
        <v>0.17315589305947418</v>
      </c>
      <c r="K960">
        <f>VLOOKUP(G960,緯度DB!$B$10:$H$50,7)</f>
        <v>0.49132662717739956</v>
      </c>
      <c r="L960">
        <f t="shared" si="210"/>
        <v>-0.33376424429496426</v>
      </c>
      <c r="M960">
        <f t="shared" si="211"/>
        <v>-0.331243104668275</v>
      </c>
      <c r="N960">
        <f t="shared" si="198"/>
        <v>0.10972199439027779</v>
      </c>
      <c r="O960">
        <f t="shared" si="199"/>
        <v>0</v>
      </c>
      <c r="Q960">
        <f t="shared" si="200"/>
        <v>1000</v>
      </c>
      <c r="R960">
        <f t="shared" si="201"/>
        <v>1000</v>
      </c>
      <c r="S960">
        <f t="shared" si="202"/>
        <v>1</v>
      </c>
      <c r="T960" s="2">
        <f t="array" aca="1" ref="T960:V960" ca="1">MMULT(Q960:S960,$T$8:$V$10)</f>
        <v>342.95983594645492</v>
      </c>
      <c r="U960" s="2">
        <f ca="1"/>
        <v>1000</v>
      </c>
      <c r="V960" s="2">
        <f ca="1"/>
        <v>-939.35060064258266</v>
      </c>
      <c r="Y960" s="2">
        <f t="shared" ca="1" si="203"/>
        <v>-3.7714808315308317</v>
      </c>
      <c r="Z960" s="2">
        <f t="shared" ca="1" si="204"/>
        <v>-10.996858629590841</v>
      </c>
    </row>
    <row r="961" spans="2:26">
      <c r="B961">
        <f t="shared" si="205"/>
        <v>950</v>
      </c>
      <c r="C961">
        <v>12.29138922847503</v>
      </c>
      <c r="D961">
        <v>-4.4228059017427093</v>
      </c>
      <c r="E961">
        <v>8.4527687401578468</v>
      </c>
      <c r="F961">
        <f t="shared" si="206"/>
        <v>15.559201797809289</v>
      </c>
      <c r="G961">
        <f t="shared" si="207"/>
        <v>32</v>
      </c>
      <c r="H961">
        <f t="shared" si="208"/>
        <v>1557</v>
      </c>
      <c r="I961">
        <f t="shared" si="209"/>
        <v>-0.34540473925885662</v>
      </c>
      <c r="J961">
        <f>VLOOKUP(H961,動径DB!$C$9:$F$3009,4)</f>
        <v>5.8687849737906229E-2</v>
      </c>
      <c r="K961">
        <f>VLOOKUP(G961,緯度DB!$B$10:$H$50,7)</f>
        <v>0.49132662717739956</v>
      </c>
      <c r="L961">
        <f t="shared" si="210"/>
        <v>0.86048161212542884</v>
      </c>
      <c r="M961">
        <f t="shared" si="211"/>
        <v>0.38605342209477106</v>
      </c>
      <c r="N961">
        <f t="shared" si="198"/>
        <v>0.14903724471108346</v>
      </c>
      <c r="O961">
        <f t="shared" si="199"/>
        <v>0</v>
      </c>
      <c r="Q961">
        <f t="shared" si="200"/>
        <v>1000</v>
      </c>
      <c r="R961">
        <f t="shared" si="201"/>
        <v>1000</v>
      </c>
      <c r="S961">
        <f t="shared" si="202"/>
        <v>1</v>
      </c>
      <c r="T961" s="2">
        <f t="array" aca="1" ref="T961:V961" ca="1">MMULT(Q961:S961,$T$8:$V$10)</f>
        <v>342.95983594645492</v>
      </c>
      <c r="U961" s="2">
        <f ca="1"/>
        <v>1000</v>
      </c>
      <c r="V961" s="2">
        <f ca="1"/>
        <v>-939.35060064258266</v>
      </c>
      <c r="Y961" s="2">
        <f t="shared" ca="1" si="203"/>
        <v>-3.7714808315308317</v>
      </c>
      <c r="Z961" s="2">
        <f t="shared" ca="1" si="204"/>
        <v>-10.996858629590841</v>
      </c>
    </row>
    <row r="962" spans="2:26">
      <c r="B962">
        <f t="shared" si="205"/>
        <v>951</v>
      </c>
      <c r="C962">
        <v>8.994657757316352</v>
      </c>
      <c r="D962">
        <v>16.026547778082513</v>
      </c>
      <c r="E962">
        <v>11.509176465817847</v>
      </c>
      <c r="F962">
        <f t="shared" si="206"/>
        <v>21.684447071017239</v>
      </c>
      <c r="G962">
        <f t="shared" si="207"/>
        <v>32</v>
      </c>
      <c r="H962">
        <f t="shared" si="208"/>
        <v>2169</v>
      </c>
      <c r="I962">
        <f t="shared" si="209"/>
        <v>1.0593684201445941</v>
      </c>
      <c r="J962">
        <f>VLOOKUP(H962,動径DB!$C$9:$F$3009,4)</f>
        <v>7.4419881706392936E-3</v>
      </c>
      <c r="K962">
        <f>VLOOKUP(G962,緯度DB!$B$10:$H$50,7)</f>
        <v>0.49132662717739956</v>
      </c>
      <c r="L962">
        <f t="shared" si="210"/>
        <v>3.6504494463299314E-2</v>
      </c>
      <c r="M962">
        <f t="shared" si="211"/>
        <v>2.894369463030959E-3</v>
      </c>
      <c r="N962">
        <f t="shared" si="198"/>
        <v>8.3773745885261211E-6</v>
      </c>
      <c r="O962">
        <f t="shared" si="199"/>
        <v>0</v>
      </c>
      <c r="Q962">
        <f t="shared" si="200"/>
        <v>1000</v>
      </c>
      <c r="R962">
        <f t="shared" si="201"/>
        <v>1000</v>
      </c>
      <c r="S962">
        <f t="shared" si="202"/>
        <v>1</v>
      </c>
      <c r="T962" s="2">
        <f t="array" aca="1" ref="T962:V962" ca="1">MMULT(Q962:S962,$T$8:$V$10)</f>
        <v>342.95983594645492</v>
      </c>
      <c r="U962" s="2">
        <f ca="1"/>
        <v>1000</v>
      </c>
      <c r="V962" s="2">
        <f ca="1"/>
        <v>-939.35060064258266</v>
      </c>
      <c r="Y962" s="2">
        <f t="shared" ca="1" si="203"/>
        <v>-3.7714808315308317</v>
      </c>
      <c r="Z962" s="2">
        <f t="shared" ca="1" si="204"/>
        <v>-10.996858629590841</v>
      </c>
    </row>
    <row r="963" spans="2:26">
      <c r="B963">
        <f t="shared" si="205"/>
        <v>952</v>
      </c>
      <c r="C963">
        <v>3.9383084667224448</v>
      </c>
      <c r="D963">
        <v>16.83750247531124</v>
      </c>
      <c r="E963">
        <v>-10.842694323563951</v>
      </c>
      <c r="F963">
        <f t="shared" si="206"/>
        <v>20.410188224987433</v>
      </c>
      <c r="G963">
        <f t="shared" si="207"/>
        <v>10</v>
      </c>
      <c r="H963">
        <f t="shared" si="208"/>
        <v>2042</v>
      </c>
      <c r="I963">
        <f t="shared" si="209"/>
        <v>1.341026116271721</v>
      </c>
      <c r="J963">
        <f>VLOOKUP(H963,動径DB!$C$9:$F$3009,4)</f>
        <v>1.1718005226394199E-2</v>
      </c>
      <c r="K963">
        <f>VLOOKUP(G963,緯度DB!$B$10:$H$50,7)</f>
        <v>0.49132662717739956</v>
      </c>
      <c r="L963">
        <f t="shared" si="210"/>
        <v>0.77168464034143269</v>
      </c>
      <c r="M963">
        <f t="shared" si="211"/>
        <v>9.0679862819594781E-2</v>
      </c>
      <c r="N963">
        <f t="shared" si="198"/>
        <v>8.222837520980528E-3</v>
      </c>
      <c r="O963">
        <f t="shared" si="199"/>
        <v>0</v>
      </c>
      <c r="Q963">
        <f t="shared" si="200"/>
        <v>1000</v>
      </c>
      <c r="R963">
        <f t="shared" si="201"/>
        <v>1000</v>
      </c>
      <c r="S963">
        <f t="shared" si="202"/>
        <v>1</v>
      </c>
      <c r="T963" s="2">
        <f t="array" aca="1" ref="T963:V963" ca="1">MMULT(Q963:S963,$T$8:$V$10)</f>
        <v>342.95983594645492</v>
      </c>
      <c r="U963" s="2">
        <f ca="1"/>
        <v>1000</v>
      </c>
      <c r="V963" s="2">
        <f ca="1"/>
        <v>-939.35060064258266</v>
      </c>
      <c r="Y963" s="2">
        <f t="shared" ca="1" si="203"/>
        <v>-3.7714808315308317</v>
      </c>
      <c r="Z963" s="2">
        <f t="shared" ca="1" si="204"/>
        <v>-10.996858629590841</v>
      </c>
    </row>
    <row r="964" spans="2:26">
      <c r="B964">
        <f t="shared" si="205"/>
        <v>953</v>
      </c>
      <c r="C964">
        <v>4.4415670825098053</v>
      </c>
      <c r="D964">
        <v>-8.6389548729190935</v>
      </c>
      <c r="E964">
        <v>3.3624769390049609</v>
      </c>
      <c r="F964">
        <f t="shared" si="206"/>
        <v>10.279363336807751</v>
      </c>
      <c r="G964">
        <f t="shared" si="207"/>
        <v>28</v>
      </c>
      <c r="H964">
        <f t="shared" si="208"/>
        <v>1029</v>
      </c>
      <c r="I964">
        <f t="shared" si="209"/>
        <v>-1.09590678009047</v>
      </c>
      <c r="J964">
        <f>VLOOKUP(H964,動径DB!$C$9:$F$3009,4)</f>
        <v>0.23715871503247526</v>
      </c>
      <c r="K964">
        <f>VLOOKUP(G964,緯度DB!$B$10:$H$50,7)</f>
        <v>0.66802964117206065</v>
      </c>
      <c r="L964">
        <f t="shared" si="210"/>
        <v>-0.14560819023160124</v>
      </c>
      <c r="M964">
        <f t="shared" si="211"/>
        <v>-0.23713018638035521</v>
      </c>
      <c r="N964">
        <f t="shared" si="198"/>
        <v>5.6230725292782002E-2</v>
      </c>
      <c r="O964">
        <f t="shared" si="199"/>
        <v>0</v>
      </c>
      <c r="Q964">
        <f t="shared" si="200"/>
        <v>1000</v>
      </c>
      <c r="R964">
        <f t="shared" si="201"/>
        <v>1000</v>
      </c>
      <c r="S964">
        <f t="shared" si="202"/>
        <v>1</v>
      </c>
      <c r="T964" s="2">
        <f t="array" aca="1" ref="T964:V964" ca="1">MMULT(Q964:S964,$T$8:$V$10)</f>
        <v>342.95983594645492</v>
      </c>
      <c r="U964" s="2">
        <f ca="1"/>
        <v>1000</v>
      </c>
      <c r="V964" s="2">
        <f ca="1"/>
        <v>-939.35060064258266</v>
      </c>
      <c r="Y964" s="2">
        <f t="shared" ca="1" si="203"/>
        <v>-3.7714808315308317</v>
      </c>
      <c r="Z964" s="2">
        <f t="shared" ca="1" si="204"/>
        <v>-10.996858629590841</v>
      </c>
    </row>
    <row r="965" spans="2:26">
      <c r="B965">
        <f t="shared" si="205"/>
        <v>954</v>
      </c>
      <c r="C965">
        <v>-14.08052826700208</v>
      </c>
      <c r="D965">
        <v>-11.204836647865305</v>
      </c>
      <c r="E965">
        <v>12.369715849713968</v>
      </c>
      <c r="F965">
        <f t="shared" si="206"/>
        <v>21.8361972601883</v>
      </c>
      <c r="G965">
        <f t="shared" si="207"/>
        <v>32</v>
      </c>
      <c r="H965">
        <f t="shared" si="208"/>
        <v>2185</v>
      </c>
      <c r="I965">
        <f t="shared" si="209"/>
        <v>-2.4694374085068094</v>
      </c>
      <c r="J965">
        <f>VLOOKUP(H965,動径DB!$C$9:$F$3009,4)</f>
        <v>7.0229320945529444E-3</v>
      </c>
      <c r="K965">
        <f>VLOOKUP(G965,緯度DB!$B$10:$H$50,7)</f>
        <v>0.49132662717739956</v>
      </c>
      <c r="L965">
        <f t="shared" si="210"/>
        <v>0.9023223110400872</v>
      </c>
      <c r="M965">
        <f t="shared" si="211"/>
        <v>6.7987250054285256E-2</v>
      </c>
      <c r="N965">
        <f t="shared" si="198"/>
        <v>4.6222661699439104E-3</v>
      </c>
      <c r="O965">
        <f t="shared" si="199"/>
        <v>0</v>
      </c>
      <c r="Q965">
        <f t="shared" si="200"/>
        <v>1000</v>
      </c>
      <c r="R965">
        <f t="shared" si="201"/>
        <v>1000</v>
      </c>
      <c r="S965">
        <f t="shared" si="202"/>
        <v>1</v>
      </c>
      <c r="T965" s="2">
        <f t="array" aca="1" ref="T965:V965" ca="1">MMULT(Q965:S965,$T$8:$V$10)</f>
        <v>342.95983594645492</v>
      </c>
      <c r="U965" s="2">
        <f ca="1"/>
        <v>1000</v>
      </c>
      <c r="V965" s="2">
        <f ca="1"/>
        <v>-939.35060064258266</v>
      </c>
      <c r="Y965" s="2">
        <f t="shared" ca="1" si="203"/>
        <v>-3.7714808315308317</v>
      </c>
      <c r="Z965" s="2">
        <f t="shared" ca="1" si="204"/>
        <v>-10.996858629590841</v>
      </c>
    </row>
    <row r="966" spans="2:26">
      <c r="B966">
        <f t="shared" si="205"/>
        <v>955</v>
      </c>
      <c r="C966">
        <v>-16.054812411499473</v>
      </c>
      <c r="D966">
        <v>-12.830190683693923</v>
      </c>
      <c r="E966">
        <v>7.941182525748447</v>
      </c>
      <c r="F966">
        <f t="shared" si="206"/>
        <v>22.032548069972215</v>
      </c>
      <c r="G966">
        <f t="shared" si="207"/>
        <v>28</v>
      </c>
      <c r="H966">
        <f t="shared" si="208"/>
        <v>2204</v>
      </c>
      <c r="I966">
        <f t="shared" si="209"/>
        <v>-2.4673707000233112</v>
      </c>
      <c r="J966">
        <f>VLOOKUP(H966,動径DB!$C$9:$F$3009,4)</f>
        <v>6.5544577954362694E-3</v>
      </c>
      <c r="K966">
        <f>VLOOKUP(G966,緯度DB!$B$10:$H$50,7)</f>
        <v>0.66802964117206065</v>
      </c>
      <c r="L966">
        <f t="shared" si="210"/>
        <v>0.89963234641149836</v>
      </c>
      <c r="M966">
        <f t="shared" si="211"/>
        <v>8.6788522082970818E-2</v>
      </c>
      <c r="N966">
        <f t="shared" si="198"/>
        <v>7.5322475653463129E-3</v>
      </c>
      <c r="O966">
        <f t="shared" si="199"/>
        <v>0</v>
      </c>
      <c r="Q966">
        <f t="shared" si="200"/>
        <v>1000</v>
      </c>
      <c r="R966">
        <f t="shared" si="201"/>
        <v>1000</v>
      </c>
      <c r="S966">
        <f t="shared" si="202"/>
        <v>1</v>
      </c>
      <c r="T966" s="2">
        <f t="array" aca="1" ref="T966:V966" ca="1">MMULT(Q966:S966,$T$8:$V$10)</f>
        <v>342.95983594645492</v>
      </c>
      <c r="U966" s="2">
        <f ca="1"/>
        <v>1000</v>
      </c>
      <c r="V966" s="2">
        <f ca="1"/>
        <v>-939.35060064258266</v>
      </c>
      <c r="Y966" s="2">
        <f t="shared" ca="1" si="203"/>
        <v>-3.7714808315308317</v>
      </c>
      <c r="Z966" s="2">
        <f t="shared" ca="1" si="204"/>
        <v>-10.996858629590841</v>
      </c>
    </row>
    <row r="967" spans="2:26">
      <c r="B967">
        <f t="shared" si="205"/>
        <v>956</v>
      </c>
      <c r="C967">
        <v>-2.7001228641669361</v>
      </c>
      <c r="D967">
        <v>15.474949492962185</v>
      </c>
      <c r="E967">
        <v>-6.8565316746713014</v>
      </c>
      <c r="F967">
        <f t="shared" si="206"/>
        <v>17.139916916283418</v>
      </c>
      <c r="G967">
        <f t="shared" si="207"/>
        <v>13</v>
      </c>
      <c r="H967">
        <f t="shared" si="208"/>
        <v>1715</v>
      </c>
      <c r="I967">
        <f t="shared" si="209"/>
        <v>1.7435407666618687</v>
      </c>
      <c r="J967">
        <f>VLOOKUP(H967,動径DB!$C$9:$F$3009,4)</f>
        <v>3.5600498449988957E-2</v>
      </c>
      <c r="K967">
        <f>VLOOKUP(G967,緯度DB!$B$10:$H$50,7)</f>
        <v>0.62981531840634786</v>
      </c>
      <c r="L967">
        <f t="shared" si="210"/>
        <v>0.86869565332048826</v>
      </c>
      <c r="M967">
        <f t="shared" si="211"/>
        <v>0.3338456016595362</v>
      </c>
      <c r="N967">
        <f t="shared" si="198"/>
        <v>0.11145288574741771</v>
      </c>
      <c r="O967">
        <f t="shared" si="199"/>
        <v>0</v>
      </c>
      <c r="Q967">
        <f t="shared" si="200"/>
        <v>1000</v>
      </c>
      <c r="R967">
        <f t="shared" si="201"/>
        <v>1000</v>
      </c>
      <c r="S967">
        <f t="shared" si="202"/>
        <v>1</v>
      </c>
      <c r="T967" s="2">
        <f t="array" aca="1" ref="T967:V967" ca="1">MMULT(Q967:S967,$T$8:$V$10)</f>
        <v>342.95983594645492</v>
      </c>
      <c r="U967" s="2">
        <f ca="1"/>
        <v>1000</v>
      </c>
      <c r="V967" s="2">
        <f ca="1"/>
        <v>-939.35060064258266</v>
      </c>
      <c r="Y967" s="2">
        <f t="shared" ca="1" si="203"/>
        <v>-3.7714808315308317</v>
      </c>
      <c r="Z967" s="2">
        <f t="shared" ca="1" si="204"/>
        <v>-10.996858629590841</v>
      </c>
    </row>
    <row r="968" spans="2:26">
      <c r="B968">
        <f t="shared" si="205"/>
        <v>957</v>
      </c>
      <c r="C968">
        <v>-4.5699195517971489</v>
      </c>
      <c r="D968">
        <v>1.2644527031370847</v>
      </c>
      <c r="E968">
        <v>11.003381927972445</v>
      </c>
      <c r="F968">
        <f t="shared" si="206"/>
        <v>11.981544942168314</v>
      </c>
      <c r="G968">
        <f t="shared" si="207"/>
        <v>39</v>
      </c>
      <c r="H968">
        <f t="shared" si="208"/>
        <v>1199</v>
      </c>
      <c r="I968">
        <f t="shared" si="209"/>
        <v>2.8716556051104098</v>
      </c>
      <c r="J968">
        <f>VLOOKUP(H968,動径DB!$C$9:$F$3009,4)</f>
        <v>0.1604277224392445</v>
      </c>
      <c r="K968">
        <f>VLOOKUP(G968,緯度DB!$B$10:$H$50,7)</f>
        <v>0.19977068236083131</v>
      </c>
      <c r="L968">
        <f t="shared" si="210"/>
        <v>-0.72415694653023599</v>
      </c>
      <c r="M968">
        <f t="shared" si="211"/>
        <v>-0.27807163672848317</v>
      </c>
      <c r="N968">
        <f t="shared" si="198"/>
        <v>7.7323835152857512E-2</v>
      </c>
      <c r="O968">
        <f t="shared" si="199"/>
        <v>0</v>
      </c>
      <c r="Q968">
        <f t="shared" si="200"/>
        <v>1000</v>
      </c>
      <c r="R968">
        <f t="shared" si="201"/>
        <v>1000</v>
      </c>
      <c r="S968">
        <f t="shared" si="202"/>
        <v>1</v>
      </c>
      <c r="T968" s="2">
        <f t="array" aca="1" ref="T968:V968" ca="1">MMULT(Q968:S968,$T$8:$V$10)</f>
        <v>342.95983594645492</v>
      </c>
      <c r="U968" s="2">
        <f ca="1"/>
        <v>1000</v>
      </c>
      <c r="V968" s="2">
        <f ca="1"/>
        <v>-939.35060064258266</v>
      </c>
      <c r="Y968" s="2">
        <f t="shared" ca="1" si="203"/>
        <v>-3.7714808315308317</v>
      </c>
      <c r="Z968" s="2">
        <f t="shared" ca="1" si="204"/>
        <v>-10.996858629590841</v>
      </c>
    </row>
    <row r="969" spans="2:26">
      <c r="B969">
        <f t="shared" si="205"/>
        <v>958</v>
      </c>
      <c r="C969">
        <v>-10.987733142936595</v>
      </c>
      <c r="D969">
        <v>1.2945115039167141</v>
      </c>
      <c r="E969">
        <v>-13.739675371353712</v>
      </c>
      <c r="F969">
        <f t="shared" si="206"/>
        <v>17.640428536867912</v>
      </c>
      <c r="G969">
        <f t="shared" si="207"/>
        <v>5</v>
      </c>
      <c r="H969">
        <f t="shared" si="208"/>
        <v>1765</v>
      </c>
      <c r="I969">
        <f t="shared" si="209"/>
        <v>3.0243190067089931</v>
      </c>
      <c r="J969">
        <f>VLOOKUP(H969,動径DB!$C$9:$F$3009,4)</f>
        <v>3.0223452684900134E-2</v>
      </c>
      <c r="K969">
        <f>VLOOKUP(G969,緯度DB!$B$10:$H$50,7)</f>
        <v>0.2352076871405088</v>
      </c>
      <c r="L969">
        <f t="shared" si="210"/>
        <v>-0.34460777996695341</v>
      </c>
      <c r="M969">
        <f t="shared" si="211"/>
        <v>-4.3214530260354732E-2</v>
      </c>
      <c r="N969">
        <f t="shared" si="198"/>
        <v>1.8674956256231148E-3</v>
      </c>
      <c r="O969">
        <f t="shared" si="199"/>
        <v>0</v>
      </c>
      <c r="Q969">
        <f t="shared" si="200"/>
        <v>1000</v>
      </c>
      <c r="R969">
        <f t="shared" si="201"/>
        <v>1000</v>
      </c>
      <c r="S969">
        <f t="shared" si="202"/>
        <v>1</v>
      </c>
      <c r="T969" s="2">
        <f t="array" aca="1" ref="T969:V969" ca="1">MMULT(Q969:S969,$T$8:$V$10)</f>
        <v>342.95983594645492</v>
      </c>
      <c r="U969" s="2">
        <f ca="1"/>
        <v>1000</v>
      </c>
      <c r="V969" s="2">
        <f ca="1"/>
        <v>-939.35060064258266</v>
      </c>
      <c r="Y969" s="2">
        <f t="shared" ca="1" si="203"/>
        <v>-3.7714808315308317</v>
      </c>
      <c r="Z969" s="2">
        <f t="shared" ca="1" si="204"/>
        <v>-10.996858629590841</v>
      </c>
    </row>
    <row r="970" spans="2:26">
      <c r="B970">
        <f t="shared" si="205"/>
        <v>959</v>
      </c>
      <c r="C970">
        <v>5.8266292256403869</v>
      </c>
      <c r="D970">
        <v>-16.577520599573976</v>
      </c>
      <c r="E970">
        <v>13.310114574097424</v>
      </c>
      <c r="F970">
        <f t="shared" si="206"/>
        <v>22.043660025911915</v>
      </c>
      <c r="G970">
        <f t="shared" si="207"/>
        <v>33</v>
      </c>
      <c r="H970">
        <f t="shared" si="208"/>
        <v>2205</v>
      </c>
      <c r="I970">
        <f t="shared" si="209"/>
        <v>-1.2328056557082747</v>
      </c>
      <c r="J970">
        <f>VLOOKUP(H970,動径DB!$C$9:$F$3009,4)</f>
        <v>6.5306446923092693E-3</v>
      </c>
      <c r="K970">
        <f>VLOOKUP(G970,緯度DB!$B$10:$H$50,7)</f>
        <v>0.43934360143209494</v>
      </c>
      <c r="L970">
        <f t="shared" si="210"/>
        <v>-0.52849290735488941</v>
      </c>
      <c r="M970">
        <f t="shared" si="211"/>
        <v>-3.3425909226454019E-2</v>
      </c>
      <c r="N970">
        <f t="shared" si="198"/>
        <v>1.117291407615144E-3</v>
      </c>
      <c r="O970">
        <f t="shared" si="199"/>
        <v>0</v>
      </c>
      <c r="Q970">
        <f t="shared" si="200"/>
        <v>1000</v>
      </c>
      <c r="R970">
        <f t="shared" si="201"/>
        <v>1000</v>
      </c>
      <c r="S970">
        <f t="shared" si="202"/>
        <v>1</v>
      </c>
      <c r="T970" s="2">
        <f t="array" aca="1" ref="T970:V970" ca="1">MMULT(Q970:S970,$T$8:$V$10)</f>
        <v>342.95983594645492</v>
      </c>
      <c r="U970" s="2">
        <f ca="1"/>
        <v>1000</v>
      </c>
      <c r="V970" s="2">
        <f ca="1"/>
        <v>-939.35060064258266</v>
      </c>
      <c r="Y970" s="2">
        <f t="shared" ca="1" si="203"/>
        <v>-3.7714808315308317</v>
      </c>
      <c r="Z970" s="2">
        <f t="shared" ca="1" si="204"/>
        <v>-10.996858629590841</v>
      </c>
    </row>
    <row r="971" spans="2:26">
      <c r="B971">
        <f t="shared" si="205"/>
        <v>960</v>
      </c>
      <c r="C971">
        <v>-7.1335393441132942</v>
      </c>
      <c r="D971">
        <v>-1.6087339469121982</v>
      </c>
      <c r="E971">
        <v>-2.8207387917802018</v>
      </c>
      <c r="F971">
        <f t="shared" si="206"/>
        <v>7.8378553072517008</v>
      </c>
      <c r="G971">
        <f t="shared" si="207"/>
        <v>14</v>
      </c>
      <c r="H971">
        <f t="shared" si="208"/>
        <v>785</v>
      </c>
      <c r="I971">
        <f t="shared" si="209"/>
        <v>-2.9197862371263215</v>
      </c>
      <c r="J971">
        <f>VLOOKUP(H971,動径DB!$C$9:$F$3009,4)</f>
        <v>0.35632614212482333</v>
      </c>
      <c r="K971">
        <f>VLOOKUP(G971,緯度DB!$B$10:$H$50,7)</f>
        <v>0.66802964117206065</v>
      </c>
      <c r="L971">
        <f t="shared" si="210"/>
        <v>0.61738899287063687</v>
      </c>
      <c r="M971">
        <f t="shared" si="211"/>
        <v>1.1518595915896017</v>
      </c>
      <c r="N971">
        <f t="shared" si="198"/>
        <v>1.3267805187369641</v>
      </c>
      <c r="O971">
        <f t="shared" si="199"/>
        <v>1</v>
      </c>
      <c r="Q971">
        <f t="shared" si="200"/>
        <v>-7.1335393441132942</v>
      </c>
      <c r="R971">
        <f t="shared" si="201"/>
        <v>-1.6087339469121982</v>
      </c>
      <c r="S971">
        <f t="shared" si="202"/>
        <v>-2.8207387917802018</v>
      </c>
      <c r="T971" s="2">
        <f t="array" aca="1" ref="T971:V971" ca="1">MMULT(Q971:S971,$T$8:$V$10)</f>
        <v>-5.0904415766933422</v>
      </c>
      <c r="U971" s="2">
        <f ca="1"/>
        <v>-1.6087339469121982</v>
      </c>
      <c r="V971" s="2">
        <f ca="1"/>
        <v>5.7385847959002714</v>
      </c>
      <c r="Y971" s="2">
        <f t="shared" ca="1" si="203"/>
        <v>-1.4243545472671568</v>
      </c>
      <c r="Z971" s="2">
        <f t="shared" ca="1" si="204"/>
        <v>-0.45013924197041599</v>
      </c>
    </row>
    <row r="972" spans="2:26">
      <c r="B972">
        <f t="shared" si="205"/>
        <v>961</v>
      </c>
      <c r="C972">
        <v>-1.7227483987586607</v>
      </c>
      <c r="D972">
        <v>-8.2905477568895591</v>
      </c>
      <c r="E972">
        <v>12.688839014928909</v>
      </c>
      <c r="F972">
        <f t="shared" si="206"/>
        <v>15.25475924757497</v>
      </c>
      <c r="G972">
        <f t="shared" si="207"/>
        <v>38</v>
      </c>
      <c r="H972">
        <f t="shared" si="208"/>
        <v>1526</v>
      </c>
      <c r="I972">
        <f t="shared" si="209"/>
        <v>-1.7756773424335703</v>
      </c>
      <c r="J972">
        <f>VLOOKUP(H972,動径DB!$C$9:$F$3009,4)</f>
        <v>6.4512663793281952E-2</v>
      </c>
      <c r="K972">
        <f>VLOOKUP(G972,緯度DB!$B$10:$H$50,7)</f>
        <v>0.20164392860071581</v>
      </c>
      <c r="L972">
        <f t="shared" si="210"/>
        <v>-0.81697934198550737</v>
      </c>
      <c r="M972">
        <f t="shared" si="211"/>
        <v>-0.16212371914981563</v>
      </c>
      <c r="N972">
        <f t="shared" si="198"/>
        <v>2.6284100310968297E-2</v>
      </c>
      <c r="O972">
        <f t="shared" si="199"/>
        <v>0</v>
      </c>
      <c r="Q972">
        <f t="shared" si="200"/>
        <v>1000</v>
      </c>
      <c r="R972">
        <f t="shared" si="201"/>
        <v>1000</v>
      </c>
      <c r="S972">
        <f t="shared" si="202"/>
        <v>1</v>
      </c>
      <c r="T972" s="2">
        <f t="array" aca="1" ref="T972:V972" ca="1">MMULT(Q972:S972,$T$8:$V$10)</f>
        <v>342.95983594645492</v>
      </c>
      <c r="U972" s="2">
        <f ca="1"/>
        <v>1000</v>
      </c>
      <c r="V972" s="2">
        <f ca="1"/>
        <v>-939.35060064258266</v>
      </c>
      <c r="Y972" s="2">
        <f t="shared" ca="1" si="203"/>
        <v>-3.7714808315308317</v>
      </c>
      <c r="Z972" s="2">
        <f t="shared" ca="1" si="204"/>
        <v>-10.996858629590841</v>
      </c>
    </row>
    <row r="973" spans="2:26">
      <c r="B973">
        <f t="shared" si="205"/>
        <v>962</v>
      </c>
      <c r="C973">
        <v>-8.6628673252305255</v>
      </c>
      <c r="D973">
        <v>-12.798704584991722</v>
      </c>
      <c r="E973">
        <v>3.2084318189951091</v>
      </c>
      <c r="F973">
        <f t="shared" si="206"/>
        <v>15.784363911338811</v>
      </c>
      <c r="G973">
        <f t="shared" si="207"/>
        <v>25</v>
      </c>
      <c r="H973">
        <f t="shared" si="208"/>
        <v>1579</v>
      </c>
      <c r="I973">
        <f t="shared" si="209"/>
        <v>-2.1658192713794366</v>
      </c>
      <c r="J973">
        <f>VLOOKUP(H973,動径DB!$C$9:$F$3009,4)</f>
        <v>5.4836246293109736E-2</v>
      </c>
      <c r="K973">
        <f>VLOOKUP(G973,緯度DB!$B$10:$H$50,7)</f>
        <v>0.7529008951198638</v>
      </c>
      <c r="L973">
        <f t="shared" si="210"/>
        <v>0.21263662837855057</v>
      </c>
      <c r="M973">
        <f t="shared" si="211"/>
        <v>0.13857047137247466</v>
      </c>
      <c r="N973">
        <f t="shared" ref="N973:N1036" si="212">M973^2</f>
        <v>1.9201775536389819E-2</v>
      </c>
      <c r="O973">
        <f t="shared" ref="O973:O1036" si="213">IF(N973&gt;$N$9*$O$8,1,0)</f>
        <v>0</v>
      </c>
      <c r="Q973">
        <f t="shared" ref="Q973:Q1011" si="214">IF($O973=0,1000,C973)</f>
        <v>1000</v>
      </c>
      <c r="R973">
        <f t="shared" ref="R973:R1011" si="215">IF($O973=0,1000,D973)</f>
        <v>1000</v>
      </c>
      <c r="S973">
        <f t="shared" ref="S973:S1011" si="216">IF($O973=0,1,E973)</f>
        <v>1</v>
      </c>
      <c r="T973" s="2">
        <f t="array" aca="1" ref="T973:V973" ca="1">MMULT(Q973:S973,$T$8:$V$10)</f>
        <v>342.95983594645492</v>
      </c>
      <c r="U973" s="2">
        <f ca="1"/>
        <v>1000</v>
      </c>
      <c r="V973" s="2">
        <f ca="1"/>
        <v>-939.35060064258266</v>
      </c>
      <c r="Y973" s="2">
        <f t="shared" ref="Y973:Y1036" ca="1" si="217">$Z$9*T973/($V973+$Z$10)</f>
        <v>-3.7714808315308317</v>
      </c>
      <c r="Z973" s="2">
        <f t="shared" ref="Z973:Z1036" ca="1" si="218">$Z$9*U973/($V973+$Z$10)</f>
        <v>-10.996858629590841</v>
      </c>
    </row>
    <row r="974" spans="2:26">
      <c r="B974">
        <f t="shared" ref="B974:B1037" si="219">B973+1</f>
        <v>963</v>
      </c>
      <c r="C974">
        <v>-3.2487368788754809</v>
      </c>
      <c r="D974">
        <v>-6.3317544913685273</v>
      </c>
      <c r="E974">
        <v>-15.907903616608815</v>
      </c>
      <c r="F974">
        <f t="shared" si="206"/>
        <v>17.427185765993514</v>
      </c>
      <c r="G974">
        <f t="shared" si="207"/>
        <v>3</v>
      </c>
      <c r="H974">
        <f t="shared" si="208"/>
        <v>1744</v>
      </c>
      <c r="I974">
        <f t="shared" si="209"/>
        <v>-2.0448581335603788</v>
      </c>
      <c r="J974">
        <f>VLOOKUP(H974,動径DB!$C$9:$F$3009,4)</f>
        <v>3.2384871104331497E-2</v>
      </c>
      <c r="K974">
        <f>VLOOKUP(G974,緯度DB!$B$10:$H$50,7)</f>
        <v>0.19977068236083131</v>
      </c>
      <c r="L974">
        <f t="shared" si="210"/>
        <v>-0.14806449325997981</v>
      </c>
      <c r="M974">
        <f t="shared" si="211"/>
        <v>-1.6693681031635217E-2</v>
      </c>
      <c r="N974">
        <f t="shared" si="212"/>
        <v>2.7867898638597743E-4</v>
      </c>
      <c r="O974">
        <f t="shared" si="213"/>
        <v>0</v>
      </c>
      <c r="Q974">
        <f t="shared" si="214"/>
        <v>1000</v>
      </c>
      <c r="R974">
        <f t="shared" si="215"/>
        <v>1000</v>
      </c>
      <c r="S974">
        <f t="shared" si="216"/>
        <v>1</v>
      </c>
      <c r="T974" s="2">
        <f t="array" aca="1" ref="T974:V974" ca="1">MMULT(Q974:S974,$T$8:$V$10)</f>
        <v>342.95983594645492</v>
      </c>
      <c r="U974" s="2">
        <f ca="1"/>
        <v>1000</v>
      </c>
      <c r="V974" s="2">
        <f ca="1"/>
        <v>-939.35060064258266</v>
      </c>
      <c r="Y974" s="2">
        <f t="shared" ca="1" si="217"/>
        <v>-3.7714808315308317</v>
      </c>
      <c r="Z974" s="2">
        <f t="shared" ca="1" si="218"/>
        <v>-10.996858629590841</v>
      </c>
    </row>
    <row r="975" spans="2:26">
      <c r="B975">
        <f t="shared" si="219"/>
        <v>964</v>
      </c>
      <c r="C975">
        <v>-9.7138441424788535</v>
      </c>
      <c r="D975">
        <v>-15.540384619877383</v>
      </c>
      <c r="E975">
        <v>-3.9884917252334153</v>
      </c>
      <c r="F975">
        <f t="shared" si="206"/>
        <v>18.755542871384652</v>
      </c>
      <c r="G975">
        <f t="shared" si="207"/>
        <v>17</v>
      </c>
      <c r="H975">
        <f t="shared" si="208"/>
        <v>1877</v>
      </c>
      <c r="I975">
        <f t="shared" si="209"/>
        <v>-2.1294467146301499</v>
      </c>
      <c r="J975">
        <f>VLOOKUP(H975,動径DB!$C$9:$F$3009,4)</f>
        <v>2.0765194279003332E-2</v>
      </c>
      <c r="K975">
        <f>VLOOKUP(G975,緯度DB!$B$10:$H$50,7)</f>
        <v>0.7529008951198638</v>
      </c>
      <c r="L975">
        <f t="shared" si="210"/>
        <v>0.10496115152931582</v>
      </c>
      <c r="M975">
        <f t="shared" si="211"/>
        <v>3.0777407734247419E-2</v>
      </c>
      <c r="N975">
        <f t="shared" si="212"/>
        <v>9.4724882684011291E-4</v>
      </c>
      <c r="O975">
        <f t="shared" si="213"/>
        <v>0</v>
      </c>
      <c r="Q975">
        <f t="shared" si="214"/>
        <v>1000</v>
      </c>
      <c r="R975">
        <f t="shared" si="215"/>
        <v>1000</v>
      </c>
      <c r="S975">
        <f t="shared" si="216"/>
        <v>1</v>
      </c>
      <c r="T975" s="2">
        <f t="array" aca="1" ref="T975:V975" ca="1">MMULT(Q975:S975,$T$8:$V$10)</f>
        <v>342.95983594645492</v>
      </c>
      <c r="U975" s="2">
        <f ca="1"/>
        <v>1000</v>
      </c>
      <c r="V975" s="2">
        <f ca="1"/>
        <v>-939.35060064258266</v>
      </c>
      <c r="Y975" s="2">
        <f t="shared" ca="1" si="217"/>
        <v>-3.7714808315308317</v>
      </c>
      <c r="Z975" s="2">
        <f t="shared" ca="1" si="218"/>
        <v>-10.996858629590841</v>
      </c>
    </row>
    <row r="976" spans="2:26">
      <c r="B976">
        <f t="shared" si="219"/>
        <v>965</v>
      </c>
      <c r="C976">
        <v>-13.469702007586136</v>
      </c>
      <c r="D976">
        <v>-12.404287312441841</v>
      </c>
      <c r="E976">
        <v>-5.2302235788571814</v>
      </c>
      <c r="F976">
        <f t="shared" si="206"/>
        <v>19.043488508873821</v>
      </c>
      <c r="G976">
        <f t="shared" si="207"/>
        <v>16</v>
      </c>
      <c r="H976">
        <f t="shared" si="208"/>
        <v>1905</v>
      </c>
      <c r="I976">
        <f t="shared" si="209"/>
        <v>-2.3973482967904971</v>
      </c>
      <c r="J976">
        <f>VLOOKUP(H976,動径DB!$C$9:$F$3009,4)</f>
        <v>1.8872738889883611E-2</v>
      </c>
      <c r="K976">
        <f>VLOOKUP(G976,緯度DB!$B$10:$H$50,7)</f>
        <v>0.72987675376846739</v>
      </c>
      <c r="L976">
        <f t="shared" si="210"/>
        <v>0.78880330047836666</v>
      </c>
      <c r="M976">
        <f t="shared" si="211"/>
        <v>0.20691867580344644</v>
      </c>
      <c r="N976">
        <f t="shared" si="212"/>
        <v>4.2815338396251776E-2</v>
      </c>
      <c r="O976">
        <f t="shared" si="213"/>
        <v>0</v>
      </c>
      <c r="Q976">
        <f t="shared" si="214"/>
        <v>1000</v>
      </c>
      <c r="R976">
        <f t="shared" si="215"/>
        <v>1000</v>
      </c>
      <c r="S976">
        <f t="shared" si="216"/>
        <v>1</v>
      </c>
      <c r="T976" s="2">
        <f t="array" aca="1" ref="T976:V976" ca="1">MMULT(Q976:S976,$T$8:$V$10)</f>
        <v>342.95983594645492</v>
      </c>
      <c r="U976" s="2">
        <f ca="1"/>
        <v>1000</v>
      </c>
      <c r="V976" s="2">
        <f ca="1"/>
        <v>-939.35060064258266</v>
      </c>
      <c r="Y976" s="2">
        <f t="shared" ca="1" si="217"/>
        <v>-3.7714808315308317</v>
      </c>
      <c r="Z976" s="2">
        <f t="shared" ca="1" si="218"/>
        <v>-10.996858629590841</v>
      </c>
    </row>
    <row r="977" spans="2:26">
      <c r="B977">
        <f t="shared" si="219"/>
        <v>966</v>
      </c>
      <c r="C977">
        <v>-1.1745088498375349</v>
      </c>
      <c r="D977">
        <v>-9.2891782603172004</v>
      </c>
      <c r="E977">
        <v>-15.945911393190288</v>
      </c>
      <c r="F977">
        <f t="shared" si="206"/>
        <v>18.491630375652985</v>
      </c>
      <c r="G977">
        <f t="shared" si="207"/>
        <v>4</v>
      </c>
      <c r="H977">
        <f t="shared" si="208"/>
        <v>1850</v>
      </c>
      <c r="I977">
        <f t="shared" si="209"/>
        <v>-1.69656734188898</v>
      </c>
      <c r="J977">
        <f>VLOOKUP(H977,動径DB!$C$9:$F$3009,4)</f>
        <v>2.2755153633090424E-2</v>
      </c>
      <c r="K977">
        <f>VLOOKUP(G977,緯度DB!$B$10:$H$50,7)</f>
        <v>0.20164392860071581</v>
      </c>
      <c r="L977">
        <f t="shared" si="210"/>
        <v>-0.92965792853252727</v>
      </c>
      <c r="M977">
        <f t="shared" si="211"/>
        <v>-7.8879346431670744E-2</v>
      </c>
      <c r="N977">
        <f t="shared" si="212"/>
        <v>6.2219512934875284E-3</v>
      </c>
      <c r="O977">
        <f t="shared" si="213"/>
        <v>0</v>
      </c>
      <c r="Q977">
        <f t="shared" si="214"/>
        <v>1000</v>
      </c>
      <c r="R977">
        <f t="shared" si="215"/>
        <v>1000</v>
      </c>
      <c r="S977">
        <f t="shared" si="216"/>
        <v>1</v>
      </c>
      <c r="T977" s="2">
        <f t="array" aca="1" ref="T977:V977" ca="1">MMULT(Q977:S977,$T$8:$V$10)</f>
        <v>342.95983594645492</v>
      </c>
      <c r="U977" s="2">
        <f ca="1"/>
        <v>1000</v>
      </c>
      <c r="V977" s="2">
        <f ca="1"/>
        <v>-939.35060064258266</v>
      </c>
      <c r="Y977" s="2">
        <f t="shared" ca="1" si="217"/>
        <v>-3.7714808315308317</v>
      </c>
      <c r="Z977" s="2">
        <f t="shared" ca="1" si="218"/>
        <v>-10.996858629590841</v>
      </c>
    </row>
    <row r="978" spans="2:26">
      <c r="B978">
        <f t="shared" si="219"/>
        <v>967</v>
      </c>
      <c r="C978">
        <v>-7.5368815589948426</v>
      </c>
      <c r="D978">
        <v>1.9059553828598523</v>
      </c>
      <c r="E978">
        <v>-1.5842684379294172</v>
      </c>
      <c r="F978">
        <f t="shared" si="206"/>
        <v>7.9339243782121018</v>
      </c>
      <c r="G978">
        <f t="shared" si="207"/>
        <v>17</v>
      </c>
      <c r="H978">
        <f t="shared" si="208"/>
        <v>794</v>
      </c>
      <c r="I978">
        <f t="shared" si="209"/>
        <v>2.8939016561124977</v>
      </c>
      <c r="J978">
        <f>VLOOKUP(H978,動径DB!$C$9:$F$3009,4)</f>
        <v>0.35251353166533261</v>
      </c>
      <c r="K978">
        <f>VLOOKUP(G978,緯度DB!$B$10:$H$50,7)</f>
        <v>0.7529008951198638</v>
      </c>
      <c r="L978">
        <f t="shared" si="210"/>
        <v>-0.67655403260558078</v>
      </c>
      <c r="M978">
        <f t="shared" si="211"/>
        <v>-1.4246367713754398</v>
      </c>
      <c r="N978">
        <f t="shared" si="212"/>
        <v>2.0295899303550371</v>
      </c>
      <c r="O978">
        <f t="shared" si="213"/>
        <v>1</v>
      </c>
      <c r="Q978">
        <f t="shared" si="214"/>
        <v>-7.5368815589948426</v>
      </c>
      <c r="R978">
        <f t="shared" si="215"/>
        <v>1.9059553828598523</v>
      </c>
      <c r="S978">
        <f t="shared" si="216"/>
        <v>-1.5842684379294172</v>
      </c>
      <c r="T978" s="2">
        <f t="array" aca="1" ref="T978:V978" ca="1">MMULT(Q978:S978,$T$8:$V$10)</f>
        <v>-4.066490671502299</v>
      </c>
      <c r="U978" s="2">
        <f ca="1"/>
        <v>1.9059553828598523</v>
      </c>
      <c r="V978" s="2">
        <f ca="1"/>
        <v>6.5405002665178928</v>
      </c>
      <c r="Y978" s="2">
        <f t="shared" ca="1" si="217"/>
        <v>-1.1128721943712494</v>
      </c>
      <c r="Z978" s="2">
        <f t="shared" ca="1" si="218"/>
        <v>0.5216007906181519</v>
      </c>
    </row>
    <row r="979" spans="2:26">
      <c r="B979">
        <f t="shared" si="219"/>
        <v>968</v>
      </c>
      <c r="C979">
        <v>-8.6688733231863377</v>
      </c>
      <c r="D979">
        <v>8.2639173304806004</v>
      </c>
      <c r="E979">
        <v>15.721012407270688</v>
      </c>
      <c r="F979">
        <f t="shared" si="206"/>
        <v>19.763398631005455</v>
      </c>
      <c r="G979">
        <f t="shared" si="207"/>
        <v>37</v>
      </c>
      <c r="H979">
        <f t="shared" si="208"/>
        <v>1977</v>
      </c>
      <c r="I979">
        <f t="shared" si="209"/>
        <v>2.3801054226853067</v>
      </c>
      <c r="J979">
        <f>VLOOKUP(H979,動径DB!$C$9:$F$3009,4)</f>
        <v>1.4717748920415219E-2</v>
      </c>
      <c r="K979">
        <f>VLOOKUP(G979,緯度DB!$B$10:$H$50,7)</f>
        <v>0.2352076871405088</v>
      </c>
      <c r="L979">
        <f t="shared" si="210"/>
        <v>-0.7559675777963798</v>
      </c>
      <c r="M979">
        <f t="shared" si="211"/>
        <v>-5.1719902964092103E-2</v>
      </c>
      <c r="N979">
        <f t="shared" si="212"/>
        <v>2.6749483626151032E-3</v>
      </c>
      <c r="O979">
        <f t="shared" si="213"/>
        <v>0</v>
      </c>
      <c r="Q979">
        <f t="shared" si="214"/>
        <v>1000</v>
      </c>
      <c r="R979">
        <f t="shared" si="215"/>
        <v>1000</v>
      </c>
      <c r="S979">
        <f t="shared" si="216"/>
        <v>1</v>
      </c>
      <c r="T979" s="2">
        <f t="array" aca="1" ref="T979:V979" ca="1">MMULT(Q979:S979,$T$8:$V$10)</f>
        <v>342.95983594645492</v>
      </c>
      <c r="U979" s="2">
        <f ca="1"/>
        <v>1000</v>
      </c>
      <c r="V979" s="2">
        <f ca="1"/>
        <v>-939.35060064258266</v>
      </c>
      <c r="Y979" s="2">
        <f t="shared" ca="1" si="217"/>
        <v>-3.7714808315308317</v>
      </c>
      <c r="Z979" s="2">
        <f t="shared" ca="1" si="218"/>
        <v>-10.996858629590841</v>
      </c>
    </row>
    <row r="980" spans="2:26">
      <c r="B980">
        <f t="shared" si="219"/>
        <v>969</v>
      </c>
      <c r="C980">
        <v>-5.4417420910003793</v>
      </c>
      <c r="D980">
        <v>0.33857185035105619</v>
      </c>
      <c r="E980">
        <v>11.963476736503861</v>
      </c>
      <c r="F980">
        <f t="shared" si="206"/>
        <v>13.147317730536688</v>
      </c>
      <c r="G980">
        <f t="shared" si="207"/>
        <v>39</v>
      </c>
      <c r="H980">
        <f t="shared" si="208"/>
        <v>1316</v>
      </c>
      <c r="I980">
        <f t="shared" si="209"/>
        <v>3.079455201389</v>
      </c>
      <c r="J980">
        <f>VLOOKUP(H980,動径DB!$C$9:$F$3009,4)</f>
        <v>0.1182016340800599</v>
      </c>
      <c r="K980">
        <f>VLOOKUP(G980,緯度DB!$B$10:$H$50,7)</f>
        <v>0.19977068236083131</v>
      </c>
      <c r="L980">
        <f t="shared" si="210"/>
        <v>-0.18533460610604752</v>
      </c>
      <c r="M980">
        <f t="shared" si="211"/>
        <v>-5.7537224912820886E-2</v>
      </c>
      <c r="N980">
        <f t="shared" si="212"/>
        <v>3.3105322506685364E-3</v>
      </c>
      <c r="O980">
        <f t="shared" si="213"/>
        <v>0</v>
      </c>
      <c r="Q980">
        <f t="shared" si="214"/>
        <v>1000</v>
      </c>
      <c r="R980">
        <f t="shared" si="215"/>
        <v>1000</v>
      </c>
      <c r="S980">
        <f t="shared" si="216"/>
        <v>1</v>
      </c>
      <c r="T980" s="2">
        <f t="array" aca="1" ref="T980:V980" ca="1">MMULT(Q980:S980,$T$8:$V$10)</f>
        <v>342.95983594645492</v>
      </c>
      <c r="U980" s="2">
        <f ca="1"/>
        <v>1000</v>
      </c>
      <c r="V980" s="2">
        <f ca="1"/>
        <v>-939.35060064258266</v>
      </c>
      <c r="Y980" s="2">
        <f t="shared" ca="1" si="217"/>
        <v>-3.7714808315308317</v>
      </c>
      <c r="Z980" s="2">
        <f t="shared" ca="1" si="218"/>
        <v>-10.996858629590841</v>
      </c>
    </row>
    <row r="981" spans="2:26">
      <c r="B981">
        <f t="shared" si="219"/>
        <v>970</v>
      </c>
      <c r="C981">
        <v>14.157703184801459</v>
      </c>
      <c r="D981">
        <v>9.4562505305163285</v>
      </c>
      <c r="E981">
        <v>11.537890650263167</v>
      </c>
      <c r="F981">
        <f t="shared" si="206"/>
        <v>20.566578573556125</v>
      </c>
      <c r="G981">
        <f t="shared" si="207"/>
        <v>32</v>
      </c>
      <c r="H981">
        <f t="shared" si="208"/>
        <v>2058</v>
      </c>
      <c r="I981">
        <f t="shared" si="209"/>
        <v>0.58887162167710316</v>
      </c>
      <c r="J981">
        <f>VLOOKUP(H981,動径DB!$C$9:$F$3009,4)</f>
        <v>1.1073395307205584E-2</v>
      </c>
      <c r="K981">
        <f>VLOOKUP(G981,緯度DB!$B$10:$H$50,7)</f>
        <v>0.49132662717739956</v>
      </c>
      <c r="L981">
        <f t="shared" si="210"/>
        <v>-0.98088873559615708</v>
      </c>
      <c r="M981">
        <f t="shared" si="211"/>
        <v>-0.10975717020763247</v>
      </c>
      <c r="N981">
        <f t="shared" si="212"/>
        <v>1.2046636411987204E-2</v>
      </c>
      <c r="O981">
        <f t="shared" si="213"/>
        <v>0</v>
      </c>
      <c r="Q981">
        <f t="shared" si="214"/>
        <v>1000</v>
      </c>
      <c r="R981">
        <f t="shared" si="215"/>
        <v>1000</v>
      </c>
      <c r="S981">
        <f t="shared" si="216"/>
        <v>1</v>
      </c>
      <c r="T981" s="2">
        <f t="array" aca="1" ref="T981:V981" ca="1">MMULT(Q981:S981,$T$8:$V$10)</f>
        <v>342.95983594645492</v>
      </c>
      <c r="U981" s="2">
        <f ca="1"/>
        <v>1000</v>
      </c>
      <c r="V981" s="2">
        <f ca="1"/>
        <v>-939.35060064258266</v>
      </c>
      <c r="Y981" s="2">
        <f t="shared" ca="1" si="217"/>
        <v>-3.7714808315308317</v>
      </c>
      <c r="Z981" s="2">
        <f t="shared" ca="1" si="218"/>
        <v>-10.996858629590841</v>
      </c>
    </row>
    <row r="982" spans="2:26">
      <c r="B982">
        <f t="shared" si="219"/>
        <v>971</v>
      </c>
      <c r="C982">
        <v>10.322491612330637</v>
      </c>
      <c r="D982">
        <v>13.748228433498161</v>
      </c>
      <c r="E982">
        <v>4.6377771172284179</v>
      </c>
      <c r="F982">
        <f t="shared" si="206"/>
        <v>17.806644679314829</v>
      </c>
      <c r="G982">
        <f t="shared" si="207"/>
        <v>26</v>
      </c>
      <c r="H982">
        <f t="shared" si="208"/>
        <v>1782</v>
      </c>
      <c r="I982">
        <f t="shared" si="209"/>
        <v>0.92676845043584666</v>
      </c>
      <c r="J982">
        <f>VLOOKUP(H982,動径DB!$C$9:$F$3009,4)</f>
        <v>2.8570930274718902E-2</v>
      </c>
      <c r="K982">
        <f>VLOOKUP(G982,緯度DB!$B$10:$H$50,7)</f>
        <v>0.72987675376846739</v>
      </c>
      <c r="L982">
        <f t="shared" si="210"/>
        <v>-0.35347872317433088</v>
      </c>
      <c r="M982">
        <f t="shared" si="211"/>
        <v>-0.1312560357580502</v>
      </c>
      <c r="N982">
        <f t="shared" si="212"/>
        <v>1.7228146922918554E-2</v>
      </c>
      <c r="O982">
        <f t="shared" si="213"/>
        <v>0</v>
      </c>
      <c r="Q982">
        <f t="shared" si="214"/>
        <v>1000</v>
      </c>
      <c r="R982">
        <f t="shared" si="215"/>
        <v>1000</v>
      </c>
      <c r="S982">
        <f t="shared" si="216"/>
        <v>1</v>
      </c>
      <c r="T982" s="2">
        <f t="array" aca="1" ref="T982:V982" ca="1">MMULT(Q982:S982,$T$8:$V$10)</f>
        <v>342.95983594645492</v>
      </c>
      <c r="U982" s="2">
        <f ca="1"/>
        <v>1000</v>
      </c>
      <c r="V982" s="2">
        <f ca="1"/>
        <v>-939.35060064258266</v>
      </c>
      <c r="Y982" s="2">
        <f t="shared" ca="1" si="217"/>
        <v>-3.7714808315308317</v>
      </c>
      <c r="Z982" s="2">
        <f t="shared" ca="1" si="218"/>
        <v>-10.996858629590841</v>
      </c>
    </row>
    <row r="983" spans="2:26">
      <c r="B983">
        <f t="shared" si="219"/>
        <v>972</v>
      </c>
      <c r="C983">
        <v>-3.0041626553447047</v>
      </c>
      <c r="D983">
        <v>9.625832758309647</v>
      </c>
      <c r="E983">
        <v>14.370595647145151</v>
      </c>
      <c r="F983">
        <f t="shared" si="206"/>
        <v>17.555502522128553</v>
      </c>
      <c r="G983">
        <f t="shared" si="207"/>
        <v>37</v>
      </c>
      <c r="H983">
        <f t="shared" si="208"/>
        <v>1757</v>
      </c>
      <c r="I983">
        <f t="shared" si="209"/>
        <v>1.8733110847049932</v>
      </c>
      <c r="J983">
        <f>VLOOKUP(H983,動径DB!$C$9:$F$3009,4)</f>
        <v>3.1030869602348854E-2</v>
      </c>
      <c r="K983">
        <f>VLOOKUP(G983,緯度DB!$B$10:$H$50,7)</f>
        <v>0.2352076871405088</v>
      </c>
      <c r="L983">
        <f t="shared" si="210"/>
        <v>0.61568270198968966</v>
      </c>
      <c r="M983">
        <f t="shared" si="211"/>
        <v>7.8888859095114103E-2</v>
      </c>
      <c r="N983">
        <f t="shared" si="212"/>
        <v>6.2234520893287675E-3</v>
      </c>
      <c r="O983">
        <f t="shared" si="213"/>
        <v>0</v>
      </c>
      <c r="Q983">
        <f t="shared" si="214"/>
        <v>1000</v>
      </c>
      <c r="R983">
        <f t="shared" si="215"/>
        <v>1000</v>
      </c>
      <c r="S983">
        <f t="shared" si="216"/>
        <v>1</v>
      </c>
      <c r="T983" s="2">
        <f t="array" aca="1" ref="T983:V983" ca="1">MMULT(Q983:S983,$T$8:$V$10)</f>
        <v>342.95983594645492</v>
      </c>
      <c r="U983" s="2">
        <f ca="1"/>
        <v>1000</v>
      </c>
      <c r="V983" s="2">
        <f ca="1"/>
        <v>-939.35060064258266</v>
      </c>
      <c r="Y983" s="2">
        <f t="shared" ca="1" si="217"/>
        <v>-3.7714808315308317</v>
      </c>
      <c r="Z983" s="2">
        <f t="shared" ca="1" si="218"/>
        <v>-10.996858629590841</v>
      </c>
    </row>
    <row r="984" spans="2:26">
      <c r="B984">
        <f t="shared" si="219"/>
        <v>973</v>
      </c>
      <c r="C984">
        <v>7.6899413766348363</v>
      </c>
      <c r="D984">
        <v>-13.431322139022395</v>
      </c>
      <c r="E984">
        <v>13.497881814340369</v>
      </c>
      <c r="F984">
        <f t="shared" si="206"/>
        <v>20.53602751878206</v>
      </c>
      <c r="G984">
        <f t="shared" si="207"/>
        <v>34</v>
      </c>
      <c r="H984">
        <f t="shared" si="208"/>
        <v>2055</v>
      </c>
      <c r="I984">
        <f t="shared" si="209"/>
        <v>-1.0508143263900966</v>
      </c>
      <c r="J984">
        <f>VLOOKUP(H984,動径DB!$C$9:$F$3009,4)</f>
        <v>1.1191654260296358E-2</v>
      </c>
      <c r="K984">
        <f>VLOOKUP(G984,緯度DB!$B$10:$H$50,7)</f>
        <v>0.38596120503132481</v>
      </c>
      <c r="L984">
        <f t="shared" si="210"/>
        <v>-1.0850112681064438E-2</v>
      </c>
      <c r="M984">
        <f t="shared" si="211"/>
        <v>-9.6247315456709018E-4</v>
      </c>
      <c r="N984">
        <f t="shared" si="212"/>
        <v>9.2635457326232589E-7</v>
      </c>
      <c r="O984">
        <f t="shared" si="213"/>
        <v>0</v>
      </c>
      <c r="Q984">
        <f t="shared" si="214"/>
        <v>1000</v>
      </c>
      <c r="R984">
        <f t="shared" si="215"/>
        <v>1000</v>
      </c>
      <c r="S984">
        <f t="shared" si="216"/>
        <v>1</v>
      </c>
      <c r="T984" s="2">
        <f t="array" aca="1" ref="T984:V984" ca="1">MMULT(Q984:S984,$T$8:$V$10)</f>
        <v>342.95983594645492</v>
      </c>
      <c r="U984" s="2">
        <f ca="1"/>
        <v>1000</v>
      </c>
      <c r="V984" s="2">
        <f ca="1"/>
        <v>-939.35060064258266</v>
      </c>
      <c r="Y984" s="2">
        <f t="shared" ca="1" si="217"/>
        <v>-3.7714808315308317</v>
      </c>
      <c r="Z984" s="2">
        <f t="shared" ca="1" si="218"/>
        <v>-10.996858629590841</v>
      </c>
    </row>
    <row r="985" spans="2:26">
      <c r="B985">
        <f t="shared" si="219"/>
        <v>974</v>
      </c>
      <c r="C985">
        <v>-13.497477060772162</v>
      </c>
      <c r="D985">
        <v>16.438422072337222</v>
      </c>
      <c r="E985">
        <v>7.5929366421937452</v>
      </c>
      <c r="F985">
        <f t="shared" si="206"/>
        <v>22.584425918910199</v>
      </c>
      <c r="G985">
        <f t="shared" si="207"/>
        <v>28</v>
      </c>
      <c r="H985">
        <f t="shared" si="208"/>
        <v>2259</v>
      </c>
      <c r="I985">
        <f t="shared" si="209"/>
        <v>2.2582673150287436</v>
      </c>
      <c r="J985">
        <f>VLOOKUP(H985,動径DB!$C$9:$F$3009,4)</f>
        <v>5.3604321991256197E-3</v>
      </c>
      <c r="K985">
        <f>VLOOKUP(G985,緯度DB!$B$10:$H$50,7)</f>
        <v>0.66802964117206065</v>
      </c>
      <c r="L985">
        <f t="shared" si="210"/>
        <v>-0.47205168530082947</v>
      </c>
      <c r="M985">
        <f t="shared" si="211"/>
        <v>-3.8176327556172576E-2</v>
      </c>
      <c r="N985">
        <f t="shared" si="212"/>
        <v>1.4574319856761817E-3</v>
      </c>
      <c r="O985">
        <f t="shared" si="213"/>
        <v>0</v>
      </c>
      <c r="Q985">
        <f t="shared" si="214"/>
        <v>1000</v>
      </c>
      <c r="R985">
        <f t="shared" si="215"/>
        <v>1000</v>
      </c>
      <c r="S985">
        <f t="shared" si="216"/>
        <v>1</v>
      </c>
      <c r="T985" s="2">
        <f t="array" aca="1" ref="T985:V985" ca="1">MMULT(Q985:S985,$T$8:$V$10)</f>
        <v>342.95983594645492</v>
      </c>
      <c r="U985" s="2">
        <f ca="1"/>
        <v>1000</v>
      </c>
      <c r="V985" s="2">
        <f ca="1"/>
        <v>-939.35060064258266</v>
      </c>
      <c r="Y985" s="2">
        <f t="shared" ca="1" si="217"/>
        <v>-3.7714808315308317</v>
      </c>
      <c r="Z985" s="2">
        <f t="shared" ca="1" si="218"/>
        <v>-10.996858629590841</v>
      </c>
    </row>
    <row r="986" spans="2:26">
      <c r="B986">
        <f t="shared" si="219"/>
        <v>975</v>
      </c>
      <c r="C986">
        <v>-11.675036096328959</v>
      </c>
      <c r="D986">
        <v>13.47085469352376</v>
      </c>
      <c r="E986">
        <v>16.517532956217163</v>
      </c>
      <c r="F986">
        <f t="shared" si="206"/>
        <v>24.302248640492824</v>
      </c>
      <c r="G986">
        <f t="shared" si="207"/>
        <v>35</v>
      </c>
      <c r="H986">
        <f t="shared" si="208"/>
        <v>2431</v>
      </c>
      <c r="I986">
        <f t="shared" si="209"/>
        <v>2.2848995464632962</v>
      </c>
      <c r="J986">
        <f>VLOOKUP(H986,動径DB!$C$9:$F$3009,4)</f>
        <v>2.8256455640254495E-3</v>
      </c>
      <c r="K986">
        <f>VLOOKUP(G986,緯度DB!$B$10:$H$50,7)</f>
        <v>0.33255818042814211</v>
      </c>
      <c r="L986">
        <f t="shared" si="210"/>
        <v>-0.54090550618562971</v>
      </c>
      <c r="M986">
        <f t="shared" si="211"/>
        <v>-1.2352452217656107E-2</v>
      </c>
      <c r="N986">
        <f t="shared" si="212"/>
        <v>1.5258307578947726E-4</v>
      </c>
      <c r="O986">
        <f t="shared" si="213"/>
        <v>0</v>
      </c>
      <c r="Q986">
        <f t="shared" si="214"/>
        <v>1000</v>
      </c>
      <c r="R986">
        <f t="shared" si="215"/>
        <v>1000</v>
      </c>
      <c r="S986">
        <f t="shared" si="216"/>
        <v>1</v>
      </c>
      <c r="T986" s="2">
        <f t="array" aca="1" ref="T986:V986" ca="1">MMULT(Q986:S986,$T$8:$V$10)</f>
        <v>342.95983594645492</v>
      </c>
      <c r="U986" s="2">
        <f ca="1"/>
        <v>1000</v>
      </c>
      <c r="V986" s="2">
        <f ca="1"/>
        <v>-939.35060064258266</v>
      </c>
      <c r="Y986" s="2">
        <f t="shared" ca="1" si="217"/>
        <v>-3.7714808315308317</v>
      </c>
      <c r="Z986" s="2">
        <f t="shared" ca="1" si="218"/>
        <v>-10.996858629590841</v>
      </c>
    </row>
    <row r="987" spans="2:26">
      <c r="B987">
        <f t="shared" si="219"/>
        <v>976</v>
      </c>
      <c r="C987">
        <v>-14.972882461627085</v>
      </c>
      <c r="D987">
        <v>-11.069262939340906</v>
      </c>
      <c r="E987">
        <v>11.433601970139396</v>
      </c>
      <c r="F987">
        <f t="shared" si="206"/>
        <v>21.850470137769154</v>
      </c>
      <c r="G987">
        <f t="shared" si="207"/>
        <v>31</v>
      </c>
      <c r="H987">
        <f t="shared" si="208"/>
        <v>2186</v>
      </c>
      <c r="I987">
        <f t="shared" si="209"/>
        <v>-2.5049829536693737</v>
      </c>
      <c r="J987">
        <f>VLOOKUP(H987,動径DB!$C$9:$F$3009,4)</f>
        <v>6.9975007880728295E-3</v>
      </c>
      <c r="K987">
        <f>VLOOKUP(G987,緯度DB!$B$10:$H$50,7)</f>
        <v>0.54089638506983073</v>
      </c>
      <c r="L987">
        <f t="shared" si="210"/>
        <v>0.94307678222221814</v>
      </c>
      <c r="M987">
        <f t="shared" si="211"/>
        <v>7.7994660820597847E-2</v>
      </c>
      <c r="N987">
        <f t="shared" si="212"/>
        <v>6.0831671165201004E-3</v>
      </c>
      <c r="O987">
        <f t="shared" si="213"/>
        <v>0</v>
      </c>
      <c r="Q987">
        <f t="shared" si="214"/>
        <v>1000</v>
      </c>
      <c r="R987">
        <f t="shared" si="215"/>
        <v>1000</v>
      </c>
      <c r="S987">
        <f t="shared" si="216"/>
        <v>1</v>
      </c>
      <c r="T987" s="2">
        <f t="array" aca="1" ref="T987:V987" ca="1">MMULT(Q987:S987,$T$8:$V$10)</f>
        <v>342.95983594645492</v>
      </c>
      <c r="U987" s="2">
        <f ca="1"/>
        <v>1000</v>
      </c>
      <c r="V987" s="2">
        <f ca="1"/>
        <v>-939.35060064258266</v>
      </c>
      <c r="Y987" s="2">
        <f t="shared" ca="1" si="217"/>
        <v>-3.7714808315308317</v>
      </c>
      <c r="Z987" s="2">
        <f t="shared" ca="1" si="218"/>
        <v>-10.996858629590841</v>
      </c>
    </row>
    <row r="988" spans="2:26">
      <c r="B988">
        <f t="shared" si="219"/>
        <v>977</v>
      </c>
      <c r="C988">
        <v>13.324945440301166</v>
      </c>
      <c r="D988">
        <v>-8.917791256502877</v>
      </c>
      <c r="E988">
        <v>15.735659379565458</v>
      </c>
      <c r="F988">
        <f t="shared" si="206"/>
        <v>22.465354392737016</v>
      </c>
      <c r="G988">
        <f t="shared" si="207"/>
        <v>35</v>
      </c>
      <c r="H988">
        <f t="shared" si="208"/>
        <v>2248</v>
      </c>
      <c r="I988">
        <f t="shared" si="209"/>
        <v>-0.58979264036905921</v>
      </c>
      <c r="J988">
        <f>VLOOKUP(H988,動径DB!$C$9:$F$3009,4)</f>
        <v>5.5812473683077351E-3</v>
      </c>
      <c r="K988">
        <f>VLOOKUP(G988,緯度DB!$B$10:$H$50,7)</f>
        <v>0.33255818042814211</v>
      </c>
      <c r="L988">
        <f t="shared" si="210"/>
        <v>0.98034738557011936</v>
      </c>
      <c r="M988">
        <f t="shared" si="211"/>
        <v>4.0878238740692664E-2</v>
      </c>
      <c r="N988">
        <f t="shared" si="212"/>
        <v>1.6710304025410667E-3</v>
      </c>
      <c r="O988">
        <f t="shared" si="213"/>
        <v>0</v>
      </c>
      <c r="Q988">
        <f t="shared" si="214"/>
        <v>1000</v>
      </c>
      <c r="R988">
        <f t="shared" si="215"/>
        <v>1000</v>
      </c>
      <c r="S988">
        <f t="shared" si="216"/>
        <v>1</v>
      </c>
      <c r="T988" s="2">
        <f t="array" aca="1" ref="T988:V988" ca="1">MMULT(Q988:S988,$T$8:$V$10)</f>
        <v>342.95983594645492</v>
      </c>
      <c r="U988" s="2">
        <f ca="1"/>
        <v>1000</v>
      </c>
      <c r="V988" s="2">
        <f ca="1"/>
        <v>-939.35060064258266</v>
      </c>
      <c r="Y988" s="2">
        <f t="shared" ca="1" si="217"/>
        <v>-3.7714808315308317</v>
      </c>
      <c r="Z988" s="2">
        <f t="shared" ca="1" si="218"/>
        <v>-10.996858629590841</v>
      </c>
    </row>
    <row r="989" spans="2:26">
      <c r="B989">
        <f t="shared" si="219"/>
        <v>978</v>
      </c>
      <c r="C989">
        <v>14.61197562500559</v>
      </c>
      <c r="D989">
        <v>-3.2715649418070045</v>
      </c>
      <c r="E989">
        <v>3.6831265537231443</v>
      </c>
      <c r="F989">
        <f t="shared" si="206"/>
        <v>15.420064527911636</v>
      </c>
      <c r="G989">
        <f t="shared" si="207"/>
        <v>26</v>
      </c>
      <c r="H989">
        <f t="shared" si="208"/>
        <v>1543</v>
      </c>
      <c r="I989">
        <f t="shared" si="209"/>
        <v>-0.22026352456135892</v>
      </c>
      <c r="J989">
        <f>VLOOKUP(H989,動径DB!$C$9:$F$3009,4)</f>
        <v>6.1259483771594028E-2</v>
      </c>
      <c r="K989">
        <f>VLOOKUP(G989,緯度DB!$B$10:$H$50,7)</f>
        <v>0.72987675376846739</v>
      </c>
      <c r="L989">
        <f t="shared" si="210"/>
        <v>0.61374120737614746</v>
      </c>
      <c r="M989">
        <f t="shared" si="211"/>
        <v>0.42314999392150182</v>
      </c>
      <c r="N989">
        <f t="shared" si="212"/>
        <v>0.17905591735576704</v>
      </c>
      <c r="O989">
        <f t="shared" si="213"/>
        <v>0</v>
      </c>
      <c r="Q989">
        <f t="shared" si="214"/>
        <v>1000</v>
      </c>
      <c r="R989">
        <f t="shared" si="215"/>
        <v>1000</v>
      </c>
      <c r="S989">
        <f t="shared" si="216"/>
        <v>1</v>
      </c>
      <c r="T989" s="2">
        <f t="array" aca="1" ref="T989:V989" ca="1">MMULT(Q989:S989,$T$8:$V$10)</f>
        <v>342.95983594645492</v>
      </c>
      <c r="U989" s="2">
        <f ca="1"/>
        <v>1000</v>
      </c>
      <c r="V989" s="2">
        <f ca="1"/>
        <v>-939.35060064258266</v>
      </c>
      <c r="Y989" s="2">
        <f t="shared" ca="1" si="217"/>
        <v>-3.7714808315308317</v>
      </c>
      <c r="Z989" s="2">
        <f t="shared" ca="1" si="218"/>
        <v>-10.996858629590841</v>
      </c>
    </row>
    <row r="990" spans="2:26">
      <c r="B990">
        <f t="shared" si="219"/>
        <v>979</v>
      </c>
      <c r="C990">
        <v>-8.0495533107363766</v>
      </c>
      <c r="D990">
        <v>9.6503475036906146</v>
      </c>
      <c r="E990">
        <v>2.2238019892438565</v>
      </c>
      <c r="F990">
        <f t="shared" si="206"/>
        <v>12.762045711081729</v>
      </c>
      <c r="G990">
        <f t="shared" si="207"/>
        <v>24</v>
      </c>
      <c r="H990">
        <f t="shared" si="208"/>
        <v>1277</v>
      </c>
      <c r="I990">
        <f t="shared" si="209"/>
        <v>2.2659990188002457</v>
      </c>
      <c r="J990">
        <f>VLOOKUP(H990,動径DB!$C$9:$F$3009,4)</f>
        <v>0.13124593021674333</v>
      </c>
      <c r="K990">
        <f>VLOOKUP(G990,緯度DB!$B$10:$H$50,7)</f>
        <v>0.7703565880679073</v>
      </c>
      <c r="L990">
        <f t="shared" si="210"/>
        <v>-0.49237100702696412</v>
      </c>
      <c r="M990">
        <f t="shared" si="211"/>
        <v>-0.63531690861380419</v>
      </c>
      <c r="N990">
        <f t="shared" si="212"/>
        <v>0.40362757437060082</v>
      </c>
      <c r="O990">
        <f t="shared" si="213"/>
        <v>1</v>
      </c>
      <c r="Q990">
        <f t="shared" si="214"/>
        <v>-8.0495533107363766</v>
      </c>
      <c r="R990">
        <f t="shared" si="215"/>
        <v>9.6503475036906146</v>
      </c>
      <c r="S990">
        <f t="shared" si="216"/>
        <v>2.2238019892438565</v>
      </c>
      <c r="T990" s="2">
        <f t="array" aca="1" ref="T990:V990" ca="1">MMULT(Q990:S990,$T$8:$V$10)</f>
        <v>-0.66341905766419274</v>
      </c>
      <c r="U990" s="2">
        <f ca="1"/>
        <v>9.6503475036906146</v>
      </c>
      <c r="V990" s="2">
        <f ca="1"/>
        <v>8.3246909218108431</v>
      </c>
      <c r="Y990" s="2">
        <f t="shared" ca="1" si="217"/>
        <v>-0.17310486835175923</v>
      </c>
      <c r="Z990" s="2">
        <f t="shared" ca="1" si="218"/>
        <v>2.5180496623910242</v>
      </c>
    </row>
    <row r="991" spans="2:26">
      <c r="B991">
        <f t="shared" si="219"/>
        <v>980</v>
      </c>
      <c r="C991">
        <v>9.5051555316554044</v>
      </c>
      <c r="D991">
        <v>0.7973592419731359</v>
      </c>
      <c r="E991">
        <v>4.525522445947173</v>
      </c>
      <c r="F991">
        <f t="shared" si="206"/>
        <v>10.557656787871586</v>
      </c>
      <c r="G991">
        <f t="shared" si="207"/>
        <v>30</v>
      </c>
      <c r="H991">
        <f t="shared" si="208"/>
        <v>1057</v>
      </c>
      <c r="I991">
        <f t="shared" si="209"/>
        <v>8.3691082066479697E-2</v>
      </c>
      <c r="J991">
        <f>VLOOKUP(H991,動径DB!$C$9:$F$3009,4)</f>
        <v>0.22348593947526374</v>
      </c>
      <c r="K991">
        <f>VLOOKUP(G991,緯度DB!$B$10:$H$50,7)</f>
        <v>0.58726809406597613</v>
      </c>
      <c r="L991">
        <f t="shared" si="210"/>
        <v>-0.24844369814205317</v>
      </c>
      <c r="M991">
        <f t="shared" si="211"/>
        <v>-0.34425648988414459</v>
      </c>
      <c r="N991">
        <f t="shared" si="212"/>
        <v>0.11851253082735215</v>
      </c>
      <c r="O991">
        <f t="shared" si="213"/>
        <v>0</v>
      </c>
      <c r="Q991">
        <f t="shared" si="214"/>
        <v>1000</v>
      </c>
      <c r="R991">
        <f t="shared" si="215"/>
        <v>1000</v>
      </c>
      <c r="S991">
        <f t="shared" si="216"/>
        <v>1</v>
      </c>
      <c r="T991" s="2">
        <f t="array" aca="1" ref="T991:V991" ca="1">MMULT(Q991:S991,$T$8:$V$10)</f>
        <v>342.95983594645492</v>
      </c>
      <c r="U991" s="2">
        <f ca="1"/>
        <v>1000</v>
      </c>
      <c r="V991" s="2">
        <f ca="1"/>
        <v>-939.35060064258266</v>
      </c>
      <c r="Y991" s="2">
        <f t="shared" ca="1" si="217"/>
        <v>-3.7714808315308317</v>
      </c>
      <c r="Z991" s="2">
        <f t="shared" ca="1" si="218"/>
        <v>-10.996858629590841</v>
      </c>
    </row>
    <row r="992" spans="2:26">
      <c r="B992">
        <f t="shared" si="219"/>
        <v>981</v>
      </c>
      <c r="C992">
        <v>9.1297486466709952</v>
      </c>
      <c r="D992">
        <v>-13.268389112288705</v>
      </c>
      <c r="E992">
        <v>-15.052502131410913</v>
      </c>
      <c r="F992">
        <f t="shared" si="206"/>
        <v>22.044960430960685</v>
      </c>
      <c r="G992">
        <f t="shared" si="207"/>
        <v>7</v>
      </c>
      <c r="H992">
        <f t="shared" si="208"/>
        <v>2205</v>
      </c>
      <c r="I992">
        <f t="shared" si="209"/>
        <v>-0.96811342704250936</v>
      </c>
      <c r="J992">
        <f>VLOOKUP(H992,動径DB!$C$9:$F$3009,4)</f>
        <v>6.5306446923092693E-3</v>
      </c>
      <c r="K992">
        <f>VLOOKUP(G992,緯度DB!$B$10:$H$50,7)</f>
        <v>0.33255818042814211</v>
      </c>
      <c r="L992">
        <f t="shared" si="210"/>
        <v>0.23503285755475112</v>
      </c>
      <c r="M992">
        <f t="shared" si="211"/>
        <v>1.1252825800496941E-2</v>
      </c>
      <c r="N992">
        <f t="shared" si="212"/>
        <v>1.2662608849632961E-4</v>
      </c>
      <c r="O992">
        <f t="shared" si="213"/>
        <v>0</v>
      </c>
      <c r="Q992">
        <f t="shared" si="214"/>
        <v>1000</v>
      </c>
      <c r="R992">
        <f t="shared" si="215"/>
        <v>1000</v>
      </c>
      <c r="S992">
        <f t="shared" si="216"/>
        <v>1</v>
      </c>
      <c r="T992" s="2">
        <f t="array" aca="1" ref="T992:V992" ca="1">MMULT(Q992:S992,$T$8:$V$10)</f>
        <v>342.95983594645492</v>
      </c>
      <c r="U992" s="2">
        <f ca="1"/>
        <v>1000</v>
      </c>
      <c r="V992" s="2">
        <f ca="1"/>
        <v>-939.35060064258266</v>
      </c>
      <c r="Y992" s="2">
        <f t="shared" ca="1" si="217"/>
        <v>-3.7714808315308317</v>
      </c>
      <c r="Z992" s="2">
        <f t="shared" ca="1" si="218"/>
        <v>-10.996858629590841</v>
      </c>
    </row>
    <row r="993" spans="2:26">
      <c r="B993">
        <f t="shared" si="219"/>
        <v>982</v>
      </c>
      <c r="C993">
        <v>-15.678246819981885</v>
      </c>
      <c r="D993">
        <v>10.546003449549657</v>
      </c>
      <c r="E993">
        <v>-3.8215370792655841</v>
      </c>
      <c r="F993">
        <f t="shared" si="206"/>
        <v>19.277701049512803</v>
      </c>
      <c r="G993">
        <f t="shared" si="207"/>
        <v>17</v>
      </c>
      <c r="H993">
        <f t="shared" si="208"/>
        <v>1929</v>
      </c>
      <c r="I993">
        <f t="shared" si="209"/>
        <v>2.5494578241945245</v>
      </c>
      <c r="J993">
        <f>VLOOKUP(H993,動径DB!$C$9:$F$3009,4)</f>
        <v>1.7379516420741668E-2</v>
      </c>
      <c r="K993">
        <f>VLOOKUP(G993,緯度DB!$B$10:$H$50,7)</f>
        <v>0.7529008951198638</v>
      </c>
      <c r="L993">
        <f t="shared" si="210"/>
        <v>-0.97893700178214738</v>
      </c>
      <c r="M993">
        <f t="shared" si="211"/>
        <v>-0.24693661299628419</v>
      </c>
      <c r="N993">
        <f t="shared" si="212"/>
        <v>6.097769083807663E-2</v>
      </c>
      <c r="O993">
        <f t="shared" si="213"/>
        <v>0</v>
      </c>
      <c r="Q993">
        <f t="shared" si="214"/>
        <v>1000</v>
      </c>
      <c r="R993">
        <f t="shared" si="215"/>
        <v>1000</v>
      </c>
      <c r="S993">
        <f t="shared" si="216"/>
        <v>1</v>
      </c>
      <c r="T993" s="2">
        <f t="array" aca="1" ref="T993:V993" ca="1">MMULT(Q993:S993,$T$8:$V$10)</f>
        <v>342.95983594645492</v>
      </c>
      <c r="U993" s="2">
        <f ca="1"/>
        <v>1000</v>
      </c>
      <c r="V993" s="2">
        <f ca="1"/>
        <v>-939.35060064258266</v>
      </c>
      <c r="Y993" s="2">
        <f t="shared" ca="1" si="217"/>
        <v>-3.7714808315308317</v>
      </c>
      <c r="Z993" s="2">
        <f t="shared" ca="1" si="218"/>
        <v>-10.996858629590841</v>
      </c>
    </row>
    <row r="994" spans="2:26">
      <c r="B994">
        <f t="shared" si="219"/>
        <v>983</v>
      </c>
      <c r="C994">
        <v>14.941884958030583</v>
      </c>
      <c r="D994">
        <v>-15.433969913424125</v>
      </c>
      <c r="E994">
        <v>-5.9667663905463009</v>
      </c>
      <c r="F994">
        <f t="shared" si="206"/>
        <v>22.29505897159401</v>
      </c>
      <c r="G994">
        <f t="shared" si="207"/>
        <v>16</v>
      </c>
      <c r="H994">
        <f t="shared" si="208"/>
        <v>2231</v>
      </c>
      <c r="I994">
        <f t="shared" si="209"/>
        <v>-0.80159661829993734</v>
      </c>
      <c r="J994">
        <f>VLOOKUP(H994,動径DB!$C$9:$F$3009,4)</f>
        <v>5.9396763605375829E-3</v>
      </c>
      <c r="K994">
        <f>VLOOKUP(G994,緯度DB!$B$10:$H$50,7)</f>
        <v>0.72987675376846739</v>
      </c>
      <c r="L994">
        <f t="shared" si="210"/>
        <v>0.67192343669219612</v>
      </c>
      <c r="M994">
        <f t="shared" si="211"/>
        <v>6.4944253423659851E-2</v>
      </c>
      <c r="N994">
        <f t="shared" si="212"/>
        <v>4.2177560527565539E-3</v>
      </c>
      <c r="O994">
        <f t="shared" si="213"/>
        <v>0</v>
      </c>
      <c r="Q994">
        <f t="shared" si="214"/>
        <v>1000</v>
      </c>
      <c r="R994">
        <f t="shared" si="215"/>
        <v>1000</v>
      </c>
      <c r="S994">
        <f t="shared" si="216"/>
        <v>1</v>
      </c>
      <c r="T994" s="2">
        <f t="array" aca="1" ref="T994:V994" ca="1">MMULT(Q994:S994,$T$8:$V$10)</f>
        <v>342.95983594645492</v>
      </c>
      <c r="U994" s="2">
        <f ca="1"/>
        <v>1000</v>
      </c>
      <c r="V994" s="2">
        <f ca="1"/>
        <v>-939.35060064258266</v>
      </c>
      <c r="Y994" s="2">
        <f t="shared" ca="1" si="217"/>
        <v>-3.7714808315308317</v>
      </c>
      <c r="Z994" s="2">
        <f t="shared" ca="1" si="218"/>
        <v>-10.996858629590841</v>
      </c>
    </row>
    <row r="995" spans="2:26">
      <c r="B995">
        <f t="shared" si="219"/>
        <v>984</v>
      </c>
      <c r="C995">
        <v>-6.1771669837744625</v>
      </c>
      <c r="D995">
        <v>6.4527603684086099</v>
      </c>
      <c r="E995">
        <v>-7.0974934927243094</v>
      </c>
      <c r="F995">
        <f t="shared" si="206"/>
        <v>11.40920339887067</v>
      </c>
      <c r="G995">
        <f t="shared" si="207"/>
        <v>9</v>
      </c>
      <c r="H995">
        <f t="shared" si="208"/>
        <v>1142</v>
      </c>
      <c r="I995">
        <f t="shared" si="209"/>
        <v>2.3343772897464352</v>
      </c>
      <c r="J995">
        <f>VLOOKUP(H995,動径DB!$C$9:$F$3009,4)</f>
        <v>0.18430622437786784</v>
      </c>
      <c r="K995">
        <f>VLOOKUP(G995,緯度DB!$B$10:$H$50,7)</f>
        <v>0.43934360143209494</v>
      </c>
      <c r="L995">
        <f t="shared" si="210"/>
        <v>-0.65934449608036216</v>
      </c>
      <c r="M995">
        <f t="shared" si="211"/>
        <v>-0.60913284270984569</v>
      </c>
      <c r="N995">
        <f t="shared" si="212"/>
        <v>0.37104282006777761</v>
      </c>
      <c r="O995">
        <f t="shared" si="213"/>
        <v>1</v>
      </c>
      <c r="Q995">
        <f t="shared" si="214"/>
        <v>-6.1771669837744625</v>
      </c>
      <c r="R995">
        <f t="shared" si="215"/>
        <v>6.4527603684086099</v>
      </c>
      <c r="S995">
        <f t="shared" si="216"/>
        <v>-7.0974934927243094</v>
      </c>
      <c r="T995" s="2">
        <f t="array" aca="1" ref="T995:V995" ca="1">MMULT(Q995:S995,$T$8:$V$10)</f>
        <v>-8.7821777983261686</v>
      </c>
      <c r="U995" s="2">
        <f ca="1"/>
        <v>6.4527603684086099</v>
      </c>
      <c r="V995" s="2">
        <f ca="1"/>
        <v>3.377152490380638</v>
      </c>
      <c r="Y995" s="2">
        <f t="shared" ca="1" si="217"/>
        <v>-2.6311944378290537</v>
      </c>
      <c r="Z995" s="2">
        <f t="shared" ca="1" si="218"/>
        <v>1.9332866607684129</v>
      </c>
    </row>
    <row r="996" spans="2:26">
      <c r="B996">
        <f t="shared" si="219"/>
        <v>985</v>
      </c>
      <c r="C996">
        <v>-16.312889128357497</v>
      </c>
      <c r="D996">
        <v>-5.7127312927554303</v>
      </c>
      <c r="E996">
        <v>-2.6635578645184252</v>
      </c>
      <c r="F996">
        <f t="shared" si="206"/>
        <v>17.488287252757182</v>
      </c>
      <c r="G996">
        <f t="shared" si="207"/>
        <v>18</v>
      </c>
      <c r="H996">
        <f t="shared" si="208"/>
        <v>1750</v>
      </c>
      <c r="I996">
        <f t="shared" si="209"/>
        <v>-2.8047419911975466</v>
      </c>
      <c r="J996">
        <f>VLOOKUP(H996,動径DB!$C$9:$F$3009,4)</f>
        <v>3.1753411960631632E-2</v>
      </c>
      <c r="K996">
        <f>VLOOKUP(G996,緯度DB!$B$10:$H$50,7)</f>
        <v>0.7820858445078025</v>
      </c>
      <c r="L996">
        <f t="shared" si="210"/>
        <v>0.84712529589058938</v>
      </c>
      <c r="M996">
        <f t="shared" si="211"/>
        <v>0.36790844070616546</v>
      </c>
      <c r="N996">
        <f t="shared" si="212"/>
        <v>0.13535662074284208</v>
      </c>
      <c r="O996">
        <f t="shared" si="213"/>
        <v>0</v>
      </c>
      <c r="Q996">
        <f t="shared" si="214"/>
        <v>1000</v>
      </c>
      <c r="R996">
        <f t="shared" si="215"/>
        <v>1000</v>
      </c>
      <c r="S996">
        <f t="shared" si="216"/>
        <v>1</v>
      </c>
      <c r="T996" s="2">
        <f t="array" aca="1" ref="T996:V996" ca="1">MMULT(Q996:S996,$T$8:$V$10)</f>
        <v>342.95983594645492</v>
      </c>
      <c r="U996" s="2">
        <f ca="1"/>
        <v>1000</v>
      </c>
      <c r="V996" s="2">
        <f ca="1"/>
        <v>-939.35060064258266</v>
      </c>
      <c r="Y996" s="2">
        <f t="shared" ca="1" si="217"/>
        <v>-3.7714808315308317</v>
      </c>
      <c r="Z996" s="2">
        <f t="shared" ca="1" si="218"/>
        <v>-10.996858629590841</v>
      </c>
    </row>
    <row r="997" spans="2:26">
      <c r="B997">
        <f t="shared" si="219"/>
        <v>986</v>
      </c>
      <c r="C997">
        <v>-7.5975428572494312</v>
      </c>
      <c r="D997">
        <v>-11.963900310828668</v>
      </c>
      <c r="E997">
        <v>-5.2146545669872388</v>
      </c>
      <c r="F997">
        <f t="shared" si="206"/>
        <v>15.101330748254904</v>
      </c>
      <c r="G997">
        <f t="shared" si="207"/>
        <v>14</v>
      </c>
      <c r="H997">
        <f t="shared" si="208"/>
        <v>1511</v>
      </c>
      <c r="I997">
        <f t="shared" si="209"/>
        <v>-2.1365821234199789</v>
      </c>
      <c r="J997">
        <f>VLOOKUP(H997,動径DB!$C$9:$F$3009,4)</f>
        <v>6.7505403344462991E-2</v>
      </c>
      <c r="K997">
        <f>VLOOKUP(G997,緯度DB!$B$10:$H$50,7)</f>
        <v>0.66802964117206065</v>
      </c>
      <c r="L997">
        <f t="shared" si="210"/>
        <v>0.12622346399184908</v>
      </c>
      <c r="M997">
        <f t="shared" si="211"/>
        <v>8.5958649481813421E-2</v>
      </c>
      <c r="N997">
        <f t="shared" si="212"/>
        <v>7.3888894207372628E-3</v>
      </c>
      <c r="O997">
        <f t="shared" si="213"/>
        <v>0</v>
      </c>
      <c r="Q997">
        <f t="shared" si="214"/>
        <v>1000</v>
      </c>
      <c r="R997">
        <f t="shared" si="215"/>
        <v>1000</v>
      </c>
      <c r="S997">
        <f t="shared" si="216"/>
        <v>1</v>
      </c>
      <c r="T997" s="2">
        <f t="array" aca="1" ref="T997:V997" ca="1">MMULT(Q997:S997,$T$8:$V$10)</f>
        <v>342.95983594645492</v>
      </c>
      <c r="U997" s="2">
        <f ca="1"/>
        <v>1000</v>
      </c>
      <c r="V997" s="2">
        <f ca="1"/>
        <v>-939.35060064258266</v>
      </c>
      <c r="Y997" s="2">
        <f t="shared" ca="1" si="217"/>
        <v>-3.7714808315308317</v>
      </c>
      <c r="Z997" s="2">
        <f t="shared" ca="1" si="218"/>
        <v>-10.996858629590841</v>
      </c>
    </row>
    <row r="998" spans="2:26">
      <c r="B998">
        <f t="shared" si="219"/>
        <v>987</v>
      </c>
      <c r="C998">
        <v>0.6275545022059299</v>
      </c>
      <c r="D998">
        <v>-8.9215633622264576</v>
      </c>
      <c r="E998">
        <v>2.6802092412445608</v>
      </c>
      <c r="F998">
        <f t="shared" si="206"/>
        <v>9.336575338758486</v>
      </c>
      <c r="G998">
        <f t="shared" si="207"/>
        <v>27</v>
      </c>
      <c r="H998">
        <f t="shared" si="208"/>
        <v>935</v>
      </c>
      <c r="I998">
        <f t="shared" si="209"/>
        <v>-1.5005706821520688</v>
      </c>
      <c r="J998">
        <f>VLOOKUP(H998,動径DB!$C$9:$F$3009,4)</f>
        <v>0.28458957323297757</v>
      </c>
      <c r="K998">
        <f>VLOOKUP(G998,緯度DB!$B$10:$H$50,7)</f>
        <v>0.70149600262637279</v>
      </c>
      <c r="L998">
        <f t="shared" si="210"/>
        <v>-0.97788957706978008</v>
      </c>
      <c r="M998">
        <f t="shared" si="211"/>
        <v>-1.8227269216978428</v>
      </c>
      <c r="N998">
        <f t="shared" si="212"/>
        <v>3.322333431082094</v>
      </c>
      <c r="O998">
        <f t="shared" si="213"/>
        <v>1</v>
      </c>
      <c r="Q998">
        <f t="shared" si="214"/>
        <v>0.6275545022059299</v>
      </c>
      <c r="R998">
        <f t="shared" si="215"/>
        <v>-8.9215633622264576</v>
      </c>
      <c r="S998">
        <f t="shared" si="216"/>
        <v>2.6802092412445608</v>
      </c>
      <c r="T998" s="2">
        <f t="array" aca="1" ref="T998:V998" ca="1">MMULT(Q998:S998,$T$8:$V$10)</f>
        <v>2.7332091269488532</v>
      </c>
      <c r="U998" s="2">
        <f ca="1"/>
        <v>-8.9215633622264576</v>
      </c>
      <c r="V998" s="2">
        <f ca="1"/>
        <v>0.32697721396936097</v>
      </c>
      <c r="Y998" s="2">
        <f t="shared" ca="1" si="217"/>
        <v>0.90124680335429841</v>
      </c>
      <c r="Z998" s="2">
        <f t="shared" ca="1" si="218"/>
        <v>-2.9417911647709363</v>
      </c>
    </row>
    <row r="999" spans="2:26">
      <c r="B999">
        <f t="shared" si="219"/>
        <v>988</v>
      </c>
      <c r="C999">
        <v>12.423434186189068</v>
      </c>
      <c r="D999">
        <v>-15.164064153667669</v>
      </c>
      <c r="E999">
        <v>-12.10989011080876</v>
      </c>
      <c r="F999">
        <f t="shared" si="206"/>
        <v>23.042135255461542</v>
      </c>
      <c r="G999">
        <f t="shared" si="207"/>
        <v>10</v>
      </c>
      <c r="H999">
        <f t="shared" si="208"/>
        <v>2305</v>
      </c>
      <c r="I999">
        <f t="shared" si="209"/>
        <v>-0.88441646238783189</v>
      </c>
      <c r="J999">
        <f>VLOOKUP(H999,動径DB!$C$9:$F$3009,4)</f>
        <v>4.5242646086212854E-3</v>
      </c>
      <c r="K999">
        <f>VLOOKUP(G999,緯度DB!$B$10:$H$50,7)</f>
        <v>0.49132662717739956</v>
      </c>
      <c r="L999">
        <f t="shared" si="210"/>
        <v>0.46916345249097774</v>
      </c>
      <c r="M999">
        <f t="shared" si="211"/>
        <v>2.4030632044194943E-2</v>
      </c>
      <c r="N999">
        <f t="shared" si="212"/>
        <v>5.7747127644348884E-4</v>
      </c>
      <c r="O999">
        <f t="shared" si="213"/>
        <v>0</v>
      </c>
      <c r="Q999">
        <f t="shared" si="214"/>
        <v>1000</v>
      </c>
      <c r="R999">
        <f t="shared" si="215"/>
        <v>1000</v>
      </c>
      <c r="S999">
        <f t="shared" si="216"/>
        <v>1</v>
      </c>
      <c r="T999" s="2">
        <f t="array" aca="1" ref="T999:V999" ca="1">MMULT(Q999:S999,$T$8:$V$10)</f>
        <v>342.95983594645492</v>
      </c>
      <c r="U999" s="2">
        <f ca="1"/>
        <v>1000</v>
      </c>
      <c r="V999" s="2">
        <f ca="1"/>
        <v>-939.35060064258266</v>
      </c>
      <c r="Y999" s="2">
        <f t="shared" ca="1" si="217"/>
        <v>-3.7714808315308317</v>
      </c>
      <c r="Z999" s="2">
        <f t="shared" ca="1" si="218"/>
        <v>-10.996858629590841</v>
      </c>
    </row>
    <row r="1000" spans="2:26">
      <c r="B1000">
        <f t="shared" si="219"/>
        <v>989</v>
      </c>
      <c r="C1000">
        <v>13.301195701902586</v>
      </c>
      <c r="D1000">
        <v>-11.813270648995537</v>
      </c>
      <c r="E1000">
        <v>-7.6413911598113575</v>
      </c>
      <c r="F1000">
        <f t="shared" si="206"/>
        <v>19.361457315604486</v>
      </c>
      <c r="G1000">
        <f t="shared" si="207"/>
        <v>13</v>
      </c>
      <c r="H1000">
        <f t="shared" si="208"/>
        <v>1937</v>
      </c>
      <c r="I1000">
        <f t="shared" si="209"/>
        <v>-0.72622160003152914</v>
      </c>
      <c r="J1000">
        <f>VLOOKUP(H1000,動径DB!$C$9:$F$3009,4)</f>
        <v>1.6906748351925075E-2</v>
      </c>
      <c r="K1000">
        <f>VLOOKUP(G1000,緯度DB!$B$10:$H$50,7)</f>
        <v>0.62981531840634786</v>
      </c>
      <c r="L1000">
        <f t="shared" si="210"/>
        <v>0.82086723721159027</v>
      </c>
      <c r="M1000">
        <f t="shared" si="211"/>
        <v>0.16923269601676053</v>
      </c>
      <c r="N1000">
        <f t="shared" si="212"/>
        <v>2.8639705401101275E-2</v>
      </c>
      <c r="O1000">
        <f t="shared" si="213"/>
        <v>0</v>
      </c>
      <c r="Q1000">
        <f t="shared" si="214"/>
        <v>1000</v>
      </c>
      <c r="R1000">
        <f t="shared" si="215"/>
        <v>1000</v>
      </c>
      <c r="S1000">
        <f t="shared" si="216"/>
        <v>1</v>
      </c>
      <c r="T1000" s="2">
        <f t="array" aca="1" ref="T1000:V1000" ca="1">MMULT(Q1000:S1000,$T$8:$V$10)</f>
        <v>342.95983594645492</v>
      </c>
      <c r="U1000" s="2">
        <f ca="1"/>
        <v>1000</v>
      </c>
      <c r="V1000" s="2">
        <f ca="1"/>
        <v>-939.35060064258266</v>
      </c>
      <c r="Y1000" s="2">
        <f t="shared" ca="1" si="217"/>
        <v>-3.7714808315308317</v>
      </c>
      <c r="Z1000" s="2">
        <f t="shared" ca="1" si="218"/>
        <v>-10.996858629590841</v>
      </c>
    </row>
    <row r="1001" spans="2:26">
      <c r="B1001">
        <f t="shared" si="219"/>
        <v>990</v>
      </c>
      <c r="C1001">
        <v>10.664981455704035</v>
      </c>
      <c r="D1001">
        <v>-9.6593806667601552</v>
      </c>
      <c r="E1001">
        <v>11.070085677926208</v>
      </c>
      <c r="F1001">
        <f t="shared" si="206"/>
        <v>18.154676015630734</v>
      </c>
      <c r="G1001">
        <f t="shared" si="207"/>
        <v>33</v>
      </c>
      <c r="H1001">
        <f t="shared" si="208"/>
        <v>1816</v>
      </c>
      <c r="I1001">
        <f t="shared" si="209"/>
        <v>-0.73596087210197414</v>
      </c>
      <c r="J1001">
        <f>VLOOKUP(H1001,動径DB!$C$9:$F$3009,4)</f>
        <v>2.5511199718271933E-2</v>
      </c>
      <c r="K1001">
        <f>VLOOKUP(G1001,緯度DB!$B$10:$H$50,7)</f>
        <v>0.43934360143209494</v>
      </c>
      <c r="L1001">
        <f t="shared" si="210"/>
        <v>0.80383240526636224</v>
      </c>
      <c r="M1001">
        <f t="shared" si="211"/>
        <v>0.16356455693905342</v>
      </c>
      <c r="N1001">
        <f t="shared" si="212"/>
        <v>2.6753364286668847E-2</v>
      </c>
      <c r="O1001">
        <f t="shared" si="213"/>
        <v>0</v>
      </c>
      <c r="Q1001">
        <f t="shared" si="214"/>
        <v>1000</v>
      </c>
      <c r="R1001">
        <f t="shared" si="215"/>
        <v>1000</v>
      </c>
      <c r="S1001">
        <f t="shared" si="216"/>
        <v>1</v>
      </c>
      <c r="T1001" s="2">
        <f t="array" aca="1" ref="T1001:V1001" ca="1">MMULT(Q1001:S1001,$T$8:$V$10)</f>
        <v>342.95983594645492</v>
      </c>
      <c r="U1001" s="2">
        <f ca="1"/>
        <v>1000</v>
      </c>
      <c r="V1001" s="2">
        <f ca="1"/>
        <v>-939.35060064258266</v>
      </c>
      <c r="Y1001" s="2">
        <f t="shared" ca="1" si="217"/>
        <v>-3.7714808315308317</v>
      </c>
      <c r="Z1001" s="2">
        <f t="shared" ca="1" si="218"/>
        <v>-10.996858629590841</v>
      </c>
    </row>
    <row r="1002" spans="2:26">
      <c r="B1002">
        <f t="shared" si="219"/>
        <v>991</v>
      </c>
      <c r="C1002">
        <v>-11.492909426417658</v>
      </c>
      <c r="D1002">
        <v>-11.28976244348574</v>
      </c>
      <c r="E1002">
        <v>-7.011373454144489</v>
      </c>
      <c r="F1002">
        <f t="shared" si="206"/>
        <v>17.570004576768415</v>
      </c>
      <c r="G1002">
        <f t="shared" si="207"/>
        <v>13</v>
      </c>
      <c r="H1002">
        <f t="shared" si="208"/>
        <v>1758</v>
      </c>
      <c r="I1002">
        <f t="shared" si="209"/>
        <v>-2.365110986045174</v>
      </c>
      <c r="J1002">
        <f>VLOOKUP(H1002,動径DB!$C$9:$F$3009,4)</f>
        <v>3.0928879536789571E-2</v>
      </c>
      <c r="K1002">
        <f>VLOOKUP(G1002,緯度DB!$B$10:$H$50,7)</f>
        <v>0.62981531840634786</v>
      </c>
      <c r="L1002">
        <f t="shared" si="210"/>
        <v>0.72576630484832894</v>
      </c>
      <c r="M1002">
        <f t="shared" si="211"/>
        <v>0.24839684901877901</v>
      </c>
      <c r="N1002">
        <f t="shared" si="212"/>
        <v>6.1700994602458092E-2</v>
      </c>
      <c r="O1002">
        <f t="shared" si="213"/>
        <v>0</v>
      </c>
      <c r="Q1002">
        <f t="shared" si="214"/>
        <v>1000</v>
      </c>
      <c r="R1002">
        <f t="shared" si="215"/>
        <v>1000</v>
      </c>
      <c r="S1002">
        <f t="shared" si="216"/>
        <v>1</v>
      </c>
      <c r="T1002" s="2">
        <f t="array" aca="1" ref="T1002:V1002" ca="1">MMULT(Q1002:S1002,$T$8:$V$10)</f>
        <v>342.95983594645492</v>
      </c>
      <c r="U1002" s="2">
        <f ca="1"/>
        <v>1000</v>
      </c>
      <c r="V1002" s="2">
        <f ca="1"/>
        <v>-939.35060064258266</v>
      </c>
      <c r="Y1002" s="2">
        <f t="shared" ca="1" si="217"/>
        <v>-3.7714808315308317</v>
      </c>
      <c r="Z1002" s="2">
        <f t="shared" ca="1" si="218"/>
        <v>-10.996858629590841</v>
      </c>
    </row>
    <row r="1003" spans="2:26">
      <c r="B1003">
        <f t="shared" si="219"/>
        <v>992</v>
      </c>
      <c r="C1003">
        <v>1.6695402247037083</v>
      </c>
      <c r="D1003">
        <v>11.016023859272025</v>
      </c>
      <c r="E1003">
        <v>-13.313123832579423</v>
      </c>
      <c r="F1003">
        <f t="shared" si="206"/>
        <v>17.36028261323958</v>
      </c>
      <c r="G1003">
        <f t="shared" si="207"/>
        <v>6</v>
      </c>
      <c r="H1003">
        <f t="shared" si="208"/>
        <v>1737</v>
      </c>
      <c r="I1003">
        <f t="shared" si="209"/>
        <v>1.4203853477020918</v>
      </c>
      <c r="J1003">
        <f>VLOOKUP(H1003,動径DB!$C$9:$F$3009,4)</f>
        <v>3.3135972019580649E-2</v>
      </c>
      <c r="K1003">
        <f>VLOOKUP(G1003,緯度DB!$B$10:$H$50,7)</f>
        <v>0.28116931855250954</v>
      </c>
      <c r="L1003">
        <f t="shared" si="210"/>
        <v>0.89991013286652599</v>
      </c>
      <c r="M1003">
        <f t="shared" si="211"/>
        <v>0.14555380934272188</v>
      </c>
      <c r="N1003">
        <f t="shared" si="212"/>
        <v>2.1185911414177434E-2</v>
      </c>
      <c r="O1003">
        <f t="shared" si="213"/>
        <v>0</v>
      </c>
      <c r="Q1003">
        <f t="shared" si="214"/>
        <v>1000</v>
      </c>
      <c r="R1003">
        <f t="shared" si="215"/>
        <v>1000</v>
      </c>
      <c r="S1003">
        <f t="shared" si="216"/>
        <v>1</v>
      </c>
      <c r="T1003" s="2">
        <f t="array" aca="1" ref="T1003:V1003" ca="1">MMULT(Q1003:S1003,$T$8:$V$10)</f>
        <v>342.95983594645492</v>
      </c>
      <c r="U1003" s="2">
        <f ca="1"/>
        <v>1000</v>
      </c>
      <c r="V1003" s="2">
        <f ca="1"/>
        <v>-939.35060064258266</v>
      </c>
      <c r="Y1003" s="2">
        <f t="shared" ca="1" si="217"/>
        <v>-3.7714808315308317</v>
      </c>
      <c r="Z1003" s="2">
        <f t="shared" ca="1" si="218"/>
        <v>-10.996858629590841</v>
      </c>
    </row>
    <row r="1004" spans="2:26">
      <c r="B1004">
        <f t="shared" si="219"/>
        <v>993</v>
      </c>
      <c r="C1004">
        <v>-10.021401203421838</v>
      </c>
      <c r="D1004">
        <v>-15.911652062237476</v>
      </c>
      <c r="E1004">
        <v>8.4045510156583596</v>
      </c>
      <c r="F1004">
        <f t="shared" si="206"/>
        <v>20.597223871300102</v>
      </c>
      <c r="G1004">
        <f t="shared" si="207"/>
        <v>29</v>
      </c>
      <c r="H1004">
        <f t="shared" si="208"/>
        <v>2061</v>
      </c>
      <c r="I1004">
        <f t="shared" si="209"/>
        <v>-2.1328508062207443</v>
      </c>
      <c r="J1004">
        <f>VLOOKUP(H1004,動径DB!$C$9:$F$3009,4)</f>
        <v>1.0956315758260648E-2</v>
      </c>
      <c r="K1004">
        <f>VLOOKUP(G1004,緯度DB!$B$10:$H$50,7)</f>
        <v>0.62981531840634786</v>
      </c>
      <c r="L1004">
        <f t="shared" si="210"/>
        <v>0.11511136728534092</v>
      </c>
      <c r="M1004">
        <f t="shared" si="211"/>
        <v>1.6360804728374846E-2</v>
      </c>
      <c r="N1004">
        <f t="shared" si="212"/>
        <v>2.676759313600127E-4</v>
      </c>
      <c r="O1004">
        <f t="shared" si="213"/>
        <v>0</v>
      </c>
      <c r="Q1004">
        <f t="shared" si="214"/>
        <v>1000</v>
      </c>
      <c r="R1004">
        <f t="shared" si="215"/>
        <v>1000</v>
      </c>
      <c r="S1004">
        <f t="shared" si="216"/>
        <v>1</v>
      </c>
      <c r="T1004" s="2">
        <f t="array" aca="1" ref="T1004:V1004" ca="1">MMULT(Q1004:S1004,$T$8:$V$10)</f>
        <v>342.95983594645492</v>
      </c>
      <c r="U1004" s="2">
        <f ca="1"/>
        <v>1000</v>
      </c>
      <c r="V1004" s="2">
        <f ca="1"/>
        <v>-939.35060064258266</v>
      </c>
      <c r="Y1004" s="2">
        <f t="shared" ca="1" si="217"/>
        <v>-3.7714808315308317</v>
      </c>
      <c r="Z1004" s="2">
        <f t="shared" ca="1" si="218"/>
        <v>-10.996858629590841</v>
      </c>
    </row>
    <row r="1005" spans="2:26">
      <c r="B1005">
        <f t="shared" si="219"/>
        <v>994</v>
      </c>
      <c r="C1005">
        <v>-13.469470760202309</v>
      </c>
      <c r="D1005">
        <v>9.7981225226996536</v>
      </c>
      <c r="E1005">
        <v>5.9475836642980413</v>
      </c>
      <c r="F1005">
        <f t="shared" si="206"/>
        <v>17.686254520774153</v>
      </c>
      <c r="G1005">
        <f t="shared" si="207"/>
        <v>28</v>
      </c>
      <c r="H1005">
        <f t="shared" si="208"/>
        <v>1770</v>
      </c>
      <c r="I1005">
        <f t="shared" si="209"/>
        <v>2.5126922764412756</v>
      </c>
      <c r="J1005">
        <f>VLOOKUP(H1005,動径DB!$C$9:$F$3009,4)</f>
        <v>2.9728587632685571E-2</v>
      </c>
      <c r="K1005">
        <f>VLOOKUP(G1005,緯度DB!$B$10:$H$50,7)</f>
        <v>0.66802964117206065</v>
      </c>
      <c r="L1005">
        <f t="shared" si="210"/>
        <v>-0.95051566637338403</v>
      </c>
      <c r="M1005">
        <f t="shared" si="211"/>
        <v>-0.33386059252198286</v>
      </c>
      <c r="N1005">
        <f t="shared" si="212"/>
        <v>0.11146289523912947</v>
      </c>
      <c r="O1005">
        <f t="shared" si="213"/>
        <v>0</v>
      </c>
      <c r="Q1005">
        <f t="shared" si="214"/>
        <v>1000</v>
      </c>
      <c r="R1005">
        <f t="shared" si="215"/>
        <v>1000</v>
      </c>
      <c r="S1005">
        <f t="shared" si="216"/>
        <v>1</v>
      </c>
      <c r="T1005" s="2">
        <f t="array" aca="1" ref="T1005:V1005" ca="1">MMULT(Q1005:S1005,$T$8:$V$10)</f>
        <v>342.95983594645492</v>
      </c>
      <c r="U1005" s="2">
        <f ca="1"/>
        <v>1000</v>
      </c>
      <c r="V1005" s="2">
        <f ca="1"/>
        <v>-939.35060064258266</v>
      </c>
      <c r="Y1005" s="2">
        <f t="shared" ca="1" si="217"/>
        <v>-3.7714808315308317</v>
      </c>
      <c r="Z1005" s="2">
        <f t="shared" ca="1" si="218"/>
        <v>-10.996858629590841</v>
      </c>
    </row>
    <row r="1006" spans="2:26">
      <c r="B1006">
        <f t="shared" si="219"/>
        <v>995</v>
      </c>
      <c r="C1006">
        <v>9.7031736617924995</v>
      </c>
      <c r="D1006">
        <v>6.2277670844919903</v>
      </c>
      <c r="E1006">
        <v>-16.494553862938485</v>
      </c>
      <c r="F1006">
        <f t="shared" si="206"/>
        <v>20.124784945607853</v>
      </c>
      <c r="G1006">
        <f t="shared" si="207"/>
        <v>5</v>
      </c>
      <c r="H1006">
        <f t="shared" si="208"/>
        <v>2013</v>
      </c>
      <c r="I1006">
        <f t="shared" si="209"/>
        <v>0.57060883013961439</v>
      </c>
      <c r="J1006">
        <f>VLOOKUP(H1006,動径DB!$C$9:$F$3009,4)</f>
        <v>1.2977359720600466E-2</v>
      </c>
      <c r="K1006">
        <f>VLOOKUP(G1006,緯度DB!$B$10:$H$50,7)</f>
        <v>0.2352076871405088</v>
      </c>
      <c r="L1006">
        <f t="shared" si="210"/>
        <v>-0.99007171857045861</v>
      </c>
      <c r="M1006">
        <f t="shared" si="211"/>
        <v>-6.0818507419295648E-2</v>
      </c>
      <c r="N1006">
        <f t="shared" si="212"/>
        <v>3.69889084471092E-3</v>
      </c>
      <c r="O1006">
        <f t="shared" si="213"/>
        <v>0</v>
      </c>
      <c r="Q1006">
        <f t="shared" si="214"/>
        <v>1000</v>
      </c>
      <c r="R1006">
        <f t="shared" si="215"/>
        <v>1000</v>
      </c>
      <c r="S1006">
        <f t="shared" si="216"/>
        <v>1</v>
      </c>
      <c r="T1006" s="2">
        <f t="array" aca="1" ref="T1006:V1006" ca="1">MMULT(Q1006:S1006,$T$8:$V$10)</f>
        <v>342.95983594645492</v>
      </c>
      <c r="U1006" s="2">
        <f ca="1"/>
        <v>1000</v>
      </c>
      <c r="V1006" s="2">
        <f ca="1"/>
        <v>-939.35060064258266</v>
      </c>
      <c r="Y1006" s="2">
        <f t="shared" ca="1" si="217"/>
        <v>-3.7714808315308317</v>
      </c>
      <c r="Z1006" s="2">
        <f t="shared" ca="1" si="218"/>
        <v>-10.996858629590841</v>
      </c>
    </row>
    <row r="1007" spans="2:26">
      <c r="B1007">
        <f t="shared" si="219"/>
        <v>996</v>
      </c>
      <c r="C1007">
        <v>13.793638668934609</v>
      </c>
      <c r="D1007">
        <v>-4.741260160451696</v>
      </c>
      <c r="E1007">
        <v>13.20520740757958</v>
      </c>
      <c r="F1007">
        <f t="shared" si="206"/>
        <v>19.67540389205287</v>
      </c>
      <c r="G1007">
        <f t="shared" si="207"/>
        <v>34</v>
      </c>
      <c r="H1007">
        <f t="shared" si="208"/>
        <v>1969</v>
      </c>
      <c r="I1007">
        <f t="shared" si="209"/>
        <v>-0.33107642273200105</v>
      </c>
      <c r="J1007">
        <f>VLOOKUP(H1007,動径DB!$C$9:$F$3009,4)</f>
        <v>1.5133125435343273E-2</v>
      </c>
      <c r="K1007">
        <f>VLOOKUP(G1007,緯度DB!$B$10:$H$50,7)</f>
        <v>0.38596120503132481</v>
      </c>
      <c r="L1007">
        <f t="shared" si="210"/>
        <v>0.83779348312919744</v>
      </c>
      <c r="M1007">
        <f t="shared" si="211"/>
        <v>9.6279299004805641E-2</v>
      </c>
      <c r="N1007">
        <f t="shared" si="212"/>
        <v>9.2697034168567685E-3</v>
      </c>
      <c r="O1007">
        <f t="shared" si="213"/>
        <v>0</v>
      </c>
      <c r="Q1007">
        <f t="shared" si="214"/>
        <v>1000</v>
      </c>
      <c r="R1007">
        <f t="shared" si="215"/>
        <v>1000</v>
      </c>
      <c r="S1007">
        <f t="shared" si="216"/>
        <v>1</v>
      </c>
      <c r="T1007" s="2">
        <f t="array" aca="1" ref="T1007:V1007" ca="1">MMULT(Q1007:S1007,$T$8:$V$10)</f>
        <v>342.95983594645492</v>
      </c>
      <c r="U1007" s="2">
        <f ca="1"/>
        <v>1000</v>
      </c>
      <c r="V1007" s="2">
        <f ca="1"/>
        <v>-939.35060064258266</v>
      </c>
      <c r="Y1007" s="2">
        <f t="shared" ca="1" si="217"/>
        <v>-3.7714808315308317</v>
      </c>
      <c r="Z1007" s="2">
        <f t="shared" ca="1" si="218"/>
        <v>-10.996858629590841</v>
      </c>
    </row>
    <row r="1008" spans="2:26">
      <c r="B1008">
        <f t="shared" si="219"/>
        <v>997</v>
      </c>
      <c r="C1008">
        <v>-8.7494371164433034</v>
      </c>
      <c r="D1008">
        <v>9.4328192385442406</v>
      </c>
      <c r="E1008">
        <v>-3.1061708329462476</v>
      </c>
      <c r="F1008">
        <f t="shared" ref="F1008:F1011" si="220">SQRT(SUMSQ(C1008:E1008))</f>
        <v>13.23552136808717</v>
      </c>
      <c r="G1008">
        <f t="shared" ref="G1008:G1011" si="221">ROUND(20*E1008/F1008,0)+21</f>
        <v>16</v>
      </c>
      <c r="H1008">
        <f t="shared" ref="H1008:H1011" si="222">ROUND(F1008*100,0)+1</f>
        <v>1325</v>
      </c>
      <c r="I1008">
        <f t="shared" ref="I1008:I1011" si="223">ATAN2(C1008,D1008)</f>
        <v>2.3186270623586878</v>
      </c>
      <c r="J1008">
        <f>VLOOKUP(H1008,動径DB!$C$9:$F$3009,4)</f>
        <v>0.11533653010647003</v>
      </c>
      <c r="K1008">
        <f>VLOOKUP(G1008,緯度DB!$B$10:$H$50,7)</f>
        <v>0.72987675376846739</v>
      </c>
      <c r="L1008">
        <f t="shared" ref="L1008:L1011" si="224">IF($E$8&gt;=0,COS($E$8*I1008),SIN($E$8*I1008))</f>
        <v>-0.62309681695865271</v>
      </c>
      <c r="M1008">
        <f t="shared" ref="M1008:M1011" si="225">J1008*K1008*L1008*F1008</f>
        <v>-0.69424538196903862</v>
      </c>
      <c r="N1008">
        <f t="shared" si="212"/>
        <v>0.48197665038533632</v>
      </c>
      <c r="O1008">
        <f t="shared" si="213"/>
        <v>1</v>
      </c>
      <c r="Q1008">
        <f t="shared" si="214"/>
        <v>-8.7494371164433034</v>
      </c>
      <c r="R1008">
        <f t="shared" si="215"/>
        <v>9.4328192385442406</v>
      </c>
      <c r="S1008">
        <f t="shared" si="216"/>
        <v>-3.1061708329462476</v>
      </c>
      <c r="T1008" s="2">
        <f t="array" aca="1" ref="T1008:V1008" ca="1">MMULT(Q1008:S1008,$T$8:$V$10)</f>
        <v>-5.9113295472048737</v>
      </c>
      <c r="U1008" s="2">
        <f ca="1"/>
        <v>9.4328192385442406</v>
      </c>
      <c r="V1008" s="2">
        <f ca="1"/>
        <v>7.1594085008738197</v>
      </c>
      <c r="Y1008" s="2">
        <f t="shared" ca="1" si="217"/>
        <v>-1.5908029179382297</v>
      </c>
      <c r="Z1008" s="2">
        <f t="shared" ca="1" si="218"/>
        <v>2.5384740013615725</v>
      </c>
    </row>
    <row r="1009" spans="2:26">
      <c r="B1009">
        <f t="shared" si="219"/>
        <v>998</v>
      </c>
      <c r="C1009">
        <v>-1.3635993465839369</v>
      </c>
      <c r="D1009">
        <v>0.90397796564072497</v>
      </c>
      <c r="E1009">
        <v>2.0690572651393264</v>
      </c>
      <c r="F1009">
        <f t="shared" si="220"/>
        <v>2.6377219919456851</v>
      </c>
      <c r="G1009">
        <f t="shared" si="221"/>
        <v>37</v>
      </c>
      <c r="H1009">
        <f t="shared" si="222"/>
        <v>265</v>
      </c>
      <c r="I1009">
        <f t="shared" si="223"/>
        <v>2.5561778443876348</v>
      </c>
      <c r="J1009">
        <f>VLOOKUP(H1009,動径DB!$C$9:$F$3009,4)</f>
        <v>0.18317939523824378</v>
      </c>
      <c r="K1009">
        <f>VLOOKUP(G1009,緯度DB!$B$10:$H$50,7)</f>
        <v>0.2352076871405088</v>
      </c>
      <c r="L1009">
        <f t="shared" si="224"/>
        <v>-0.98285372535801396</v>
      </c>
      <c r="M1009">
        <f t="shared" si="225"/>
        <v>-0.11169816556162526</v>
      </c>
      <c r="N1009">
        <f t="shared" si="212"/>
        <v>1.2476480189832247E-2</v>
      </c>
      <c r="O1009">
        <f t="shared" si="213"/>
        <v>0</v>
      </c>
      <c r="Q1009">
        <f t="shared" si="214"/>
        <v>1000</v>
      </c>
      <c r="R1009">
        <f t="shared" si="215"/>
        <v>1000</v>
      </c>
      <c r="S1009">
        <f t="shared" si="216"/>
        <v>1</v>
      </c>
      <c r="T1009" s="2">
        <f t="array" aca="1" ref="T1009:V1009" ca="1">MMULT(Q1009:S1009,$T$8:$V$10)</f>
        <v>342.95983594645492</v>
      </c>
      <c r="U1009" s="2">
        <f ca="1"/>
        <v>1000</v>
      </c>
      <c r="V1009" s="2">
        <f ca="1"/>
        <v>-939.35060064258266</v>
      </c>
      <c r="Y1009" s="2">
        <f t="shared" ca="1" si="217"/>
        <v>-3.7714808315308317</v>
      </c>
      <c r="Z1009" s="2">
        <f t="shared" ca="1" si="218"/>
        <v>-10.996858629590841</v>
      </c>
    </row>
    <row r="1010" spans="2:26">
      <c r="B1010">
        <f t="shared" si="219"/>
        <v>999</v>
      </c>
      <c r="C1010">
        <v>-6.5693963775801674</v>
      </c>
      <c r="D1010">
        <v>-8.4554625572229867</v>
      </c>
      <c r="E1010">
        <v>0.5854427524845216</v>
      </c>
      <c r="F1010">
        <f t="shared" si="220"/>
        <v>10.723551605638869</v>
      </c>
      <c r="G1010">
        <f t="shared" si="221"/>
        <v>22</v>
      </c>
      <c r="H1010">
        <f t="shared" si="222"/>
        <v>1073</v>
      </c>
      <c r="I1010">
        <f t="shared" si="223"/>
        <v>-2.2313179694213972</v>
      </c>
      <c r="J1010">
        <f>VLOOKUP(H1010,動径DB!$C$9:$F$3009,4)</f>
        <v>0.21582373698576807</v>
      </c>
      <c r="K1010">
        <f>VLOOKUP(G1010,緯度DB!$B$10:$H$50,7)</f>
        <v>0.7879807395252203</v>
      </c>
      <c r="L1010">
        <f t="shared" si="224"/>
        <v>0.39931411023539898</v>
      </c>
      <c r="M1010">
        <f t="shared" si="225"/>
        <v>0.72822924061667005</v>
      </c>
      <c r="N1010">
        <f t="shared" si="212"/>
        <v>0.53031782688913187</v>
      </c>
      <c r="O1010">
        <f t="shared" si="213"/>
        <v>1</v>
      </c>
      <c r="Q1010">
        <f t="shared" si="214"/>
        <v>-6.5693963775801674</v>
      </c>
      <c r="R1010">
        <f t="shared" si="215"/>
        <v>-8.4554625572229867</v>
      </c>
      <c r="S1010">
        <f t="shared" si="216"/>
        <v>0.5854427524845216</v>
      </c>
      <c r="T1010" s="2">
        <f t="array" aca="1" ref="T1010:V1010" ca="1">MMULT(Q1010:S1010,$T$8:$V$10)</f>
        <v>-1.6967296562208034</v>
      </c>
      <c r="U1010" s="2">
        <f ca="1"/>
        <v>-8.4554625572229867</v>
      </c>
      <c r="V1010" s="2">
        <f ca="1"/>
        <v>6.3734465131434899</v>
      </c>
      <c r="Y1010" s="2">
        <f t="shared" ca="1" si="217"/>
        <v>-0.466474810300886</v>
      </c>
      <c r="Z1010" s="2">
        <f t="shared" ca="1" si="218"/>
        <v>-2.3246250679510445</v>
      </c>
    </row>
    <row r="1011" spans="2:26">
      <c r="B1011">
        <f t="shared" si="219"/>
        <v>1000</v>
      </c>
      <c r="C1011">
        <v>-2.6803228649160893</v>
      </c>
      <c r="D1011">
        <v>-7.2608348239236191</v>
      </c>
      <c r="E1011">
        <v>-5.191482083631211</v>
      </c>
      <c r="F1011">
        <f t="shared" si="220"/>
        <v>9.3196211953682848</v>
      </c>
      <c r="G1011">
        <f t="shared" si="221"/>
        <v>10</v>
      </c>
      <c r="H1011">
        <f t="shared" si="222"/>
        <v>933</v>
      </c>
      <c r="I1011">
        <f t="shared" si="223"/>
        <v>-1.9244266575406994</v>
      </c>
      <c r="J1011">
        <f>VLOOKUP(H1011,動径DB!$C$9:$F$3009,4)</f>
        <v>0.28560712772444696</v>
      </c>
      <c r="K1011">
        <f>VLOOKUP(G1011,緯度DB!$B$10:$H$50,7)</f>
        <v>0.49132662717739956</v>
      </c>
      <c r="L1011">
        <f t="shared" si="224"/>
        <v>-0.48809462595060366</v>
      </c>
      <c r="M1011">
        <f t="shared" si="225"/>
        <v>-0.63832466970672574</v>
      </c>
      <c r="N1011">
        <f t="shared" si="212"/>
        <v>0.40745838395620054</v>
      </c>
      <c r="O1011">
        <f t="shared" si="213"/>
        <v>1</v>
      </c>
      <c r="Q1011">
        <f t="shared" si="214"/>
        <v>-2.6803228649160893</v>
      </c>
      <c r="R1011">
        <f t="shared" si="215"/>
        <v>-7.2608348239236191</v>
      </c>
      <c r="S1011">
        <f t="shared" si="216"/>
        <v>-5.191482083631211</v>
      </c>
      <c r="T1011" s="2">
        <f t="array" aca="1" ref="T1011:V1011" ca="1">MMULT(Q1011:S1011,$T$8:$V$10)</f>
        <v>-5.7951218153481694</v>
      </c>
      <c r="U1011" s="2">
        <f ca="1"/>
        <v>-7.2608348239236191</v>
      </c>
      <c r="V1011" s="2">
        <f ca="1"/>
        <v>0.74308817116920456</v>
      </c>
      <c r="Y1011" s="2">
        <f t="shared" ca="1" si="217"/>
        <v>-1.8850161646359329</v>
      </c>
      <c r="Z1011" s="2">
        <f t="shared" ca="1" si="218"/>
        <v>-2.3617779656673572</v>
      </c>
    </row>
    <row r="1012" spans="2:26">
      <c r="B1012">
        <f t="shared" si="219"/>
        <v>1001</v>
      </c>
      <c r="C1012">
        <v>-14.377583428202703</v>
      </c>
      <c r="D1012">
        <v>-2.0512853266726245</v>
      </c>
      <c r="E1012">
        <v>9.4242433478450955</v>
      </c>
      <c r="F1012">
        <f t="shared" ref="F1012:F1075" si="226">SQRT(SUMSQ(C1012:E1012))</f>
        <v>17.31297315326729</v>
      </c>
      <c r="G1012">
        <f t="shared" ref="G1012:G1075" si="227">ROUND(20*E1012/F1012,0)+21</f>
        <v>32</v>
      </c>
      <c r="H1012">
        <f t="shared" ref="H1012:H1075" si="228">ROUND(F1012*100,0)+1</f>
        <v>1732</v>
      </c>
      <c r="I1012">
        <f t="shared" ref="I1012:I1075" si="229">ATAN2(C1012,D1012)</f>
        <v>-2.9998765839939967</v>
      </c>
      <c r="J1012">
        <f>VLOOKUP(H1012,動径DB!$C$9:$F$3009,4)</f>
        <v>3.3682109216978763E-2</v>
      </c>
      <c r="K1012">
        <f>VLOOKUP(G1012,緯度DB!$B$10:$H$50,7)</f>
        <v>0.49132662717739956</v>
      </c>
      <c r="L1012">
        <f t="shared" ref="L1012:L1075" si="230">IF($E$8&gt;=0,COS($E$8*I1012),SIN($E$8*I1012))</f>
        <v>0.41245580116031938</v>
      </c>
      <c r="M1012">
        <f t="shared" ref="M1012:M1075" si="231">J1012*K1012*L1012*F1012</f>
        <v>0.11817310663075145</v>
      </c>
      <c r="N1012">
        <f t="shared" si="212"/>
        <v>1.3964883130762953E-2</v>
      </c>
      <c r="O1012">
        <f t="shared" si="213"/>
        <v>0</v>
      </c>
      <c r="Q1012">
        <f t="shared" ref="Q1012:Q1075" si="232">IF($O1012=0,1000,C1012)</f>
        <v>1000</v>
      </c>
      <c r="R1012">
        <f t="shared" ref="R1012:R1075" si="233">IF($O1012=0,1000,D1012)</f>
        <v>1000</v>
      </c>
      <c r="S1012">
        <f t="shared" ref="S1012:S1075" si="234">IF($O1012=0,1,E1012)</f>
        <v>1</v>
      </c>
      <c r="T1012" s="2">
        <f t="array" aca="1" ref="T1012:V1012" ca="1">MMULT(Q1012:S1012,$T$8:$V$10)</f>
        <v>342.95983594645492</v>
      </c>
      <c r="U1012" s="2">
        <f ca="1"/>
        <v>1000</v>
      </c>
      <c r="V1012" s="2">
        <f ca="1"/>
        <v>-939.35060064258266</v>
      </c>
      <c r="Y1012" s="2">
        <f t="shared" ca="1" si="217"/>
        <v>-3.7714808315308317</v>
      </c>
      <c r="Z1012" s="2">
        <f t="shared" ca="1" si="218"/>
        <v>-10.996858629590841</v>
      </c>
    </row>
    <row r="1013" spans="2:26">
      <c r="B1013">
        <f t="shared" si="219"/>
        <v>1002</v>
      </c>
      <c r="C1013">
        <v>2.4204855106109617</v>
      </c>
      <c r="D1013">
        <v>7.4550717386812444</v>
      </c>
      <c r="E1013">
        <v>13.167400206535195</v>
      </c>
      <c r="F1013">
        <f t="shared" si="226"/>
        <v>15.32374865804789</v>
      </c>
      <c r="G1013">
        <f t="shared" si="227"/>
        <v>38</v>
      </c>
      <c r="H1013">
        <f t="shared" si="228"/>
        <v>1533</v>
      </c>
      <c r="I1013">
        <f t="shared" si="229"/>
        <v>1.2568571823299424</v>
      </c>
      <c r="J1013">
        <f>VLOOKUP(H1013,動径DB!$C$9:$F$3009,4)</f>
        <v>6.3155525305572058E-2</v>
      </c>
      <c r="K1013">
        <f>VLOOKUP(G1013,緯度DB!$B$10:$H$50,7)</f>
        <v>0.20164392860071581</v>
      </c>
      <c r="L1013">
        <f t="shared" si="230"/>
        <v>0.58831936872553403</v>
      </c>
      <c r="M1013">
        <f t="shared" si="231"/>
        <v>0.11480866539896528</v>
      </c>
      <c r="N1013">
        <f t="shared" si="212"/>
        <v>1.3181029650691569E-2</v>
      </c>
      <c r="O1013">
        <f t="shared" si="213"/>
        <v>0</v>
      </c>
      <c r="Q1013">
        <f t="shared" si="232"/>
        <v>1000</v>
      </c>
      <c r="R1013">
        <f t="shared" si="233"/>
        <v>1000</v>
      </c>
      <c r="S1013">
        <f t="shared" si="234"/>
        <v>1</v>
      </c>
      <c r="T1013" s="2">
        <f t="array" aca="1" ref="T1013:V1013" ca="1">MMULT(Q1013:S1013,$T$8:$V$10)</f>
        <v>342.95983594645492</v>
      </c>
      <c r="U1013" s="2">
        <f ca="1"/>
        <v>1000</v>
      </c>
      <c r="V1013" s="2">
        <f ca="1"/>
        <v>-939.35060064258266</v>
      </c>
      <c r="Y1013" s="2">
        <f t="shared" ca="1" si="217"/>
        <v>-3.7714808315308317</v>
      </c>
      <c r="Z1013" s="2">
        <f t="shared" ca="1" si="218"/>
        <v>-10.996858629590841</v>
      </c>
    </row>
    <row r="1014" spans="2:26">
      <c r="B1014">
        <f t="shared" si="219"/>
        <v>1003</v>
      </c>
      <c r="C1014">
        <v>-11.576379311478934</v>
      </c>
      <c r="D1014">
        <v>-15.363027984517172</v>
      </c>
      <c r="E1014">
        <v>10.504566616100002</v>
      </c>
      <c r="F1014">
        <f t="shared" si="226"/>
        <v>21.917598103085517</v>
      </c>
      <c r="G1014">
        <f t="shared" si="227"/>
        <v>31</v>
      </c>
      <c r="H1014">
        <f t="shared" si="228"/>
        <v>2193</v>
      </c>
      <c r="I1014">
        <f t="shared" si="229"/>
        <v>-2.2165476967080462</v>
      </c>
      <c r="J1014">
        <f>VLOOKUP(H1014,動径DB!$C$9:$F$3009,4)</f>
        <v>6.8219204882667642E-3</v>
      </c>
      <c r="K1014">
        <f>VLOOKUP(G1014,緯度DB!$B$10:$H$50,7)</f>
        <v>0.54089638506983073</v>
      </c>
      <c r="L1014">
        <f t="shared" si="230"/>
        <v>0.35831066439976339</v>
      </c>
      <c r="M1014">
        <f t="shared" si="231"/>
        <v>2.8978334793155393E-2</v>
      </c>
      <c r="N1014">
        <f t="shared" si="212"/>
        <v>8.3974388738420041E-4</v>
      </c>
      <c r="O1014">
        <f t="shared" si="213"/>
        <v>0</v>
      </c>
      <c r="Q1014">
        <f t="shared" si="232"/>
        <v>1000</v>
      </c>
      <c r="R1014">
        <f t="shared" si="233"/>
        <v>1000</v>
      </c>
      <c r="S1014">
        <f t="shared" si="234"/>
        <v>1</v>
      </c>
      <c r="T1014" s="2">
        <f t="array" aca="1" ref="T1014:V1014" ca="1">MMULT(Q1014:S1014,$T$8:$V$10)</f>
        <v>342.95983594645492</v>
      </c>
      <c r="U1014" s="2">
        <f ca="1"/>
        <v>1000</v>
      </c>
      <c r="V1014" s="2">
        <f ca="1"/>
        <v>-939.35060064258266</v>
      </c>
      <c r="Y1014" s="2">
        <f t="shared" ca="1" si="217"/>
        <v>-3.7714808315308317</v>
      </c>
      <c r="Z1014" s="2">
        <f t="shared" ca="1" si="218"/>
        <v>-10.996858629590841</v>
      </c>
    </row>
    <row r="1015" spans="2:26">
      <c r="B1015">
        <f t="shared" si="219"/>
        <v>1004</v>
      </c>
      <c r="C1015">
        <v>1.4280205066761167</v>
      </c>
      <c r="D1015">
        <v>-13.564099206584281</v>
      </c>
      <c r="E1015">
        <v>-14.489419295712683</v>
      </c>
      <c r="F1015">
        <f t="shared" si="226"/>
        <v>19.898927141444556</v>
      </c>
      <c r="G1015">
        <f t="shared" si="227"/>
        <v>6</v>
      </c>
      <c r="H1015">
        <f t="shared" si="228"/>
        <v>1991</v>
      </c>
      <c r="I1015">
        <f t="shared" si="229"/>
        <v>-1.4659033035172078</v>
      </c>
      <c r="J1015">
        <f>VLOOKUP(H1015,動径DB!$C$9:$F$3009,4)</f>
        <v>1.4016426793739326E-2</v>
      </c>
      <c r="K1015">
        <f>VLOOKUP(G1015,緯度DB!$B$10:$H$50,7)</f>
        <v>0.28116931855250954</v>
      </c>
      <c r="L1015">
        <f t="shared" si="230"/>
        <v>-0.95089575939998294</v>
      </c>
      <c r="M1015">
        <f t="shared" si="231"/>
        <v>-7.4570630300382357E-2</v>
      </c>
      <c r="N1015">
        <f t="shared" si="212"/>
        <v>5.5607789033963037E-3</v>
      </c>
      <c r="O1015">
        <f t="shared" si="213"/>
        <v>0</v>
      </c>
      <c r="Q1015">
        <f t="shared" si="232"/>
        <v>1000</v>
      </c>
      <c r="R1015">
        <f t="shared" si="233"/>
        <v>1000</v>
      </c>
      <c r="S1015">
        <f t="shared" si="234"/>
        <v>1</v>
      </c>
      <c r="T1015" s="2">
        <f t="array" aca="1" ref="T1015:V1015" ca="1">MMULT(Q1015:S1015,$T$8:$V$10)</f>
        <v>342.95983594645492</v>
      </c>
      <c r="U1015" s="2">
        <f ca="1"/>
        <v>1000</v>
      </c>
      <c r="V1015" s="2">
        <f ca="1"/>
        <v>-939.35060064258266</v>
      </c>
      <c r="Y1015" s="2">
        <f t="shared" ca="1" si="217"/>
        <v>-3.7714808315308317</v>
      </c>
      <c r="Z1015" s="2">
        <f t="shared" ca="1" si="218"/>
        <v>-10.996858629590841</v>
      </c>
    </row>
    <row r="1016" spans="2:26">
      <c r="B1016">
        <f t="shared" si="219"/>
        <v>1005</v>
      </c>
      <c r="C1016">
        <v>-11.099738651666808</v>
      </c>
      <c r="D1016">
        <v>15.332568741295933</v>
      </c>
      <c r="E1016">
        <v>15.836908833518402</v>
      </c>
      <c r="F1016">
        <f t="shared" si="226"/>
        <v>24.679942134110537</v>
      </c>
      <c r="G1016">
        <f t="shared" si="227"/>
        <v>34</v>
      </c>
      <c r="H1016">
        <f t="shared" si="228"/>
        <v>2469</v>
      </c>
      <c r="I1016">
        <f t="shared" si="229"/>
        <v>2.1974041868357865</v>
      </c>
      <c r="J1016">
        <f>VLOOKUP(H1016,動径DB!$C$9:$F$3009,4)</f>
        <v>2.4474777820002922E-3</v>
      </c>
      <c r="K1016">
        <f>VLOOKUP(G1016,緯度DB!$B$10:$H$50,7)</f>
        <v>0.38596120503132481</v>
      </c>
      <c r="L1016">
        <f t="shared" si="230"/>
        <v>-0.30413211294984877</v>
      </c>
      <c r="M1016">
        <f t="shared" si="231"/>
        <v>-7.0903688442572766E-3</v>
      </c>
      <c r="N1016">
        <f t="shared" si="212"/>
        <v>5.0273330347614265E-5</v>
      </c>
      <c r="O1016">
        <f t="shared" si="213"/>
        <v>0</v>
      </c>
      <c r="Q1016">
        <f t="shared" si="232"/>
        <v>1000</v>
      </c>
      <c r="R1016">
        <f t="shared" si="233"/>
        <v>1000</v>
      </c>
      <c r="S1016">
        <f t="shared" si="234"/>
        <v>1</v>
      </c>
      <c r="T1016" s="2">
        <f t="array" aca="1" ref="T1016:V1016" ca="1">MMULT(Q1016:S1016,$T$8:$V$10)</f>
        <v>342.95983594645492</v>
      </c>
      <c r="U1016" s="2">
        <f ca="1"/>
        <v>1000</v>
      </c>
      <c r="V1016" s="2">
        <f ca="1"/>
        <v>-939.35060064258266</v>
      </c>
      <c r="Y1016" s="2">
        <f t="shared" ca="1" si="217"/>
        <v>-3.7714808315308317</v>
      </c>
      <c r="Z1016" s="2">
        <f t="shared" ca="1" si="218"/>
        <v>-10.996858629590841</v>
      </c>
    </row>
    <row r="1017" spans="2:26">
      <c r="B1017">
        <f t="shared" si="219"/>
        <v>1006</v>
      </c>
      <c r="C1017">
        <v>1.8279604600129737</v>
      </c>
      <c r="D1017">
        <v>11.072904013935485</v>
      </c>
      <c r="E1017">
        <v>16.307476671386009</v>
      </c>
      <c r="F1017">
        <f t="shared" si="226"/>
        <v>19.796071280256552</v>
      </c>
      <c r="G1017">
        <f t="shared" si="227"/>
        <v>37</v>
      </c>
      <c r="H1017">
        <f t="shared" si="228"/>
        <v>1981</v>
      </c>
      <c r="I1017">
        <f t="shared" si="229"/>
        <v>1.4071878321745679</v>
      </c>
      <c r="J1017">
        <f>VLOOKUP(H1017,動径DB!$C$9:$F$3009,4)</f>
        <v>1.4514087311398693E-2</v>
      </c>
      <c r="K1017">
        <f>VLOOKUP(G1017,緯度DB!$B$10:$H$50,7)</f>
        <v>0.2352076871405088</v>
      </c>
      <c r="L1017">
        <f t="shared" si="230"/>
        <v>0.8819440639577939</v>
      </c>
      <c r="M1017">
        <f t="shared" si="231"/>
        <v>5.9602063128505398E-2</v>
      </c>
      <c r="N1017">
        <f t="shared" si="212"/>
        <v>3.5524059291743427E-3</v>
      </c>
      <c r="O1017">
        <f t="shared" si="213"/>
        <v>0</v>
      </c>
      <c r="Q1017">
        <f t="shared" si="232"/>
        <v>1000</v>
      </c>
      <c r="R1017">
        <f t="shared" si="233"/>
        <v>1000</v>
      </c>
      <c r="S1017">
        <f t="shared" si="234"/>
        <v>1</v>
      </c>
      <c r="T1017" s="2">
        <f t="array" aca="1" ref="T1017:V1017" ca="1">MMULT(Q1017:S1017,$T$8:$V$10)</f>
        <v>342.95983594645492</v>
      </c>
      <c r="U1017" s="2">
        <f ca="1"/>
        <v>1000</v>
      </c>
      <c r="V1017" s="2">
        <f ca="1"/>
        <v>-939.35060064258266</v>
      </c>
      <c r="Y1017" s="2">
        <f t="shared" ca="1" si="217"/>
        <v>-3.7714808315308317</v>
      </c>
      <c r="Z1017" s="2">
        <f t="shared" ca="1" si="218"/>
        <v>-10.996858629590841</v>
      </c>
    </row>
    <row r="1018" spans="2:26">
      <c r="B1018">
        <f t="shared" si="219"/>
        <v>1007</v>
      </c>
      <c r="C1018">
        <v>9.8764649757323149</v>
      </c>
      <c r="D1018">
        <v>-1.9593567911927205</v>
      </c>
      <c r="E1018">
        <v>16.965751918297897</v>
      </c>
      <c r="F1018">
        <f t="shared" si="226"/>
        <v>19.728668926343939</v>
      </c>
      <c r="G1018">
        <f t="shared" si="227"/>
        <v>38</v>
      </c>
      <c r="H1018">
        <f t="shared" si="228"/>
        <v>1974</v>
      </c>
      <c r="I1018">
        <f t="shared" si="229"/>
        <v>-0.19584358583572159</v>
      </c>
      <c r="J1018">
        <f>VLOOKUP(H1018,動径DB!$C$9:$F$3009,4)</f>
        <v>1.4872248144605811E-2</v>
      </c>
      <c r="K1018">
        <f>VLOOKUP(G1018,緯度DB!$B$10:$H$50,7)</f>
        <v>0.20164392860071581</v>
      </c>
      <c r="L1018">
        <f t="shared" si="230"/>
        <v>0.55430753485413764</v>
      </c>
      <c r="M1018">
        <f t="shared" si="231"/>
        <v>3.2795204257368579E-2</v>
      </c>
      <c r="N1018">
        <f t="shared" si="212"/>
        <v>1.0755254222825261E-3</v>
      </c>
      <c r="O1018">
        <f t="shared" si="213"/>
        <v>0</v>
      </c>
      <c r="Q1018">
        <f t="shared" si="232"/>
        <v>1000</v>
      </c>
      <c r="R1018">
        <f t="shared" si="233"/>
        <v>1000</v>
      </c>
      <c r="S1018">
        <f t="shared" si="234"/>
        <v>1</v>
      </c>
      <c r="T1018" s="2">
        <f t="array" aca="1" ref="T1018:V1018" ca="1">MMULT(Q1018:S1018,$T$8:$V$10)</f>
        <v>342.95983594645492</v>
      </c>
      <c r="U1018" s="2">
        <f ca="1"/>
        <v>1000</v>
      </c>
      <c r="V1018" s="2">
        <f ca="1"/>
        <v>-939.35060064258266</v>
      </c>
      <c r="Y1018" s="2">
        <f t="shared" ca="1" si="217"/>
        <v>-3.7714808315308317</v>
      </c>
      <c r="Z1018" s="2">
        <f t="shared" ca="1" si="218"/>
        <v>-10.996858629590841</v>
      </c>
    </row>
    <row r="1019" spans="2:26">
      <c r="B1019">
        <f t="shared" si="219"/>
        <v>1008</v>
      </c>
      <c r="C1019">
        <v>-7.0569148097539944</v>
      </c>
      <c r="D1019">
        <v>-1.8719602457222244</v>
      </c>
      <c r="E1019">
        <v>-4.1325962205999431</v>
      </c>
      <c r="F1019">
        <f t="shared" si="226"/>
        <v>8.3894358163232052</v>
      </c>
      <c r="G1019">
        <f t="shared" si="227"/>
        <v>11</v>
      </c>
      <c r="H1019">
        <f t="shared" si="228"/>
        <v>840</v>
      </c>
      <c r="I1019">
        <f t="shared" si="229"/>
        <v>-2.8822983033458138</v>
      </c>
      <c r="J1019">
        <f>VLOOKUP(H1019,動径DB!$C$9:$F$3009,4)</f>
        <v>0.33170674331155825</v>
      </c>
      <c r="K1019">
        <f>VLOOKUP(G1019,緯度DB!$B$10:$H$50,7)</f>
        <v>0.54089638506983073</v>
      </c>
      <c r="L1019">
        <f t="shared" si="230"/>
        <v>0.70177287656683918</v>
      </c>
      <c r="M1019">
        <f t="shared" si="231"/>
        <v>1.0563253785931273</v>
      </c>
      <c r="N1019">
        <f t="shared" si="212"/>
        <v>1.1158233054599136</v>
      </c>
      <c r="O1019">
        <f t="shared" si="213"/>
        <v>1</v>
      </c>
      <c r="Q1019">
        <f t="shared" si="232"/>
        <v>-7.0569148097539944</v>
      </c>
      <c r="R1019">
        <f t="shared" si="233"/>
        <v>-1.8719602457222244</v>
      </c>
      <c r="S1019">
        <f t="shared" si="234"/>
        <v>-4.1325962205999431</v>
      </c>
      <c r="T1019" s="2">
        <f t="array" aca="1" ref="T1019:V1019" ca="1">MMULT(Q1019:S1019,$T$8:$V$10)</f>
        <v>-6.2969771878545977</v>
      </c>
      <c r="U1019" s="2">
        <f ca="1"/>
        <v>-1.8719602457222244</v>
      </c>
      <c r="V1019" s="2">
        <f ca="1"/>
        <v>5.2178996205639105</v>
      </c>
      <c r="Y1019" s="2">
        <f t="shared" ca="1" si="217"/>
        <v>-1.788004752043123</v>
      </c>
      <c r="Z1019" s="2">
        <f t="shared" ca="1" si="218"/>
        <v>-0.53153659527985508</v>
      </c>
    </row>
    <row r="1020" spans="2:26">
      <c r="B1020">
        <f t="shared" si="219"/>
        <v>1009</v>
      </c>
      <c r="C1020">
        <v>-16.082249108160401</v>
      </c>
      <c r="D1020">
        <v>-11.100172751008657</v>
      </c>
      <c r="E1020">
        <v>1.8585506181625664</v>
      </c>
      <c r="F1020">
        <f t="shared" si="226"/>
        <v>19.629232839808935</v>
      </c>
      <c r="G1020">
        <f t="shared" si="227"/>
        <v>23</v>
      </c>
      <c r="H1020">
        <f t="shared" si="228"/>
        <v>1964</v>
      </c>
      <c r="I1020">
        <f t="shared" si="229"/>
        <v>-2.5374655864911078</v>
      </c>
      <c r="J1020">
        <f>VLOOKUP(H1020,動径DB!$C$9:$F$3009,4)</f>
        <v>1.5398279999984641E-2</v>
      </c>
      <c r="K1020">
        <f>VLOOKUP(G1020,緯度DB!$B$10:$H$50,7)</f>
        <v>0.7820858445078025</v>
      </c>
      <c r="L1020">
        <f t="shared" si="230"/>
        <v>0.97096002626194966</v>
      </c>
      <c r="M1020">
        <f t="shared" si="231"/>
        <v>0.22952569714723092</v>
      </c>
      <c r="N1020">
        <f t="shared" si="212"/>
        <v>5.2682045650922368E-2</v>
      </c>
      <c r="O1020">
        <f t="shared" si="213"/>
        <v>0</v>
      </c>
      <c r="Q1020">
        <f t="shared" si="232"/>
        <v>1000</v>
      </c>
      <c r="R1020">
        <f t="shared" si="233"/>
        <v>1000</v>
      </c>
      <c r="S1020">
        <f t="shared" si="234"/>
        <v>1</v>
      </c>
      <c r="T1020" s="2">
        <f t="array" aca="1" ref="T1020:V1020" ca="1">MMULT(Q1020:S1020,$T$8:$V$10)</f>
        <v>342.95983594645492</v>
      </c>
      <c r="U1020" s="2">
        <f ca="1"/>
        <v>1000</v>
      </c>
      <c r="V1020" s="2">
        <f ca="1"/>
        <v>-939.35060064258266</v>
      </c>
      <c r="Y1020" s="2">
        <f t="shared" ca="1" si="217"/>
        <v>-3.7714808315308317</v>
      </c>
      <c r="Z1020" s="2">
        <f t="shared" ca="1" si="218"/>
        <v>-10.996858629590841</v>
      </c>
    </row>
    <row r="1021" spans="2:26">
      <c r="B1021">
        <f t="shared" si="219"/>
        <v>1010</v>
      </c>
      <c r="C1021">
        <v>-0.4032241660542859</v>
      </c>
      <c r="D1021">
        <v>13.448402963469947</v>
      </c>
      <c r="E1021">
        <v>-6.8164432438205038</v>
      </c>
      <c r="F1021">
        <f t="shared" si="226"/>
        <v>15.082640037214428</v>
      </c>
      <c r="G1021">
        <f t="shared" si="227"/>
        <v>12</v>
      </c>
      <c r="H1021">
        <f t="shared" si="228"/>
        <v>1509</v>
      </c>
      <c r="I1021">
        <f t="shared" si="229"/>
        <v>1.6007703989334454</v>
      </c>
      <c r="J1021">
        <f>VLOOKUP(H1021,動径DB!$C$9:$F$3009,4)</f>
        <v>6.791327673912663E-2</v>
      </c>
      <c r="K1021">
        <f>VLOOKUP(G1021,緯度DB!$B$10:$H$50,7)</f>
        <v>0.58726809406597613</v>
      </c>
      <c r="L1021">
        <f t="shared" si="230"/>
        <v>0.99595972107480091</v>
      </c>
      <c r="M1021">
        <f t="shared" si="231"/>
        <v>0.59911505486045369</v>
      </c>
      <c r="N1021">
        <f t="shared" si="212"/>
        <v>0.35893884896044442</v>
      </c>
      <c r="O1021">
        <f t="shared" si="213"/>
        <v>1</v>
      </c>
      <c r="Q1021">
        <f t="shared" si="232"/>
        <v>-0.4032241660542859</v>
      </c>
      <c r="R1021">
        <f t="shared" si="233"/>
        <v>13.448402963469947</v>
      </c>
      <c r="S1021">
        <f t="shared" si="234"/>
        <v>-6.8164432438205038</v>
      </c>
      <c r="T1021" s="2">
        <f t="array" aca="1" ref="T1021:V1021" ca="1">MMULT(Q1021:S1021,$T$8:$V$10)</f>
        <v>-6.5432722032903472</v>
      </c>
      <c r="U1021" s="2">
        <f ca="1"/>
        <v>13.448402963469947</v>
      </c>
      <c r="V1021" s="2">
        <f ca="1"/>
        <v>-1.9524541218590126</v>
      </c>
      <c r="Y1021" s="2">
        <f t="shared" ca="1" si="217"/>
        <v>-2.3329214726019516</v>
      </c>
      <c r="Z1021" s="2">
        <f t="shared" ca="1" si="218"/>
        <v>4.7948590660657544</v>
      </c>
    </row>
    <row r="1022" spans="2:26">
      <c r="B1022">
        <f t="shared" si="219"/>
        <v>1011</v>
      </c>
      <c r="C1022">
        <v>10.368938960399253</v>
      </c>
      <c r="D1022">
        <v>11.564943554056237</v>
      </c>
      <c r="E1022">
        <v>7.8988763016167054</v>
      </c>
      <c r="F1022">
        <f t="shared" si="226"/>
        <v>17.425701173876316</v>
      </c>
      <c r="G1022">
        <f t="shared" si="227"/>
        <v>30</v>
      </c>
      <c r="H1022">
        <f t="shared" si="228"/>
        <v>1744</v>
      </c>
      <c r="I1022">
        <f t="shared" si="229"/>
        <v>0.8398719372010659</v>
      </c>
      <c r="J1022">
        <f>VLOOKUP(H1022,動径DB!$C$9:$F$3009,4)</f>
        <v>3.2384871104331497E-2</v>
      </c>
      <c r="K1022">
        <f>VLOOKUP(G1022,緯度DB!$B$10:$H$50,7)</f>
        <v>0.58726809406597613</v>
      </c>
      <c r="L1022">
        <f t="shared" si="230"/>
        <v>-0.58264293327999672</v>
      </c>
      <c r="M1022">
        <f t="shared" si="231"/>
        <v>-0.19309513190253871</v>
      </c>
      <c r="N1022">
        <f t="shared" si="212"/>
        <v>3.7285729964458822E-2</v>
      </c>
      <c r="O1022">
        <f t="shared" si="213"/>
        <v>0</v>
      </c>
      <c r="Q1022">
        <f t="shared" si="232"/>
        <v>1000</v>
      </c>
      <c r="R1022">
        <f t="shared" si="233"/>
        <v>1000</v>
      </c>
      <c r="S1022">
        <f t="shared" si="234"/>
        <v>1</v>
      </c>
      <c r="T1022" s="2">
        <f t="array" aca="1" ref="T1022:V1022" ca="1">MMULT(Q1022:S1022,$T$8:$V$10)</f>
        <v>342.95983594645492</v>
      </c>
      <c r="U1022" s="2">
        <f ca="1"/>
        <v>1000</v>
      </c>
      <c r="V1022" s="2">
        <f ca="1"/>
        <v>-939.35060064258266</v>
      </c>
      <c r="Y1022" s="2">
        <f t="shared" ca="1" si="217"/>
        <v>-3.7714808315308317</v>
      </c>
      <c r="Z1022" s="2">
        <f t="shared" ca="1" si="218"/>
        <v>-10.996858629590841</v>
      </c>
    </row>
    <row r="1023" spans="2:26">
      <c r="B1023">
        <f t="shared" si="219"/>
        <v>1012</v>
      </c>
      <c r="C1023">
        <v>13.794549323760766</v>
      </c>
      <c r="D1023">
        <v>-8.8910283636608227</v>
      </c>
      <c r="E1023">
        <v>-7.3300069071459362</v>
      </c>
      <c r="F1023">
        <f t="shared" si="226"/>
        <v>17.974119663224037</v>
      </c>
      <c r="G1023">
        <f t="shared" si="227"/>
        <v>13</v>
      </c>
      <c r="H1023">
        <f t="shared" si="228"/>
        <v>1798</v>
      </c>
      <c r="I1023">
        <f t="shared" si="229"/>
        <v>-0.57252166939875471</v>
      </c>
      <c r="J1023">
        <f>VLOOKUP(H1023,動径DB!$C$9:$F$3009,4)</f>
        <v>2.709147152690964E-2</v>
      </c>
      <c r="K1023">
        <f>VLOOKUP(G1023,緯度DB!$B$10:$H$50,7)</f>
        <v>0.62981531840634786</v>
      </c>
      <c r="L1023">
        <f t="shared" si="230"/>
        <v>0.98924879723001402</v>
      </c>
      <c r="M1023">
        <f t="shared" si="231"/>
        <v>0.30338840181872723</v>
      </c>
      <c r="N1023">
        <f t="shared" si="212"/>
        <v>9.2044522358121494E-2</v>
      </c>
      <c r="O1023">
        <f t="shared" si="213"/>
        <v>0</v>
      </c>
      <c r="Q1023">
        <f t="shared" si="232"/>
        <v>1000</v>
      </c>
      <c r="R1023">
        <f t="shared" si="233"/>
        <v>1000</v>
      </c>
      <c r="S1023">
        <f t="shared" si="234"/>
        <v>1</v>
      </c>
      <c r="T1023" s="2">
        <f t="array" aca="1" ref="T1023:V1023" ca="1">MMULT(Q1023:S1023,$T$8:$V$10)</f>
        <v>342.95983594645492</v>
      </c>
      <c r="U1023" s="2">
        <f ca="1"/>
        <v>1000</v>
      </c>
      <c r="V1023" s="2">
        <f ca="1"/>
        <v>-939.35060064258266</v>
      </c>
      <c r="Y1023" s="2">
        <f t="shared" ca="1" si="217"/>
        <v>-3.7714808315308317</v>
      </c>
      <c r="Z1023" s="2">
        <f t="shared" ca="1" si="218"/>
        <v>-10.996858629590841</v>
      </c>
    </row>
    <row r="1024" spans="2:26">
      <c r="B1024">
        <f t="shared" si="219"/>
        <v>1013</v>
      </c>
      <c r="C1024">
        <v>-13.103973266018384</v>
      </c>
      <c r="D1024">
        <v>-7.3718177073933937</v>
      </c>
      <c r="E1024">
        <v>13.266806599445228</v>
      </c>
      <c r="F1024">
        <f t="shared" si="226"/>
        <v>20.051582705977271</v>
      </c>
      <c r="G1024">
        <f t="shared" si="227"/>
        <v>34</v>
      </c>
      <c r="H1024">
        <f t="shared" si="228"/>
        <v>2006</v>
      </c>
      <c r="I1024">
        <f t="shared" si="229"/>
        <v>-2.6291549199287445</v>
      </c>
      <c r="J1024">
        <f>VLOOKUP(H1024,動径DB!$C$9:$F$3009,4)</f>
        <v>1.3299856087212281E-2</v>
      </c>
      <c r="K1024">
        <f>VLOOKUP(G1024,緯度DB!$B$10:$H$50,7)</f>
        <v>0.38596120503132481</v>
      </c>
      <c r="L1024">
        <f t="shared" si="230"/>
        <v>0.99943949251220565</v>
      </c>
      <c r="M1024">
        <f t="shared" si="231"/>
        <v>0.10287166278433417</v>
      </c>
      <c r="N1024">
        <f t="shared" si="212"/>
        <v>1.0582579004013763E-2</v>
      </c>
      <c r="O1024">
        <f t="shared" si="213"/>
        <v>0</v>
      </c>
      <c r="Q1024">
        <f t="shared" si="232"/>
        <v>1000</v>
      </c>
      <c r="R1024">
        <f t="shared" si="233"/>
        <v>1000</v>
      </c>
      <c r="S1024">
        <f t="shared" si="234"/>
        <v>1</v>
      </c>
      <c r="T1024" s="2">
        <f t="array" aca="1" ref="T1024:V1024" ca="1">MMULT(Q1024:S1024,$T$8:$V$10)</f>
        <v>342.95983594645492</v>
      </c>
      <c r="U1024" s="2">
        <f ca="1"/>
        <v>1000</v>
      </c>
      <c r="V1024" s="2">
        <f ca="1"/>
        <v>-939.35060064258266</v>
      </c>
      <c r="Y1024" s="2">
        <f t="shared" ca="1" si="217"/>
        <v>-3.7714808315308317</v>
      </c>
      <c r="Z1024" s="2">
        <f t="shared" ca="1" si="218"/>
        <v>-10.996858629590841</v>
      </c>
    </row>
    <row r="1025" spans="2:26">
      <c r="B1025">
        <f t="shared" si="219"/>
        <v>1014</v>
      </c>
      <c r="C1025">
        <v>1.3848453659206927</v>
      </c>
      <c r="D1025">
        <v>1.5639366036106477</v>
      </c>
      <c r="E1025">
        <v>-12.406250717198555</v>
      </c>
      <c r="F1025">
        <f t="shared" si="226"/>
        <v>12.580888332928438</v>
      </c>
      <c r="G1025">
        <f t="shared" si="227"/>
        <v>1</v>
      </c>
      <c r="H1025">
        <f t="shared" si="228"/>
        <v>1259</v>
      </c>
      <c r="I1025">
        <f t="shared" si="229"/>
        <v>0.8460576241657054</v>
      </c>
      <c r="J1025">
        <f>VLOOKUP(H1025,動径DB!$C$9:$F$3009,4)</f>
        <v>0.13761390630279763</v>
      </c>
      <c r="K1025">
        <f>VLOOKUP(G1025,緯度DB!$B$10:$H$50,7)</f>
        <v>1.9421500995611596</v>
      </c>
      <c r="L1025">
        <f t="shared" si="230"/>
        <v>-0.56746163330842492</v>
      </c>
      <c r="M1025">
        <f t="shared" si="231"/>
        <v>-1.9080639473145773</v>
      </c>
      <c r="N1025">
        <f t="shared" si="212"/>
        <v>3.6407080270416858</v>
      </c>
      <c r="O1025">
        <f t="shared" si="213"/>
        <v>1</v>
      </c>
      <c r="Q1025">
        <f t="shared" si="232"/>
        <v>1.3848453659206927</v>
      </c>
      <c r="R1025">
        <f t="shared" si="233"/>
        <v>1.5639366036106477</v>
      </c>
      <c r="S1025">
        <f t="shared" si="234"/>
        <v>-12.406250717198555</v>
      </c>
      <c r="T1025" s="2">
        <f t="array" aca="1" ref="T1025:V1025" ca="1">MMULT(Q1025:S1025,$T$8:$V$10)</f>
        <v>-11.18441724003528</v>
      </c>
      <c r="U1025" s="2">
        <f ca="1"/>
        <v>1.5639366036106477</v>
      </c>
      <c r="V1025" s="2">
        <f ca="1"/>
        <v>-5.5445166197156697</v>
      </c>
      <c r="Y1025" s="2">
        <f t="shared" ca="1" si="217"/>
        <v>-4.5733781116148373</v>
      </c>
      <c r="Z1025" s="2">
        <f t="shared" ca="1" si="218"/>
        <v>0.63950345175817358</v>
      </c>
    </row>
    <row r="1026" spans="2:26">
      <c r="B1026">
        <f t="shared" si="219"/>
        <v>1015</v>
      </c>
      <c r="C1026">
        <v>-5.0242921105256473</v>
      </c>
      <c r="D1026">
        <v>4.469306176074177</v>
      </c>
      <c r="E1026">
        <v>16.323544771543308</v>
      </c>
      <c r="F1026">
        <f t="shared" si="226"/>
        <v>17.654357049067627</v>
      </c>
      <c r="G1026">
        <f t="shared" si="227"/>
        <v>39</v>
      </c>
      <c r="H1026">
        <f t="shared" si="228"/>
        <v>1766</v>
      </c>
      <c r="I1026">
        <f t="shared" si="229"/>
        <v>2.4145869983379891</v>
      </c>
      <c r="J1026">
        <f>VLOOKUP(H1026,動径DB!$C$9:$F$3009,4)</f>
        <v>3.0123882999651394E-2</v>
      </c>
      <c r="K1026">
        <f>VLOOKUP(G1026,緯度DB!$B$10:$H$50,7)</f>
        <v>0.19977068236083131</v>
      </c>
      <c r="L1026">
        <f t="shared" si="230"/>
        <v>-0.81952160101472682</v>
      </c>
      <c r="M1026">
        <f t="shared" si="231"/>
        <v>-8.7067287795602258E-2</v>
      </c>
      <c r="N1026">
        <f t="shared" si="212"/>
        <v>7.5807126040822303E-3</v>
      </c>
      <c r="O1026">
        <f t="shared" si="213"/>
        <v>0</v>
      </c>
      <c r="Q1026">
        <f t="shared" si="232"/>
        <v>1000</v>
      </c>
      <c r="R1026">
        <f t="shared" si="233"/>
        <v>1000</v>
      </c>
      <c r="S1026">
        <f t="shared" si="234"/>
        <v>1</v>
      </c>
      <c r="T1026" s="2">
        <f t="array" aca="1" ref="T1026:V1026" ca="1">MMULT(Q1026:S1026,$T$8:$V$10)</f>
        <v>342.95983594645492</v>
      </c>
      <c r="U1026" s="2">
        <f ca="1"/>
        <v>1000</v>
      </c>
      <c r="V1026" s="2">
        <f ca="1"/>
        <v>-939.35060064258266</v>
      </c>
      <c r="Y1026" s="2">
        <f t="shared" ca="1" si="217"/>
        <v>-3.7714808315308317</v>
      </c>
      <c r="Z1026" s="2">
        <f t="shared" ca="1" si="218"/>
        <v>-10.996858629590841</v>
      </c>
    </row>
    <row r="1027" spans="2:26">
      <c r="B1027">
        <f t="shared" si="219"/>
        <v>1016</v>
      </c>
      <c r="C1027">
        <v>2.6818644918795318</v>
      </c>
      <c r="D1027">
        <v>-3.2564997092203347</v>
      </c>
      <c r="E1027">
        <v>-4.1017766770178667</v>
      </c>
      <c r="F1027">
        <f t="shared" si="226"/>
        <v>5.8840257831763552</v>
      </c>
      <c r="G1027">
        <f t="shared" si="227"/>
        <v>7</v>
      </c>
      <c r="H1027">
        <f t="shared" si="228"/>
        <v>589</v>
      </c>
      <c r="I1027">
        <f t="shared" si="229"/>
        <v>-0.88186439947212636</v>
      </c>
      <c r="J1027">
        <f>VLOOKUP(H1027,動径DB!$C$9:$F$3009,4)</f>
        <v>0.40053488557020023</v>
      </c>
      <c r="K1027">
        <f>VLOOKUP(G1027,緯度DB!$B$10:$H$50,7)</f>
        <v>0.33255818042814211</v>
      </c>
      <c r="L1027">
        <f t="shared" si="230"/>
        <v>0.47591090314695073</v>
      </c>
      <c r="M1027">
        <f t="shared" si="231"/>
        <v>0.3729994616728291</v>
      </c>
      <c r="N1027">
        <f t="shared" si="212"/>
        <v>0.13912859840822031</v>
      </c>
      <c r="O1027">
        <f t="shared" si="213"/>
        <v>0</v>
      </c>
      <c r="Q1027">
        <f t="shared" si="232"/>
        <v>1000</v>
      </c>
      <c r="R1027">
        <f t="shared" si="233"/>
        <v>1000</v>
      </c>
      <c r="S1027">
        <f t="shared" si="234"/>
        <v>1</v>
      </c>
      <c r="T1027" s="2">
        <f t="array" aca="1" ref="T1027:V1027" ca="1">MMULT(Q1027:S1027,$T$8:$V$10)</f>
        <v>342.95983594645492</v>
      </c>
      <c r="U1027" s="2">
        <f ca="1"/>
        <v>1000</v>
      </c>
      <c r="V1027" s="2">
        <f ca="1"/>
        <v>-939.35060064258266</v>
      </c>
      <c r="Y1027" s="2">
        <f t="shared" ca="1" si="217"/>
        <v>-3.7714808315308317</v>
      </c>
      <c r="Z1027" s="2">
        <f t="shared" ca="1" si="218"/>
        <v>-10.996858629590841</v>
      </c>
    </row>
    <row r="1028" spans="2:26">
      <c r="B1028">
        <f t="shared" si="219"/>
        <v>1017</v>
      </c>
      <c r="C1028">
        <v>11.676496150835662</v>
      </c>
      <c r="D1028">
        <v>9.194528537702837</v>
      </c>
      <c r="E1028">
        <v>5.3205769214119734</v>
      </c>
      <c r="F1028">
        <f t="shared" si="226"/>
        <v>15.785704170792433</v>
      </c>
      <c r="G1028">
        <f t="shared" si="227"/>
        <v>28</v>
      </c>
      <c r="H1028">
        <f t="shared" si="228"/>
        <v>1580</v>
      </c>
      <c r="I1028">
        <f t="shared" si="229"/>
        <v>0.66703473358918353</v>
      </c>
      <c r="J1028">
        <f>VLOOKUP(H1028,動径DB!$C$9:$F$3009,4)</f>
        <v>5.466654474295056E-2</v>
      </c>
      <c r="K1028">
        <f>VLOOKUP(G1028,緯度DB!$B$10:$H$50,7)</f>
        <v>0.66802964117206065</v>
      </c>
      <c r="L1028">
        <f t="shared" si="230"/>
        <v>-0.90883736292809769</v>
      </c>
      <c r="M1028">
        <f t="shared" si="231"/>
        <v>-0.52392303149821384</v>
      </c>
      <c r="N1028">
        <f t="shared" si="212"/>
        <v>0.27449534293427835</v>
      </c>
      <c r="O1028">
        <f t="shared" si="213"/>
        <v>0</v>
      </c>
      <c r="Q1028">
        <f t="shared" si="232"/>
        <v>1000</v>
      </c>
      <c r="R1028">
        <f t="shared" si="233"/>
        <v>1000</v>
      </c>
      <c r="S1028">
        <f t="shared" si="234"/>
        <v>1</v>
      </c>
      <c r="T1028" s="2">
        <f t="array" aca="1" ref="T1028:V1028" ca="1">MMULT(Q1028:S1028,$T$8:$V$10)</f>
        <v>342.95983594645492</v>
      </c>
      <c r="U1028" s="2">
        <f ca="1"/>
        <v>1000</v>
      </c>
      <c r="V1028" s="2">
        <f ca="1"/>
        <v>-939.35060064258266</v>
      </c>
      <c r="Y1028" s="2">
        <f t="shared" ca="1" si="217"/>
        <v>-3.7714808315308317</v>
      </c>
      <c r="Z1028" s="2">
        <f t="shared" ca="1" si="218"/>
        <v>-10.996858629590841</v>
      </c>
    </row>
    <row r="1029" spans="2:26">
      <c r="B1029">
        <f t="shared" si="219"/>
        <v>1018</v>
      </c>
      <c r="C1029">
        <v>10.023050668186711</v>
      </c>
      <c r="D1029">
        <v>3.3389167246511375</v>
      </c>
      <c r="E1029">
        <v>12.299472678444308</v>
      </c>
      <c r="F1029">
        <f t="shared" si="226"/>
        <v>16.213788507285742</v>
      </c>
      <c r="G1029">
        <f t="shared" si="227"/>
        <v>36</v>
      </c>
      <c r="H1029">
        <f t="shared" si="228"/>
        <v>1622</v>
      </c>
      <c r="I1029">
        <f t="shared" si="229"/>
        <v>0.32156196240679474</v>
      </c>
      <c r="J1029">
        <f>VLOOKUP(H1029,動径DB!$C$9:$F$3009,4)</f>
        <v>4.7942618846793059E-2</v>
      </c>
      <c r="K1029">
        <f>VLOOKUP(G1029,緯度DB!$B$10:$H$50,7)</f>
        <v>0.28116931855250954</v>
      </c>
      <c r="L1029">
        <f t="shared" si="230"/>
        <v>-0.82187001474045096</v>
      </c>
      <c r="M1029">
        <f t="shared" si="231"/>
        <v>-0.17962935955500284</v>
      </c>
      <c r="N1029">
        <f t="shared" si="212"/>
        <v>3.226670681414049E-2</v>
      </c>
      <c r="O1029">
        <f t="shared" si="213"/>
        <v>0</v>
      </c>
      <c r="Q1029">
        <f t="shared" si="232"/>
        <v>1000</v>
      </c>
      <c r="R1029">
        <f t="shared" si="233"/>
        <v>1000</v>
      </c>
      <c r="S1029">
        <f t="shared" si="234"/>
        <v>1</v>
      </c>
      <c r="T1029" s="2">
        <f t="array" aca="1" ref="T1029:V1029" ca="1">MMULT(Q1029:S1029,$T$8:$V$10)</f>
        <v>342.95983594645492</v>
      </c>
      <c r="U1029" s="2">
        <f ca="1"/>
        <v>1000</v>
      </c>
      <c r="V1029" s="2">
        <f ca="1"/>
        <v>-939.35060064258266</v>
      </c>
      <c r="Y1029" s="2">
        <f t="shared" ca="1" si="217"/>
        <v>-3.7714808315308317</v>
      </c>
      <c r="Z1029" s="2">
        <f t="shared" ca="1" si="218"/>
        <v>-10.996858629590841</v>
      </c>
    </row>
    <row r="1030" spans="2:26">
      <c r="B1030">
        <f t="shared" si="219"/>
        <v>1019</v>
      </c>
      <c r="C1030">
        <v>-3.6657626508206755</v>
      </c>
      <c r="D1030">
        <v>-12.195895145453362</v>
      </c>
      <c r="E1030">
        <v>-10.555979253250181</v>
      </c>
      <c r="F1030">
        <f t="shared" si="226"/>
        <v>16.541051121560955</v>
      </c>
      <c r="G1030">
        <f t="shared" si="227"/>
        <v>8</v>
      </c>
      <c r="H1030">
        <f t="shared" si="228"/>
        <v>1655</v>
      </c>
      <c r="I1030">
        <f t="shared" si="229"/>
        <v>-1.8627791670281728</v>
      </c>
      <c r="J1030">
        <f>VLOOKUP(H1030,動径DB!$C$9:$F$3009,4)</f>
        <v>4.3183713613639041E-2</v>
      </c>
      <c r="K1030">
        <f>VLOOKUP(G1030,緯度DB!$B$10:$H$50,7)</f>
        <v>0.38596120503132481</v>
      </c>
      <c r="L1030">
        <f t="shared" si="230"/>
        <v>-0.64026853902290559</v>
      </c>
      <c r="M1030">
        <f t="shared" si="231"/>
        <v>-0.17651796294561414</v>
      </c>
      <c r="N1030">
        <f t="shared" si="212"/>
        <v>3.1158591242469207E-2</v>
      </c>
      <c r="O1030">
        <f t="shared" si="213"/>
        <v>0</v>
      </c>
      <c r="Q1030">
        <f t="shared" si="232"/>
        <v>1000</v>
      </c>
      <c r="R1030">
        <f t="shared" si="233"/>
        <v>1000</v>
      </c>
      <c r="S1030">
        <f t="shared" si="234"/>
        <v>1</v>
      </c>
      <c r="T1030" s="2">
        <f t="array" aca="1" ref="T1030:V1030" ca="1">MMULT(Q1030:S1030,$T$8:$V$10)</f>
        <v>342.95983594645492</v>
      </c>
      <c r="U1030" s="2">
        <f ca="1"/>
        <v>1000</v>
      </c>
      <c r="V1030" s="2">
        <f ca="1"/>
        <v>-939.35060064258266</v>
      </c>
      <c r="Y1030" s="2">
        <f t="shared" ca="1" si="217"/>
        <v>-3.7714808315308317</v>
      </c>
      <c r="Z1030" s="2">
        <f t="shared" ca="1" si="218"/>
        <v>-10.996858629590841</v>
      </c>
    </row>
    <row r="1031" spans="2:26">
      <c r="B1031">
        <f t="shared" si="219"/>
        <v>1020</v>
      </c>
      <c r="C1031">
        <v>8.9262903559256372</v>
      </c>
      <c r="D1031">
        <v>-2.6461192969131728</v>
      </c>
      <c r="E1031">
        <v>11.622806286162829</v>
      </c>
      <c r="F1031">
        <f t="shared" si="226"/>
        <v>14.891951947862761</v>
      </c>
      <c r="G1031">
        <f t="shared" si="227"/>
        <v>37</v>
      </c>
      <c r="H1031">
        <f t="shared" si="228"/>
        <v>1490</v>
      </c>
      <c r="I1031">
        <f t="shared" si="229"/>
        <v>-0.28818855533338966</v>
      </c>
      <c r="J1031">
        <f>VLOOKUP(H1031,動径DB!$C$9:$F$3009,4)</f>
        <v>7.1894045332567755E-2</v>
      </c>
      <c r="K1031">
        <f>VLOOKUP(G1031,緯度DB!$B$10:$H$50,7)</f>
        <v>0.2352076871405088</v>
      </c>
      <c r="L1031">
        <f t="shared" si="230"/>
        <v>0.76081346539553074</v>
      </c>
      <c r="M1031">
        <f t="shared" si="231"/>
        <v>0.19159062281461756</v>
      </c>
      <c r="N1031">
        <f t="shared" si="212"/>
        <v>3.670696675049305E-2</v>
      </c>
      <c r="O1031">
        <f t="shared" si="213"/>
        <v>0</v>
      </c>
      <c r="Q1031">
        <f t="shared" si="232"/>
        <v>1000</v>
      </c>
      <c r="R1031">
        <f t="shared" si="233"/>
        <v>1000</v>
      </c>
      <c r="S1031">
        <f t="shared" si="234"/>
        <v>1</v>
      </c>
      <c r="T1031" s="2">
        <f t="array" aca="1" ref="T1031:V1031" ca="1">MMULT(Q1031:S1031,$T$8:$V$10)</f>
        <v>342.95983594645492</v>
      </c>
      <c r="U1031" s="2">
        <f ca="1"/>
        <v>1000</v>
      </c>
      <c r="V1031" s="2">
        <f ca="1"/>
        <v>-939.35060064258266</v>
      </c>
      <c r="Y1031" s="2">
        <f t="shared" ca="1" si="217"/>
        <v>-3.7714808315308317</v>
      </c>
      <c r="Z1031" s="2">
        <f t="shared" ca="1" si="218"/>
        <v>-10.996858629590841</v>
      </c>
    </row>
    <row r="1032" spans="2:26">
      <c r="B1032">
        <f t="shared" si="219"/>
        <v>1021</v>
      </c>
      <c r="C1032">
        <v>6.9780236848414479</v>
      </c>
      <c r="D1032">
        <v>-9.1373197134174458</v>
      </c>
      <c r="E1032">
        <v>-8.1789472084698094</v>
      </c>
      <c r="F1032">
        <f t="shared" si="226"/>
        <v>14.109521732870729</v>
      </c>
      <c r="G1032">
        <f t="shared" si="227"/>
        <v>9</v>
      </c>
      <c r="H1032">
        <f t="shared" si="228"/>
        <v>1412</v>
      </c>
      <c r="I1032">
        <f t="shared" si="229"/>
        <v>-0.91859490772868457</v>
      </c>
      <c r="J1032">
        <f>VLOOKUP(H1032,動径DB!$C$9:$F$3009,4)</f>
        <v>9.0357739280457136E-2</v>
      </c>
      <c r="K1032">
        <f>VLOOKUP(G1032,緯度DB!$B$10:$H$50,7)</f>
        <v>0.43934360143209494</v>
      </c>
      <c r="L1032">
        <f t="shared" si="230"/>
        <v>0.37630780272453879</v>
      </c>
      <c r="M1032">
        <f t="shared" si="231"/>
        <v>0.21077795109148073</v>
      </c>
      <c r="N1032">
        <f t="shared" si="212"/>
        <v>4.4427344666322643E-2</v>
      </c>
      <c r="O1032">
        <f t="shared" si="213"/>
        <v>0</v>
      </c>
      <c r="Q1032">
        <f t="shared" si="232"/>
        <v>1000</v>
      </c>
      <c r="R1032">
        <f t="shared" si="233"/>
        <v>1000</v>
      </c>
      <c r="S1032">
        <f t="shared" si="234"/>
        <v>1</v>
      </c>
      <c r="T1032" s="2">
        <f t="array" aca="1" ref="T1032:V1032" ca="1">MMULT(Q1032:S1032,$T$8:$V$10)</f>
        <v>342.95983594645492</v>
      </c>
      <c r="U1032" s="2">
        <f ca="1"/>
        <v>1000</v>
      </c>
      <c r="V1032" s="2">
        <f ca="1"/>
        <v>-939.35060064258266</v>
      </c>
      <c r="Y1032" s="2">
        <f t="shared" ca="1" si="217"/>
        <v>-3.7714808315308317</v>
      </c>
      <c r="Z1032" s="2">
        <f t="shared" ca="1" si="218"/>
        <v>-10.996858629590841</v>
      </c>
    </row>
    <row r="1033" spans="2:26">
      <c r="B1033">
        <f t="shared" si="219"/>
        <v>1022</v>
      </c>
      <c r="C1033">
        <v>13.143584711872542</v>
      </c>
      <c r="D1033">
        <v>11.18578889307334</v>
      </c>
      <c r="E1033">
        <v>3.186270618638686</v>
      </c>
      <c r="F1033">
        <f t="shared" si="226"/>
        <v>17.550726842321165</v>
      </c>
      <c r="G1033">
        <f t="shared" si="227"/>
        <v>25</v>
      </c>
      <c r="H1033">
        <f t="shared" si="228"/>
        <v>1756</v>
      </c>
      <c r="I1033">
        <f t="shared" si="229"/>
        <v>0.7051007297212406</v>
      </c>
      <c r="J1033">
        <f>VLOOKUP(H1033,動径DB!$C$9:$F$3009,4)</f>
        <v>3.1133165683052921E-2</v>
      </c>
      <c r="K1033">
        <f>VLOOKUP(G1033,緯度DB!$B$10:$H$50,7)</f>
        <v>0.7529008951198638</v>
      </c>
      <c r="L1033">
        <f t="shared" si="230"/>
        <v>-0.85538335625823825</v>
      </c>
      <c r="M1033">
        <f t="shared" si="231"/>
        <v>-0.35189816238723076</v>
      </c>
      <c r="N1033">
        <f t="shared" si="212"/>
        <v>0.12383231669150983</v>
      </c>
      <c r="O1033">
        <f t="shared" si="213"/>
        <v>0</v>
      </c>
      <c r="Q1033">
        <f t="shared" si="232"/>
        <v>1000</v>
      </c>
      <c r="R1033">
        <f t="shared" si="233"/>
        <v>1000</v>
      </c>
      <c r="S1033">
        <f t="shared" si="234"/>
        <v>1</v>
      </c>
      <c r="T1033" s="2">
        <f t="array" aca="1" ref="T1033:V1033" ca="1">MMULT(Q1033:S1033,$T$8:$V$10)</f>
        <v>342.95983594645492</v>
      </c>
      <c r="U1033" s="2">
        <f ca="1"/>
        <v>1000</v>
      </c>
      <c r="V1033" s="2">
        <f ca="1"/>
        <v>-939.35060064258266</v>
      </c>
      <c r="Y1033" s="2">
        <f t="shared" ca="1" si="217"/>
        <v>-3.7714808315308317</v>
      </c>
      <c r="Z1033" s="2">
        <f t="shared" ca="1" si="218"/>
        <v>-10.996858629590841</v>
      </c>
    </row>
    <row r="1034" spans="2:26">
      <c r="B1034">
        <f t="shared" si="219"/>
        <v>1023</v>
      </c>
      <c r="C1034">
        <v>-5.7630544896030997</v>
      </c>
      <c r="D1034">
        <v>11.439854952050434</v>
      </c>
      <c r="E1034">
        <v>-5.7494994088032101</v>
      </c>
      <c r="F1034">
        <f t="shared" si="226"/>
        <v>14.040648910428454</v>
      </c>
      <c r="G1034">
        <f t="shared" si="227"/>
        <v>13</v>
      </c>
      <c r="H1034">
        <f t="shared" si="228"/>
        <v>1405</v>
      </c>
      <c r="I1034">
        <f t="shared" si="229"/>
        <v>2.0374552989883048</v>
      </c>
      <c r="J1034">
        <f>VLOOKUP(H1034,動径DB!$C$9:$F$3009,4)</f>
        <v>9.2190462404504833E-2</v>
      </c>
      <c r="K1034">
        <f>VLOOKUP(G1034,緯度DB!$B$10:$H$50,7)</f>
        <v>0.62981531840634786</v>
      </c>
      <c r="L1034">
        <f t="shared" si="230"/>
        <v>0.16998989040474086</v>
      </c>
      <c r="M1034">
        <f t="shared" si="231"/>
        <v>0.13858284933534393</v>
      </c>
      <c r="N1034">
        <f t="shared" si="212"/>
        <v>1.9205206129902636E-2</v>
      </c>
      <c r="O1034">
        <f t="shared" si="213"/>
        <v>0</v>
      </c>
      <c r="Q1034">
        <f t="shared" si="232"/>
        <v>1000</v>
      </c>
      <c r="R1034">
        <f t="shared" si="233"/>
        <v>1000</v>
      </c>
      <c r="S1034">
        <f t="shared" si="234"/>
        <v>1</v>
      </c>
      <c r="T1034" s="2">
        <f t="array" aca="1" ref="T1034:V1034" ca="1">MMULT(Q1034:S1034,$T$8:$V$10)</f>
        <v>342.95983594645492</v>
      </c>
      <c r="U1034" s="2">
        <f ca="1"/>
        <v>1000</v>
      </c>
      <c r="V1034" s="2">
        <f ca="1"/>
        <v>-939.35060064258266</v>
      </c>
      <c r="Y1034" s="2">
        <f t="shared" ca="1" si="217"/>
        <v>-3.7714808315308317</v>
      </c>
      <c r="Z1034" s="2">
        <f t="shared" ca="1" si="218"/>
        <v>-10.996858629590841</v>
      </c>
    </row>
    <row r="1035" spans="2:26">
      <c r="B1035">
        <f t="shared" si="219"/>
        <v>1024</v>
      </c>
      <c r="C1035">
        <v>-6.1578442134954416</v>
      </c>
      <c r="D1035">
        <v>-13.281273404130664</v>
      </c>
      <c r="E1035">
        <v>10.804250018839506</v>
      </c>
      <c r="F1035">
        <f t="shared" si="226"/>
        <v>18.194589499698566</v>
      </c>
      <c r="G1035">
        <f t="shared" si="227"/>
        <v>33</v>
      </c>
      <c r="H1035">
        <f t="shared" si="228"/>
        <v>1820</v>
      </c>
      <c r="I1035">
        <f t="shared" si="229"/>
        <v>-2.0049423070039691</v>
      </c>
      <c r="J1035">
        <f>VLOOKUP(H1035,動径DB!$C$9:$F$3009,4)</f>
        <v>2.5171726111205526E-2</v>
      </c>
      <c r="K1035">
        <f>VLOOKUP(G1035,緯度DB!$B$10:$H$50,7)</f>
        <v>0.43934360143209494</v>
      </c>
      <c r="L1035">
        <f t="shared" si="230"/>
        <v>-0.26514893835812819</v>
      </c>
      <c r="M1035">
        <f t="shared" si="231"/>
        <v>-5.3351846828530988E-2</v>
      </c>
      <c r="N1035">
        <f t="shared" si="212"/>
        <v>2.8464195600150319E-3</v>
      </c>
      <c r="O1035">
        <f t="shared" si="213"/>
        <v>0</v>
      </c>
      <c r="Q1035">
        <f t="shared" si="232"/>
        <v>1000</v>
      </c>
      <c r="R1035">
        <f t="shared" si="233"/>
        <v>1000</v>
      </c>
      <c r="S1035">
        <f t="shared" si="234"/>
        <v>1</v>
      </c>
      <c r="T1035" s="2">
        <f t="array" aca="1" ref="T1035:V1035" ca="1">MMULT(Q1035:S1035,$T$8:$V$10)</f>
        <v>342.95983594645492</v>
      </c>
      <c r="U1035" s="2">
        <f ca="1"/>
        <v>1000</v>
      </c>
      <c r="V1035" s="2">
        <f ca="1"/>
        <v>-939.35060064258266</v>
      </c>
      <c r="Y1035" s="2">
        <f t="shared" ca="1" si="217"/>
        <v>-3.7714808315308317</v>
      </c>
      <c r="Z1035" s="2">
        <f t="shared" ca="1" si="218"/>
        <v>-10.996858629590841</v>
      </c>
    </row>
    <row r="1036" spans="2:26">
      <c r="B1036">
        <f t="shared" si="219"/>
        <v>1025</v>
      </c>
      <c r="C1036">
        <v>13.489577895886525</v>
      </c>
      <c r="D1036">
        <v>15.575406063168707</v>
      </c>
      <c r="E1036">
        <v>16.713347703140975</v>
      </c>
      <c r="F1036">
        <f t="shared" si="226"/>
        <v>26.531075690364887</v>
      </c>
      <c r="G1036">
        <f t="shared" si="227"/>
        <v>34</v>
      </c>
      <c r="H1036">
        <f t="shared" si="228"/>
        <v>2654</v>
      </c>
      <c r="I1036">
        <f t="shared" si="229"/>
        <v>0.85703964247681541</v>
      </c>
      <c r="J1036">
        <f>VLOOKUP(H1036,動径DB!$C$9:$F$3009,4)</f>
        <v>1.2024444226439541E-3</v>
      </c>
      <c r="K1036">
        <f>VLOOKUP(G1036,緯度DB!$B$10:$H$50,7)</f>
        <v>0.38596120503132481</v>
      </c>
      <c r="L1036">
        <f t="shared" si="230"/>
        <v>-0.54003081868340608</v>
      </c>
      <c r="M1036">
        <f t="shared" si="231"/>
        <v>-6.6493940364988433E-3</v>
      </c>
      <c r="N1036">
        <f t="shared" si="212"/>
        <v>4.4214441052626381E-5</v>
      </c>
      <c r="O1036">
        <f t="shared" si="213"/>
        <v>0</v>
      </c>
      <c r="Q1036">
        <f t="shared" si="232"/>
        <v>1000</v>
      </c>
      <c r="R1036">
        <f t="shared" si="233"/>
        <v>1000</v>
      </c>
      <c r="S1036">
        <f t="shared" si="234"/>
        <v>1</v>
      </c>
      <c r="T1036" s="2">
        <f t="array" aca="1" ref="T1036:V1036" ca="1">MMULT(Q1036:S1036,$T$8:$V$10)</f>
        <v>342.95983594645492</v>
      </c>
      <c r="U1036" s="2">
        <f ca="1"/>
        <v>1000</v>
      </c>
      <c r="V1036" s="2">
        <f ca="1"/>
        <v>-939.35060064258266</v>
      </c>
      <c r="Y1036" s="2">
        <f t="shared" ca="1" si="217"/>
        <v>-3.7714808315308317</v>
      </c>
      <c r="Z1036" s="2">
        <f t="shared" ca="1" si="218"/>
        <v>-10.996858629590841</v>
      </c>
    </row>
    <row r="1037" spans="2:26">
      <c r="B1037">
        <f t="shared" si="219"/>
        <v>1026</v>
      </c>
      <c r="C1037">
        <v>9.2230177417946724</v>
      </c>
      <c r="D1037">
        <v>-7.8278488638750385</v>
      </c>
      <c r="E1037">
        <v>-14.048752417812178</v>
      </c>
      <c r="F1037">
        <f t="shared" si="226"/>
        <v>18.539328968388055</v>
      </c>
      <c r="G1037">
        <f t="shared" si="227"/>
        <v>6</v>
      </c>
      <c r="H1037">
        <f t="shared" si="228"/>
        <v>1855</v>
      </c>
      <c r="I1037">
        <f t="shared" si="229"/>
        <v>-0.70375611350702838</v>
      </c>
      <c r="J1037">
        <f>VLOOKUP(H1037,動径DB!$C$9:$F$3009,4)</f>
        <v>2.2373841410945013E-2</v>
      </c>
      <c r="K1037">
        <f>VLOOKUP(G1037,緯度DB!$B$10:$H$50,7)</f>
        <v>0.28116931855250954</v>
      </c>
      <c r="L1037">
        <f t="shared" si="230"/>
        <v>0.85746590658020716</v>
      </c>
      <c r="M1037">
        <f t="shared" si="231"/>
        <v>0.10000445692600303</v>
      </c>
      <c r="N1037">
        <f t="shared" ref="N1037:N1100" si="235">M1037^2</f>
        <v>1.0000891405064796E-2</v>
      </c>
      <c r="O1037">
        <f t="shared" ref="O1037:O1100" si="236">IF(N1037&gt;$N$9*$O$8,1,0)</f>
        <v>0</v>
      </c>
      <c r="Q1037">
        <f t="shared" si="232"/>
        <v>1000</v>
      </c>
      <c r="R1037">
        <f t="shared" si="233"/>
        <v>1000</v>
      </c>
      <c r="S1037">
        <f t="shared" si="234"/>
        <v>1</v>
      </c>
      <c r="T1037" s="2">
        <f t="array" aca="1" ref="T1037:V1037" ca="1">MMULT(Q1037:S1037,$T$8:$V$10)</f>
        <v>342.95983594645492</v>
      </c>
      <c r="U1037" s="2">
        <f ca="1"/>
        <v>1000</v>
      </c>
      <c r="V1037" s="2">
        <f ca="1"/>
        <v>-939.35060064258266</v>
      </c>
      <c r="Y1037" s="2">
        <f t="shared" ref="Y1037:Y1100" ca="1" si="237">$Z$9*T1037/($V1037+$Z$10)</f>
        <v>-3.7714808315308317</v>
      </c>
      <c r="Z1037" s="2">
        <f t="shared" ref="Z1037:Z1100" ca="1" si="238">$Z$9*U1037/($V1037+$Z$10)</f>
        <v>-10.996858629590841</v>
      </c>
    </row>
    <row r="1038" spans="2:26">
      <c r="B1038">
        <f t="shared" ref="B1038:B1101" si="239">B1037+1</f>
        <v>1027</v>
      </c>
      <c r="C1038">
        <v>13.627747942003118</v>
      </c>
      <c r="D1038">
        <v>2.1975528735228287</v>
      </c>
      <c r="E1038">
        <v>13.768631043396002</v>
      </c>
      <c r="F1038">
        <f t="shared" si="226"/>
        <v>19.496665186945862</v>
      </c>
      <c r="G1038">
        <f t="shared" si="227"/>
        <v>35</v>
      </c>
      <c r="H1038">
        <f t="shared" si="228"/>
        <v>1951</v>
      </c>
      <c r="I1038">
        <f t="shared" si="229"/>
        <v>0.15987943830451723</v>
      </c>
      <c r="J1038">
        <f>VLOOKUP(H1038,動径DB!$C$9:$F$3009,4)</f>
        <v>1.6108154022702902E-2</v>
      </c>
      <c r="K1038">
        <f>VLOOKUP(G1038,緯度DB!$B$10:$H$50,7)</f>
        <v>0.33255818042814211</v>
      </c>
      <c r="L1038">
        <f t="shared" si="230"/>
        <v>-0.46145833250907736</v>
      </c>
      <c r="M1038">
        <f t="shared" si="231"/>
        <v>-4.8195471677599071E-2</v>
      </c>
      <c r="N1038">
        <f t="shared" si="235"/>
        <v>2.3228034902262541E-3</v>
      </c>
      <c r="O1038">
        <f t="shared" si="236"/>
        <v>0</v>
      </c>
      <c r="Q1038">
        <f t="shared" si="232"/>
        <v>1000</v>
      </c>
      <c r="R1038">
        <f t="shared" si="233"/>
        <v>1000</v>
      </c>
      <c r="S1038">
        <f t="shared" si="234"/>
        <v>1</v>
      </c>
      <c r="T1038" s="2">
        <f t="array" aca="1" ref="T1038:V1038" ca="1">MMULT(Q1038:S1038,$T$8:$V$10)</f>
        <v>342.95983594645492</v>
      </c>
      <c r="U1038" s="2">
        <f ca="1"/>
        <v>1000</v>
      </c>
      <c r="V1038" s="2">
        <f ca="1"/>
        <v>-939.35060064258266</v>
      </c>
      <c r="Y1038" s="2">
        <f t="shared" ca="1" si="237"/>
        <v>-3.7714808315308317</v>
      </c>
      <c r="Z1038" s="2">
        <f t="shared" ca="1" si="238"/>
        <v>-10.996858629590841</v>
      </c>
    </row>
    <row r="1039" spans="2:26">
      <c r="B1039">
        <f t="shared" si="239"/>
        <v>1028</v>
      </c>
      <c r="C1039">
        <v>5.6161230863255946</v>
      </c>
      <c r="D1039">
        <v>-4.9819786594576563</v>
      </c>
      <c r="E1039">
        <v>9.4304683646621914</v>
      </c>
      <c r="F1039">
        <f t="shared" si="226"/>
        <v>12.053824432973347</v>
      </c>
      <c r="G1039">
        <f t="shared" si="227"/>
        <v>37</v>
      </c>
      <c r="H1039">
        <f t="shared" si="228"/>
        <v>1206</v>
      </c>
      <c r="I1039">
        <f t="shared" si="229"/>
        <v>-0.72563375905035732</v>
      </c>
      <c r="J1039">
        <f>VLOOKUP(H1039,動径DB!$C$9:$F$3009,4)</f>
        <v>0.15764121516287244</v>
      </c>
      <c r="K1039">
        <f>VLOOKUP(G1039,緯度DB!$B$10:$H$50,7)</f>
        <v>0.2352076871405088</v>
      </c>
      <c r="L1039">
        <f t="shared" si="230"/>
        <v>0.82187314179887794</v>
      </c>
      <c r="M1039">
        <f t="shared" si="231"/>
        <v>0.36732537882097815</v>
      </c>
      <c r="N1039">
        <f t="shared" si="235"/>
        <v>0.1349279339259751</v>
      </c>
      <c r="O1039">
        <f t="shared" si="236"/>
        <v>0</v>
      </c>
      <c r="Q1039">
        <f t="shared" si="232"/>
        <v>1000</v>
      </c>
      <c r="R1039">
        <f t="shared" si="233"/>
        <v>1000</v>
      </c>
      <c r="S1039">
        <f t="shared" si="234"/>
        <v>1</v>
      </c>
      <c r="T1039" s="2">
        <f t="array" aca="1" ref="T1039:V1039" ca="1">MMULT(Q1039:S1039,$T$8:$V$10)</f>
        <v>342.95983594645492</v>
      </c>
      <c r="U1039" s="2">
        <f ca="1"/>
        <v>1000</v>
      </c>
      <c r="V1039" s="2">
        <f ca="1"/>
        <v>-939.35060064258266</v>
      </c>
      <c r="Y1039" s="2">
        <f t="shared" ca="1" si="237"/>
        <v>-3.7714808315308317</v>
      </c>
      <c r="Z1039" s="2">
        <f t="shared" ca="1" si="238"/>
        <v>-10.996858629590841</v>
      </c>
    </row>
    <row r="1040" spans="2:26">
      <c r="B1040">
        <f t="shared" si="239"/>
        <v>1029</v>
      </c>
      <c r="C1040">
        <v>-11.771794463342871</v>
      </c>
      <c r="D1040">
        <v>1.358950198451895</v>
      </c>
      <c r="E1040">
        <v>16.108279994545253</v>
      </c>
      <c r="F1040">
        <f t="shared" si="226"/>
        <v>19.997464212037713</v>
      </c>
      <c r="G1040">
        <f t="shared" si="227"/>
        <v>37</v>
      </c>
      <c r="H1040">
        <f t="shared" si="228"/>
        <v>2001</v>
      </c>
      <c r="I1040">
        <f t="shared" si="229"/>
        <v>3.026660197351156</v>
      </c>
      <c r="J1040">
        <f>VLOOKUP(H1040,動径DB!$C$9:$F$3009,4)</f>
        <v>1.3534802121653644E-2</v>
      </c>
      <c r="K1040">
        <f>VLOOKUP(G1040,緯度DB!$B$10:$H$50,7)</f>
        <v>0.2352076871405088</v>
      </c>
      <c r="L1040">
        <f t="shared" si="230"/>
        <v>-0.33800597897862761</v>
      </c>
      <c r="M1040">
        <f t="shared" si="231"/>
        <v>-2.1518041114739178E-2</v>
      </c>
      <c r="N1040">
        <f t="shared" si="235"/>
        <v>4.6302609341560572E-4</v>
      </c>
      <c r="O1040">
        <f t="shared" si="236"/>
        <v>0</v>
      </c>
      <c r="Q1040">
        <f t="shared" si="232"/>
        <v>1000</v>
      </c>
      <c r="R1040">
        <f t="shared" si="233"/>
        <v>1000</v>
      </c>
      <c r="S1040">
        <f t="shared" si="234"/>
        <v>1</v>
      </c>
      <c r="T1040" s="2">
        <f t="array" aca="1" ref="T1040:V1040" ca="1">MMULT(Q1040:S1040,$T$8:$V$10)</f>
        <v>342.95983594645492</v>
      </c>
      <c r="U1040" s="2">
        <f ca="1"/>
        <v>1000</v>
      </c>
      <c r="V1040" s="2">
        <f ca="1"/>
        <v>-939.35060064258266</v>
      </c>
      <c r="Y1040" s="2">
        <f t="shared" ca="1" si="237"/>
        <v>-3.7714808315308317</v>
      </c>
      <c r="Z1040" s="2">
        <f t="shared" ca="1" si="238"/>
        <v>-10.996858629590841</v>
      </c>
    </row>
    <row r="1041" spans="2:26">
      <c r="B1041">
        <f t="shared" si="239"/>
        <v>1030</v>
      </c>
      <c r="C1041">
        <v>-15.584376815021397</v>
      </c>
      <c r="D1041">
        <v>1.0332816497815245</v>
      </c>
      <c r="E1041">
        <v>6.9277086456160619</v>
      </c>
      <c r="F1041">
        <f t="shared" si="226"/>
        <v>17.086065046080542</v>
      </c>
      <c r="G1041">
        <f t="shared" si="227"/>
        <v>29</v>
      </c>
      <c r="H1041">
        <f t="shared" si="228"/>
        <v>1710</v>
      </c>
      <c r="I1041">
        <f t="shared" si="229"/>
        <v>3.075387149316549</v>
      </c>
      <c r="J1041">
        <f>VLOOKUP(H1041,動径DB!$C$9:$F$3009,4)</f>
        <v>3.6183228932551735E-2</v>
      </c>
      <c r="K1041">
        <f>VLOOKUP(G1041,緯度DB!$B$10:$H$50,7)</f>
        <v>0.62981531840634786</v>
      </c>
      <c r="L1041">
        <f t="shared" si="230"/>
        <v>-0.19731323155118072</v>
      </c>
      <c r="M1041">
        <f t="shared" si="231"/>
        <v>-7.6827871999413169E-2</v>
      </c>
      <c r="N1041">
        <f t="shared" si="235"/>
        <v>5.9025219159582138E-3</v>
      </c>
      <c r="O1041">
        <f t="shared" si="236"/>
        <v>0</v>
      </c>
      <c r="Q1041">
        <f t="shared" si="232"/>
        <v>1000</v>
      </c>
      <c r="R1041">
        <f t="shared" si="233"/>
        <v>1000</v>
      </c>
      <c r="S1041">
        <f t="shared" si="234"/>
        <v>1</v>
      </c>
      <c r="T1041" s="2">
        <f t="array" aca="1" ref="T1041:V1041" ca="1">MMULT(Q1041:S1041,$T$8:$V$10)</f>
        <v>342.95983594645492</v>
      </c>
      <c r="U1041" s="2">
        <f ca="1"/>
        <v>1000</v>
      </c>
      <c r="V1041" s="2">
        <f ca="1"/>
        <v>-939.35060064258266</v>
      </c>
      <c r="Y1041" s="2">
        <f t="shared" ca="1" si="237"/>
        <v>-3.7714808315308317</v>
      </c>
      <c r="Z1041" s="2">
        <f t="shared" ca="1" si="238"/>
        <v>-10.996858629590841</v>
      </c>
    </row>
    <row r="1042" spans="2:26">
      <c r="B1042">
        <f t="shared" si="239"/>
        <v>1031</v>
      </c>
      <c r="C1042">
        <v>-16.146803392439562</v>
      </c>
      <c r="D1042">
        <v>-6.7212176094005525</v>
      </c>
      <c r="E1042">
        <v>-15.411751498137502</v>
      </c>
      <c r="F1042">
        <f t="shared" si="226"/>
        <v>23.31128718426671</v>
      </c>
      <c r="G1042">
        <f t="shared" si="227"/>
        <v>8</v>
      </c>
      <c r="H1042">
        <f t="shared" si="228"/>
        <v>2332</v>
      </c>
      <c r="I1042">
        <f t="shared" si="229"/>
        <v>-2.7471507727490256</v>
      </c>
      <c r="J1042">
        <f>VLOOKUP(H1042,動径DB!$C$9:$F$3009,4)</f>
        <v>4.0932488765502532E-3</v>
      </c>
      <c r="K1042">
        <f>VLOOKUP(G1042,緯度DB!$B$10:$H$50,7)</f>
        <v>0.38596120503132481</v>
      </c>
      <c r="L1042">
        <f t="shared" si="230"/>
        <v>0.92586771684711977</v>
      </c>
      <c r="M1042">
        <f t="shared" si="231"/>
        <v>3.4097850403123575E-2</v>
      </c>
      <c r="N1042">
        <f t="shared" si="235"/>
        <v>1.1626634021137945E-3</v>
      </c>
      <c r="O1042">
        <f t="shared" si="236"/>
        <v>0</v>
      </c>
      <c r="Q1042">
        <f t="shared" si="232"/>
        <v>1000</v>
      </c>
      <c r="R1042">
        <f t="shared" si="233"/>
        <v>1000</v>
      </c>
      <c r="S1042">
        <f t="shared" si="234"/>
        <v>1</v>
      </c>
      <c r="T1042" s="2">
        <f t="array" aca="1" ref="T1042:V1042" ca="1">MMULT(Q1042:S1042,$T$8:$V$10)</f>
        <v>342.95983594645492</v>
      </c>
      <c r="U1042" s="2">
        <f ca="1"/>
        <v>1000</v>
      </c>
      <c r="V1042" s="2">
        <f ca="1"/>
        <v>-939.35060064258266</v>
      </c>
      <c r="Y1042" s="2">
        <f t="shared" ca="1" si="237"/>
        <v>-3.7714808315308317</v>
      </c>
      <c r="Z1042" s="2">
        <f t="shared" ca="1" si="238"/>
        <v>-10.996858629590841</v>
      </c>
    </row>
    <row r="1043" spans="2:26">
      <c r="B1043">
        <f t="shared" si="239"/>
        <v>1032</v>
      </c>
      <c r="C1043">
        <v>11.591395176031552</v>
      </c>
      <c r="D1043">
        <v>9.4507411839631956</v>
      </c>
      <c r="E1043">
        <v>8.58422598098214</v>
      </c>
      <c r="F1043">
        <f t="shared" si="226"/>
        <v>17.244300123395973</v>
      </c>
      <c r="G1043">
        <f t="shared" si="227"/>
        <v>31</v>
      </c>
      <c r="H1043">
        <f t="shared" si="228"/>
        <v>1725</v>
      </c>
      <c r="I1043">
        <f t="shared" si="229"/>
        <v>0.68401517262596601</v>
      </c>
      <c r="J1043">
        <f>VLOOKUP(H1043,動径DB!$C$9:$F$3009,4)</f>
        <v>3.4460405758730515E-2</v>
      </c>
      <c r="K1043">
        <f>VLOOKUP(G1043,緯度DB!$B$10:$H$50,7)</f>
        <v>0.54089638506983073</v>
      </c>
      <c r="L1043">
        <f t="shared" si="230"/>
        <v>-0.88641738043280704</v>
      </c>
      <c r="M1043">
        <f t="shared" si="231"/>
        <v>-0.28491695973286058</v>
      </c>
      <c r="N1043">
        <f t="shared" si="235"/>
        <v>8.117767394341649E-2</v>
      </c>
      <c r="O1043">
        <f t="shared" si="236"/>
        <v>0</v>
      </c>
      <c r="Q1043">
        <f t="shared" si="232"/>
        <v>1000</v>
      </c>
      <c r="R1043">
        <f t="shared" si="233"/>
        <v>1000</v>
      </c>
      <c r="S1043">
        <f t="shared" si="234"/>
        <v>1</v>
      </c>
      <c r="T1043" s="2">
        <f t="array" aca="1" ref="T1043:V1043" ca="1">MMULT(Q1043:S1043,$T$8:$V$10)</f>
        <v>342.95983594645492</v>
      </c>
      <c r="U1043" s="2">
        <f ca="1"/>
        <v>1000</v>
      </c>
      <c r="V1043" s="2">
        <f ca="1"/>
        <v>-939.35060064258266</v>
      </c>
      <c r="Y1043" s="2">
        <f t="shared" ca="1" si="237"/>
        <v>-3.7714808315308317</v>
      </c>
      <c r="Z1043" s="2">
        <f t="shared" ca="1" si="238"/>
        <v>-10.996858629590841</v>
      </c>
    </row>
    <row r="1044" spans="2:26">
      <c r="B1044">
        <f t="shared" si="239"/>
        <v>1033</v>
      </c>
      <c r="C1044">
        <v>16.420200155589292</v>
      </c>
      <c r="D1044">
        <v>8.7940400177537938</v>
      </c>
      <c r="E1044">
        <v>12.032728617077373</v>
      </c>
      <c r="F1044">
        <f t="shared" si="226"/>
        <v>22.175316704744095</v>
      </c>
      <c r="G1044">
        <f t="shared" si="227"/>
        <v>32</v>
      </c>
      <c r="H1044">
        <f t="shared" si="228"/>
        <v>2219</v>
      </c>
      <c r="I1044">
        <f t="shared" si="229"/>
        <v>0.49169106774661919</v>
      </c>
      <c r="J1044">
        <f>VLOOKUP(H1044,動径DB!$C$9:$F$3009,4)</f>
        <v>6.2057979141554379E-3</v>
      </c>
      <c r="K1044">
        <f>VLOOKUP(G1044,緯度DB!$B$10:$H$50,7)</f>
        <v>0.49132662717739956</v>
      </c>
      <c r="L1044">
        <f t="shared" si="230"/>
        <v>-0.99542203903331605</v>
      </c>
      <c r="M1044">
        <f t="shared" si="231"/>
        <v>-6.7304641182505662E-2</v>
      </c>
      <c r="N1044">
        <f t="shared" si="235"/>
        <v>4.5299147247058373E-3</v>
      </c>
      <c r="O1044">
        <f t="shared" si="236"/>
        <v>0</v>
      </c>
      <c r="Q1044">
        <f t="shared" si="232"/>
        <v>1000</v>
      </c>
      <c r="R1044">
        <f t="shared" si="233"/>
        <v>1000</v>
      </c>
      <c r="S1044">
        <f t="shared" si="234"/>
        <v>1</v>
      </c>
      <c r="T1044" s="2">
        <f t="array" aca="1" ref="T1044:V1044" ca="1">MMULT(Q1044:S1044,$T$8:$V$10)</f>
        <v>342.95983594645492</v>
      </c>
      <c r="U1044" s="2">
        <f ca="1"/>
        <v>1000</v>
      </c>
      <c r="V1044" s="2">
        <f ca="1"/>
        <v>-939.35060064258266</v>
      </c>
      <c r="Y1044" s="2">
        <f t="shared" ca="1" si="237"/>
        <v>-3.7714808315308317</v>
      </c>
      <c r="Z1044" s="2">
        <f t="shared" ca="1" si="238"/>
        <v>-10.996858629590841</v>
      </c>
    </row>
    <row r="1045" spans="2:26">
      <c r="B1045">
        <f t="shared" si="239"/>
        <v>1034</v>
      </c>
      <c r="C1045">
        <v>4.0092966994641026</v>
      </c>
      <c r="D1045">
        <v>-10.767565655780935</v>
      </c>
      <c r="E1045">
        <v>-4.6345503358043878</v>
      </c>
      <c r="F1045">
        <f t="shared" si="226"/>
        <v>12.389269025692817</v>
      </c>
      <c r="G1045">
        <f t="shared" si="227"/>
        <v>14</v>
      </c>
      <c r="H1045">
        <f t="shared" si="228"/>
        <v>1240</v>
      </c>
      <c r="I1045">
        <f t="shared" si="229"/>
        <v>-1.2143514856530171</v>
      </c>
      <c r="J1045">
        <f>VLOOKUP(H1045,動径DB!$C$9:$F$3009,4)</f>
        <v>0.14457472278977213</v>
      </c>
      <c r="K1045">
        <f>VLOOKUP(G1045,緯度DB!$B$10:$H$50,7)</f>
        <v>0.66802964117206065</v>
      </c>
      <c r="L1045">
        <f t="shared" si="230"/>
        <v>-0.48070787905837886</v>
      </c>
      <c r="M1045">
        <f t="shared" si="231"/>
        <v>-0.57519489809619673</v>
      </c>
      <c r="N1045">
        <f t="shared" si="235"/>
        <v>0.33084917079589415</v>
      </c>
      <c r="O1045">
        <f t="shared" si="236"/>
        <v>1</v>
      </c>
      <c r="Q1045">
        <f t="shared" si="232"/>
        <v>4.0092966994641026</v>
      </c>
      <c r="R1045">
        <f t="shared" si="233"/>
        <v>-10.767565655780935</v>
      </c>
      <c r="S1045">
        <f t="shared" si="234"/>
        <v>-4.6345503358043878</v>
      </c>
      <c r="T1045" s="2">
        <f t="array" aca="1" ref="T1045:V1045" ca="1">MMULT(Q1045:S1045,$T$8:$V$10)</f>
        <v>-2.9837925194303923</v>
      </c>
      <c r="U1045" s="2">
        <f ca="1"/>
        <v>-10.767565655780935</v>
      </c>
      <c r="V1045" s="2">
        <f ca="1"/>
        <v>-5.3526160931295585</v>
      </c>
      <c r="Y1045" s="2">
        <f t="shared" ca="1" si="237"/>
        <v>-1.2105919762943531</v>
      </c>
      <c r="Z1045" s="2">
        <f t="shared" ca="1" si="238"/>
        <v>-4.3686444356390632</v>
      </c>
    </row>
    <row r="1046" spans="2:26">
      <c r="B1046">
        <f t="shared" si="239"/>
        <v>1035</v>
      </c>
      <c r="C1046">
        <v>10.604707433934808</v>
      </c>
      <c r="D1046">
        <v>-13.102504152019888</v>
      </c>
      <c r="E1046">
        <v>-14.292040237116131</v>
      </c>
      <c r="F1046">
        <f t="shared" si="226"/>
        <v>22.099725087710869</v>
      </c>
      <c r="G1046">
        <f t="shared" si="227"/>
        <v>8</v>
      </c>
      <c r="H1046">
        <f t="shared" si="228"/>
        <v>2211</v>
      </c>
      <c r="I1046">
        <f t="shared" si="229"/>
        <v>-0.89037108662740938</v>
      </c>
      <c r="J1046">
        <f>VLOOKUP(H1046,動径DB!$C$9:$F$3009,4)</f>
        <v>6.3894881574713515E-3</v>
      </c>
      <c r="K1046">
        <f>VLOOKUP(G1046,緯度DB!$B$10:$H$50,7)</f>
        <v>0.38596120503132481</v>
      </c>
      <c r="L1046">
        <f t="shared" si="230"/>
        <v>0.45331364554913922</v>
      </c>
      <c r="M1046">
        <f t="shared" si="231"/>
        <v>2.4705598926625057E-2</v>
      </c>
      <c r="N1046">
        <f t="shared" si="235"/>
        <v>6.1036661832325717E-4</v>
      </c>
      <c r="O1046">
        <f t="shared" si="236"/>
        <v>0</v>
      </c>
      <c r="Q1046">
        <f t="shared" si="232"/>
        <v>1000</v>
      </c>
      <c r="R1046">
        <f t="shared" si="233"/>
        <v>1000</v>
      </c>
      <c r="S1046">
        <f t="shared" si="234"/>
        <v>1</v>
      </c>
      <c r="T1046" s="2">
        <f t="array" aca="1" ref="T1046:V1046" ca="1">MMULT(Q1046:S1046,$T$8:$V$10)</f>
        <v>342.95983594645492</v>
      </c>
      <c r="U1046" s="2">
        <f ca="1"/>
        <v>1000</v>
      </c>
      <c r="V1046" s="2">
        <f ca="1"/>
        <v>-939.35060064258266</v>
      </c>
      <c r="Y1046" s="2">
        <f t="shared" ca="1" si="237"/>
        <v>-3.7714808315308317</v>
      </c>
      <c r="Z1046" s="2">
        <f t="shared" ca="1" si="238"/>
        <v>-10.996858629590841</v>
      </c>
    </row>
    <row r="1047" spans="2:26">
      <c r="B1047">
        <f t="shared" si="239"/>
        <v>1036</v>
      </c>
      <c r="C1047">
        <v>4.5385419159508142</v>
      </c>
      <c r="D1047">
        <v>-4.7710369437838844</v>
      </c>
      <c r="E1047">
        <v>-14.540426045797739</v>
      </c>
      <c r="F1047">
        <f t="shared" si="226"/>
        <v>15.961990660162236</v>
      </c>
      <c r="G1047">
        <f t="shared" si="227"/>
        <v>3</v>
      </c>
      <c r="H1047">
        <f t="shared" si="228"/>
        <v>1597</v>
      </c>
      <c r="I1047">
        <f t="shared" si="229"/>
        <v>-0.81036671617966471</v>
      </c>
      <c r="J1047">
        <f>VLOOKUP(H1047,動径DB!$C$9:$F$3009,4)</f>
        <v>5.1851175264675857E-2</v>
      </c>
      <c r="K1047">
        <f>VLOOKUP(G1047,緯度DB!$B$10:$H$50,7)</f>
        <v>0.19977068236083131</v>
      </c>
      <c r="L1047">
        <f t="shared" si="230"/>
        <v>0.65220718900589869</v>
      </c>
      <c r="M1047">
        <f t="shared" si="231"/>
        <v>0.10783580669678945</v>
      </c>
      <c r="N1047">
        <f t="shared" si="235"/>
        <v>1.1628561205947342E-2</v>
      </c>
      <c r="O1047">
        <f t="shared" si="236"/>
        <v>0</v>
      </c>
      <c r="Q1047">
        <f t="shared" si="232"/>
        <v>1000</v>
      </c>
      <c r="R1047">
        <f t="shared" si="233"/>
        <v>1000</v>
      </c>
      <c r="S1047">
        <f t="shared" si="234"/>
        <v>1</v>
      </c>
      <c r="T1047" s="2">
        <f t="array" aca="1" ref="T1047:V1047" ca="1">MMULT(Q1047:S1047,$T$8:$V$10)</f>
        <v>342.95983594645492</v>
      </c>
      <c r="U1047" s="2">
        <f ca="1"/>
        <v>1000</v>
      </c>
      <c r="V1047" s="2">
        <f ca="1"/>
        <v>-939.35060064258266</v>
      </c>
      <c r="Y1047" s="2">
        <f t="shared" ca="1" si="237"/>
        <v>-3.7714808315308317</v>
      </c>
      <c r="Z1047" s="2">
        <f t="shared" ca="1" si="238"/>
        <v>-10.996858629590841</v>
      </c>
    </row>
    <row r="1048" spans="2:26">
      <c r="B1048">
        <f t="shared" si="239"/>
        <v>1037</v>
      </c>
      <c r="C1048">
        <v>-7.8294073002959284</v>
      </c>
      <c r="D1048">
        <v>-5.3299553817987952</v>
      </c>
      <c r="E1048">
        <v>6.3862885175993478E-2</v>
      </c>
      <c r="F1048">
        <f t="shared" si="226"/>
        <v>9.4716482997415046</v>
      </c>
      <c r="G1048">
        <f t="shared" si="227"/>
        <v>21</v>
      </c>
      <c r="H1048">
        <f t="shared" si="228"/>
        <v>948</v>
      </c>
      <c r="I1048">
        <f t="shared" si="229"/>
        <v>-2.5438957813283816</v>
      </c>
      <c r="J1048">
        <f>VLOOKUP(H1048,動径DB!$C$9:$F$3009,4)</f>
        <v>0.27797076650631664</v>
      </c>
      <c r="K1048">
        <f>VLOOKUP(G1048,緯度DB!$B$10:$H$50,7)</f>
        <v>0.7879807395252203</v>
      </c>
      <c r="L1048">
        <f t="shared" si="230"/>
        <v>0.97539419928318849</v>
      </c>
      <c r="M1048">
        <f t="shared" si="231"/>
        <v>2.0235803748975969</v>
      </c>
      <c r="N1048">
        <f t="shared" si="235"/>
        <v>4.0948775336706991</v>
      </c>
      <c r="O1048">
        <f t="shared" si="236"/>
        <v>1</v>
      </c>
      <c r="Q1048">
        <f t="shared" si="232"/>
        <v>-7.8294073002959284</v>
      </c>
      <c r="R1048">
        <f t="shared" si="233"/>
        <v>-5.3299553817987952</v>
      </c>
      <c r="S1048">
        <f t="shared" si="234"/>
        <v>6.3862885175993478E-2</v>
      </c>
      <c r="T1048" s="2">
        <f t="array" aca="1" ref="T1048:V1048" ca="1">MMULT(Q1048:S1048,$T$8:$V$10)</f>
        <v>-2.6178035250602734</v>
      </c>
      <c r="U1048" s="2">
        <f ca="1"/>
        <v>-5.3299553817987952</v>
      </c>
      <c r="V1048" s="2">
        <f ca="1"/>
        <v>7.3790786583564874</v>
      </c>
      <c r="Y1048" s="2">
        <f t="shared" ca="1" si="237"/>
        <v>-0.70033923227132178</v>
      </c>
      <c r="Z1048" s="2">
        <f t="shared" ca="1" si="238"/>
        <v>-1.4259194108325695</v>
      </c>
    </row>
    <row r="1049" spans="2:26">
      <c r="B1049">
        <f t="shared" si="239"/>
        <v>1038</v>
      </c>
      <c r="C1049">
        <v>-4.9769495757024869</v>
      </c>
      <c r="D1049">
        <v>14.603166427218735</v>
      </c>
      <c r="E1049">
        <v>6.0443778172353664</v>
      </c>
      <c r="F1049">
        <f t="shared" si="226"/>
        <v>16.569761614990739</v>
      </c>
      <c r="G1049">
        <f t="shared" si="227"/>
        <v>28</v>
      </c>
      <c r="H1049">
        <f t="shared" si="228"/>
        <v>1658</v>
      </c>
      <c r="I1049">
        <f t="shared" si="229"/>
        <v>1.899263446550429</v>
      </c>
      <c r="J1049">
        <f>VLOOKUP(H1049,動径DB!$C$9:$F$3009,4)</f>
        <v>4.2772685155172643E-2</v>
      </c>
      <c r="K1049">
        <f>VLOOKUP(G1049,緯度DB!$B$10:$H$50,7)</f>
        <v>0.66802964117206065</v>
      </c>
      <c r="L1049">
        <f t="shared" si="230"/>
        <v>0.55252862845217099</v>
      </c>
      <c r="M1049">
        <f t="shared" si="231"/>
        <v>0.26159732191145224</v>
      </c>
      <c r="N1049">
        <f t="shared" si="235"/>
        <v>6.843315883124397E-2</v>
      </c>
      <c r="O1049">
        <f t="shared" si="236"/>
        <v>0</v>
      </c>
      <c r="Q1049">
        <f t="shared" si="232"/>
        <v>1000</v>
      </c>
      <c r="R1049">
        <f t="shared" si="233"/>
        <v>1000</v>
      </c>
      <c r="S1049">
        <f t="shared" si="234"/>
        <v>1</v>
      </c>
      <c r="T1049" s="2">
        <f t="array" aca="1" ref="T1049:V1049" ca="1">MMULT(Q1049:S1049,$T$8:$V$10)</f>
        <v>342.95983594645492</v>
      </c>
      <c r="U1049" s="2">
        <f ca="1"/>
        <v>1000</v>
      </c>
      <c r="V1049" s="2">
        <f ca="1"/>
        <v>-939.35060064258266</v>
      </c>
      <c r="Y1049" s="2">
        <f t="shared" ca="1" si="237"/>
        <v>-3.7714808315308317</v>
      </c>
      <c r="Z1049" s="2">
        <f t="shared" ca="1" si="238"/>
        <v>-10.996858629590841</v>
      </c>
    </row>
    <row r="1050" spans="2:26">
      <c r="B1050">
        <f t="shared" si="239"/>
        <v>1039</v>
      </c>
      <c r="C1050">
        <v>-7.6035925919287362</v>
      </c>
      <c r="D1050">
        <v>13.746680824112968</v>
      </c>
      <c r="E1050">
        <v>-9.4609949456113007</v>
      </c>
      <c r="F1050">
        <f t="shared" si="226"/>
        <v>18.338382680731453</v>
      </c>
      <c r="G1050">
        <f t="shared" si="227"/>
        <v>11</v>
      </c>
      <c r="H1050">
        <f t="shared" si="228"/>
        <v>1835</v>
      </c>
      <c r="I1050">
        <f t="shared" si="229"/>
        <v>2.076033362161839</v>
      </c>
      <c r="J1050">
        <f>VLOOKUP(H1050,動径DB!$C$9:$F$3009,4)</f>
        <v>2.393536194512319E-2</v>
      </c>
      <c r="K1050">
        <f>VLOOKUP(G1050,緯度DB!$B$10:$H$50,7)</f>
        <v>0.54089638506983073</v>
      </c>
      <c r="L1050">
        <f t="shared" si="230"/>
        <v>5.5057366657603919E-2</v>
      </c>
      <c r="M1050">
        <f t="shared" si="231"/>
        <v>1.307165403729066E-2</v>
      </c>
      <c r="N1050">
        <f t="shared" si="235"/>
        <v>1.7086813927061722E-4</v>
      </c>
      <c r="O1050">
        <f t="shared" si="236"/>
        <v>0</v>
      </c>
      <c r="Q1050">
        <f t="shared" si="232"/>
        <v>1000</v>
      </c>
      <c r="R1050">
        <f t="shared" si="233"/>
        <v>1000</v>
      </c>
      <c r="S1050">
        <f t="shared" si="234"/>
        <v>1</v>
      </c>
      <c r="T1050" s="2">
        <f t="array" aca="1" ref="T1050:V1050" ca="1">MMULT(Q1050:S1050,$T$8:$V$10)</f>
        <v>342.95983594645492</v>
      </c>
      <c r="U1050" s="2">
        <f ca="1"/>
        <v>1000</v>
      </c>
      <c r="V1050" s="2">
        <f ca="1"/>
        <v>-939.35060064258266</v>
      </c>
      <c r="Y1050" s="2">
        <f t="shared" ca="1" si="237"/>
        <v>-3.7714808315308317</v>
      </c>
      <c r="Z1050" s="2">
        <f t="shared" ca="1" si="238"/>
        <v>-10.996858629590841</v>
      </c>
    </row>
    <row r="1051" spans="2:26">
      <c r="B1051">
        <f t="shared" si="239"/>
        <v>1040</v>
      </c>
      <c r="C1051">
        <v>1.2245439488754983</v>
      </c>
      <c r="D1051">
        <v>13.951858856485011</v>
      </c>
      <c r="E1051">
        <v>-6.5544287149558063</v>
      </c>
      <c r="F1051">
        <f t="shared" si="226"/>
        <v>15.463324649422713</v>
      </c>
      <c r="G1051">
        <f t="shared" si="227"/>
        <v>13</v>
      </c>
      <c r="H1051">
        <f t="shared" si="228"/>
        <v>1547</v>
      </c>
      <c r="I1051">
        <f t="shared" si="229"/>
        <v>1.4832514328852087</v>
      </c>
      <c r="J1051">
        <f>VLOOKUP(H1051,動径DB!$C$9:$F$3009,4)</f>
        <v>6.0514958667460358E-2</v>
      </c>
      <c r="K1051">
        <f>VLOOKUP(G1051,緯度DB!$B$10:$H$50,7)</f>
        <v>0.62981531840634786</v>
      </c>
      <c r="L1051">
        <f t="shared" si="230"/>
        <v>0.96570929936597993</v>
      </c>
      <c r="M1051">
        <f t="shared" si="231"/>
        <v>0.5691480441589889</v>
      </c>
      <c r="N1051">
        <f t="shared" si="235"/>
        <v>0.32392949617000238</v>
      </c>
      <c r="O1051">
        <f t="shared" si="236"/>
        <v>0</v>
      </c>
      <c r="Q1051">
        <f t="shared" si="232"/>
        <v>1000</v>
      </c>
      <c r="R1051">
        <f t="shared" si="233"/>
        <v>1000</v>
      </c>
      <c r="S1051">
        <f t="shared" si="234"/>
        <v>1</v>
      </c>
      <c r="T1051" s="2">
        <f t="array" aca="1" ref="T1051:V1051" ca="1">MMULT(Q1051:S1051,$T$8:$V$10)</f>
        <v>342.95983594645492</v>
      </c>
      <c r="U1051" s="2">
        <f ca="1"/>
        <v>1000</v>
      </c>
      <c r="V1051" s="2">
        <f ca="1"/>
        <v>-939.35060064258266</v>
      </c>
      <c r="Y1051" s="2">
        <f t="shared" ca="1" si="237"/>
        <v>-3.7714808315308317</v>
      </c>
      <c r="Z1051" s="2">
        <f t="shared" ca="1" si="238"/>
        <v>-10.996858629590841</v>
      </c>
    </row>
    <row r="1052" spans="2:26">
      <c r="B1052">
        <f t="shared" si="239"/>
        <v>1041</v>
      </c>
      <c r="C1052">
        <v>-2.0065070738546775</v>
      </c>
      <c r="D1052">
        <v>6.0714557577991179</v>
      </c>
      <c r="E1052">
        <v>10.372505919690255</v>
      </c>
      <c r="F1052">
        <f t="shared" si="226"/>
        <v>12.185135399754502</v>
      </c>
      <c r="G1052">
        <f t="shared" si="227"/>
        <v>38</v>
      </c>
      <c r="H1052">
        <f t="shared" si="228"/>
        <v>1220</v>
      </c>
      <c r="I1052">
        <f t="shared" si="229"/>
        <v>1.8899785242971472</v>
      </c>
      <c r="J1052">
        <f>VLOOKUP(H1052,動径DB!$C$9:$F$3009,4)</f>
        <v>0.15216651260666306</v>
      </c>
      <c r="K1052">
        <f>VLOOKUP(G1052,緯度DB!$B$10:$H$50,7)</f>
        <v>0.20164392860071581</v>
      </c>
      <c r="L1052">
        <f t="shared" si="230"/>
        <v>0.57552806872101547</v>
      </c>
      <c r="M1052">
        <f t="shared" si="231"/>
        <v>0.21517960510336467</v>
      </c>
      <c r="N1052">
        <f t="shared" si="235"/>
        <v>4.6302262452439964E-2</v>
      </c>
      <c r="O1052">
        <f t="shared" si="236"/>
        <v>0</v>
      </c>
      <c r="Q1052">
        <f t="shared" si="232"/>
        <v>1000</v>
      </c>
      <c r="R1052">
        <f t="shared" si="233"/>
        <v>1000</v>
      </c>
      <c r="S1052">
        <f t="shared" si="234"/>
        <v>1</v>
      </c>
      <c r="T1052" s="2">
        <f t="array" aca="1" ref="T1052:V1052" ca="1">MMULT(Q1052:S1052,$T$8:$V$10)</f>
        <v>342.95983594645492</v>
      </c>
      <c r="U1052" s="2">
        <f ca="1"/>
        <v>1000</v>
      </c>
      <c r="V1052" s="2">
        <f ca="1"/>
        <v>-939.35060064258266</v>
      </c>
      <c r="Y1052" s="2">
        <f t="shared" ca="1" si="237"/>
        <v>-3.7714808315308317</v>
      </c>
      <c r="Z1052" s="2">
        <f t="shared" ca="1" si="238"/>
        <v>-10.996858629590841</v>
      </c>
    </row>
    <row r="1053" spans="2:26">
      <c r="B1053">
        <f t="shared" si="239"/>
        <v>1042</v>
      </c>
      <c r="C1053">
        <v>5.5642779352485583</v>
      </c>
      <c r="D1053">
        <v>-7.5210239724101795</v>
      </c>
      <c r="E1053">
        <v>-5.4212254041292844</v>
      </c>
      <c r="F1053">
        <f t="shared" si="226"/>
        <v>10.8128014601508</v>
      </c>
      <c r="G1053">
        <f t="shared" si="227"/>
        <v>11</v>
      </c>
      <c r="H1053">
        <f t="shared" si="228"/>
        <v>1082</v>
      </c>
      <c r="I1053">
        <f t="shared" si="229"/>
        <v>-0.93383595966831434</v>
      </c>
      <c r="J1053">
        <f>VLOOKUP(H1053,動径DB!$C$9:$F$3009,4)</f>
        <v>0.21156735633125215</v>
      </c>
      <c r="K1053">
        <f>VLOOKUP(G1053,緯度DB!$B$10:$H$50,7)</f>
        <v>0.54089638506983073</v>
      </c>
      <c r="L1053">
        <f t="shared" si="230"/>
        <v>0.33356701257776356</v>
      </c>
      <c r="M1053">
        <f t="shared" si="231"/>
        <v>0.41274713030907867</v>
      </c>
      <c r="N1053">
        <f t="shared" si="235"/>
        <v>0.17036019357837956</v>
      </c>
      <c r="O1053">
        <f t="shared" si="236"/>
        <v>0</v>
      </c>
      <c r="Q1053">
        <f t="shared" si="232"/>
        <v>1000</v>
      </c>
      <c r="R1053">
        <f t="shared" si="233"/>
        <v>1000</v>
      </c>
      <c r="S1053">
        <f t="shared" si="234"/>
        <v>1</v>
      </c>
      <c r="T1053" s="2">
        <f t="array" aca="1" ref="T1053:V1053" ca="1">MMULT(Q1053:S1053,$T$8:$V$10)</f>
        <v>342.95983594645492</v>
      </c>
      <c r="U1053" s="2">
        <f ca="1"/>
        <v>1000</v>
      </c>
      <c r="V1053" s="2">
        <f ca="1"/>
        <v>-939.35060064258266</v>
      </c>
      <c r="Y1053" s="2">
        <f t="shared" ca="1" si="237"/>
        <v>-3.7714808315308317</v>
      </c>
      <c r="Z1053" s="2">
        <f t="shared" ca="1" si="238"/>
        <v>-10.996858629590841</v>
      </c>
    </row>
    <row r="1054" spans="2:26">
      <c r="B1054">
        <f t="shared" si="239"/>
        <v>1043</v>
      </c>
      <c r="C1054">
        <v>-7.9517230781450472</v>
      </c>
      <c r="D1054">
        <v>-16.661804351647692</v>
      </c>
      <c r="E1054">
        <v>14.896084802081315</v>
      </c>
      <c r="F1054">
        <f t="shared" si="226"/>
        <v>23.722119774482394</v>
      </c>
      <c r="G1054">
        <f t="shared" si="227"/>
        <v>34</v>
      </c>
      <c r="H1054">
        <f t="shared" si="228"/>
        <v>2373</v>
      </c>
      <c r="I1054">
        <f t="shared" si="229"/>
        <v>-2.0160728447305152</v>
      </c>
      <c r="J1054">
        <f>VLOOKUP(H1054,動径DB!$C$9:$F$3009,4)</f>
        <v>3.5131679781557879E-3</v>
      </c>
      <c r="K1054">
        <f>VLOOKUP(G1054,緯度DB!$B$10:$H$50,7)</f>
        <v>0.38596120503132481</v>
      </c>
      <c r="L1054">
        <f t="shared" si="230"/>
        <v>-0.2328106716382396</v>
      </c>
      <c r="M1054">
        <f t="shared" si="231"/>
        <v>-7.4885709243362976E-3</v>
      </c>
      <c r="N1054">
        <f t="shared" si="235"/>
        <v>5.6078694488814988E-5</v>
      </c>
      <c r="O1054">
        <f t="shared" si="236"/>
        <v>0</v>
      </c>
      <c r="Q1054">
        <f t="shared" si="232"/>
        <v>1000</v>
      </c>
      <c r="R1054">
        <f t="shared" si="233"/>
        <v>1000</v>
      </c>
      <c r="S1054">
        <f t="shared" si="234"/>
        <v>1</v>
      </c>
      <c r="T1054" s="2">
        <f t="array" aca="1" ref="T1054:V1054" ca="1">MMULT(Q1054:S1054,$T$8:$V$10)</f>
        <v>342.95983594645492</v>
      </c>
      <c r="U1054" s="2">
        <f ca="1"/>
        <v>1000</v>
      </c>
      <c r="V1054" s="2">
        <f ca="1"/>
        <v>-939.35060064258266</v>
      </c>
      <c r="Y1054" s="2">
        <f t="shared" ca="1" si="237"/>
        <v>-3.7714808315308317</v>
      </c>
      <c r="Z1054" s="2">
        <f t="shared" ca="1" si="238"/>
        <v>-10.996858629590841</v>
      </c>
    </row>
    <row r="1055" spans="2:26">
      <c r="B1055">
        <f t="shared" si="239"/>
        <v>1044</v>
      </c>
      <c r="C1055">
        <v>-9.7078518455799756</v>
      </c>
      <c r="D1055">
        <v>1.6234012792548453</v>
      </c>
      <c r="E1055">
        <v>-15.418987520605764</v>
      </c>
      <c r="F1055">
        <f t="shared" si="226"/>
        <v>18.292703335751472</v>
      </c>
      <c r="G1055">
        <f t="shared" si="227"/>
        <v>4</v>
      </c>
      <c r="H1055">
        <f t="shared" si="228"/>
        <v>1830</v>
      </c>
      <c r="I1055">
        <f t="shared" si="229"/>
        <v>2.9759002055364832</v>
      </c>
      <c r="J1055">
        <f>VLOOKUP(H1055,動径DB!$C$9:$F$3009,4)</f>
        <v>2.4341131408983838E-2</v>
      </c>
      <c r="K1055">
        <f>VLOOKUP(G1055,緯度DB!$B$10:$H$50,7)</f>
        <v>0.20164392860071581</v>
      </c>
      <c r="L1055">
        <f t="shared" si="230"/>
        <v>-0.47685862285087632</v>
      </c>
      <c r="M1055">
        <f t="shared" si="231"/>
        <v>-4.2814752964294919E-2</v>
      </c>
      <c r="N1055">
        <f t="shared" si="235"/>
        <v>1.8331030713936007E-3</v>
      </c>
      <c r="O1055">
        <f t="shared" si="236"/>
        <v>0</v>
      </c>
      <c r="Q1055">
        <f t="shared" si="232"/>
        <v>1000</v>
      </c>
      <c r="R1055">
        <f t="shared" si="233"/>
        <v>1000</v>
      </c>
      <c r="S1055">
        <f t="shared" si="234"/>
        <v>1</v>
      </c>
      <c r="T1055" s="2">
        <f t="array" aca="1" ref="T1055:V1055" ca="1">MMULT(Q1055:S1055,$T$8:$V$10)</f>
        <v>342.95983594645492</v>
      </c>
      <c r="U1055" s="2">
        <f ca="1"/>
        <v>1000</v>
      </c>
      <c r="V1055" s="2">
        <f ca="1"/>
        <v>-939.35060064258266</v>
      </c>
      <c r="Y1055" s="2">
        <f t="shared" ca="1" si="237"/>
        <v>-3.7714808315308317</v>
      </c>
      <c r="Z1055" s="2">
        <f t="shared" ca="1" si="238"/>
        <v>-10.996858629590841</v>
      </c>
    </row>
    <row r="1056" spans="2:26">
      <c r="B1056">
        <f t="shared" si="239"/>
        <v>1045</v>
      </c>
      <c r="C1056">
        <v>11.280508432759214</v>
      </c>
      <c r="D1056">
        <v>-7.8587213022225209</v>
      </c>
      <c r="E1056">
        <v>-3.8445990779251757</v>
      </c>
      <c r="F1056">
        <f t="shared" si="226"/>
        <v>14.275514459295009</v>
      </c>
      <c r="G1056">
        <f t="shared" si="227"/>
        <v>16</v>
      </c>
      <c r="H1056">
        <f t="shared" si="228"/>
        <v>1429</v>
      </c>
      <c r="I1056">
        <f t="shared" si="229"/>
        <v>-0.60848335893494709</v>
      </c>
      <c r="J1056">
        <f>VLOOKUP(H1056,動径DB!$C$9:$F$3009,4)</f>
        <v>8.6030764973107535E-2</v>
      </c>
      <c r="K1056">
        <f>VLOOKUP(G1056,緯度DB!$B$10:$H$50,7)</f>
        <v>0.72987675376846739</v>
      </c>
      <c r="L1056">
        <f t="shared" si="230"/>
        <v>0.96775057765094286</v>
      </c>
      <c r="M1056">
        <f t="shared" si="231"/>
        <v>0.86747810857439145</v>
      </c>
      <c r="N1056">
        <f t="shared" si="235"/>
        <v>0.75251826885580364</v>
      </c>
      <c r="O1056">
        <f t="shared" si="236"/>
        <v>1</v>
      </c>
      <c r="Q1056">
        <f t="shared" si="232"/>
        <v>11.280508432759214</v>
      </c>
      <c r="R1056">
        <f t="shared" si="233"/>
        <v>-7.8587213022225209</v>
      </c>
      <c r="S1056">
        <f t="shared" si="234"/>
        <v>-3.8445990779251757</v>
      </c>
      <c r="T1056" s="2">
        <f t="array" aca="1" ref="T1056:V1056" ca="1">MMULT(Q1056:S1056,$T$8:$V$10)</f>
        <v>0.24541972755212926</v>
      </c>
      <c r="U1056" s="2">
        <f ca="1"/>
        <v>-7.8587213022225209</v>
      </c>
      <c r="V1056" s="2">
        <f ca="1"/>
        <v>-11.915140860638751</v>
      </c>
      <c r="Y1056" s="2">
        <f t="shared" ca="1" si="237"/>
        <v>0.13570452811433809</v>
      </c>
      <c r="Z1056" s="2">
        <f t="shared" ca="1" si="238"/>
        <v>-4.3454700098372392</v>
      </c>
    </row>
    <row r="1057" spans="2:26">
      <c r="B1057">
        <f t="shared" si="239"/>
        <v>1046</v>
      </c>
      <c r="C1057">
        <v>-12.563920742743607</v>
      </c>
      <c r="D1057">
        <v>4.6580118945230069</v>
      </c>
      <c r="E1057">
        <v>-5.0086896531287062</v>
      </c>
      <c r="F1057">
        <f t="shared" si="226"/>
        <v>14.305109271893711</v>
      </c>
      <c r="G1057">
        <f t="shared" si="227"/>
        <v>14</v>
      </c>
      <c r="H1057">
        <f t="shared" si="228"/>
        <v>1432</v>
      </c>
      <c r="I1057">
        <f t="shared" si="229"/>
        <v>2.7865575258138184</v>
      </c>
      <c r="J1057">
        <f>VLOOKUP(H1057,動径DB!$C$9:$F$3009,4)</f>
        <v>8.5285190506974598E-2</v>
      </c>
      <c r="K1057">
        <f>VLOOKUP(G1057,緯度DB!$B$10:$H$50,7)</f>
        <v>0.66802964117206065</v>
      </c>
      <c r="L1057">
        <f t="shared" si="230"/>
        <v>-0.87483998195723878</v>
      </c>
      <c r="M1057">
        <f t="shared" si="231"/>
        <v>-0.71299939188849704</v>
      </c>
      <c r="N1057">
        <f t="shared" si="235"/>
        <v>0.50836813283336657</v>
      </c>
      <c r="O1057">
        <f t="shared" si="236"/>
        <v>1</v>
      </c>
      <c r="Q1057">
        <f t="shared" si="232"/>
        <v>-12.563920742743607</v>
      </c>
      <c r="R1057">
        <f t="shared" si="233"/>
        <v>4.6580118945230069</v>
      </c>
      <c r="S1057">
        <f t="shared" si="234"/>
        <v>-5.0086896531287062</v>
      </c>
      <c r="T1057" s="2">
        <f t="array" aca="1" ref="T1057:V1057" ca="1">MMULT(Q1057:S1057,$T$8:$V$10)</f>
        <v>-9.0037426800172895</v>
      </c>
      <c r="U1057" s="2">
        <f ca="1"/>
        <v>4.6580118945230069</v>
      </c>
      <c r="V1057" s="2">
        <f ca="1"/>
        <v>10.0931508570583</v>
      </c>
      <c r="Y1057" s="2">
        <f t="shared" ca="1" si="237"/>
        <v>-2.2457059341925487</v>
      </c>
      <c r="Z1057" s="2">
        <f t="shared" ca="1" si="238"/>
        <v>1.1617974130119972</v>
      </c>
    </row>
    <row r="1058" spans="2:26">
      <c r="B1058">
        <f t="shared" si="239"/>
        <v>1047</v>
      </c>
      <c r="C1058">
        <v>-11.278808511934283</v>
      </c>
      <c r="D1058">
        <v>16.488502600485425</v>
      </c>
      <c r="E1058">
        <v>-7.9697244546035817</v>
      </c>
      <c r="F1058">
        <f t="shared" si="226"/>
        <v>21.508108874036374</v>
      </c>
      <c r="G1058">
        <f t="shared" si="227"/>
        <v>14</v>
      </c>
      <c r="H1058">
        <f t="shared" si="228"/>
        <v>2152</v>
      </c>
      <c r="I1058">
        <f t="shared" si="229"/>
        <v>2.1707309251092672</v>
      </c>
      <c r="J1058">
        <f>VLOOKUP(H1058,動径DB!$C$9:$F$3009,4)</f>
        <v>7.9132360590015646E-3</v>
      </c>
      <c r="K1058">
        <f>VLOOKUP(G1058,緯度DB!$B$10:$H$50,7)</f>
        <v>0.66802964117206065</v>
      </c>
      <c r="L1058">
        <f t="shared" si="230"/>
        <v>-0.22701101649126204</v>
      </c>
      <c r="M1058">
        <f t="shared" si="231"/>
        <v>-2.581065428946018E-2</v>
      </c>
      <c r="N1058">
        <f t="shared" si="235"/>
        <v>6.661898748500292E-4</v>
      </c>
      <c r="O1058">
        <f t="shared" si="236"/>
        <v>0</v>
      </c>
      <c r="Q1058">
        <f t="shared" si="232"/>
        <v>1000</v>
      </c>
      <c r="R1058">
        <f t="shared" si="233"/>
        <v>1000</v>
      </c>
      <c r="S1058">
        <f t="shared" si="234"/>
        <v>1</v>
      </c>
      <c r="T1058" s="2">
        <f t="array" aca="1" ref="T1058:V1058" ca="1">MMULT(Q1058:S1058,$T$8:$V$10)</f>
        <v>342.95983594645492</v>
      </c>
      <c r="U1058" s="2">
        <f ca="1"/>
        <v>1000</v>
      </c>
      <c r="V1058" s="2">
        <f ca="1"/>
        <v>-939.35060064258266</v>
      </c>
      <c r="Y1058" s="2">
        <f t="shared" ca="1" si="237"/>
        <v>-3.7714808315308317</v>
      </c>
      <c r="Z1058" s="2">
        <f t="shared" ca="1" si="238"/>
        <v>-10.996858629590841</v>
      </c>
    </row>
    <row r="1059" spans="2:26">
      <c r="B1059">
        <f t="shared" si="239"/>
        <v>1048</v>
      </c>
      <c r="C1059">
        <v>5.2530781346073514</v>
      </c>
      <c r="D1059">
        <v>6.3199998461462927</v>
      </c>
      <c r="E1059">
        <v>1.3271270332078251</v>
      </c>
      <c r="F1059">
        <f t="shared" si="226"/>
        <v>8.3245717070519625</v>
      </c>
      <c r="G1059">
        <f t="shared" si="227"/>
        <v>24</v>
      </c>
      <c r="H1059">
        <f t="shared" si="228"/>
        <v>833</v>
      </c>
      <c r="I1059">
        <f t="shared" si="229"/>
        <v>0.8773282832719449</v>
      </c>
      <c r="J1059">
        <f>VLOOKUP(H1059,動径DB!$C$9:$F$3009,4)</f>
        <v>0.33499530194630256</v>
      </c>
      <c r="K1059">
        <f>VLOOKUP(G1059,緯度DB!$B$10:$H$50,7)</f>
        <v>0.7703565880679073</v>
      </c>
      <c r="L1059">
        <f t="shared" si="230"/>
        <v>-0.48783492224429137</v>
      </c>
      <c r="M1059">
        <f t="shared" si="231"/>
        <v>-1.0480097007055276</v>
      </c>
      <c r="N1059">
        <f t="shared" si="235"/>
        <v>1.0983243327728895</v>
      </c>
      <c r="O1059">
        <f t="shared" si="236"/>
        <v>1</v>
      </c>
      <c r="Q1059">
        <f t="shared" si="232"/>
        <v>5.2530781346073514</v>
      </c>
      <c r="R1059">
        <f t="shared" si="233"/>
        <v>6.3199998461462927</v>
      </c>
      <c r="S1059">
        <f t="shared" si="234"/>
        <v>1.3271270332078251</v>
      </c>
      <c r="T1059" s="2">
        <f t="array" aca="1" ref="T1059:V1059" ca="1">MMULT(Q1059:S1059,$T$8:$V$10)</f>
        <v>3.0437500164502325</v>
      </c>
      <c r="U1059" s="2">
        <f ca="1"/>
        <v>6.3199998461462927</v>
      </c>
      <c r="V1059" s="2">
        <f ca="1"/>
        <v>-4.4823745813932225</v>
      </c>
      <c r="Y1059" s="2">
        <f t="shared" ca="1" si="237"/>
        <v>1.1928030004824863</v>
      </c>
      <c r="Z1059" s="2">
        <f t="shared" ca="1" si="238"/>
        <v>2.4767194213682266</v>
      </c>
    </row>
    <row r="1060" spans="2:26">
      <c r="B1060">
        <f t="shared" si="239"/>
        <v>1049</v>
      </c>
      <c r="C1060">
        <v>-13.336430316744273</v>
      </c>
      <c r="D1060">
        <v>3.7860252051214491</v>
      </c>
      <c r="E1060">
        <v>-16.261623587479335</v>
      </c>
      <c r="F1060">
        <f t="shared" si="226"/>
        <v>21.369014065886496</v>
      </c>
      <c r="G1060">
        <f t="shared" si="227"/>
        <v>6</v>
      </c>
      <c r="H1060">
        <f t="shared" si="228"/>
        <v>2138</v>
      </c>
      <c r="I1060">
        <f t="shared" si="229"/>
        <v>2.8649841568009822</v>
      </c>
      <c r="J1060">
        <f>VLOOKUP(H1060,動径DB!$C$9:$F$3009,4)</f>
        <v>8.322467118341061E-3</v>
      </c>
      <c r="K1060">
        <f>VLOOKUP(G1060,緯度DB!$B$10:$H$50,7)</f>
        <v>0.28116931855250954</v>
      </c>
      <c r="L1060">
        <f t="shared" si="230"/>
        <v>-0.73781358755262971</v>
      </c>
      <c r="M1060">
        <f t="shared" si="231"/>
        <v>-3.6893609794870982E-2</v>
      </c>
      <c r="N1060">
        <f t="shared" si="235"/>
        <v>1.3611384436962E-3</v>
      </c>
      <c r="O1060">
        <f t="shared" si="236"/>
        <v>0</v>
      </c>
      <c r="Q1060">
        <f t="shared" si="232"/>
        <v>1000</v>
      </c>
      <c r="R1060">
        <f t="shared" si="233"/>
        <v>1000</v>
      </c>
      <c r="S1060">
        <f t="shared" si="234"/>
        <v>1</v>
      </c>
      <c r="T1060" s="2">
        <f t="array" aca="1" ref="T1060:V1060" ca="1">MMULT(Q1060:S1060,$T$8:$V$10)</f>
        <v>342.95983594645492</v>
      </c>
      <c r="U1060" s="2">
        <f ca="1"/>
        <v>1000</v>
      </c>
      <c r="V1060" s="2">
        <f ca="1"/>
        <v>-939.35060064258266</v>
      </c>
      <c r="Y1060" s="2">
        <f t="shared" ca="1" si="237"/>
        <v>-3.7714808315308317</v>
      </c>
      <c r="Z1060" s="2">
        <f t="shared" ca="1" si="238"/>
        <v>-10.996858629590841</v>
      </c>
    </row>
    <row r="1061" spans="2:26">
      <c r="B1061">
        <f t="shared" si="239"/>
        <v>1050</v>
      </c>
      <c r="C1061">
        <v>-12.931511561723557</v>
      </c>
      <c r="D1061">
        <v>-8.2055332724235264</v>
      </c>
      <c r="E1061">
        <v>6.4381656970002545</v>
      </c>
      <c r="F1061">
        <f t="shared" si="226"/>
        <v>16.613390535886115</v>
      </c>
      <c r="G1061">
        <f t="shared" si="227"/>
        <v>29</v>
      </c>
      <c r="H1061">
        <f t="shared" si="228"/>
        <v>1662</v>
      </c>
      <c r="I1061">
        <f t="shared" si="229"/>
        <v>-2.5761640561460393</v>
      </c>
      <c r="J1061">
        <f>VLOOKUP(H1061,動径DB!$C$9:$F$3009,4)</f>
        <v>4.2230080558713183E-2</v>
      </c>
      <c r="K1061">
        <f>VLOOKUP(G1061,緯度DB!$B$10:$H$50,7)</f>
        <v>0.62981531840634786</v>
      </c>
      <c r="L1061">
        <f t="shared" si="230"/>
        <v>0.99213652439289268</v>
      </c>
      <c r="M1061">
        <f t="shared" si="231"/>
        <v>0.43839424216906131</v>
      </c>
      <c r="N1061">
        <f t="shared" si="235"/>
        <v>0.19218951156698558</v>
      </c>
      <c r="O1061">
        <f t="shared" si="236"/>
        <v>0</v>
      </c>
      <c r="Q1061">
        <f t="shared" si="232"/>
        <v>1000</v>
      </c>
      <c r="R1061">
        <f t="shared" si="233"/>
        <v>1000</v>
      </c>
      <c r="S1061">
        <f t="shared" si="234"/>
        <v>1</v>
      </c>
      <c r="T1061" s="2">
        <f t="array" aca="1" ref="T1061:V1061" ca="1">MMULT(Q1061:S1061,$T$8:$V$10)</f>
        <v>342.95983594645492</v>
      </c>
      <c r="U1061" s="2">
        <f ca="1"/>
        <v>1000</v>
      </c>
      <c r="V1061" s="2">
        <f ca="1"/>
        <v>-939.35060064258266</v>
      </c>
      <c r="Y1061" s="2">
        <f t="shared" ca="1" si="237"/>
        <v>-3.7714808315308317</v>
      </c>
      <c r="Z1061" s="2">
        <f t="shared" ca="1" si="238"/>
        <v>-10.996858629590841</v>
      </c>
    </row>
    <row r="1062" spans="2:26">
      <c r="B1062">
        <f t="shared" si="239"/>
        <v>1051</v>
      </c>
      <c r="C1062">
        <v>-1.9926566789637989</v>
      </c>
      <c r="D1062">
        <v>16.320664911906</v>
      </c>
      <c r="E1062">
        <v>-2.6287649392368344</v>
      </c>
      <c r="F1062">
        <f t="shared" si="226"/>
        <v>16.650681334789265</v>
      </c>
      <c r="G1062">
        <f t="shared" si="227"/>
        <v>18</v>
      </c>
      <c r="H1062">
        <f t="shared" si="228"/>
        <v>1666</v>
      </c>
      <c r="I1062">
        <f t="shared" si="229"/>
        <v>1.6922890986702566</v>
      </c>
      <c r="J1062">
        <f>VLOOKUP(H1062,動径DB!$C$9:$F$3009,4)</f>
        <v>4.1693633748129698E-2</v>
      </c>
      <c r="K1062">
        <f>VLOOKUP(G1062,緯度DB!$B$10:$H$50,7)</f>
        <v>0.7820858445078025</v>
      </c>
      <c r="L1062">
        <f t="shared" si="230"/>
        <v>0.93430984891240709</v>
      </c>
      <c r="M1062">
        <f t="shared" si="231"/>
        <v>0.50727926232317133</v>
      </c>
      <c r="N1062">
        <f t="shared" si="235"/>
        <v>0.25733224998314086</v>
      </c>
      <c r="O1062">
        <f t="shared" si="236"/>
        <v>0</v>
      </c>
      <c r="Q1062">
        <f t="shared" si="232"/>
        <v>1000</v>
      </c>
      <c r="R1062">
        <f t="shared" si="233"/>
        <v>1000</v>
      </c>
      <c r="S1062">
        <f t="shared" si="234"/>
        <v>1</v>
      </c>
      <c r="T1062" s="2">
        <f t="array" aca="1" ref="T1062:V1062" ca="1">MMULT(Q1062:S1062,$T$8:$V$10)</f>
        <v>342.95983594645492</v>
      </c>
      <c r="U1062" s="2">
        <f ca="1"/>
        <v>1000</v>
      </c>
      <c r="V1062" s="2">
        <f ca="1"/>
        <v>-939.35060064258266</v>
      </c>
      <c r="Y1062" s="2">
        <f t="shared" ca="1" si="237"/>
        <v>-3.7714808315308317</v>
      </c>
      <c r="Z1062" s="2">
        <f t="shared" ca="1" si="238"/>
        <v>-10.996858629590841</v>
      </c>
    </row>
    <row r="1063" spans="2:26">
      <c r="B1063">
        <f t="shared" si="239"/>
        <v>1052</v>
      </c>
      <c r="C1063">
        <v>-6.9133620727394955</v>
      </c>
      <c r="D1063">
        <v>-3.8613929120346664</v>
      </c>
      <c r="E1063">
        <v>4.0870807149184412</v>
      </c>
      <c r="F1063">
        <f t="shared" si="226"/>
        <v>8.9111816915694586</v>
      </c>
      <c r="G1063">
        <f t="shared" si="227"/>
        <v>30</v>
      </c>
      <c r="H1063">
        <f t="shared" si="228"/>
        <v>892</v>
      </c>
      <c r="I1063">
        <f t="shared" si="229"/>
        <v>-2.6322160693609691</v>
      </c>
      <c r="J1063">
        <f>VLOOKUP(H1063,動径DB!$C$9:$F$3009,4)</f>
        <v>0.30632671026530761</v>
      </c>
      <c r="K1063">
        <f>VLOOKUP(G1063,緯度DB!$B$10:$H$50,7)</f>
        <v>0.58726809406597613</v>
      </c>
      <c r="L1063">
        <f t="shared" si="230"/>
        <v>0.99908991980143047</v>
      </c>
      <c r="M1063">
        <f t="shared" si="231"/>
        <v>1.6016261438786581</v>
      </c>
      <c r="N1063">
        <f t="shared" si="235"/>
        <v>2.5652063047556202</v>
      </c>
      <c r="O1063">
        <f t="shared" si="236"/>
        <v>1</v>
      </c>
      <c r="Q1063">
        <f t="shared" si="232"/>
        <v>-6.9133620727394955</v>
      </c>
      <c r="R1063">
        <f t="shared" si="233"/>
        <v>-3.8613929120346664</v>
      </c>
      <c r="S1063">
        <f t="shared" si="234"/>
        <v>4.0870807149184412</v>
      </c>
      <c r="T1063" s="2">
        <f t="array" aca="1" ref="T1063:V1063" ca="1">MMULT(Q1063:S1063,$T$8:$V$10)</f>
        <v>1.4760905013846477</v>
      </c>
      <c r="U1063" s="2">
        <f ca="1"/>
        <v>-3.8613929120346664</v>
      </c>
      <c r="V1063" s="2">
        <f ca="1"/>
        <v>7.8942992564744587</v>
      </c>
      <c r="Y1063" s="2">
        <f t="shared" ca="1" si="237"/>
        <v>0.38952838034930781</v>
      </c>
      <c r="Z1063" s="2">
        <f t="shared" ca="1" si="238"/>
        <v>-1.0189904518091661</v>
      </c>
    </row>
    <row r="1064" spans="2:26">
      <c r="B1064">
        <f t="shared" si="239"/>
        <v>1053</v>
      </c>
      <c r="C1064">
        <v>-0.36924214464365113</v>
      </c>
      <c r="D1064">
        <v>-8.7571751445967294</v>
      </c>
      <c r="E1064">
        <v>6.6687596604027606</v>
      </c>
      <c r="F1064">
        <f t="shared" si="226"/>
        <v>11.01348317666754</v>
      </c>
      <c r="G1064">
        <f t="shared" si="227"/>
        <v>33</v>
      </c>
      <c r="H1064">
        <f t="shared" si="228"/>
        <v>1102</v>
      </c>
      <c r="I1064">
        <f t="shared" si="229"/>
        <v>-1.6129358926883193</v>
      </c>
      <c r="J1064">
        <f>VLOOKUP(H1064,動径DB!$C$9:$F$3009,4)</f>
        <v>0.20225722011937849</v>
      </c>
      <c r="K1064">
        <f>VLOOKUP(G1064,緯度DB!$B$10:$H$50,7)</f>
        <v>0.43934360143209494</v>
      </c>
      <c r="L1064">
        <f t="shared" si="230"/>
        <v>-0.99201979303412358</v>
      </c>
      <c r="M1064">
        <f t="shared" si="231"/>
        <v>-0.97085276038712576</v>
      </c>
      <c r="N1064">
        <f t="shared" si="235"/>
        <v>0.94255508235130181</v>
      </c>
      <c r="O1064">
        <f t="shared" si="236"/>
        <v>1</v>
      </c>
      <c r="Q1064">
        <f t="shared" si="232"/>
        <v>-0.36924214464365113</v>
      </c>
      <c r="R1064">
        <f t="shared" si="233"/>
        <v>-8.7571751445967294</v>
      </c>
      <c r="S1064">
        <f t="shared" si="234"/>
        <v>6.6687596604027606</v>
      </c>
      <c r="T1064" s="2">
        <f t="array" aca="1" ref="T1064:V1064" ca="1">MMULT(Q1064:S1064,$T$8:$V$10)</f>
        <v>6.140295991442315</v>
      </c>
      <c r="U1064" s="2">
        <f ca="1"/>
        <v>-8.7571751445967294</v>
      </c>
      <c r="V1064" s="2">
        <f ca="1"/>
        <v>2.6278242534601937</v>
      </c>
      <c r="Y1064" s="2">
        <f t="shared" ca="1" si="237"/>
        <v>1.8819201500360954</v>
      </c>
      <c r="Z1064" s="2">
        <f t="shared" ca="1" si="238"/>
        <v>-2.6839592724813786</v>
      </c>
    </row>
    <row r="1065" spans="2:26">
      <c r="B1065">
        <f t="shared" si="239"/>
        <v>1054</v>
      </c>
      <c r="C1065">
        <v>13.456732130500161</v>
      </c>
      <c r="D1065">
        <v>3.4343033804366376</v>
      </c>
      <c r="E1065">
        <v>-2.0827122076540459</v>
      </c>
      <c r="F1065">
        <f t="shared" si="226"/>
        <v>14.04335321356068</v>
      </c>
      <c r="G1065">
        <f t="shared" si="227"/>
        <v>18</v>
      </c>
      <c r="H1065">
        <f t="shared" si="228"/>
        <v>1405</v>
      </c>
      <c r="I1065">
        <f t="shared" si="229"/>
        <v>0.24987690123233569</v>
      </c>
      <c r="J1065">
        <f>VLOOKUP(H1065,動径DB!$C$9:$F$3009,4)</f>
        <v>9.2190462404504833E-2</v>
      </c>
      <c r="K1065">
        <f>VLOOKUP(G1065,緯度DB!$B$10:$H$50,7)</f>
        <v>0.7820858445078025</v>
      </c>
      <c r="L1065">
        <f t="shared" si="230"/>
        <v>-0.68136850355439538</v>
      </c>
      <c r="M1065">
        <f t="shared" si="231"/>
        <v>-0.68991135387601554</v>
      </c>
      <c r="N1065">
        <f t="shared" si="235"/>
        <v>0.47597767620703674</v>
      </c>
      <c r="O1065">
        <f t="shared" si="236"/>
        <v>1</v>
      </c>
      <c r="Q1065">
        <f t="shared" si="232"/>
        <v>13.456732130500161</v>
      </c>
      <c r="R1065">
        <f t="shared" si="233"/>
        <v>3.4343033804366376</v>
      </c>
      <c r="S1065">
        <f t="shared" si="234"/>
        <v>-2.0827122076540459</v>
      </c>
      <c r="T1065" s="2">
        <f t="array" aca="1" ref="T1065:V1065" ca="1">MMULT(Q1065:S1065,$T$8:$V$10)</f>
        <v>2.645364159215565</v>
      </c>
      <c r="U1065" s="2">
        <f ca="1"/>
        <v>3.4343033804366376</v>
      </c>
      <c r="V1065" s="2">
        <f ca="1"/>
        <v>-13.357521410691593</v>
      </c>
      <c r="Y1065" s="2">
        <f t="shared" ca="1" si="237"/>
        <v>1.589525349255982</v>
      </c>
      <c r="Z1065" s="2">
        <f t="shared" ca="1" si="238"/>
        <v>2.0635768656736806</v>
      </c>
    </row>
    <row r="1066" spans="2:26">
      <c r="B1066">
        <f t="shared" si="239"/>
        <v>1055</v>
      </c>
      <c r="C1066">
        <v>4.297536029459839</v>
      </c>
      <c r="D1066">
        <v>-5.717458873026116</v>
      </c>
      <c r="E1066">
        <v>-5.4916679356918729</v>
      </c>
      <c r="F1066">
        <f t="shared" si="226"/>
        <v>9.017569994469504</v>
      </c>
      <c r="G1066">
        <f t="shared" si="227"/>
        <v>9</v>
      </c>
      <c r="H1066">
        <f t="shared" si="228"/>
        <v>903</v>
      </c>
      <c r="I1066">
        <f t="shared" si="229"/>
        <v>-0.92623915244961397</v>
      </c>
      <c r="J1066">
        <f>VLOOKUP(H1066,動径DB!$C$9:$F$3009,4)</f>
        <v>0.30080506830865011</v>
      </c>
      <c r="K1066">
        <f>VLOOKUP(G1066,緯度DB!$B$10:$H$50,7)</f>
        <v>0.43934360143209494</v>
      </c>
      <c r="L1066">
        <f t="shared" si="230"/>
        <v>0.35496366051585648</v>
      </c>
      <c r="M1066">
        <f t="shared" si="231"/>
        <v>0.42302191949835888</v>
      </c>
      <c r="N1066">
        <f t="shared" si="235"/>
        <v>0.17894754437607602</v>
      </c>
      <c r="O1066">
        <f t="shared" si="236"/>
        <v>0</v>
      </c>
      <c r="Q1066">
        <f t="shared" si="232"/>
        <v>1000</v>
      </c>
      <c r="R1066">
        <f t="shared" si="233"/>
        <v>1000</v>
      </c>
      <c r="S1066">
        <f t="shared" si="234"/>
        <v>1</v>
      </c>
      <c r="T1066" s="2">
        <f t="array" aca="1" ref="T1066:V1066" ca="1">MMULT(Q1066:S1066,$T$8:$V$10)</f>
        <v>342.95983594645492</v>
      </c>
      <c r="U1066" s="2">
        <f ca="1"/>
        <v>1000</v>
      </c>
      <c r="V1066" s="2">
        <f ca="1"/>
        <v>-939.35060064258266</v>
      </c>
      <c r="Y1066" s="2">
        <f t="shared" ca="1" si="237"/>
        <v>-3.7714808315308317</v>
      </c>
      <c r="Z1066" s="2">
        <f t="shared" ca="1" si="238"/>
        <v>-10.996858629590841</v>
      </c>
    </row>
    <row r="1067" spans="2:26">
      <c r="B1067">
        <f t="shared" si="239"/>
        <v>1056</v>
      </c>
      <c r="C1067">
        <v>-5.5071587972148537</v>
      </c>
      <c r="D1067">
        <v>1.0195140580770758</v>
      </c>
      <c r="E1067">
        <v>-7.0825433532592426</v>
      </c>
      <c r="F1067">
        <f t="shared" si="226"/>
        <v>9.0294311716272819</v>
      </c>
      <c r="G1067">
        <f t="shared" si="227"/>
        <v>5</v>
      </c>
      <c r="H1067">
        <f t="shared" si="228"/>
        <v>904</v>
      </c>
      <c r="I1067">
        <f t="shared" si="229"/>
        <v>2.9585398008780626</v>
      </c>
      <c r="J1067">
        <f>VLOOKUP(H1067,動径DB!$C$9:$F$3009,4)</f>
        <v>0.30030136994623197</v>
      </c>
      <c r="K1067">
        <f>VLOOKUP(G1067,緯度DB!$B$10:$H$50,7)</f>
        <v>0.2352076871405088</v>
      </c>
      <c r="L1067">
        <f t="shared" si="230"/>
        <v>-0.52196969415402505</v>
      </c>
      <c r="M1067">
        <f t="shared" si="231"/>
        <v>-0.33290054414566078</v>
      </c>
      <c r="N1067">
        <f t="shared" si="235"/>
        <v>0.11082277229247704</v>
      </c>
      <c r="O1067">
        <f t="shared" si="236"/>
        <v>0</v>
      </c>
      <c r="Q1067">
        <f t="shared" si="232"/>
        <v>1000</v>
      </c>
      <c r="R1067">
        <f t="shared" si="233"/>
        <v>1000</v>
      </c>
      <c r="S1067">
        <f t="shared" si="234"/>
        <v>1</v>
      </c>
      <c r="T1067" s="2">
        <f t="array" aca="1" ref="T1067:V1067" ca="1">MMULT(Q1067:S1067,$T$8:$V$10)</f>
        <v>342.95983594645492</v>
      </c>
      <c r="U1067" s="2">
        <f ca="1"/>
        <v>1000</v>
      </c>
      <c r="V1067" s="2">
        <f ca="1"/>
        <v>-939.35060064258266</v>
      </c>
      <c r="Y1067" s="2">
        <f t="shared" ca="1" si="237"/>
        <v>-3.7714808315308317</v>
      </c>
      <c r="Z1067" s="2">
        <f t="shared" ca="1" si="238"/>
        <v>-10.996858629590841</v>
      </c>
    </row>
    <row r="1068" spans="2:26">
      <c r="B1068">
        <f t="shared" si="239"/>
        <v>1057</v>
      </c>
      <c r="C1068">
        <v>10.755107225617728</v>
      </c>
      <c r="D1068">
        <v>-7.0634585640093697</v>
      </c>
      <c r="E1068">
        <v>-9.7477593698956699</v>
      </c>
      <c r="F1068">
        <f t="shared" si="226"/>
        <v>16.142601743628589</v>
      </c>
      <c r="G1068">
        <f t="shared" si="227"/>
        <v>9</v>
      </c>
      <c r="H1068">
        <f t="shared" si="228"/>
        <v>1615</v>
      </c>
      <c r="I1068">
        <f t="shared" si="229"/>
        <v>-0.5811084828878218</v>
      </c>
      <c r="J1068">
        <f>VLOOKUP(H1068,動径DB!$C$9:$F$3009,4)</f>
        <v>4.9009890383467702E-2</v>
      </c>
      <c r="K1068">
        <f>VLOOKUP(G1068,緯度DB!$B$10:$H$50,7)</f>
        <v>0.43934360143209494</v>
      </c>
      <c r="L1068">
        <f t="shared" si="230"/>
        <v>0.98515373246309457</v>
      </c>
      <c r="M1068">
        <f t="shared" si="231"/>
        <v>0.34242508825690149</v>
      </c>
      <c r="N1068">
        <f t="shared" si="235"/>
        <v>0.11725494106774677</v>
      </c>
      <c r="O1068">
        <f t="shared" si="236"/>
        <v>0</v>
      </c>
      <c r="Q1068">
        <f t="shared" si="232"/>
        <v>1000</v>
      </c>
      <c r="R1068">
        <f t="shared" si="233"/>
        <v>1000</v>
      </c>
      <c r="S1068">
        <f t="shared" si="234"/>
        <v>1</v>
      </c>
      <c r="T1068" s="2">
        <f t="array" aca="1" ref="T1068:V1068" ca="1">MMULT(Q1068:S1068,$T$8:$V$10)</f>
        <v>342.95983594645492</v>
      </c>
      <c r="U1068" s="2">
        <f ca="1"/>
        <v>1000</v>
      </c>
      <c r="V1068" s="2">
        <f ca="1"/>
        <v>-939.35060064258266</v>
      </c>
      <c r="Y1068" s="2">
        <f t="shared" ca="1" si="237"/>
        <v>-3.7714808315308317</v>
      </c>
      <c r="Z1068" s="2">
        <f t="shared" ca="1" si="238"/>
        <v>-10.996858629590841</v>
      </c>
    </row>
    <row r="1069" spans="2:26">
      <c r="B1069">
        <f t="shared" si="239"/>
        <v>1058</v>
      </c>
      <c r="C1069">
        <v>-4.61130242545131</v>
      </c>
      <c r="D1069">
        <v>8.8329268271762444</v>
      </c>
      <c r="E1069">
        <v>-10.101181740518633</v>
      </c>
      <c r="F1069">
        <f t="shared" si="226"/>
        <v>14.188677843555755</v>
      </c>
      <c r="G1069">
        <f t="shared" si="227"/>
        <v>7</v>
      </c>
      <c r="H1069">
        <f t="shared" si="228"/>
        <v>1420</v>
      </c>
      <c r="I1069">
        <f t="shared" si="229"/>
        <v>2.051934421795341</v>
      </c>
      <c r="J1069">
        <f>VLOOKUP(H1069,動径DB!$C$9:$F$3009,4)</f>
        <v>8.8299789036603529E-2</v>
      </c>
      <c r="K1069">
        <f>VLOOKUP(G1069,緯度DB!$B$10:$H$50,7)</f>
        <v>0.33255818042814211</v>
      </c>
      <c r="L1069">
        <f t="shared" si="230"/>
        <v>0.12703783375122887</v>
      </c>
      <c r="M1069">
        <f t="shared" si="231"/>
        <v>5.293005056826159E-2</v>
      </c>
      <c r="N1069">
        <f t="shared" si="235"/>
        <v>2.8015902531587289E-3</v>
      </c>
      <c r="O1069">
        <f t="shared" si="236"/>
        <v>0</v>
      </c>
      <c r="Q1069">
        <f t="shared" si="232"/>
        <v>1000</v>
      </c>
      <c r="R1069">
        <f t="shared" si="233"/>
        <v>1000</v>
      </c>
      <c r="S1069">
        <f t="shared" si="234"/>
        <v>1</v>
      </c>
      <c r="T1069" s="2">
        <f t="array" aca="1" ref="T1069:V1069" ca="1">MMULT(Q1069:S1069,$T$8:$V$10)</f>
        <v>342.95983594645492</v>
      </c>
      <c r="U1069" s="2">
        <f ca="1"/>
        <v>1000</v>
      </c>
      <c r="V1069" s="2">
        <f ca="1"/>
        <v>-939.35060064258266</v>
      </c>
      <c r="Y1069" s="2">
        <f t="shared" ca="1" si="237"/>
        <v>-3.7714808315308317</v>
      </c>
      <c r="Z1069" s="2">
        <f t="shared" ca="1" si="238"/>
        <v>-10.996858629590841</v>
      </c>
    </row>
    <row r="1070" spans="2:26">
      <c r="B1070">
        <f t="shared" si="239"/>
        <v>1059</v>
      </c>
      <c r="C1070">
        <v>-5.7059177572085265</v>
      </c>
      <c r="D1070">
        <v>-4.0327081210443794</v>
      </c>
      <c r="E1070">
        <v>-15.60656937439326</v>
      </c>
      <c r="F1070">
        <f t="shared" si="226"/>
        <v>17.099276004536407</v>
      </c>
      <c r="G1070">
        <f t="shared" si="227"/>
        <v>3</v>
      </c>
      <c r="H1070">
        <f t="shared" si="228"/>
        <v>1711</v>
      </c>
      <c r="I1070">
        <f t="shared" si="229"/>
        <v>-2.5263449080154223</v>
      </c>
      <c r="J1070">
        <f>VLOOKUP(H1070,動径DB!$C$9:$F$3009,4)</f>
        <v>3.6065998652037509E-2</v>
      </c>
      <c r="K1070">
        <f>VLOOKUP(G1070,緯度DB!$B$10:$H$50,7)</f>
        <v>0.19977068236083131</v>
      </c>
      <c r="L1070">
        <f t="shared" si="230"/>
        <v>0.96243961271828227</v>
      </c>
      <c r="M1070">
        <f t="shared" si="231"/>
        <v>0.11857166744385431</v>
      </c>
      <c r="N1070">
        <f t="shared" si="235"/>
        <v>1.4059240320415979E-2</v>
      </c>
      <c r="O1070">
        <f t="shared" si="236"/>
        <v>0</v>
      </c>
      <c r="Q1070">
        <f t="shared" si="232"/>
        <v>1000</v>
      </c>
      <c r="R1070">
        <f t="shared" si="233"/>
        <v>1000</v>
      </c>
      <c r="S1070">
        <f t="shared" si="234"/>
        <v>1</v>
      </c>
      <c r="T1070" s="2">
        <f t="array" aca="1" ref="T1070:V1070" ca="1">MMULT(Q1070:S1070,$T$8:$V$10)</f>
        <v>342.95983594645492</v>
      </c>
      <c r="U1070" s="2">
        <f ca="1"/>
        <v>1000</v>
      </c>
      <c r="V1070" s="2">
        <f ca="1"/>
        <v>-939.35060064258266</v>
      </c>
      <c r="Y1070" s="2">
        <f t="shared" ca="1" si="237"/>
        <v>-3.7714808315308317</v>
      </c>
      <c r="Z1070" s="2">
        <f t="shared" ca="1" si="238"/>
        <v>-10.996858629590841</v>
      </c>
    </row>
    <row r="1071" spans="2:26">
      <c r="B1071">
        <f t="shared" si="239"/>
        <v>1060</v>
      </c>
      <c r="C1071">
        <v>-0.64363332338533219</v>
      </c>
      <c r="D1071">
        <v>-8.6621158519429358</v>
      </c>
      <c r="E1071">
        <v>15.253698674779146</v>
      </c>
      <c r="F1071">
        <f t="shared" si="226"/>
        <v>17.553399617977487</v>
      </c>
      <c r="G1071">
        <f t="shared" si="227"/>
        <v>38</v>
      </c>
      <c r="H1071">
        <f t="shared" si="228"/>
        <v>1756</v>
      </c>
      <c r="I1071">
        <f t="shared" si="229"/>
        <v>-1.6449644298547497</v>
      </c>
      <c r="J1071">
        <f>VLOOKUP(H1071,動径DB!$C$9:$F$3009,4)</f>
        <v>3.1133165683052921E-2</v>
      </c>
      <c r="K1071">
        <f>VLOOKUP(G1071,緯度DB!$B$10:$H$50,7)</f>
        <v>0.20164392860071581</v>
      </c>
      <c r="L1071">
        <f t="shared" si="230"/>
        <v>-0.97534787525323841</v>
      </c>
      <c r="M1071">
        <f t="shared" si="231"/>
        <v>-0.10748038545247932</v>
      </c>
      <c r="N1071">
        <f t="shared" si="235"/>
        <v>1.1552033257013527E-2</v>
      </c>
      <c r="O1071">
        <f t="shared" si="236"/>
        <v>0</v>
      </c>
      <c r="Q1071">
        <f t="shared" si="232"/>
        <v>1000</v>
      </c>
      <c r="R1071">
        <f t="shared" si="233"/>
        <v>1000</v>
      </c>
      <c r="S1071">
        <f t="shared" si="234"/>
        <v>1</v>
      </c>
      <c r="T1071" s="2">
        <f t="array" aca="1" ref="T1071:V1071" ca="1">MMULT(Q1071:S1071,$T$8:$V$10)</f>
        <v>342.95983594645492</v>
      </c>
      <c r="U1071" s="2">
        <f ca="1"/>
        <v>1000</v>
      </c>
      <c r="V1071" s="2">
        <f ca="1"/>
        <v>-939.35060064258266</v>
      </c>
      <c r="Y1071" s="2">
        <f t="shared" ca="1" si="237"/>
        <v>-3.7714808315308317</v>
      </c>
      <c r="Z1071" s="2">
        <f t="shared" ca="1" si="238"/>
        <v>-10.996858629590841</v>
      </c>
    </row>
    <row r="1072" spans="2:26">
      <c r="B1072">
        <f t="shared" si="239"/>
        <v>1061</v>
      </c>
      <c r="C1072">
        <v>4.3562124165522382</v>
      </c>
      <c r="D1072">
        <v>2.9027046048091369</v>
      </c>
      <c r="E1072">
        <v>7.1784331554154068</v>
      </c>
      <c r="F1072">
        <f t="shared" si="226"/>
        <v>8.8843786056015901</v>
      </c>
      <c r="G1072">
        <f t="shared" si="227"/>
        <v>37</v>
      </c>
      <c r="H1072">
        <f t="shared" si="228"/>
        <v>889</v>
      </c>
      <c r="I1072">
        <f t="shared" si="229"/>
        <v>0.58777419367205952</v>
      </c>
      <c r="J1072">
        <f>VLOOKUP(H1072,動径DB!$C$9:$F$3009,4)</f>
        <v>0.30782584136147045</v>
      </c>
      <c r="K1072">
        <f>VLOOKUP(G1072,緯度DB!$B$10:$H$50,7)</f>
        <v>0.2352076871405088</v>
      </c>
      <c r="L1072">
        <f t="shared" si="230"/>
        <v>-0.98152399648968791</v>
      </c>
      <c r="M1072">
        <f t="shared" si="231"/>
        <v>-0.63137090679846974</v>
      </c>
      <c r="N1072">
        <f t="shared" si="235"/>
        <v>0.39862922195152195</v>
      </c>
      <c r="O1072">
        <f t="shared" si="236"/>
        <v>1</v>
      </c>
      <c r="Q1072">
        <f t="shared" si="232"/>
        <v>4.3562124165522382</v>
      </c>
      <c r="R1072">
        <f t="shared" si="233"/>
        <v>2.9027046048091369</v>
      </c>
      <c r="S1072">
        <f t="shared" si="234"/>
        <v>7.1784331554154068</v>
      </c>
      <c r="T1072" s="2">
        <f t="array" aca="1" ref="T1072:V1072" ca="1">MMULT(Q1072:S1072,$T$8:$V$10)</f>
        <v>8.2354330600150156</v>
      </c>
      <c r="U1072" s="2">
        <f ca="1"/>
        <v>2.9027046048091369</v>
      </c>
      <c r="V1072" s="2">
        <f ca="1"/>
        <v>-1.6383319257411757</v>
      </c>
      <c r="Y1072" s="2">
        <f t="shared" ca="1" si="237"/>
        <v>2.9037195691213702</v>
      </c>
      <c r="Z1072" s="2">
        <f t="shared" ca="1" si="238"/>
        <v>1.0234604668558422</v>
      </c>
    </row>
    <row r="1073" spans="2:26">
      <c r="B1073">
        <f t="shared" si="239"/>
        <v>1062</v>
      </c>
      <c r="C1073">
        <v>-16.907233231831679</v>
      </c>
      <c r="D1073">
        <v>14.34253137120349</v>
      </c>
      <c r="E1073">
        <v>16.698508136966787</v>
      </c>
      <c r="F1073">
        <f t="shared" si="226"/>
        <v>27.756132938322942</v>
      </c>
      <c r="G1073">
        <f t="shared" si="227"/>
        <v>33</v>
      </c>
      <c r="H1073">
        <f t="shared" si="228"/>
        <v>2777</v>
      </c>
      <c r="I1073">
        <f t="shared" si="229"/>
        <v>2.4380820414095545</v>
      </c>
      <c r="J1073">
        <f>VLOOKUP(H1073,動径DB!$C$9:$F$3009,4)</f>
        <v>7.41202756032115E-4</v>
      </c>
      <c r="K1073">
        <f>VLOOKUP(G1073,緯度DB!$B$10:$H$50,7)</f>
        <v>0.43934360143209494</v>
      </c>
      <c r="L1073">
        <f t="shared" si="230"/>
        <v>-0.85784463532080857</v>
      </c>
      <c r="M1073">
        <f t="shared" si="231"/>
        <v>-7.753698860692825E-3</v>
      </c>
      <c r="N1073">
        <f t="shared" si="235"/>
        <v>6.0119846022309214E-5</v>
      </c>
      <c r="O1073">
        <f t="shared" si="236"/>
        <v>0</v>
      </c>
      <c r="Q1073">
        <f t="shared" si="232"/>
        <v>1000</v>
      </c>
      <c r="R1073">
        <f t="shared" si="233"/>
        <v>1000</v>
      </c>
      <c r="S1073">
        <f t="shared" si="234"/>
        <v>1</v>
      </c>
      <c r="T1073" s="2">
        <f t="array" aca="1" ref="T1073:V1073" ca="1">MMULT(Q1073:S1073,$T$8:$V$10)</f>
        <v>342.95983594645492</v>
      </c>
      <c r="U1073" s="2">
        <f ca="1"/>
        <v>1000</v>
      </c>
      <c r="V1073" s="2">
        <f ca="1"/>
        <v>-939.35060064258266</v>
      </c>
      <c r="Y1073" s="2">
        <f t="shared" ca="1" si="237"/>
        <v>-3.7714808315308317</v>
      </c>
      <c r="Z1073" s="2">
        <f t="shared" ca="1" si="238"/>
        <v>-10.996858629590841</v>
      </c>
    </row>
    <row r="1074" spans="2:26">
      <c r="B1074">
        <f t="shared" si="239"/>
        <v>1063</v>
      </c>
      <c r="C1074">
        <v>-8.2977129549775857</v>
      </c>
      <c r="D1074">
        <v>9.185559835443371</v>
      </c>
      <c r="E1074">
        <v>-4.7841420635966738</v>
      </c>
      <c r="F1074">
        <f t="shared" si="226"/>
        <v>13.27081629208951</v>
      </c>
      <c r="G1074">
        <f t="shared" si="227"/>
        <v>14</v>
      </c>
      <c r="H1074">
        <f t="shared" si="228"/>
        <v>1328</v>
      </c>
      <c r="I1074">
        <f t="shared" si="229"/>
        <v>2.3054554292728366</v>
      </c>
      <c r="J1074">
        <f>VLOOKUP(H1074,動径DB!$C$9:$F$3009,4)</f>
        <v>0.11439347751908306</v>
      </c>
      <c r="K1074">
        <f>VLOOKUP(G1074,緯度DB!$B$10:$H$50,7)</f>
        <v>0.66802964117206065</v>
      </c>
      <c r="L1074">
        <f t="shared" si="230"/>
        <v>-0.59171209279853854</v>
      </c>
      <c r="M1074">
        <f t="shared" si="231"/>
        <v>-0.60007437005881015</v>
      </c>
      <c r="N1074">
        <f t="shared" si="235"/>
        <v>0.36008924960147781</v>
      </c>
      <c r="O1074">
        <f t="shared" si="236"/>
        <v>1</v>
      </c>
      <c r="Q1074">
        <f t="shared" si="232"/>
        <v>-8.2977129549775857</v>
      </c>
      <c r="R1074">
        <f t="shared" si="233"/>
        <v>9.185559835443371</v>
      </c>
      <c r="S1074">
        <f t="shared" si="234"/>
        <v>-4.7841420635966738</v>
      </c>
      <c r="T1074" s="2">
        <f t="array" aca="1" ref="T1074:V1074" ca="1">MMULT(Q1074:S1074,$T$8:$V$10)</f>
        <v>-7.3336079680899555</v>
      </c>
      <c r="U1074" s="2">
        <f ca="1"/>
        <v>9.185559835443371</v>
      </c>
      <c r="V1074" s="2">
        <f ca="1"/>
        <v>6.1610266789103747</v>
      </c>
      <c r="Y1074" s="2">
        <f t="shared" ca="1" si="237"/>
        <v>-2.0280419671731886</v>
      </c>
      <c r="Z1074" s="2">
        <f t="shared" ca="1" si="238"/>
        <v>2.5401822567168759</v>
      </c>
    </row>
    <row r="1075" spans="2:26">
      <c r="B1075">
        <f t="shared" si="239"/>
        <v>1064</v>
      </c>
      <c r="C1075">
        <v>2.7491799580740155</v>
      </c>
      <c r="D1075">
        <v>-4.7733999381749914</v>
      </c>
      <c r="E1075">
        <v>12.665325749821003</v>
      </c>
      <c r="F1075">
        <f t="shared" si="226"/>
        <v>13.811365383651387</v>
      </c>
      <c r="G1075">
        <f t="shared" si="227"/>
        <v>39</v>
      </c>
      <c r="H1075">
        <f t="shared" si="228"/>
        <v>1382</v>
      </c>
      <c r="I1075">
        <f t="shared" si="229"/>
        <v>-1.0482577871073846</v>
      </c>
      <c r="J1075">
        <f>VLOOKUP(H1075,動径DB!$C$9:$F$3009,4)</f>
        <v>9.8425973541696354E-2</v>
      </c>
      <c r="K1075">
        <f>VLOOKUP(G1075,緯度DB!$B$10:$H$50,7)</f>
        <v>0.19977068236083131</v>
      </c>
      <c r="L1075">
        <f t="shared" si="230"/>
        <v>-3.1807023692120347E-3</v>
      </c>
      <c r="M1075">
        <f t="shared" si="231"/>
        <v>-8.6377597283160672E-4</v>
      </c>
      <c r="N1075">
        <f t="shared" si="235"/>
        <v>7.4610893124118865E-7</v>
      </c>
      <c r="O1075">
        <f t="shared" si="236"/>
        <v>0</v>
      </c>
      <c r="Q1075">
        <f t="shared" si="232"/>
        <v>1000</v>
      </c>
      <c r="R1075">
        <f t="shared" si="233"/>
        <v>1000</v>
      </c>
      <c r="S1075">
        <f t="shared" si="234"/>
        <v>1</v>
      </c>
      <c r="T1075" s="2">
        <f t="array" aca="1" ref="T1075:V1075" ca="1">MMULT(Q1075:S1075,$T$8:$V$10)</f>
        <v>342.95983594645492</v>
      </c>
      <c r="U1075" s="2">
        <f ca="1"/>
        <v>1000</v>
      </c>
      <c r="V1075" s="2">
        <f ca="1"/>
        <v>-939.35060064258266</v>
      </c>
      <c r="Y1075" s="2">
        <f t="shared" ca="1" si="237"/>
        <v>-3.7714808315308317</v>
      </c>
      <c r="Z1075" s="2">
        <f t="shared" ca="1" si="238"/>
        <v>-10.996858629590841</v>
      </c>
    </row>
    <row r="1076" spans="2:26">
      <c r="B1076">
        <f t="shared" si="239"/>
        <v>1065</v>
      </c>
      <c r="C1076">
        <v>-14.138974394422146</v>
      </c>
      <c r="D1076">
        <v>4.6944469420852499</v>
      </c>
      <c r="E1076">
        <v>-15.189171035253768</v>
      </c>
      <c r="F1076">
        <f t="shared" ref="F1076:F1139" si="240">SQRT(SUMSQ(C1076:E1076))</f>
        <v>21.275792482452225</v>
      </c>
      <c r="G1076">
        <f t="shared" ref="G1076:G1139" si="241">ROUND(20*E1076/F1076,0)+21</f>
        <v>7</v>
      </c>
      <c r="H1076">
        <f t="shared" ref="H1076:H1139" si="242">ROUND(F1076*100,0)+1</f>
        <v>2129</v>
      </c>
      <c r="I1076">
        <f t="shared" ref="I1076:I1139" si="243">ATAN2(C1076,D1076)</f>
        <v>2.8210229933628135</v>
      </c>
      <c r="J1076">
        <f>VLOOKUP(H1076,動径DB!$C$9:$F$3009,4)</f>
        <v>8.5960640907023749E-3</v>
      </c>
      <c r="K1076">
        <f>VLOOKUP(G1076,緯度DB!$B$10:$H$50,7)</f>
        <v>0.33255818042814211</v>
      </c>
      <c r="L1076">
        <f t="shared" ref="L1076:L1139" si="244">IF($E$8&gt;=0,COS($E$8*I1076),SIN($E$8*I1076))</f>
        <v>-0.8201705061289426</v>
      </c>
      <c r="M1076">
        <f t="shared" ref="M1076:M1139" si="245">J1076*K1076*L1076*F1076</f>
        <v>-4.9883529411836762E-2</v>
      </c>
      <c r="N1076">
        <f t="shared" si="235"/>
        <v>2.4883665065815832E-3</v>
      </c>
      <c r="O1076">
        <f t="shared" si="236"/>
        <v>0</v>
      </c>
      <c r="Q1076">
        <f t="shared" ref="Q1076:Q1139" si="246">IF($O1076=0,1000,C1076)</f>
        <v>1000</v>
      </c>
      <c r="R1076">
        <f t="shared" ref="R1076:R1139" si="247">IF($O1076=0,1000,D1076)</f>
        <v>1000</v>
      </c>
      <c r="S1076">
        <f t="shared" ref="S1076:S1139" si="248">IF($O1076=0,1,E1076)</f>
        <v>1</v>
      </c>
      <c r="T1076" s="2">
        <f t="array" aca="1" ref="T1076:V1076" ca="1">MMULT(Q1076:S1076,$T$8:$V$10)</f>
        <v>342.95983594645492</v>
      </c>
      <c r="U1076" s="2">
        <f ca="1"/>
        <v>1000</v>
      </c>
      <c r="V1076" s="2">
        <f ca="1"/>
        <v>-939.35060064258266</v>
      </c>
      <c r="Y1076" s="2">
        <f t="shared" ca="1" si="237"/>
        <v>-3.7714808315308317</v>
      </c>
      <c r="Z1076" s="2">
        <f t="shared" ca="1" si="238"/>
        <v>-10.996858629590841</v>
      </c>
    </row>
    <row r="1077" spans="2:26">
      <c r="B1077">
        <f t="shared" si="239"/>
        <v>1066</v>
      </c>
      <c r="C1077">
        <v>-5.4196879219840799</v>
      </c>
      <c r="D1077">
        <v>14.974567678144657</v>
      </c>
      <c r="E1077">
        <v>15.383522070678804</v>
      </c>
      <c r="F1077">
        <f t="shared" si="240"/>
        <v>22.141893451511699</v>
      </c>
      <c r="G1077">
        <f t="shared" si="241"/>
        <v>35</v>
      </c>
      <c r="H1077">
        <f t="shared" si="242"/>
        <v>2215</v>
      </c>
      <c r="I1077">
        <f t="shared" si="243"/>
        <v>1.9180560381395468</v>
      </c>
      <c r="J1077">
        <f>VLOOKUP(H1077,動径DB!$C$9:$F$3009,4)</f>
        <v>6.2970045083306087E-3</v>
      </c>
      <c r="K1077">
        <f>VLOOKUP(G1077,緯度DB!$B$10:$H$50,7)</f>
        <v>0.33255818042814211</v>
      </c>
      <c r="L1077">
        <f t="shared" si="244"/>
        <v>0.5046851241566962</v>
      </c>
      <c r="M1077">
        <f t="shared" si="245"/>
        <v>2.3401133811438872E-2</v>
      </c>
      <c r="N1077">
        <f t="shared" si="235"/>
        <v>5.4761306366086756E-4</v>
      </c>
      <c r="O1077">
        <f t="shared" si="236"/>
        <v>0</v>
      </c>
      <c r="Q1077">
        <f t="shared" si="246"/>
        <v>1000</v>
      </c>
      <c r="R1077">
        <f t="shared" si="247"/>
        <v>1000</v>
      </c>
      <c r="S1077">
        <f t="shared" si="248"/>
        <v>1</v>
      </c>
      <c r="T1077" s="2">
        <f t="array" aca="1" ref="T1077:V1077" ca="1">MMULT(Q1077:S1077,$T$8:$V$10)</f>
        <v>342.95983594645492</v>
      </c>
      <c r="U1077" s="2">
        <f ca="1"/>
        <v>1000</v>
      </c>
      <c r="V1077" s="2">
        <f ca="1"/>
        <v>-939.35060064258266</v>
      </c>
      <c r="Y1077" s="2">
        <f t="shared" ca="1" si="237"/>
        <v>-3.7714808315308317</v>
      </c>
      <c r="Z1077" s="2">
        <f t="shared" ca="1" si="238"/>
        <v>-10.996858629590841</v>
      </c>
    </row>
    <row r="1078" spans="2:26">
      <c r="B1078">
        <f t="shared" si="239"/>
        <v>1067</v>
      </c>
      <c r="C1078">
        <v>-13.833749463211214</v>
      </c>
      <c r="D1078">
        <v>-8.7649470047743812</v>
      </c>
      <c r="E1078">
        <v>-11.784367339344691</v>
      </c>
      <c r="F1078">
        <f t="shared" si="240"/>
        <v>20.175932042808178</v>
      </c>
      <c r="G1078">
        <f t="shared" si="241"/>
        <v>9</v>
      </c>
      <c r="H1078">
        <f t="shared" si="242"/>
        <v>2019</v>
      </c>
      <c r="I1078">
        <f t="shared" si="243"/>
        <v>-2.5768389748383056</v>
      </c>
      <c r="J1078">
        <f>VLOOKUP(H1078,動径DB!$C$9:$F$3009,4)</f>
        <v>1.2706797049946147E-2</v>
      </c>
      <c r="K1078">
        <f>VLOOKUP(G1078,緯度DB!$B$10:$H$50,7)</f>
        <v>0.43934360143209494</v>
      </c>
      <c r="L1078">
        <f t="shared" si="244"/>
        <v>0.99238790973014346</v>
      </c>
      <c r="M1078">
        <f t="shared" si="245"/>
        <v>0.1117777775311984</v>
      </c>
      <c r="N1078">
        <f t="shared" si="235"/>
        <v>1.2494271549814081E-2</v>
      </c>
      <c r="O1078">
        <f t="shared" si="236"/>
        <v>0</v>
      </c>
      <c r="Q1078">
        <f t="shared" si="246"/>
        <v>1000</v>
      </c>
      <c r="R1078">
        <f t="shared" si="247"/>
        <v>1000</v>
      </c>
      <c r="S1078">
        <f t="shared" si="248"/>
        <v>1</v>
      </c>
      <c r="T1078" s="2">
        <f t="array" aca="1" ref="T1078:V1078" ca="1">MMULT(Q1078:S1078,$T$8:$V$10)</f>
        <v>342.95983594645492</v>
      </c>
      <c r="U1078" s="2">
        <f ca="1"/>
        <v>1000</v>
      </c>
      <c r="V1078" s="2">
        <f ca="1"/>
        <v>-939.35060064258266</v>
      </c>
      <c r="Y1078" s="2">
        <f t="shared" ca="1" si="237"/>
        <v>-3.7714808315308317</v>
      </c>
      <c r="Z1078" s="2">
        <f t="shared" ca="1" si="238"/>
        <v>-10.996858629590841</v>
      </c>
    </row>
    <row r="1079" spans="2:26">
      <c r="B1079">
        <f t="shared" si="239"/>
        <v>1068</v>
      </c>
      <c r="C1079">
        <v>2.8168819289254134</v>
      </c>
      <c r="D1079">
        <v>-1.8047285488026097</v>
      </c>
      <c r="E1079">
        <v>8.2117183991792633</v>
      </c>
      <c r="F1079">
        <f t="shared" si="240"/>
        <v>8.8670281382089335</v>
      </c>
      <c r="G1079">
        <f t="shared" si="241"/>
        <v>40</v>
      </c>
      <c r="H1079">
        <f t="shared" si="242"/>
        <v>888</v>
      </c>
      <c r="I1079">
        <f t="shared" si="243"/>
        <v>-0.56979762176795556</v>
      </c>
      <c r="J1079">
        <f>VLOOKUP(H1079,動径DB!$C$9:$F$3009,4)</f>
        <v>0.30832483777981368</v>
      </c>
      <c r="K1079">
        <f>VLOOKUP(G1079,緯度DB!$B$10:$H$50,7)</f>
        <v>0.31855496617393941</v>
      </c>
      <c r="L1079">
        <f t="shared" si="244"/>
        <v>0.99041086431996461</v>
      </c>
      <c r="M1079">
        <f t="shared" si="245"/>
        <v>0.86255415986862993</v>
      </c>
      <c r="N1079">
        <f t="shared" si="235"/>
        <v>0.74399967870667805</v>
      </c>
      <c r="O1079">
        <f t="shared" si="236"/>
        <v>1</v>
      </c>
      <c r="Q1079">
        <f t="shared" si="246"/>
        <v>2.8168819289254134</v>
      </c>
      <c r="R1079">
        <f t="shared" si="247"/>
        <v>-1.8047285488026097</v>
      </c>
      <c r="S1079">
        <f t="shared" si="248"/>
        <v>8.2117183991792633</v>
      </c>
      <c r="T1079" s="2">
        <f t="array" aca="1" ref="T1079:V1079" ca="1">MMULT(Q1079:S1079,$T$8:$V$10)</f>
        <v>8.6799215447431823</v>
      </c>
      <c r="U1079" s="2">
        <f ca="1"/>
        <v>-1.8047285488026097</v>
      </c>
      <c r="V1079" s="2">
        <f ca="1"/>
        <v>0.16156994160093863</v>
      </c>
      <c r="Y1079" s="2">
        <f t="shared" ca="1" si="237"/>
        <v>2.8778082711043598</v>
      </c>
      <c r="Z1079" s="2">
        <f t="shared" ca="1" si="238"/>
        <v>-0.59835365078705749</v>
      </c>
    </row>
    <row r="1080" spans="2:26">
      <c r="B1080">
        <f t="shared" si="239"/>
        <v>1069</v>
      </c>
      <c r="C1080">
        <v>-5.7053161761532749</v>
      </c>
      <c r="D1080">
        <v>-15.235219138757929</v>
      </c>
      <c r="E1080">
        <v>-8.7924116310554687</v>
      </c>
      <c r="F1080">
        <f t="shared" si="240"/>
        <v>18.49240485079676</v>
      </c>
      <c r="G1080">
        <f t="shared" si="241"/>
        <v>11</v>
      </c>
      <c r="H1080">
        <f t="shared" si="242"/>
        <v>1850</v>
      </c>
      <c r="I1080">
        <f t="shared" si="243"/>
        <v>-1.9291128312629913</v>
      </c>
      <c r="J1080">
        <f>VLOOKUP(H1080,動径DB!$C$9:$F$3009,4)</f>
        <v>2.2755153633090424E-2</v>
      </c>
      <c r="K1080">
        <f>VLOOKUP(G1080,緯度DB!$B$10:$H$50,7)</f>
        <v>0.54089638506983073</v>
      </c>
      <c r="L1080">
        <f t="shared" si="244"/>
        <v>-0.47577665014779419</v>
      </c>
      <c r="M1080">
        <f t="shared" si="245"/>
        <v>-0.10829050225591513</v>
      </c>
      <c r="N1080">
        <f t="shared" si="235"/>
        <v>1.1726832878838361E-2</v>
      </c>
      <c r="O1080">
        <f t="shared" si="236"/>
        <v>0</v>
      </c>
      <c r="Q1080">
        <f t="shared" si="246"/>
        <v>1000</v>
      </c>
      <c r="R1080">
        <f t="shared" si="247"/>
        <v>1000</v>
      </c>
      <c r="S1080">
        <f t="shared" si="248"/>
        <v>1</v>
      </c>
      <c r="T1080" s="2">
        <f t="array" aca="1" ref="T1080:V1080" ca="1">MMULT(Q1080:S1080,$T$8:$V$10)</f>
        <v>342.95983594645492</v>
      </c>
      <c r="U1080" s="2">
        <f ca="1"/>
        <v>1000</v>
      </c>
      <c r="V1080" s="2">
        <f ca="1"/>
        <v>-939.35060064258266</v>
      </c>
      <c r="Y1080" s="2">
        <f t="shared" ca="1" si="237"/>
        <v>-3.7714808315308317</v>
      </c>
      <c r="Z1080" s="2">
        <f t="shared" ca="1" si="238"/>
        <v>-10.996858629590841</v>
      </c>
    </row>
    <row r="1081" spans="2:26">
      <c r="B1081">
        <f t="shared" si="239"/>
        <v>1070</v>
      </c>
      <c r="C1081">
        <v>4.7698074504832908</v>
      </c>
      <c r="D1081">
        <v>7.2585497301091575</v>
      </c>
      <c r="E1081">
        <v>0.15073440131579185</v>
      </c>
      <c r="F1081">
        <f t="shared" si="240"/>
        <v>8.6867904405996619</v>
      </c>
      <c r="G1081">
        <f t="shared" si="241"/>
        <v>21</v>
      </c>
      <c r="H1081">
        <f t="shared" si="242"/>
        <v>870</v>
      </c>
      <c r="I1081">
        <f t="shared" si="243"/>
        <v>0.98942544328097459</v>
      </c>
      <c r="J1081">
        <f>VLOOKUP(H1081,動径DB!$C$9:$F$3009,4)</f>
        <v>0.31723676991413946</v>
      </c>
      <c r="K1081">
        <f>VLOOKUP(G1081,緯度DB!$B$10:$H$50,7)</f>
        <v>0.7879807395252203</v>
      </c>
      <c r="L1081">
        <f t="shared" si="244"/>
        <v>-0.17244993090970348</v>
      </c>
      <c r="M1081">
        <f t="shared" si="245"/>
        <v>-0.37447384588334554</v>
      </c>
      <c r="N1081">
        <f t="shared" si="235"/>
        <v>0.14023066125066364</v>
      </c>
      <c r="O1081">
        <f t="shared" si="236"/>
        <v>0</v>
      </c>
      <c r="Q1081">
        <f t="shared" si="246"/>
        <v>1000</v>
      </c>
      <c r="R1081">
        <f t="shared" si="247"/>
        <v>1000</v>
      </c>
      <c r="S1081">
        <f t="shared" si="248"/>
        <v>1</v>
      </c>
      <c r="T1081" s="2">
        <f t="array" aca="1" ref="T1081:V1081" ca="1">MMULT(Q1081:S1081,$T$8:$V$10)</f>
        <v>342.95983594645492</v>
      </c>
      <c r="U1081" s="2">
        <f ca="1"/>
        <v>1000</v>
      </c>
      <c r="V1081" s="2">
        <f ca="1"/>
        <v>-939.35060064258266</v>
      </c>
      <c r="Y1081" s="2">
        <f t="shared" ca="1" si="237"/>
        <v>-3.7714808315308317</v>
      </c>
      <c r="Z1081" s="2">
        <f t="shared" ca="1" si="238"/>
        <v>-10.996858629590841</v>
      </c>
    </row>
    <row r="1082" spans="2:26">
      <c r="B1082">
        <f t="shared" si="239"/>
        <v>1071</v>
      </c>
      <c r="C1082">
        <v>6.3357033879947302</v>
      </c>
      <c r="D1082">
        <v>-16.431226650302225</v>
      </c>
      <c r="E1082">
        <v>4.277121986007824</v>
      </c>
      <c r="F1082">
        <f t="shared" si="240"/>
        <v>18.122365164002229</v>
      </c>
      <c r="G1082">
        <f t="shared" si="241"/>
        <v>26</v>
      </c>
      <c r="H1082">
        <f t="shared" si="242"/>
        <v>1813</v>
      </c>
      <c r="I1082">
        <f t="shared" si="243"/>
        <v>-1.2027744541743939</v>
      </c>
      <c r="J1082">
        <f>VLOOKUP(H1082,動径DB!$C$9:$F$3009,4)</f>
        <v>2.5768559543105696E-2</v>
      </c>
      <c r="K1082">
        <f>VLOOKUP(G1082,緯度DB!$B$10:$H$50,7)</f>
        <v>0.72987675376846739</v>
      </c>
      <c r="L1082">
        <f t="shared" si="244"/>
        <v>-0.4499690740495943</v>
      </c>
      <c r="M1082">
        <f t="shared" si="245"/>
        <v>-0.15336886985609063</v>
      </c>
      <c r="N1082">
        <f t="shared" si="235"/>
        <v>2.3522010240934466E-2</v>
      </c>
      <c r="O1082">
        <f t="shared" si="236"/>
        <v>0</v>
      </c>
      <c r="Q1082">
        <f t="shared" si="246"/>
        <v>1000</v>
      </c>
      <c r="R1082">
        <f t="shared" si="247"/>
        <v>1000</v>
      </c>
      <c r="S1082">
        <f t="shared" si="248"/>
        <v>1</v>
      </c>
      <c r="T1082" s="2">
        <f t="array" aca="1" ref="T1082:V1082" ca="1">MMULT(Q1082:S1082,$T$8:$V$10)</f>
        <v>342.95983594645492</v>
      </c>
      <c r="U1082" s="2">
        <f ca="1"/>
        <v>1000</v>
      </c>
      <c r="V1082" s="2">
        <f ca="1"/>
        <v>-939.35060064258266</v>
      </c>
      <c r="Y1082" s="2">
        <f t="shared" ca="1" si="237"/>
        <v>-3.7714808315308317</v>
      </c>
      <c r="Z1082" s="2">
        <f t="shared" ca="1" si="238"/>
        <v>-10.996858629590841</v>
      </c>
    </row>
    <row r="1083" spans="2:26">
      <c r="B1083">
        <f t="shared" si="239"/>
        <v>1072</v>
      </c>
      <c r="C1083">
        <v>11.870093685020274</v>
      </c>
      <c r="D1083">
        <v>9.3854228701335476</v>
      </c>
      <c r="E1083">
        <v>-14.699736521142166</v>
      </c>
      <c r="F1083">
        <f t="shared" si="240"/>
        <v>21.096623908421574</v>
      </c>
      <c r="G1083">
        <f t="shared" si="241"/>
        <v>7</v>
      </c>
      <c r="H1083">
        <f t="shared" si="242"/>
        <v>2111</v>
      </c>
      <c r="I1083">
        <f t="shared" si="243"/>
        <v>0.66903094074269365</v>
      </c>
      <c r="J1083">
        <f>VLOOKUP(H1083,動径DB!$C$9:$F$3009,4)</f>
        <v>9.169046225544519E-3</v>
      </c>
      <c r="K1083">
        <f>VLOOKUP(G1083,緯度DB!$B$10:$H$50,7)</f>
        <v>0.33255818042814211</v>
      </c>
      <c r="L1083">
        <f t="shared" si="244"/>
        <v>-0.90632292361252487</v>
      </c>
      <c r="M1083">
        <f t="shared" si="245"/>
        <v>-5.8302573212619759E-2</v>
      </c>
      <c r="N1083">
        <f t="shared" si="235"/>
        <v>3.3991900432128871E-3</v>
      </c>
      <c r="O1083">
        <f t="shared" si="236"/>
        <v>0</v>
      </c>
      <c r="Q1083">
        <f t="shared" si="246"/>
        <v>1000</v>
      </c>
      <c r="R1083">
        <f t="shared" si="247"/>
        <v>1000</v>
      </c>
      <c r="S1083">
        <f t="shared" si="248"/>
        <v>1</v>
      </c>
      <c r="T1083" s="2">
        <f t="array" aca="1" ref="T1083:V1083" ca="1">MMULT(Q1083:S1083,$T$8:$V$10)</f>
        <v>342.95983594645492</v>
      </c>
      <c r="U1083" s="2">
        <f ca="1"/>
        <v>1000</v>
      </c>
      <c r="V1083" s="2">
        <f ca="1"/>
        <v>-939.35060064258266</v>
      </c>
      <c r="Y1083" s="2">
        <f t="shared" ca="1" si="237"/>
        <v>-3.7714808315308317</v>
      </c>
      <c r="Z1083" s="2">
        <f t="shared" ca="1" si="238"/>
        <v>-10.996858629590841</v>
      </c>
    </row>
    <row r="1084" spans="2:26">
      <c r="B1084">
        <f t="shared" si="239"/>
        <v>1073</v>
      </c>
      <c r="C1084">
        <v>-3.8856140009348241</v>
      </c>
      <c r="D1084">
        <v>14.410555121375721</v>
      </c>
      <c r="E1084">
        <v>-3.2855478493514321</v>
      </c>
      <c r="F1084">
        <f t="shared" si="240"/>
        <v>15.282569147262071</v>
      </c>
      <c r="G1084">
        <f t="shared" si="241"/>
        <v>17</v>
      </c>
      <c r="H1084">
        <f t="shared" si="242"/>
        <v>1529</v>
      </c>
      <c r="I1084">
        <f t="shared" si="243"/>
        <v>1.8341694812380507</v>
      </c>
      <c r="J1084">
        <f>VLOOKUP(H1084,動径DB!$C$9:$F$3009,4)</f>
        <v>6.3927990749552022E-2</v>
      </c>
      <c r="K1084">
        <f>VLOOKUP(G1084,緯度DB!$B$10:$H$50,7)</f>
        <v>0.7529008951198638</v>
      </c>
      <c r="L1084">
        <f t="shared" si="244"/>
        <v>0.70376044946296079</v>
      </c>
      <c r="M1084">
        <f t="shared" si="245"/>
        <v>0.51766653921506045</v>
      </c>
      <c r="N1084">
        <f t="shared" si="235"/>
        <v>0.26797864582289771</v>
      </c>
      <c r="O1084">
        <f t="shared" si="236"/>
        <v>0</v>
      </c>
      <c r="Q1084">
        <f t="shared" si="246"/>
        <v>1000</v>
      </c>
      <c r="R1084">
        <f t="shared" si="247"/>
        <v>1000</v>
      </c>
      <c r="S1084">
        <f t="shared" si="248"/>
        <v>1</v>
      </c>
      <c r="T1084" s="2">
        <f t="array" aca="1" ref="T1084:V1084" ca="1">MMULT(Q1084:S1084,$T$8:$V$10)</f>
        <v>342.95983594645492</v>
      </c>
      <c r="U1084" s="2">
        <f ca="1"/>
        <v>1000</v>
      </c>
      <c r="V1084" s="2">
        <f ca="1"/>
        <v>-939.35060064258266</v>
      </c>
      <c r="Y1084" s="2">
        <f t="shared" ca="1" si="237"/>
        <v>-3.7714808315308317</v>
      </c>
      <c r="Z1084" s="2">
        <f t="shared" ca="1" si="238"/>
        <v>-10.996858629590841</v>
      </c>
    </row>
    <row r="1085" spans="2:26">
      <c r="B1085">
        <f t="shared" si="239"/>
        <v>1074</v>
      </c>
      <c r="C1085">
        <v>8.3559934244057885</v>
      </c>
      <c r="D1085">
        <v>-9.7717829259592612</v>
      </c>
      <c r="E1085">
        <v>14.391115260412619</v>
      </c>
      <c r="F1085">
        <f t="shared" si="240"/>
        <v>19.298045654917043</v>
      </c>
      <c r="G1085">
        <f t="shared" si="241"/>
        <v>36</v>
      </c>
      <c r="H1085">
        <f t="shared" si="242"/>
        <v>1931</v>
      </c>
      <c r="I1085">
        <f t="shared" si="243"/>
        <v>-0.86334050638191107</v>
      </c>
      <c r="J1085">
        <f>VLOOKUP(H1085,動径DB!$C$9:$F$3009,4)</f>
        <v>1.7260182662110608E-2</v>
      </c>
      <c r="K1085">
        <f>VLOOKUP(G1085,緯度DB!$B$10:$H$50,7)</f>
        <v>0.28116931855250954</v>
      </c>
      <c r="L1085">
        <f t="shared" si="244"/>
        <v>0.5240260139035916</v>
      </c>
      <c r="M1085">
        <f t="shared" si="245"/>
        <v>4.9077167826272597E-2</v>
      </c>
      <c r="N1085">
        <f t="shared" si="235"/>
        <v>2.4085684018481262E-3</v>
      </c>
      <c r="O1085">
        <f t="shared" si="236"/>
        <v>0</v>
      </c>
      <c r="Q1085">
        <f t="shared" si="246"/>
        <v>1000</v>
      </c>
      <c r="R1085">
        <f t="shared" si="247"/>
        <v>1000</v>
      </c>
      <c r="S1085">
        <f t="shared" si="248"/>
        <v>1</v>
      </c>
      <c r="T1085" s="2">
        <f t="array" aca="1" ref="T1085:V1085" ca="1">MMULT(Q1085:S1085,$T$8:$V$10)</f>
        <v>342.95983594645492</v>
      </c>
      <c r="U1085" s="2">
        <f ca="1"/>
        <v>1000</v>
      </c>
      <c r="V1085" s="2">
        <f ca="1"/>
        <v>-939.35060064258266</v>
      </c>
      <c r="Y1085" s="2">
        <f t="shared" ca="1" si="237"/>
        <v>-3.7714808315308317</v>
      </c>
      <c r="Z1085" s="2">
        <f t="shared" ca="1" si="238"/>
        <v>-10.996858629590841</v>
      </c>
    </row>
    <row r="1086" spans="2:26">
      <c r="B1086">
        <f t="shared" si="239"/>
        <v>1075</v>
      </c>
      <c r="C1086">
        <v>12.42697278901824</v>
      </c>
      <c r="D1086">
        <v>-8.4269542417086463</v>
      </c>
      <c r="E1086">
        <v>1.1746029371380944</v>
      </c>
      <c r="F1086">
        <f t="shared" si="240"/>
        <v>15.060640841305013</v>
      </c>
      <c r="G1086">
        <f t="shared" si="241"/>
        <v>23</v>
      </c>
      <c r="H1086">
        <f t="shared" si="242"/>
        <v>1507</v>
      </c>
      <c r="I1086">
        <f t="shared" si="243"/>
        <v>-0.59588862299192114</v>
      </c>
      <c r="J1086">
        <f>VLOOKUP(H1086,動径DB!$C$9:$F$3009,4)</f>
        <v>6.8323253973517767E-2</v>
      </c>
      <c r="K1086">
        <f>VLOOKUP(G1086,緯度DB!$B$10:$H$50,7)</f>
        <v>0.7820858445078025</v>
      </c>
      <c r="L1086">
        <f t="shared" si="244"/>
        <v>0.97657582506525342</v>
      </c>
      <c r="M1086">
        <f t="shared" si="245"/>
        <v>0.78590922823502063</v>
      </c>
      <c r="N1086">
        <f t="shared" si="235"/>
        <v>0.61765331502496579</v>
      </c>
      <c r="O1086">
        <f t="shared" si="236"/>
        <v>1</v>
      </c>
      <c r="Q1086">
        <f t="shared" si="246"/>
        <v>12.42697278901824</v>
      </c>
      <c r="R1086">
        <f t="shared" si="247"/>
        <v>-8.4269542417086463</v>
      </c>
      <c r="S1086">
        <f t="shared" si="248"/>
        <v>1.1746029371380944</v>
      </c>
      <c r="T1086" s="2">
        <f t="array" aca="1" ref="T1086:V1086" ca="1">MMULT(Q1086:S1086,$T$8:$V$10)</f>
        <v>5.3540407267863284</v>
      </c>
      <c r="U1086" s="2">
        <f ca="1"/>
        <v>-8.4269542417086463</v>
      </c>
      <c r="V1086" s="2">
        <f ca="1"/>
        <v>-11.275796763636995</v>
      </c>
      <c r="Y1086" s="2">
        <f t="shared" ca="1" si="237"/>
        <v>2.8594224593699185</v>
      </c>
      <c r="Z1086" s="2">
        <f t="shared" ca="1" si="238"/>
        <v>-4.500567599770136</v>
      </c>
    </row>
    <row r="1087" spans="2:26">
      <c r="B1087">
        <f t="shared" si="239"/>
        <v>1076</v>
      </c>
      <c r="C1087">
        <v>5.6742808531553948</v>
      </c>
      <c r="D1087">
        <v>10.135636945274779</v>
      </c>
      <c r="E1087">
        <v>14.815515819146697</v>
      </c>
      <c r="F1087">
        <f t="shared" si="240"/>
        <v>18.826261139012466</v>
      </c>
      <c r="G1087">
        <f t="shared" si="241"/>
        <v>37</v>
      </c>
      <c r="H1087">
        <f t="shared" si="242"/>
        <v>1884</v>
      </c>
      <c r="I1087">
        <f t="shared" si="243"/>
        <v>1.0604338823442236</v>
      </c>
      <c r="J1087">
        <f>VLOOKUP(H1087,動径DB!$C$9:$F$3009,4)</f>
        <v>2.0276250110300643E-2</v>
      </c>
      <c r="K1087">
        <f>VLOOKUP(G1087,緯度DB!$B$10:$H$50,7)</f>
        <v>0.2352076871405088</v>
      </c>
      <c r="L1087">
        <f t="shared" si="244"/>
        <v>3.9698558714577829E-2</v>
      </c>
      <c r="M1087">
        <f t="shared" si="245"/>
        <v>3.5643305192790383E-3</v>
      </c>
      <c r="N1087">
        <f t="shared" si="235"/>
        <v>1.2704452050663979E-5</v>
      </c>
      <c r="O1087">
        <f t="shared" si="236"/>
        <v>0</v>
      </c>
      <c r="Q1087">
        <f t="shared" si="246"/>
        <v>1000</v>
      </c>
      <c r="R1087">
        <f t="shared" si="247"/>
        <v>1000</v>
      </c>
      <c r="S1087">
        <f t="shared" si="248"/>
        <v>1</v>
      </c>
      <c r="T1087" s="2">
        <f t="array" aca="1" ref="T1087:V1087" ca="1">MMULT(Q1087:S1087,$T$8:$V$10)</f>
        <v>342.95983594645492</v>
      </c>
      <c r="U1087" s="2">
        <f ca="1"/>
        <v>1000</v>
      </c>
      <c r="V1087" s="2">
        <f ca="1"/>
        <v>-939.35060064258266</v>
      </c>
      <c r="Y1087" s="2">
        <f t="shared" ca="1" si="237"/>
        <v>-3.7714808315308317</v>
      </c>
      <c r="Z1087" s="2">
        <f t="shared" ca="1" si="238"/>
        <v>-10.996858629590841</v>
      </c>
    </row>
    <row r="1088" spans="2:26">
      <c r="B1088">
        <f t="shared" si="239"/>
        <v>1077</v>
      </c>
      <c r="C1088">
        <v>-6.3727679147513765</v>
      </c>
      <c r="D1088">
        <v>-0.55693268060336409</v>
      </c>
      <c r="E1088">
        <v>11.510389049238746</v>
      </c>
      <c r="F1088">
        <f t="shared" si="240"/>
        <v>13.168576269697644</v>
      </c>
      <c r="G1088">
        <f t="shared" si="241"/>
        <v>38</v>
      </c>
      <c r="H1088">
        <f t="shared" si="242"/>
        <v>1318</v>
      </c>
      <c r="I1088">
        <f t="shared" si="243"/>
        <v>-3.0544215375391088</v>
      </c>
      <c r="J1088">
        <f>VLOOKUP(H1088,動径DB!$C$9:$F$3009,4)</f>
        <v>0.11756027475389705</v>
      </c>
      <c r="K1088">
        <f>VLOOKUP(G1088,緯度DB!$B$10:$H$50,7)</f>
        <v>0.20164392860071581</v>
      </c>
      <c r="L1088">
        <f t="shared" si="244"/>
        <v>0.25854274143570022</v>
      </c>
      <c r="M1088">
        <f t="shared" si="245"/>
        <v>8.0708061356240007E-2</v>
      </c>
      <c r="N1088">
        <f t="shared" si="235"/>
        <v>6.5137911678826016E-3</v>
      </c>
      <c r="O1088">
        <f t="shared" si="236"/>
        <v>0</v>
      </c>
      <c r="Q1088">
        <f t="shared" si="246"/>
        <v>1000</v>
      </c>
      <c r="R1088">
        <f t="shared" si="247"/>
        <v>1000</v>
      </c>
      <c r="S1088">
        <f t="shared" si="248"/>
        <v>1</v>
      </c>
      <c r="T1088" s="2">
        <f t="array" aca="1" ref="T1088:V1088" ca="1">MMULT(Q1088:S1088,$T$8:$V$10)</f>
        <v>342.95983594645492</v>
      </c>
      <c r="U1088" s="2">
        <f ca="1"/>
        <v>1000</v>
      </c>
      <c r="V1088" s="2">
        <f ca="1"/>
        <v>-939.35060064258266</v>
      </c>
      <c r="Y1088" s="2">
        <f t="shared" ca="1" si="237"/>
        <v>-3.7714808315308317</v>
      </c>
      <c r="Z1088" s="2">
        <f t="shared" ca="1" si="238"/>
        <v>-10.996858629590841</v>
      </c>
    </row>
    <row r="1089" spans="2:26">
      <c r="B1089">
        <f t="shared" si="239"/>
        <v>1078</v>
      </c>
      <c r="C1089">
        <v>2.4872094118984465</v>
      </c>
      <c r="D1089">
        <v>3.53553934686816</v>
      </c>
      <c r="E1089">
        <v>-8.2071793873891297E-2</v>
      </c>
      <c r="F1089">
        <f t="shared" si="240"/>
        <v>4.3235384711181686</v>
      </c>
      <c r="G1089">
        <f t="shared" si="241"/>
        <v>21</v>
      </c>
      <c r="H1089">
        <f t="shared" si="242"/>
        <v>433</v>
      </c>
      <c r="I1089">
        <f t="shared" si="243"/>
        <v>0.95773327422214827</v>
      </c>
      <c r="J1089">
        <f>VLOOKUP(H1089,動径DB!$C$9:$F$3009,4)</f>
        <v>0.34650487725944318</v>
      </c>
      <c r="K1089">
        <f>VLOOKUP(G1089,緯度DB!$B$10:$H$50,7)</f>
        <v>0.7879807395252203</v>
      </c>
      <c r="L1089">
        <f t="shared" si="244"/>
        <v>-0.26518215009146473</v>
      </c>
      <c r="M1089">
        <f t="shared" si="245"/>
        <v>-0.3130462959243146</v>
      </c>
      <c r="N1089">
        <f t="shared" si="235"/>
        <v>9.7997983391933552E-2</v>
      </c>
      <c r="O1089">
        <f t="shared" si="236"/>
        <v>0</v>
      </c>
      <c r="Q1089">
        <f t="shared" si="246"/>
        <v>1000</v>
      </c>
      <c r="R1089">
        <f t="shared" si="247"/>
        <v>1000</v>
      </c>
      <c r="S1089">
        <f t="shared" si="248"/>
        <v>1</v>
      </c>
      <c r="T1089" s="2">
        <f t="array" aca="1" ref="T1089:V1089" ca="1">MMULT(Q1089:S1089,$T$8:$V$10)</f>
        <v>342.95983594645492</v>
      </c>
      <c r="U1089" s="2">
        <f ca="1"/>
        <v>1000</v>
      </c>
      <c r="V1089" s="2">
        <f ca="1"/>
        <v>-939.35060064258266</v>
      </c>
      <c r="Y1089" s="2">
        <f t="shared" ca="1" si="237"/>
        <v>-3.7714808315308317</v>
      </c>
      <c r="Z1089" s="2">
        <f t="shared" ca="1" si="238"/>
        <v>-10.996858629590841</v>
      </c>
    </row>
    <row r="1090" spans="2:26">
      <c r="B1090">
        <f t="shared" si="239"/>
        <v>1079</v>
      </c>
      <c r="C1090">
        <v>11.620124500135523</v>
      </c>
      <c r="D1090">
        <v>0.55973114809859692</v>
      </c>
      <c r="E1090">
        <v>-7.8469389921214248</v>
      </c>
      <c r="F1090">
        <f t="shared" si="240"/>
        <v>14.032642085611576</v>
      </c>
      <c r="G1090">
        <f t="shared" si="241"/>
        <v>10</v>
      </c>
      <c r="H1090">
        <f t="shared" si="242"/>
        <v>1404</v>
      </c>
      <c r="I1090">
        <f t="shared" si="243"/>
        <v>4.8131914746189733E-2</v>
      </c>
      <c r="J1090">
        <f>VLOOKUP(H1090,動径DB!$C$9:$F$3009,4)</f>
        <v>9.2454735851443731E-2</v>
      </c>
      <c r="K1090">
        <f>VLOOKUP(G1090,緯度DB!$B$10:$H$50,7)</f>
        <v>0.49132662717739956</v>
      </c>
      <c r="L1090">
        <f t="shared" si="244"/>
        <v>-0.14389448872341862</v>
      </c>
      <c r="M1090">
        <f t="shared" si="245"/>
        <v>-9.1724018231610457E-2</v>
      </c>
      <c r="N1090">
        <f t="shared" si="235"/>
        <v>8.4132955205528069E-3</v>
      </c>
      <c r="O1090">
        <f t="shared" si="236"/>
        <v>0</v>
      </c>
      <c r="Q1090">
        <f t="shared" si="246"/>
        <v>1000</v>
      </c>
      <c r="R1090">
        <f t="shared" si="247"/>
        <v>1000</v>
      </c>
      <c r="S1090">
        <f t="shared" si="248"/>
        <v>1</v>
      </c>
      <c r="T1090" s="2">
        <f t="array" aca="1" ref="T1090:V1090" ca="1">MMULT(Q1090:S1090,$T$8:$V$10)</f>
        <v>342.95983594645492</v>
      </c>
      <c r="U1090" s="2">
        <f ca="1"/>
        <v>1000</v>
      </c>
      <c r="V1090" s="2">
        <f ca="1"/>
        <v>-939.35060064258266</v>
      </c>
      <c r="Y1090" s="2">
        <f t="shared" ca="1" si="237"/>
        <v>-3.7714808315308317</v>
      </c>
      <c r="Z1090" s="2">
        <f t="shared" ca="1" si="238"/>
        <v>-10.996858629590841</v>
      </c>
    </row>
    <row r="1091" spans="2:26">
      <c r="B1091">
        <f t="shared" si="239"/>
        <v>1080</v>
      </c>
      <c r="C1091">
        <v>-4.3054058111921627</v>
      </c>
      <c r="D1091">
        <v>-16.454518634251961</v>
      </c>
      <c r="E1091">
        <v>8.9759401497658313</v>
      </c>
      <c r="F1091">
        <f t="shared" si="240"/>
        <v>19.231619907230137</v>
      </c>
      <c r="G1091">
        <f t="shared" si="241"/>
        <v>30</v>
      </c>
      <c r="H1091">
        <f t="shared" si="242"/>
        <v>1924</v>
      </c>
      <c r="I1091">
        <f t="shared" si="243"/>
        <v>-1.8267138938283449</v>
      </c>
      <c r="J1091">
        <f>VLOOKUP(H1091,動径DB!$C$9:$F$3009,4)</f>
        <v>1.7681222524105585E-2</v>
      </c>
      <c r="K1091">
        <f>VLOOKUP(G1091,緯度DB!$B$10:$H$50,7)</f>
        <v>0.58726809406597613</v>
      </c>
      <c r="L1091">
        <f t="shared" si="244"/>
        <v>-0.7194732793997527</v>
      </c>
      <c r="M1091">
        <f t="shared" si="245"/>
        <v>-0.14367434726281994</v>
      </c>
      <c r="N1091">
        <f t="shared" si="235"/>
        <v>2.0642318061397377E-2</v>
      </c>
      <c r="O1091">
        <f t="shared" si="236"/>
        <v>0</v>
      </c>
      <c r="Q1091">
        <f t="shared" si="246"/>
        <v>1000</v>
      </c>
      <c r="R1091">
        <f t="shared" si="247"/>
        <v>1000</v>
      </c>
      <c r="S1091">
        <f t="shared" si="248"/>
        <v>1</v>
      </c>
      <c r="T1091" s="2">
        <f t="array" aca="1" ref="T1091:V1091" ca="1">MMULT(Q1091:S1091,$T$8:$V$10)</f>
        <v>342.95983594645492</v>
      </c>
      <c r="U1091" s="2">
        <f ca="1"/>
        <v>1000</v>
      </c>
      <c r="V1091" s="2">
        <f ca="1"/>
        <v>-939.35060064258266</v>
      </c>
      <c r="Y1091" s="2">
        <f t="shared" ca="1" si="237"/>
        <v>-3.7714808315308317</v>
      </c>
      <c r="Z1091" s="2">
        <f t="shared" ca="1" si="238"/>
        <v>-10.996858629590841</v>
      </c>
    </row>
    <row r="1092" spans="2:26">
      <c r="B1092">
        <f t="shared" si="239"/>
        <v>1081</v>
      </c>
      <c r="C1092">
        <v>5.3350896562181207</v>
      </c>
      <c r="D1092">
        <v>6.9534475711350758</v>
      </c>
      <c r="E1092">
        <v>6.9394479402116822</v>
      </c>
      <c r="F1092">
        <f t="shared" si="240"/>
        <v>11.178978150051016</v>
      </c>
      <c r="G1092">
        <f t="shared" si="241"/>
        <v>33</v>
      </c>
      <c r="H1092">
        <f t="shared" si="242"/>
        <v>1119</v>
      </c>
      <c r="I1092">
        <f t="shared" si="243"/>
        <v>0.91634115554065798</v>
      </c>
      <c r="J1092">
        <f>VLOOKUP(H1092,動径DB!$C$9:$F$3009,4)</f>
        <v>0.19451469228860258</v>
      </c>
      <c r="K1092">
        <f>VLOOKUP(G1092,緯度DB!$B$10:$H$50,7)</f>
        <v>0.43934360143209494</v>
      </c>
      <c r="L1092">
        <f t="shared" si="244"/>
        <v>-0.3825634220537229</v>
      </c>
      <c r="M1092">
        <f t="shared" si="245"/>
        <v>-0.36547886465164303</v>
      </c>
      <c r="N1092">
        <f t="shared" si="235"/>
        <v>0.133574800507054</v>
      </c>
      <c r="O1092">
        <f t="shared" si="236"/>
        <v>0</v>
      </c>
      <c r="Q1092">
        <f t="shared" si="246"/>
        <v>1000</v>
      </c>
      <c r="R1092">
        <f t="shared" si="247"/>
        <v>1000</v>
      </c>
      <c r="S1092">
        <f t="shared" si="248"/>
        <v>1</v>
      </c>
      <c r="T1092" s="2">
        <f t="array" aca="1" ref="T1092:V1092" ca="1">MMULT(Q1092:S1092,$T$8:$V$10)</f>
        <v>342.95983594645492</v>
      </c>
      <c r="U1092" s="2">
        <f ca="1"/>
        <v>1000</v>
      </c>
      <c r="V1092" s="2">
        <f ca="1"/>
        <v>-939.35060064258266</v>
      </c>
      <c r="Y1092" s="2">
        <f t="shared" ca="1" si="237"/>
        <v>-3.7714808315308317</v>
      </c>
      <c r="Z1092" s="2">
        <f t="shared" ca="1" si="238"/>
        <v>-10.996858629590841</v>
      </c>
    </row>
    <row r="1093" spans="2:26">
      <c r="B1093">
        <f t="shared" si="239"/>
        <v>1082</v>
      </c>
      <c r="C1093">
        <v>-4.5596343273016746</v>
      </c>
      <c r="D1093">
        <v>-5.3789830403817547</v>
      </c>
      <c r="E1093">
        <v>4.263747256871592</v>
      </c>
      <c r="F1093">
        <f t="shared" si="240"/>
        <v>8.2403437075101653</v>
      </c>
      <c r="G1093">
        <f t="shared" si="241"/>
        <v>31</v>
      </c>
      <c r="H1093">
        <f t="shared" si="242"/>
        <v>825</v>
      </c>
      <c r="I1093">
        <f t="shared" si="243"/>
        <v>-2.2739395869109407</v>
      </c>
      <c r="J1093">
        <f>VLOOKUP(H1093,動径DB!$C$9:$F$3009,4)</f>
        <v>0.3387054356223595</v>
      </c>
      <c r="K1093">
        <f>VLOOKUP(G1093,緯度DB!$B$10:$H$50,7)</f>
        <v>0.54089638506983073</v>
      </c>
      <c r="L1093">
        <f t="shared" si="244"/>
        <v>0.51296341320569594</v>
      </c>
      <c r="M1093">
        <f t="shared" si="245"/>
        <v>0.77440466840820998</v>
      </c>
      <c r="N1093">
        <f t="shared" si="235"/>
        <v>0.59970259045242968</v>
      </c>
      <c r="O1093">
        <f t="shared" si="236"/>
        <v>1</v>
      </c>
      <c r="Q1093">
        <f t="shared" si="246"/>
        <v>-4.5596343273016746</v>
      </c>
      <c r="R1093">
        <f t="shared" si="247"/>
        <v>-5.3789830403817547</v>
      </c>
      <c r="S1093">
        <f t="shared" si="248"/>
        <v>4.263747256871592</v>
      </c>
      <c r="T1093" s="2">
        <f t="array" aca="1" ref="T1093:V1093" ca="1">MMULT(Q1093:S1093,$T$8:$V$10)</f>
        <v>2.4471250480420341</v>
      </c>
      <c r="U1093" s="2">
        <f ca="1"/>
        <v>-5.3789830403817547</v>
      </c>
      <c r="V1093" s="2">
        <f ca="1"/>
        <v>5.7429421787471524</v>
      </c>
      <c r="Y1093" s="2">
        <f t="shared" ca="1" si="237"/>
        <v>0.68464566677364946</v>
      </c>
      <c r="Z1093" s="2">
        <f t="shared" ca="1" si="238"/>
        <v>-1.5049077419206169</v>
      </c>
    </row>
    <row r="1094" spans="2:26">
      <c r="B1094">
        <f t="shared" si="239"/>
        <v>1083</v>
      </c>
      <c r="C1094">
        <v>-14.013195540273392</v>
      </c>
      <c r="D1094">
        <v>-8.5528752927936402</v>
      </c>
      <c r="E1094">
        <v>-13.111498694762791</v>
      </c>
      <c r="F1094">
        <f t="shared" si="240"/>
        <v>21.01030040353503</v>
      </c>
      <c r="G1094">
        <f t="shared" si="241"/>
        <v>9</v>
      </c>
      <c r="H1094">
        <f t="shared" si="242"/>
        <v>2102</v>
      </c>
      <c r="I1094">
        <f t="shared" si="243"/>
        <v>-2.5936016830185471</v>
      </c>
      <c r="J1094">
        <f>VLOOKUP(H1094,動径DB!$C$9:$F$3009,4)</f>
        <v>9.4689264138338638E-3</v>
      </c>
      <c r="K1094">
        <f>VLOOKUP(G1094,緯度DB!$B$10:$H$50,7)</f>
        <v>0.43934360143209494</v>
      </c>
      <c r="L1094">
        <f t="shared" si="244"/>
        <v>0.99732378824731305</v>
      </c>
      <c r="M1094">
        <f t="shared" si="245"/>
        <v>8.7171292869948236E-2</v>
      </c>
      <c r="N1094">
        <f t="shared" si="235"/>
        <v>7.5988343006182886E-3</v>
      </c>
      <c r="O1094">
        <f t="shared" si="236"/>
        <v>0</v>
      </c>
      <c r="Q1094">
        <f t="shared" si="246"/>
        <v>1000</v>
      </c>
      <c r="R1094">
        <f t="shared" si="247"/>
        <v>1000</v>
      </c>
      <c r="S1094">
        <f t="shared" si="248"/>
        <v>1</v>
      </c>
      <c r="T1094" s="2">
        <f t="array" aca="1" ref="T1094:V1094" ca="1">MMULT(Q1094:S1094,$T$8:$V$10)</f>
        <v>342.95983594645492</v>
      </c>
      <c r="U1094" s="2">
        <f ca="1"/>
        <v>1000</v>
      </c>
      <c r="V1094" s="2">
        <f ca="1"/>
        <v>-939.35060064258266</v>
      </c>
      <c r="Y1094" s="2">
        <f t="shared" ca="1" si="237"/>
        <v>-3.7714808315308317</v>
      </c>
      <c r="Z1094" s="2">
        <f t="shared" ca="1" si="238"/>
        <v>-10.996858629590841</v>
      </c>
    </row>
    <row r="1095" spans="2:26">
      <c r="B1095">
        <f t="shared" si="239"/>
        <v>1084</v>
      </c>
      <c r="C1095">
        <v>-0.35984547184540405</v>
      </c>
      <c r="D1095">
        <v>5.7082226927644433</v>
      </c>
      <c r="E1095">
        <v>2.2817801941378777</v>
      </c>
      <c r="F1095">
        <f t="shared" si="240"/>
        <v>6.1579067813794071</v>
      </c>
      <c r="G1095">
        <f t="shared" si="241"/>
        <v>28</v>
      </c>
      <c r="H1095">
        <f t="shared" si="242"/>
        <v>617</v>
      </c>
      <c r="I1095">
        <f t="shared" si="243"/>
        <v>1.6337528627652533</v>
      </c>
      <c r="J1095">
        <f>VLOOKUP(H1095,動径DB!$C$9:$F$3009,4)</f>
        <v>0.40035867934825065</v>
      </c>
      <c r="K1095">
        <f>VLOOKUP(G1095,緯度DB!$B$10:$H$50,7)</f>
        <v>0.66802964117206065</v>
      </c>
      <c r="L1095">
        <f t="shared" si="244"/>
        <v>0.98221709227691134</v>
      </c>
      <c r="M1095">
        <f t="shared" si="245"/>
        <v>1.6176537862321956</v>
      </c>
      <c r="N1095">
        <f t="shared" si="235"/>
        <v>2.616803772111358</v>
      </c>
      <c r="O1095">
        <f t="shared" si="236"/>
        <v>1</v>
      </c>
      <c r="Q1095">
        <f t="shared" si="246"/>
        <v>-0.35984547184540405</v>
      </c>
      <c r="R1095">
        <f t="shared" si="247"/>
        <v>5.7082226927644433</v>
      </c>
      <c r="S1095">
        <f t="shared" si="248"/>
        <v>2.2817801941378777</v>
      </c>
      <c r="T1095" s="2">
        <f t="array" aca="1" ref="T1095:V1095" ca="1">MMULT(Q1095:S1095,$T$8:$V$10)</f>
        <v>2.0210976108311427</v>
      </c>
      <c r="U1095" s="2">
        <f ca="1"/>
        <v>5.7082226927644433</v>
      </c>
      <c r="V1095" s="2">
        <f ca="1"/>
        <v>1.1185589235530591</v>
      </c>
      <c r="Y1095" s="2">
        <f t="shared" ca="1" si="237"/>
        <v>0.64948303544397468</v>
      </c>
      <c r="Z1095" s="2">
        <f t="shared" ca="1" si="238"/>
        <v>1.8343467339819504</v>
      </c>
    </row>
    <row r="1096" spans="2:26">
      <c r="B1096">
        <f t="shared" si="239"/>
        <v>1085</v>
      </c>
      <c r="C1096">
        <v>2.0002472704207492</v>
      </c>
      <c r="D1096">
        <v>5.6642938770009525</v>
      </c>
      <c r="E1096">
        <v>-7.6851251663708746</v>
      </c>
      <c r="F1096">
        <f t="shared" si="240"/>
        <v>9.754299723231961</v>
      </c>
      <c r="G1096">
        <f t="shared" si="241"/>
        <v>5</v>
      </c>
      <c r="H1096">
        <f t="shared" si="242"/>
        <v>976</v>
      </c>
      <c r="I1096">
        <f t="shared" si="243"/>
        <v>1.2313334327933758</v>
      </c>
      <c r="J1096">
        <f>VLOOKUP(H1096,動径DB!$C$9:$F$3009,4)</f>
        <v>0.26373134407066828</v>
      </c>
      <c r="K1096">
        <f>VLOOKUP(G1096,緯度DB!$B$10:$H$50,7)</f>
        <v>0.2352076871405088</v>
      </c>
      <c r="L1096">
        <f t="shared" si="244"/>
        <v>0.52473828822801882</v>
      </c>
      <c r="M1096">
        <f t="shared" si="245"/>
        <v>0.3175061266220669</v>
      </c>
      <c r="N1096">
        <f t="shared" si="235"/>
        <v>0.10081014044254798</v>
      </c>
      <c r="O1096">
        <f t="shared" si="236"/>
        <v>0</v>
      </c>
      <c r="Q1096">
        <f t="shared" si="246"/>
        <v>1000</v>
      </c>
      <c r="R1096">
        <f t="shared" si="247"/>
        <v>1000</v>
      </c>
      <c r="S1096">
        <f t="shared" si="248"/>
        <v>1</v>
      </c>
      <c r="T1096" s="2">
        <f t="array" aca="1" ref="T1096:V1096" ca="1">MMULT(Q1096:S1096,$T$8:$V$10)</f>
        <v>342.95983594645492</v>
      </c>
      <c r="U1096" s="2">
        <f ca="1"/>
        <v>1000</v>
      </c>
      <c r="V1096" s="2">
        <f ca="1"/>
        <v>-939.35060064258266</v>
      </c>
      <c r="Y1096" s="2">
        <f t="shared" ca="1" si="237"/>
        <v>-3.7714808315308317</v>
      </c>
      <c r="Z1096" s="2">
        <f t="shared" ca="1" si="238"/>
        <v>-10.996858629590841</v>
      </c>
    </row>
    <row r="1097" spans="2:26">
      <c r="B1097">
        <f t="shared" si="239"/>
        <v>1086</v>
      </c>
      <c r="C1097">
        <v>4.7902745597600331</v>
      </c>
      <c r="D1097">
        <v>11.71923671015219</v>
      </c>
      <c r="E1097">
        <v>12.390044982188027</v>
      </c>
      <c r="F1097">
        <f t="shared" si="240"/>
        <v>17.714413738171114</v>
      </c>
      <c r="G1097">
        <f t="shared" si="241"/>
        <v>35</v>
      </c>
      <c r="H1097">
        <f t="shared" si="242"/>
        <v>1772</v>
      </c>
      <c r="I1097">
        <f t="shared" si="243"/>
        <v>1.1827670062591786</v>
      </c>
      <c r="J1097">
        <f>VLOOKUP(H1097,動径DB!$C$9:$F$3009,4)</f>
        <v>2.9532719334970498E-2</v>
      </c>
      <c r="K1097">
        <f>VLOOKUP(G1097,緯度DB!$B$10:$H$50,7)</f>
        <v>0.33255818042814211</v>
      </c>
      <c r="L1097">
        <f t="shared" si="244"/>
        <v>0.39558834717228869</v>
      </c>
      <c r="M1097">
        <f t="shared" si="245"/>
        <v>6.8824227798064228E-2</v>
      </c>
      <c r="N1097">
        <f t="shared" si="235"/>
        <v>4.7367743319998365E-3</v>
      </c>
      <c r="O1097">
        <f t="shared" si="236"/>
        <v>0</v>
      </c>
      <c r="Q1097">
        <f t="shared" si="246"/>
        <v>1000</v>
      </c>
      <c r="R1097">
        <f t="shared" si="247"/>
        <v>1000</v>
      </c>
      <c r="S1097">
        <f t="shared" si="248"/>
        <v>1</v>
      </c>
      <c r="T1097" s="2">
        <f t="array" aca="1" ref="T1097:V1097" ca="1">MMULT(Q1097:S1097,$T$8:$V$10)</f>
        <v>342.95983594645492</v>
      </c>
      <c r="U1097" s="2">
        <f ca="1"/>
        <v>1000</v>
      </c>
      <c r="V1097" s="2">
        <f ca="1"/>
        <v>-939.35060064258266</v>
      </c>
      <c r="Y1097" s="2">
        <f t="shared" ca="1" si="237"/>
        <v>-3.7714808315308317</v>
      </c>
      <c r="Z1097" s="2">
        <f t="shared" ca="1" si="238"/>
        <v>-10.996858629590841</v>
      </c>
    </row>
    <row r="1098" spans="2:26">
      <c r="B1098">
        <f t="shared" si="239"/>
        <v>1087</v>
      </c>
      <c r="C1098">
        <v>12.820266840081157</v>
      </c>
      <c r="D1098">
        <v>-4.0456548638745122</v>
      </c>
      <c r="E1098">
        <v>-11.929134505611033</v>
      </c>
      <c r="F1098">
        <f t="shared" si="240"/>
        <v>17.973058036445433</v>
      </c>
      <c r="G1098">
        <f t="shared" si="241"/>
        <v>8</v>
      </c>
      <c r="H1098">
        <f t="shared" si="242"/>
        <v>1798</v>
      </c>
      <c r="I1098">
        <f t="shared" si="243"/>
        <v>-0.30567668060183223</v>
      </c>
      <c r="J1098">
        <f>VLOOKUP(H1098,動径DB!$C$9:$F$3009,4)</f>
        <v>2.709147152690964E-2</v>
      </c>
      <c r="K1098">
        <f>VLOOKUP(G1098,緯度DB!$B$10:$H$50,7)</f>
        <v>0.38596120503132481</v>
      </c>
      <c r="L1098">
        <f t="shared" si="244"/>
        <v>0.79379885328305189</v>
      </c>
      <c r="M1098">
        <f t="shared" si="245"/>
        <v>0.14917934390567789</v>
      </c>
      <c r="N1098">
        <f t="shared" si="235"/>
        <v>2.2254476648128515E-2</v>
      </c>
      <c r="O1098">
        <f t="shared" si="236"/>
        <v>0</v>
      </c>
      <c r="Q1098">
        <f t="shared" si="246"/>
        <v>1000</v>
      </c>
      <c r="R1098">
        <f t="shared" si="247"/>
        <v>1000</v>
      </c>
      <c r="S1098">
        <f t="shared" si="248"/>
        <v>1</v>
      </c>
      <c r="T1098" s="2">
        <f t="array" aca="1" ref="T1098:V1098" ca="1">MMULT(Q1098:S1098,$T$8:$V$10)</f>
        <v>342.95983594645492</v>
      </c>
      <c r="U1098" s="2">
        <f ca="1"/>
        <v>1000</v>
      </c>
      <c r="V1098" s="2">
        <f ca="1"/>
        <v>-939.35060064258266</v>
      </c>
      <c r="Y1098" s="2">
        <f t="shared" ca="1" si="237"/>
        <v>-3.7714808315308317</v>
      </c>
      <c r="Z1098" s="2">
        <f t="shared" ca="1" si="238"/>
        <v>-10.996858629590841</v>
      </c>
    </row>
    <row r="1099" spans="2:26">
      <c r="B1099">
        <f t="shared" si="239"/>
        <v>1088</v>
      </c>
      <c r="C1099">
        <v>-3.9300106133886623</v>
      </c>
      <c r="D1099">
        <v>15.982387349041177</v>
      </c>
      <c r="E1099">
        <v>14.025429791131129</v>
      </c>
      <c r="F1099">
        <f t="shared" si="240"/>
        <v>21.623930485045673</v>
      </c>
      <c r="G1099">
        <f t="shared" si="241"/>
        <v>34</v>
      </c>
      <c r="H1099">
        <f t="shared" si="242"/>
        <v>2163</v>
      </c>
      <c r="I1099">
        <f t="shared" si="243"/>
        <v>1.8119090115914485</v>
      </c>
      <c r="J1099">
        <f>VLOOKUP(H1099,動径DB!$C$9:$F$3009,4)</f>
        <v>7.6051800189273254E-3</v>
      </c>
      <c r="K1099">
        <f>VLOOKUP(G1099,緯度DB!$B$10:$H$50,7)</f>
        <v>0.38596120503132481</v>
      </c>
      <c r="L1099">
        <f t="shared" si="244"/>
        <v>0.74960048279570002</v>
      </c>
      <c r="M1099">
        <f t="shared" si="245"/>
        <v>4.7579255963318648E-2</v>
      </c>
      <c r="N1099">
        <f t="shared" si="235"/>
        <v>2.263785598022993E-3</v>
      </c>
      <c r="O1099">
        <f t="shared" si="236"/>
        <v>0</v>
      </c>
      <c r="Q1099">
        <f t="shared" si="246"/>
        <v>1000</v>
      </c>
      <c r="R1099">
        <f t="shared" si="247"/>
        <v>1000</v>
      </c>
      <c r="S1099">
        <f t="shared" si="248"/>
        <v>1</v>
      </c>
      <c r="T1099" s="2">
        <f t="array" aca="1" ref="T1099:V1099" ca="1">MMULT(Q1099:S1099,$T$8:$V$10)</f>
        <v>342.95983594645492</v>
      </c>
      <c r="U1099" s="2">
        <f ca="1"/>
        <v>1000</v>
      </c>
      <c r="V1099" s="2">
        <f ca="1"/>
        <v>-939.35060064258266</v>
      </c>
      <c r="Y1099" s="2">
        <f t="shared" ca="1" si="237"/>
        <v>-3.7714808315308317</v>
      </c>
      <c r="Z1099" s="2">
        <f t="shared" ca="1" si="238"/>
        <v>-10.996858629590841</v>
      </c>
    </row>
    <row r="1100" spans="2:26">
      <c r="B1100">
        <f t="shared" si="239"/>
        <v>1089</v>
      </c>
      <c r="C1100">
        <v>-16.215929598196951</v>
      </c>
      <c r="D1100">
        <v>15.701630277322481</v>
      </c>
      <c r="E1100">
        <v>9.5620943060433046</v>
      </c>
      <c r="F1100">
        <f t="shared" si="240"/>
        <v>24.513898376575597</v>
      </c>
      <c r="G1100">
        <f t="shared" si="241"/>
        <v>29</v>
      </c>
      <c r="H1100">
        <f t="shared" si="242"/>
        <v>2452</v>
      </c>
      <c r="I1100">
        <f t="shared" si="243"/>
        <v>2.3723064617473426</v>
      </c>
      <c r="J1100">
        <f>VLOOKUP(H1100,動径DB!$C$9:$F$3009,4)</f>
        <v>2.6102132413999431E-3</v>
      </c>
      <c r="K1100">
        <f>VLOOKUP(G1100,緯度DB!$B$10:$H$50,7)</f>
        <v>0.62981531840634786</v>
      </c>
      <c r="L1100">
        <f t="shared" si="244"/>
        <v>-0.74044625941658326</v>
      </c>
      <c r="M1100">
        <f t="shared" si="245"/>
        <v>-2.9839746733811873E-2</v>
      </c>
      <c r="N1100">
        <f t="shared" si="235"/>
        <v>8.9041048513803631E-4</v>
      </c>
      <c r="O1100">
        <f t="shared" si="236"/>
        <v>0</v>
      </c>
      <c r="Q1100">
        <f t="shared" si="246"/>
        <v>1000</v>
      </c>
      <c r="R1100">
        <f t="shared" si="247"/>
        <v>1000</v>
      </c>
      <c r="S1100">
        <f t="shared" si="248"/>
        <v>1</v>
      </c>
      <c r="T1100" s="2">
        <f t="array" aca="1" ref="T1100:V1100" ca="1">MMULT(Q1100:S1100,$T$8:$V$10)</f>
        <v>342.95983594645492</v>
      </c>
      <c r="U1100" s="2">
        <f ca="1"/>
        <v>1000</v>
      </c>
      <c r="V1100" s="2">
        <f ca="1"/>
        <v>-939.35060064258266</v>
      </c>
      <c r="Y1100" s="2">
        <f t="shared" ca="1" si="237"/>
        <v>-3.7714808315308317</v>
      </c>
      <c r="Z1100" s="2">
        <f t="shared" ca="1" si="238"/>
        <v>-10.996858629590841</v>
      </c>
    </row>
    <row r="1101" spans="2:26">
      <c r="B1101">
        <f t="shared" si="239"/>
        <v>1090</v>
      </c>
      <c r="C1101">
        <v>12.034294287823654</v>
      </c>
      <c r="D1101">
        <v>-14.529243210660187</v>
      </c>
      <c r="E1101">
        <v>16.759112917729514</v>
      </c>
      <c r="F1101">
        <f t="shared" si="240"/>
        <v>25.234718406783706</v>
      </c>
      <c r="G1101">
        <f t="shared" si="241"/>
        <v>34</v>
      </c>
      <c r="H1101">
        <f t="shared" si="242"/>
        <v>2524</v>
      </c>
      <c r="I1101">
        <f t="shared" si="243"/>
        <v>-0.87904724767481235</v>
      </c>
      <c r="J1101">
        <f>VLOOKUP(H1101,動径DB!$C$9:$F$3009,4)</f>
        <v>1.9852073603251041E-3</v>
      </c>
      <c r="K1101">
        <f>VLOOKUP(G1101,緯度DB!$B$10:$H$50,7)</f>
        <v>0.38596120503132481</v>
      </c>
      <c r="L1101">
        <f t="shared" si="244"/>
        <v>0.48332681835695207</v>
      </c>
      <c r="M1101">
        <f t="shared" si="245"/>
        <v>9.3452061628187776E-3</v>
      </c>
      <c r="N1101">
        <f t="shared" ref="N1101:N1164" si="249">M1101^2</f>
        <v>8.7332878225586055E-5</v>
      </c>
      <c r="O1101">
        <f t="shared" ref="O1101:O1164" si="250">IF(N1101&gt;$N$9*$O$8,1,0)</f>
        <v>0</v>
      </c>
      <c r="Q1101">
        <f t="shared" si="246"/>
        <v>1000</v>
      </c>
      <c r="R1101">
        <f t="shared" si="247"/>
        <v>1000</v>
      </c>
      <c r="S1101">
        <f t="shared" si="248"/>
        <v>1</v>
      </c>
      <c r="T1101" s="2">
        <f t="array" aca="1" ref="T1101:V1101" ca="1">MMULT(Q1101:S1101,$T$8:$V$10)</f>
        <v>342.95983594645492</v>
      </c>
      <c r="U1101" s="2">
        <f ca="1"/>
        <v>1000</v>
      </c>
      <c r="V1101" s="2">
        <f ca="1"/>
        <v>-939.35060064258266</v>
      </c>
      <c r="Y1101" s="2">
        <f t="shared" ref="Y1101:Y1164" ca="1" si="251">$Z$9*T1101/($V1101+$Z$10)</f>
        <v>-3.7714808315308317</v>
      </c>
      <c r="Z1101" s="2">
        <f t="shared" ref="Z1101:Z1164" ca="1" si="252">$Z$9*U1101/($V1101+$Z$10)</f>
        <v>-10.996858629590841</v>
      </c>
    </row>
    <row r="1102" spans="2:26">
      <c r="B1102">
        <f t="shared" ref="B1102:B1165" si="253">B1101+1</f>
        <v>1091</v>
      </c>
      <c r="C1102">
        <v>1.8782987919270386</v>
      </c>
      <c r="D1102">
        <v>-10.365013726486069</v>
      </c>
      <c r="E1102">
        <v>-2.9148385663865781</v>
      </c>
      <c r="F1102">
        <f t="shared" si="240"/>
        <v>10.929675190512011</v>
      </c>
      <c r="G1102">
        <f t="shared" si="241"/>
        <v>16</v>
      </c>
      <c r="H1102">
        <f t="shared" si="242"/>
        <v>1094</v>
      </c>
      <c r="I1102">
        <f t="shared" si="243"/>
        <v>-1.3915265046229015</v>
      </c>
      <c r="J1102">
        <f>VLOOKUP(H1102,動径DB!$C$9:$F$3009,4)</f>
        <v>0.20595595955911941</v>
      </c>
      <c r="K1102">
        <f>VLOOKUP(G1102,緯度DB!$B$10:$H$50,7)</f>
        <v>0.72987675376846739</v>
      </c>
      <c r="L1102">
        <f t="shared" si="244"/>
        <v>-0.85883285473849602</v>
      </c>
      <c r="M1102">
        <f t="shared" si="245"/>
        <v>-1.41104154516943</v>
      </c>
      <c r="N1102">
        <f t="shared" si="249"/>
        <v>1.9910382421941326</v>
      </c>
      <c r="O1102">
        <f t="shared" si="250"/>
        <v>1</v>
      </c>
      <c r="Q1102">
        <f t="shared" si="246"/>
        <v>1.8782987919270386</v>
      </c>
      <c r="R1102">
        <f t="shared" si="247"/>
        <v>-10.365013726486069</v>
      </c>
      <c r="S1102">
        <f t="shared" si="248"/>
        <v>-2.9148385663865781</v>
      </c>
      <c r="T1102" s="2">
        <f t="array" aca="1" ref="T1102:V1102" ca="1">MMULT(Q1102:S1102,$T$8:$V$10)</f>
        <v>-2.0966362695923264</v>
      </c>
      <c r="U1102" s="2">
        <f ca="1"/>
        <v>-10.365013726486069</v>
      </c>
      <c r="V1102" s="2">
        <f ca="1"/>
        <v>-2.7619570186516493</v>
      </c>
      <c r="Y1102" s="2">
        <f t="shared" ca="1" si="251"/>
        <v>-0.7697455617600828</v>
      </c>
      <c r="Z1102" s="2">
        <f t="shared" ca="1" si="252"/>
        <v>-3.8053445078942212</v>
      </c>
    </row>
    <row r="1103" spans="2:26">
      <c r="B1103">
        <f t="shared" si="253"/>
        <v>1092</v>
      </c>
      <c r="C1103">
        <v>15.663022277955472</v>
      </c>
      <c r="D1103">
        <v>-6.6264118234462313</v>
      </c>
      <c r="E1103">
        <v>14.72500017513712</v>
      </c>
      <c r="F1103">
        <f t="shared" si="240"/>
        <v>22.495893640649744</v>
      </c>
      <c r="G1103">
        <f t="shared" si="241"/>
        <v>34</v>
      </c>
      <c r="H1103">
        <f t="shared" si="242"/>
        <v>2251</v>
      </c>
      <c r="I1103">
        <f t="shared" si="243"/>
        <v>-0.40022704059668396</v>
      </c>
      <c r="J1103">
        <f>VLOOKUP(H1103,動径DB!$C$9:$F$3009,4)</f>
        <v>5.5201782529581966E-3</v>
      </c>
      <c r="K1103">
        <f>VLOOKUP(G1103,緯度DB!$B$10:$H$50,7)</f>
        <v>0.38596120503132481</v>
      </c>
      <c r="L1103">
        <f t="shared" si="244"/>
        <v>0.93228567951152086</v>
      </c>
      <c r="M1103">
        <f t="shared" si="245"/>
        <v>4.4683688826324362E-2</v>
      </c>
      <c r="N1103">
        <f t="shared" si="249"/>
        <v>1.9966320471277847E-3</v>
      </c>
      <c r="O1103">
        <f t="shared" si="250"/>
        <v>0</v>
      </c>
      <c r="Q1103">
        <f t="shared" si="246"/>
        <v>1000</v>
      </c>
      <c r="R1103">
        <f t="shared" si="247"/>
        <v>1000</v>
      </c>
      <c r="S1103">
        <f t="shared" si="248"/>
        <v>1</v>
      </c>
      <c r="T1103" s="2">
        <f t="array" aca="1" ref="T1103:V1103" ca="1">MMULT(Q1103:S1103,$T$8:$V$10)</f>
        <v>342.95983594645492</v>
      </c>
      <c r="U1103" s="2">
        <f ca="1"/>
        <v>1000</v>
      </c>
      <c r="V1103" s="2">
        <f ca="1"/>
        <v>-939.35060064258266</v>
      </c>
      <c r="Y1103" s="2">
        <f t="shared" ca="1" si="251"/>
        <v>-3.7714808315308317</v>
      </c>
      <c r="Z1103" s="2">
        <f t="shared" ca="1" si="252"/>
        <v>-10.996858629590841</v>
      </c>
    </row>
    <row r="1104" spans="2:26">
      <c r="B1104">
        <f t="shared" si="253"/>
        <v>1093</v>
      </c>
      <c r="C1104">
        <v>-6.9296512875697109</v>
      </c>
      <c r="D1104">
        <v>-5.485149869333422</v>
      </c>
      <c r="E1104">
        <v>2.0359161900463509</v>
      </c>
      <c r="F1104">
        <f t="shared" si="240"/>
        <v>9.0692828155956118</v>
      </c>
      <c r="G1104">
        <f t="shared" si="241"/>
        <v>25</v>
      </c>
      <c r="H1104">
        <f t="shared" si="242"/>
        <v>908</v>
      </c>
      <c r="I1104">
        <f t="shared" si="243"/>
        <v>-2.4720268149176223</v>
      </c>
      <c r="J1104">
        <f>VLOOKUP(H1104,動径DB!$C$9:$F$3009,4)</f>
        <v>0.29828404654727014</v>
      </c>
      <c r="K1104">
        <f>VLOOKUP(G1104,緯度DB!$B$10:$H$50,7)</f>
        <v>0.7529008951198638</v>
      </c>
      <c r="L1104">
        <f t="shared" si="244"/>
        <v>0.9056436361860315</v>
      </c>
      <c r="M1104">
        <f t="shared" si="245"/>
        <v>1.8445826715635092</v>
      </c>
      <c r="N1104">
        <f t="shared" si="249"/>
        <v>3.4024852322323729</v>
      </c>
      <c r="O1104">
        <f t="shared" si="250"/>
        <v>1</v>
      </c>
      <c r="Q1104">
        <f t="shared" si="246"/>
        <v>-6.9296512875697109</v>
      </c>
      <c r="R1104">
        <f t="shared" si="247"/>
        <v>-5.485149869333422</v>
      </c>
      <c r="S1104">
        <f t="shared" si="248"/>
        <v>2.0359161900463509</v>
      </c>
      <c r="T1104" s="2">
        <f t="array" aca="1" ref="T1104:V1104" ca="1">MMULT(Q1104:S1104,$T$8:$V$10)</f>
        <v>-0.4569449062463824</v>
      </c>
      <c r="U1104" s="2">
        <f ca="1"/>
        <v>-5.485149869333422</v>
      </c>
      <c r="V1104" s="2">
        <f ca="1"/>
        <v>7.2080665266675288</v>
      </c>
      <c r="Y1104" s="2">
        <f t="shared" ca="1" si="251"/>
        <v>-0.122808022265517</v>
      </c>
      <c r="Z1104" s="2">
        <f t="shared" ca="1" si="252"/>
        <v>-1.4741829880899993</v>
      </c>
    </row>
    <row r="1105" spans="2:26">
      <c r="B1105">
        <f t="shared" si="253"/>
        <v>1094</v>
      </c>
      <c r="C1105">
        <v>15.435012801332721</v>
      </c>
      <c r="D1105">
        <v>16.959663465246418</v>
      </c>
      <c r="E1105">
        <v>2.8217818647822548</v>
      </c>
      <c r="F1105">
        <f t="shared" si="240"/>
        <v>23.104810276739627</v>
      </c>
      <c r="G1105">
        <f t="shared" si="241"/>
        <v>23</v>
      </c>
      <c r="H1105">
        <f t="shared" si="242"/>
        <v>2311</v>
      </c>
      <c r="I1105">
        <f t="shared" si="243"/>
        <v>0.83242831099940207</v>
      </c>
      <c r="J1105">
        <f>VLOOKUP(H1105,動径DB!$C$9:$F$3009,4)</f>
        <v>4.4248807256699052E-3</v>
      </c>
      <c r="K1105">
        <f>VLOOKUP(G1105,緯度DB!$B$10:$H$50,7)</f>
        <v>0.7820858445078025</v>
      </c>
      <c r="L1105">
        <f t="shared" si="244"/>
        <v>-0.60064509418190137</v>
      </c>
      <c r="M1105">
        <f t="shared" si="245"/>
        <v>-4.8025990981561656E-2</v>
      </c>
      <c r="N1105">
        <f t="shared" si="249"/>
        <v>2.3064958097610416E-3</v>
      </c>
      <c r="O1105">
        <f t="shared" si="250"/>
        <v>0</v>
      </c>
      <c r="Q1105">
        <f t="shared" si="246"/>
        <v>1000</v>
      </c>
      <c r="R1105">
        <f t="shared" si="247"/>
        <v>1000</v>
      </c>
      <c r="S1105">
        <f t="shared" si="248"/>
        <v>1</v>
      </c>
      <c r="T1105" s="2">
        <f t="array" aca="1" ref="T1105:V1105" ca="1">MMULT(Q1105:S1105,$T$8:$V$10)</f>
        <v>342.95983594645492</v>
      </c>
      <c r="U1105" s="2">
        <f ca="1"/>
        <v>1000</v>
      </c>
      <c r="V1105" s="2">
        <f ca="1"/>
        <v>-939.35060064258266</v>
      </c>
      <c r="Y1105" s="2">
        <f t="shared" ca="1" si="251"/>
        <v>-3.7714808315308317</v>
      </c>
      <c r="Z1105" s="2">
        <f t="shared" ca="1" si="252"/>
        <v>-10.996858629590841</v>
      </c>
    </row>
    <row r="1106" spans="2:26">
      <c r="B1106">
        <f t="shared" si="253"/>
        <v>1095</v>
      </c>
      <c r="C1106">
        <v>15.736502160755677</v>
      </c>
      <c r="D1106">
        <v>-6.9742003190366022</v>
      </c>
      <c r="E1106">
        <v>-3.4136223711006179</v>
      </c>
      <c r="F1106">
        <f t="shared" si="240"/>
        <v>17.54792831185485</v>
      </c>
      <c r="G1106">
        <f t="shared" si="241"/>
        <v>17</v>
      </c>
      <c r="H1106">
        <f t="shared" si="242"/>
        <v>1756</v>
      </c>
      <c r="I1106">
        <f t="shared" si="243"/>
        <v>-0.41717312551547969</v>
      </c>
      <c r="J1106">
        <f>VLOOKUP(H1106,動径DB!$C$9:$F$3009,4)</f>
        <v>3.1133165683052921E-2</v>
      </c>
      <c r="K1106">
        <f>VLOOKUP(G1106,緯度DB!$B$10:$H$50,7)</f>
        <v>0.7529008951198638</v>
      </c>
      <c r="L1106">
        <f t="shared" si="244"/>
        <v>0.94946261720554448</v>
      </c>
      <c r="M1106">
        <f t="shared" si="245"/>
        <v>0.39053936697249936</v>
      </c>
      <c r="N1106">
        <f t="shared" si="249"/>
        <v>0.15252099715528053</v>
      </c>
      <c r="O1106">
        <f t="shared" si="250"/>
        <v>0</v>
      </c>
      <c r="Q1106">
        <f t="shared" si="246"/>
        <v>1000</v>
      </c>
      <c r="R1106">
        <f t="shared" si="247"/>
        <v>1000</v>
      </c>
      <c r="S1106">
        <f t="shared" si="248"/>
        <v>1</v>
      </c>
      <c r="T1106" s="2">
        <f t="array" aca="1" ref="T1106:V1106" ca="1">MMULT(Q1106:S1106,$T$8:$V$10)</f>
        <v>342.95983594645492</v>
      </c>
      <c r="U1106" s="2">
        <f ca="1"/>
        <v>1000</v>
      </c>
      <c r="V1106" s="2">
        <f ca="1"/>
        <v>-939.35060064258266</v>
      </c>
      <c r="Y1106" s="2">
        <f t="shared" ca="1" si="251"/>
        <v>-3.7714808315308317</v>
      </c>
      <c r="Z1106" s="2">
        <f t="shared" ca="1" si="252"/>
        <v>-10.996858629590841</v>
      </c>
    </row>
    <row r="1107" spans="2:26">
      <c r="B1107">
        <f t="shared" si="253"/>
        <v>1096</v>
      </c>
      <c r="C1107">
        <v>11.804629964423377</v>
      </c>
      <c r="D1107">
        <v>8.7787320578058754</v>
      </c>
      <c r="E1107">
        <v>5.8332101766476416</v>
      </c>
      <c r="F1107">
        <f t="shared" si="240"/>
        <v>15.825352005710851</v>
      </c>
      <c r="G1107">
        <f t="shared" si="241"/>
        <v>28</v>
      </c>
      <c r="H1107">
        <f t="shared" si="242"/>
        <v>1584</v>
      </c>
      <c r="I1107">
        <f t="shared" si="243"/>
        <v>0.63943665131302407</v>
      </c>
      <c r="J1107">
        <f>VLOOKUP(H1107,動径DB!$C$9:$F$3009,4)</f>
        <v>5.3992325127254458E-2</v>
      </c>
      <c r="K1107">
        <f>VLOOKUP(G1107,緯度DB!$B$10:$H$50,7)</f>
        <v>0.66802964117206065</v>
      </c>
      <c r="L1107">
        <f t="shared" si="244"/>
        <v>-0.94022238014668424</v>
      </c>
      <c r="M1107">
        <f t="shared" si="245"/>
        <v>-0.53667544704428471</v>
      </c>
      <c r="N1107">
        <f t="shared" si="249"/>
        <v>0.28802053546018286</v>
      </c>
      <c r="O1107">
        <f t="shared" si="250"/>
        <v>0</v>
      </c>
      <c r="Q1107">
        <f t="shared" si="246"/>
        <v>1000</v>
      </c>
      <c r="R1107">
        <f t="shared" si="247"/>
        <v>1000</v>
      </c>
      <c r="S1107">
        <f t="shared" si="248"/>
        <v>1</v>
      </c>
      <c r="T1107" s="2">
        <f t="array" aca="1" ref="T1107:V1107" ca="1">MMULT(Q1107:S1107,$T$8:$V$10)</f>
        <v>342.95983594645492</v>
      </c>
      <c r="U1107" s="2">
        <f ca="1"/>
        <v>1000</v>
      </c>
      <c r="V1107" s="2">
        <f ca="1"/>
        <v>-939.35060064258266</v>
      </c>
      <c r="Y1107" s="2">
        <f t="shared" ca="1" si="251"/>
        <v>-3.7714808315308317</v>
      </c>
      <c r="Z1107" s="2">
        <f t="shared" ca="1" si="252"/>
        <v>-10.996858629590841</v>
      </c>
    </row>
    <row r="1108" spans="2:26">
      <c r="B1108">
        <f t="shared" si="253"/>
        <v>1097</v>
      </c>
      <c r="C1108">
        <v>-9.4105036513939062</v>
      </c>
      <c r="D1108">
        <v>7.3581650179875329</v>
      </c>
      <c r="E1108">
        <v>7.5466625454787364</v>
      </c>
      <c r="F1108">
        <f t="shared" si="240"/>
        <v>14.129836764101881</v>
      </c>
      <c r="G1108">
        <f t="shared" si="241"/>
        <v>32</v>
      </c>
      <c r="H1108">
        <f t="shared" si="242"/>
        <v>1414</v>
      </c>
      <c r="I1108">
        <f t="shared" si="243"/>
        <v>2.4779800684773416</v>
      </c>
      <c r="J1108">
        <f>VLOOKUP(H1108,動径DB!$C$9:$F$3009,4)</f>
        <v>8.9839606706712802E-2</v>
      </c>
      <c r="K1108">
        <f>VLOOKUP(G1108,緯度DB!$B$10:$H$50,7)</f>
        <v>0.49132662717739956</v>
      </c>
      <c r="L1108">
        <f t="shared" si="244"/>
        <v>-0.91307204660749253</v>
      </c>
      <c r="M1108">
        <f t="shared" si="245"/>
        <v>-0.56948243722123726</v>
      </c>
      <c r="N1108">
        <f t="shared" si="249"/>
        <v>0.32431024630344041</v>
      </c>
      <c r="O1108">
        <f t="shared" si="250"/>
        <v>0</v>
      </c>
      <c r="Q1108">
        <f t="shared" si="246"/>
        <v>1000</v>
      </c>
      <c r="R1108">
        <f t="shared" si="247"/>
        <v>1000</v>
      </c>
      <c r="S1108">
        <f t="shared" si="248"/>
        <v>1</v>
      </c>
      <c r="T1108" s="2">
        <f t="array" aca="1" ref="T1108:V1108" ca="1">MMULT(Q1108:S1108,$T$8:$V$10)</f>
        <v>342.95983594645492</v>
      </c>
      <c r="U1108" s="2">
        <f ca="1"/>
        <v>1000</v>
      </c>
      <c r="V1108" s="2">
        <f ca="1"/>
        <v>-939.35060064258266</v>
      </c>
      <c r="Y1108" s="2">
        <f t="shared" ca="1" si="251"/>
        <v>-3.7714808315308317</v>
      </c>
      <c r="Z1108" s="2">
        <f t="shared" ca="1" si="252"/>
        <v>-10.996858629590841</v>
      </c>
    </row>
    <row r="1109" spans="2:26">
      <c r="B1109">
        <f t="shared" si="253"/>
        <v>1098</v>
      </c>
      <c r="C1109">
        <v>14.673799535137237</v>
      </c>
      <c r="D1109">
        <v>16.713853869802151</v>
      </c>
      <c r="E1109">
        <v>13.301027227103173</v>
      </c>
      <c r="F1109">
        <f t="shared" si="240"/>
        <v>25.915065681464789</v>
      </c>
      <c r="G1109">
        <f t="shared" si="241"/>
        <v>31</v>
      </c>
      <c r="H1109">
        <f t="shared" si="242"/>
        <v>2593</v>
      </c>
      <c r="I1109">
        <f t="shared" si="243"/>
        <v>0.85030231199033068</v>
      </c>
      <c r="J1109">
        <f>VLOOKUP(H1109,動径DB!$C$9:$F$3009,4)</f>
        <v>1.5231619179053783E-3</v>
      </c>
      <c r="K1109">
        <f>VLOOKUP(G1109,緯度DB!$B$10:$H$50,7)</f>
        <v>0.54089638506983073</v>
      </c>
      <c r="L1109">
        <f t="shared" si="244"/>
        <v>-0.55693068272908952</v>
      </c>
      <c r="M1109">
        <f t="shared" si="245"/>
        <v>-1.1890869442525931E-2</v>
      </c>
      <c r="N1109">
        <f t="shared" si="249"/>
        <v>1.4139277609919693E-4</v>
      </c>
      <c r="O1109">
        <f t="shared" si="250"/>
        <v>0</v>
      </c>
      <c r="Q1109">
        <f t="shared" si="246"/>
        <v>1000</v>
      </c>
      <c r="R1109">
        <f t="shared" si="247"/>
        <v>1000</v>
      </c>
      <c r="S1109">
        <f t="shared" si="248"/>
        <v>1</v>
      </c>
      <c r="T1109" s="2">
        <f t="array" aca="1" ref="T1109:V1109" ca="1">MMULT(Q1109:S1109,$T$8:$V$10)</f>
        <v>342.95983594645492</v>
      </c>
      <c r="U1109" s="2">
        <f ca="1"/>
        <v>1000</v>
      </c>
      <c r="V1109" s="2">
        <f ca="1"/>
        <v>-939.35060064258266</v>
      </c>
      <c r="Y1109" s="2">
        <f t="shared" ca="1" si="251"/>
        <v>-3.7714808315308317</v>
      </c>
      <c r="Z1109" s="2">
        <f t="shared" ca="1" si="252"/>
        <v>-10.996858629590841</v>
      </c>
    </row>
    <row r="1110" spans="2:26">
      <c r="B1110">
        <f t="shared" si="253"/>
        <v>1099</v>
      </c>
      <c r="C1110">
        <v>-5.168023474924146</v>
      </c>
      <c r="D1110">
        <v>-5.3752915535255505</v>
      </c>
      <c r="E1110">
        <v>1.6648827909239152</v>
      </c>
      <c r="F1110">
        <f t="shared" si="240"/>
        <v>7.6402919204886919</v>
      </c>
      <c r="G1110">
        <f t="shared" si="241"/>
        <v>25</v>
      </c>
      <c r="H1110">
        <f t="shared" si="242"/>
        <v>765</v>
      </c>
      <c r="I1110">
        <f t="shared" si="243"/>
        <v>-2.3365383020206427</v>
      </c>
      <c r="J1110">
        <f>VLOOKUP(H1110,動径DB!$C$9:$F$3009,4)</f>
        <v>0.36442574936423727</v>
      </c>
      <c r="K1110">
        <f>VLOOKUP(G1110,緯度DB!$B$10:$H$50,7)</f>
        <v>0.7529008951198638</v>
      </c>
      <c r="L1110">
        <f t="shared" si="244"/>
        <v>0.66420481859354064</v>
      </c>
      <c r="M1110">
        <f t="shared" si="245"/>
        <v>1.3923834203541352</v>
      </c>
      <c r="N1110">
        <f t="shared" si="249"/>
        <v>1.9387315892770804</v>
      </c>
      <c r="O1110">
        <f t="shared" si="250"/>
        <v>1</v>
      </c>
      <c r="Q1110">
        <f t="shared" si="246"/>
        <v>-5.168023474924146</v>
      </c>
      <c r="R1110">
        <f t="shared" si="247"/>
        <v>-5.3752915535255505</v>
      </c>
      <c r="S1110">
        <f t="shared" si="248"/>
        <v>1.6648827909239152</v>
      </c>
      <c r="T1110" s="2">
        <f t="array" aca="1" ref="T1110:V1110" ca="1">MMULT(Q1110:S1110,$T$8:$V$10)</f>
        <v>-0.20309005649932699</v>
      </c>
      <c r="U1110" s="2">
        <f ca="1"/>
        <v>-5.3752915535255505</v>
      </c>
      <c r="V1110" s="2">
        <f ca="1"/>
        <v>5.4257769742068049</v>
      </c>
      <c r="Y1110" s="2">
        <f t="shared" ca="1" si="251"/>
        <v>-5.7328328083585879E-2</v>
      </c>
      <c r="Z1110" s="2">
        <f t="shared" ca="1" si="252"/>
        <v>-1.5173390713319437</v>
      </c>
    </row>
    <row r="1111" spans="2:26">
      <c r="B1111">
        <f t="shared" si="253"/>
        <v>1100</v>
      </c>
      <c r="C1111">
        <v>16.662670235033527</v>
      </c>
      <c r="D1111">
        <v>-5.2263078661692619</v>
      </c>
      <c r="E1111">
        <v>12.91919043141583</v>
      </c>
      <c r="F1111">
        <f t="shared" si="240"/>
        <v>21.722438967036858</v>
      </c>
      <c r="G1111">
        <f t="shared" si="241"/>
        <v>33</v>
      </c>
      <c r="H1111">
        <f t="shared" si="242"/>
        <v>2173</v>
      </c>
      <c r="I1111">
        <f t="shared" si="243"/>
        <v>-0.30393556386619597</v>
      </c>
      <c r="J1111">
        <f>VLOOKUP(H1111,動径DB!$C$9:$F$3009,4)</f>
        <v>7.3350491259466825E-3</v>
      </c>
      <c r="K1111">
        <f>VLOOKUP(G1111,緯度DB!$B$10:$H$50,7)</f>
        <v>0.43934360143209494</v>
      </c>
      <c r="L1111">
        <f t="shared" si="244"/>
        <v>0.79061129985312251</v>
      </c>
      <c r="M1111">
        <f t="shared" si="245"/>
        <v>5.5345069288717082E-2</v>
      </c>
      <c r="N1111">
        <f t="shared" si="249"/>
        <v>3.0630766945728945E-3</v>
      </c>
      <c r="O1111">
        <f t="shared" si="250"/>
        <v>0</v>
      </c>
      <c r="Q1111">
        <f t="shared" si="246"/>
        <v>1000</v>
      </c>
      <c r="R1111">
        <f t="shared" si="247"/>
        <v>1000</v>
      </c>
      <c r="S1111">
        <f t="shared" si="248"/>
        <v>1</v>
      </c>
      <c r="T1111" s="2">
        <f t="array" aca="1" ref="T1111:V1111" ca="1">MMULT(Q1111:S1111,$T$8:$V$10)</f>
        <v>342.95983594645492</v>
      </c>
      <c r="U1111" s="2">
        <f ca="1"/>
        <v>1000</v>
      </c>
      <c r="V1111" s="2">
        <f ca="1"/>
        <v>-939.35060064258266</v>
      </c>
      <c r="Y1111" s="2">
        <f t="shared" ca="1" si="251"/>
        <v>-3.7714808315308317</v>
      </c>
      <c r="Z1111" s="2">
        <f t="shared" ca="1" si="252"/>
        <v>-10.996858629590841</v>
      </c>
    </row>
    <row r="1112" spans="2:26">
      <c r="B1112">
        <f t="shared" si="253"/>
        <v>1101</v>
      </c>
      <c r="C1112">
        <v>0.81381963846299854</v>
      </c>
      <c r="D1112">
        <v>-13.099843680705504</v>
      </c>
      <c r="E1112">
        <v>-14.872809502502639</v>
      </c>
      <c r="F1112">
        <f t="shared" si="240"/>
        <v>19.836044700509241</v>
      </c>
      <c r="G1112">
        <f t="shared" si="241"/>
        <v>6</v>
      </c>
      <c r="H1112">
        <f t="shared" si="242"/>
        <v>1985</v>
      </c>
      <c r="I1112">
        <f t="shared" si="243"/>
        <v>-1.5087516861267756</v>
      </c>
      <c r="J1112">
        <f>VLOOKUP(H1112,動径DB!$C$9:$F$3009,4)</f>
        <v>1.4313068277330962E-2</v>
      </c>
      <c r="K1112">
        <f>VLOOKUP(G1112,緯度DB!$B$10:$H$50,7)</f>
        <v>0.28116931855250954</v>
      </c>
      <c r="L1112">
        <f t="shared" si="244"/>
        <v>-0.98272703773355397</v>
      </c>
      <c r="M1112">
        <f t="shared" si="245"/>
        <v>-7.8449224461575581E-2</v>
      </c>
      <c r="N1112">
        <f t="shared" si="249"/>
        <v>6.1542808186226686E-3</v>
      </c>
      <c r="O1112">
        <f t="shared" si="250"/>
        <v>0</v>
      </c>
      <c r="Q1112">
        <f t="shared" si="246"/>
        <v>1000</v>
      </c>
      <c r="R1112">
        <f t="shared" si="247"/>
        <v>1000</v>
      </c>
      <c r="S1112">
        <f t="shared" si="248"/>
        <v>1</v>
      </c>
      <c r="T1112" s="2">
        <f t="array" aca="1" ref="T1112:V1112" ca="1">MMULT(Q1112:S1112,$T$8:$V$10)</f>
        <v>342.95983594645492</v>
      </c>
      <c r="U1112" s="2">
        <f ca="1"/>
        <v>1000</v>
      </c>
      <c r="V1112" s="2">
        <f ca="1"/>
        <v>-939.35060064258266</v>
      </c>
      <c r="Y1112" s="2">
        <f t="shared" ca="1" si="251"/>
        <v>-3.7714808315308317</v>
      </c>
      <c r="Z1112" s="2">
        <f t="shared" ca="1" si="252"/>
        <v>-10.996858629590841</v>
      </c>
    </row>
    <row r="1113" spans="2:26">
      <c r="B1113">
        <f t="shared" si="253"/>
        <v>1102</v>
      </c>
      <c r="C1113">
        <v>-14.371530911610042</v>
      </c>
      <c r="D1113">
        <v>7.1086937626309536</v>
      </c>
      <c r="E1113">
        <v>3.8362892746283803</v>
      </c>
      <c r="F1113">
        <f t="shared" si="240"/>
        <v>16.486101514695946</v>
      </c>
      <c r="G1113">
        <f t="shared" si="241"/>
        <v>26</v>
      </c>
      <c r="H1113">
        <f t="shared" si="242"/>
        <v>1650</v>
      </c>
      <c r="I1113">
        <f t="shared" si="243"/>
        <v>2.6822444835994048</v>
      </c>
      <c r="J1113">
        <f>VLOOKUP(H1113,動径DB!$C$9:$F$3009,4)</f>
        <v>4.3876593835205674E-2</v>
      </c>
      <c r="K1113">
        <f>VLOOKUP(G1113,緯度DB!$B$10:$H$50,7)</f>
        <v>0.72987675376846739</v>
      </c>
      <c r="L1113">
        <f t="shared" si="244"/>
        <v>-0.98148081257953101</v>
      </c>
      <c r="M1113">
        <f t="shared" si="245"/>
        <v>-0.5181818784206631</v>
      </c>
      <c r="N1113">
        <f t="shared" si="249"/>
        <v>0.26851245912356686</v>
      </c>
      <c r="O1113">
        <f t="shared" si="250"/>
        <v>0</v>
      </c>
      <c r="Q1113">
        <f t="shared" si="246"/>
        <v>1000</v>
      </c>
      <c r="R1113">
        <f t="shared" si="247"/>
        <v>1000</v>
      </c>
      <c r="S1113">
        <f t="shared" si="248"/>
        <v>1</v>
      </c>
      <c r="T1113" s="2">
        <f t="array" aca="1" ref="T1113:V1113" ca="1">MMULT(Q1113:S1113,$T$8:$V$10)</f>
        <v>342.95983594645492</v>
      </c>
      <c r="U1113" s="2">
        <f ca="1"/>
        <v>1000</v>
      </c>
      <c r="V1113" s="2">
        <f ca="1"/>
        <v>-939.35060064258266</v>
      </c>
      <c r="Y1113" s="2">
        <f t="shared" ca="1" si="251"/>
        <v>-3.7714808315308317</v>
      </c>
      <c r="Z1113" s="2">
        <f t="shared" ca="1" si="252"/>
        <v>-10.996858629590841</v>
      </c>
    </row>
    <row r="1114" spans="2:26">
      <c r="B1114">
        <f t="shared" si="253"/>
        <v>1103</v>
      </c>
      <c r="C1114">
        <v>13.426701773585577</v>
      </c>
      <c r="D1114">
        <v>4.4963814849472143</v>
      </c>
      <c r="E1114">
        <v>2.9858374030643864</v>
      </c>
      <c r="F1114">
        <f t="shared" si="240"/>
        <v>14.470970664489666</v>
      </c>
      <c r="G1114">
        <f t="shared" si="241"/>
        <v>25</v>
      </c>
      <c r="H1114">
        <f t="shared" si="242"/>
        <v>1448</v>
      </c>
      <c r="I1114">
        <f t="shared" si="243"/>
        <v>0.32314509526468005</v>
      </c>
      <c r="J1114">
        <f>VLOOKUP(H1114,動径DB!$C$9:$F$3009,4)</f>
        <v>8.1398543314927824E-2</v>
      </c>
      <c r="K1114">
        <f>VLOOKUP(G1114,緯度DB!$B$10:$H$50,7)</f>
        <v>0.7529008951198638</v>
      </c>
      <c r="L1114">
        <f t="shared" si="244"/>
        <v>-0.82456634915064486</v>
      </c>
      <c r="M1114">
        <f t="shared" si="245"/>
        <v>-0.73126993195436119</v>
      </c>
      <c r="N1114">
        <f t="shared" si="249"/>
        <v>0.53475571338053607</v>
      </c>
      <c r="O1114">
        <f t="shared" si="250"/>
        <v>1</v>
      </c>
      <c r="Q1114">
        <f t="shared" si="246"/>
        <v>13.426701773585577</v>
      </c>
      <c r="R1114">
        <f t="shared" si="247"/>
        <v>4.4963814849472143</v>
      </c>
      <c r="S1114">
        <f t="shared" si="248"/>
        <v>2.9858374030643864</v>
      </c>
      <c r="T1114" s="2">
        <f t="array" aca="1" ref="T1114:V1114" ca="1">MMULT(Q1114:S1114,$T$8:$V$10)</f>
        <v>7.3979718395189167</v>
      </c>
      <c r="U1114" s="2">
        <f ca="1"/>
        <v>4.4963814849472143</v>
      </c>
      <c r="V1114" s="2">
        <f ca="1"/>
        <v>-11.59575604158821</v>
      </c>
      <c r="Y1114" s="2">
        <f t="shared" ca="1" si="251"/>
        <v>4.0197097236029746</v>
      </c>
      <c r="Z1114" s="2">
        <f t="shared" ca="1" si="252"/>
        <v>2.4431220837474887</v>
      </c>
    </row>
    <row r="1115" spans="2:26">
      <c r="B1115">
        <f t="shared" si="253"/>
        <v>1104</v>
      </c>
      <c r="C1115">
        <v>11.925158757416396</v>
      </c>
      <c r="D1115">
        <v>13.163908416797355</v>
      </c>
      <c r="E1115">
        <v>16.792719331274235</v>
      </c>
      <c r="F1115">
        <f t="shared" si="240"/>
        <v>24.443676456997309</v>
      </c>
      <c r="G1115">
        <f t="shared" si="241"/>
        <v>35</v>
      </c>
      <c r="H1115">
        <f t="shared" si="242"/>
        <v>2445</v>
      </c>
      <c r="I1115">
        <f t="shared" si="243"/>
        <v>0.83473218257844961</v>
      </c>
      <c r="J1115">
        <f>VLOOKUP(H1115,動径DB!$C$9:$F$3009,4)</f>
        <v>2.6802054353179997E-3</v>
      </c>
      <c r="K1115">
        <f>VLOOKUP(G1115,緯度DB!$B$10:$H$50,7)</f>
        <v>0.33255818042814211</v>
      </c>
      <c r="L1115">
        <f t="shared" si="244"/>
        <v>-0.59510484670399288</v>
      </c>
      <c r="M1115">
        <f t="shared" si="245"/>
        <v>-1.2965692958143661E-2</v>
      </c>
      <c r="N1115">
        <f t="shared" si="249"/>
        <v>1.6810919388485611E-4</v>
      </c>
      <c r="O1115">
        <f t="shared" si="250"/>
        <v>0</v>
      </c>
      <c r="Q1115">
        <f t="shared" si="246"/>
        <v>1000</v>
      </c>
      <c r="R1115">
        <f t="shared" si="247"/>
        <v>1000</v>
      </c>
      <c r="S1115">
        <f t="shared" si="248"/>
        <v>1</v>
      </c>
      <c r="T1115" s="2">
        <f t="array" aca="1" ref="T1115:V1115" ca="1">MMULT(Q1115:S1115,$T$8:$V$10)</f>
        <v>342.95983594645492</v>
      </c>
      <c r="U1115" s="2">
        <f ca="1"/>
        <v>1000</v>
      </c>
      <c r="V1115" s="2">
        <f ca="1"/>
        <v>-939.35060064258266</v>
      </c>
      <c r="Y1115" s="2">
        <f t="shared" ca="1" si="251"/>
        <v>-3.7714808315308317</v>
      </c>
      <c r="Z1115" s="2">
        <f t="shared" ca="1" si="252"/>
        <v>-10.996858629590841</v>
      </c>
    </row>
    <row r="1116" spans="2:26">
      <c r="B1116">
        <f t="shared" si="253"/>
        <v>1105</v>
      </c>
      <c r="C1116">
        <v>-8.029498166198433</v>
      </c>
      <c r="D1116">
        <v>-4.3029922174261062</v>
      </c>
      <c r="E1116">
        <v>9.6044882509425875</v>
      </c>
      <c r="F1116">
        <f t="shared" si="240"/>
        <v>13.23762733221886</v>
      </c>
      <c r="G1116">
        <f t="shared" si="241"/>
        <v>36</v>
      </c>
      <c r="H1116">
        <f t="shared" si="242"/>
        <v>1325</v>
      </c>
      <c r="I1116">
        <f t="shared" si="243"/>
        <v>-2.6496407210060346</v>
      </c>
      <c r="J1116">
        <f>VLOOKUP(H1116,動径DB!$C$9:$F$3009,4)</f>
        <v>0.11533653010647003</v>
      </c>
      <c r="K1116">
        <f>VLOOKUP(G1116,緯度DB!$B$10:$H$50,7)</f>
        <v>0.28116931855250954</v>
      </c>
      <c r="L1116">
        <f t="shared" si="244"/>
        <v>0.99549653224135659</v>
      </c>
      <c r="M1116">
        <f t="shared" si="245"/>
        <v>0.42735098765379115</v>
      </c>
      <c r="N1116">
        <f t="shared" si="249"/>
        <v>0.18262886664867076</v>
      </c>
      <c r="O1116">
        <f t="shared" si="250"/>
        <v>0</v>
      </c>
      <c r="Q1116">
        <f t="shared" si="246"/>
        <v>1000</v>
      </c>
      <c r="R1116">
        <f t="shared" si="247"/>
        <v>1000</v>
      </c>
      <c r="S1116">
        <f t="shared" si="248"/>
        <v>1</v>
      </c>
      <c r="T1116" s="2">
        <f t="array" aca="1" ref="T1116:V1116" ca="1">MMULT(Q1116:S1116,$T$8:$V$10)</f>
        <v>342.95983594645492</v>
      </c>
      <c r="U1116" s="2">
        <f ca="1"/>
        <v>1000</v>
      </c>
      <c r="V1116" s="2">
        <f ca="1"/>
        <v>-939.35060064258266</v>
      </c>
      <c r="Y1116" s="2">
        <f t="shared" ca="1" si="251"/>
        <v>-3.7714808315308317</v>
      </c>
      <c r="Z1116" s="2">
        <f t="shared" ca="1" si="252"/>
        <v>-10.996858629590841</v>
      </c>
    </row>
    <row r="1117" spans="2:26">
      <c r="B1117">
        <f t="shared" si="253"/>
        <v>1106</v>
      </c>
      <c r="C1117">
        <v>6.9634506160826817</v>
      </c>
      <c r="D1117">
        <v>-3.5991187578657948</v>
      </c>
      <c r="E1117">
        <v>-3.2484557854089751</v>
      </c>
      <c r="F1117">
        <f t="shared" si="240"/>
        <v>8.4850318388089008</v>
      </c>
      <c r="G1117">
        <f t="shared" si="241"/>
        <v>13</v>
      </c>
      <c r="H1117">
        <f t="shared" si="242"/>
        <v>850</v>
      </c>
      <c r="I1117">
        <f t="shared" si="243"/>
        <v>-0.47704328331289952</v>
      </c>
      <c r="J1117">
        <f>VLOOKUP(H1117,動径DB!$C$9:$F$3009,4)</f>
        <v>0.32694654040227972</v>
      </c>
      <c r="K1117">
        <f>VLOOKUP(G1117,緯度DB!$B$10:$H$50,7)</f>
        <v>0.62981531840634786</v>
      </c>
      <c r="L1117">
        <f t="shared" si="244"/>
        <v>0.99026248199539813</v>
      </c>
      <c r="M1117">
        <f t="shared" si="245"/>
        <v>1.7301898786977885</v>
      </c>
      <c r="N1117">
        <f t="shared" si="249"/>
        <v>2.9935570163482681</v>
      </c>
      <c r="O1117">
        <f t="shared" si="250"/>
        <v>1</v>
      </c>
      <c r="Q1117">
        <f t="shared" si="246"/>
        <v>6.9634506160826817</v>
      </c>
      <c r="R1117">
        <f t="shared" si="247"/>
        <v>-3.5991187578657948</v>
      </c>
      <c r="S1117">
        <f t="shared" si="248"/>
        <v>-3.2484557854089751</v>
      </c>
      <c r="T1117" s="2">
        <f t="array" aca="1" ref="T1117:V1117" ca="1">MMULT(Q1117:S1117,$T$8:$V$10)</f>
        <v>-0.67090955274428943</v>
      </c>
      <c r="U1117" s="2">
        <f ca="1"/>
        <v>-3.5991187578657948</v>
      </c>
      <c r="V1117" s="2">
        <f ca="1"/>
        <v>-7.6545404724526591</v>
      </c>
      <c r="Y1117" s="2">
        <f t="shared" ca="1" si="251"/>
        <v>-0.30024424063295563</v>
      </c>
      <c r="Z1117" s="2">
        <f t="shared" ca="1" si="252"/>
        <v>-1.6106711761415442</v>
      </c>
    </row>
    <row r="1118" spans="2:26">
      <c r="B1118">
        <f t="shared" si="253"/>
        <v>1107</v>
      </c>
      <c r="C1118">
        <v>2.3816150554388722</v>
      </c>
      <c r="D1118">
        <v>8.7556804557825689</v>
      </c>
      <c r="E1118">
        <v>-15.951849762181837</v>
      </c>
      <c r="F1118">
        <f t="shared" si="240"/>
        <v>18.35199011963789</v>
      </c>
      <c r="G1118">
        <f t="shared" si="241"/>
        <v>4</v>
      </c>
      <c r="H1118">
        <f t="shared" si="242"/>
        <v>1836</v>
      </c>
      <c r="I1118">
        <f t="shared" si="243"/>
        <v>1.3052138845925154</v>
      </c>
      <c r="J1118">
        <f>VLOOKUP(H1118,動径DB!$C$9:$F$3009,4)</f>
        <v>2.3854959420293299E-2</v>
      </c>
      <c r="K1118">
        <f>VLOOKUP(G1118,緯度DB!$B$10:$H$50,7)</f>
        <v>0.20164392860071581</v>
      </c>
      <c r="L1118">
        <f t="shared" si="244"/>
        <v>0.69903634476795118</v>
      </c>
      <c r="M1118">
        <f t="shared" si="245"/>
        <v>6.1708750885049075E-2</v>
      </c>
      <c r="N1118">
        <f t="shared" si="249"/>
        <v>3.8079699357930451E-3</v>
      </c>
      <c r="O1118">
        <f t="shared" si="250"/>
        <v>0</v>
      </c>
      <c r="Q1118">
        <f t="shared" si="246"/>
        <v>1000</v>
      </c>
      <c r="R1118">
        <f t="shared" si="247"/>
        <v>1000</v>
      </c>
      <c r="S1118">
        <f t="shared" si="248"/>
        <v>1</v>
      </c>
      <c r="T1118" s="2">
        <f t="array" aca="1" ref="T1118:V1118" ca="1">MMULT(Q1118:S1118,$T$8:$V$10)</f>
        <v>342.95983594645492</v>
      </c>
      <c r="U1118" s="2">
        <f ca="1"/>
        <v>1000</v>
      </c>
      <c r="V1118" s="2">
        <f ca="1"/>
        <v>-939.35060064258266</v>
      </c>
      <c r="Y1118" s="2">
        <f t="shared" ca="1" si="251"/>
        <v>-3.7714808315308317</v>
      </c>
      <c r="Z1118" s="2">
        <f t="shared" ca="1" si="252"/>
        <v>-10.996858629590841</v>
      </c>
    </row>
    <row r="1119" spans="2:26">
      <c r="B1119">
        <f t="shared" si="253"/>
        <v>1108</v>
      </c>
      <c r="C1119">
        <v>-10.671162756690228</v>
      </c>
      <c r="D1119">
        <v>-2.0211642216440824</v>
      </c>
      <c r="E1119">
        <v>0.85234932381686423</v>
      </c>
      <c r="F1119">
        <f t="shared" si="240"/>
        <v>10.894279175807721</v>
      </c>
      <c r="G1119">
        <f t="shared" si="241"/>
        <v>23</v>
      </c>
      <c r="H1119">
        <f t="shared" si="242"/>
        <v>1090</v>
      </c>
      <c r="I1119">
        <f t="shared" si="243"/>
        <v>-2.9544057044213541</v>
      </c>
      <c r="J1119">
        <f>VLOOKUP(H1119,動径DB!$C$9:$F$3009,4)</f>
        <v>0.20781812241857719</v>
      </c>
      <c r="K1119">
        <f>VLOOKUP(G1119,緯度DB!$B$10:$H$50,7)</f>
        <v>0.7820858445078025</v>
      </c>
      <c r="L1119">
        <f t="shared" si="244"/>
        <v>0.53250798636060293</v>
      </c>
      <c r="M1119">
        <f t="shared" si="245"/>
        <v>0.94289312244810752</v>
      </c>
      <c r="N1119">
        <f t="shared" si="249"/>
        <v>0.88904744035994188</v>
      </c>
      <c r="O1119">
        <f t="shared" si="250"/>
        <v>1</v>
      </c>
      <c r="Q1119">
        <f t="shared" si="246"/>
        <v>-10.671162756690228</v>
      </c>
      <c r="R1119">
        <f t="shared" si="247"/>
        <v>-2.0211642216440824</v>
      </c>
      <c r="S1119">
        <f t="shared" si="248"/>
        <v>0.85234932381686423</v>
      </c>
      <c r="T1119" s="2">
        <f t="array" aca="1" ref="T1119:V1119" ca="1">MMULT(Q1119:S1119,$T$8:$V$10)</f>
        <v>-2.8488062455721668</v>
      </c>
      <c r="U1119" s="2">
        <f ca="1"/>
        <v>-2.0211642216440824</v>
      </c>
      <c r="V1119" s="2">
        <f ca="1"/>
        <v>10.319133535562599</v>
      </c>
      <c r="Y1119" s="2">
        <f t="shared" ca="1" si="251"/>
        <v>-0.70656435189993361</v>
      </c>
      <c r="Z1119" s="2">
        <f t="shared" ca="1" si="252"/>
        <v>-0.5012915815418898</v>
      </c>
    </row>
    <row r="1120" spans="2:26">
      <c r="B1120">
        <f t="shared" si="253"/>
        <v>1109</v>
      </c>
      <c r="C1120">
        <v>1.0599770613129074</v>
      </c>
      <c r="D1120">
        <v>5.8319416449503789</v>
      </c>
      <c r="E1120">
        <v>-15.204198982032835</v>
      </c>
      <c r="F1120">
        <f t="shared" si="240"/>
        <v>16.318785537100009</v>
      </c>
      <c r="G1120">
        <f t="shared" si="241"/>
        <v>2</v>
      </c>
      <c r="H1120">
        <f t="shared" si="242"/>
        <v>1633</v>
      </c>
      <c r="I1120">
        <f t="shared" si="243"/>
        <v>1.3910052313115386</v>
      </c>
      <c r="J1120">
        <f>VLOOKUP(H1120,動径DB!$C$9:$F$3009,4)</f>
        <v>4.6307013377135907E-2</v>
      </c>
      <c r="K1120">
        <f>VLOOKUP(G1120,緯度DB!$B$10:$H$50,7)</f>
        <v>0.31855496617393941</v>
      </c>
      <c r="L1120">
        <f t="shared" si="244"/>
        <v>0.85803072889414533</v>
      </c>
      <c r="M1120">
        <f t="shared" si="245"/>
        <v>0.20654839667729605</v>
      </c>
      <c r="N1120">
        <f t="shared" si="249"/>
        <v>4.2662240169961639E-2</v>
      </c>
      <c r="O1120">
        <f t="shared" si="250"/>
        <v>0</v>
      </c>
      <c r="Q1120">
        <f t="shared" si="246"/>
        <v>1000</v>
      </c>
      <c r="R1120">
        <f t="shared" si="247"/>
        <v>1000</v>
      </c>
      <c r="S1120">
        <f t="shared" si="248"/>
        <v>1</v>
      </c>
      <c r="T1120" s="2">
        <f t="array" aca="1" ref="T1120:V1120" ca="1">MMULT(Q1120:S1120,$T$8:$V$10)</f>
        <v>342.95983594645492</v>
      </c>
      <c r="U1120" s="2">
        <f ca="1"/>
        <v>1000</v>
      </c>
      <c r="V1120" s="2">
        <f ca="1"/>
        <v>-939.35060064258266</v>
      </c>
      <c r="Y1120" s="2">
        <f t="shared" ca="1" si="251"/>
        <v>-3.7714808315308317</v>
      </c>
      <c r="Z1120" s="2">
        <f t="shared" ca="1" si="252"/>
        <v>-10.996858629590841</v>
      </c>
    </row>
    <row r="1121" spans="2:26">
      <c r="B1121">
        <f t="shared" si="253"/>
        <v>1110</v>
      </c>
      <c r="C1121">
        <v>-6.1938497197710527</v>
      </c>
      <c r="D1121">
        <v>3.599419999798207</v>
      </c>
      <c r="E1121">
        <v>0.6811205062551724</v>
      </c>
      <c r="F1121">
        <f t="shared" si="240"/>
        <v>7.1960769749980145</v>
      </c>
      <c r="G1121">
        <f t="shared" si="241"/>
        <v>23</v>
      </c>
      <c r="H1121">
        <f t="shared" si="242"/>
        <v>721</v>
      </c>
      <c r="I1121">
        <f t="shared" si="243"/>
        <v>2.6151651542559922</v>
      </c>
      <c r="J1121">
        <f>VLOOKUP(H1121,動径DB!$C$9:$F$3009,4)</f>
        <v>0.38007676946696844</v>
      </c>
      <c r="K1121">
        <f>VLOOKUP(G1121,緯度DB!$B$10:$H$50,7)</f>
        <v>0.7820858445078025</v>
      </c>
      <c r="L1121">
        <f t="shared" si="244"/>
        <v>-0.99996399266521707</v>
      </c>
      <c r="M1121">
        <f t="shared" si="245"/>
        <v>-2.1389760096093631</v>
      </c>
      <c r="N1121">
        <f t="shared" si="249"/>
        <v>4.5752183696843938</v>
      </c>
      <c r="O1121">
        <f t="shared" si="250"/>
        <v>1</v>
      </c>
      <c r="Q1121">
        <f t="shared" si="246"/>
        <v>-6.1938497197710527</v>
      </c>
      <c r="R1121">
        <f t="shared" si="247"/>
        <v>3.599419999798207</v>
      </c>
      <c r="S1121">
        <f t="shared" si="248"/>
        <v>0.6811205062551724</v>
      </c>
      <c r="T1121" s="2">
        <f t="array" aca="1" ref="T1121:V1121" ca="1">MMULT(Q1121:S1121,$T$8:$V$10)</f>
        <v>-1.4783774552998028</v>
      </c>
      <c r="U1121" s="2">
        <f ca="1"/>
        <v>3.599419999798207</v>
      </c>
      <c r="V1121" s="2">
        <f ca="1"/>
        <v>6.0532718090971711</v>
      </c>
      <c r="Y1121" s="2">
        <f t="shared" ca="1" si="251"/>
        <v>-0.41005361819250208</v>
      </c>
      <c r="Z1121" s="2">
        <f t="shared" ca="1" si="252"/>
        <v>0.99836154090458462</v>
      </c>
    </row>
    <row r="1122" spans="2:26">
      <c r="B1122">
        <f t="shared" si="253"/>
        <v>1111</v>
      </c>
      <c r="C1122">
        <v>16.093864480182653</v>
      </c>
      <c r="D1122">
        <v>12.651868511891406</v>
      </c>
      <c r="E1122">
        <v>-2.2495351969553772</v>
      </c>
      <c r="F1122">
        <f t="shared" si="240"/>
        <v>20.594724065911038</v>
      </c>
      <c r="G1122">
        <f t="shared" si="241"/>
        <v>19</v>
      </c>
      <c r="H1122">
        <f t="shared" si="242"/>
        <v>2060</v>
      </c>
      <c r="I1122">
        <f t="shared" si="243"/>
        <v>0.66622617516998051</v>
      </c>
      <c r="J1122">
        <f>VLOOKUP(H1122,動径DB!$C$9:$F$3009,4)</f>
        <v>1.0995211896950309E-2</v>
      </c>
      <c r="K1122">
        <f>VLOOKUP(G1122,緯度DB!$B$10:$H$50,7)</f>
        <v>0.7820858445078025</v>
      </c>
      <c r="L1122">
        <f t="shared" si="244"/>
        <v>-0.90984656014366017</v>
      </c>
      <c r="M1122">
        <f t="shared" si="245"/>
        <v>-0.16113213583273528</v>
      </c>
      <c r="N1122">
        <f t="shared" si="249"/>
        <v>2.5963565198019053E-2</v>
      </c>
      <c r="O1122">
        <f t="shared" si="250"/>
        <v>0</v>
      </c>
      <c r="Q1122">
        <f t="shared" si="246"/>
        <v>1000</v>
      </c>
      <c r="R1122">
        <f t="shared" si="247"/>
        <v>1000</v>
      </c>
      <c r="S1122">
        <f t="shared" si="248"/>
        <v>1</v>
      </c>
      <c r="T1122" s="2">
        <f t="array" aca="1" ref="T1122:V1122" ca="1">MMULT(Q1122:S1122,$T$8:$V$10)</f>
        <v>342.95983594645492</v>
      </c>
      <c r="U1122" s="2">
        <f ca="1"/>
        <v>1000</v>
      </c>
      <c r="V1122" s="2">
        <f ca="1"/>
        <v>-939.35060064258266</v>
      </c>
      <c r="Y1122" s="2">
        <f t="shared" ca="1" si="251"/>
        <v>-3.7714808315308317</v>
      </c>
      <c r="Z1122" s="2">
        <f t="shared" ca="1" si="252"/>
        <v>-10.996858629590841</v>
      </c>
    </row>
    <row r="1123" spans="2:26">
      <c r="B1123">
        <f t="shared" si="253"/>
        <v>1112</v>
      </c>
      <c r="C1123">
        <v>-4.473721580451139</v>
      </c>
      <c r="D1123">
        <v>3.1895040096466269</v>
      </c>
      <c r="E1123">
        <v>-9.4781929194946457</v>
      </c>
      <c r="F1123">
        <f t="shared" si="240"/>
        <v>10.955512841766222</v>
      </c>
      <c r="G1123">
        <f t="shared" si="241"/>
        <v>4</v>
      </c>
      <c r="H1123">
        <f t="shared" si="242"/>
        <v>1097</v>
      </c>
      <c r="I1123">
        <f t="shared" si="243"/>
        <v>2.5222334901666361</v>
      </c>
      <c r="J1123">
        <f>VLOOKUP(H1123,動径DB!$C$9:$F$3009,4)</f>
        <v>0.20456489849584888</v>
      </c>
      <c r="K1123">
        <f>VLOOKUP(G1123,緯度DB!$B$10:$H$50,7)</f>
        <v>0.20164392860071581</v>
      </c>
      <c r="L1123">
        <f t="shared" si="244"/>
        <v>-0.95901779020729849</v>
      </c>
      <c r="M1123">
        <f t="shared" si="245"/>
        <v>-0.43338676127785969</v>
      </c>
      <c r="N1123">
        <f t="shared" si="249"/>
        <v>0.18782408485091254</v>
      </c>
      <c r="O1123">
        <f t="shared" si="250"/>
        <v>0</v>
      </c>
      <c r="Q1123">
        <f t="shared" si="246"/>
        <v>1000</v>
      </c>
      <c r="R1123">
        <f t="shared" si="247"/>
        <v>1000</v>
      </c>
      <c r="S1123">
        <f t="shared" si="248"/>
        <v>1</v>
      </c>
      <c r="T1123" s="2">
        <f t="array" aca="1" ref="T1123:V1123" ca="1">MMULT(Q1123:S1123,$T$8:$V$10)</f>
        <v>342.95983594645492</v>
      </c>
      <c r="U1123" s="2">
        <f ca="1"/>
        <v>1000</v>
      </c>
      <c r="V1123" s="2">
        <f ca="1"/>
        <v>-939.35060064258266</v>
      </c>
      <c r="Y1123" s="2">
        <f t="shared" ca="1" si="251"/>
        <v>-3.7714808315308317</v>
      </c>
      <c r="Z1123" s="2">
        <f t="shared" ca="1" si="252"/>
        <v>-10.996858629590841</v>
      </c>
    </row>
    <row r="1124" spans="2:26">
      <c r="B1124">
        <f t="shared" si="253"/>
        <v>1113</v>
      </c>
      <c r="C1124">
        <v>-7.3513988841278115</v>
      </c>
      <c r="D1124">
        <v>-11.117136526454006</v>
      </c>
      <c r="E1124">
        <v>-10.649761142681319</v>
      </c>
      <c r="F1124">
        <f t="shared" si="240"/>
        <v>17.060222815002692</v>
      </c>
      <c r="G1124">
        <f t="shared" si="241"/>
        <v>9</v>
      </c>
      <c r="H1124">
        <f t="shared" si="242"/>
        <v>1707</v>
      </c>
      <c r="I1124">
        <f t="shared" si="243"/>
        <v>-2.1550515881730443</v>
      </c>
      <c r="J1124">
        <f>VLOOKUP(H1124,動径DB!$C$9:$F$3009,4)</f>
        <v>3.6536985603091855E-2</v>
      </c>
      <c r="K1124">
        <f>VLOOKUP(G1124,緯度DB!$B$10:$H$50,7)</f>
        <v>0.43934360143209494</v>
      </c>
      <c r="L1124">
        <f t="shared" si="244"/>
        <v>0.18096686314848584</v>
      </c>
      <c r="M1124">
        <f t="shared" si="245"/>
        <v>4.9558799461059205E-2</v>
      </c>
      <c r="N1124">
        <f t="shared" si="249"/>
        <v>2.4560746040214821E-3</v>
      </c>
      <c r="O1124">
        <f t="shared" si="250"/>
        <v>0</v>
      </c>
      <c r="Q1124">
        <f t="shared" si="246"/>
        <v>1000</v>
      </c>
      <c r="R1124">
        <f t="shared" si="247"/>
        <v>1000</v>
      </c>
      <c r="S1124">
        <f t="shared" si="248"/>
        <v>1</v>
      </c>
      <c r="T1124" s="2">
        <f t="array" aca="1" ref="T1124:V1124" ca="1">MMULT(Q1124:S1124,$T$8:$V$10)</f>
        <v>342.95983594645492</v>
      </c>
      <c r="U1124" s="2">
        <f ca="1"/>
        <v>1000</v>
      </c>
      <c r="V1124" s="2">
        <f ca="1"/>
        <v>-939.35060064258266</v>
      </c>
      <c r="Y1124" s="2">
        <f t="shared" ca="1" si="251"/>
        <v>-3.7714808315308317</v>
      </c>
      <c r="Z1124" s="2">
        <f t="shared" ca="1" si="252"/>
        <v>-10.996858629590841</v>
      </c>
    </row>
    <row r="1125" spans="2:26">
      <c r="B1125">
        <f t="shared" si="253"/>
        <v>1114</v>
      </c>
      <c r="C1125">
        <v>-7.1572815492182142</v>
      </c>
      <c r="D1125">
        <v>5.4425480242385609</v>
      </c>
      <c r="E1125">
        <v>-11.844460881020872</v>
      </c>
      <c r="F1125">
        <f t="shared" si="240"/>
        <v>14.870751888622051</v>
      </c>
      <c r="G1125">
        <f t="shared" si="241"/>
        <v>5</v>
      </c>
      <c r="H1125">
        <f t="shared" si="242"/>
        <v>1488</v>
      </c>
      <c r="I1125">
        <f t="shared" si="243"/>
        <v>2.4914553236486436</v>
      </c>
      <c r="J1125">
        <f>VLOOKUP(H1125,動径DB!$C$9:$F$3009,4)</f>
        <v>7.2324376366139323E-2</v>
      </c>
      <c r="K1125">
        <f>VLOOKUP(G1125,緯度DB!$B$10:$H$50,7)</f>
        <v>0.2352076871405088</v>
      </c>
      <c r="L1125">
        <f t="shared" si="244"/>
        <v>-0.92880712543405797</v>
      </c>
      <c r="M1125">
        <f t="shared" si="245"/>
        <v>-0.23496040120774389</v>
      </c>
      <c r="N1125">
        <f t="shared" si="249"/>
        <v>5.5206390135703977E-2</v>
      </c>
      <c r="O1125">
        <f t="shared" si="250"/>
        <v>0</v>
      </c>
      <c r="Q1125">
        <f t="shared" si="246"/>
        <v>1000</v>
      </c>
      <c r="R1125">
        <f t="shared" si="247"/>
        <v>1000</v>
      </c>
      <c r="S1125">
        <f t="shared" si="248"/>
        <v>1</v>
      </c>
      <c r="T1125" s="2">
        <f t="array" aca="1" ref="T1125:V1125" ca="1">MMULT(Q1125:S1125,$T$8:$V$10)</f>
        <v>342.95983594645492</v>
      </c>
      <c r="U1125" s="2">
        <f ca="1"/>
        <v>1000</v>
      </c>
      <c r="V1125" s="2">
        <f ca="1"/>
        <v>-939.35060064258266</v>
      </c>
      <c r="Y1125" s="2">
        <f t="shared" ca="1" si="251"/>
        <v>-3.7714808315308317</v>
      </c>
      <c r="Z1125" s="2">
        <f t="shared" ca="1" si="252"/>
        <v>-10.996858629590841</v>
      </c>
    </row>
    <row r="1126" spans="2:26">
      <c r="B1126">
        <f t="shared" si="253"/>
        <v>1115</v>
      </c>
      <c r="C1126">
        <v>5.301094088392599</v>
      </c>
      <c r="D1126">
        <v>7.8503535356967937</v>
      </c>
      <c r="E1126">
        <v>0.16806105149505401</v>
      </c>
      <c r="F1126">
        <f t="shared" si="240"/>
        <v>9.4740642644246265</v>
      </c>
      <c r="G1126">
        <f t="shared" si="241"/>
        <v>21</v>
      </c>
      <c r="H1126">
        <f t="shared" si="242"/>
        <v>948</v>
      </c>
      <c r="I1126">
        <f t="shared" si="243"/>
        <v>0.97686243338628842</v>
      </c>
      <c r="J1126">
        <f>VLOOKUP(H1126,動径DB!$C$9:$F$3009,4)</f>
        <v>0.27797076650631664</v>
      </c>
      <c r="K1126">
        <f>VLOOKUP(G1126,緯度DB!$B$10:$H$50,7)</f>
        <v>0.7879807395252203</v>
      </c>
      <c r="L1126">
        <f t="shared" si="244"/>
        <v>-0.20944306106723004</v>
      </c>
      <c r="M1126">
        <f t="shared" si="245"/>
        <v>-0.43462732786152308</v>
      </c>
      <c r="N1126">
        <f t="shared" si="249"/>
        <v>0.18890091412404789</v>
      </c>
      <c r="O1126">
        <f t="shared" si="250"/>
        <v>0</v>
      </c>
      <c r="Q1126">
        <f t="shared" si="246"/>
        <v>1000</v>
      </c>
      <c r="R1126">
        <f t="shared" si="247"/>
        <v>1000</v>
      </c>
      <c r="S1126">
        <f t="shared" si="248"/>
        <v>1</v>
      </c>
      <c r="T1126" s="2">
        <f t="array" aca="1" ref="T1126:V1126" ca="1">MMULT(Q1126:S1126,$T$8:$V$10)</f>
        <v>342.95983594645492</v>
      </c>
      <c r="U1126" s="2">
        <f ca="1"/>
        <v>1000</v>
      </c>
      <c r="V1126" s="2">
        <f ca="1"/>
        <v>-939.35060064258266</v>
      </c>
      <c r="Y1126" s="2">
        <f t="shared" ca="1" si="251"/>
        <v>-3.7714808315308317</v>
      </c>
      <c r="Z1126" s="2">
        <f t="shared" ca="1" si="252"/>
        <v>-10.996858629590841</v>
      </c>
    </row>
    <row r="1127" spans="2:26">
      <c r="B1127">
        <f t="shared" si="253"/>
        <v>1116</v>
      </c>
      <c r="C1127">
        <v>-8.1223759200103967</v>
      </c>
      <c r="D1127">
        <v>15.657742855497046</v>
      </c>
      <c r="E1127">
        <v>-7.7884648942299259</v>
      </c>
      <c r="F1127">
        <f t="shared" si="240"/>
        <v>19.282066469221743</v>
      </c>
      <c r="G1127">
        <f t="shared" si="241"/>
        <v>13</v>
      </c>
      <c r="H1127">
        <f t="shared" si="242"/>
        <v>1929</v>
      </c>
      <c r="I1127">
        <f t="shared" si="243"/>
        <v>2.0493272387003949</v>
      </c>
      <c r="J1127">
        <f>VLOOKUP(H1127,動径DB!$C$9:$F$3009,4)</f>
        <v>1.7379516420741668E-2</v>
      </c>
      <c r="K1127">
        <f>VLOOKUP(G1127,緯度DB!$B$10:$H$50,7)</f>
        <v>0.62981531840634786</v>
      </c>
      <c r="L1127">
        <f t="shared" si="244"/>
        <v>0.13479204688722499</v>
      </c>
      <c r="M1127">
        <f t="shared" si="245"/>
        <v>2.8449114390351971E-2</v>
      </c>
      <c r="N1127">
        <f t="shared" si="249"/>
        <v>8.0935210959533156E-4</v>
      </c>
      <c r="O1127">
        <f t="shared" si="250"/>
        <v>0</v>
      </c>
      <c r="Q1127">
        <f t="shared" si="246"/>
        <v>1000</v>
      </c>
      <c r="R1127">
        <f t="shared" si="247"/>
        <v>1000</v>
      </c>
      <c r="S1127">
        <f t="shared" si="248"/>
        <v>1</v>
      </c>
      <c r="T1127" s="2">
        <f t="array" aca="1" ref="T1127:V1127" ca="1">MMULT(Q1127:S1127,$T$8:$V$10)</f>
        <v>342.95983594645492</v>
      </c>
      <c r="U1127" s="2">
        <f ca="1"/>
        <v>1000</v>
      </c>
      <c r="V1127" s="2">
        <f ca="1"/>
        <v>-939.35060064258266</v>
      </c>
      <c r="Y1127" s="2">
        <f t="shared" ca="1" si="251"/>
        <v>-3.7714808315308317</v>
      </c>
      <c r="Z1127" s="2">
        <f t="shared" ca="1" si="252"/>
        <v>-10.996858629590841</v>
      </c>
    </row>
    <row r="1128" spans="2:26">
      <c r="B1128">
        <f t="shared" si="253"/>
        <v>1117</v>
      </c>
      <c r="C1128">
        <v>-4.2208590615554868</v>
      </c>
      <c r="D1128">
        <v>-15.137334382870383</v>
      </c>
      <c r="E1128">
        <v>12.191711519267619</v>
      </c>
      <c r="F1128">
        <f t="shared" si="240"/>
        <v>19.889504096517534</v>
      </c>
      <c r="G1128">
        <f t="shared" si="241"/>
        <v>33</v>
      </c>
      <c r="H1128">
        <f t="shared" si="242"/>
        <v>1990</v>
      </c>
      <c r="I1128">
        <f t="shared" si="243"/>
        <v>-1.8427268774065602</v>
      </c>
      <c r="J1128">
        <f>VLOOKUP(H1128,動径DB!$C$9:$F$3009,4)</f>
        <v>1.4065463386710152E-2</v>
      </c>
      <c r="K1128">
        <f>VLOOKUP(G1128,緯度DB!$B$10:$H$50,7)</f>
        <v>0.43934360143209494</v>
      </c>
      <c r="L1128">
        <f t="shared" si="244"/>
        <v>-0.68529207329023167</v>
      </c>
      <c r="M1128">
        <f t="shared" si="245"/>
        <v>-8.4228295818652571E-2</v>
      </c>
      <c r="N1128">
        <f t="shared" si="249"/>
        <v>7.0944058165144461E-3</v>
      </c>
      <c r="O1128">
        <f t="shared" si="250"/>
        <v>0</v>
      </c>
      <c r="Q1128">
        <f t="shared" si="246"/>
        <v>1000</v>
      </c>
      <c r="R1128">
        <f t="shared" si="247"/>
        <v>1000</v>
      </c>
      <c r="S1128">
        <f t="shared" si="248"/>
        <v>1</v>
      </c>
      <c r="T1128" s="2">
        <f t="array" aca="1" ref="T1128:V1128" ca="1">MMULT(Q1128:S1128,$T$8:$V$10)</f>
        <v>342.95983594645492</v>
      </c>
      <c r="U1128" s="2">
        <f ca="1"/>
        <v>1000</v>
      </c>
      <c r="V1128" s="2">
        <f ca="1"/>
        <v>-939.35060064258266</v>
      </c>
      <c r="Y1128" s="2">
        <f t="shared" ca="1" si="251"/>
        <v>-3.7714808315308317</v>
      </c>
      <c r="Z1128" s="2">
        <f t="shared" ca="1" si="252"/>
        <v>-10.996858629590841</v>
      </c>
    </row>
    <row r="1129" spans="2:26">
      <c r="B1129">
        <f t="shared" si="253"/>
        <v>1118</v>
      </c>
      <c r="C1129">
        <v>-8.7668740424869682</v>
      </c>
      <c r="D1129">
        <v>7.3093253614685914</v>
      </c>
      <c r="E1129">
        <v>-0.72590946934707157</v>
      </c>
      <c r="F1129">
        <f t="shared" si="240"/>
        <v>11.437275124535892</v>
      </c>
      <c r="G1129">
        <f t="shared" si="241"/>
        <v>20</v>
      </c>
      <c r="H1129">
        <f t="shared" si="242"/>
        <v>1145</v>
      </c>
      <c r="I1129">
        <f t="shared" si="243"/>
        <v>2.4466122857346138</v>
      </c>
      <c r="J1129">
        <f>VLOOKUP(H1129,動径DB!$C$9:$F$3009,4)</f>
        <v>0.18299815727128715</v>
      </c>
      <c r="K1129">
        <f>VLOOKUP(G1129,緯度DB!$B$10:$H$50,7)</f>
        <v>0.7879807395252203</v>
      </c>
      <c r="L1129">
        <f t="shared" si="244"/>
        <v>-0.87071363122190548</v>
      </c>
      <c r="M1129">
        <f t="shared" si="245"/>
        <v>-1.4360191468141794</v>
      </c>
      <c r="N1129">
        <f t="shared" si="249"/>
        <v>2.0621509900169239</v>
      </c>
      <c r="O1129">
        <f t="shared" si="250"/>
        <v>1</v>
      </c>
      <c r="Q1129">
        <f t="shared" si="246"/>
        <v>-8.7668740424869682</v>
      </c>
      <c r="R1129">
        <f t="shared" si="247"/>
        <v>7.3093253614685914</v>
      </c>
      <c r="S1129">
        <f t="shared" si="248"/>
        <v>-0.72590946934707157</v>
      </c>
      <c r="T1129" s="2">
        <f t="array" aca="1" ref="T1129:V1129" ca="1">MMULT(Q1129:S1129,$T$8:$V$10)</f>
        <v>-3.6805792882335377</v>
      </c>
      <c r="U1129" s="2">
        <f ca="1"/>
        <v>7.3093253614685914</v>
      </c>
      <c r="V1129" s="2">
        <f ca="1"/>
        <v>7.989891184336984</v>
      </c>
      <c r="Y1129" s="2">
        <f t="shared" ca="1" si="251"/>
        <v>-0.96883122680567701</v>
      </c>
      <c r="Z1129" s="2">
        <f t="shared" ca="1" si="252"/>
        <v>1.9240185042915272</v>
      </c>
    </row>
    <row r="1130" spans="2:26">
      <c r="B1130">
        <f t="shared" si="253"/>
        <v>1119</v>
      </c>
      <c r="C1130">
        <v>-2.0135402131648323</v>
      </c>
      <c r="D1130">
        <v>1.5002041545788209</v>
      </c>
      <c r="E1130">
        <v>9.5550476849694626</v>
      </c>
      <c r="F1130">
        <f t="shared" si="240"/>
        <v>9.8794682527698683</v>
      </c>
      <c r="G1130">
        <f t="shared" si="241"/>
        <v>40</v>
      </c>
      <c r="H1130">
        <f t="shared" si="242"/>
        <v>989</v>
      </c>
      <c r="I1130">
        <f t="shared" si="243"/>
        <v>2.501261963474084</v>
      </c>
      <c r="J1130">
        <f>VLOOKUP(H1130,動径DB!$C$9:$F$3009,4)</f>
        <v>0.25715179796909488</v>
      </c>
      <c r="K1130">
        <f>VLOOKUP(G1130,緯度DB!$B$10:$H$50,7)</f>
        <v>0.31855496617393941</v>
      </c>
      <c r="L1130">
        <f t="shared" si="244"/>
        <v>-0.93930557481663846</v>
      </c>
      <c r="M1130">
        <f t="shared" si="245"/>
        <v>-0.76017645678922219</v>
      </c>
      <c r="N1130">
        <f t="shared" si="249"/>
        <v>0.57786824545661619</v>
      </c>
      <c r="O1130">
        <f t="shared" si="250"/>
        <v>1</v>
      </c>
      <c r="Q1130">
        <f t="shared" si="246"/>
        <v>-2.0135402131648323</v>
      </c>
      <c r="R1130">
        <f t="shared" si="247"/>
        <v>1.5002041545788209</v>
      </c>
      <c r="S1130">
        <f t="shared" si="248"/>
        <v>9.5550476849694626</v>
      </c>
      <c r="T1130" s="2">
        <f t="array" aca="1" ref="T1130:V1130" ca="1">MMULT(Q1130:S1130,$T$8:$V$10)</f>
        <v>8.2901364885246451</v>
      </c>
      <c r="U1130" s="2">
        <f ca="1"/>
        <v>1.5002041545788209</v>
      </c>
      <c r="V1130" s="2">
        <f ca="1"/>
        <v>5.1601276586635354</v>
      </c>
      <c r="Y1130" s="2">
        <f t="shared" ca="1" si="251"/>
        <v>2.3578232050252348</v>
      </c>
      <c r="Z1130" s="2">
        <f t="shared" ca="1" si="252"/>
        <v>0.42667767567367387</v>
      </c>
    </row>
    <row r="1131" spans="2:26">
      <c r="B1131">
        <f t="shared" si="253"/>
        <v>1120</v>
      </c>
      <c r="C1131">
        <v>-10.157040306984953</v>
      </c>
      <c r="D1131">
        <v>2.7191169352605882</v>
      </c>
      <c r="E1131">
        <v>-4.8763189272027958</v>
      </c>
      <c r="F1131">
        <f t="shared" si="240"/>
        <v>11.590407714361655</v>
      </c>
      <c r="G1131">
        <f t="shared" si="241"/>
        <v>13</v>
      </c>
      <c r="H1131">
        <f t="shared" si="242"/>
        <v>1160</v>
      </c>
      <c r="I1131">
        <f t="shared" si="243"/>
        <v>2.8800186834707029</v>
      </c>
      <c r="J1131">
        <f>VLOOKUP(H1131,動径DB!$C$9:$F$3009,4)</f>
        <v>0.17654150320454429</v>
      </c>
      <c r="K1131">
        <f>VLOOKUP(G1131,緯度DB!$B$10:$H$50,7)</f>
        <v>0.62981531840634786</v>
      </c>
      <c r="L1131">
        <f t="shared" si="244"/>
        <v>-0.70662843642610151</v>
      </c>
      <c r="M1131">
        <f t="shared" si="245"/>
        <v>-0.91064658522046893</v>
      </c>
      <c r="N1131">
        <f t="shared" si="249"/>
        <v>0.82927720317370079</v>
      </c>
      <c r="O1131">
        <f t="shared" si="250"/>
        <v>1</v>
      </c>
      <c r="Q1131">
        <f t="shared" si="246"/>
        <v>-10.157040306984953</v>
      </c>
      <c r="R1131">
        <f t="shared" si="247"/>
        <v>2.7191169352605882</v>
      </c>
      <c r="S1131">
        <f t="shared" si="248"/>
        <v>-4.8763189272027958</v>
      </c>
      <c r="T1131" s="2">
        <f t="array" aca="1" ref="T1131:V1131" ca="1">MMULT(Q1131:S1131,$T$8:$V$10)</f>
        <v>-8.0561532940507146</v>
      </c>
      <c r="U1131" s="2">
        <f ca="1"/>
        <v>2.7191169352605882</v>
      </c>
      <c r="V1131" s="2">
        <f ca="1"/>
        <v>7.8766965271152252</v>
      </c>
      <c r="Y1131" s="2">
        <f t="shared" ca="1" si="251"/>
        <v>-2.1269419016738862</v>
      </c>
      <c r="Z1131" s="2">
        <f t="shared" ca="1" si="252"/>
        <v>0.71788650663186071</v>
      </c>
    </row>
    <row r="1132" spans="2:26">
      <c r="B1132">
        <f t="shared" si="253"/>
        <v>1121</v>
      </c>
      <c r="C1132">
        <v>-3.3993613391447957</v>
      </c>
      <c r="D1132">
        <v>0.14645761349161579</v>
      </c>
      <c r="E1132">
        <v>6.3870585582470571</v>
      </c>
      <c r="F1132">
        <f t="shared" si="240"/>
        <v>7.2368241911144233</v>
      </c>
      <c r="G1132">
        <f t="shared" si="241"/>
        <v>39</v>
      </c>
      <c r="H1132">
        <f t="shared" si="242"/>
        <v>725</v>
      </c>
      <c r="I1132">
        <f t="shared" si="243"/>
        <v>3.0985354200275452</v>
      </c>
      <c r="J1132">
        <f>VLOOKUP(H1132,動径DB!$C$9:$F$3009,4)</f>
        <v>0.3787944781410425</v>
      </c>
      <c r="K1132">
        <f>VLOOKUP(G1132,緯度DB!$B$10:$H$50,7)</f>
        <v>0.19977068236083131</v>
      </c>
      <c r="L1132">
        <f t="shared" si="244"/>
        <v>-0.12881278820831646</v>
      </c>
      <c r="M1132">
        <f t="shared" si="245"/>
        <v>-7.0541127260081007E-2</v>
      </c>
      <c r="N1132">
        <f t="shared" si="249"/>
        <v>4.9760506351229439E-3</v>
      </c>
      <c r="O1132">
        <f t="shared" si="250"/>
        <v>0</v>
      </c>
      <c r="Q1132">
        <f t="shared" si="246"/>
        <v>1000</v>
      </c>
      <c r="R1132">
        <f t="shared" si="247"/>
        <v>1000</v>
      </c>
      <c r="S1132">
        <f t="shared" si="248"/>
        <v>1</v>
      </c>
      <c r="T1132" s="2">
        <f t="array" aca="1" ref="T1132:V1132" ca="1">MMULT(Q1132:S1132,$T$8:$V$10)</f>
        <v>342.95983594645492</v>
      </c>
      <c r="U1132" s="2">
        <f ca="1"/>
        <v>1000</v>
      </c>
      <c r="V1132" s="2">
        <f ca="1"/>
        <v>-939.35060064258266</v>
      </c>
      <c r="Y1132" s="2">
        <f t="shared" ca="1" si="251"/>
        <v>-3.7714808315308317</v>
      </c>
      <c r="Z1132" s="2">
        <f t="shared" ca="1" si="252"/>
        <v>-10.996858629590841</v>
      </c>
    </row>
    <row r="1133" spans="2:26">
      <c r="B1133">
        <f t="shared" si="253"/>
        <v>1122</v>
      </c>
      <c r="C1133">
        <v>13.837566547855477</v>
      </c>
      <c r="D1133">
        <v>-3.2761323588005631</v>
      </c>
      <c r="E1133">
        <v>6.1067895278132198</v>
      </c>
      <c r="F1133">
        <f t="shared" si="240"/>
        <v>15.475922251540238</v>
      </c>
      <c r="G1133">
        <f t="shared" si="241"/>
        <v>29</v>
      </c>
      <c r="H1133">
        <f t="shared" si="242"/>
        <v>1549</v>
      </c>
      <c r="I1133">
        <f t="shared" si="243"/>
        <v>-0.23247578159634211</v>
      </c>
      <c r="J1133">
        <f>VLOOKUP(H1133,動径DB!$C$9:$F$3009,4)</f>
        <v>6.0145642876209132E-2</v>
      </c>
      <c r="K1133">
        <f>VLOOKUP(G1133,緯度DB!$B$10:$H$50,7)</f>
        <v>0.62981531840634786</v>
      </c>
      <c r="L1133">
        <f t="shared" si="244"/>
        <v>0.64224788227565976</v>
      </c>
      <c r="M1133">
        <f t="shared" si="245"/>
        <v>0.37651008266570285</v>
      </c>
      <c r="N1133">
        <f t="shared" si="249"/>
        <v>0.14175984234893441</v>
      </c>
      <c r="O1133">
        <f t="shared" si="250"/>
        <v>0</v>
      </c>
      <c r="Q1133">
        <f t="shared" si="246"/>
        <v>1000</v>
      </c>
      <c r="R1133">
        <f t="shared" si="247"/>
        <v>1000</v>
      </c>
      <c r="S1133">
        <f t="shared" si="248"/>
        <v>1</v>
      </c>
      <c r="T1133" s="2">
        <f t="array" aca="1" ref="T1133:V1133" ca="1">MMULT(Q1133:S1133,$T$8:$V$10)</f>
        <v>342.95983594645492</v>
      </c>
      <c r="U1133" s="2">
        <f ca="1"/>
        <v>1000</v>
      </c>
      <c r="V1133" s="2">
        <f ca="1"/>
        <v>-939.35060064258266</v>
      </c>
      <c r="Y1133" s="2">
        <f t="shared" ca="1" si="251"/>
        <v>-3.7714808315308317</v>
      </c>
      <c r="Z1133" s="2">
        <f t="shared" ca="1" si="252"/>
        <v>-10.996858629590841</v>
      </c>
    </row>
    <row r="1134" spans="2:26">
      <c r="B1134">
        <f t="shared" si="253"/>
        <v>1123</v>
      </c>
      <c r="C1134">
        <v>12.492251192507448</v>
      </c>
      <c r="D1134">
        <v>-10.530409008897603</v>
      </c>
      <c r="E1134">
        <v>4.3591738841859717</v>
      </c>
      <c r="F1134">
        <f t="shared" si="240"/>
        <v>16.910004456059276</v>
      </c>
      <c r="G1134">
        <f t="shared" si="241"/>
        <v>26</v>
      </c>
      <c r="H1134">
        <f t="shared" si="242"/>
        <v>1692</v>
      </c>
      <c r="I1134">
        <f t="shared" si="243"/>
        <v>-0.70038999275282832</v>
      </c>
      <c r="J1134">
        <f>VLOOKUP(H1134,動径DB!$C$9:$F$3009,4)</f>
        <v>3.8352965131546145E-2</v>
      </c>
      <c r="K1134">
        <f>VLOOKUP(G1134,緯度DB!$B$10:$H$50,7)</f>
        <v>0.72987675376846739</v>
      </c>
      <c r="L1134">
        <f t="shared" si="244"/>
        <v>0.86261811701573909</v>
      </c>
      <c r="M1134">
        <f t="shared" si="245"/>
        <v>0.40832951659661654</v>
      </c>
      <c r="N1134">
        <f t="shared" si="249"/>
        <v>0.16673299412402653</v>
      </c>
      <c r="O1134">
        <f t="shared" si="250"/>
        <v>0</v>
      </c>
      <c r="Q1134">
        <f t="shared" si="246"/>
        <v>1000</v>
      </c>
      <c r="R1134">
        <f t="shared" si="247"/>
        <v>1000</v>
      </c>
      <c r="S1134">
        <f t="shared" si="248"/>
        <v>1</v>
      </c>
      <c r="T1134" s="2">
        <f t="array" aca="1" ref="T1134:V1134" ca="1">MMULT(Q1134:S1134,$T$8:$V$10)</f>
        <v>342.95983594645492</v>
      </c>
      <c r="U1134" s="2">
        <f ca="1"/>
        <v>1000</v>
      </c>
      <c r="V1134" s="2">
        <f ca="1"/>
        <v>-939.35060064258266</v>
      </c>
      <c r="Y1134" s="2">
        <f t="shared" ca="1" si="251"/>
        <v>-3.7714808315308317</v>
      </c>
      <c r="Z1134" s="2">
        <f t="shared" ca="1" si="252"/>
        <v>-10.996858629590841</v>
      </c>
    </row>
    <row r="1135" spans="2:26">
      <c r="B1135">
        <f t="shared" si="253"/>
        <v>1124</v>
      </c>
      <c r="C1135">
        <v>-7.5308786144040329</v>
      </c>
      <c r="D1135">
        <v>12.270890160481326</v>
      </c>
      <c r="E1135">
        <v>4.7435006539011617</v>
      </c>
      <c r="F1135">
        <f t="shared" si="240"/>
        <v>15.158815141331006</v>
      </c>
      <c r="G1135">
        <f t="shared" si="241"/>
        <v>27</v>
      </c>
      <c r="H1135">
        <f t="shared" si="242"/>
        <v>1517</v>
      </c>
      <c r="I1135">
        <f t="shared" si="243"/>
        <v>2.1212423141988781</v>
      </c>
      <c r="J1135">
        <f>VLOOKUP(H1135,動径DB!$C$9:$F$3009,4)</f>
        <v>6.6294332091412084E-2</v>
      </c>
      <c r="K1135">
        <f>VLOOKUP(G1135,緯度DB!$B$10:$H$50,7)</f>
        <v>0.70149600262637279</v>
      </c>
      <c r="L1135">
        <f t="shared" si="244"/>
        <v>-8.0454585328437772E-2</v>
      </c>
      <c r="M1135">
        <f t="shared" si="245"/>
        <v>-5.671757548780177E-2</v>
      </c>
      <c r="N1135">
        <f t="shared" si="249"/>
        <v>3.2168833692144921E-3</v>
      </c>
      <c r="O1135">
        <f t="shared" si="250"/>
        <v>0</v>
      </c>
      <c r="Q1135">
        <f t="shared" si="246"/>
        <v>1000</v>
      </c>
      <c r="R1135">
        <f t="shared" si="247"/>
        <v>1000</v>
      </c>
      <c r="S1135">
        <f t="shared" si="248"/>
        <v>1</v>
      </c>
      <c r="T1135" s="2">
        <f t="array" aca="1" ref="T1135:V1135" ca="1">MMULT(Q1135:S1135,$T$8:$V$10)</f>
        <v>342.95983594645492</v>
      </c>
      <c r="U1135" s="2">
        <f ca="1"/>
        <v>1000</v>
      </c>
      <c r="V1135" s="2">
        <f ca="1"/>
        <v>-939.35060064258266</v>
      </c>
      <c r="Y1135" s="2">
        <f t="shared" ca="1" si="251"/>
        <v>-3.7714808315308317</v>
      </c>
      <c r="Z1135" s="2">
        <f t="shared" ca="1" si="252"/>
        <v>-10.996858629590841</v>
      </c>
    </row>
    <row r="1136" spans="2:26">
      <c r="B1136">
        <f t="shared" si="253"/>
        <v>1125</v>
      </c>
      <c r="C1136">
        <v>13.663263623902987</v>
      </c>
      <c r="D1136">
        <v>5.8442774509643982</v>
      </c>
      <c r="E1136">
        <v>-0.93407086982569498</v>
      </c>
      <c r="F1136">
        <f t="shared" si="240"/>
        <v>14.890024854578934</v>
      </c>
      <c r="G1136">
        <f t="shared" si="241"/>
        <v>20</v>
      </c>
      <c r="H1136">
        <f t="shared" si="242"/>
        <v>1490</v>
      </c>
      <c r="I1136">
        <f t="shared" si="243"/>
        <v>0.40418625747078485</v>
      </c>
      <c r="J1136">
        <f>VLOOKUP(H1136,動径DB!$C$9:$F$3009,4)</f>
        <v>7.1894045332567755E-2</v>
      </c>
      <c r="K1136">
        <f>VLOOKUP(G1136,緯度DB!$B$10:$H$50,7)</f>
        <v>0.7879807395252203</v>
      </c>
      <c r="L1136">
        <f t="shared" si="244"/>
        <v>-0.93651623398729966</v>
      </c>
      <c r="M1136">
        <f t="shared" si="245"/>
        <v>-0.78998574761902007</v>
      </c>
      <c r="N1136">
        <f t="shared" si="249"/>
        <v>0.62407748144118202</v>
      </c>
      <c r="O1136">
        <f t="shared" si="250"/>
        <v>1</v>
      </c>
      <c r="Q1136">
        <f t="shared" si="246"/>
        <v>13.663263623902987</v>
      </c>
      <c r="R1136">
        <f t="shared" si="247"/>
        <v>5.8442774509643982</v>
      </c>
      <c r="S1136">
        <f t="shared" si="248"/>
        <v>-0.93407086982569498</v>
      </c>
      <c r="T1136" s="2">
        <f t="array" aca="1" ref="T1136:V1136" ca="1">MMULT(Q1136:S1136,$T$8:$V$10)</f>
        <v>3.7953718792774191</v>
      </c>
      <c r="U1136" s="2">
        <f ca="1"/>
        <v>5.8442774509643982</v>
      </c>
      <c r="V1136" s="2">
        <f ca="1"/>
        <v>-13.158739056008281</v>
      </c>
      <c r="Y1136" s="2">
        <f t="shared" ca="1" si="251"/>
        <v>2.2536150303112867</v>
      </c>
      <c r="Z1136" s="2">
        <f t="shared" ca="1" si="252"/>
        <v>3.4702137033565763</v>
      </c>
    </row>
    <row r="1137" spans="2:26">
      <c r="B1137">
        <f t="shared" si="253"/>
        <v>1126</v>
      </c>
      <c r="C1137">
        <v>-14.53895115114849</v>
      </c>
      <c r="D1137">
        <v>-1.8755424070638169</v>
      </c>
      <c r="E1137">
        <v>3.4860010458144481</v>
      </c>
      <c r="F1137">
        <f t="shared" si="240"/>
        <v>15.068210351186242</v>
      </c>
      <c r="G1137">
        <f t="shared" si="241"/>
        <v>26</v>
      </c>
      <c r="H1137">
        <f t="shared" si="242"/>
        <v>1508</v>
      </c>
      <c r="I1137">
        <f t="shared" si="243"/>
        <v>-3.0132999577477713</v>
      </c>
      <c r="J1137">
        <f>VLOOKUP(H1137,動径DB!$C$9:$F$3009,4)</f>
        <v>6.8118001913841875E-2</v>
      </c>
      <c r="K1137">
        <f>VLOOKUP(G1137,緯度DB!$B$10:$H$50,7)</f>
        <v>0.72987675376846739</v>
      </c>
      <c r="L1137">
        <f t="shared" si="244"/>
        <v>0.37544614566711304</v>
      </c>
      <c r="M1137">
        <f t="shared" si="245"/>
        <v>0.28126827956825823</v>
      </c>
      <c r="N1137">
        <f t="shared" si="249"/>
        <v>7.9111845091287866E-2</v>
      </c>
      <c r="O1137">
        <f t="shared" si="250"/>
        <v>0</v>
      </c>
      <c r="Q1137">
        <f t="shared" si="246"/>
        <v>1000</v>
      </c>
      <c r="R1137">
        <f t="shared" si="247"/>
        <v>1000</v>
      </c>
      <c r="S1137">
        <f t="shared" si="248"/>
        <v>1</v>
      </c>
      <c r="T1137" s="2">
        <f t="array" aca="1" ref="T1137:V1137" ca="1">MMULT(Q1137:S1137,$T$8:$V$10)</f>
        <v>342.95983594645492</v>
      </c>
      <c r="U1137" s="2">
        <f ca="1"/>
        <v>1000</v>
      </c>
      <c r="V1137" s="2">
        <f ca="1"/>
        <v>-939.35060064258266</v>
      </c>
      <c r="Y1137" s="2">
        <f t="shared" ca="1" si="251"/>
        <v>-3.7714808315308317</v>
      </c>
      <c r="Z1137" s="2">
        <f t="shared" ca="1" si="252"/>
        <v>-10.996858629590841</v>
      </c>
    </row>
    <row r="1138" spans="2:26">
      <c r="B1138">
        <f t="shared" si="253"/>
        <v>1127</v>
      </c>
      <c r="C1138">
        <v>3.4638735328470247</v>
      </c>
      <c r="D1138">
        <v>10.799715168914407</v>
      </c>
      <c r="E1138">
        <v>16.243097226478103</v>
      </c>
      <c r="F1138">
        <f t="shared" si="240"/>
        <v>19.81086760063927</v>
      </c>
      <c r="G1138">
        <f t="shared" si="241"/>
        <v>37</v>
      </c>
      <c r="H1138">
        <f t="shared" si="242"/>
        <v>1982</v>
      </c>
      <c r="I1138">
        <f t="shared" si="243"/>
        <v>1.2604245399500196</v>
      </c>
      <c r="J1138">
        <f>VLOOKUP(H1138,動径DB!$C$9:$F$3009,4)</f>
        <v>1.4463586028126356E-2</v>
      </c>
      <c r="K1138">
        <f>VLOOKUP(G1138,緯度DB!$B$10:$H$50,7)</f>
        <v>0.2352076871405088</v>
      </c>
      <c r="L1138">
        <f t="shared" si="244"/>
        <v>0.59693951536543988</v>
      </c>
      <c r="M1138">
        <f t="shared" si="245"/>
        <v>4.023104547834528E-2</v>
      </c>
      <c r="N1138">
        <f t="shared" si="249"/>
        <v>1.6185370202806862E-3</v>
      </c>
      <c r="O1138">
        <f t="shared" si="250"/>
        <v>0</v>
      </c>
      <c r="Q1138">
        <f t="shared" si="246"/>
        <v>1000</v>
      </c>
      <c r="R1138">
        <f t="shared" si="247"/>
        <v>1000</v>
      </c>
      <c r="S1138">
        <f t="shared" si="248"/>
        <v>1</v>
      </c>
      <c r="T1138" s="2">
        <f t="array" aca="1" ref="T1138:V1138" ca="1">MMULT(Q1138:S1138,$T$8:$V$10)</f>
        <v>342.95983594645492</v>
      </c>
      <c r="U1138" s="2">
        <f ca="1"/>
        <v>1000</v>
      </c>
      <c r="V1138" s="2">
        <f ca="1"/>
        <v>-939.35060064258266</v>
      </c>
      <c r="Y1138" s="2">
        <f t="shared" ca="1" si="251"/>
        <v>-3.7714808315308317</v>
      </c>
      <c r="Z1138" s="2">
        <f t="shared" ca="1" si="252"/>
        <v>-10.996858629590841</v>
      </c>
    </row>
    <row r="1139" spans="2:26">
      <c r="B1139">
        <f t="shared" si="253"/>
        <v>1128</v>
      </c>
      <c r="C1139">
        <v>0.31747887099494587</v>
      </c>
      <c r="D1139">
        <v>0.10591872255688761</v>
      </c>
      <c r="E1139">
        <v>-10.689488710469972</v>
      </c>
      <c r="F1139">
        <f t="shared" si="240"/>
        <v>10.694726761380176</v>
      </c>
      <c r="G1139">
        <f t="shared" si="241"/>
        <v>1</v>
      </c>
      <c r="H1139">
        <f t="shared" si="242"/>
        <v>1070</v>
      </c>
      <c r="I1139">
        <f t="shared" si="243"/>
        <v>0.32201256155062868</v>
      </c>
      <c r="J1139">
        <f>VLOOKUP(H1139,動径DB!$C$9:$F$3009,4)</f>
        <v>0.21725130425750522</v>
      </c>
      <c r="K1139">
        <f>VLOOKUP(G1139,緯度DB!$B$10:$H$50,7)</f>
        <v>1.9421500995611596</v>
      </c>
      <c r="L1139">
        <f t="shared" si="244"/>
        <v>-0.82263934887004975</v>
      </c>
      <c r="M1139">
        <f t="shared" si="245"/>
        <v>-3.7121400793893922</v>
      </c>
      <c r="N1139">
        <f t="shared" si="249"/>
        <v>13.779983969009082</v>
      </c>
      <c r="O1139">
        <f t="shared" si="250"/>
        <v>1</v>
      </c>
      <c r="Q1139">
        <f t="shared" si="246"/>
        <v>0.31747887099494587</v>
      </c>
      <c r="R1139">
        <f t="shared" si="247"/>
        <v>0.10591872255688761</v>
      </c>
      <c r="S1139">
        <f t="shared" si="248"/>
        <v>-10.689488710469972</v>
      </c>
      <c r="T1139" s="2">
        <f t="array" aca="1" ref="T1139:V1139" ca="1">MMULT(Q1139:S1139,$T$8:$V$10)</f>
        <v>-9.936249492242343</v>
      </c>
      <c r="U1139" s="2">
        <f ca="1"/>
        <v>0.10591872255688761</v>
      </c>
      <c r="V1139" s="2">
        <f ca="1"/>
        <v>-3.9543530131624522</v>
      </c>
      <c r="Y1139" s="2">
        <f t="shared" ca="1" si="251"/>
        <v>-3.8149367137102543</v>
      </c>
      <c r="Z1139" s="2">
        <f t="shared" ca="1" si="252"/>
        <v>4.0666573808058909E-2</v>
      </c>
    </row>
    <row r="1140" spans="2:26">
      <c r="B1140">
        <f t="shared" si="253"/>
        <v>1129</v>
      </c>
      <c r="C1140">
        <v>-1.6083239626123547</v>
      </c>
      <c r="D1140">
        <v>4.0446350553726926</v>
      </c>
      <c r="E1140">
        <v>14.353270634710713</v>
      </c>
      <c r="F1140">
        <f t="shared" ref="F1140:F1203" si="254">SQRT(SUMSQ(C1140:E1140))</f>
        <v>14.998738500724373</v>
      </c>
      <c r="G1140">
        <f t="shared" ref="G1140:G1203" si="255">ROUND(20*E1140/F1140,0)+21</f>
        <v>40</v>
      </c>
      <c r="H1140">
        <f t="shared" ref="H1140:H1203" si="256">ROUND(F1140*100,0)+1</f>
        <v>1501</v>
      </c>
      <c r="I1140">
        <f t="shared" ref="I1140:I1203" si="257">ATAN2(C1140,D1140)</f>
        <v>1.9492698288453123</v>
      </c>
      <c r="J1140">
        <f>VLOOKUP(H1140,動径DB!$C$9:$F$3009,4)</f>
        <v>6.9565882628556133E-2</v>
      </c>
      <c r="K1140">
        <f>VLOOKUP(G1140,緯度DB!$B$10:$H$50,7)</f>
        <v>0.31855496617393941</v>
      </c>
      <c r="L1140">
        <f t="shared" ref="L1140:L1203" si="258">IF($E$8&gt;=0,COS($E$8*I1140),SIN($E$8*I1140))</f>
        <v>0.4217511920813829</v>
      </c>
      <c r="M1140">
        <f t="shared" ref="M1140:M1203" si="259">J1140*K1140*L1140*F1140</f>
        <v>0.14018183215424629</v>
      </c>
      <c r="N1140">
        <f t="shared" si="249"/>
        <v>1.9650946066121278E-2</v>
      </c>
      <c r="O1140">
        <f t="shared" si="250"/>
        <v>0</v>
      </c>
      <c r="Q1140">
        <f t="shared" ref="Q1140:Q1203" si="260">IF($O1140=0,1000,C1140)</f>
        <v>1000</v>
      </c>
      <c r="R1140">
        <f t="shared" ref="R1140:R1203" si="261">IF($O1140=0,1000,D1140)</f>
        <v>1000</v>
      </c>
      <c r="S1140">
        <f t="shared" ref="S1140:S1203" si="262">IF($O1140=0,1,E1140)</f>
        <v>1</v>
      </c>
      <c r="T1140" s="2">
        <f t="array" aca="1" ref="T1140:V1140" ca="1">MMULT(Q1140:S1140,$T$8:$V$10)</f>
        <v>342.95983594645492</v>
      </c>
      <c r="U1140" s="2">
        <f ca="1"/>
        <v>1000</v>
      </c>
      <c r="V1140" s="2">
        <f ca="1"/>
        <v>-939.35060064258266</v>
      </c>
      <c r="Y1140" s="2">
        <f t="shared" ca="1" si="251"/>
        <v>-3.7714808315308317</v>
      </c>
      <c r="Z1140" s="2">
        <f t="shared" ca="1" si="252"/>
        <v>-10.996858629590841</v>
      </c>
    </row>
    <row r="1141" spans="2:26">
      <c r="B1141">
        <f t="shared" si="253"/>
        <v>1130</v>
      </c>
      <c r="C1141">
        <v>-15.056533576642551</v>
      </c>
      <c r="D1141">
        <v>-0.70295195366984253</v>
      </c>
      <c r="E1141">
        <v>0.87896159409651875</v>
      </c>
      <c r="F1141">
        <f t="shared" si="254"/>
        <v>15.098540269762156</v>
      </c>
      <c r="G1141">
        <f t="shared" si="255"/>
        <v>22</v>
      </c>
      <c r="H1141">
        <f t="shared" si="256"/>
        <v>1511</v>
      </c>
      <c r="I1141">
        <f t="shared" si="257"/>
        <v>-3.0949390284243554</v>
      </c>
      <c r="J1141">
        <f>VLOOKUP(H1141,動径DB!$C$9:$F$3009,4)</f>
        <v>6.7505403344462991E-2</v>
      </c>
      <c r="K1141">
        <f>VLOOKUP(G1141,緯度DB!$B$10:$H$50,7)</f>
        <v>0.7879807395252203</v>
      </c>
      <c r="L1141">
        <f t="shared" si="258"/>
        <v>0.13950437282805175</v>
      </c>
      <c r="M1141">
        <f t="shared" si="259"/>
        <v>0.11204098580815741</v>
      </c>
      <c r="N1141">
        <f t="shared" si="249"/>
        <v>1.255318250086373E-2</v>
      </c>
      <c r="O1141">
        <f t="shared" si="250"/>
        <v>0</v>
      </c>
      <c r="Q1141">
        <f t="shared" si="260"/>
        <v>1000</v>
      </c>
      <c r="R1141">
        <f t="shared" si="261"/>
        <v>1000</v>
      </c>
      <c r="S1141">
        <f t="shared" si="262"/>
        <v>1</v>
      </c>
      <c r="T1141" s="2">
        <f t="array" aca="1" ref="T1141:V1141" ca="1">MMULT(Q1141:S1141,$T$8:$V$10)</f>
        <v>342.95983594645492</v>
      </c>
      <c r="U1141" s="2">
        <f ca="1"/>
        <v>1000</v>
      </c>
      <c r="V1141" s="2">
        <f ca="1"/>
        <v>-939.35060064258266</v>
      </c>
      <c r="Y1141" s="2">
        <f t="shared" ca="1" si="251"/>
        <v>-3.7714808315308317</v>
      </c>
      <c r="Z1141" s="2">
        <f t="shared" ca="1" si="252"/>
        <v>-10.996858629590841</v>
      </c>
    </row>
    <row r="1142" spans="2:26">
      <c r="B1142">
        <f t="shared" si="253"/>
        <v>1131</v>
      </c>
      <c r="C1142">
        <v>15.015501341163489</v>
      </c>
      <c r="D1142">
        <v>1.0968364556298023</v>
      </c>
      <c r="E1142">
        <v>3.1448809047116093</v>
      </c>
      <c r="F1142">
        <f t="shared" si="254"/>
        <v>15.380461847477168</v>
      </c>
      <c r="G1142">
        <f t="shared" si="255"/>
        <v>25</v>
      </c>
      <c r="H1142">
        <f t="shared" si="256"/>
        <v>1539</v>
      </c>
      <c r="I1142">
        <f t="shared" si="257"/>
        <v>7.2917433726227512E-2</v>
      </c>
      <c r="J1142">
        <f>VLOOKUP(H1142,動径DB!$C$9:$F$3009,4)</f>
        <v>6.201191690048749E-2</v>
      </c>
      <c r="K1142">
        <f>VLOOKUP(G1142,緯度DB!$B$10:$H$50,7)</f>
        <v>0.7529008951198638</v>
      </c>
      <c r="L1142">
        <f t="shared" si="258"/>
        <v>-0.21701182743481939</v>
      </c>
      <c r="M1142">
        <f t="shared" si="259"/>
        <v>-0.15583526746434345</v>
      </c>
      <c r="N1142">
        <f t="shared" si="249"/>
        <v>2.4284630585683462E-2</v>
      </c>
      <c r="O1142">
        <f t="shared" si="250"/>
        <v>0</v>
      </c>
      <c r="Q1142">
        <f t="shared" si="260"/>
        <v>1000</v>
      </c>
      <c r="R1142">
        <f t="shared" si="261"/>
        <v>1000</v>
      </c>
      <c r="S1142">
        <f t="shared" si="262"/>
        <v>1</v>
      </c>
      <c r="T1142" s="2">
        <f t="array" aca="1" ref="T1142:V1142" ca="1">MMULT(Q1142:S1142,$T$8:$V$10)</f>
        <v>342.95983594645492</v>
      </c>
      <c r="U1142" s="2">
        <f ca="1"/>
        <v>1000</v>
      </c>
      <c r="V1142" s="2">
        <f ca="1"/>
        <v>-939.35060064258266</v>
      </c>
      <c r="Y1142" s="2">
        <f t="shared" ca="1" si="251"/>
        <v>-3.7714808315308317</v>
      </c>
      <c r="Z1142" s="2">
        <f t="shared" ca="1" si="252"/>
        <v>-10.996858629590841</v>
      </c>
    </row>
    <row r="1143" spans="2:26">
      <c r="B1143">
        <f t="shared" si="253"/>
        <v>1132</v>
      </c>
      <c r="C1143">
        <v>11.926898937932069</v>
      </c>
      <c r="D1143">
        <v>2.4994834040119329</v>
      </c>
      <c r="E1143">
        <v>15.391330691984603</v>
      </c>
      <c r="F1143">
        <f t="shared" si="254"/>
        <v>19.631388031227019</v>
      </c>
      <c r="G1143">
        <f t="shared" si="255"/>
        <v>37</v>
      </c>
      <c r="H1143">
        <f t="shared" si="256"/>
        <v>1964</v>
      </c>
      <c r="I1143">
        <f t="shared" si="257"/>
        <v>0.20657736450700984</v>
      </c>
      <c r="J1143">
        <f>VLOOKUP(H1143,動径DB!$C$9:$F$3009,4)</f>
        <v>1.5398279999984641E-2</v>
      </c>
      <c r="K1143">
        <f>VLOOKUP(G1143,緯度DB!$B$10:$H$50,7)</f>
        <v>0.2352076871405088</v>
      </c>
      <c r="L1143">
        <f t="shared" si="258"/>
        <v>-0.58081709637670476</v>
      </c>
      <c r="M1143">
        <f t="shared" si="259"/>
        <v>-4.1296583405371026E-2</v>
      </c>
      <c r="N1143">
        <f t="shared" si="249"/>
        <v>1.7054078009567657E-3</v>
      </c>
      <c r="O1143">
        <f t="shared" si="250"/>
        <v>0</v>
      </c>
      <c r="Q1143">
        <f t="shared" si="260"/>
        <v>1000</v>
      </c>
      <c r="R1143">
        <f t="shared" si="261"/>
        <v>1000</v>
      </c>
      <c r="S1143">
        <f t="shared" si="262"/>
        <v>1</v>
      </c>
      <c r="T1143" s="2">
        <f t="array" aca="1" ref="T1143:V1143" ca="1">MMULT(Q1143:S1143,$T$8:$V$10)</f>
        <v>342.95983594645492</v>
      </c>
      <c r="U1143" s="2">
        <f ca="1"/>
        <v>1000</v>
      </c>
      <c r="V1143" s="2">
        <f ca="1"/>
        <v>-939.35060064258266</v>
      </c>
      <c r="Y1143" s="2">
        <f t="shared" ca="1" si="251"/>
        <v>-3.7714808315308317</v>
      </c>
      <c r="Z1143" s="2">
        <f t="shared" ca="1" si="252"/>
        <v>-10.996858629590841</v>
      </c>
    </row>
    <row r="1144" spans="2:26">
      <c r="B1144">
        <f t="shared" si="253"/>
        <v>1133</v>
      </c>
      <c r="C1144">
        <v>-9.1834438857813439</v>
      </c>
      <c r="D1144">
        <v>-14.444602711196037</v>
      </c>
      <c r="E1144">
        <v>-1.3320215250009835</v>
      </c>
      <c r="F1144">
        <f t="shared" si="254"/>
        <v>17.168473153738876</v>
      </c>
      <c r="G1144">
        <f t="shared" si="255"/>
        <v>19</v>
      </c>
      <c r="H1144">
        <f t="shared" si="256"/>
        <v>1718</v>
      </c>
      <c r="I1144">
        <f t="shared" si="257"/>
        <v>-2.137102843118361</v>
      </c>
      <c r="J1144">
        <f>VLOOKUP(H1144,動径DB!$C$9:$F$3009,4)</f>
        <v>3.5254942117769764E-2</v>
      </c>
      <c r="K1144">
        <f>VLOOKUP(G1144,緯度DB!$B$10:$H$50,7)</f>
        <v>0.7820858445078025</v>
      </c>
      <c r="L1144">
        <f t="shared" si="258"/>
        <v>0.12777297403363228</v>
      </c>
      <c r="M1144">
        <f t="shared" si="259"/>
        <v>6.0484641179843021E-2</v>
      </c>
      <c r="N1144">
        <f t="shared" si="249"/>
        <v>3.6583918186543622E-3</v>
      </c>
      <c r="O1144">
        <f t="shared" si="250"/>
        <v>0</v>
      </c>
      <c r="Q1144">
        <f t="shared" si="260"/>
        <v>1000</v>
      </c>
      <c r="R1144">
        <f t="shared" si="261"/>
        <v>1000</v>
      </c>
      <c r="S1144">
        <f t="shared" si="262"/>
        <v>1</v>
      </c>
      <c r="T1144" s="2">
        <f t="array" aca="1" ref="T1144:V1144" ca="1">MMULT(Q1144:S1144,$T$8:$V$10)</f>
        <v>342.95983594645492</v>
      </c>
      <c r="U1144" s="2">
        <f ca="1"/>
        <v>1000</v>
      </c>
      <c r="V1144" s="2">
        <f ca="1"/>
        <v>-939.35060064258266</v>
      </c>
      <c r="Y1144" s="2">
        <f t="shared" ca="1" si="251"/>
        <v>-3.7714808315308317</v>
      </c>
      <c r="Z1144" s="2">
        <f t="shared" ca="1" si="252"/>
        <v>-10.996858629590841</v>
      </c>
    </row>
    <row r="1145" spans="2:26">
      <c r="B1145">
        <f t="shared" si="253"/>
        <v>1134</v>
      </c>
      <c r="C1145">
        <v>0.3228888014759006</v>
      </c>
      <c r="D1145">
        <v>-4.8499992388442124</v>
      </c>
      <c r="E1145">
        <v>-9.4897123515156441</v>
      </c>
      <c r="F1145">
        <f t="shared" si="254"/>
        <v>10.662147546785148</v>
      </c>
      <c r="G1145">
        <f t="shared" si="255"/>
        <v>3</v>
      </c>
      <c r="H1145">
        <f t="shared" si="256"/>
        <v>1067</v>
      </c>
      <c r="I1145">
        <f t="shared" si="257"/>
        <v>-1.5043194036671199</v>
      </c>
      <c r="J1145">
        <f>VLOOKUP(H1145,動径DB!$C$9:$F$3009,4)</f>
        <v>0.21868314725411847</v>
      </c>
      <c r="K1145">
        <f>VLOOKUP(G1145,緯度DB!$B$10:$H$50,7)</f>
        <v>0.19977068236083131</v>
      </c>
      <c r="L1145">
        <f t="shared" si="258"/>
        <v>-0.98017950771852158</v>
      </c>
      <c r="M1145">
        <f t="shared" si="259"/>
        <v>-0.45655949102851817</v>
      </c>
      <c r="N1145">
        <f t="shared" si="249"/>
        <v>0.20844656884821958</v>
      </c>
      <c r="O1145">
        <f t="shared" si="250"/>
        <v>0</v>
      </c>
      <c r="Q1145">
        <f t="shared" si="260"/>
        <v>1000</v>
      </c>
      <c r="R1145">
        <f t="shared" si="261"/>
        <v>1000</v>
      </c>
      <c r="S1145">
        <f t="shared" si="262"/>
        <v>1</v>
      </c>
      <c r="T1145" s="2">
        <f t="array" aca="1" ref="T1145:V1145" ca="1">MMULT(Q1145:S1145,$T$8:$V$10)</f>
        <v>342.95983594645492</v>
      </c>
      <c r="U1145" s="2">
        <f ca="1"/>
        <v>1000</v>
      </c>
      <c r="V1145" s="2">
        <f ca="1"/>
        <v>-939.35060064258266</v>
      </c>
      <c r="Y1145" s="2">
        <f t="shared" ca="1" si="251"/>
        <v>-3.7714808315308317</v>
      </c>
      <c r="Z1145" s="2">
        <f t="shared" ca="1" si="252"/>
        <v>-10.996858629590841</v>
      </c>
    </row>
    <row r="1146" spans="2:26">
      <c r="B1146">
        <f t="shared" si="253"/>
        <v>1135</v>
      </c>
      <c r="C1146">
        <v>4.5431115318255255</v>
      </c>
      <c r="D1146">
        <v>-15.190758201998207</v>
      </c>
      <c r="E1146">
        <v>-8.0634664121413877</v>
      </c>
      <c r="F1146">
        <f t="shared" si="254"/>
        <v>17.788155826895441</v>
      </c>
      <c r="G1146">
        <f t="shared" si="255"/>
        <v>12</v>
      </c>
      <c r="H1146">
        <f t="shared" si="256"/>
        <v>1780</v>
      </c>
      <c r="I1146">
        <f t="shared" si="257"/>
        <v>-1.2801922681079965</v>
      </c>
      <c r="J1146">
        <f>VLOOKUP(H1146,動径DB!$C$9:$F$3009,4)</f>
        <v>2.8760967762320462E-2</v>
      </c>
      <c r="K1146">
        <f>VLOOKUP(G1146,緯度DB!$B$10:$H$50,7)</f>
        <v>0.58726809406597613</v>
      </c>
      <c r="L1146">
        <f t="shared" si="258"/>
        <v>-0.64344039059680758</v>
      </c>
      <c r="M1146">
        <f t="shared" si="259"/>
        <v>-0.19332105050399698</v>
      </c>
      <c r="N1146">
        <f t="shared" si="249"/>
        <v>3.7373028567968952E-2</v>
      </c>
      <c r="O1146">
        <f t="shared" si="250"/>
        <v>0</v>
      </c>
      <c r="Q1146">
        <f t="shared" si="260"/>
        <v>1000</v>
      </c>
      <c r="R1146">
        <f t="shared" si="261"/>
        <v>1000</v>
      </c>
      <c r="S1146">
        <f t="shared" si="262"/>
        <v>1</v>
      </c>
      <c r="T1146" s="2">
        <f t="array" aca="1" ref="T1146:V1146" ca="1">MMULT(Q1146:S1146,$T$8:$V$10)</f>
        <v>342.95983594645492</v>
      </c>
      <c r="U1146" s="2">
        <f ca="1"/>
        <v>1000</v>
      </c>
      <c r="V1146" s="2">
        <f ca="1"/>
        <v>-939.35060064258266</v>
      </c>
      <c r="Y1146" s="2">
        <f t="shared" ca="1" si="251"/>
        <v>-3.7714808315308317</v>
      </c>
      <c r="Z1146" s="2">
        <f t="shared" ca="1" si="252"/>
        <v>-10.996858629590841</v>
      </c>
    </row>
    <row r="1147" spans="2:26">
      <c r="B1147">
        <f t="shared" si="253"/>
        <v>1136</v>
      </c>
      <c r="C1147">
        <v>-15.279136464580576</v>
      </c>
      <c r="D1147">
        <v>-3.2142580305224269</v>
      </c>
      <c r="E1147">
        <v>6.6784185228878634</v>
      </c>
      <c r="F1147">
        <f t="shared" si="254"/>
        <v>16.981894469019217</v>
      </c>
      <c r="G1147">
        <f t="shared" si="255"/>
        <v>29</v>
      </c>
      <c r="H1147">
        <f t="shared" si="256"/>
        <v>1699</v>
      </c>
      <c r="I1147">
        <f t="shared" si="257"/>
        <v>-2.9342469852228059</v>
      </c>
      <c r="J1147">
        <f>VLOOKUP(H1147,動径DB!$C$9:$F$3009,4)</f>
        <v>3.7495632980051291E-2</v>
      </c>
      <c r="K1147">
        <f>VLOOKUP(G1147,緯度DB!$B$10:$H$50,7)</f>
        <v>0.62981531840634786</v>
      </c>
      <c r="L1147">
        <f t="shared" si="258"/>
        <v>0.58269182848830026</v>
      </c>
      <c r="M1147">
        <f t="shared" si="259"/>
        <v>0.23367861734336795</v>
      </c>
      <c r="N1147">
        <f t="shared" si="249"/>
        <v>5.4605696203508185E-2</v>
      </c>
      <c r="O1147">
        <f t="shared" si="250"/>
        <v>0</v>
      </c>
      <c r="Q1147">
        <f t="shared" si="260"/>
        <v>1000</v>
      </c>
      <c r="R1147">
        <f t="shared" si="261"/>
        <v>1000</v>
      </c>
      <c r="S1147">
        <f t="shared" si="262"/>
        <v>1</v>
      </c>
      <c r="T1147" s="2">
        <f t="array" aca="1" ref="T1147:V1147" ca="1">MMULT(Q1147:S1147,$T$8:$V$10)</f>
        <v>342.95983594645492</v>
      </c>
      <c r="U1147" s="2">
        <f ca="1"/>
        <v>1000</v>
      </c>
      <c r="V1147" s="2">
        <f ca="1"/>
        <v>-939.35060064258266</v>
      </c>
      <c r="Y1147" s="2">
        <f t="shared" ca="1" si="251"/>
        <v>-3.7714808315308317</v>
      </c>
      <c r="Z1147" s="2">
        <f t="shared" ca="1" si="252"/>
        <v>-10.996858629590841</v>
      </c>
    </row>
    <row r="1148" spans="2:26">
      <c r="B1148">
        <f t="shared" si="253"/>
        <v>1137</v>
      </c>
      <c r="C1148">
        <v>-5.8537406614324619</v>
      </c>
      <c r="D1148">
        <v>12.459123940478063</v>
      </c>
      <c r="E1148">
        <v>8.0274067681267862</v>
      </c>
      <c r="F1148">
        <f t="shared" si="254"/>
        <v>15.935347768921426</v>
      </c>
      <c r="G1148">
        <f t="shared" si="255"/>
        <v>31</v>
      </c>
      <c r="H1148">
        <f t="shared" si="256"/>
        <v>1595</v>
      </c>
      <c r="I1148">
        <f t="shared" si="257"/>
        <v>2.0100225961209812</v>
      </c>
      <c r="J1148">
        <f>VLOOKUP(H1148,動径DB!$C$9:$F$3009,4)</f>
        <v>5.2175650375335121E-2</v>
      </c>
      <c r="K1148">
        <f>VLOOKUP(G1148,緯度DB!$B$10:$H$50,7)</f>
        <v>0.54089638506983073</v>
      </c>
      <c r="L1148">
        <f t="shared" si="258"/>
        <v>0.25042335481894074</v>
      </c>
      <c r="M1148">
        <f t="shared" si="259"/>
        <v>0.11262072671789997</v>
      </c>
      <c r="N1148">
        <f t="shared" si="249"/>
        <v>1.2683428086467908E-2</v>
      </c>
      <c r="O1148">
        <f t="shared" si="250"/>
        <v>0</v>
      </c>
      <c r="Q1148">
        <f t="shared" si="260"/>
        <v>1000</v>
      </c>
      <c r="R1148">
        <f t="shared" si="261"/>
        <v>1000</v>
      </c>
      <c r="S1148">
        <f t="shared" si="262"/>
        <v>1</v>
      </c>
      <c r="T1148" s="2">
        <f t="array" aca="1" ref="T1148:V1148" ca="1">MMULT(Q1148:S1148,$T$8:$V$10)</f>
        <v>342.95983594645492</v>
      </c>
      <c r="U1148" s="2">
        <f ca="1"/>
        <v>1000</v>
      </c>
      <c r="V1148" s="2">
        <f ca="1"/>
        <v>-939.35060064258266</v>
      </c>
      <c r="Y1148" s="2">
        <f t="shared" ca="1" si="251"/>
        <v>-3.7714808315308317</v>
      </c>
      <c r="Z1148" s="2">
        <f t="shared" ca="1" si="252"/>
        <v>-10.996858629590841</v>
      </c>
    </row>
    <row r="1149" spans="2:26">
      <c r="B1149">
        <f t="shared" si="253"/>
        <v>1138</v>
      </c>
      <c r="C1149">
        <v>7.2524590984182247</v>
      </c>
      <c r="D1149">
        <v>-2.0701241765305838</v>
      </c>
      <c r="E1149">
        <v>16.57102183530607</v>
      </c>
      <c r="F1149">
        <f t="shared" si="254"/>
        <v>18.206656523004884</v>
      </c>
      <c r="G1149">
        <f t="shared" si="255"/>
        <v>39</v>
      </c>
      <c r="H1149">
        <f t="shared" si="256"/>
        <v>1822</v>
      </c>
      <c r="I1149">
        <f t="shared" si="257"/>
        <v>-0.27804379285699038</v>
      </c>
      <c r="J1149">
        <f>VLOOKUP(H1149,動径DB!$C$9:$F$3009,4)</f>
        <v>2.5003550857871783E-2</v>
      </c>
      <c r="K1149">
        <f>VLOOKUP(G1149,緯度DB!$B$10:$H$50,7)</f>
        <v>0.19977068236083131</v>
      </c>
      <c r="L1149">
        <f t="shared" si="258"/>
        <v>0.74071323282769852</v>
      </c>
      <c r="M1149">
        <f t="shared" si="259"/>
        <v>6.7361809456223054E-2</v>
      </c>
      <c r="N1149">
        <f t="shared" si="249"/>
        <v>4.5376133732165013E-3</v>
      </c>
      <c r="O1149">
        <f t="shared" si="250"/>
        <v>0</v>
      </c>
      <c r="Q1149">
        <f t="shared" si="260"/>
        <v>1000</v>
      </c>
      <c r="R1149">
        <f t="shared" si="261"/>
        <v>1000</v>
      </c>
      <c r="S1149">
        <f t="shared" si="262"/>
        <v>1</v>
      </c>
      <c r="T1149" s="2">
        <f t="array" aca="1" ref="T1149:V1149" ca="1">MMULT(Q1149:S1149,$T$8:$V$10)</f>
        <v>342.95983594645492</v>
      </c>
      <c r="U1149" s="2">
        <f ca="1"/>
        <v>1000</v>
      </c>
      <c r="V1149" s="2">
        <f ca="1"/>
        <v>-939.35060064258266</v>
      </c>
      <c r="Y1149" s="2">
        <f t="shared" ca="1" si="251"/>
        <v>-3.7714808315308317</v>
      </c>
      <c r="Z1149" s="2">
        <f t="shared" ca="1" si="252"/>
        <v>-10.996858629590841</v>
      </c>
    </row>
    <row r="1150" spans="2:26">
      <c r="B1150">
        <f t="shared" si="253"/>
        <v>1139</v>
      </c>
      <c r="C1150">
        <v>7.3928355996807236</v>
      </c>
      <c r="D1150">
        <v>-2.959334406248288</v>
      </c>
      <c r="E1150">
        <v>9.9791764729260208</v>
      </c>
      <c r="F1150">
        <f t="shared" si="254"/>
        <v>12.766974638093073</v>
      </c>
      <c r="G1150">
        <f t="shared" si="255"/>
        <v>37</v>
      </c>
      <c r="H1150">
        <f t="shared" si="256"/>
        <v>1278</v>
      </c>
      <c r="I1150">
        <f t="shared" si="257"/>
        <v>-0.38076290932645007</v>
      </c>
      <c r="J1150">
        <f>VLOOKUP(H1150,動径DB!$C$9:$F$3009,4)</f>
        <v>0.13089861074295134</v>
      </c>
      <c r="K1150">
        <f>VLOOKUP(G1150,緯度DB!$B$10:$H$50,7)</f>
        <v>0.2352076871405088</v>
      </c>
      <c r="L1150">
        <f t="shared" si="258"/>
        <v>0.9095868756713219</v>
      </c>
      <c r="M1150">
        <f t="shared" si="259"/>
        <v>0.35753513772807227</v>
      </c>
      <c r="N1150">
        <f t="shared" si="249"/>
        <v>0.12783137471023162</v>
      </c>
      <c r="O1150">
        <f t="shared" si="250"/>
        <v>0</v>
      </c>
      <c r="Q1150">
        <f t="shared" si="260"/>
        <v>1000</v>
      </c>
      <c r="R1150">
        <f t="shared" si="261"/>
        <v>1000</v>
      </c>
      <c r="S1150">
        <f t="shared" si="262"/>
        <v>1</v>
      </c>
      <c r="T1150" s="2">
        <f t="array" aca="1" ref="T1150:V1150" ca="1">MMULT(Q1150:S1150,$T$8:$V$10)</f>
        <v>342.95983594645492</v>
      </c>
      <c r="U1150" s="2">
        <f ca="1"/>
        <v>1000</v>
      </c>
      <c r="V1150" s="2">
        <f ca="1"/>
        <v>-939.35060064258266</v>
      </c>
      <c r="Y1150" s="2">
        <f t="shared" ca="1" si="251"/>
        <v>-3.7714808315308317</v>
      </c>
      <c r="Z1150" s="2">
        <f t="shared" ca="1" si="252"/>
        <v>-10.996858629590841</v>
      </c>
    </row>
    <row r="1151" spans="2:26">
      <c r="B1151">
        <f t="shared" si="253"/>
        <v>1140</v>
      </c>
      <c r="C1151">
        <v>-5.1175231555335126</v>
      </c>
      <c r="D1151">
        <v>3.2760702335318901</v>
      </c>
      <c r="E1151">
        <v>-14.285888542475897</v>
      </c>
      <c r="F1151">
        <f t="shared" si="254"/>
        <v>15.52444172492201</v>
      </c>
      <c r="G1151">
        <f t="shared" si="255"/>
        <v>3</v>
      </c>
      <c r="H1151">
        <f t="shared" si="256"/>
        <v>1553</v>
      </c>
      <c r="I1151">
        <f t="shared" si="257"/>
        <v>2.5721608889778071</v>
      </c>
      <c r="J1151">
        <f>VLOOKUP(H1151,動径DB!$C$9:$F$3009,4)</f>
        <v>5.9412867307056472E-2</v>
      </c>
      <c r="K1151">
        <f>VLOOKUP(G1151,緯度DB!$B$10:$H$50,7)</f>
        <v>0.19977068236083131</v>
      </c>
      <c r="L1151">
        <f t="shared" si="258"/>
        <v>-0.99056190079667805</v>
      </c>
      <c r="M1151">
        <f t="shared" si="259"/>
        <v>-0.18251975484659499</v>
      </c>
      <c r="N1151">
        <f t="shared" si="249"/>
        <v>3.3313460909261135E-2</v>
      </c>
      <c r="O1151">
        <f t="shared" si="250"/>
        <v>0</v>
      </c>
      <c r="Q1151">
        <f t="shared" si="260"/>
        <v>1000</v>
      </c>
      <c r="R1151">
        <f t="shared" si="261"/>
        <v>1000</v>
      </c>
      <c r="S1151">
        <f t="shared" si="262"/>
        <v>1</v>
      </c>
      <c r="T1151" s="2">
        <f t="array" aca="1" ref="T1151:V1151" ca="1">MMULT(Q1151:S1151,$T$8:$V$10)</f>
        <v>342.95983594645492</v>
      </c>
      <c r="U1151" s="2">
        <f ca="1"/>
        <v>1000</v>
      </c>
      <c r="V1151" s="2">
        <f ca="1"/>
        <v>-939.35060064258266</v>
      </c>
      <c r="Y1151" s="2">
        <f t="shared" ca="1" si="251"/>
        <v>-3.7714808315308317</v>
      </c>
      <c r="Z1151" s="2">
        <f t="shared" ca="1" si="252"/>
        <v>-10.996858629590841</v>
      </c>
    </row>
    <row r="1152" spans="2:26">
      <c r="B1152">
        <f t="shared" si="253"/>
        <v>1141</v>
      </c>
      <c r="C1152">
        <v>5.0484228488923497</v>
      </c>
      <c r="D1152">
        <v>12.063313342471167</v>
      </c>
      <c r="E1152">
        <v>-1.8481628566506227</v>
      </c>
      <c r="F1152">
        <f t="shared" si="254"/>
        <v>13.207036306627018</v>
      </c>
      <c r="G1152">
        <f t="shared" si="255"/>
        <v>18</v>
      </c>
      <c r="H1152">
        <f t="shared" si="256"/>
        <v>1322</v>
      </c>
      <c r="I1152">
        <f t="shared" si="257"/>
        <v>1.1744492991858075</v>
      </c>
      <c r="J1152">
        <f>VLOOKUP(H1152,動径DB!$C$9:$F$3009,4)</f>
        <v>0.1162855660245455</v>
      </c>
      <c r="K1152">
        <f>VLOOKUP(G1152,緯度DB!$B$10:$H$50,7)</f>
        <v>0.7820858445078025</v>
      </c>
      <c r="L1152">
        <f t="shared" si="258"/>
        <v>0.37254993019470106</v>
      </c>
      <c r="M1152">
        <f t="shared" si="259"/>
        <v>0.44747635791525336</v>
      </c>
      <c r="N1152">
        <f t="shared" si="249"/>
        <v>0.20023509089309993</v>
      </c>
      <c r="O1152">
        <f t="shared" si="250"/>
        <v>0</v>
      </c>
      <c r="Q1152">
        <f t="shared" si="260"/>
        <v>1000</v>
      </c>
      <c r="R1152">
        <f t="shared" si="261"/>
        <v>1000</v>
      </c>
      <c r="S1152">
        <f t="shared" si="262"/>
        <v>1</v>
      </c>
      <c r="T1152" s="2">
        <f t="array" aca="1" ref="T1152:V1152" ca="1">MMULT(Q1152:S1152,$T$8:$V$10)</f>
        <v>342.95983594645492</v>
      </c>
      <c r="U1152" s="2">
        <f ca="1"/>
        <v>1000</v>
      </c>
      <c r="V1152" s="2">
        <f ca="1"/>
        <v>-939.35060064258266</v>
      </c>
      <c r="Y1152" s="2">
        <f t="shared" ca="1" si="251"/>
        <v>-3.7714808315308317</v>
      </c>
      <c r="Z1152" s="2">
        <f t="shared" ca="1" si="252"/>
        <v>-10.996858629590841</v>
      </c>
    </row>
    <row r="1153" spans="2:26">
      <c r="B1153">
        <f t="shared" si="253"/>
        <v>1142</v>
      </c>
      <c r="C1153">
        <v>5.4610405251239182</v>
      </c>
      <c r="D1153">
        <v>7.5061810590546481</v>
      </c>
      <c r="E1153">
        <v>9.1713538734431488</v>
      </c>
      <c r="F1153">
        <f t="shared" si="254"/>
        <v>13.049116812270366</v>
      </c>
      <c r="G1153">
        <f t="shared" si="255"/>
        <v>35</v>
      </c>
      <c r="H1153">
        <f t="shared" si="256"/>
        <v>1306</v>
      </c>
      <c r="I1153">
        <f t="shared" si="257"/>
        <v>0.9418258130265178</v>
      </c>
      <c r="J1153">
        <f>VLOOKUP(H1153,動径DB!$C$9:$F$3009,4)</f>
        <v>0.12144860439301176</v>
      </c>
      <c r="K1153">
        <f>VLOOKUP(G1153,緯度DB!$B$10:$H$50,7)</f>
        <v>0.33255818042814211</v>
      </c>
      <c r="L1153">
        <f t="shared" si="258"/>
        <v>-0.31087662026597956</v>
      </c>
      <c r="M1153">
        <f t="shared" si="259"/>
        <v>-0.16384354819053318</v>
      </c>
      <c r="N1153">
        <f t="shared" si="249"/>
        <v>2.6844708283663567E-2</v>
      </c>
      <c r="O1153">
        <f t="shared" si="250"/>
        <v>0</v>
      </c>
      <c r="Q1153">
        <f t="shared" si="260"/>
        <v>1000</v>
      </c>
      <c r="R1153">
        <f t="shared" si="261"/>
        <v>1000</v>
      </c>
      <c r="S1153">
        <f t="shared" si="262"/>
        <v>1</v>
      </c>
      <c r="T1153" s="2">
        <f t="array" aca="1" ref="T1153:V1153" ca="1">MMULT(Q1153:S1153,$T$8:$V$10)</f>
        <v>342.95983594645492</v>
      </c>
      <c r="U1153" s="2">
        <f ca="1"/>
        <v>1000</v>
      </c>
      <c r="V1153" s="2">
        <f ca="1"/>
        <v>-939.35060064258266</v>
      </c>
      <c r="Y1153" s="2">
        <f t="shared" ca="1" si="251"/>
        <v>-3.7714808315308317</v>
      </c>
      <c r="Z1153" s="2">
        <f t="shared" ca="1" si="252"/>
        <v>-10.996858629590841</v>
      </c>
    </row>
    <row r="1154" spans="2:26">
      <c r="B1154">
        <f t="shared" si="253"/>
        <v>1143</v>
      </c>
      <c r="C1154">
        <v>1.7476097126953394</v>
      </c>
      <c r="D1154">
        <v>-2.6079071227991153</v>
      </c>
      <c r="E1154">
        <v>3.2139708173341202</v>
      </c>
      <c r="F1154">
        <f t="shared" si="254"/>
        <v>4.4927639247715652</v>
      </c>
      <c r="G1154">
        <f t="shared" si="255"/>
        <v>35</v>
      </c>
      <c r="H1154">
        <f t="shared" si="256"/>
        <v>450</v>
      </c>
      <c r="I1154">
        <f t="shared" si="257"/>
        <v>-0.98040702985570283</v>
      </c>
      <c r="J1154">
        <f>VLOOKUP(H1154,動径DB!$C$9:$F$3009,4)</f>
        <v>0.35734039589241678</v>
      </c>
      <c r="K1154">
        <f>VLOOKUP(G1154,緯度DB!$B$10:$H$50,7)</f>
        <v>0.33255818042814211</v>
      </c>
      <c r="L1154">
        <f t="shared" si="258"/>
        <v>0.19903347455271739</v>
      </c>
      <c r="M1154">
        <f t="shared" si="259"/>
        <v>0.10626481072733446</v>
      </c>
      <c r="N1154">
        <f t="shared" si="249"/>
        <v>1.1292209998916216E-2</v>
      </c>
      <c r="O1154">
        <f t="shared" si="250"/>
        <v>0</v>
      </c>
      <c r="Q1154">
        <f t="shared" si="260"/>
        <v>1000</v>
      </c>
      <c r="R1154">
        <f t="shared" si="261"/>
        <v>1000</v>
      </c>
      <c r="S1154">
        <f t="shared" si="262"/>
        <v>1</v>
      </c>
      <c r="T1154" s="2">
        <f t="array" aca="1" ref="T1154:V1154" ca="1">MMULT(Q1154:S1154,$T$8:$V$10)</f>
        <v>342.95983594645492</v>
      </c>
      <c r="U1154" s="2">
        <f ca="1"/>
        <v>1000</v>
      </c>
      <c r="V1154" s="2">
        <f ca="1"/>
        <v>-939.35060064258266</v>
      </c>
      <c r="Y1154" s="2">
        <f t="shared" ca="1" si="251"/>
        <v>-3.7714808315308317</v>
      </c>
      <c r="Z1154" s="2">
        <f t="shared" ca="1" si="252"/>
        <v>-10.996858629590841</v>
      </c>
    </row>
    <row r="1155" spans="2:26">
      <c r="B1155">
        <f t="shared" si="253"/>
        <v>1144</v>
      </c>
      <c r="C1155">
        <v>-1.1905120403507425</v>
      </c>
      <c r="D1155">
        <v>1.0029030553722285E-2</v>
      </c>
      <c r="E1155">
        <v>-2.1974841863312218</v>
      </c>
      <c r="F1155">
        <f t="shared" si="254"/>
        <v>2.4992711435235928</v>
      </c>
      <c r="G1155">
        <f t="shared" si="255"/>
        <v>3</v>
      </c>
      <c r="H1155">
        <f t="shared" si="256"/>
        <v>251</v>
      </c>
      <c r="I1155">
        <f t="shared" si="257"/>
        <v>3.1331687208752537</v>
      </c>
      <c r="J1155">
        <f>VLOOKUP(H1155,動径DB!$C$9:$F$3009,4)</f>
        <v>0.16683430138804589</v>
      </c>
      <c r="K1155">
        <f>VLOOKUP(G1155,緯度DB!$B$10:$H$50,7)</f>
        <v>0.19977068236083131</v>
      </c>
      <c r="L1155">
        <f t="shared" si="258"/>
        <v>-2.5269108199158192E-2</v>
      </c>
      <c r="M1155">
        <f t="shared" si="259"/>
        <v>-2.1048463083553036E-3</v>
      </c>
      <c r="N1155">
        <f t="shared" si="249"/>
        <v>4.43037798179695E-6</v>
      </c>
      <c r="O1155">
        <f t="shared" si="250"/>
        <v>0</v>
      </c>
      <c r="Q1155">
        <f t="shared" si="260"/>
        <v>1000</v>
      </c>
      <c r="R1155">
        <f t="shared" si="261"/>
        <v>1000</v>
      </c>
      <c r="S1155">
        <f t="shared" si="262"/>
        <v>1</v>
      </c>
      <c r="T1155" s="2">
        <f t="array" aca="1" ref="T1155:V1155" ca="1">MMULT(Q1155:S1155,$T$8:$V$10)</f>
        <v>342.95983594645492</v>
      </c>
      <c r="U1155" s="2">
        <f ca="1"/>
        <v>1000</v>
      </c>
      <c r="V1155" s="2">
        <f ca="1"/>
        <v>-939.35060064258266</v>
      </c>
      <c r="Y1155" s="2">
        <f t="shared" ca="1" si="251"/>
        <v>-3.7714808315308317</v>
      </c>
      <c r="Z1155" s="2">
        <f t="shared" ca="1" si="252"/>
        <v>-10.996858629590841</v>
      </c>
    </row>
    <row r="1156" spans="2:26">
      <c r="B1156">
        <f t="shared" si="253"/>
        <v>1145</v>
      </c>
      <c r="C1156">
        <v>-2.850511089123259</v>
      </c>
      <c r="D1156">
        <v>7.0460264298030513</v>
      </c>
      <c r="E1156">
        <v>13.350346066907626</v>
      </c>
      <c r="F1156">
        <f t="shared" si="254"/>
        <v>15.362410033093562</v>
      </c>
      <c r="G1156">
        <f t="shared" si="255"/>
        <v>38</v>
      </c>
      <c r="H1156">
        <f t="shared" si="256"/>
        <v>1537</v>
      </c>
      <c r="I1156">
        <f t="shared" si="257"/>
        <v>1.9552239654988883</v>
      </c>
      <c r="J1156">
        <f>VLOOKUP(H1156,動径DB!$C$9:$F$3009,4)</f>
        <v>6.2391117715386454E-2</v>
      </c>
      <c r="K1156">
        <f>VLOOKUP(G1156,緯度DB!$B$10:$H$50,7)</f>
        <v>0.20164392860071581</v>
      </c>
      <c r="L1156">
        <f t="shared" si="258"/>
        <v>0.40548871757825272</v>
      </c>
      <c r="M1156">
        <f t="shared" si="259"/>
        <v>7.8369313675375057E-2</v>
      </c>
      <c r="N1156">
        <f t="shared" si="249"/>
        <v>6.1417493259493276E-3</v>
      </c>
      <c r="O1156">
        <f t="shared" si="250"/>
        <v>0</v>
      </c>
      <c r="Q1156">
        <f t="shared" si="260"/>
        <v>1000</v>
      </c>
      <c r="R1156">
        <f t="shared" si="261"/>
        <v>1000</v>
      </c>
      <c r="S1156">
        <f t="shared" si="262"/>
        <v>1</v>
      </c>
      <c r="T1156" s="2">
        <f t="array" aca="1" ref="T1156:V1156" ca="1">MMULT(Q1156:S1156,$T$8:$V$10)</f>
        <v>342.95983594645492</v>
      </c>
      <c r="U1156" s="2">
        <f ca="1"/>
        <v>1000</v>
      </c>
      <c r="V1156" s="2">
        <f ca="1"/>
        <v>-939.35060064258266</v>
      </c>
      <c r="Y1156" s="2">
        <f t="shared" ca="1" si="251"/>
        <v>-3.7714808315308317</v>
      </c>
      <c r="Z1156" s="2">
        <f t="shared" ca="1" si="252"/>
        <v>-10.996858629590841</v>
      </c>
    </row>
    <row r="1157" spans="2:26">
      <c r="B1157">
        <f t="shared" si="253"/>
        <v>1146</v>
      </c>
      <c r="C1157">
        <v>-2.5382864061871606</v>
      </c>
      <c r="D1157">
        <v>-4.9460972129935161</v>
      </c>
      <c r="E1157">
        <v>-4.7960188063590881</v>
      </c>
      <c r="F1157">
        <f t="shared" si="254"/>
        <v>7.342245699455094</v>
      </c>
      <c r="G1157">
        <f t="shared" si="255"/>
        <v>8</v>
      </c>
      <c r="H1157">
        <f t="shared" si="256"/>
        <v>735</v>
      </c>
      <c r="I1157">
        <f t="shared" si="257"/>
        <v>-2.0449399745045929</v>
      </c>
      <c r="J1157">
        <f>VLOOKUP(H1157,動径DB!$C$9:$F$3009,4)</f>
        <v>0.375458015830612</v>
      </c>
      <c r="K1157">
        <f>VLOOKUP(G1157,緯度DB!$B$10:$H$50,7)</f>
        <v>0.38596120503132481</v>
      </c>
      <c r="L1157">
        <f t="shared" si="258"/>
        <v>-0.14782167219149445</v>
      </c>
      <c r="M1157">
        <f t="shared" si="259"/>
        <v>-0.15727947787459723</v>
      </c>
      <c r="N1157">
        <f t="shared" si="249"/>
        <v>2.473683416050592E-2</v>
      </c>
      <c r="O1157">
        <f t="shared" si="250"/>
        <v>0</v>
      </c>
      <c r="Q1157">
        <f t="shared" si="260"/>
        <v>1000</v>
      </c>
      <c r="R1157">
        <f t="shared" si="261"/>
        <v>1000</v>
      </c>
      <c r="S1157">
        <f t="shared" si="262"/>
        <v>1</v>
      </c>
      <c r="T1157" s="2">
        <f t="array" aca="1" ref="T1157:V1157" ca="1">MMULT(Q1157:S1157,$T$8:$V$10)</f>
        <v>342.95983594645492</v>
      </c>
      <c r="U1157" s="2">
        <f ca="1"/>
        <v>1000</v>
      </c>
      <c r="V1157" s="2">
        <f ca="1"/>
        <v>-939.35060064258266</v>
      </c>
      <c r="Y1157" s="2">
        <f t="shared" ca="1" si="251"/>
        <v>-3.7714808315308317</v>
      </c>
      <c r="Z1157" s="2">
        <f t="shared" ca="1" si="252"/>
        <v>-10.996858629590841</v>
      </c>
    </row>
    <row r="1158" spans="2:26">
      <c r="B1158">
        <f t="shared" si="253"/>
        <v>1147</v>
      </c>
      <c r="C1158">
        <v>-9.2343208106671106</v>
      </c>
      <c r="D1158">
        <v>12.834244608980486</v>
      </c>
      <c r="E1158">
        <v>4.9220046994683688</v>
      </c>
      <c r="F1158">
        <f t="shared" si="254"/>
        <v>16.559488089281412</v>
      </c>
      <c r="G1158">
        <f t="shared" si="255"/>
        <v>27</v>
      </c>
      <c r="H1158">
        <f t="shared" si="256"/>
        <v>1657</v>
      </c>
      <c r="I1158">
        <f t="shared" si="257"/>
        <v>2.1944942079800627</v>
      </c>
      <c r="J1158">
        <f>VLOOKUP(H1158,動径DB!$C$9:$F$3009,4)</f>
        <v>4.2909305071293771E-2</v>
      </c>
      <c r="K1158">
        <f>VLOOKUP(G1158,緯度DB!$B$10:$H$50,7)</f>
        <v>0.70149600262637279</v>
      </c>
      <c r="L1158">
        <f t="shared" si="258"/>
        <v>-0.29580423114579896</v>
      </c>
      <c r="M1158">
        <f t="shared" si="259"/>
        <v>-0.14744429410029805</v>
      </c>
      <c r="N1158">
        <f t="shared" si="249"/>
        <v>2.1739819862735186E-2</v>
      </c>
      <c r="O1158">
        <f t="shared" si="250"/>
        <v>0</v>
      </c>
      <c r="Q1158">
        <f t="shared" si="260"/>
        <v>1000</v>
      </c>
      <c r="R1158">
        <f t="shared" si="261"/>
        <v>1000</v>
      </c>
      <c r="S1158">
        <f t="shared" si="262"/>
        <v>1</v>
      </c>
      <c r="T1158" s="2">
        <f t="array" aca="1" ref="T1158:V1158" ca="1">MMULT(Q1158:S1158,$T$8:$V$10)</f>
        <v>342.95983594645492</v>
      </c>
      <c r="U1158" s="2">
        <f ca="1"/>
        <v>1000</v>
      </c>
      <c r="V1158" s="2">
        <f ca="1"/>
        <v>-939.35060064258266</v>
      </c>
      <c r="Y1158" s="2">
        <f t="shared" ca="1" si="251"/>
        <v>-3.7714808315308317</v>
      </c>
      <c r="Z1158" s="2">
        <f t="shared" ca="1" si="252"/>
        <v>-10.996858629590841</v>
      </c>
    </row>
    <row r="1159" spans="2:26">
      <c r="B1159">
        <f t="shared" si="253"/>
        <v>1148</v>
      </c>
      <c r="C1159">
        <v>6.8129948144902013</v>
      </c>
      <c r="D1159">
        <v>-0.22818951494998885</v>
      </c>
      <c r="E1159">
        <v>-2.3618341947356942</v>
      </c>
      <c r="F1159">
        <f t="shared" si="254"/>
        <v>7.2143765884812447</v>
      </c>
      <c r="G1159">
        <f t="shared" si="255"/>
        <v>14</v>
      </c>
      <c r="H1159">
        <f t="shared" si="256"/>
        <v>722</v>
      </c>
      <c r="I1159">
        <f t="shared" si="257"/>
        <v>-3.3480760064718507E-2</v>
      </c>
      <c r="J1159">
        <f>VLOOKUP(H1159,動径DB!$C$9:$F$3009,4)</f>
        <v>0.37975907157228228</v>
      </c>
      <c r="K1159">
        <f>VLOOKUP(G1159,緯度DB!$B$10:$H$50,7)</f>
        <v>0.66802964117206065</v>
      </c>
      <c r="L1159">
        <f t="shared" si="258"/>
        <v>0.10027347750359018</v>
      </c>
      <c r="M1159">
        <f t="shared" si="259"/>
        <v>0.18352227118131817</v>
      </c>
      <c r="N1159">
        <f t="shared" si="249"/>
        <v>3.3680424019549286E-2</v>
      </c>
      <c r="O1159">
        <f t="shared" si="250"/>
        <v>0</v>
      </c>
      <c r="Q1159">
        <f t="shared" si="260"/>
        <v>1000</v>
      </c>
      <c r="R1159">
        <f t="shared" si="261"/>
        <v>1000</v>
      </c>
      <c r="S1159">
        <f t="shared" si="262"/>
        <v>1</v>
      </c>
      <c r="T1159" s="2">
        <f t="array" aca="1" ref="T1159:V1159" ca="1">MMULT(Q1159:S1159,$T$8:$V$10)</f>
        <v>342.95983594645492</v>
      </c>
      <c r="U1159" s="2">
        <f ca="1"/>
        <v>1000</v>
      </c>
      <c r="V1159" s="2">
        <f ca="1"/>
        <v>-939.35060064258266</v>
      </c>
      <c r="Y1159" s="2">
        <f t="shared" ca="1" si="251"/>
        <v>-3.7714808315308317</v>
      </c>
      <c r="Z1159" s="2">
        <f t="shared" ca="1" si="252"/>
        <v>-10.996858629590841</v>
      </c>
    </row>
    <row r="1160" spans="2:26">
      <c r="B1160">
        <f t="shared" si="253"/>
        <v>1149</v>
      </c>
      <c r="C1160">
        <v>-15.640763628796844</v>
      </c>
      <c r="D1160">
        <v>7.6575883859256955E-2</v>
      </c>
      <c r="E1160">
        <v>9.9420474495812439</v>
      </c>
      <c r="F1160">
        <f t="shared" si="254"/>
        <v>18.533312122974888</v>
      </c>
      <c r="G1160">
        <f t="shared" si="255"/>
        <v>32</v>
      </c>
      <c r="H1160">
        <f t="shared" si="256"/>
        <v>1854</v>
      </c>
      <c r="I1160">
        <f t="shared" si="257"/>
        <v>3.1366967754956043</v>
      </c>
      <c r="J1160">
        <f>VLOOKUP(H1160,動径DB!$C$9:$F$3009,4)</f>
        <v>2.244962852782216E-2</v>
      </c>
      <c r="K1160">
        <f>VLOOKUP(G1160,緯度DB!$B$10:$H$50,7)</f>
        <v>0.49132662717739956</v>
      </c>
      <c r="L1160">
        <f t="shared" si="258"/>
        <v>-1.4687106202693168E-2</v>
      </c>
      <c r="M1160">
        <f t="shared" si="259"/>
        <v>-3.0024012719858111E-3</v>
      </c>
      <c r="N1160">
        <f t="shared" si="249"/>
        <v>9.0144133980220171E-6</v>
      </c>
      <c r="O1160">
        <f t="shared" si="250"/>
        <v>0</v>
      </c>
      <c r="Q1160">
        <f t="shared" si="260"/>
        <v>1000</v>
      </c>
      <c r="R1160">
        <f t="shared" si="261"/>
        <v>1000</v>
      </c>
      <c r="S1160">
        <f t="shared" si="262"/>
        <v>1</v>
      </c>
      <c r="T1160" s="2">
        <f t="array" aca="1" ref="T1160:V1160" ca="1">MMULT(Q1160:S1160,$T$8:$V$10)</f>
        <v>342.95983594645492</v>
      </c>
      <c r="U1160" s="2">
        <f ca="1"/>
        <v>1000</v>
      </c>
      <c r="V1160" s="2">
        <f ca="1"/>
        <v>-939.35060064258266</v>
      </c>
      <c r="Y1160" s="2">
        <f t="shared" ca="1" si="251"/>
        <v>-3.7714808315308317</v>
      </c>
      <c r="Z1160" s="2">
        <f t="shared" ca="1" si="252"/>
        <v>-10.996858629590841</v>
      </c>
    </row>
    <row r="1161" spans="2:26">
      <c r="B1161">
        <f t="shared" si="253"/>
        <v>1150</v>
      </c>
      <c r="C1161">
        <v>7.6413337367850716</v>
      </c>
      <c r="D1161">
        <v>-5.1462780086920912</v>
      </c>
      <c r="E1161">
        <v>-14.327316096943866</v>
      </c>
      <c r="F1161">
        <f t="shared" si="254"/>
        <v>17.033676795143915</v>
      </c>
      <c r="G1161">
        <f t="shared" si="255"/>
        <v>4</v>
      </c>
      <c r="H1161">
        <f t="shared" si="256"/>
        <v>1704</v>
      </c>
      <c r="I1161">
        <f t="shared" si="257"/>
        <v>-0.59270403605384114</v>
      </c>
      <c r="J1161">
        <f>VLOOKUP(H1161,動径DB!$C$9:$F$3009,4)</f>
        <v>3.6893858508673896E-2</v>
      </c>
      <c r="K1161">
        <f>VLOOKUP(G1161,緯度DB!$B$10:$H$50,7)</f>
        <v>0.20164392860071581</v>
      </c>
      <c r="L1161">
        <f t="shared" si="258"/>
        <v>0.97858694263093038</v>
      </c>
      <c r="M1161">
        <f t="shared" si="259"/>
        <v>0.12400724157670487</v>
      </c>
      <c r="N1161">
        <f t="shared" si="249"/>
        <v>1.5377795963463241E-2</v>
      </c>
      <c r="O1161">
        <f t="shared" si="250"/>
        <v>0</v>
      </c>
      <c r="Q1161">
        <f t="shared" si="260"/>
        <v>1000</v>
      </c>
      <c r="R1161">
        <f t="shared" si="261"/>
        <v>1000</v>
      </c>
      <c r="S1161">
        <f t="shared" si="262"/>
        <v>1</v>
      </c>
      <c r="T1161" s="2">
        <f t="array" aca="1" ref="T1161:V1161" ca="1">MMULT(Q1161:S1161,$T$8:$V$10)</f>
        <v>342.95983594645492</v>
      </c>
      <c r="U1161" s="2">
        <f ca="1"/>
        <v>1000</v>
      </c>
      <c r="V1161" s="2">
        <f ca="1"/>
        <v>-939.35060064258266</v>
      </c>
      <c r="Y1161" s="2">
        <f t="shared" ca="1" si="251"/>
        <v>-3.7714808315308317</v>
      </c>
      <c r="Z1161" s="2">
        <f t="shared" ca="1" si="252"/>
        <v>-10.996858629590841</v>
      </c>
    </row>
    <row r="1162" spans="2:26">
      <c r="B1162">
        <f t="shared" si="253"/>
        <v>1151</v>
      </c>
      <c r="C1162">
        <v>-13.350968767950125</v>
      </c>
      <c r="D1162">
        <v>-1.8519833367376093</v>
      </c>
      <c r="E1162">
        <v>-7.6149366497110753</v>
      </c>
      <c r="F1162">
        <f t="shared" si="254"/>
        <v>15.481132694394374</v>
      </c>
      <c r="G1162">
        <f t="shared" si="255"/>
        <v>11</v>
      </c>
      <c r="H1162">
        <f t="shared" si="256"/>
        <v>1549</v>
      </c>
      <c r="I1162">
        <f t="shared" si="257"/>
        <v>-3.0037569598024749</v>
      </c>
      <c r="J1162">
        <f>VLOOKUP(H1162,動径DB!$C$9:$F$3009,4)</f>
        <v>6.0145642876209132E-2</v>
      </c>
      <c r="K1162">
        <f>VLOOKUP(G1162,緯度DB!$B$10:$H$50,7)</f>
        <v>0.54089638506983073</v>
      </c>
      <c r="L1162">
        <f t="shared" si="258"/>
        <v>0.40182328736628131</v>
      </c>
      <c r="M1162">
        <f t="shared" si="259"/>
        <v>0.20237463838507438</v>
      </c>
      <c r="N1162">
        <f t="shared" si="249"/>
        <v>4.0955494261489624E-2</v>
      </c>
      <c r="O1162">
        <f t="shared" si="250"/>
        <v>0</v>
      </c>
      <c r="Q1162">
        <f t="shared" si="260"/>
        <v>1000</v>
      </c>
      <c r="R1162">
        <f t="shared" si="261"/>
        <v>1000</v>
      </c>
      <c r="S1162">
        <f t="shared" si="262"/>
        <v>1</v>
      </c>
      <c r="T1162" s="2">
        <f t="array" aca="1" ref="T1162:V1162" ca="1">MMULT(Q1162:S1162,$T$8:$V$10)</f>
        <v>342.95983594645492</v>
      </c>
      <c r="U1162" s="2">
        <f ca="1"/>
        <v>1000</v>
      </c>
      <c r="V1162" s="2">
        <f ca="1"/>
        <v>-939.35060064258266</v>
      </c>
      <c r="Y1162" s="2">
        <f t="shared" ca="1" si="251"/>
        <v>-3.7714808315308317</v>
      </c>
      <c r="Z1162" s="2">
        <f t="shared" ca="1" si="252"/>
        <v>-10.996858629590841</v>
      </c>
    </row>
    <row r="1163" spans="2:26">
      <c r="B1163">
        <f t="shared" si="253"/>
        <v>1152</v>
      </c>
      <c r="C1163">
        <v>1.6487890753145824</v>
      </c>
      <c r="D1163">
        <v>6.8504487960869191</v>
      </c>
      <c r="E1163">
        <v>11.106775670622763</v>
      </c>
      <c r="F1163">
        <f t="shared" si="254"/>
        <v>13.153236100679679</v>
      </c>
      <c r="G1163">
        <f t="shared" si="255"/>
        <v>38</v>
      </c>
      <c r="H1163">
        <f t="shared" si="256"/>
        <v>1316</v>
      </c>
      <c r="I1163">
        <f t="shared" si="257"/>
        <v>1.3346052984043708</v>
      </c>
      <c r="J1163">
        <f>VLOOKUP(H1163,動径DB!$C$9:$F$3009,4)</f>
        <v>0.1182016340800599</v>
      </c>
      <c r="K1163">
        <f>VLOOKUP(G1163,緯度DB!$B$10:$H$50,7)</f>
        <v>0.20164392860071581</v>
      </c>
      <c r="L1163">
        <f t="shared" si="258"/>
        <v>0.75929121490357321</v>
      </c>
      <c r="M1163">
        <f t="shared" si="259"/>
        <v>0.23803982454519396</v>
      </c>
      <c r="N1163">
        <f t="shared" si="249"/>
        <v>5.6662958069506726E-2</v>
      </c>
      <c r="O1163">
        <f t="shared" si="250"/>
        <v>0</v>
      </c>
      <c r="Q1163">
        <f t="shared" si="260"/>
        <v>1000</v>
      </c>
      <c r="R1163">
        <f t="shared" si="261"/>
        <v>1000</v>
      </c>
      <c r="S1163">
        <f t="shared" si="262"/>
        <v>1</v>
      </c>
      <c r="T1163" s="2">
        <f t="array" aca="1" ref="T1163:V1163" ca="1">MMULT(Q1163:S1163,$T$8:$V$10)</f>
        <v>342.95983594645492</v>
      </c>
      <c r="U1163" s="2">
        <f ca="1"/>
        <v>1000</v>
      </c>
      <c r="V1163" s="2">
        <f ca="1"/>
        <v>-939.35060064258266</v>
      </c>
      <c r="Y1163" s="2">
        <f t="shared" ca="1" si="251"/>
        <v>-3.7714808315308317</v>
      </c>
      <c r="Z1163" s="2">
        <f t="shared" ca="1" si="252"/>
        <v>-10.996858629590841</v>
      </c>
    </row>
    <row r="1164" spans="2:26">
      <c r="B1164">
        <f t="shared" si="253"/>
        <v>1153</v>
      </c>
      <c r="C1164">
        <v>14.998590721764995</v>
      </c>
      <c r="D1164">
        <v>10.161396834216747</v>
      </c>
      <c r="E1164">
        <v>12.218812098119633</v>
      </c>
      <c r="F1164">
        <f t="shared" si="254"/>
        <v>21.852026870535369</v>
      </c>
      <c r="G1164">
        <f t="shared" si="255"/>
        <v>32</v>
      </c>
      <c r="H1164">
        <f t="shared" si="256"/>
        <v>2186</v>
      </c>
      <c r="I1164">
        <f t="shared" si="257"/>
        <v>0.59545837096746701</v>
      </c>
      <c r="J1164">
        <f>VLOOKUP(H1164,動径DB!$C$9:$F$3009,4)</f>
        <v>6.9975007880728295E-3</v>
      </c>
      <c r="K1164">
        <f>VLOOKUP(G1164,緯度DB!$B$10:$H$50,7)</f>
        <v>0.49132662717739956</v>
      </c>
      <c r="L1164">
        <f t="shared" si="258"/>
        <v>-0.9768527480458874</v>
      </c>
      <c r="M1164">
        <f t="shared" si="259"/>
        <v>-7.3389526489324661E-2</v>
      </c>
      <c r="N1164">
        <f t="shared" si="249"/>
        <v>5.386022598327286E-3</v>
      </c>
      <c r="O1164">
        <f t="shared" si="250"/>
        <v>0</v>
      </c>
      <c r="Q1164">
        <f t="shared" si="260"/>
        <v>1000</v>
      </c>
      <c r="R1164">
        <f t="shared" si="261"/>
        <v>1000</v>
      </c>
      <c r="S1164">
        <f t="shared" si="262"/>
        <v>1</v>
      </c>
      <c r="T1164" s="2">
        <f t="array" aca="1" ref="T1164:V1164" ca="1">MMULT(Q1164:S1164,$T$8:$V$10)</f>
        <v>342.95983594645492</v>
      </c>
      <c r="U1164" s="2">
        <f ca="1"/>
        <v>1000</v>
      </c>
      <c r="V1164" s="2">
        <f ca="1"/>
        <v>-939.35060064258266</v>
      </c>
      <c r="Y1164" s="2">
        <f t="shared" ca="1" si="251"/>
        <v>-3.7714808315308317</v>
      </c>
      <c r="Z1164" s="2">
        <f t="shared" ca="1" si="252"/>
        <v>-10.996858629590841</v>
      </c>
    </row>
    <row r="1165" spans="2:26">
      <c r="B1165">
        <f t="shared" si="253"/>
        <v>1154</v>
      </c>
      <c r="C1165">
        <v>-13.160150598744245</v>
      </c>
      <c r="D1165">
        <v>3.0770964334433311</v>
      </c>
      <c r="E1165">
        <v>-2.8460122576421645</v>
      </c>
      <c r="F1165">
        <f t="shared" si="254"/>
        <v>13.811512299997695</v>
      </c>
      <c r="G1165">
        <f t="shared" si="255"/>
        <v>17</v>
      </c>
      <c r="H1165">
        <f t="shared" si="256"/>
        <v>1382</v>
      </c>
      <c r="I1165">
        <f t="shared" si="257"/>
        <v>2.9118999505897154</v>
      </c>
      <c r="J1165">
        <f>VLOOKUP(H1165,動径DB!$C$9:$F$3009,4)</f>
        <v>9.8425973541696354E-2</v>
      </c>
      <c r="K1165">
        <f>VLOOKUP(G1165,緯度DB!$B$10:$H$50,7)</f>
        <v>0.7529008951198638</v>
      </c>
      <c r="L1165">
        <f t="shared" si="258"/>
        <v>-0.63582590707179731</v>
      </c>
      <c r="M1165">
        <f t="shared" si="259"/>
        <v>-0.65076919465883676</v>
      </c>
      <c r="N1165">
        <f t="shared" ref="N1165:N1228" si="263">M1165^2</f>
        <v>0.42350054471691095</v>
      </c>
      <c r="O1165">
        <f t="shared" ref="O1165:O1228" si="264">IF(N1165&gt;$N$9*$O$8,1,0)</f>
        <v>1</v>
      </c>
      <c r="Q1165">
        <f t="shared" si="260"/>
        <v>-13.160150598744245</v>
      </c>
      <c r="R1165">
        <f t="shared" si="261"/>
        <v>3.0770964334433311</v>
      </c>
      <c r="S1165">
        <f t="shared" si="262"/>
        <v>-2.8460122576421645</v>
      </c>
      <c r="T1165" s="2">
        <f t="array" aca="1" ref="T1165:V1165" ca="1">MMULT(Q1165:S1165,$T$8:$V$10)</f>
        <v>-7.1754133111424814</v>
      </c>
      <c r="U1165" s="2">
        <f ca="1"/>
        <v>3.0770964334433311</v>
      </c>
      <c r="V1165" s="2">
        <f ca="1"/>
        <v>11.393102885805837</v>
      </c>
      <c r="Y1165" s="2">
        <f t="shared" ref="Y1165:Y1228" ca="1" si="265">$Z$9*T1165/($V1165+$Z$10)</f>
        <v>-1.733480413618137</v>
      </c>
      <c r="Z1165" s="2">
        <f t="shared" ref="Z1165:Z1228" ca="1" si="266">$Z$9*U1165/($V1165+$Z$10)</f>
        <v>0.74338385356911763</v>
      </c>
    </row>
    <row r="1166" spans="2:26">
      <c r="B1166">
        <f t="shared" ref="B1166:B1229" si="267">B1165+1</f>
        <v>1155</v>
      </c>
      <c r="C1166">
        <v>-10.591474423484991</v>
      </c>
      <c r="D1166">
        <v>-6.5905859663721147</v>
      </c>
      <c r="E1166">
        <v>-8.7937685971238597</v>
      </c>
      <c r="F1166">
        <f t="shared" si="254"/>
        <v>15.262552865862235</v>
      </c>
      <c r="G1166">
        <f t="shared" si="255"/>
        <v>9</v>
      </c>
      <c r="H1166">
        <f t="shared" si="256"/>
        <v>1527</v>
      </c>
      <c r="I1166">
        <f t="shared" si="257"/>
        <v>-2.5849705199306552</v>
      </c>
      <c r="J1166">
        <f>VLOOKUP(H1166,動径DB!$C$9:$F$3009,4)</f>
        <v>6.4317263866445984E-2</v>
      </c>
      <c r="K1166">
        <f>VLOOKUP(G1166,緯度DB!$B$10:$H$50,7)</f>
        <v>0.43934360143209494</v>
      </c>
      <c r="L1166">
        <f t="shared" si="258"/>
        <v>0.99509657271535479</v>
      </c>
      <c r="M1166">
        <f t="shared" si="259"/>
        <v>0.42916498198616621</v>
      </c>
      <c r="N1166">
        <f t="shared" si="263"/>
        <v>0.18418258176318636</v>
      </c>
      <c r="O1166">
        <f t="shared" si="264"/>
        <v>0</v>
      </c>
      <c r="Q1166">
        <f t="shared" si="260"/>
        <v>1000</v>
      </c>
      <c r="R1166">
        <f t="shared" si="261"/>
        <v>1000</v>
      </c>
      <c r="S1166">
        <f t="shared" si="262"/>
        <v>1</v>
      </c>
      <c r="T1166" s="2">
        <f t="array" aca="1" ref="T1166:V1166" ca="1">MMULT(Q1166:S1166,$T$8:$V$10)</f>
        <v>342.95983594645492</v>
      </c>
      <c r="U1166" s="2">
        <f ca="1"/>
        <v>1000</v>
      </c>
      <c r="V1166" s="2">
        <f ca="1"/>
        <v>-939.35060064258266</v>
      </c>
      <c r="Y1166" s="2">
        <f t="shared" ca="1" si="265"/>
        <v>-3.7714808315308317</v>
      </c>
      <c r="Z1166" s="2">
        <f t="shared" ca="1" si="266"/>
        <v>-10.996858629590841</v>
      </c>
    </row>
    <row r="1167" spans="2:26">
      <c r="B1167">
        <f t="shared" si="267"/>
        <v>1156</v>
      </c>
      <c r="C1167">
        <v>10.076042735488212</v>
      </c>
      <c r="D1167">
        <v>-9.634575819583139</v>
      </c>
      <c r="E1167">
        <v>-0.84014091396436896</v>
      </c>
      <c r="F1167">
        <f t="shared" si="254"/>
        <v>13.966299623951857</v>
      </c>
      <c r="G1167">
        <f t="shared" si="255"/>
        <v>20</v>
      </c>
      <c r="H1167">
        <f t="shared" si="256"/>
        <v>1398</v>
      </c>
      <c r="I1167">
        <f t="shared" si="257"/>
        <v>-0.76300449182868901</v>
      </c>
      <c r="J1167">
        <f>VLOOKUP(H1167,動径DB!$C$9:$F$3009,4)</f>
        <v>9.405334409279846E-2</v>
      </c>
      <c r="K1167">
        <f>VLOOKUP(G1167,緯度DB!$B$10:$H$50,7)</f>
        <v>0.7879807395252203</v>
      </c>
      <c r="L1167">
        <f t="shared" si="258"/>
        <v>0.75298011851452629</v>
      </c>
      <c r="M1167">
        <f t="shared" si="259"/>
        <v>0.77938978255651326</v>
      </c>
      <c r="N1167">
        <f t="shared" si="263"/>
        <v>0.60744843315348906</v>
      </c>
      <c r="O1167">
        <f t="shared" si="264"/>
        <v>1</v>
      </c>
      <c r="Q1167">
        <f t="shared" si="260"/>
        <v>10.076042735488212</v>
      </c>
      <c r="R1167">
        <f t="shared" si="261"/>
        <v>-9.634575819583139</v>
      </c>
      <c r="S1167">
        <f t="shared" si="262"/>
        <v>-0.84014091396436896</v>
      </c>
      <c r="T1167" s="2">
        <f t="array" aca="1" ref="T1167:V1167" ca="1">MMULT(Q1167:S1167,$T$8:$V$10)</f>
        <v>2.6567353632745978</v>
      </c>
      <c r="U1167" s="2">
        <f ca="1"/>
        <v>-9.634575819583139</v>
      </c>
      <c r="V1167" s="2">
        <f ca="1"/>
        <v>-9.7557281210695823</v>
      </c>
      <c r="Y1167" s="2">
        <f t="shared" ca="1" si="265"/>
        <v>1.3123393022792</v>
      </c>
      <c r="Z1167" s="2">
        <f t="shared" ca="1" si="266"/>
        <v>-4.7591614443839259</v>
      </c>
    </row>
    <row r="1168" spans="2:26">
      <c r="B1168">
        <f t="shared" si="267"/>
        <v>1157</v>
      </c>
      <c r="C1168">
        <v>-14.154214959487302</v>
      </c>
      <c r="D1168">
        <v>16.181870549907661</v>
      </c>
      <c r="E1168">
        <v>1.4102795489734112</v>
      </c>
      <c r="F1168">
        <f t="shared" si="254"/>
        <v>21.544921072484708</v>
      </c>
      <c r="G1168">
        <f t="shared" si="255"/>
        <v>22</v>
      </c>
      <c r="H1168">
        <f t="shared" si="256"/>
        <v>2155</v>
      </c>
      <c r="I1168">
        <f t="shared" si="257"/>
        <v>2.2894540365504978</v>
      </c>
      <c r="J1168">
        <f>VLOOKUP(H1168,動径DB!$C$9:$F$3009,4)</f>
        <v>7.8280652321144999E-3</v>
      </c>
      <c r="K1168">
        <f>VLOOKUP(G1168,緯度DB!$B$10:$H$50,7)</f>
        <v>0.7879807395252203</v>
      </c>
      <c r="L1168">
        <f t="shared" si="258"/>
        <v>-0.55234677605647153</v>
      </c>
      <c r="M1168">
        <f t="shared" si="259"/>
        <v>-7.3405190343774504E-2</v>
      </c>
      <c r="N1168">
        <f t="shared" si="263"/>
        <v>5.3883219694057655E-3</v>
      </c>
      <c r="O1168">
        <f t="shared" si="264"/>
        <v>0</v>
      </c>
      <c r="Q1168">
        <f t="shared" si="260"/>
        <v>1000</v>
      </c>
      <c r="R1168">
        <f t="shared" si="261"/>
        <v>1000</v>
      </c>
      <c r="S1168">
        <f t="shared" si="262"/>
        <v>1</v>
      </c>
      <c r="T1168" s="2">
        <f t="array" aca="1" ref="T1168:V1168" ca="1">MMULT(Q1168:S1168,$T$8:$V$10)</f>
        <v>342.95983594645492</v>
      </c>
      <c r="U1168" s="2">
        <f ca="1"/>
        <v>1000</v>
      </c>
      <c r="V1168" s="2">
        <f ca="1"/>
        <v>-939.35060064258266</v>
      </c>
      <c r="Y1168" s="2">
        <f t="shared" ca="1" si="265"/>
        <v>-3.7714808315308317</v>
      </c>
      <c r="Z1168" s="2">
        <f t="shared" ca="1" si="266"/>
        <v>-10.996858629590841</v>
      </c>
    </row>
    <row r="1169" spans="2:26">
      <c r="B1169">
        <f t="shared" si="267"/>
        <v>1158</v>
      </c>
      <c r="C1169">
        <v>10.728404987166815</v>
      </c>
      <c r="D1169">
        <v>-12.5996432357103</v>
      </c>
      <c r="E1169">
        <v>3.8996980623320114</v>
      </c>
      <c r="F1169">
        <f t="shared" si="254"/>
        <v>17.001686040307948</v>
      </c>
      <c r="G1169">
        <f t="shared" si="255"/>
        <v>26</v>
      </c>
      <c r="H1169">
        <f t="shared" si="256"/>
        <v>1701</v>
      </c>
      <c r="I1169">
        <f t="shared" si="257"/>
        <v>-0.86544087780881618</v>
      </c>
      <c r="J1169">
        <f>VLOOKUP(H1169,動径DB!$C$9:$F$3009,4)</f>
        <v>3.7253870214326294E-2</v>
      </c>
      <c r="K1169">
        <f>VLOOKUP(G1169,緯度DB!$B$10:$H$50,7)</f>
        <v>0.72987675376846739</v>
      </c>
      <c r="L1169">
        <f t="shared" si="258"/>
        <v>0.51864897321328651</v>
      </c>
      <c r="M1169">
        <f t="shared" si="259"/>
        <v>0.23976536262519219</v>
      </c>
      <c r="N1169">
        <f t="shared" si="263"/>
        <v>5.7487429114789906E-2</v>
      </c>
      <c r="O1169">
        <f t="shared" si="264"/>
        <v>0</v>
      </c>
      <c r="Q1169">
        <f t="shared" si="260"/>
        <v>1000</v>
      </c>
      <c r="R1169">
        <f t="shared" si="261"/>
        <v>1000</v>
      </c>
      <c r="S1169">
        <f t="shared" si="262"/>
        <v>1</v>
      </c>
      <c r="T1169" s="2">
        <f t="array" aca="1" ref="T1169:V1169" ca="1">MMULT(Q1169:S1169,$T$8:$V$10)</f>
        <v>342.95983594645492</v>
      </c>
      <c r="U1169" s="2">
        <f ca="1"/>
        <v>1000</v>
      </c>
      <c r="V1169" s="2">
        <f ca="1"/>
        <v>-939.35060064258266</v>
      </c>
      <c r="Y1169" s="2">
        <f t="shared" ca="1" si="265"/>
        <v>-3.7714808315308317</v>
      </c>
      <c r="Z1169" s="2">
        <f t="shared" ca="1" si="266"/>
        <v>-10.996858629590841</v>
      </c>
    </row>
    <row r="1170" spans="2:26">
      <c r="B1170">
        <f t="shared" si="267"/>
        <v>1159</v>
      </c>
      <c r="C1170">
        <v>4.2501638827332879</v>
      </c>
      <c r="D1170">
        <v>2.8615363556369067E-2</v>
      </c>
      <c r="E1170">
        <v>-10.121948359708067</v>
      </c>
      <c r="F1170">
        <f t="shared" si="254"/>
        <v>10.978094118093486</v>
      </c>
      <c r="G1170">
        <f t="shared" si="255"/>
        <v>3</v>
      </c>
      <c r="H1170">
        <f t="shared" si="256"/>
        <v>1099</v>
      </c>
      <c r="I1170">
        <f t="shared" si="257"/>
        <v>6.7326653696293077E-3</v>
      </c>
      <c r="J1170">
        <f>VLOOKUP(H1170,動径DB!$C$9:$F$3009,4)</f>
        <v>0.20364020357110676</v>
      </c>
      <c r="K1170">
        <f>VLOOKUP(G1170,緯度DB!$B$10:$H$50,7)</f>
        <v>0.19977068236083131</v>
      </c>
      <c r="L1170">
        <f t="shared" si="258"/>
        <v>-2.019662281102733E-2</v>
      </c>
      <c r="M1170">
        <f t="shared" si="259"/>
        <v>-9.0198845759329946E-3</v>
      </c>
      <c r="N1170">
        <f t="shared" si="263"/>
        <v>8.1358317763153941E-5</v>
      </c>
      <c r="O1170">
        <f t="shared" si="264"/>
        <v>0</v>
      </c>
      <c r="Q1170">
        <f t="shared" si="260"/>
        <v>1000</v>
      </c>
      <c r="R1170">
        <f t="shared" si="261"/>
        <v>1000</v>
      </c>
      <c r="S1170">
        <f t="shared" si="262"/>
        <v>1</v>
      </c>
      <c r="T1170" s="2">
        <f t="array" aca="1" ref="T1170:V1170" ca="1">MMULT(Q1170:S1170,$T$8:$V$10)</f>
        <v>342.95983594645492</v>
      </c>
      <c r="U1170" s="2">
        <f ca="1"/>
        <v>1000</v>
      </c>
      <c r="V1170" s="2">
        <f ca="1"/>
        <v>-939.35060064258266</v>
      </c>
      <c r="Y1170" s="2">
        <f t="shared" ca="1" si="265"/>
        <v>-3.7714808315308317</v>
      </c>
      <c r="Z1170" s="2">
        <f t="shared" ca="1" si="266"/>
        <v>-10.996858629590841</v>
      </c>
    </row>
    <row r="1171" spans="2:26">
      <c r="B1171">
        <f t="shared" si="267"/>
        <v>1160</v>
      </c>
      <c r="C1171">
        <v>-6.0880442964867409</v>
      </c>
      <c r="D1171">
        <v>-2.5460217460168546</v>
      </c>
      <c r="E1171">
        <v>0.95402833775433926</v>
      </c>
      <c r="F1171">
        <f t="shared" si="254"/>
        <v>6.667584281913034</v>
      </c>
      <c r="G1171">
        <f t="shared" si="255"/>
        <v>24</v>
      </c>
      <c r="H1171">
        <f t="shared" si="256"/>
        <v>668</v>
      </c>
      <c r="I1171">
        <f t="shared" si="257"/>
        <v>-2.7454955099486504</v>
      </c>
      <c r="J1171">
        <f>VLOOKUP(H1171,動径DB!$C$9:$F$3009,4)</f>
        <v>0.39385780351702998</v>
      </c>
      <c r="K1171">
        <f>VLOOKUP(G1171,緯度DB!$B$10:$H$50,7)</f>
        <v>0.7703565880679073</v>
      </c>
      <c r="L1171">
        <f t="shared" si="258"/>
        <v>0.92773260594250972</v>
      </c>
      <c r="M1171">
        <f t="shared" si="259"/>
        <v>1.8768198592174754</v>
      </c>
      <c r="N1171">
        <f t="shared" si="263"/>
        <v>3.5224527839531041</v>
      </c>
      <c r="O1171">
        <f t="shared" si="264"/>
        <v>1</v>
      </c>
      <c r="Q1171">
        <f t="shared" si="260"/>
        <v>-6.0880442964867409</v>
      </c>
      <c r="R1171">
        <f t="shared" si="261"/>
        <v>-2.5460217460168546</v>
      </c>
      <c r="S1171">
        <f t="shared" si="262"/>
        <v>0.95402833775433926</v>
      </c>
      <c r="T1171" s="2">
        <f t="array" aca="1" ref="T1171:V1171" ca="1">MMULT(Q1171:S1171,$T$8:$V$10)</f>
        <v>-1.1857403938490179</v>
      </c>
      <c r="U1171" s="2">
        <f ca="1"/>
        <v>-2.5460217460168546</v>
      </c>
      <c r="V1171" s="2">
        <f ca="1"/>
        <v>6.047187209241816</v>
      </c>
      <c r="Y1171" s="2">
        <f t="shared" ca="1" si="265"/>
        <v>-0.32894117007415674</v>
      </c>
      <c r="Z1171" s="2">
        <f t="shared" ca="1" si="266"/>
        <v>-0.706302472711131</v>
      </c>
    </row>
    <row r="1172" spans="2:26">
      <c r="B1172">
        <f t="shared" si="267"/>
        <v>1161</v>
      </c>
      <c r="C1172">
        <v>9.1487910519783533</v>
      </c>
      <c r="D1172">
        <v>10.863564243361591</v>
      </c>
      <c r="E1172">
        <v>-13.784082850172442</v>
      </c>
      <c r="F1172">
        <f t="shared" si="254"/>
        <v>19.79187575251072</v>
      </c>
      <c r="G1172">
        <f t="shared" si="255"/>
        <v>7</v>
      </c>
      <c r="H1172">
        <f t="shared" si="256"/>
        <v>1980</v>
      </c>
      <c r="I1172">
        <f t="shared" si="257"/>
        <v>0.87087510553563707</v>
      </c>
      <c r="J1172">
        <f>VLOOKUP(H1172,動径DB!$C$9:$F$3009,4)</f>
        <v>1.4564753754126077E-2</v>
      </c>
      <c r="K1172">
        <f>VLOOKUP(G1172,緯度DB!$B$10:$H$50,7)</f>
        <v>0.33255818042814211</v>
      </c>
      <c r="L1172">
        <f t="shared" si="258"/>
        <v>-0.50464208286201506</v>
      </c>
      <c r="M1172">
        <f t="shared" si="259"/>
        <v>-4.8377252728412708E-2</v>
      </c>
      <c r="N1172">
        <f t="shared" si="263"/>
        <v>2.3403585815487148E-3</v>
      </c>
      <c r="O1172">
        <f t="shared" si="264"/>
        <v>0</v>
      </c>
      <c r="Q1172">
        <f t="shared" si="260"/>
        <v>1000</v>
      </c>
      <c r="R1172">
        <f t="shared" si="261"/>
        <v>1000</v>
      </c>
      <c r="S1172">
        <f t="shared" si="262"/>
        <v>1</v>
      </c>
      <c r="T1172" s="2">
        <f t="array" aca="1" ref="T1172:V1172" ca="1">MMULT(Q1172:S1172,$T$8:$V$10)</f>
        <v>342.95983594645492</v>
      </c>
      <c r="U1172" s="2">
        <f ca="1"/>
        <v>1000</v>
      </c>
      <c r="V1172" s="2">
        <f ca="1"/>
        <v>-939.35060064258266</v>
      </c>
      <c r="Y1172" s="2">
        <f t="shared" ca="1" si="265"/>
        <v>-3.7714808315308317</v>
      </c>
      <c r="Z1172" s="2">
        <f t="shared" ca="1" si="266"/>
        <v>-10.996858629590841</v>
      </c>
    </row>
    <row r="1173" spans="2:26">
      <c r="B1173">
        <f t="shared" si="267"/>
        <v>1162</v>
      </c>
      <c r="C1173">
        <v>9.6890712275213158</v>
      </c>
      <c r="D1173">
        <v>12.615656845682283</v>
      </c>
      <c r="E1173">
        <v>6.7734595453675208</v>
      </c>
      <c r="F1173">
        <f t="shared" si="254"/>
        <v>17.2890905808467</v>
      </c>
      <c r="G1173">
        <f t="shared" si="255"/>
        <v>29</v>
      </c>
      <c r="H1173">
        <f t="shared" si="256"/>
        <v>1730</v>
      </c>
      <c r="I1173">
        <f t="shared" si="257"/>
        <v>0.91586209126892448</v>
      </c>
      <c r="J1173">
        <f>VLOOKUP(H1173,動径DB!$C$9:$F$3009,4)</f>
        <v>3.3902838768820498E-2</v>
      </c>
      <c r="K1173">
        <f>VLOOKUP(G1173,緯度DB!$B$10:$H$50,7)</f>
        <v>0.62981531840634786</v>
      </c>
      <c r="L1173">
        <f t="shared" si="258"/>
        <v>-0.38389089095568069</v>
      </c>
      <c r="M1173">
        <f t="shared" si="259"/>
        <v>-0.14171937896155296</v>
      </c>
      <c r="N1173">
        <f t="shared" si="263"/>
        <v>2.008438237324826E-2</v>
      </c>
      <c r="O1173">
        <f t="shared" si="264"/>
        <v>0</v>
      </c>
      <c r="Q1173">
        <f t="shared" si="260"/>
        <v>1000</v>
      </c>
      <c r="R1173">
        <f t="shared" si="261"/>
        <v>1000</v>
      </c>
      <c r="S1173">
        <f t="shared" si="262"/>
        <v>1</v>
      </c>
      <c r="T1173" s="2">
        <f t="array" aca="1" ref="T1173:V1173" ca="1">MMULT(Q1173:S1173,$T$8:$V$10)</f>
        <v>342.95983594645492</v>
      </c>
      <c r="U1173" s="2">
        <f ca="1"/>
        <v>1000</v>
      </c>
      <c r="V1173" s="2">
        <f ca="1"/>
        <v>-939.35060064258266</v>
      </c>
      <c r="Y1173" s="2">
        <f t="shared" ca="1" si="265"/>
        <v>-3.7714808315308317</v>
      </c>
      <c r="Z1173" s="2">
        <f t="shared" ca="1" si="266"/>
        <v>-10.996858629590841</v>
      </c>
    </row>
    <row r="1174" spans="2:26">
      <c r="B1174">
        <f t="shared" si="267"/>
        <v>1163</v>
      </c>
      <c r="C1174">
        <v>-14.711526955290516</v>
      </c>
      <c r="D1174">
        <v>-16.832626627336424</v>
      </c>
      <c r="E1174">
        <v>13.283792129007296</v>
      </c>
      <c r="F1174">
        <f t="shared" si="254"/>
        <v>26.00433575114409</v>
      </c>
      <c r="G1174">
        <f t="shared" si="255"/>
        <v>31</v>
      </c>
      <c r="H1174">
        <f t="shared" si="256"/>
        <v>2601</v>
      </c>
      <c r="I1174">
        <f t="shared" si="257"/>
        <v>-2.2890533178361663</v>
      </c>
      <c r="J1174">
        <f>VLOOKUP(H1174,動径DB!$C$9:$F$3009,4)</f>
        <v>1.4768357165353949E-3</v>
      </c>
      <c r="K1174">
        <f>VLOOKUP(G1174,緯度DB!$B$10:$H$50,7)</f>
        <v>0.54089638506983073</v>
      </c>
      <c r="L1174">
        <f t="shared" si="258"/>
        <v>0.55134424245469771</v>
      </c>
      <c r="M1174">
        <f t="shared" si="259"/>
        <v>1.1452884327057881E-2</v>
      </c>
      <c r="N1174">
        <f t="shared" si="263"/>
        <v>1.3116855940896804E-4</v>
      </c>
      <c r="O1174">
        <f t="shared" si="264"/>
        <v>0</v>
      </c>
      <c r="Q1174">
        <f t="shared" si="260"/>
        <v>1000</v>
      </c>
      <c r="R1174">
        <f t="shared" si="261"/>
        <v>1000</v>
      </c>
      <c r="S1174">
        <f t="shared" si="262"/>
        <v>1</v>
      </c>
      <c r="T1174" s="2">
        <f t="array" aca="1" ref="T1174:V1174" ca="1">MMULT(Q1174:S1174,$T$8:$V$10)</f>
        <v>342.95983594645492</v>
      </c>
      <c r="U1174" s="2">
        <f ca="1"/>
        <v>1000</v>
      </c>
      <c r="V1174" s="2">
        <f ca="1"/>
        <v>-939.35060064258266</v>
      </c>
      <c r="Y1174" s="2">
        <f t="shared" ca="1" si="265"/>
        <v>-3.7714808315308317</v>
      </c>
      <c r="Z1174" s="2">
        <f t="shared" ca="1" si="266"/>
        <v>-10.996858629590841</v>
      </c>
    </row>
    <row r="1175" spans="2:26">
      <c r="B1175">
        <f t="shared" si="267"/>
        <v>1164</v>
      </c>
      <c r="C1175">
        <v>-9.136848146561217</v>
      </c>
      <c r="D1175">
        <v>13.8423376228188</v>
      </c>
      <c r="E1175">
        <v>0.60104084174346384</v>
      </c>
      <c r="F1175">
        <f t="shared" si="254"/>
        <v>16.596793515943602</v>
      </c>
      <c r="G1175">
        <f t="shared" si="255"/>
        <v>22</v>
      </c>
      <c r="H1175">
        <f t="shared" si="256"/>
        <v>1661</v>
      </c>
      <c r="I1175">
        <f t="shared" si="257"/>
        <v>2.1542148896236859</v>
      </c>
      <c r="J1175">
        <f>VLOOKUP(H1175,動径DB!$C$9:$F$3009,4)</f>
        <v>4.2365152213382926E-2</v>
      </c>
      <c r="K1175">
        <f>VLOOKUP(G1175,緯度DB!$B$10:$H$50,7)</f>
        <v>0.7879807395252203</v>
      </c>
      <c r="L1175">
        <f t="shared" si="258"/>
        <v>-0.178497643697553</v>
      </c>
      <c r="M1175">
        <f t="shared" si="259"/>
        <v>-9.8896529547174983E-2</v>
      </c>
      <c r="N1175">
        <f t="shared" si="263"/>
        <v>9.7805235564752541E-3</v>
      </c>
      <c r="O1175">
        <f t="shared" si="264"/>
        <v>0</v>
      </c>
      <c r="Q1175">
        <f t="shared" si="260"/>
        <v>1000</v>
      </c>
      <c r="R1175">
        <f t="shared" si="261"/>
        <v>1000</v>
      </c>
      <c r="S1175">
        <f t="shared" si="262"/>
        <v>1</v>
      </c>
      <c r="T1175" s="2">
        <f t="array" aca="1" ref="T1175:V1175" ca="1">MMULT(Q1175:S1175,$T$8:$V$10)</f>
        <v>342.95983594645492</v>
      </c>
      <c r="U1175" s="2">
        <f ca="1"/>
        <v>1000</v>
      </c>
      <c r="V1175" s="2">
        <f ca="1"/>
        <v>-939.35060064258266</v>
      </c>
      <c r="Y1175" s="2">
        <f t="shared" ca="1" si="265"/>
        <v>-3.7714808315308317</v>
      </c>
      <c r="Z1175" s="2">
        <f t="shared" ca="1" si="266"/>
        <v>-10.996858629590841</v>
      </c>
    </row>
    <row r="1176" spans="2:26">
      <c r="B1176">
        <f t="shared" si="267"/>
        <v>1165</v>
      </c>
      <c r="C1176">
        <v>8.8615680984159866</v>
      </c>
      <c r="D1176">
        <v>-8.1679240967411317</v>
      </c>
      <c r="E1176">
        <v>-0.22403061779320255</v>
      </c>
      <c r="F1176">
        <f t="shared" si="254"/>
        <v>12.053736471762486</v>
      </c>
      <c r="G1176">
        <f t="shared" si="255"/>
        <v>21</v>
      </c>
      <c r="H1176">
        <f t="shared" si="256"/>
        <v>1206</v>
      </c>
      <c r="I1176">
        <f t="shared" si="257"/>
        <v>-0.74468874180924938</v>
      </c>
      <c r="J1176">
        <f>VLOOKUP(H1176,動径DB!$C$9:$F$3009,4)</f>
        <v>0.15764121516287244</v>
      </c>
      <c r="K1176">
        <f>VLOOKUP(G1176,緯度DB!$B$10:$H$50,7)</f>
        <v>0.7879807395252203</v>
      </c>
      <c r="L1176">
        <f t="shared" si="258"/>
        <v>0.78798318172565551</v>
      </c>
      <c r="M1176">
        <f t="shared" si="259"/>
        <v>1.1798424472801505</v>
      </c>
      <c r="N1176">
        <f t="shared" si="263"/>
        <v>1.3920282004040148</v>
      </c>
      <c r="O1176">
        <f t="shared" si="264"/>
        <v>1</v>
      </c>
      <c r="Q1176">
        <f t="shared" si="260"/>
        <v>8.8615680984159866</v>
      </c>
      <c r="R1176">
        <f t="shared" si="261"/>
        <v>-8.1679240967411317</v>
      </c>
      <c r="S1176">
        <f t="shared" si="262"/>
        <v>-0.22403061779320255</v>
      </c>
      <c r="T1176" s="2">
        <f t="array" aca="1" ref="T1176:V1176" ca="1">MMULT(Q1176:S1176,$T$8:$V$10)</f>
        <v>2.8203148727400311</v>
      </c>
      <c r="U1176" s="2">
        <f ca="1"/>
        <v>-8.1679240967411317</v>
      </c>
      <c r="V1176" s="2">
        <f ca="1"/>
        <v>-8.4037731346802858</v>
      </c>
      <c r="Y1176" s="2">
        <f t="shared" ca="1" si="265"/>
        <v>1.3059294525512841</v>
      </c>
      <c r="Z1176" s="2">
        <f t="shared" ca="1" si="266"/>
        <v>-3.7821070077095675</v>
      </c>
    </row>
    <row r="1177" spans="2:26">
      <c r="B1177">
        <f t="shared" si="267"/>
        <v>1166</v>
      </c>
      <c r="C1177">
        <v>7.1891049527996467</v>
      </c>
      <c r="D1177">
        <v>13.191055240487042</v>
      </c>
      <c r="E1177">
        <v>-10.461896545117787</v>
      </c>
      <c r="F1177">
        <f t="shared" si="254"/>
        <v>18.306786930007586</v>
      </c>
      <c r="G1177">
        <f t="shared" si="255"/>
        <v>10</v>
      </c>
      <c r="H1177">
        <f t="shared" si="256"/>
        <v>1832</v>
      </c>
      <c r="I1177">
        <f t="shared" si="257"/>
        <v>1.0718011684498985</v>
      </c>
      <c r="J1177">
        <f>VLOOKUP(H1177,動径DB!$C$9:$F$3009,4)</f>
        <v>2.4178069555600441E-2</v>
      </c>
      <c r="K1177">
        <f>VLOOKUP(G1177,緯度DB!$B$10:$H$50,7)</f>
        <v>0.49132662717739956</v>
      </c>
      <c r="L1177">
        <f t="shared" si="258"/>
        <v>7.3743849246056675E-2</v>
      </c>
      <c r="M1177">
        <f t="shared" si="259"/>
        <v>1.6037248310271909E-2</v>
      </c>
      <c r="N1177">
        <f t="shared" si="263"/>
        <v>2.571933333653192E-4</v>
      </c>
      <c r="O1177">
        <f t="shared" si="264"/>
        <v>0</v>
      </c>
      <c r="Q1177">
        <f t="shared" si="260"/>
        <v>1000</v>
      </c>
      <c r="R1177">
        <f t="shared" si="261"/>
        <v>1000</v>
      </c>
      <c r="S1177">
        <f t="shared" si="262"/>
        <v>1</v>
      </c>
      <c r="T1177" s="2">
        <f t="array" aca="1" ref="T1177:V1177" ca="1">MMULT(Q1177:S1177,$T$8:$V$10)</f>
        <v>342.95983594645492</v>
      </c>
      <c r="U1177" s="2">
        <f ca="1"/>
        <v>1000</v>
      </c>
      <c r="V1177" s="2">
        <f ca="1"/>
        <v>-939.35060064258266</v>
      </c>
      <c r="Y1177" s="2">
        <f t="shared" ca="1" si="265"/>
        <v>-3.7714808315308317</v>
      </c>
      <c r="Z1177" s="2">
        <f t="shared" ca="1" si="266"/>
        <v>-10.996858629590841</v>
      </c>
    </row>
    <row r="1178" spans="2:26">
      <c r="B1178">
        <f t="shared" si="267"/>
        <v>1167</v>
      </c>
      <c r="C1178">
        <v>-9.3567461022051237</v>
      </c>
      <c r="D1178">
        <v>1.7730664737431379</v>
      </c>
      <c r="E1178">
        <v>14.476667777939058</v>
      </c>
      <c r="F1178">
        <f t="shared" si="254"/>
        <v>17.328195875343216</v>
      </c>
      <c r="G1178">
        <f t="shared" si="255"/>
        <v>38</v>
      </c>
      <c r="H1178">
        <f t="shared" si="256"/>
        <v>1734</v>
      </c>
      <c r="I1178">
        <f t="shared" si="257"/>
        <v>2.954317138466775</v>
      </c>
      <c r="J1178">
        <f>VLOOKUP(H1178,動径DB!$C$9:$F$3009,4)</f>
        <v>3.3462682691870166E-2</v>
      </c>
      <c r="K1178">
        <f>VLOOKUP(G1178,緯度DB!$B$10:$H$50,7)</f>
        <v>0.20164392860071581</v>
      </c>
      <c r="L1178">
        <f t="shared" si="258"/>
        <v>-0.5327328608702997</v>
      </c>
      <c r="M1178">
        <f t="shared" si="259"/>
        <v>-6.2288624468010735E-2</v>
      </c>
      <c r="N1178">
        <f t="shared" si="263"/>
        <v>3.8798727381168657E-3</v>
      </c>
      <c r="O1178">
        <f t="shared" si="264"/>
        <v>0</v>
      </c>
      <c r="Q1178">
        <f t="shared" si="260"/>
        <v>1000</v>
      </c>
      <c r="R1178">
        <f t="shared" si="261"/>
        <v>1000</v>
      </c>
      <c r="S1178">
        <f t="shared" si="262"/>
        <v>1</v>
      </c>
      <c r="T1178" s="2">
        <f t="array" aca="1" ref="T1178:V1178" ca="1">MMULT(Q1178:S1178,$T$8:$V$10)</f>
        <v>342.95983594645492</v>
      </c>
      <c r="U1178" s="2">
        <f ca="1"/>
        <v>1000</v>
      </c>
      <c r="V1178" s="2">
        <f ca="1"/>
        <v>-939.35060064258266</v>
      </c>
      <c r="Y1178" s="2">
        <f t="shared" ca="1" si="265"/>
        <v>-3.7714808315308317</v>
      </c>
      <c r="Z1178" s="2">
        <f t="shared" ca="1" si="266"/>
        <v>-10.996858629590841</v>
      </c>
    </row>
    <row r="1179" spans="2:26">
      <c r="B1179">
        <f t="shared" si="267"/>
        <v>1168</v>
      </c>
      <c r="C1179">
        <v>-4.9714464609096991</v>
      </c>
      <c r="D1179">
        <v>-14.566873153821977</v>
      </c>
      <c r="E1179">
        <v>-3.1125810811474275</v>
      </c>
      <c r="F1179">
        <f t="shared" si="254"/>
        <v>15.703414736290572</v>
      </c>
      <c r="G1179">
        <f t="shared" si="255"/>
        <v>17</v>
      </c>
      <c r="H1179">
        <f t="shared" si="256"/>
        <v>1571</v>
      </c>
      <c r="I1179">
        <f t="shared" si="257"/>
        <v>-1.8996856849328154</v>
      </c>
      <c r="J1179">
        <f>VLOOKUP(H1179,動径DB!$C$9:$F$3009,4)</f>
        <v>5.6210516110892998E-2</v>
      </c>
      <c r="K1179">
        <f>VLOOKUP(G1179,緯度DB!$B$10:$H$50,7)</f>
        <v>0.7529008951198638</v>
      </c>
      <c r="L1179">
        <f t="shared" si="258"/>
        <v>-0.55147238607632776</v>
      </c>
      <c r="M1179">
        <f t="shared" si="259"/>
        <v>-0.36649939159587286</v>
      </c>
      <c r="N1179">
        <f t="shared" si="263"/>
        <v>0.13432180404014496</v>
      </c>
      <c r="O1179">
        <f t="shared" si="264"/>
        <v>0</v>
      </c>
      <c r="Q1179">
        <f t="shared" si="260"/>
        <v>1000</v>
      </c>
      <c r="R1179">
        <f t="shared" si="261"/>
        <v>1000</v>
      </c>
      <c r="S1179">
        <f t="shared" si="262"/>
        <v>1</v>
      </c>
      <c r="T1179" s="2">
        <f t="array" aca="1" ref="T1179:V1179" ca="1">MMULT(Q1179:S1179,$T$8:$V$10)</f>
        <v>342.95983594645492</v>
      </c>
      <c r="U1179" s="2">
        <f ca="1"/>
        <v>1000</v>
      </c>
      <c r="V1179" s="2">
        <f ca="1"/>
        <v>-939.35060064258266</v>
      </c>
      <c r="Y1179" s="2">
        <f t="shared" ca="1" si="265"/>
        <v>-3.7714808315308317</v>
      </c>
      <c r="Z1179" s="2">
        <f t="shared" ca="1" si="266"/>
        <v>-10.996858629590841</v>
      </c>
    </row>
    <row r="1180" spans="2:26">
      <c r="B1180">
        <f t="shared" si="267"/>
        <v>1169</v>
      </c>
      <c r="C1180">
        <v>0.21958371315317748</v>
      </c>
      <c r="D1180">
        <v>9.2564786691213801</v>
      </c>
      <c r="E1180">
        <v>10.934885800076433</v>
      </c>
      <c r="F1180">
        <f t="shared" si="254"/>
        <v>14.328375407550379</v>
      </c>
      <c r="G1180">
        <f t="shared" si="255"/>
        <v>36</v>
      </c>
      <c r="H1180">
        <f t="shared" si="256"/>
        <v>1434</v>
      </c>
      <c r="I1180">
        <f t="shared" si="257"/>
        <v>1.5470786102302256</v>
      </c>
      <c r="J1180">
        <f>VLOOKUP(H1180,動径DB!$C$9:$F$3009,4)</f>
        <v>8.4791112585416328E-2</v>
      </c>
      <c r="K1180">
        <f>VLOOKUP(G1180,緯度DB!$B$10:$H$50,7)</f>
        <v>0.28116931855250954</v>
      </c>
      <c r="L1180">
        <f t="shared" si="258"/>
        <v>0.99746968244939804</v>
      </c>
      <c r="M1180">
        <f t="shared" si="259"/>
        <v>0.34073356585319581</v>
      </c>
      <c r="N1180">
        <f t="shared" si="263"/>
        <v>0.11609936289903412</v>
      </c>
      <c r="O1180">
        <f t="shared" si="264"/>
        <v>0</v>
      </c>
      <c r="Q1180">
        <f t="shared" si="260"/>
        <v>1000</v>
      </c>
      <c r="R1180">
        <f t="shared" si="261"/>
        <v>1000</v>
      </c>
      <c r="S1180">
        <f t="shared" si="262"/>
        <v>1</v>
      </c>
      <c r="T1180" s="2">
        <f t="array" aca="1" ref="T1180:V1180" ca="1">MMULT(Q1180:S1180,$T$8:$V$10)</f>
        <v>342.95983594645492</v>
      </c>
      <c r="U1180" s="2">
        <f ca="1"/>
        <v>1000</v>
      </c>
      <c r="V1180" s="2">
        <f ca="1"/>
        <v>-939.35060064258266</v>
      </c>
      <c r="Y1180" s="2">
        <f t="shared" ca="1" si="265"/>
        <v>-3.7714808315308317</v>
      </c>
      <c r="Z1180" s="2">
        <f t="shared" ca="1" si="266"/>
        <v>-10.996858629590841</v>
      </c>
    </row>
    <row r="1181" spans="2:26">
      <c r="B1181">
        <f t="shared" si="267"/>
        <v>1170</v>
      </c>
      <c r="C1181">
        <v>14.111747623129014</v>
      </c>
      <c r="D1181">
        <v>-1.5282209864878316</v>
      </c>
      <c r="E1181">
        <v>-16.139953198878487</v>
      </c>
      <c r="F1181">
        <f t="shared" si="254"/>
        <v>21.493602993086505</v>
      </c>
      <c r="G1181">
        <f t="shared" si="255"/>
        <v>6</v>
      </c>
      <c r="H1181">
        <f t="shared" si="256"/>
        <v>2150</v>
      </c>
      <c r="I1181">
        <f t="shared" si="257"/>
        <v>-0.10787384898316475</v>
      </c>
      <c r="J1181">
        <f>VLOOKUP(H1181,動径DB!$C$9:$F$3009,4)</f>
        <v>7.9705047607158495E-3</v>
      </c>
      <c r="K1181">
        <f>VLOOKUP(G1181,緯度DB!$B$10:$H$50,7)</f>
        <v>0.28116931855250954</v>
      </c>
      <c r="L1181">
        <f t="shared" si="258"/>
        <v>0.31800219087154585</v>
      </c>
      <c r="M1181">
        <f t="shared" si="259"/>
        <v>1.5317683393580481E-2</v>
      </c>
      <c r="N1181">
        <f t="shared" si="263"/>
        <v>2.3463142454597125E-4</v>
      </c>
      <c r="O1181">
        <f t="shared" si="264"/>
        <v>0</v>
      </c>
      <c r="Q1181">
        <f t="shared" si="260"/>
        <v>1000</v>
      </c>
      <c r="R1181">
        <f t="shared" si="261"/>
        <v>1000</v>
      </c>
      <c r="S1181">
        <f t="shared" si="262"/>
        <v>1</v>
      </c>
      <c r="T1181" s="2">
        <f t="array" aca="1" ref="T1181:V1181" ca="1">MMULT(Q1181:S1181,$T$8:$V$10)</f>
        <v>342.95983594645492</v>
      </c>
      <c r="U1181" s="2">
        <f ca="1"/>
        <v>1000</v>
      </c>
      <c r="V1181" s="2">
        <f ca="1"/>
        <v>-939.35060064258266</v>
      </c>
      <c r="Y1181" s="2">
        <f t="shared" ca="1" si="265"/>
        <v>-3.7714808315308317</v>
      </c>
      <c r="Z1181" s="2">
        <f t="shared" ca="1" si="266"/>
        <v>-10.996858629590841</v>
      </c>
    </row>
    <row r="1182" spans="2:26">
      <c r="B1182">
        <f t="shared" si="267"/>
        <v>1171</v>
      </c>
      <c r="C1182">
        <v>-16.296786688257416</v>
      </c>
      <c r="D1182">
        <v>-3.3062831468686493E-2</v>
      </c>
      <c r="E1182">
        <v>-0.27252496315338348</v>
      </c>
      <c r="F1182">
        <f t="shared" si="254"/>
        <v>16.299098728731309</v>
      </c>
      <c r="G1182">
        <f t="shared" si="255"/>
        <v>21</v>
      </c>
      <c r="H1182">
        <f t="shared" si="256"/>
        <v>1631</v>
      </c>
      <c r="I1182">
        <f t="shared" si="257"/>
        <v>-3.13956386185686</v>
      </c>
      <c r="J1182">
        <f>VLOOKUP(H1182,動径DB!$C$9:$F$3009,4)</f>
        <v>4.6600663940509213E-2</v>
      </c>
      <c r="K1182">
        <f>VLOOKUP(G1182,緯度DB!$B$10:$H$50,7)</f>
        <v>0.7879807395252203</v>
      </c>
      <c r="L1182">
        <f t="shared" si="258"/>
        <v>6.0863376216268045E-3</v>
      </c>
      <c r="M1182">
        <f t="shared" si="259"/>
        <v>3.6427329729832769E-3</v>
      </c>
      <c r="N1182">
        <f t="shared" si="263"/>
        <v>1.3269503512459584E-5</v>
      </c>
      <c r="O1182">
        <f t="shared" si="264"/>
        <v>0</v>
      </c>
      <c r="Q1182">
        <f t="shared" si="260"/>
        <v>1000</v>
      </c>
      <c r="R1182">
        <f t="shared" si="261"/>
        <v>1000</v>
      </c>
      <c r="S1182">
        <f t="shared" si="262"/>
        <v>1</v>
      </c>
      <c r="T1182" s="2">
        <f t="array" aca="1" ref="T1182:V1182" ca="1">MMULT(Q1182:S1182,$T$8:$V$10)</f>
        <v>342.95983594645492</v>
      </c>
      <c r="U1182" s="2">
        <f ca="1"/>
        <v>1000</v>
      </c>
      <c r="V1182" s="2">
        <f ca="1"/>
        <v>-939.35060064258266</v>
      </c>
      <c r="Y1182" s="2">
        <f t="shared" ca="1" si="265"/>
        <v>-3.7714808315308317</v>
      </c>
      <c r="Z1182" s="2">
        <f t="shared" ca="1" si="266"/>
        <v>-10.996858629590841</v>
      </c>
    </row>
    <row r="1183" spans="2:26">
      <c r="B1183">
        <f t="shared" si="267"/>
        <v>1172</v>
      </c>
      <c r="C1183">
        <v>-0.9793546968088358</v>
      </c>
      <c r="D1183">
        <v>-15.335774247005489</v>
      </c>
      <c r="E1183">
        <v>11.534921296320235</v>
      </c>
      <c r="F1183">
        <f t="shared" si="254"/>
        <v>19.21456522249672</v>
      </c>
      <c r="G1183">
        <f t="shared" si="255"/>
        <v>33</v>
      </c>
      <c r="H1183">
        <f t="shared" si="256"/>
        <v>1922</v>
      </c>
      <c r="I1183">
        <f t="shared" si="257"/>
        <v>-1.6345705187089206</v>
      </c>
      <c r="J1183">
        <f>VLOOKUP(H1183,動径DB!$C$9:$F$3009,4)</f>
        <v>1.7803265274897249E-2</v>
      </c>
      <c r="K1183">
        <f>VLOOKUP(G1183,緯度DB!$B$10:$H$50,7)</f>
        <v>0.43934360143209494</v>
      </c>
      <c r="L1183">
        <f t="shared" si="258"/>
        <v>-0.98175359613290314</v>
      </c>
      <c r="M1183">
        <f t="shared" si="259"/>
        <v>-0.14754925854289386</v>
      </c>
      <c r="N1183">
        <f t="shared" si="263"/>
        <v>2.1770783696557737E-2</v>
      </c>
      <c r="O1183">
        <f t="shared" si="264"/>
        <v>0</v>
      </c>
      <c r="Q1183">
        <f t="shared" si="260"/>
        <v>1000</v>
      </c>
      <c r="R1183">
        <f t="shared" si="261"/>
        <v>1000</v>
      </c>
      <c r="S1183">
        <f t="shared" si="262"/>
        <v>1</v>
      </c>
      <c r="T1183" s="2">
        <f t="array" aca="1" ref="T1183:V1183" ca="1">MMULT(Q1183:S1183,$T$8:$V$10)</f>
        <v>342.95983594645492</v>
      </c>
      <c r="U1183" s="2">
        <f ca="1"/>
        <v>1000</v>
      </c>
      <c r="V1183" s="2">
        <f ca="1"/>
        <v>-939.35060064258266</v>
      </c>
      <c r="Y1183" s="2">
        <f t="shared" ca="1" si="265"/>
        <v>-3.7714808315308317</v>
      </c>
      <c r="Z1183" s="2">
        <f t="shared" ca="1" si="266"/>
        <v>-10.996858629590841</v>
      </c>
    </row>
    <row r="1184" spans="2:26">
      <c r="B1184">
        <f t="shared" si="267"/>
        <v>1173</v>
      </c>
      <c r="C1184">
        <v>12.497068832536902</v>
      </c>
      <c r="D1184">
        <v>7.384884392684306</v>
      </c>
      <c r="E1184">
        <v>-4.2903382575734446</v>
      </c>
      <c r="F1184">
        <f t="shared" si="254"/>
        <v>15.136718576457575</v>
      </c>
      <c r="G1184">
        <f t="shared" si="255"/>
        <v>15</v>
      </c>
      <c r="H1184">
        <f t="shared" si="256"/>
        <v>1515</v>
      </c>
      <c r="I1184">
        <f t="shared" si="257"/>
        <v>0.5337231855220923</v>
      </c>
      <c r="J1184">
        <f>VLOOKUP(H1184,動径DB!$C$9:$F$3009,4)</f>
        <v>6.6695938440345021E-2</v>
      </c>
      <c r="K1184">
        <f>VLOOKUP(G1184,緯度DB!$B$10:$H$50,7)</f>
        <v>0.70149600262637279</v>
      </c>
      <c r="L1184">
        <f t="shared" si="258"/>
        <v>-0.99953876891667437</v>
      </c>
      <c r="M1184">
        <f t="shared" si="259"/>
        <v>-0.7078740119955399</v>
      </c>
      <c r="N1184">
        <f t="shared" si="263"/>
        <v>0.50108561685866171</v>
      </c>
      <c r="O1184">
        <f t="shared" si="264"/>
        <v>1</v>
      </c>
      <c r="Q1184">
        <f t="shared" si="260"/>
        <v>12.497068832536902</v>
      </c>
      <c r="R1184">
        <f t="shared" si="261"/>
        <v>7.384884392684306</v>
      </c>
      <c r="S1184">
        <f t="shared" si="262"/>
        <v>-4.2903382575734446</v>
      </c>
      <c r="T1184" s="2">
        <f t="array" aca="1" ref="T1184:V1184" ca="1">MMULT(Q1184:S1184,$T$8:$V$10)</f>
        <v>0.24265007193778487</v>
      </c>
      <c r="U1184" s="2">
        <f ca="1"/>
        <v>7.384884392684306</v>
      </c>
      <c r="V1184" s="2">
        <f ca="1"/>
        <v>-13.210785469159363</v>
      </c>
      <c r="Y1184" s="2">
        <f t="shared" ca="1" si="265"/>
        <v>0.1445273520640607</v>
      </c>
      <c r="Z1184" s="2">
        <f t="shared" ca="1" si="266"/>
        <v>4.3985883789374292</v>
      </c>
    </row>
    <row r="1185" spans="2:26">
      <c r="B1185">
        <f t="shared" si="267"/>
        <v>1174</v>
      </c>
      <c r="C1185">
        <v>-10.558456688508459</v>
      </c>
      <c r="D1185">
        <v>0.89155838662393361</v>
      </c>
      <c r="E1185">
        <v>9.545705201732881</v>
      </c>
      <c r="F1185">
        <f t="shared" si="254"/>
        <v>14.261709988576358</v>
      </c>
      <c r="G1185">
        <f t="shared" si="255"/>
        <v>34</v>
      </c>
      <c r="H1185">
        <f t="shared" si="256"/>
        <v>1427</v>
      </c>
      <c r="I1185">
        <f t="shared" si="257"/>
        <v>3.0573522716537762</v>
      </c>
      <c r="J1185">
        <f>VLOOKUP(H1185,動径DB!$C$9:$F$3009,4)</f>
        <v>8.6530795924317866E-2</v>
      </c>
      <c r="K1185">
        <f>VLOOKUP(G1185,緯度DB!$B$10:$H$50,7)</f>
        <v>0.38596120503132481</v>
      </c>
      <c r="L1185">
        <f t="shared" si="258"/>
        <v>-0.25003959200806519</v>
      </c>
      <c r="M1185">
        <f t="shared" si="259"/>
        <v>-0.11909533065830244</v>
      </c>
      <c r="N1185">
        <f t="shared" si="263"/>
        <v>1.4183697784610393E-2</v>
      </c>
      <c r="O1185">
        <f t="shared" si="264"/>
        <v>0</v>
      </c>
      <c r="Q1185">
        <f t="shared" si="260"/>
        <v>1000</v>
      </c>
      <c r="R1185">
        <f t="shared" si="261"/>
        <v>1000</v>
      </c>
      <c r="S1185">
        <f t="shared" si="262"/>
        <v>1</v>
      </c>
      <c r="T1185" s="2">
        <f t="array" aca="1" ref="T1185:V1185" ca="1">MMULT(Q1185:S1185,$T$8:$V$10)</f>
        <v>342.95983594645492</v>
      </c>
      <c r="U1185" s="2">
        <f ca="1"/>
        <v>1000</v>
      </c>
      <c r="V1185" s="2">
        <f ca="1"/>
        <v>-939.35060064258266</v>
      </c>
      <c r="Y1185" s="2">
        <f t="shared" ca="1" si="265"/>
        <v>-3.7714808315308317</v>
      </c>
      <c r="Z1185" s="2">
        <f t="shared" ca="1" si="266"/>
        <v>-10.996858629590841</v>
      </c>
    </row>
    <row r="1186" spans="2:26">
      <c r="B1186">
        <f t="shared" si="267"/>
        <v>1175</v>
      </c>
      <c r="C1186">
        <v>14.575310172277296</v>
      </c>
      <c r="D1186">
        <v>-11.309008569084599</v>
      </c>
      <c r="E1186">
        <v>-5.2792094809630203</v>
      </c>
      <c r="F1186">
        <f t="shared" si="254"/>
        <v>19.188626688161111</v>
      </c>
      <c r="G1186">
        <f t="shared" si="255"/>
        <v>15</v>
      </c>
      <c r="H1186">
        <f t="shared" si="256"/>
        <v>1920</v>
      </c>
      <c r="I1186">
        <f t="shared" si="257"/>
        <v>-0.65987319178680937</v>
      </c>
      <c r="J1186">
        <f>VLOOKUP(H1186,動径DB!$C$9:$F$3009,4)</f>
        <v>1.7926092030875248E-2</v>
      </c>
      <c r="K1186">
        <f>VLOOKUP(G1186,緯度DB!$B$10:$H$50,7)</f>
        <v>0.70149600262637279</v>
      </c>
      <c r="L1186">
        <f t="shared" si="258"/>
        <v>0.91758925181817075</v>
      </c>
      <c r="M1186">
        <f t="shared" si="259"/>
        <v>0.22141295797585581</v>
      </c>
      <c r="N1186">
        <f t="shared" si="263"/>
        <v>4.9023697959618091E-2</v>
      </c>
      <c r="O1186">
        <f t="shared" si="264"/>
        <v>0</v>
      </c>
      <c r="Q1186">
        <f t="shared" si="260"/>
        <v>1000</v>
      </c>
      <c r="R1186">
        <f t="shared" si="261"/>
        <v>1000</v>
      </c>
      <c r="S1186">
        <f t="shared" si="262"/>
        <v>1</v>
      </c>
      <c r="T1186" s="2">
        <f t="array" aca="1" ref="T1186:V1186" ca="1">MMULT(Q1186:S1186,$T$8:$V$10)</f>
        <v>342.95983594645492</v>
      </c>
      <c r="U1186" s="2">
        <f ca="1"/>
        <v>1000</v>
      </c>
      <c r="V1186" s="2">
        <f ca="1"/>
        <v>-939.35060064258266</v>
      </c>
      <c r="Y1186" s="2">
        <f t="shared" ca="1" si="265"/>
        <v>-3.7714808315308317</v>
      </c>
      <c r="Z1186" s="2">
        <f t="shared" ca="1" si="266"/>
        <v>-10.996858629590841</v>
      </c>
    </row>
    <row r="1187" spans="2:26">
      <c r="B1187">
        <f t="shared" si="267"/>
        <v>1176</v>
      </c>
      <c r="C1187">
        <v>-4.516884668775293</v>
      </c>
      <c r="D1187">
        <v>5.3428230134709862</v>
      </c>
      <c r="E1187">
        <v>5.2319989939006666</v>
      </c>
      <c r="F1187">
        <f t="shared" si="254"/>
        <v>8.7362359364013322</v>
      </c>
      <c r="G1187">
        <f t="shared" si="255"/>
        <v>33</v>
      </c>
      <c r="H1187">
        <f t="shared" si="256"/>
        <v>875</v>
      </c>
      <c r="I1187">
        <f t="shared" si="257"/>
        <v>2.2726205623226763</v>
      </c>
      <c r="J1187">
        <f>VLOOKUP(H1187,動径DB!$C$9:$F$3009,4)</f>
        <v>0.31477564050111428</v>
      </c>
      <c r="K1187">
        <f>VLOOKUP(G1187,緯度DB!$B$10:$H$50,7)</f>
        <v>0.43934360143209494</v>
      </c>
      <c r="L1187">
        <f t="shared" si="258"/>
        <v>-0.50956261241991663</v>
      </c>
      <c r="M1187">
        <f t="shared" si="259"/>
        <v>-0.61564071215723337</v>
      </c>
      <c r="N1187">
        <f t="shared" si="263"/>
        <v>0.37901348646546545</v>
      </c>
      <c r="O1187">
        <f t="shared" si="264"/>
        <v>1</v>
      </c>
      <c r="Q1187">
        <f t="shared" si="260"/>
        <v>-4.516884668775293</v>
      </c>
      <c r="R1187">
        <f t="shared" si="261"/>
        <v>5.3428230134709862</v>
      </c>
      <c r="S1187">
        <f t="shared" si="262"/>
        <v>5.2319989939006666</v>
      </c>
      <c r="T1187" s="2">
        <f t="array" aca="1" ref="T1187:V1187" ca="1">MMULT(Q1187:S1187,$T$8:$V$10)</f>
        <v>3.3716053047277104</v>
      </c>
      <c r="U1187" s="2">
        <f ca="1"/>
        <v>5.3428230134709862</v>
      </c>
      <c r="V1187" s="2">
        <f ca="1"/>
        <v>6.0339322379628069</v>
      </c>
      <c r="Y1187" s="2">
        <f t="shared" ca="1" si="265"/>
        <v>0.93567509714513608</v>
      </c>
      <c r="Z1187" s="2">
        <f t="shared" ca="1" si="266"/>
        <v>1.4827199480167099</v>
      </c>
    </row>
    <row r="1188" spans="2:26">
      <c r="B1188">
        <f t="shared" si="267"/>
        <v>1177</v>
      </c>
      <c r="C1188">
        <v>7.184750836966157</v>
      </c>
      <c r="D1188">
        <v>9.9487159522183113</v>
      </c>
      <c r="E1188">
        <v>15.118105893222907</v>
      </c>
      <c r="F1188">
        <f t="shared" si="254"/>
        <v>19.47189563154831</v>
      </c>
      <c r="G1188">
        <f t="shared" si="255"/>
        <v>37</v>
      </c>
      <c r="H1188">
        <f t="shared" si="256"/>
        <v>1948</v>
      </c>
      <c r="I1188">
        <f t="shared" si="257"/>
        <v>0.94533988444215045</v>
      </c>
      <c r="J1188">
        <f>VLOOKUP(H1188,動径DB!$C$9:$F$3009,4)</f>
        <v>1.6276256972854238E-2</v>
      </c>
      <c r="K1188">
        <f>VLOOKUP(G1188,緯度DB!$B$10:$H$50,7)</f>
        <v>0.2352076871405088</v>
      </c>
      <c r="L1188">
        <f t="shared" si="258"/>
        <v>-0.30083968043683934</v>
      </c>
      <c r="M1188">
        <f t="shared" si="259"/>
        <v>-2.2425875208692988E-2</v>
      </c>
      <c r="N1188">
        <f t="shared" si="263"/>
        <v>5.0291987887587074E-4</v>
      </c>
      <c r="O1188">
        <f t="shared" si="264"/>
        <v>0</v>
      </c>
      <c r="Q1188">
        <f t="shared" si="260"/>
        <v>1000</v>
      </c>
      <c r="R1188">
        <f t="shared" si="261"/>
        <v>1000</v>
      </c>
      <c r="S1188">
        <f t="shared" si="262"/>
        <v>1</v>
      </c>
      <c r="T1188" s="2">
        <f t="array" aca="1" ref="T1188:V1188" ca="1">MMULT(Q1188:S1188,$T$8:$V$10)</f>
        <v>342.95983594645492</v>
      </c>
      <c r="U1188" s="2">
        <f ca="1"/>
        <v>1000</v>
      </c>
      <c r="V1188" s="2">
        <f ca="1"/>
        <v>-939.35060064258266</v>
      </c>
      <c r="Y1188" s="2">
        <f t="shared" ca="1" si="265"/>
        <v>-3.7714808315308317</v>
      </c>
      <c r="Z1188" s="2">
        <f t="shared" ca="1" si="266"/>
        <v>-10.996858629590841</v>
      </c>
    </row>
    <row r="1189" spans="2:26">
      <c r="B1189">
        <f t="shared" si="267"/>
        <v>1178</v>
      </c>
      <c r="C1189">
        <v>14.468455905339718</v>
      </c>
      <c r="D1189">
        <v>6.182871662929915</v>
      </c>
      <c r="E1189">
        <v>8.4070449585265976</v>
      </c>
      <c r="F1189">
        <f t="shared" si="254"/>
        <v>17.839353217527506</v>
      </c>
      <c r="G1189">
        <f t="shared" si="255"/>
        <v>30</v>
      </c>
      <c r="H1189">
        <f t="shared" si="256"/>
        <v>1785</v>
      </c>
      <c r="I1189">
        <f t="shared" si="257"/>
        <v>0.40384640263233262</v>
      </c>
      <c r="J1189">
        <f>VLOOKUP(H1189,動径DB!$C$9:$F$3009,4)</f>
        <v>2.8288025130324537E-2</v>
      </c>
      <c r="K1189">
        <f>VLOOKUP(G1189,緯度DB!$B$10:$H$50,7)</f>
        <v>0.58726809406597613</v>
      </c>
      <c r="L1189">
        <f t="shared" si="258"/>
        <v>-0.93615826327675222</v>
      </c>
      <c r="M1189">
        <f t="shared" si="259"/>
        <v>-0.27743893924119256</v>
      </c>
      <c r="N1189">
        <f t="shared" si="263"/>
        <v>7.6972365007278137E-2</v>
      </c>
      <c r="O1189">
        <f t="shared" si="264"/>
        <v>0</v>
      </c>
      <c r="Q1189">
        <f t="shared" si="260"/>
        <v>1000</v>
      </c>
      <c r="R1189">
        <f t="shared" si="261"/>
        <v>1000</v>
      </c>
      <c r="S1189">
        <f t="shared" si="262"/>
        <v>1</v>
      </c>
      <c r="T1189" s="2">
        <f t="array" aca="1" ref="T1189:V1189" ca="1">MMULT(Q1189:S1189,$T$8:$V$10)</f>
        <v>342.95983594645492</v>
      </c>
      <c r="U1189" s="2">
        <f ca="1"/>
        <v>1000</v>
      </c>
      <c r="V1189" s="2">
        <f ca="1"/>
        <v>-939.35060064258266</v>
      </c>
      <c r="Y1189" s="2">
        <f t="shared" ca="1" si="265"/>
        <v>-3.7714808315308317</v>
      </c>
      <c r="Z1189" s="2">
        <f t="shared" ca="1" si="266"/>
        <v>-10.996858629590841</v>
      </c>
    </row>
    <row r="1190" spans="2:26">
      <c r="B1190">
        <f t="shared" si="267"/>
        <v>1179</v>
      </c>
      <c r="C1190">
        <v>6.3570264037593089</v>
      </c>
      <c r="D1190">
        <v>-14.110772816722331</v>
      </c>
      <c r="E1190">
        <v>-13.87090665814786</v>
      </c>
      <c r="F1190">
        <f t="shared" si="254"/>
        <v>20.782871449881355</v>
      </c>
      <c r="G1190">
        <f t="shared" si="255"/>
        <v>8</v>
      </c>
      <c r="H1190">
        <f t="shared" si="256"/>
        <v>2079</v>
      </c>
      <c r="I1190">
        <f t="shared" si="257"/>
        <v>-1.1475194172233896</v>
      </c>
      <c r="J1190">
        <f>VLOOKUP(H1190,動径DB!$C$9:$F$3009,4)</f>
        <v>1.0278008065453892E-2</v>
      </c>
      <c r="K1190">
        <f>VLOOKUP(G1190,緯度DB!$B$10:$H$50,7)</f>
        <v>0.38596120503132481</v>
      </c>
      <c r="L1190">
        <f t="shared" si="258"/>
        <v>-0.29644253982949992</v>
      </c>
      <c r="M1190">
        <f t="shared" si="259"/>
        <v>-2.4439858361557258E-2</v>
      </c>
      <c r="N1190">
        <f t="shared" si="263"/>
        <v>5.9730667673298023E-4</v>
      </c>
      <c r="O1190">
        <f t="shared" si="264"/>
        <v>0</v>
      </c>
      <c r="Q1190">
        <f t="shared" si="260"/>
        <v>1000</v>
      </c>
      <c r="R1190">
        <f t="shared" si="261"/>
        <v>1000</v>
      </c>
      <c r="S1190">
        <f t="shared" si="262"/>
        <v>1</v>
      </c>
      <c r="T1190" s="2">
        <f t="array" aca="1" ref="T1190:V1190" ca="1">MMULT(Q1190:S1190,$T$8:$V$10)</f>
        <v>342.95983594645492</v>
      </c>
      <c r="U1190" s="2">
        <f ca="1"/>
        <v>1000</v>
      </c>
      <c r="V1190" s="2">
        <f ca="1"/>
        <v>-939.35060064258266</v>
      </c>
      <c r="Y1190" s="2">
        <f t="shared" ca="1" si="265"/>
        <v>-3.7714808315308317</v>
      </c>
      <c r="Z1190" s="2">
        <f t="shared" ca="1" si="266"/>
        <v>-10.996858629590841</v>
      </c>
    </row>
    <row r="1191" spans="2:26">
      <c r="B1191">
        <f t="shared" si="267"/>
        <v>1180</v>
      </c>
      <c r="C1191">
        <v>-1.8061134090934035</v>
      </c>
      <c r="D1191">
        <v>9.5305111710670385</v>
      </c>
      <c r="E1191">
        <v>-4.8885386780608862</v>
      </c>
      <c r="F1191">
        <f t="shared" si="254"/>
        <v>10.862343174252867</v>
      </c>
      <c r="G1191">
        <f t="shared" si="255"/>
        <v>12</v>
      </c>
      <c r="H1191">
        <f t="shared" si="256"/>
        <v>1087</v>
      </c>
      <c r="I1191">
        <f t="shared" si="257"/>
        <v>1.7580839094935838</v>
      </c>
      <c r="J1191">
        <f>VLOOKUP(H1191,動径DB!$C$9:$F$3009,4)</f>
        <v>0.20922023148764646</v>
      </c>
      <c r="K1191">
        <f>VLOOKUP(G1191,緯度DB!$B$10:$H$50,7)</f>
        <v>0.58726809406597613</v>
      </c>
      <c r="L1191">
        <f t="shared" si="258"/>
        <v>0.84626417559142308</v>
      </c>
      <c r="M1191">
        <f t="shared" si="259"/>
        <v>1.1294566340740173</v>
      </c>
      <c r="N1191">
        <f t="shared" si="263"/>
        <v>1.2756722882538087</v>
      </c>
      <c r="O1191">
        <f t="shared" si="264"/>
        <v>1</v>
      </c>
      <c r="Q1191">
        <f t="shared" si="260"/>
        <v>-1.8061134090934035</v>
      </c>
      <c r="R1191">
        <f t="shared" si="261"/>
        <v>9.5305111710670385</v>
      </c>
      <c r="S1191">
        <f t="shared" si="262"/>
        <v>-4.8885386780608862</v>
      </c>
      <c r="T1191" s="2">
        <f t="array" aca="1" ref="T1191:V1191" ca="1">MMULT(Q1191:S1191,$T$8:$V$10)</f>
        <v>-5.2114508892408518</v>
      </c>
      <c r="U1191" s="2">
        <f ca="1"/>
        <v>9.5305111710670385</v>
      </c>
      <c r="V1191" s="2">
        <f ca="1"/>
        <v>2.5212743504090973E-2</v>
      </c>
      <c r="Y1191" s="2">
        <f t="shared" ca="1" si="265"/>
        <v>-1.7356915781948425</v>
      </c>
      <c r="Z1191" s="2">
        <f t="shared" ca="1" si="266"/>
        <v>3.1741694063862878</v>
      </c>
    </row>
    <row r="1192" spans="2:26">
      <c r="B1192">
        <f t="shared" si="267"/>
        <v>1181</v>
      </c>
      <c r="C1192">
        <v>-15.376704545589494</v>
      </c>
      <c r="D1192">
        <v>-8.6054331001817168</v>
      </c>
      <c r="E1192">
        <v>-12.237305620132611</v>
      </c>
      <c r="F1192">
        <f t="shared" si="254"/>
        <v>21.453395310872935</v>
      </c>
      <c r="G1192">
        <f t="shared" si="255"/>
        <v>10</v>
      </c>
      <c r="H1192">
        <f t="shared" si="256"/>
        <v>2146</v>
      </c>
      <c r="I1192">
        <f t="shared" si="257"/>
        <v>-2.631377728105865</v>
      </c>
      <c r="J1192">
        <f>VLOOKUP(H1192,動径DB!$C$9:$F$3009,4)</f>
        <v>8.0862249475079397E-3</v>
      </c>
      <c r="K1192">
        <f>VLOOKUP(G1192,緯度DB!$B$10:$H$50,7)</f>
        <v>0.49132662717739956</v>
      </c>
      <c r="L1192">
        <f t="shared" si="258"/>
        <v>0.99919403478911684</v>
      </c>
      <c r="M1192">
        <f t="shared" si="259"/>
        <v>8.5165164133189739E-2</v>
      </c>
      <c r="N1192">
        <f t="shared" si="263"/>
        <v>7.2531051818331476E-3</v>
      </c>
      <c r="O1192">
        <f t="shared" si="264"/>
        <v>0</v>
      </c>
      <c r="Q1192">
        <f t="shared" si="260"/>
        <v>1000</v>
      </c>
      <c r="R1192">
        <f t="shared" si="261"/>
        <v>1000</v>
      </c>
      <c r="S1192">
        <f t="shared" si="262"/>
        <v>1</v>
      </c>
      <c r="T1192" s="2">
        <f t="array" aca="1" ref="T1192:V1192" ca="1">MMULT(Q1192:S1192,$T$8:$V$10)</f>
        <v>342.95983594645492</v>
      </c>
      <c r="U1192" s="2">
        <f ca="1"/>
        <v>1000</v>
      </c>
      <c r="V1192" s="2">
        <f ca="1"/>
        <v>-939.35060064258266</v>
      </c>
      <c r="Y1192" s="2">
        <f t="shared" ca="1" si="265"/>
        <v>-3.7714808315308317</v>
      </c>
      <c r="Z1192" s="2">
        <f t="shared" ca="1" si="266"/>
        <v>-10.996858629590841</v>
      </c>
    </row>
    <row r="1193" spans="2:26">
      <c r="B1193">
        <f t="shared" si="267"/>
        <v>1182</v>
      </c>
      <c r="C1193">
        <v>-9.1205591741118042</v>
      </c>
      <c r="D1193">
        <v>12.69070721216158</v>
      </c>
      <c r="E1193">
        <v>5.919455223843924</v>
      </c>
      <c r="F1193">
        <f t="shared" si="254"/>
        <v>16.711630660721834</v>
      </c>
      <c r="G1193">
        <f t="shared" si="255"/>
        <v>28</v>
      </c>
      <c r="H1193">
        <f t="shared" si="256"/>
        <v>1672</v>
      </c>
      <c r="I1193">
        <f t="shared" si="257"/>
        <v>2.193949588475725</v>
      </c>
      <c r="J1193">
        <f>VLOOKUP(H1193,動径DB!$C$9:$F$3009,4)</f>
        <v>4.0900386428382472E-2</v>
      </c>
      <c r="K1193">
        <f>VLOOKUP(G1193,緯度DB!$B$10:$H$50,7)</f>
        <v>0.66802964117206065</v>
      </c>
      <c r="L1193">
        <f t="shared" si="258"/>
        <v>-0.29424309598585541</v>
      </c>
      <c r="M1193">
        <f t="shared" si="259"/>
        <v>-0.1343532741777124</v>
      </c>
      <c r="N1193">
        <f t="shared" si="263"/>
        <v>1.8050802282271561E-2</v>
      </c>
      <c r="O1193">
        <f t="shared" si="264"/>
        <v>0</v>
      </c>
      <c r="Q1193">
        <f t="shared" si="260"/>
        <v>1000</v>
      </c>
      <c r="R1193">
        <f t="shared" si="261"/>
        <v>1000</v>
      </c>
      <c r="S1193">
        <f t="shared" si="262"/>
        <v>1</v>
      </c>
      <c r="T1193" s="2">
        <f t="array" aca="1" ref="T1193:V1193" ca="1">MMULT(Q1193:S1193,$T$8:$V$10)</f>
        <v>342.95983594645492</v>
      </c>
      <c r="U1193" s="2">
        <f ca="1"/>
        <v>1000</v>
      </c>
      <c r="V1193" s="2">
        <f ca="1"/>
        <v>-939.35060064258266</v>
      </c>
      <c r="Y1193" s="2">
        <f t="shared" ca="1" si="265"/>
        <v>-3.7714808315308317</v>
      </c>
      <c r="Z1193" s="2">
        <f t="shared" ca="1" si="266"/>
        <v>-10.996858629590841</v>
      </c>
    </row>
    <row r="1194" spans="2:26">
      <c r="B1194">
        <f t="shared" si="267"/>
        <v>1183</v>
      </c>
      <c r="C1194">
        <v>5.2488647218572169</v>
      </c>
      <c r="D1194">
        <v>-13.932137325528654</v>
      </c>
      <c r="E1194">
        <v>8.1679370543583083</v>
      </c>
      <c r="F1194">
        <f t="shared" si="254"/>
        <v>16.981467164226576</v>
      </c>
      <c r="G1194">
        <f t="shared" si="255"/>
        <v>31</v>
      </c>
      <c r="H1194">
        <f t="shared" si="256"/>
        <v>1699</v>
      </c>
      <c r="I1194">
        <f t="shared" si="257"/>
        <v>-1.2104965684731486</v>
      </c>
      <c r="J1194">
        <f>VLOOKUP(H1194,動径DB!$C$9:$F$3009,4)</f>
        <v>3.7495632980051291E-2</v>
      </c>
      <c r="K1194">
        <f>VLOOKUP(G1194,緯度DB!$B$10:$H$50,7)</f>
        <v>0.54089638506983073</v>
      </c>
      <c r="L1194">
        <f t="shared" si="258"/>
        <v>-0.47053505112396382</v>
      </c>
      <c r="M1194">
        <f t="shared" si="259"/>
        <v>-0.16205482217671138</v>
      </c>
      <c r="N1194">
        <f t="shared" si="263"/>
        <v>2.6261765390725549E-2</v>
      </c>
      <c r="O1194">
        <f t="shared" si="264"/>
        <v>0</v>
      </c>
      <c r="Q1194">
        <f t="shared" si="260"/>
        <v>1000</v>
      </c>
      <c r="R1194">
        <f t="shared" si="261"/>
        <v>1000</v>
      </c>
      <c r="S1194">
        <f t="shared" si="262"/>
        <v>1</v>
      </c>
      <c r="T1194" s="2">
        <f t="array" aca="1" ref="T1194:V1194" ca="1">MMULT(Q1194:S1194,$T$8:$V$10)</f>
        <v>342.95983594645492</v>
      </c>
      <c r="U1194" s="2">
        <f ca="1"/>
        <v>1000</v>
      </c>
      <c r="V1194" s="2">
        <f ca="1"/>
        <v>-939.35060064258266</v>
      </c>
      <c r="Y1194" s="2">
        <f t="shared" ca="1" si="265"/>
        <v>-3.7714808315308317</v>
      </c>
      <c r="Z1194" s="2">
        <f t="shared" ca="1" si="266"/>
        <v>-10.996858629590841</v>
      </c>
    </row>
    <row r="1195" spans="2:26">
      <c r="B1195">
        <f t="shared" si="267"/>
        <v>1184</v>
      </c>
      <c r="C1195">
        <v>14.498361364604392</v>
      </c>
      <c r="D1195">
        <v>3.5652420382664847</v>
      </c>
      <c r="E1195">
        <v>3.6041525976935302</v>
      </c>
      <c r="F1195">
        <f t="shared" si="254"/>
        <v>15.359145451408972</v>
      </c>
      <c r="G1195">
        <f t="shared" si="255"/>
        <v>26</v>
      </c>
      <c r="H1195">
        <f t="shared" si="256"/>
        <v>1537</v>
      </c>
      <c r="I1195">
        <f t="shared" si="257"/>
        <v>0.24112231003688656</v>
      </c>
      <c r="J1195">
        <f>VLOOKUP(H1195,動径DB!$C$9:$F$3009,4)</f>
        <v>6.2391117715386454E-2</v>
      </c>
      <c r="K1195">
        <f>VLOOKUP(G1195,緯度DB!$B$10:$H$50,7)</f>
        <v>0.72987675376846739</v>
      </c>
      <c r="L1195">
        <f t="shared" si="258"/>
        <v>-0.66191220707498299</v>
      </c>
      <c r="M1195">
        <f t="shared" si="259"/>
        <v>-0.46295602600206726</v>
      </c>
      <c r="N1195">
        <f t="shared" si="263"/>
        <v>0.21432828201162676</v>
      </c>
      <c r="O1195">
        <f t="shared" si="264"/>
        <v>0</v>
      </c>
      <c r="Q1195">
        <f t="shared" si="260"/>
        <v>1000</v>
      </c>
      <c r="R1195">
        <f t="shared" si="261"/>
        <v>1000</v>
      </c>
      <c r="S1195">
        <f t="shared" si="262"/>
        <v>1</v>
      </c>
      <c r="T1195" s="2">
        <f t="array" aca="1" ref="T1195:V1195" ca="1">MMULT(Q1195:S1195,$T$8:$V$10)</f>
        <v>342.95983594645492</v>
      </c>
      <c r="U1195" s="2">
        <f ca="1"/>
        <v>1000</v>
      </c>
      <c r="V1195" s="2">
        <f ca="1"/>
        <v>-939.35060064258266</v>
      </c>
      <c r="Y1195" s="2">
        <f t="shared" ca="1" si="265"/>
        <v>-3.7714808315308317</v>
      </c>
      <c r="Z1195" s="2">
        <f t="shared" ca="1" si="266"/>
        <v>-10.996858629590841</v>
      </c>
    </row>
    <row r="1196" spans="2:26">
      <c r="B1196">
        <f t="shared" si="267"/>
        <v>1185</v>
      </c>
      <c r="C1196">
        <v>-9.9075364661129157</v>
      </c>
      <c r="D1196">
        <v>9.0224765839233925</v>
      </c>
      <c r="E1196">
        <v>-2.0980533701123942</v>
      </c>
      <c r="F1196">
        <f t="shared" si="254"/>
        <v>13.563413673505764</v>
      </c>
      <c r="G1196">
        <f t="shared" si="255"/>
        <v>18</v>
      </c>
      <c r="H1196">
        <f t="shared" si="256"/>
        <v>1357</v>
      </c>
      <c r="I1196">
        <f t="shared" si="257"/>
        <v>2.4029147867209995</v>
      </c>
      <c r="J1196">
        <f>VLOOKUP(H1196,動径DB!$C$9:$F$3009,4)</f>
        <v>0.10558317288689062</v>
      </c>
      <c r="K1196">
        <f>VLOOKUP(G1196,緯度DB!$B$10:$H$50,7)</f>
        <v>0.7820858445078025</v>
      </c>
      <c r="L1196">
        <f t="shared" si="258"/>
        <v>-0.7989570958051212</v>
      </c>
      <c r="M1196">
        <f t="shared" si="259"/>
        <v>-0.89483219285337001</v>
      </c>
      <c r="N1196">
        <f t="shared" si="263"/>
        <v>0.80072465336677079</v>
      </c>
      <c r="O1196">
        <f t="shared" si="264"/>
        <v>1</v>
      </c>
      <c r="Q1196">
        <f t="shared" si="260"/>
        <v>-9.9075364661129157</v>
      </c>
      <c r="R1196">
        <f t="shared" si="261"/>
        <v>9.0224765839233925</v>
      </c>
      <c r="S1196">
        <f t="shared" si="262"/>
        <v>-2.0980533701123942</v>
      </c>
      <c r="T1196" s="2">
        <f t="array" aca="1" ref="T1196:V1196" ca="1">MMULT(Q1196:S1196,$T$8:$V$10)</f>
        <v>-5.3601023120538542</v>
      </c>
      <c r="U1196" s="2">
        <f ca="1"/>
        <v>9.0224765839233925</v>
      </c>
      <c r="V1196" s="2">
        <f ca="1"/>
        <v>8.5924623930228581</v>
      </c>
      <c r="Y1196" s="2">
        <f t="shared" ca="1" si="265"/>
        <v>-1.3888987588993307</v>
      </c>
      <c r="Z1196" s="2">
        <f t="shared" ca="1" si="266"/>
        <v>2.3378856969630859</v>
      </c>
    </row>
    <row r="1197" spans="2:26">
      <c r="B1197">
        <f t="shared" si="267"/>
        <v>1186</v>
      </c>
      <c r="C1197">
        <v>8.3409635405906428</v>
      </c>
      <c r="D1197">
        <v>-4.3590221491990269</v>
      </c>
      <c r="E1197">
        <v>-14.60425846871934</v>
      </c>
      <c r="F1197">
        <f t="shared" si="254"/>
        <v>17.374035579099942</v>
      </c>
      <c r="G1197">
        <f t="shared" si="255"/>
        <v>4</v>
      </c>
      <c r="H1197">
        <f t="shared" si="256"/>
        <v>1738</v>
      </c>
      <c r="I1197">
        <f t="shared" si="257"/>
        <v>-0.48156697148575051</v>
      </c>
      <c r="J1197">
        <f>VLOOKUP(H1197,動径DB!$C$9:$F$3009,4)</f>
        <v>3.3027713022251305E-2</v>
      </c>
      <c r="K1197">
        <f>VLOOKUP(G1197,緯度DB!$B$10:$H$50,7)</f>
        <v>0.20164392860071581</v>
      </c>
      <c r="L1197">
        <f t="shared" si="258"/>
        <v>0.99206050173258298</v>
      </c>
      <c r="M1197">
        <f t="shared" si="259"/>
        <v>0.11478959347936538</v>
      </c>
      <c r="N1197">
        <f t="shared" si="263"/>
        <v>1.3176650771157962E-2</v>
      </c>
      <c r="O1197">
        <f t="shared" si="264"/>
        <v>0</v>
      </c>
      <c r="Q1197">
        <f t="shared" si="260"/>
        <v>1000</v>
      </c>
      <c r="R1197">
        <f t="shared" si="261"/>
        <v>1000</v>
      </c>
      <c r="S1197">
        <f t="shared" si="262"/>
        <v>1</v>
      </c>
      <c r="T1197" s="2">
        <f t="array" aca="1" ref="T1197:V1197" ca="1">MMULT(Q1197:S1197,$T$8:$V$10)</f>
        <v>342.95983594645492</v>
      </c>
      <c r="U1197" s="2">
        <f ca="1"/>
        <v>1000</v>
      </c>
      <c r="V1197" s="2">
        <f ca="1"/>
        <v>-939.35060064258266</v>
      </c>
      <c r="Y1197" s="2">
        <f t="shared" ca="1" si="265"/>
        <v>-3.7714808315308317</v>
      </c>
      <c r="Z1197" s="2">
        <f t="shared" ca="1" si="266"/>
        <v>-10.996858629590841</v>
      </c>
    </row>
    <row r="1198" spans="2:26">
      <c r="B1198">
        <f t="shared" si="267"/>
        <v>1187</v>
      </c>
      <c r="C1198">
        <v>-7.1912803584002951</v>
      </c>
      <c r="D1198">
        <v>-12.473337715937216</v>
      </c>
      <c r="E1198">
        <v>10.175890290676501</v>
      </c>
      <c r="F1198">
        <f t="shared" si="254"/>
        <v>17.630865270224827</v>
      </c>
      <c r="G1198">
        <f t="shared" si="255"/>
        <v>33</v>
      </c>
      <c r="H1198">
        <f t="shared" si="256"/>
        <v>1764</v>
      </c>
      <c r="I1198">
        <f t="shared" si="257"/>
        <v>-2.0937813044997782</v>
      </c>
      <c r="J1198">
        <f>VLOOKUP(H1198,動径DB!$C$9:$F$3009,4)</f>
        <v>3.0323322232454871E-2</v>
      </c>
      <c r="K1198">
        <f>VLOOKUP(G1198,緯度DB!$B$10:$H$50,7)</f>
        <v>0.43934360143209494</v>
      </c>
      <c r="L1198">
        <f t="shared" si="258"/>
        <v>-1.8413926396404583E-3</v>
      </c>
      <c r="M1198">
        <f t="shared" si="259"/>
        <v>-4.3251494278161439E-4</v>
      </c>
      <c r="N1198">
        <f t="shared" si="263"/>
        <v>1.8706917572938316E-7</v>
      </c>
      <c r="O1198">
        <f t="shared" si="264"/>
        <v>0</v>
      </c>
      <c r="Q1198">
        <f t="shared" si="260"/>
        <v>1000</v>
      </c>
      <c r="R1198">
        <f t="shared" si="261"/>
        <v>1000</v>
      </c>
      <c r="S1198">
        <f t="shared" si="262"/>
        <v>1</v>
      </c>
      <c r="T1198" s="2">
        <f t="array" aca="1" ref="T1198:V1198" ca="1">MMULT(Q1198:S1198,$T$8:$V$10)</f>
        <v>342.95983594645492</v>
      </c>
      <c r="U1198" s="2">
        <f ca="1"/>
        <v>1000</v>
      </c>
      <c r="V1198" s="2">
        <f ca="1"/>
        <v>-939.35060064258266</v>
      </c>
      <c r="Y1198" s="2">
        <f t="shared" ca="1" si="265"/>
        <v>-3.7714808315308317</v>
      </c>
      <c r="Z1198" s="2">
        <f t="shared" ca="1" si="266"/>
        <v>-10.996858629590841</v>
      </c>
    </row>
    <row r="1199" spans="2:26">
      <c r="B1199">
        <f t="shared" si="267"/>
        <v>1188</v>
      </c>
      <c r="C1199">
        <v>7.0466573819799585</v>
      </c>
      <c r="D1199">
        <v>13.535465932384298</v>
      </c>
      <c r="E1199">
        <v>13.241629660611583</v>
      </c>
      <c r="F1199">
        <f t="shared" si="254"/>
        <v>20.204083110464008</v>
      </c>
      <c r="G1199">
        <f t="shared" si="255"/>
        <v>34</v>
      </c>
      <c r="H1199">
        <f t="shared" si="256"/>
        <v>2021</v>
      </c>
      <c r="I1199">
        <f t="shared" si="257"/>
        <v>1.0907994053523005</v>
      </c>
      <c r="J1199">
        <f>VLOOKUP(H1199,動径DB!$C$9:$F$3009,4)</f>
        <v>1.2617794197545313E-2</v>
      </c>
      <c r="K1199">
        <f>VLOOKUP(G1199,緯度DB!$B$10:$H$50,7)</f>
        <v>0.38596120503132481</v>
      </c>
      <c r="L1199">
        <f t="shared" si="258"/>
        <v>0.13043286551689803</v>
      </c>
      <c r="M1199">
        <f t="shared" si="259"/>
        <v>1.2833741136728043E-2</v>
      </c>
      <c r="N1199">
        <f t="shared" si="263"/>
        <v>1.6470491156454561E-4</v>
      </c>
      <c r="O1199">
        <f t="shared" si="264"/>
        <v>0</v>
      </c>
      <c r="Q1199">
        <f t="shared" si="260"/>
        <v>1000</v>
      </c>
      <c r="R1199">
        <f t="shared" si="261"/>
        <v>1000</v>
      </c>
      <c r="S1199">
        <f t="shared" si="262"/>
        <v>1</v>
      </c>
      <c r="T1199" s="2">
        <f t="array" aca="1" ref="T1199:V1199" ca="1">MMULT(Q1199:S1199,$T$8:$V$10)</f>
        <v>342.95983594645492</v>
      </c>
      <c r="U1199" s="2">
        <f ca="1"/>
        <v>1000</v>
      </c>
      <c r="V1199" s="2">
        <f ca="1"/>
        <v>-939.35060064258266</v>
      </c>
      <c r="Y1199" s="2">
        <f t="shared" ca="1" si="265"/>
        <v>-3.7714808315308317</v>
      </c>
      <c r="Z1199" s="2">
        <f t="shared" ca="1" si="266"/>
        <v>-10.996858629590841</v>
      </c>
    </row>
    <row r="1200" spans="2:26">
      <c r="B1200">
        <f t="shared" si="267"/>
        <v>1189</v>
      </c>
      <c r="C1200">
        <v>12.718068293781457</v>
      </c>
      <c r="D1200">
        <v>-12.099758562076239</v>
      </c>
      <c r="E1200">
        <v>3.3020867980685011</v>
      </c>
      <c r="F1200">
        <f t="shared" si="254"/>
        <v>17.862172197350596</v>
      </c>
      <c r="G1200">
        <f t="shared" si="255"/>
        <v>25</v>
      </c>
      <c r="H1200">
        <f t="shared" si="256"/>
        <v>1787</v>
      </c>
      <c r="I1200">
        <f t="shared" si="257"/>
        <v>-0.76048938094138618</v>
      </c>
      <c r="J1200">
        <f>VLOOKUP(H1200,動径DB!$C$9:$F$3009,4)</f>
        <v>2.8100847121938388E-2</v>
      </c>
      <c r="K1200">
        <f>VLOOKUP(G1200,緯度DB!$B$10:$H$50,7)</f>
        <v>0.7529008951198638</v>
      </c>
      <c r="L1200">
        <f t="shared" si="258"/>
        <v>0.75792379250936659</v>
      </c>
      <c r="M1200">
        <f t="shared" si="259"/>
        <v>0.28642903381675355</v>
      </c>
      <c r="N1200">
        <f t="shared" si="263"/>
        <v>8.2041591413198944E-2</v>
      </c>
      <c r="O1200">
        <f t="shared" si="264"/>
        <v>0</v>
      </c>
      <c r="Q1200">
        <f t="shared" si="260"/>
        <v>1000</v>
      </c>
      <c r="R1200">
        <f t="shared" si="261"/>
        <v>1000</v>
      </c>
      <c r="S1200">
        <f t="shared" si="262"/>
        <v>1</v>
      </c>
      <c r="T1200" s="2">
        <f t="array" aca="1" ref="T1200:V1200" ca="1">MMULT(Q1200:S1200,$T$8:$V$10)</f>
        <v>342.95983594645492</v>
      </c>
      <c r="U1200" s="2">
        <f ca="1"/>
        <v>1000</v>
      </c>
      <c r="V1200" s="2">
        <f ca="1"/>
        <v>-939.35060064258266</v>
      </c>
      <c r="Y1200" s="2">
        <f t="shared" ca="1" si="265"/>
        <v>-3.7714808315308317</v>
      </c>
      <c r="Z1200" s="2">
        <f t="shared" ca="1" si="266"/>
        <v>-10.996858629590841</v>
      </c>
    </row>
    <row r="1201" spans="2:26">
      <c r="B1201">
        <f t="shared" si="267"/>
        <v>1190</v>
      </c>
      <c r="C1201">
        <v>-4.9237848850883843</v>
      </c>
      <c r="D1201">
        <v>16.024083354285885</v>
      </c>
      <c r="E1201">
        <v>-5.512970608358474</v>
      </c>
      <c r="F1201">
        <f t="shared" si="254"/>
        <v>17.646748988648056</v>
      </c>
      <c r="G1201">
        <f t="shared" si="255"/>
        <v>15</v>
      </c>
      <c r="H1201">
        <f t="shared" si="256"/>
        <v>1766</v>
      </c>
      <c r="I1201">
        <f t="shared" si="257"/>
        <v>1.8689131234494878</v>
      </c>
      <c r="J1201">
        <f>VLOOKUP(H1201,動径DB!$C$9:$F$3009,4)</f>
        <v>3.0123882999651394E-2</v>
      </c>
      <c r="K1201">
        <f>VLOOKUP(G1201,緯度DB!$B$10:$H$50,7)</f>
        <v>0.70149600262637279</v>
      </c>
      <c r="L1201">
        <f t="shared" si="258"/>
        <v>0.62602551602259437</v>
      </c>
      <c r="M1201">
        <f t="shared" si="259"/>
        <v>0.23344947191812387</v>
      </c>
      <c r="N1201">
        <f t="shared" si="263"/>
        <v>5.4498655938850907E-2</v>
      </c>
      <c r="O1201">
        <f t="shared" si="264"/>
        <v>0</v>
      </c>
      <c r="Q1201">
        <f t="shared" si="260"/>
        <v>1000</v>
      </c>
      <c r="R1201">
        <f t="shared" si="261"/>
        <v>1000</v>
      </c>
      <c r="S1201">
        <f t="shared" si="262"/>
        <v>1</v>
      </c>
      <c r="T1201" s="2">
        <f t="array" aca="1" ref="T1201:V1201" ca="1">MMULT(Q1201:S1201,$T$8:$V$10)</f>
        <v>342.95983594645492</v>
      </c>
      <c r="U1201" s="2">
        <f ca="1"/>
        <v>1000</v>
      </c>
      <c r="V1201" s="2">
        <f ca="1"/>
        <v>-939.35060064258266</v>
      </c>
      <c r="Y1201" s="2">
        <f t="shared" ca="1" si="265"/>
        <v>-3.7714808315308317</v>
      </c>
      <c r="Z1201" s="2">
        <f t="shared" ca="1" si="266"/>
        <v>-10.996858629590841</v>
      </c>
    </row>
    <row r="1202" spans="2:26">
      <c r="B1202">
        <f t="shared" si="267"/>
        <v>1191</v>
      </c>
      <c r="C1202">
        <v>-12.037684448807312</v>
      </c>
      <c r="D1202">
        <v>1.1859190418308874</v>
      </c>
      <c r="E1202">
        <v>-15.479809792128059</v>
      </c>
      <c r="F1202">
        <f t="shared" si="254"/>
        <v>19.645273275352984</v>
      </c>
      <c r="G1202">
        <f t="shared" si="255"/>
        <v>5</v>
      </c>
      <c r="H1202">
        <f t="shared" si="256"/>
        <v>1966</v>
      </c>
      <c r="I1202">
        <f t="shared" si="257"/>
        <v>3.0433923282165622</v>
      </c>
      <c r="J1202">
        <f>VLOOKUP(H1202,動径DB!$C$9:$F$3009,4)</f>
        <v>1.529170088388877E-2</v>
      </c>
      <c r="K1202">
        <f>VLOOKUP(G1202,緯度DB!$B$10:$H$50,7)</f>
        <v>0.2352076871405088</v>
      </c>
      <c r="L1202">
        <f t="shared" si="258"/>
        <v>-0.29035804008445165</v>
      </c>
      <c r="M1202">
        <f t="shared" si="259"/>
        <v>-2.0516309235932229E-2</v>
      </c>
      <c r="N1202">
        <f t="shared" si="263"/>
        <v>4.2091894466439808E-4</v>
      </c>
      <c r="O1202">
        <f t="shared" si="264"/>
        <v>0</v>
      </c>
      <c r="Q1202">
        <f t="shared" si="260"/>
        <v>1000</v>
      </c>
      <c r="R1202">
        <f t="shared" si="261"/>
        <v>1000</v>
      </c>
      <c r="S1202">
        <f t="shared" si="262"/>
        <v>1</v>
      </c>
      <c r="T1202" s="2">
        <f t="array" aca="1" ref="T1202:V1202" ca="1">MMULT(Q1202:S1202,$T$8:$V$10)</f>
        <v>342.95983594645492</v>
      </c>
      <c r="U1202" s="2">
        <f ca="1"/>
        <v>1000</v>
      </c>
      <c r="V1202" s="2">
        <f ca="1"/>
        <v>-939.35060064258266</v>
      </c>
      <c r="Y1202" s="2">
        <f t="shared" ca="1" si="265"/>
        <v>-3.7714808315308317</v>
      </c>
      <c r="Z1202" s="2">
        <f t="shared" ca="1" si="266"/>
        <v>-10.996858629590841</v>
      </c>
    </row>
    <row r="1203" spans="2:26">
      <c r="B1203">
        <f t="shared" si="267"/>
        <v>1192</v>
      </c>
      <c r="C1203">
        <v>13.315462300127001</v>
      </c>
      <c r="D1203">
        <v>10.228686028474279</v>
      </c>
      <c r="E1203">
        <v>-1.7108393593603557</v>
      </c>
      <c r="F1203">
        <f t="shared" si="254"/>
        <v>16.877633881819598</v>
      </c>
      <c r="G1203">
        <f t="shared" si="255"/>
        <v>19</v>
      </c>
      <c r="H1203">
        <f t="shared" si="256"/>
        <v>1689</v>
      </c>
      <c r="I1203">
        <f t="shared" si="257"/>
        <v>0.65503581284956358</v>
      </c>
      <c r="J1203">
        <f>VLOOKUP(H1203,動径DB!$C$9:$F$3009,4)</f>
        <v>3.8725759480810196E-2</v>
      </c>
      <c r="K1203">
        <f>VLOOKUP(G1203,緯度DB!$B$10:$H$50,7)</f>
        <v>0.7820858445078025</v>
      </c>
      <c r="L1203">
        <f t="shared" si="258"/>
        <v>-0.92326143516860992</v>
      </c>
      <c r="M1203">
        <f t="shared" si="259"/>
        <v>-0.47194417076287837</v>
      </c>
      <c r="N1203">
        <f t="shared" si="263"/>
        <v>0.2227313003170609</v>
      </c>
      <c r="O1203">
        <f t="shared" si="264"/>
        <v>0</v>
      </c>
      <c r="Q1203">
        <f t="shared" si="260"/>
        <v>1000</v>
      </c>
      <c r="R1203">
        <f t="shared" si="261"/>
        <v>1000</v>
      </c>
      <c r="S1203">
        <f t="shared" si="262"/>
        <v>1</v>
      </c>
      <c r="T1203" s="2">
        <f t="array" aca="1" ref="T1203:V1203" ca="1">MMULT(Q1203:S1203,$T$8:$V$10)</f>
        <v>342.95983594645492</v>
      </c>
      <c r="U1203" s="2">
        <f ca="1"/>
        <v>1000</v>
      </c>
      <c r="V1203" s="2">
        <f ca="1"/>
        <v>-939.35060064258266</v>
      </c>
      <c r="Y1203" s="2">
        <f t="shared" ca="1" si="265"/>
        <v>-3.7714808315308317</v>
      </c>
      <c r="Z1203" s="2">
        <f t="shared" ca="1" si="266"/>
        <v>-10.996858629590841</v>
      </c>
    </row>
    <row r="1204" spans="2:26">
      <c r="B1204">
        <f t="shared" si="267"/>
        <v>1193</v>
      </c>
      <c r="C1204">
        <v>-4.0958741045917817</v>
      </c>
      <c r="D1204">
        <v>9.6206589373058371</v>
      </c>
      <c r="E1204">
        <v>-13.929915196590025</v>
      </c>
      <c r="F1204">
        <f t="shared" ref="F1204:F1267" si="268">SQRT(SUMSQ(C1204:E1204))</f>
        <v>17.417686426526856</v>
      </c>
      <c r="G1204">
        <f t="shared" ref="G1204:G1267" si="269">ROUND(20*E1204/F1204,0)+21</f>
        <v>5</v>
      </c>
      <c r="H1204">
        <f t="shared" ref="H1204:H1267" si="270">ROUND(F1204*100,0)+1</f>
        <v>1743</v>
      </c>
      <c r="I1204">
        <f t="shared" ref="I1204:I1267" si="271">ATAN2(C1204,D1204)</f>
        <v>1.9732913736864139</v>
      </c>
      <c r="J1204">
        <f>VLOOKUP(H1204,動径DB!$C$9:$F$3009,4)</f>
        <v>3.2491216341568221E-2</v>
      </c>
      <c r="K1204">
        <f>VLOOKUP(G1204,緯度DB!$B$10:$H$50,7)</f>
        <v>0.2352076871405088</v>
      </c>
      <c r="L1204">
        <f t="shared" ref="L1204:L1267" si="272">IF($E$8&gt;=0,COS($E$8*I1204),SIN($E$8*I1204))</f>
        <v>0.35537122502758245</v>
      </c>
      <c r="M1204">
        <f t="shared" ref="M1204:M1267" si="273">J1204*K1204*L1204*F1204</f>
        <v>4.7303165919606337E-2</v>
      </c>
      <c r="N1204">
        <f t="shared" si="263"/>
        <v>2.2375895060178065E-3</v>
      </c>
      <c r="O1204">
        <f t="shared" si="264"/>
        <v>0</v>
      </c>
      <c r="Q1204">
        <f t="shared" ref="Q1204:Q1267" si="274">IF($O1204=0,1000,C1204)</f>
        <v>1000</v>
      </c>
      <c r="R1204">
        <f t="shared" ref="R1204:R1267" si="275">IF($O1204=0,1000,D1204)</f>
        <v>1000</v>
      </c>
      <c r="S1204">
        <f t="shared" ref="S1204:S1267" si="276">IF($O1204=0,1,E1204)</f>
        <v>1</v>
      </c>
      <c r="T1204" s="2">
        <f t="array" aca="1" ref="T1204:V1204" ca="1">MMULT(Q1204:S1204,$T$8:$V$10)</f>
        <v>342.95983594645492</v>
      </c>
      <c r="U1204" s="2">
        <f ca="1"/>
        <v>1000</v>
      </c>
      <c r="V1204" s="2">
        <f ca="1"/>
        <v>-939.35060064258266</v>
      </c>
      <c r="Y1204" s="2">
        <f t="shared" ca="1" si="265"/>
        <v>-3.7714808315308317</v>
      </c>
      <c r="Z1204" s="2">
        <f t="shared" ca="1" si="266"/>
        <v>-10.996858629590841</v>
      </c>
    </row>
    <row r="1205" spans="2:26">
      <c r="B1205">
        <f t="shared" si="267"/>
        <v>1194</v>
      </c>
      <c r="C1205">
        <v>-10.724364279333331</v>
      </c>
      <c r="D1205">
        <v>-16.857861016628235</v>
      </c>
      <c r="E1205">
        <v>-2.2492227271379783</v>
      </c>
      <c r="F1205">
        <f t="shared" si="268"/>
        <v>20.106179898928307</v>
      </c>
      <c r="G1205">
        <f t="shared" si="269"/>
        <v>19</v>
      </c>
      <c r="H1205">
        <f t="shared" si="270"/>
        <v>2012</v>
      </c>
      <c r="I1205">
        <f t="shared" si="271"/>
        <v>-2.1373834366572733</v>
      </c>
      <c r="J1205">
        <f>VLOOKUP(H1205,動径DB!$C$9:$F$3009,4)</f>
        <v>1.3022976493065566E-2</v>
      </c>
      <c r="K1205">
        <f>VLOOKUP(G1205,緯度DB!$B$10:$H$50,7)</f>
        <v>0.7820858445078025</v>
      </c>
      <c r="L1205">
        <f t="shared" si="272"/>
        <v>0.12860780957831094</v>
      </c>
      <c r="M1205">
        <f t="shared" si="273"/>
        <v>2.6336713996958829E-2</v>
      </c>
      <c r="N1205">
        <f t="shared" si="263"/>
        <v>6.9362250415760712E-4</v>
      </c>
      <c r="O1205">
        <f t="shared" si="264"/>
        <v>0</v>
      </c>
      <c r="Q1205">
        <f t="shared" si="274"/>
        <v>1000</v>
      </c>
      <c r="R1205">
        <f t="shared" si="275"/>
        <v>1000</v>
      </c>
      <c r="S1205">
        <f t="shared" si="276"/>
        <v>1</v>
      </c>
      <c r="T1205" s="2">
        <f t="array" aca="1" ref="T1205:V1205" ca="1">MMULT(Q1205:S1205,$T$8:$V$10)</f>
        <v>342.95983594645492</v>
      </c>
      <c r="U1205" s="2">
        <f ca="1"/>
        <v>1000</v>
      </c>
      <c r="V1205" s="2">
        <f ca="1"/>
        <v>-939.35060064258266</v>
      </c>
      <c r="Y1205" s="2">
        <f t="shared" ca="1" si="265"/>
        <v>-3.7714808315308317</v>
      </c>
      <c r="Z1205" s="2">
        <f t="shared" ca="1" si="266"/>
        <v>-10.996858629590841</v>
      </c>
    </row>
    <row r="1206" spans="2:26">
      <c r="B1206">
        <f t="shared" si="267"/>
        <v>1195</v>
      </c>
      <c r="C1206">
        <v>12.529740047380541</v>
      </c>
      <c r="D1206">
        <v>-9.1629872958183611</v>
      </c>
      <c r="E1206">
        <v>-5.8938843337551443</v>
      </c>
      <c r="F1206">
        <f t="shared" si="268"/>
        <v>16.603993326243682</v>
      </c>
      <c r="G1206">
        <f t="shared" si="269"/>
        <v>14</v>
      </c>
      <c r="H1206">
        <f t="shared" si="270"/>
        <v>1661</v>
      </c>
      <c r="I1206">
        <f t="shared" si="271"/>
        <v>-0.63142469481971508</v>
      </c>
      <c r="J1206">
        <f>VLOOKUP(H1206,動径DB!$C$9:$F$3009,4)</f>
        <v>4.2365152213382926E-2</v>
      </c>
      <c r="K1206">
        <f>VLOOKUP(G1206,緯度DB!$B$10:$H$50,7)</f>
        <v>0.66802964117206065</v>
      </c>
      <c r="L1206">
        <f t="shared" si="272"/>
        <v>0.94813569362088923</v>
      </c>
      <c r="M1206">
        <f t="shared" si="273"/>
        <v>0.44554087214907107</v>
      </c>
      <c r="N1206">
        <f t="shared" si="263"/>
        <v>0.19850666875535489</v>
      </c>
      <c r="O1206">
        <f t="shared" si="264"/>
        <v>0</v>
      </c>
      <c r="Q1206">
        <f t="shared" si="274"/>
        <v>1000</v>
      </c>
      <c r="R1206">
        <f t="shared" si="275"/>
        <v>1000</v>
      </c>
      <c r="S1206">
        <f t="shared" si="276"/>
        <v>1</v>
      </c>
      <c r="T1206" s="2">
        <f t="array" aca="1" ref="T1206:V1206" ca="1">MMULT(Q1206:S1206,$T$8:$V$10)</f>
        <v>342.95983594645492</v>
      </c>
      <c r="U1206" s="2">
        <f ca="1"/>
        <v>1000</v>
      </c>
      <c r="V1206" s="2">
        <f ca="1"/>
        <v>-939.35060064258266</v>
      </c>
      <c r="Y1206" s="2">
        <f t="shared" ca="1" si="265"/>
        <v>-3.7714808315308317</v>
      </c>
      <c r="Z1206" s="2">
        <f t="shared" ca="1" si="266"/>
        <v>-10.996858629590841</v>
      </c>
    </row>
    <row r="1207" spans="2:26">
      <c r="B1207">
        <f t="shared" si="267"/>
        <v>1196</v>
      </c>
      <c r="C1207">
        <v>-13.192718914859315</v>
      </c>
      <c r="D1207">
        <v>-4.8572146069729802</v>
      </c>
      <c r="E1207">
        <v>3.609090327843544</v>
      </c>
      <c r="F1207">
        <f t="shared" si="268"/>
        <v>14.514334263038462</v>
      </c>
      <c r="G1207">
        <f t="shared" si="269"/>
        <v>26</v>
      </c>
      <c r="H1207">
        <f t="shared" si="270"/>
        <v>1452</v>
      </c>
      <c r="I1207">
        <f t="shared" si="271"/>
        <v>-2.7888199092677142</v>
      </c>
      <c r="J1207">
        <f>VLOOKUP(H1207,動径DB!$C$9:$F$3009,4)</f>
        <v>8.0450241997052627E-2</v>
      </c>
      <c r="K1207">
        <f>VLOOKUP(G1207,緯度DB!$B$10:$H$50,7)</f>
        <v>0.72987675376846739</v>
      </c>
      <c r="L1207">
        <f t="shared" si="272"/>
        <v>0.87153208012273131</v>
      </c>
      <c r="M1207">
        <f t="shared" si="273"/>
        <v>0.74277518269971332</v>
      </c>
      <c r="N1207">
        <f t="shared" si="263"/>
        <v>0.55171497203459252</v>
      </c>
      <c r="O1207">
        <f t="shared" si="264"/>
        <v>1</v>
      </c>
      <c r="Q1207">
        <f t="shared" si="274"/>
        <v>-13.192718914859315</v>
      </c>
      <c r="R1207">
        <f t="shared" si="275"/>
        <v>-4.8572146069729802</v>
      </c>
      <c r="S1207">
        <f t="shared" si="276"/>
        <v>3.609090327843544</v>
      </c>
      <c r="T1207" s="2">
        <f t="array" aca="1" ref="T1207:V1207" ca="1">MMULT(Q1207:S1207,$T$8:$V$10)</f>
        <v>-1.1207400652910744</v>
      </c>
      <c r="U1207" s="2">
        <f ca="1"/>
        <v>-4.8572146069729802</v>
      </c>
      <c r="V1207" s="2">
        <f ca="1"/>
        <v>13.631482203600308</v>
      </c>
      <c r="Y1207" s="2">
        <f t="shared" ca="1" si="265"/>
        <v>-0.25686499946559116</v>
      </c>
      <c r="Z1207" s="2">
        <f t="shared" ca="1" si="266"/>
        <v>-1.113236214233442</v>
      </c>
    </row>
    <row r="1208" spans="2:26">
      <c r="B1208">
        <f t="shared" si="267"/>
        <v>1197</v>
      </c>
      <c r="C1208">
        <v>-14.57655048968617</v>
      </c>
      <c r="D1208">
        <v>10.921273947487499</v>
      </c>
      <c r="E1208">
        <v>-2.1232500349188435</v>
      </c>
      <c r="F1208">
        <f t="shared" si="268"/>
        <v>18.337345487425985</v>
      </c>
      <c r="G1208">
        <f t="shared" si="269"/>
        <v>19</v>
      </c>
      <c r="H1208">
        <f t="shared" si="270"/>
        <v>1835</v>
      </c>
      <c r="I1208">
        <f t="shared" si="271"/>
        <v>2.4985807911334899</v>
      </c>
      <c r="J1208">
        <f>VLOOKUP(H1208,動径DB!$C$9:$F$3009,4)</f>
        <v>2.393536194512319E-2</v>
      </c>
      <c r="K1208">
        <f>VLOOKUP(G1208,緯度DB!$B$10:$H$50,7)</f>
        <v>0.7820858445078025</v>
      </c>
      <c r="L1208">
        <f t="shared" si="272"/>
        <v>-0.93651563575388308</v>
      </c>
      <c r="M1208">
        <f t="shared" si="273"/>
        <v>-0.32147405222838399</v>
      </c>
      <c r="N1208">
        <f t="shared" si="263"/>
        <v>0.10334556625613775</v>
      </c>
      <c r="O1208">
        <f t="shared" si="264"/>
        <v>0</v>
      </c>
      <c r="Q1208">
        <f t="shared" si="274"/>
        <v>1000</v>
      </c>
      <c r="R1208">
        <f t="shared" si="275"/>
        <v>1000</v>
      </c>
      <c r="S1208">
        <f t="shared" si="276"/>
        <v>1</v>
      </c>
      <c r="T1208" s="2">
        <f t="array" aca="1" ref="T1208:V1208" ca="1">MMULT(Q1208:S1208,$T$8:$V$10)</f>
        <v>342.95983594645492</v>
      </c>
      <c r="U1208" s="2">
        <f ca="1"/>
        <v>1000</v>
      </c>
      <c r="V1208" s="2">
        <f ca="1"/>
        <v>-939.35060064258266</v>
      </c>
      <c r="Y1208" s="2">
        <f t="shared" ca="1" si="265"/>
        <v>-3.7714808315308317</v>
      </c>
      <c r="Z1208" s="2">
        <f t="shared" ca="1" si="266"/>
        <v>-10.996858629590841</v>
      </c>
    </row>
    <row r="1209" spans="2:26">
      <c r="B1209">
        <f t="shared" si="267"/>
        <v>1198</v>
      </c>
      <c r="C1209">
        <v>15.165863256484075</v>
      </c>
      <c r="D1209">
        <v>-6.2483550243263073</v>
      </c>
      <c r="E1209">
        <v>-4.9292881774759891</v>
      </c>
      <c r="F1209">
        <f t="shared" si="268"/>
        <v>17.127265711753353</v>
      </c>
      <c r="G1209">
        <f t="shared" si="269"/>
        <v>15</v>
      </c>
      <c r="H1209">
        <f t="shared" si="270"/>
        <v>1714</v>
      </c>
      <c r="I1209">
        <f t="shared" si="271"/>
        <v>-0.39080930191951602</v>
      </c>
      <c r="J1209">
        <f>VLOOKUP(H1209,動径DB!$C$9:$F$3009,4)</f>
        <v>3.5716362018131026E-2</v>
      </c>
      <c r="K1209">
        <f>VLOOKUP(G1209,緯度DB!$B$10:$H$50,7)</f>
        <v>0.70149600262637279</v>
      </c>
      <c r="L1209">
        <f t="shared" si="272"/>
        <v>0.92169513454146135</v>
      </c>
      <c r="M1209">
        <f t="shared" si="273"/>
        <v>0.39551936082647038</v>
      </c>
      <c r="N1209">
        <f t="shared" si="263"/>
        <v>0.15643556478857967</v>
      </c>
      <c r="O1209">
        <f t="shared" si="264"/>
        <v>0</v>
      </c>
      <c r="Q1209">
        <f t="shared" si="274"/>
        <v>1000</v>
      </c>
      <c r="R1209">
        <f t="shared" si="275"/>
        <v>1000</v>
      </c>
      <c r="S1209">
        <f t="shared" si="276"/>
        <v>1</v>
      </c>
      <c r="T1209" s="2">
        <f t="array" aca="1" ref="T1209:V1209" ca="1">MMULT(Q1209:S1209,$T$8:$V$10)</f>
        <v>342.95983594645492</v>
      </c>
      <c r="U1209" s="2">
        <f ca="1"/>
        <v>1000</v>
      </c>
      <c r="V1209" s="2">
        <f ca="1"/>
        <v>-939.35060064258266</v>
      </c>
      <c r="Y1209" s="2">
        <f t="shared" ca="1" si="265"/>
        <v>-3.7714808315308317</v>
      </c>
      <c r="Z1209" s="2">
        <f t="shared" ca="1" si="266"/>
        <v>-10.996858629590841</v>
      </c>
    </row>
    <row r="1210" spans="2:26">
      <c r="B1210">
        <f t="shared" si="267"/>
        <v>1199</v>
      </c>
      <c r="C1210">
        <v>-7.2424093239063794</v>
      </c>
      <c r="D1210">
        <v>-5.3048990951198434</v>
      </c>
      <c r="E1210">
        <v>12.881558545290186</v>
      </c>
      <c r="F1210">
        <f t="shared" si="268"/>
        <v>15.70124191840085</v>
      </c>
      <c r="G1210">
        <f t="shared" si="269"/>
        <v>37</v>
      </c>
      <c r="H1210">
        <f t="shared" si="270"/>
        <v>1571</v>
      </c>
      <c r="I1210">
        <f t="shared" si="271"/>
        <v>-2.509400834635847</v>
      </c>
      <c r="J1210">
        <f>VLOOKUP(H1210,動径DB!$C$9:$F$3009,4)</f>
        <v>5.6210516110892998E-2</v>
      </c>
      <c r="K1210">
        <f>VLOOKUP(G1210,緯度DB!$B$10:$H$50,7)</f>
        <v>0.2352076871405088</v>
      </c>
      <c r="L1210">
        <f t="shared" si="272"/>
        <v>0.94740165573161739</v>
      </c>
      <c r="M1210">
        <f t="shared" si="273"/>
        <v>0.19666959741046841</v>
      </c>
      <c r="N1210">
        <f t="shared" si="263"/>
        <v>3.8678930545595722E-2</v>
      </c>
      <c r="O1210">
        <f t="shared" si="264"/>
        <v>0</v>
      </c>
      <c r="Q1210">
        <f t="shared" si="274"/>
        <v>1000</v>
      </c>
      <c r="R1210">
        <f t="shared" si="275"/>
        <v>1000</v>
      </c>
      <c r="S1210">
        <f t="shared" si="276"/>
        <v>1</v>
      </c>
      <c r="T1210" s="2">
        <f t="array" aca="1" ref="T1210:V1210" ca="1">MMULT(Q1210:S1210,$T$8:$V$10)</f>
        <v>342.95983594645492</v>
      </c>
      <c r="U1210" s="2">
        <f ca="1"/>
        <v>1000</v>
      </c>
      <c r="V1210" s="2">
        <f ca="1"/>
        <v>-939.35060064258266</v>
      </c>
      <c r="Y1210" s="2">
        <f t="shared" ca="1" si="265"/>
        <v>-3.7714808315308317</v>
      </c>
      <c r="Z1210" s="2">
        <f t="shared" ca="1" si="266"/>
        <v>-10.996858629590841</v>
      </c>
    </row>
    <row r="1211" spans="2:26">
      <c r="B1211">
        <f t="shared" si="267"/>
        <v>1200</v>
      </c>
      <c r="C1211">
        <v>-1.6852618405027242</v>
      </c>
      <c r="D1211">
        <v>16.735322468517019</v>
      </c>
      <c r="E1211">
        <v>-1.8948814575822124</v>
      </c>
      <c r="F1211">
        <f t="shared" si="268"/>
        <v>16.926361136836061</v>
      </c>
      <c r="G1211">
        <f t="shared" si="269"/>
        <v>19</v>
      </c>
      <c r="H1211">
        <f t="shared" si="270"/>
        <v>1694</v>
      </c>
      <c r="I1211">
        <f t="shared" si="271"/>
        <v>1.671158879947944</v>
      </c>
      <c r="J1211">
        <f>VLOOKUP(H1211,動径DB!$C$9:$F$3009,4)</f>
        <v>3.8106231401157431E-2</v>
      </c>
      <c r="K1211">
        <f>VLOOKUP(G1211,緯度DB!$B$10:$H$50,7)</f>
        <v>0.7820858445078025</v>
      </c>
      <c r="L1211">
        <f t="shared" si="272"/>
        <v>0.9550144987578798</v>
      </c>
      <c r="M1211">
        <f t="shared" si="273"/>
        <v>0.48175251811009157</v>
      </c>
      <c r="N1211">
        <f t="shared" si="263"/>
        <v>0.23208548870541409</v>
      </c>
      <c r="O1211">
        <f t="shared" si="264"/>
        <v>0</v>
      </c>
      <c r="Q1211">
        <f t="shared" si="274"/>
        <v>1000</v>
      </c>
      <c r="R1211">
        <f t="shared" si="275"/>
        <v>1000</v>
      </c>
      <c r="S1211">
        <f t="shared" si="276"/>
        <v>1</v>
      </c>
      <c r="T1211" s="2">
        <f t="array" aca="1" ref="T1211:V1211" ca="1">MMULT(Q1211:S1211,$T$8:$V$10)</f>
        <v>342.95983594645492</v>
      </c>
      <c r="U1211" s="2">
        <f ca="1"/>
        <v>1000</v>
      </c>
      <c r="V1211" s="2">
        <f ca="1"/>
        <v>-939.35060064258266</v>
      </c>
      <c r="Y1211" s="2">
        <f t="shared" ca="1" si="265"/>
        <v>-3.7714808315308317</v>
      </c>
      <c r="Z1211" s="2">
        <f t="shared" ca="1" si="266"/>
        <v>-10.996858629590841</v>
      </c>
    </row>
    <row r="1212" spans="2:26">
      <c r="B1212">
        <f t="shared" si="267"/>
        <v>1201</v>
      </c>
      <c r="C1212">
        <v>-5.6411586131750822</v>
      </c>
      <c r="D1212">
        <v>-7.992330211478432</v>
      </c>
      <c r="E1212">
        <v>4.6624588911741087</v>
      </c>
      <c r="F1212">
        <f t="shared" si="268"/>
        <v>10.836906183048683</v>
      </c>
      <c r="G1212">
        <f t="shared" si="269"/>
        <v>30</v>
      </c>
      <c r="H1212">
        <f t="shared" si="270"/>
        <v>1085</v>
      </c>
      <c r="I1212">
        <f t="shared" si="271"/>
        <v>-2.185418671667803</v>
      </c>
      <c r="J1212">
        <f>VLOOKUP(H1212,動径DB!$C$9:$F$3009,4)</f>
        <v>0.21015755110027251</v>
      </c>
      <c r="K1212">
        <f>VLOOKUP(G1212,緯度DB!$B$10:$H$50,7)</f>
        <v>0.58726809406597613</v>
      </c>
      <c r="L1212">
        <f t="shared" si="272"/>
        <v>0.26968963333251578</v>
      </c>
      <c r="M1212">
        <f t="shared" si="273"/>
        <v>0.36070401133563973</v>
      </c>
      <c r="N1212">
        <f t="shared" si="263"/>
        <v>0.1301073837936213</v>
      </c>
      <c r="O1212">
        <f t="shared" si="264"/>
        <v>0</v>
      </c>
      <c r="Q1212">
        <f t="shared" si="274"/>
        <v>1000</v>
      </c>
      <c r="R1212">
        <f t="shared" si="275"/>
        <v>1000</v>
      </c>
      <c r="S1212">
        <f t="shared" si="276"/>
        <v>1</v>
      </c>
      <c r="T1212" s="2">
        <f t="array" aca="1" ref="T1212:V1212" ca="1">MMULT(Q1212:S1212,$T$8:$V$10)</f>
        <v>342.95983594645492</v>
      </c>
      <c r="U1212" s="2">
        <f ca="1"/>
        <v>1000</v>
      </c>
      <c r="V1212" s="2">
        <f ca="1"/>
        <v>-939.35060064258266</v>
      </c>
      <c r="Y1212" s="2">
        <f t="shared" ca="1" si="265"/>
        <v>-3.7714808315308317</v>
      </c>
      <c r="Z1212" s="2">
        <f t="shared" ca="1" si="266"/>
        <v>-10.996858629590841</v>
      </c>
    </row>
    <row r="1213" spans="2:26">
      <c r="B1213">
        <f t="shared" si="267"/>
        <v>1202</v>
      </c>
      <c r="C1213">
        <v>-6.8060323216628582E-2</v>
      </c>
      <c r="D1213">
        <v>-11.945449831743751</v>
      </c>
      <c r="E1213">
        <v>-0.73032629664988358</v>
      </c>
      <c r="F1213">
        <f t="shared" si="268"/>
        <v>11.967948044250591</v>
      </c>
      <c r="G1213">
        <f t="shared" si="269"/>
        <v>20</v>
      </c>
      <c r="H1213">
        <f t="shared" si="270"/>
        <v>1198</v>
      </c>
      <c r="I1213">
        <f t="shared" si="271"/>
        <v>-1.5764938591372069</v>
      </c>
      <c r="J1213">
        <f>VLOOKUP(H1213,動径DB!$C$9:$F$3009,4)</f>
        <v>0.16082845531937368</v>
      </c>
      <c r="K1213">
        <f>VLOOKUP(G1213,緯度DB!$B$10:$H$50,7)</f>
        <v>0.7879807395252203</v>
      </c>
      <c r="L1213">
        <f t="shared" si="272"/>
        <v>-0.9998539251198878</v>
      </c>
      <c r="M1213">
        <f t="shared" si="273"/>
        <v>-1.5164732153620037</v>
      </c>
      <c r="N1213">
        <f t="shared" si="263"/>
        <v>2.2996910129103743</v>
      </c>
      <c r="O1213">
        <f t="shared" si="264"/>
        <v>1</v>
      </c>
      <c r="Q1213">
        <f t="shared" si="274"/>
        <v>-6.8060323216628582E-2</v>
      </c>
      <c r="R1213">
        <f t="shared" si="275"/>
        <v>-11.945449831743751</v>
      </c>
      <c r="S1213">
        <f t="shared" si="276"/>
        <v>-0.73032629664988358</v>
      </c>
      <c r="T1213" s="2">
        <f t="array" aca="1" ref="T1213:V1213" ca="1">MMULT(Q1213:S1213,$T$8:$V$10)</f>
        <v>-0.70956023322913842</v>
      </c>
      <c r="U1213" s="2">
        <f ca="1"/>
        <v>-11.945449831743751</v>
      </c>
      <c r="V1213" s="2">
        <f ca="1"/>
        <v>-0.18583052115972851</v>
      </c>
      <c r="Y1213" s="2">
        <f t="shared" ca="1" si="265"/>
        <v>-0.2379942978900445</v>
      </c>
      <c r="Z1213" s="2">
        <f t="shared" ca="1" si="266"/>
        <v>-4.0066351136233003</v>
      </c>
    </row>
    <row r="1214" spans="2:26">
      <c r="B1214">
        <f t="shared" si="267"/>
        <v>1203</v>
      </c>
      <c r="C1214">
        <v>-7.7805934098075387</v>
      </c>
      <c r="D1214">
        <v>11.233961018136075</v>
      </c>
      <c r="E1214">
        <v>-16.288564522433433</v>
      </c>
      <c r="F1214">
        <f t="shared" si="268"/>
        <v>21.261628539865391</v>
      </c>
      <c r="G1214">
        <f t="shared" si="269"/>
        <v>6</v>
      </c>
      <c r="H1214">
        <f t="shared" si="270"/>
        <v>2127</v>
      </c>
      <c r="I1214">
        <f t="shared" si="271"/>
        <v>2.1765356762893107</v>
      </c>
      <c r="J1214">
        <f>VLOOKUP(H1214,動径DB!$C$9:$F$3009,4)</f>
        <v>8.6580112064650397E-3</v>
      </c>
      <c r="K1214">
        <f>VLOOKUP(G1214,緯度DB!$B$10:$H$50,7)</f>
        <v>0.28116931855250954</v>
      </c>
      <c r="L1214">
        <f t="shared" si="272"/>
        <v>-0.2439353444609039</v>
      </c>
      <c r="M1214">
        <f t="shared" si="273"/>
        <v>-1.2625754174388782E-2</v>
      </c>
      <c r="N1214">
        <f t="shared" si="263"/>
        <v>1.5940966847209577E-4</v>
      </c>
      <c r="O1214">
        <f t="shared" si="264"/>
        <v>0</v>
      </c>
      <c r="Q1214">
        <f t="shared" si="274"/>
        <v>1000</v>
      </c>
      <c r="R1214">
        <f t="shared" si="275"/>
        <v>1000</v>
      </c>
      <c r="S1214">
        <f t="shared" si="276"/>
        <v>1</v>
      </c>
      <c r="T1214" s="2">
        <f t="array" aca="1" ref="T1214:V1214" ca="1">MMULT(Q1214:S1214,$T$8:$V$10)</f>
        <v>342.95983594645492</v>
      </c>
      <c r="U1214" s="2">
        <f ca="1"/>
        <v>1000</v>
      </c>
      <c r="V1214" s="2">
        <f ca="1"/>
        <v>-939.35060064258266</v>
      </c>
      <c r="Y1214" s="2">
        <f t="shared" ca="1" si="265"/>
        <v>-3.7714808315308317</v>
      </c>
      <c r="Z1214" s="2">
        <f t="shared" ca="1" si="266"/>
        <v>-10.996858629590841</v>
      </c>
    </row>
    <row r="1215" spans="2:26">
      <c r="B1215">
        <f t="shared" si="267"/>
        <v>1204</v>
      </c>
      <c r="C1215">
        <v>5.5125333670222894</v>
      </c>
      <c r="D1215">
        <v>6.1461585961747653</v>
      </c>
      <c r="E1215">
        <v>-15.583776265820832</v>
      </c>
      <c r="F1215">
        <f t="shared" si="268"/>
        <v>17.635684628474952</v>
      </c>
      <c r="G1215">
        <f t="shared" si="269"/>
        <v>3</v>
      </c>
      <c r="H1215">
        <f t="shared" si="270"/>
        <v>1765</v>
      </c>
      <c r="I1215">
        <f t="shared" si="271"/>
        <v>0.83969263225674629</v>
      </c>
      <c r="J1215">
        <f>VLOOKUP(H1215,動径DB!$C$9:$F$3009,4)</f>
        <v>3.0223452684900134E-2</v>
      </c>
      <c r="K1215">
        <f>VLOOKUP(G1215,緯度DB!$B$10:$H$50,7)</f>
        <v>0.19977068236083131</v>
      </c>
      <c r="L1215">
        <f t="shared" si="272"/>
        <v>-0.58308002754650701</v>
      </c>
      <c r="M1215">
        <f t="shared" si="273"/>
        <v>-6.2086377133770562E-2</v>
      </c>
      <c r="N1215">
        <f t="shared" si="263"/>
        <v>3.8547182255967882E-3</v>
      </c>
      <c r="O1215">
        <f t="shared" si="264"/>
        <v>0</v>
      </c>
      <c r="Q1215">
        <f t="shared" si="274"/>
        <v>1000</v>
      </c>
      <c r="R1215">
        <f t="shared" si="275"/>
        <v>1000</v>
      </c>
      <c r="S1215">
        <f t="shared" si="276"/>
        <v>1</v>
      </c>
      <c r="T1215" s="2">
        <f t="array" aca="1" ref="T1215:V1215" ca="1">MMULT(Q1215:S1215,$T$8:$V$10)</f>
        <v>342.95983594645492</v>
      </c>
      <c r="U1215" s="2">
        <f ca="1"/>
        <v>1000</v>
      </c>
      <c r="V1215" s="2">
        <f ca="1"/>
        <v>-939.35060064258266</v>
      </c>
      <c r="Y1215" s="2">
        <f t="shared" ca="1" si="265"/>
        <v>-3.7714808315308317</v>
      </c>
      <c r="Z1215" s="2">
        <f t="shared" ca="1" si="266"/>
        <v>-10.996858629590841</v>
      </c>
    </row>
    <row r="1216" spans="2:26">
      <c r="B1216">
        <f t="shared" si="267"/>
        <v>1205</v>
      </c>
      <c r="C1216">
        <v>-8.079356861988277</v>
      </c>
      <c r="D1216">
        <v>-0.73195159883468297</v>
      </c>
      <c r="E1216">
        <v>-3.9415271802173706</v>
      </c>
      <c r="F1216">
        <f t="shared" si="268"/>
        <v>9.0192791817742286</v>
      </c>
      <c r="G1216">
        <f t="shared" si="269"/>
        <v>12</v>
      </c>
      <c r="H1216">
        <f t="shared" si="270"/>
        <v>903</v>
      </c>
      <c r="I1216">
        <f t="shared" si="271"/>
        <v>-3.051244013665031</v>
      </c>
      <c r="J1216">
        <f>VLOOKUP(H1216,動径DB!$C$9:$F$3009,4)</f>
        <v>0.30080506830865011</v>
      </c>
      <c r="K1216">
        <f>VLOOKUP(G1216,緯度DB!$B$10:$H$50,7)</f>
        <v>0.58726809406597613</v>
      </c>
      <c r="L1216">
        <f t="shared" si="272"/>
        <v>0.26773931764826298</v>
      </c>
      <c r="M1216">
        <f t="shared" si="273"/>
        <v>0.42658495890132292</v>
      </c>
      <c r="N1216">
        <f t="shared" si="263"/>
        <v>0.18197472716084337</v>
      </c>
      <c r="O1216">
        <f t="shared" si="264"/>
        <v>0</v>
      </c>
      <c r="Q1216">
        <f t="shared" si="274"/>
        <v>1000</v>
      </c>
      <c r="R1216">
        <f t="shared" si="275"/>
        <v>1000</v>
      </c>
      <c r="S1216">
        <f t="shared" si="276"/>
        <v>1</v>
      </c>
      <c r="T1216" s="2">
        <f t="array" aca="1" ref="T1216:V1216" ca="1">MMULT(Q1216:S1216,$T$8:$V$10)</f>
        <v>342.95983594645492</v>
      </c>
      <c r="U1216" s="2">
        <f ca="1"/>
        <v>1000</v>
      </c>
      <c r="V1216" s="2">
        <f ca="1"/>
        <v>-939.35060064258266</v>
      </c>
      <c r="Y1216" s="2">
        <f t="shared" ca="1" si="265"/>
        <v>-3.7714808315308317</v>
      </c>
      <c r="Z1216" s="2">
        <f t="shared" ca="1" si="266"/>
        <v>-10.996858629590841</v>
      </c>
    </row>
    <row r="1217" spans="2:26">
      <c r="B1217">
        <f t="shared" si="267"/>
        <v>1206</v>
      </c>
      <c r="C1217">
        <v>-2.1526434813247493</v>
      </c>
      <c r="D1217">
        <v>3.8866326060012968</v>
      </c>
      <c r="E1217">
        <v>-15.61325594430016</v>
      </c>
      <c r="F1217">
        <f t="shared" si="268"/>
        <v>16.233100386369408</v>
      </c>
      <c r="G1217">
        <f t="shared" si="269"/>
        <v>2</v>
      </c>
      <c r="H1217">
        <f t="shared" si="270"/>
        <v>1624</v>
      </c>
      <c r="I1217">
        <f t="shared" si="271"/>
        <v>2.0765968887601685</v>
      </c>
      <c r="J1217">
        <f>VLOOKUP(H1217,動径DB!$C$9:$F$3009,4)</f>
        <v>4.7641484695850993E-2</v>
      </c>
      <c r="K1217">
        <f>VLOOKUP(G1217,緯度DB!$B$10:$H$50,7)</f>
        <v>0.31855496617393941</v>
      </c>
      <c r="L1217">
        <f t="shared" si="272"/>
        <v>5.3369273271622462E-2</v>
      </c>
      <c r="M1217">
        <f t="shared" si="273"/>
        <v>1.3148082811248298E-2</v>
      </c>
      <c r="N1217">
        <f t="shared" si="263"/>
        <v>1.7287208161144294E-4</v>
      </c>
      <c r="O1217">
        <f t="shared" si="264"/>
        <v>0</v>
      </c>
      <c r="Q1217">
        <f t="shared" si="274"/>
        <v>1000</v>
      </c>
      <c r="R1217">
        <f t="shared" si="275"/>
        <v>1000</v>
      </c>
      <c r="S1217">
        <f t="shared" si="276"/>
        <v>1</v>
      </c>
      <c r="T1217" s="2">
        <f t="array" aca="1" ref="T1217:V1217" ca="1">MMULT(Q1217:S1217,$T$8:$V$10)</f>
        <v>342.95983594645492</v>
      </c>
      <c r="U1217" s="2">
        <f ca="1"/>
        <v>1000</v>
      </c>
      <c r="V1217" s="2">
        <f ca="1"/>
        <v>-939.35060064258266</v>
      </c>
      <c r="Y1217" s="2">
        <f t="shared" ca="1" si="265"/>
        <v>-3.7714808315308317</v>
      </c>
      <c r="Z1217" s="2">
        <f t="shared" ca="1" si="266"/>
        <v>-10.996858629590841</v>
      </c>
    </row>
    <row r="1218" spans="2:26">
      <c r="B1218">
        <f t="shared" si="267"/>
        <v>1207</v>
      </c>
      <c r="C1218">
        <v>-3.9800978933137667</v>
      </c>
      <c r="D1218">
        <v>-14.410012522033995</v>
      </c>
      <c r="E1218">
        <v>-7.5253459764663058</v>
      </c>
      <c r="F1218">
        <f t="shared" si="268"/>
        <v>16.736799938789218</v>
      </c>
      <c r="G1218">
        <f t="shared" si="269"/>
        <v>12</v>
      </c>
      <c r="H1218">
        <f t="shared" si="270"/>
        <v>1675</v>
      </c>
      <c r="I1218">
        <f t="shared" si="271"/>
        <v>-1.8402812063709344</v>
      </c>
      <c r="J1218">
        <f>VLOOKUP(H1218,動径DB!$C$9:$F$3009,4)</f>
        <v>4.050885193180221E-2</v>
      </c>
      <c r="K1218">
        <f>VLOOKUP(G1218,緯度DB!$B$10:$H$50,7)</f>
        <v>0.58726809406597613</v>
      </c>
      <c r="L1218">
        <f t="shared" si="272"/>
        <v>-0.69061689454550756</v>
      </c>
      <c r="M1218">
        <f t="shared" si="273"/>
        <v>-0.27497674364638575</v>
      </c>
      <c r="N1218">
        <f t="shared" si="263"/>
        <v>7.5612209546370143E-2</v>
      </c>
      <c r="O1218">
        <f t="shared" si="264"/>
        <v>0</v>
      </c>
      <c r="Q1218">
        <f t="shared" si="274"/>
        <v>1000</v>
      </c>
      <c r="R1218">
        <f t="shared" si="275"/>
        <v>1000</v>
      </c>
      <c r="S1218">
        <f t="shared" si="276"/>
        <v>1</v>
      </c>
      <c r="T1218" s="2">
        <f t="array" aca="1" ref="T1218:V1218" ca="1">MMULT(Q1218:S1218,$T$8:$V$10)</f>
        <v>342.95983594645492</v>
      </c>
      <c r="U1218" s="2">
        <f ca="1"/>
        <v>1000</v>
      </c>
      <c r="V1218" s="2">
        <f ca="1"/>
        <v>-939.35060064258266</v>
      </c>
      <c r="Y1218" s="2">
        <f t="shared" ca="1" si="265"/>
        <v>-3.7714808315308317</v>
      </c>
      <c r="Z1218" s="2">
        <f t="shared" ca="1" si="266"/>
        <v>-10.996858629590841</v>
      </c>
    </row>
    <row r="1219" spans="2:26">
      <c r="B1219">
        <f t="shared" si="267"/>
        <v>1208</v>
      </c>
      <c r="C1219">
        <v>6.3936421791836402</v>
      </c>
      <c r="D1219">
        <v>16.752788606909583</v>
      </c>
      <c r="E1219">
        <v>-3.2196622545647737</v>
      </c>
      <c r="F1219">
        <f t="shared" si="268"/>
        <v>18.218145115700029</v>
      </c>
      <c r="G1219">
        <f t="shared" si="269"/>
        <v>17</v>
      </c>
      <c r="H1219">
        <f t="shared" si="270"/>
        <v>1823</v>
      </c>
      <c r="I1219">
        <f t="shared" si="271"/>
        <v>1.2062114087195668</v>
      </c>
      <c r="J1219">
        <f>VLOOKUP(H1219,動径DB!$C$9:$F$3009,4)</f>
        <v>2.4919851196225036E-2</v>
      </c>
      <c r="K1219">
        <f>VLOOKUP(G1219,緯度DB!$B$10:$H$50,7)</f>
        <v>0.7529008951198638</v>
      </c>
      <c r="L1219">
        <f t="shared" si="272"/>
        <v>0.45915304844670313</v>
      </c>
      <c r="M1219">
        <f t="shared" si="273"/>
        <v>0.15694406148667034</v>
      </c>
      <c r="N1219">
        <f t="shared" si="263"/>
        <v>2.4631438435931761E-2</v>
      </c>
      <c r="O1219">
        <f t="shared" si="264"/>
        <v>0</v>
      </c>
      <c r="Q1219">
        <f t="shared" si="274"/>
        <v>1000</v>
      </c>
      <c r="R1219">
        <f t="shared" si="275"/>
        <v>1000</v>
      </c>
      <c r="S1219">
        <f t="shared" si="276"/>
        <v>1</v>
      </c>
      <c r="T1219" s="2">
        <f t="array" aca="1" ref="T1219:V1219" ca="1">MMULT(Q1219:S1219,$T$8:$V$10)</f>
        <v>342.95983594645492</v>
      </c>
      <c r="U1219" s="2">
        <f ca="1"/>
        <v>1000</v>
      </c>
      <c r="V1219" s="2">
        <f ca="1"/>
        <v>-939.35060064258266</v>
      </c>
      <c r="Y1219" s="2">
        <f t="shared" ca="1" si="265"/>
        <v>-3.7714808315308317</v>
      </c>
      <c r="Z1219" s="2">
        <f t="shared" ca="1" si="266"/>
        <v>-10.996858629590841</v>
      </c>
    </row>
    <row r="1220" spans="2:26">
      <c r="B1220">
        <f t="shared" si="267"/>
        <v>1209</v>
      </c>
      <c r="C1220">
        <v>12.948329120693218</v>
      </c>
      <c r="D1220">
        <v>12.522833289255905</v>
      </c>
      <c r="E1220">
        <v>-7.3781652980877537</v>
      </c>
      <c r="F1220">
        <f t="shared" si="268"/>
        <v>19.465813719806171</v>
      </c>
      <c r="G1220">
        <f t="shared" si="269"/>
        <v>13</v>
      </c>
      <c r="H1220">
        <f t="shared" si="270"/>
        <v>1948</v>
      </c>
      <c r="I1220">
        <f t="shared" si="271"/>
        <v>0.76869471453228599</v>
      </c>
      <c r="J1220">
        <f>VLOOKUP(H1220,動径DB!$C$9:$F$3009,4)</f>
        <v>1.6276256972854238E-2</v>
      </c>
      <c r="K1220">
        <f>VLOOKUP(G1220,緯度DB!$B$10:$H$50,7)</f>
        <v>0.62981531840634786</v>
      </c>
      <c r="L1220">
        <f t="shared" si="272"/>
        <v>-0.7416377164283432</v>
      </c>
      <c r="M1220">
        <f t="shared" si="273"/>
        <v>-0.14798991759869001</v>
      </c>
      <c r="N1220">
        <f t="shared" si="263"/>
        <v>2.1901015710867059E-2</v>
      </c>
      <c r="O1220">
        <f t="shared" si="264"/>
        <v>0</v>
      </c>
      <c r="Q1220">
        <f t="shared" si="274"/>
        <v>1000</v>
      </c>
      <c r="R1220">
        <f t="shared" si="275"/>
        <v>1000</v>
      </c>
      <c r="S1220">
        <f t="shared" si="276"/>
        <v>1</v>
      </c>
      <c r="T1220" s="2">
        <f t="array" aca="1" ref="T1220:V1220" ca="1">MMULT(Q1220:S1220,$T$8:$V$10)</f>
        <v>342.95983594645492</v>
      </c>
      <c r="U1220" s="2">
        <f ca="1"/>
        <v>1000</v>
      </c>
      <c r="V1220" s="2">
        <f ca="1"/>
        <v>-939.35060064258266</v>
      </c>
      <c r="Y1220" s="2">
        <f t="shared" ca="1" si="265"/>
        <v>-3.7714808315308317</v>
      </c>
      <c r="Z1220" s="2">
        <f t="shared" ca="1" si="266"/>
        <v>-10.996858629590841</v>
      </c>
    </row>
    <row r="1221" spans="2:26">
      <c r="B1221">
        <f t="shared" si="267"/>
        <v>1210</v>
      </c>
      <c r="C1221">
        <v>14.49909479370306</v>
      </c>
      <c r="D1221">
        <v>-12.247848869710747</v>
      </c>
      <c r="E1221">
        <v>6.1545134201551104</v>
      </c>
      <c r="F1221">
        <f t="shared" si="268"/>
        <v>19.952733827997889</v>
      </c>
      <c r="G1221">
        <f t="shared" si="269"/>
        <v>27</v>
      </c>
      <c r="H1221">
        <f t="shared" si="270"/>
        <v>1996</v>
      </c>
      <c r="I1221">
        <f t="shared" si="271"/>
        <v>-0.70142773818654802</v>
      </c>
      <c r="J1221">
        <f>VLOOKUP(H1221,動径DB!$C$9:$F$3009,4)</f>
        <v>1.3773639586430081E-2</v>
      </c>
      <c r="K1221">
        <f>VLOOKUP(G1221,緯度DB!$B$10:$H$50,7)</f>
        <v>0.70149600262637279</v>
      </c>
      <c r="L1221">
        <f t="shared" si="272"/>
        <v>0.86103909089913655</v>
      </c>
      <c r="M1221">
        <f t="shared" si="273"/>
        <v>0.16599660010734774</v>
      </c>
      <c r="N1221">
        <f t="shared" si="263"/>
        <v>2.7554871247198718E-2</v>
      </c>
      <c r="O1221">
        <f t="shared" si="264"/>
        <v>0</v>
      </c>
      <c r="Q1221">
        <f t="shared" si="274"/>
        <v>1000</v>
      </c>
      <c r="R1221">
        <f t="shared" si="275"/>
        <v>1000</v>
      </c>
      <c r="S1221">
        <f t="shared" si="276"/>
        <v>1</v>
      </c>
      <c r="T1221" s="2">
        <f t="array" aca="1" ref="T1221:V1221" ca="1">MMULT(Q1221:S1221,$T$8:$V$10)</f>
        <v>342.95983594645492</v>
      </c>
      <c r="U1221" s="2">
        <f ca="1"/>
        <v>1000</v>
      </c>
      <c r="V1221" s="2">
        <f ca="1"/>
        <v>-939.35060064258266</v>
      </c>
      <c r="Y1221" s="2">
        <f t="shared" ca="1" si="265"/>
        <v>-3.7714808315308317</v>
      </c>
      <c r="Z1221" s="2">
        <f t="shared" ca="1" si="266"/>
        <v>-10.996858629590841</v>
      </c>
    </row>
    <row r="1222" spans="2:26">
      <c r="B1222">
        <f t="shared" si="267"/>
        <v>1211</v>
      </c>
      <c r="C1222">
        <v>-5.1849675268433959</v>
      </c>
      <c r="D1222">
        <v>6.7293146591943325</v>
      </c>
      <c r="E1222">
        <v>-15.450100971069372</v>
      </c>
      <c r="F1222">
        <f t="shared" si="268"/>
        <v>17.631596185629565</v>
      </c>
      <c r="G1222">
        <f t="shared" si="269"/>
        <v>3</v>
      </c>
      <c r="H1222">
        <f t="shared" si="270"/>
        <v>1764</v>
      </c>
      <c r="I1222">
        <f t="shared" si="271"/>
        <v>2.2272917134668937</v>
      </c>
      <c r="J1222">
        <f>VLOOKUP(H1222,動径DB!$C$9:$F$3009,4)</f>
        <v>3.0323322232454871E-2</v>
      </c>
      <c r="K1222">
        <f>VLOOKUP(G1222,緯度DB!$B$10:$H$50,7)</f>
        <v>0.19977068236083131</v>
      </c>
      <c r="L1222">
        <f t="shared" si="272"/>
        <v>-0.38821126491275249</v>
      </c>
      <c r="M1222">
        <f t="shared" si="273"/>
        <v>-4.1463723342098247E-2</v>
      </c>
      <c r="N1222">
        <f t="shared" si="263"/>
        <v>1.719240353390063E-3</v>
      </c>
      <c r="O1222">
        <f t="shared" si="264"/>
        <v>0</v>
      </c>
      <c r="Q1222">
        <f t="shared" si="274"/>
        <v>1000</v>
      </c>
      <c r="R1222">
        <f t="shared" si="275"/>
        <v>1000</v>
      </c>
      <c r="S1222">
        <f t="shared" si="276"/>
        <v>1</v>
      </c>
      <c r="T1222" s="2">
        <f t="array" aca="1" ref="T1222:V1222" ca="1">MMULT(Q1222:S1222,$T$8:$V$10)</f>
        <v>342.95983594645492</v>
      </c>
      <c r="U1222" s="2">
        <f ca="1"/>
        <v>1000</v>
      </c>
      <c r="V1222" s="2">
        <f ca="1"/>
        <v>-939.35060064258266</v>
      </c>
      <c r="Y1222" s="2">
        <f t="shared" ca="1" si="265"/>
        <v>-3.7714808315308317</v>
      </c>
      <c r="Z1222" s="2">
        <f t="shared" ca="1" si="266"/>
        <v>-10.996858629590841</v>
      </c>
    </row>
    <row r="1223" spans="2:26">
      <c r="B1223">
        <f t="shared" si="267"/>
        <v>1212</v>
      </c>
      <c r="C1223">
        <v>14.503925844081307</v>
      </c>
      <c r="D1223">
        <v>6.9456438529147579</v>
      </c>
      <c r="E1223">
        <v>-3.518047134766829</v>
      </c>
      <c r="F1223">
        <f t="shared" si="268"/>
        <v>16.461545767775981</v>
      </c>
      <c r="G1223">
        <f t="shared" si="269"/>
        <v>17</v>
      </c>
      <c r="H1223">
        <f t="shared" si="270"/>
        <v>1647</v>
      </c>
      <c r="I1223">
        <f t="shared" si="271"/>
        <v>0.4466095200568827</v>
      </c>
      <c r="J1223">
        <f>VLOOKUP(H1223,動径DB!$C$9:$F$3009,4)</f>
        <v>4.4297060764254388E-2</v>
      </c>
      <c r="K1223">
        <f>VLOOKUP(G1223,緯度DB!$B$10:$H$50,7)</f>
        <v>0.7529008951198638</v>
      </c>
      <c r="L1223">
        <f t="shared" si="272"/>
        <v>-0.97344531004703561</v>
      </c>
      <c r="M1223">
        <f t="shared" si="273"/>
        <v>-0.53443500323530657</v>
      </c>
      <c r="N1223">
        <f t="shared" si="263"/>
        <v>0.28562077268312214</v>
      </c>
      <c r="O1223">
        <f t="shared" si="264"/>
        <v>0</v>
      </c>
      <c r="Q1223">
        <f t="shared" si="274"/>
        <v>1000</v>
      </c>
      <c r="R1223">
        <f t="shared" si="275"/>
        <v>1000</v>
      </c>
      <c r="S1223">
        <f t="shared" si="276"/>
        <v>1</v>
      </c>
      <c r="T1223" s="2">
        <f t="array" aca="1" ref="T1223:V1223" ca="1">MMULT(Q1223:S1223,$T$8:$V$10)</f>
        <v>342.95983594645492</v>
      </c>
      <c r="U1223" s="2">
        <f ca="1"/>
        <v>1000</v>
      </c>
      <c r="V1223" s="2">
        <f ca="1"/>
        <v>-939.35060064258266</v>
      </c>
      <c r="Y1223" s="2">
        <f t="shared" ca="1" si="265"/>
        <v>-3.7714808315308317</v>
      </c>
      <c r="Z1223" s="2">
        <f t="shared" ca="1" si="266"/>
        <v>-10.996858629590841</v>
      </c>
    </row>
    <row r="1224" spans="2:26">
      <c r="B1224">
        <f t="shared" si="267"/>
        <v>1213</v>
      </c>
      <c r="C1224">
        <v>-14.534522687846021</v>
      </c>
      <c r="D1224">
        <v>-9.3682981869474879</v>
      </c>
      <c r="E1224">
        <v>6.9548407633591331</v>
      </c>
      <c r="F1224">
        <f t="shared" si="268"/>
        <v>18.638325319801567</v>
      </c>
      <c r="G1224">
        <f t="shared" si="269"/>
        <v>28</v>
      </c>
      <c r="H1224">
        <f t="shared" si="270"/>
        <v>1865</v>
      </c>
      <c r="I1224">
        <f t="shared" si="271"/>
        <v>-2.5690547823040322</v>
      </c>
      <c r="J1224">
        <f>VLOOKUP(H1224,動径DB!$C$9:$F$3009,4)</f>
        <v>2.1628864395968173E-2</v>
      </c>
      <c r="K1224">
        <f>VLOOKUP(G1224,緯度DB!$B$10:$H$50,7)</f>
        <v>0.66802964117206065</v>
      </c>
      <c r="L1224">
        <f t="shared" si="272"/>
        <v>0.98924168785665945</v>
      </c>
      <c r="M1224">
        <f t="shared" si="273"/>
        <v>0.26640277744802954</v>
      </c>
      <c r="N1224">
        <f t="shared" si="263"/>
        <v>7.0970439832024348E-2</v>
      </c>
      <c r="O1224">
        <f t="shared" si="264"/>
        <v>0</v>
      </c>
      <c r="Q1224">
        <f t="shared" si="274"/>
        <v>1000</v>
      </c>
      <c r="R1224">
        <f t="shared" si="275"/>
        <v>1000</v>
      </c>
      <c r="S1224">
        <f t="shared" si="276"/>
        <v>1</v>
      </c>
      <c r="T1224" s="2">
        <f t="array" aca="1" ref="T1224:V1224" ca="1">MMULT(Q1224:S1224,$T$8:$V$10)</f>
        <v>342.95983594645492</v>
      </c>
      <c r="U1224" s="2">
        <f ca="1"/>
        <v>1000</v>
      </c>
      <c r="V1224" s="2">
        <f ca="1"/>
        <v>-939.35060064258266</v>
      </c>
      <c r="Y1224" s="2">
        <f t="shared" ca="1" si="265"/>
        <v>-3.7714808315308317</v>
      </c>
      <c r="Z1224" s="2">
        <f t="shared" ca="1" si="266"/>
        <v>-10.996858629590841</v>
      </c>
    </row>
    <row r="1225" spans="2:26">
      <c r="B1225">
        <f t="shared" si="267"/>
        <v>1214</v>
      </c>
      <c r="C1225">
        <v>-7.0490259380240072</v>
      </c>
      <c r="D1225">
        <v>9.8823463745365885</v>
      </c>
      <c r="E1225">
        <v>-16.908674527448269</v>
      </c>
      <c r="F1225">
        <f t="shared" si="268"/>
        <v>20.814725816508602</v>
      </c>
      <c r="G1225">
        <f t="shared" si="269"/>
        <v>5</v>
      </c>
      <c r="H1225">
        <f t="shared" si="270"/>
        <v>2082</v>
      </c>
      <c r="I1225">
        <f t="shared" si="271"/>
        <v>2.1903893362761075</v>
      </c>
      <c r="J1225">
        <f>VLOOKUP(H1225,動径DB!$C$9:$F$3009,4)</f>
        <v>1.0168887157665563E-2</v>
      </c>
      <c r="K1225">
        <f>VLOOKUP(G1225,緯度DB!$B$10:$H$50,7)</f>
        <v>0.2352076871405088</v>
      </c>
      <c r="L1225">
        <f t="shared" si="272"/>
        <v>-0.28401858078571329</v>
      </c>
      <c r="M1225">
        <f t="shared" si="273"/>
        <v>-1.4139771358192381E-2</v>
      </c>
      <c r="N1225">
        <f t="shared" si="263"/>
        <v>1.9993313406195762E-4</v>
      </c>
      <c r="O1225">
        <f t="shared" si="264"/>
        <v>0</v>
      </c>
      <c r="Q1225">
        <f t="shared" si="274"/>
        <v>1000</v>
      </c>
      <c r="R1225">
        <f t="shared" si="275"/>
        <v>1000</v>
      </c>
      <c r="S1225">
        <f t="shared" si="276"/>
        <v>1</v>
      </c>
      <c r="T1225" s="2">
        <f t="array" aca="1" ref="T1225:V1225" ca="1">MMULT(Q1225:S1225,$T$8:$V$10)</f>
        <v>342.95983594645492</v>
      </c>
      <c r="U1225" s="2">
        <f ca="1"/>
        <v>1000</v>
      </c>
      <c r="V1225" s="2">
        <f ca="1"/>
        <v>-939.35060064258266</v>
      </c>
      <c r="Y1225" s="2">
        <f t="shared" ca="1" si="265"/>
        <v>-3.7714808315308317</v>
      </c>
      <c r="Z1225" s="2">
        <f t="shared" ca="1" si="266"/>
        <v>-10.996858629590841</v>
      </c>
    </row>
    <row r="1226" spans="2:26">
      <c r="B1226">
        <f t="shared" si="267"/>
        <v>1215</v>
      </c>
      <c r="C1226">
        <v>-4.1830540973999177</v>
      </c>
      <c r="D1226">
        <v>10.838616281753833</v>
      </c>
      <c r="E1226">
        <v>-13.694656565927156</v>
      </c>
      <c r="F1226">
        <f t="shared" si="268"/>
        <v>17.95876284557389</v>
      </c>
      <c r="G1226">
        <f t="shared" si="269"/>
        <v>6</v>
      </c>
      <c r="H1226">
        <f t="shared" si="270"/>
        <v>1797</v>
      </c>
      <c r="I1226">
        <f t="shared" si="271"/>
        <v>1.9391234476552062</v>
      </c>
      <c r="J1226">
        <f>VLOOKUP(H1226,動径DB!$C$9:$F$3009,4)</f>
        <v>2.7181841700387531E-2</v>
      </c>
      <c r="K1226">
        <f>VLOOKUP(G1226,緯度DB!$B$10:$H$50,7)</f>
        <v>0.28116931855250954</v>
      </c>
      <c r="L1226">
        <f t="shared" si="272"/>
        <v>0.44915108504091172</v>
      </c>
      <c r="M1226">
        <f t="shared" si="273"/>
        <v>6.1647529321359112E-2</v>
      </c>
      <c r="N1226">
        <f t="shared" si="263"/>
        <v>3.8004178714278313E-3</v>
      </c>
      <c r="O1226">
        <f t="shared" si="264"/>
        <v>0</v>
      </c>
      <c r="Q1226">
        <f t="shared" si="274"/>
        <v>1000</v>
      </c>
      <c r="R1226">
        <f t="shared" si="275"/>
        <v>1000</v>
      </c>
      <c r="S1226">
        <f t="shared" si="276"/>
        <v>1</v>
      </c>
      <c r="T1226" s="2">
        <f t="array" aca="1" ref="T1226:V1226" ca="1">MMULT(Q1226:S1226,$T$8:$V$10)</f>
        <v>342.95983594645492</v>
      </c>
      <c r="U1226" s="2">
        <f ca="1"/>
        <v>1000</v>
      </c>
      <c r="V1226" s="2">
        <f ca="1"/>
        <v>-939.35060064258266</v>
      </c>
      <c r="Y1226" s="2">
        <f t="shared" ca="1" si="265"/>
        <v>-3.7714808315308317</v>
      </c>
      <c r="Z1226" s="2">
        <f t="shared" ca="1" si="266"/>
        <v>-10.996858629590841</v>
      </c>
    </row>
    <row r="1227" spans="2:26">
      <c r="B1227">
        <f t="shared" si="267"/>
        <v>1216</v>
      </c>
      <c r="C1227">
        <v>9.737766944580537</v>
      </c>
      <c r="D1227">
        <v>-1.3291380481625514</v>
      </c>
      <c r="E1227">
        <v>11.707444770277055</v>
      </c>
      <c r="F1227">
        <f t="shared" si="268"/>
        <v>15.285776920625471</v>
      </c>
      <c r="G1227">
        <f t="shared" si="269"/>
        <v>36</v>
      </c>
      <c r="H1227">
        <f t="shared" si="270"/>
        <v>1530</v>
      </c>
      <c r="I1227">
        <f t="shared" si="271"/>
        <v>-0.13565481710813984</v>
      </c>
      <c r="J1227">
        <f>VLOOKUP(H1227,動径DB!$C$9:$F$3009,4)</f>
        <v>6.3734115691579094E-2</v>
      </c>
      <c r="K1227">
        <f>VLOOKUP(G1227,緯度DB!$B$10:$H$50,7)</f>
        <v>0.28116931855250954</v>
      </c>
      <c r="L1227">
        <f t="shared" si="272"/>
        <v>0.39582353085834293</v>
      </c>
      <c r="M1227">
        <f t="shared" si="273"/>
        <v>0.10842489704780162</v>
      </c>
      <c r="N1227">
        <f t="shared" si="263"/>
        <v>1.1755958299826379E-2</v>
      </c>
      <c r="O1227">
        <f t="shared" si="264"/>
        <v>0</v>
      </c>
      <c r="Q1227">
        <f t="shared" si="274"/>
        <v>1000</v>
      </c>
      <c r="R1227">
        <f t="shared" si="275"/>
        <v>1000</v>
      </c>
      <c r="S1227">
        <f t="shared" si="276"/>
        <v>1</v>
      </c>
      <c r="T1227" s="2">
        <f t="array" aca="1" ref="T1227:V1227" ca="1">MMULT(Q1227:S1227,$T$8:$V$10)</f>
        <v>342.95983594645492</v>
      </c>
      <c r="U1227" s="2">
        <f ca="1"/>
        <v>1000</v>
      </c>
      <c r="V1227" s="2">
        <f ca="1"/>
        <v>-939.35060064258266</v>
      </c>
      <c r="Y1227" s="2">
        <f t="shared" ca="1" si="265"/>
        <v>-3.7714808315308317</v>
      </c>
      <c r="Z1227" s="2">
        <f t="shared" ca="1" si="266"/>
        <v>-10.996858629590841</v>
      </c>
    </row>
    <row r="1228" spans="2:26">
      <c r="B1228">
        <f t="shared" si="267"/>
        <v>1217</v>
      </c>
      <c r="C1228">
        <v>13.785025829443001</v>
      </c>
      <c r="D1228">
        <v>-1.9873221743462857</v>
      </c>
      <c r="E1228">
        <v>-1.0895781790427013</v>
      </c>
      <c r="F1228">
        <f t="shared" si="268"/>
        <v>13.970095459634667</v>
      </c>
      <c r="G1228">
        <f t="shared" si="269"/>
        <v>19</v>
      </c>
      <c r="H1228">
        <f t="shared" si="270"/>
        <v>1398</v>
      </c>
      <c r="I1228">
        <f t="shared" si="271"/>
        <v>-0.14317879824425023</v>
      </c>
      <c r="J1228">
        <f>VLOOKUP(H1228,動径DB!$C$9:$F$3009,4)</f>
        <v>9.405334409279846E-2</v>
      </c>
      <c r="K1228">
        <f>VLOOKUP(G1228,緯度DB!$B$10:$H$50,7)</f>
        <v>0.7820858445078025</v>
      </c>
      <c r="L1228">
        <f t="shared" si="272"/>
        <v>0.41644935633602015</v>
      </c>
      <c r="M1228">
        <f t="shared" si="273"/>
        <v>0.42794724601683837</v>
      </c>
      <c r="N1228">
        <f t="shared" si="263"/>
        <v>0.18313884537339639</v>
      </c>
      <c r="O1228">
        <f t="shared" si="264"/>
        <v>0</v>
      </c>
      <c r="Q1228">
        <f t="shared" si="274"/>
        <v>1000</v>
      </c>
      <c r="R1228">
        <f t="shared" si="275"/>
        <v>1000</v>
      </c>
      <c r="S1228">
        <f t="shared" si="276"/>
        <v>1</v>
      </c>
      <c r="T1228" s="2">
        <f t="array" aca="1" ref="T1228:V1228" ca="1">MMULT(Q1228:S1228,$T$8:$V$10)</f>
        <v>342.95983594645492</v>
      </c>
      <c r="U1228" s="2">
        <f ca="1"/>
        <v>1000</v>
      </c>
      <c r="V1228" s="2">
        <f ca="1"/>
        <v>-939.35060064258266</v>
      </c>
      <c r="Y1228" s="2">
        <f t="shared" ca="1" si="265"/>
        <v>-3.7714808315308317</v>
      </c>
      <c r="Z1228" s="2">
        <f t="shared" ca="1" si="266"/>
        <v>-10.996858629590841</v>
      </c>
    </row>
    <row r="1229" spans="2:26">
      <c r="B1229">
        <f t="shared" si="267"/>
        <v>1218</v>
      </c>
      <c r="C1229">
        <v>-15.639598837428659</v>
      </c>
      <c r="D1229">
        <v>-7.878247316638415</v>
      </c>
      <c r="E1229">
        <v>12.214852685589147</v>
      </c>
      <c r="F1229">
        <f t="shared" si="268"/>
        <v>21.351029453130934</v>
      </c>
      <c r="G1229">
        <f t="shared" si="269"/>
        <v>32</v>
      </c>
      <c r="H1229">
        <f t="shared" si="270"/>
        <v>2136</v>
      </c>
      <c r="I1229">
        <f t="shared" si="271"/>
        <v>-2.6749597770716136</v>
      </c>
      <c r="J1229">
        <f>VLOOKUP(H1229,動径DB!$C$9:$F$3009,4)</f>
        <v>8.3825429224231272E-3</v>
      </c>
      <c r="K1229">
        <f>VLOOKUP(G1229,緯度DB!$B$10:$H$50,7)</f>
        <v>0.49132662717739956</v>
      </c>
      <c r="L1229">
        <f t="shared" si="272"/>
        <v>0.98543249528027554</v>
      </c>
      <c r="M1229">
        <f t="shared" si="273"/>
        <v>8.6654632741210588E-2</v>
      </c>
      <c r="N1229">
        <f t="shared" ref="N1229:N1292" si="277">M1229^2</f>
        <v>7.5090253755140859E-3</v>
      </c>
      <c r="O1229">
        <f t="shared" ref="O1229:O1292" si="278">IF(N1229&gt;$N$9*$O$8,1,0)</f>
        <v>0</v>
      </c>
      <c r="Q1229">
        <f t="shared" si="274"/>
        <v>1000</v>
      </c>
      <c r="R1229">
        <f t="shared" si="275"/>
        <v>1000</v>
      </c>
      <c r="S1229">
        <f t="shared" si="276"/>
        <v>1</v>
      </c>
      <c r="T1229" s="2">
        <f t="array" aca="1" ref="T1229:V1229" ca="1">MMULT(Q1229:S1229,$T$8:$V$10)</f>
        <v>342.95983594645492</v>
      </c>
      <c r="U1229" s="2">
        <f ca="1"/>
        <v>1000</v>
      </c>
      <c r="V1229" s="2">
        <f ca="1"/>
        <v>-939.35060064258266</v>
      </c>
      <c r="Y1229" s="2">
        <f t="shared" ref="Y1229:Y1292" ca="1" si="279">$Z$9*T1229/($V1229+$Z$10)</f>
        <v>-3.7714808315308317</v>
      </c>
      <c r="Z1229" s="2">
        <f t="shared" ref="Z1229:Z1292" ca="1" si="280">$Z$9*U1229/($V1229+$Z$10)</f>
        <v>-10.996858629590841</v>
      </c>
    </row>
    <row r="1230" spans="2:26">
      <c r="B1230">
        <f t="shared" ref="B1230:B1293" si="281">B1229+1</f>
        <v>1219</v>
      </c>
      <c r="C1230">
        <v>-12.178929513114259</v>
      </c>
      <c r="D1230">
        <v>-1.4245403316170857</v>
      </c>
      <c r="E1230">
        <v>-0.57817180249710898</v>
      </c>
      <c r="F1230">
        <f t="shared" si="268"/>
        <v>12.275582343620687</v>
      </c>
      <c r="G1230">
        <f t="shared" si="269"/>
        <v>20</v>
      </c>
      <c r="H1230">
        <f t="shared" si="270"/>
        <v>1229</v>
      </c>
      <c r="I1230">
        <f t="shared" si="271"/>
        <v>-3.0251541304545388</v>
      </c>
      <c r="J1230">
        <f>VLOOKUP(H1230,動径DB!$C$9:$F$3009,4)</f>
        <v>0.14871671607093312</v>
      </c>
      <c r="K1230">
        <f>VLOOKUP(G1230,緯度DB!$B$10:$H$50,7)</f>
        <v>0.7879807395252203</v>
      </c>
      <c r="L1230">
        <f t="shared" si="272"/>
        <v>0.34225479176716417</v>
      </c>
      <c r="M1230">
        <f t="shared" si="273"/>
        <v>0.49234216401575681</v>
      </c>
      <c r="N1230">
        <f t="shared" si="277"/>
        <v>0.24240080646771839</v>
      </c>
      <c r="O1230">
        <f t="shared" si="278"/>
        <v>0</v>
      </c>
      <c r="Q1230">
        <f t="shared" si="274"/>
        <v>1000</v>
      </c>
      <c r="R1230">
        <f t="shared" si="275"/>
        <v>1000</v>
      </c>
      <c r="S1230">
        <f t="shared" si="276"/>
        <v>1</v>
      </c>
      <c r="T1230" s="2">
        <f t="array" aca="1" ref="T1230:V1230" ca="1">MMULT(Q1230:S1230,$T$8:$V$10)</f>
        <v>342.95983594645492</v>
      </c>
      <c r="U1230" s="2">
        <f ca="1"/>
        <v>1000</v>
      </c>
      <c r="V1230" s="2">
        <f ca="1"/>
        <v>-939.35060064258266</v>
      </c>
      <c r="Y1230" s="2">
        <f t="shared" ca="1" si="279"/>
        <v>-3.7714808315308317</v>
      </c>
      <c r="Z1230" s="2">
        <f t="shared" ca="1" si="280"/>
        <v>-10.996858629590841</v>
      </c>
    </row>
    <row r="1231" spans="2:26">
      <c r="B1231">
        <f t="shared" si="281"/>
        <v>1220</v>
      </c>
      <c r="C1231">
        <v>12.146790322057138</v>
      </c>
      <c r="D1231">
        <v>4.6457864604431629</v>
      </c>
      <c r="E1231">
        <v>-6.7671973239993175</v>
      </c>
      <c r="F1231">
        <f t="shared" si="268"/>
        <v>14.660245788730879</v>
      </c>
      <c r="G1231">
        <f t="shared" si="269"/>
        <v>12</v>
      </c>
      <c r="H1231">
        <f t="shared" si="270"/>
        <v>1467</v>
      </c>
      <c r="I1231">
        <f t="shared" si="271"/>
        <v>0.36530383021014551</v>
      </c>
      <c r="J1231">
        <f>VLOOKUP(H1231,動径DB!$C$9:$F$3009,4)</f>
        <v>7.6975907110121727E-2</v>
      </c>
      <c r="K1231">
        <f>VLOOKUP(G1231,緯度DB!$B$10:$H$50,7)</f>
        <v>0.58726809406597613</v>
      </c>
      <c r="L1231">
        <f t="shared" si="272"/>
        <v>-0.88934538457555357</v>
      </c>
      <c r="M1231">
        <f t="shared" si="273"/>
        <v>-0.58939022543914643</v>
      </c>
      <c r="N1231">
        <f t="shared" si="277"/>
        <v>0.34738083784320783</v>
      </c>
      <c r="O1231">
        <f t="shared" si="278"/>
        <v>1</v>
      </c>
      <c r="Q1231">
        <f t="shared" si="274"/>
        <v>12.146790322057138</v>
      </c>
      <c r="R1231">
        <f t="shared" si="275"/>
        <v>4.6457864604431629</v>
      </c>
      <c r="S1231">
        <f t="shared" si="276"/>
        <v>-6.7671973239993175</v>
      </c>
      <c r="T1231" s="2">
        <f t="array" aca="1" ref="T1231:V1231" ca="1">MMULT(Q1231:S1231,$T$8:$V$10)</f>
        <v>-2.2046384218674735</v>
      </c>
      <c r="U1231" s="2">
        <f ca="1"/>
        <v>4.6457864604431629</v>
      </c>
      <c r="V1231" s="2">
        <f ca="1"/>
        <v>-13.728767030538108</v>
      </c>
      <c r="Y1231" s="2">
        <f t="shared" ca="1" si="279"/>
        <v>-1.3549301555728284</v>
      </c>
      <c r="Z1231" s="2">
        <f t="shared" ca="1" si="280"/>
        <v>2.8552147640946748</v>
      </c>
    </row>
    <row r="1232" spans="2:26">
      <c r="B1232">
        <f t="shared" si="281"/>
        <v>1221</v>
      </c>
      <c r="C1232">
        <v>16.421713497994887</v>
      </c>
      <c r="D1232">
        <v>16.787224582412335</v>
      </c>
      <c r="E1232">
        <v>2.3641132651810119</v>
      </c>
      <c r="F1232">
        <f t="shared" si="268"/>
        <v>23.602385788754098</v>
      </c>
      <c r="G1232">
        <f t="shared" si="269"/>
        <v>23</v>
      </c>
      <c r="H1232">
        <f t="shared" si="270"/>
        <v>2361</v>
      </c>
      <c r="I1232">
        <f t="shared" si="271"/>
        <v>0.79640412586293552</v>
      </c>
      <c r="J1232">
        <f>VLOOKUP(H1232,動径DB!$C$9:$F$3009,4)</f>
        <v>3.6742318663284526E-3</v>
      </c>
      <c r="K1232">
        <f>VLOOKUP(G1232,緯度DB!$B$10:$H$50,7)</f>
        <v>0.7820858445078025</v>
      </c>
      <c r="L1232">
        <f t="shared" si="272"/>
        <v>-0.68337844884934906</v>
      </c>
      <c r="M1232">
        <f t="shared" si="273"/>
        <v>-4.6348765189400169E-2</v>
      </c>
      <c r="N1232">
        <f t="shared" si="277"/>
        <v>2.1482080345821531E-3</v>
      </c>
      <c r="O1232">
        <f t="shared" si="278"/>
        <v>0</v>
      </c>
      <c r="Q1232">
        <f t="shared" si="274"/>
        <v>1000</v>
      </c>
      <c r="R1232">
        <f t="shared" si="275"/>
        <v>1000</v>
      </c>
      <c r="S1232">
        <f t="shared" si="276"/>
        <v>1</v>
      </c>
      <c r="T1232" s="2">
        <f t="array" aca="1" ref="T1232:V1232" ca="1">MMULT(Q1232:S1232,$T$8:$V$10)</f>
        <v>342.95983594645492</v>
      </c>
      <c r="U1232" s="2">
        <f ca="1"/>
        <v>1000</v>
      </c>
      <c r="V1232" s="2">
        <f ca="1"/>
        <v>-939.35060064258266</v>
      </c>
      <c r="Y1232" s="2">
        <f t="shared" ca="1" si="279"/>
        <v>-3.7714808315308317</v>
      </c>
      <c r="Z1232" s="2">
        <f t="shared" ca="1" si="280"/>
        <v>-10.996858629590841</v>
      </c>
    </row>
    <row r="1233" spans="2:26">
      <c r="B1233">
        <f t="shared" si="281"/>
        <v>1222</v>
      </c>
      <c r="C1233">
        <v>1.9622896696324659</v>
      </c>
      <c r="D1233">
        <v>-3.1695957721889458</v>
      </c>
      <c r="E1233">
        <v>-9.2757412367589627</v>
      </c>
      <c r="F1233">
        <f t="shared" si="268"/>
        <v>9.9968141724218835</v>
      </c>
      <c r="G1233">
        <f t="shared" si="269"/>
        <v>2</v>
      </c>
      <c r="H1233">
        <f t="shared" si="270"/>
        <v>1001</v>
      </c>
      <c r="I1233">
        <f t="shared" si="271"/>
        <v>-1.0164525758140521</v>
      </c>
      <c r="J1233">
        <f>VLOOKUP(H1233,動径DB!$C$9:$F$3009,4)</f>
        <v>0.25110828154061721</v>
      </c>
      <c r="K1233">
        <f>VLOOKUP(G1233,緯度DB!$B$10:$H$50,7)</f>
        <v>0.31855496617393941</v>
      </c>
      <c r="L1233">
        <f t="shared" si="272"/>
        <v>9.2104203682964209E-2</v>
      </c>
      <c r="M1233">
        <f t="shared" si="273"/>
        <v>7.3652329473014422E-2</v>
      </c>
      <c r="N1233">
        <f t="shared" si="277"/>
        <v>5.4246656368014687E-3</v>
      </c>
      <c r="O1233">
        <f t="shared" si="278"/>
        <v>0</v>
      </c>
      <c r="Q1233">
        <f t="shared" si="274"/>
        <v>1000</v>
      </c>
      <c r="R1233">
        <f t="shared" si="275"/>
        <v>1000</v>
      </c>
      <c r="S1233">
        <f t="shared" si="276"/>
        <v>1</v>
      </c>
      <c r="T1233" s="2">
        <f t="array" aca="1" ref="T1233:V1233" ca="1">MMULT(Q1233:S1233,$T$8:$V$10)</f>
        <v>342.95983594645492</v>
      </c>
      <c r="U1233" s="2">
        <f ca="1"/>
        <v>1000</v>
      </c>
      <c r="V1233" s="2">
        <f ca="1"/>
        <v>-939.35060064258266</v>
      </c>
      <c r="Y1233" s="2">
        <f t="shared" ca="1" si="279"/>
        <v>-3.7714808315308317</v>
      </c>
      <c r="Z1233" s="2">
        <f t="shared" ca="1" si="280"/>
        <v>-10.996858629590841</v>
      </c>
    </row>
    <row r="1234" spans="2:26">
      <c r="B1234">
        <f t="shared" si="281"/>
        <v>1223</v>
      </c>
      <c r="C1234">
        <v>-7.203397505513518</v>
      </c>
      <c r="D1234">
        <v>3.7718745405953991</v>
      </c>
      <c r="E1234">
        <v>-12.256220311447901</v>
      </c>
      <c r="F1234">
        <f t="shared" si="268"/>
        <v>14.70819191794757</v>
      </c>
      <c r="G1234">
        <f t="shared" si="269"/>
        <v>4</v>
      </c>
      <c r="H1234">
        <f t="shared" si="270"/>
        <v>1472</v>
      </c>
      <c r="I1234">
        <f t="shared" si="271"/>
        <v>2.6592246528299883</v>
      </c>
      <c r="J1234">
        <f>VLOOKUP(H1234,動径DB!$C$9:$F$3009,4)</f>
        <v>7.5846145802066361E-2</v>
      </c>
      <c r="K1234">
        <f>VLOOKUP(G1234,緯度DB!$B$10:$H$50,7)</f>
        <v>0.20164392860071581</v>
      </c>
      <c r="L1234">
        <f t="shared" si="272"/>
        <v>-0.99235985293883877</v>
      </c>
      <c r="M1234">
        <f t="shared" si="273"/>
        <v>-0.22322721492989503</v>
      </c>
      <c r="N1234">
        <f t="shared" si="277"/>
        <v>4.9830389485357549E-2</v>
      </c>
      <c r="O1234">
        <f t="shared" si="278"/>
        <v>0</v>
      </c>
      <c r="Q1234">
        <f t="shared" si="274"/>
        <v>1000</v>
      </c>
      <c r="R1234">
        <f t="shared" si="275"/>
        <v>1000</v>
      </c>
      <c r="S1234">
        <f t="shared" si="276"/>
        <v>1</v>
      </c>
      <c r="T1234" s="2">
        <f t="array" aca="1" ref="T1234:V1234" ca="1">MMULT(Q1234:S1234,$T$8:$V$10)</f>
        <v>342.95983594645492</v>
      </c>
      <c r="U1234" s="2">
        <f ca="1"/>
        <v>1000</v>
      </c>
      <c r="V1234" s="2">
        <f ca="1"/>
        <v>-939.35060064258266</v>
      </c>
      <c r="Y1234" s="2">
        <f t="shared" ca="1" si="279"/>
        <v>-3.7714808315308317</v>
      </c>
      <c r="Z1234" s="2">
        <f t="shared" ca="1" si="280"/>
        <v>-10.996858629590841</v>
      </c>
    </row>
    <row r="1235" spans="2:26">
      <c r="B1235">
        <f t="shared" si="281"/>
        <v>1224</v>
      </c>
      <c r="C1235">
        <v>-2.0803055499383527</v>
      </c>
      <c r="D1235">
        <v>-16.301655392341814</v>
      </c>
      <c r="E1235">
        <v>11.989435605931142</v>
      </c>
      <c r="F1235">
        <f t="shared" si="268"/>
        <v>20.342522111590313</v>
      </c>
      <c r="G1235">
        <f t="shared" si="269"/>
        <v>33</v>
      </c>
      <c r="H1235">
        <f t="shared" si="270"/>
        <v>2035</v>
      </c>
      <c r="I1235">
        <f t="shared" si="271"/>
        <v>-1.6977234334105957</v>
      </c>
      <c r="J1235">
        <f>VLOOKUP(H1235,動径DB!$C$9:$F$3009,4)</f>
        <v>1.2010998837057675E-2</v>
      </c>
      <c r="K1235">
        <f>VLOOKUP(G1235,緯度DB!$B$10:$H$50,7)</f>
        <v>0.43934360143209494</v>
      </c>
      <c r="L1235">
        <f t="shared" si="272"/>
        <v>-0.92837454462493052</v>
      </c>
      <c r="M1235">
        <f t="shared" si="273"/>
        <v>-9.9657835716063556E-2</v>
      </c>
      <c r="N1235">
        <f t="shared" si="277"/>
        <v>9.9316842196099132E-3</v>
      </c>
      <c r="O1235">
        <f t="shared" si="278"/>
        <v>0</v>
      </c>
      <c r="Q1235">
        <f t="shared" si="274"/>
        <v>1000</v>
      </c>
      <c r="R1235">
        <f t="shared" si="275"/>
        <v>1000</v>
      </c>
      <c r="S1235">
        <f t="shared" si="276"/>
        <v>1</v>
      </c>
      <c r="T1235" s="2">
        <f t="array" aca="1" ref="T1235:V1235" ca="1">MMULT(Q1235:S1235,$T$8:$V$10)</f>
        <v>342.95983594645492</v>
      </c>
      <c r="U1235" s="2">
        <f ca="1"/>
        <v>1000</v>
      </c>
      <c r="V1235" s="2">
        <f ca="1"/>
        <v>-939.35060064258266</v>
      </c>
      <c r="Y1235" s="2">
        <f t="shared" ca="1" si="279"/>
        <v>-3.7714808315308317</v>
      </c>
      <c r="Z1235" s="2">
        <f t="shared" ca="1" si="280"/>
        <v>-10.996858629590841</v>
      </c>
    </row>
    <row r="1236" spans="2:26">
      <c r="B1236">
        <f t="shared" si="281"/>
        <v>1225</v>
      </c>
      <c r="C1236">
        <v>-1.6969915989624356</v>
      </c>
      <c r="D1236">
        <v>-9.6984153685351995</v>
      </c>
      <c r="E1236">
        <v>5.7841343162739278</v>
      </c>
      <c r="F1236">
        <f t="shared" si="268"/>
        <v>11.419073996445004</v>
      </c>
      <c r="G1236">
        <f t="shared" si="269"/>
        <v>31</v>
      </c>
      <c r="H1236">
        <f t="shared" si="270"/>
        <v>1143</v>
      </c>
      <c r="I1236">
        <f t="shared" si="271"/>
        <v>-1.7440188735334081</v>
      </c>
      <c r="J1236">
        <f>VLOOKUP(H1236,動径DB!$C$9:$F$3009,4)</f>
        <v>0.18386958911836604</v>
      </c>
      <c r="K1236">
        <f>VLOOKUP(G1236,緯度DB!$B$10:$H$50,7)</f>
        <v>0.54089638506983073</v>
      </c>
      <c r="L1236">
        <f t="shared" si="272"/>
        <v>-0.8679842747191624</v>
      </c>
      <c r="M1236">
        <f t="shared" si="273"/>
        <v>-0.98574987098151479</v>
      </c>
      <c r="N1236">
        <f t="shared" si="277"/>
        <v>0.97170280814007304</v>
      </c>
      <c r="O1236">
        <f t="shared" si="278"/>
        <v>1</v>
      </c>
      <c r="Q1236">
        <f t="shared" si="274"/>
        <v>-1.6969915989624356</v>
      </c>
      <c r="R1236">
        <f t="shared" si="275"/>
        <v>-9.6984153685351995</v>
      </c>
      <c r="S1236">
        <f t="shared" si="276"/>
        <v>5.7841343162739278</v>
      </c>
      <c r="T1236" s="2">
        <f t="array" aca="1" ref="T1236:V1236" ca="1">MMULT(Q1236:S1236,$T$8:$V$10)</f>
        <v>4.8549030247375669</v>
      </c>
      <c r="U1236" s="2">
        <f ca="1"/>
        <v>-9.6984153685351995</v>
      </c>
      <c r="V1236" s="2">
        <f ca="1"/>
        <v>3.5729409309476097</v>
      </c>
      <c r="Y1236" s="2">
        <f t="shared" ca="1" si="279"/>
        <v>1.44607618222159</v>
      </c>
      <c r="Z1236" s="2">
        <f t="shared" ca="1" si="280"/>
        <v>-2.8887595484955502</v>
      </c>
    </row>
    <row r="1237" spans="2:26">
      <c r="B1237">
        <f t="shared" si="281"/>
        <v>1226</v>
      </c>
      <c r="C1237">
        <v>-8.7695337502929025</v>
      </c>
      <c r="D1237">
        <v>-9.4934061180891334</v>
      </c>
      <c r="E1237">
        <v>-2.0369250866721842</v>
      </c>
      <c r="F1237">
        <f t="shared" si="268"/>
        <v>13.083521916105502</v>
      </c>
      <c r="G1237">
        <f t="shared" si="269"/>
        <v>18</v>
      </c>
      <c r="H1237">
        <f t="shared" si="270"/>
        <v>1309</v>
      </c>
      <c r="I1237">
        <f t="shared" si="271"/>
        <v>-2.3165790911118069</v>
      </c>
      <c r="J1237">
        <f>VLOOKUP(H1237,動径DB!$C$9:$F$3009,4)</f>
        <v>0.12046747127981136</v>
      </c>
      <c r="K1237">
        <f>VLOOKUP(G1237,緯度DB!$B$10:$H$50,7)</f>
        <v>0.7820858445078025</v>
      </c>
      <c r="L1237">
        <f t="shared" si="272"/>
        <v>0.61827965733196633</v>
      </c>
      <c r="M1237">
        <f t="shared" si="273"/>
        <v>0.76213839903645464</v>
      </c>
      <c r="N1237">
        <f t="shared" si="277"/>
        <v>0.58085493928585019</v>
      </c>
      <c r="O1237">
        <f t="shared" si="278"/>
        <v>1</v>
      </c>
      <c r="Q1237">
        <f t="shared" si="274"/>
        <v>-8.7695337502929025</v>
      </c>
      <c r="R1237">
        <f t="shared" si="275"/>
        <v>-9.4934061180891334</v>
      </c>
      <c r="S1237">
        <f t="shared" si="276"/>
        <v>-2.0369250866721842</v>
      </c>
      <c r="T1237" s="2">
        <f t="array" aca="1" ref="T1237:V1237" ca="1">MMULT(Q1237:S1237,$T$8:$V$10)</f>
        <v>-4.9134406632140184</v>
      </c>
      <c r="U1237" s="2">
        <f ca="1"/>
        <v>-9.4934061180891334</v>
      </c>
      <c r="V1237" s="2">
        <f ca="1"/>
        <v>7.543996742795942</v>
      </c>
      <c r="Y1237" s="2">
        <f t="shared" ca="1" si="279"/>
        <v>-1.3087153977970725</v>
      </c>
      <c r="Z1237" s="2">
        <f t="shared" ca="1" si="280"/>
        <v>-2.5286082840689459</v>
      </c>
    </row>
    <row r="1238" spans="2:26">
      <c r="B1238">
        <f t="shared" si="281"/>
        <v>1227</v>
      </c>
      <c r="C1238">
        <v>-3.533452398224973</v>
      </c>
      <c r="D1238">
        <v>-4.0769453888297233</v>
      </c>
      <c r="E1238">
        <v>-8.100941940465912</v>
      </c>
      <c r="F1238">
        <f t="shared" si="268"/>
        <v>9.7330380599698358</v>
      </c>
      <c r="G1238">
        <f t="shared" si="269"/>
        <v>4</v>
      </c>
      <c r="H1238">
        <f t="shared" si="270"/>
        <v>974</v>
      </c>
      <c r="I1238">
        <f t="shared" si="271"/>
        <v>-2.2849009943275025</v>
      </c>
      <c r="J1238">
        <f>VLOOKUP(H1238,動径DB!$C$9:$F$3009,4)</f>
        <v>0.26474597792030008</v>
      </c>
      <c r="K1238">
        <f>VLOOKUP(G1238,緯度DB!$B$10:$H$50,7)</f>
        <v>0.20164392860071581</v>
      </c>
      <c r="L1238">
        <f t="shared" si="272"/>
        <v>0.54090915950404006</v>
      </c>
      <c r="M1238">
        <f t="shared" si="273"/>
        <v>0.28105238714346481</v>
      </c>
      <c r="N1238">
        <f t="shared" si="277"/>
        <v>7.8990444319040024E-2</v>
      </c>
      <c r="O1238">
        <f t="shared" si="278"/>
        <v>0</v>
      </c>
      <c r="Q1238">
        <f t="shared" si="274"/>
        <v>1000</v>
      </c>
      <c r="R1238">
        <f t="shared" si="275"/>
        <v>1000</v>
      </c>
      <c r="S1238">
        <f t="shared" si="276"/>
        <v>1</v>
      </c>
      <c r="T1238" s="2">
        <f t="array" aca="1" ref="T1238:V1238" ca="1">MMULT(Q1238:S1238,$T$8:$V$10)</f>
        <v>342.95983594645492</v>
      </c>
      <c r="U1238" s="2">
        <f ca="1"/>
        <v>1000</v>
      </c>
      <c r="V1238" s="2">
        <f ca="1"/>
        <v>-939.35060064258266</v>
      </c>
      <c r="Y1238" s="2">
        <f t="shared" ca="1" si="279"/>
        <v>-3.7714808315308317</v>
      </c>
      <c r="Z1238" s="2">
        <f t="shared" ca="1" si="280"/>
        <v>-10.996858629590841</v>
      </c>
    </row>
    <row r="1239" spans="2:26">
      <c r="B1239">
        <f t="shared" si="281"/>
        <v>1228</v>
      </c>
      <c r="C1239">
        <v>13.698990676537855</v>
      </c>
      <c r="D1239">
        <v>-4.1672779451734625</v>
      </c>
      <c r="E1239">
        <v>-1.5751129303655118</v>
      </c>
      <c r="F1239">
        <f t="shared" si="268"/>
        <v>14.405191139710881</v>
      </c>
      <c r="G1239">
        <f t="shared" si="269"/>
        <v>19</v>
      </c>
      <c r="H1239">
        <f t="shared" si="270"/>
        <v>1442</v>
      </c>
      <c r="I1239">
        <f t="shared" si="271"/>
        <v>-0.29530854289052622</v>
      </c>
      <c r="J1239">
        <f>VLOOKUP(H1239,動径DB!$C$9:$F$3009,4)</f>
        <v>8.2838430924538395E-2</v>
      </c>
      <c r="K1239">
        <f>VLOOKUP(G1239,緯度DB!$B$10:$H$50,7)</f>
        <v>0.7820858445078025</v>
      </c>
      <c r="L1239">
        <f t="shared" si="272"/>
        <v>0.77450084642567951</v>
      </c>
      <c r="M1239">
        <f t="shared" si="273"/>
        <v>0.72281509141980882</v>
      </c>
      <c r="N1239">
        <f t="shared" si="277"/>
        <v>0.52246165638422659</v>
      </c>
      <c r="O1239">
        <f t="shared" si="278"/>
        <v>1</v>
      </c>
      <c r="Q1239">
        <f t="shared" si="274"/>
        <v>13.698990676537855</v>
      </c>
      <c r="R1239">
        <f t="shared" si="275"/>
        <v>-4.1672779451734625</v>
      </c>
      <c r="S1239">
        <f t="shared" si="276"/>
        <v>-1.5751129303655118</v>
      </c>
      <c r="T1239" s="2">
        <f t="array" aca="1" ref="T1239:V1239" ca="1">MMULT(Q1239:S1239,$T$8:$V$10)</f>
        <v>3.2052087570375409</v>
      </c>
      <c r="U1239" s="2">
        <f ca="1"/>
        <v>-4.1672779451734625</v>
      </c>
      <c r="V1239" s="2">
        <f ca="1"/>
        <v>-13.411560801155307</v>
      </c>
      <c r="Y1239" s="2">
        <f t="shared" ca="1" si="279"/>
        <v>1.9321942942412378</v>
      </c>
      <c r="Z1239" s="2">
        <f t="shared" ca="1" si="280"/>
        <v>-2.512157952427311</v>
      </c>
    </row>
    <row r="1240" spans="2:26">
      <c r="B1240">
        <f t="shared" si="281"/>
        <v>1229</v>
      </c>
      <c r="C1240">
        <v>14.725196317346525</v>
      </c>
      <c r="D1240">
        <v>7.096151800884158</v>
      </c>
      <c r="E1240">
        <v>3.2709426104810344</v>
      </c>
      <c r="F1240">
        <f t="shared" si="268"/>
        <v>16.669908293888351</v>
      </c>
      <c r="G1240">
        <f t="shared" si="269"/>
        <v>25</v>
      </c>
      <c r="H1240">
        <f t="shared" si="270"/>
        <v>1668</v>
      </c>
      <c r="I1240">
        <f t="shared" si="271"/>
        <v>0.4490674356291221</v>
      </c>
      <c r="J1240">
        <f>VLOOKUP(H1240,動径DB!$C$9:$F$3009,4)</f>
        <v>4.1427701929029184E-2</v>
      </c>
      <c r="K1240">
        <f>VLOOKUP(G1240,緯度DB!$B$10:$H$50,7)</f>
        <v>0.7529008951198638</v>
      </c>
      <c r="L1240">
        <f t="shared" si="272"/>
        <v>-0.97510682659265813</v>
      </c>
      <c r="M1240">
        <f t="shared" si="273"/>
        <v>-0.50700712654050284</v>
      </c>
      <c r="N1240">
        <f t="shared" si="277"/>
        <v>0.25705622636285747</v>
      </c>
      <c r="O1240">
        <f t="shared" si="278"/>
        <v>0</v>
      </c>
      <c r="Q1240">
        <f t="shared" si="274"/>
        <v>1000</v>
      </c>
      <c r="R1240">
        <f t="shared" si="275"/>
        <v>1000</v>
      </c>
      <c r="S1240">
        <f t="shared" si="276"/>
        <v>1</v>
      </c>
      <c r="T1240" s="2">
        <f t="array" aca="1" ref="T1240:V1240" ca="1">MMULT(Q1240:S1240,$T$8:$V$10)</f>
        <v>342.95983594645492</v>
      </c>
      <c r="U1240" s="2">
        <f ca="1"/>
        <v>1000</v>
      </c>
      <c r="V1240" s="2">
        <f ca="1"/>
        <v>-939.35060064258266</v>
      </c>
      <c r="Y1240" s="2">
        <f t="shared" ca="1" si="279"/>
        <v>-3.7714808315308317</v>
      </c>
      <c r="Z1240" s="2">
        <f t="shared" ca="1" si="280"/>
        <v>-10.996858629590841</v>
      </c>
    </row>
    <row r="1241" spans="2:26">
      <c r="B1241">
        <f t="shared" si="281"/>
        <v>1230</v>
      </c>
      <c r="C1241">
        <v>-15.664324808042213</v>
      </c>
      <c r="D1241">
        <v>10.14035597218369</v>
      </c>
      <c r="E1241">
        <v>3.4976764071261384</v>
      </c>
      <c r="F1241">
        <f t="shared" si="268"/>
        <v>18.985037034028007</v>
      </c>
      <c r="G1241">
        <f t="shared" si="269"/>
        <v>25</v>
      </c>
      <c r="H1241">
        <f t="shared" si="270"/>
        <v>1900</v>
      </c>
      <c r="I1241">
        <f t="shared" si="271"/>
        <v>2.5670801186464387</v>
      </c>
      <c r="J1241">
        <f>VLOOKUP(H1241,動径DB!$C$9:$F$3009,4)</f>
        <v>1.9198476614885E-2</v>
      </c>
      <c r="K1241">
        <f>VLOOKUP(G1241,緯度DB!$B$10:$H$50,7)</f>
        <v>0.7529008951198638</v>
      </c>
      <c r="L1241">
        <f t="shared" si="272"/>
        <v>-0.98835771186908916</v>
      </c>
      <c r="M1241">
        <f t="shared" si="273"/>
        <v>-0.27122529268989753</v>
      </c>
      <c r="N1241">
        <f t="shared" si="277"/>
        <v>7.3563159394720579E-2</v>
      </c>
      <c r="O1241">
        <f t="shared" si="278"/>
        <v>0</v>
      </c>
      <c r="Q1241">
        <f t="shared" si="274"/>
        <v>1000</v>
      </c>
      <c r="R1241">
        <f t="shared" si="275"/>
        <v>1000</v>
      </c>
      <c r="S1241">
        <f t="shared" si="276"/>
        <v>1</v>
      </c>
      <c r="T1241" s="2">
        <f t="array" aca="1" ref="T1241:V1241" ca="1">MMULT(Q1241:S1241,$T$8:$V$10)</f>
        <v>342.95983594645492</v>
      </c>
      <c r="U1241" s="2">
        <f ca="1"/>
        <v>1000</v>
      </c>
      <c r="V1241" s="2">
        <f ca="1"/>
        <v>-939.35060064258266</v>
      </c>
      <c r="Y1241" s="2">
        <f t="shared" ca="1" si="279"/>
        <v>-3.7714808315308317</v>
      </c>
      <c r="Z1241" s="2">
        <f t="shared" ca="1" si="280"/>
        <v>-10.996858629590841</v>
      </c>
    </row>
    <row r="1242" spans="2:26">
      <c r="B1242">
        <f t="shared" si="281"/>
        <v>1231</v>
      </c>
      <c r="C1242">
        <v>-5.9193682714744735</v>
      </c>
      <c r="D1242">
        <v>-5.0376666252770725</v>
      </c>
      <c r="E1242">
        <v>7.3896800404657297</v>
      </c>
      <c r="F1242">
        <f t="shared" si="268"/>
        <v>10.724941811554354</v>
      </c>
      <c r="G1242">
        <f t="shared" si="269"/>
        <v>35</v>
      </c>
      <c r="H1242">
        <f t="shared" si="270"/>
        <v>1073</v>
      </c>
      <c r="I1242">
        <f t="shared" si="271"/>
        <v>-2.4364904764474073</v>
      </c>
      <c r="J1242">
        <f>VLOOKUP(H1242,動径DB!$C$9:$F$3009,4)</f>
        <v>0.21582373698576807</v>
      </c>
      <c r="K1242">
        <f>VLOOKUP(G1242,緯度DB!$B$10:$H$50,7)</f>
        <v>0.33255818042814211</v>
      </c>
      <c r="L1242">
        <f t="shared" si="272"/>
        <v>0.85538110697735603</v>
      </c>
      <c r="M1242">
        <f t="shared" si="273"/>
        <v>0.65844793744642238</v>
      </c>
      <c r="N1242">
        <f t="shared" si="277"/>
        <v>0.43355368632744778</v>
      </c>
      <c r="O1242">
        <f t="shared" si="278"/>
        <v>1</v>
      </c>
      <c r="Q1242">
        <f t="shared" si="274"/>
        <v>-5.9193682714744735</v>
      </c>
      <c r="R1242">
        <f t="shared" si="275"/>
        <v>-5.0376666252770725</v>
      </c>
      <c r="S1242">
        <f t="shared" si="276"/>
        <v>7.3896800404657297</v>
      </c>
      <c r="T1242" s="2">
        <f t="array" aca="1" ref="T1242:V1242" ca="1">MMULT(Q1242:S1242,$T$8:$V$10)</f>
        <v>4.9194846193874415</v>
      </c>
      <c r="U1242" s="2">
        <f ca="1"/>
        <v>-5.0376666252770725</v>
      </c>
      <c r="V1242" s="2">
        <f ca="1"/>
        <v>8.0898061109897235</v>
      </c>
      <c r="Y1242" s="2">
        <f t="shared" ca="1" si="279"/>
        <v>1.2915488740091181</v>
      </c>
      <c r="Z1242" s="2">
        <f t="shared" ca="1" si="280"/>
        <v>-1.3225760747108655</v>
      </c>
    </row>
    <row r="1243" spans="2:26">
      <c r="B1243">
        <f t="shared" si="281"/>
        <v>1232</v>
      </c>
      <c r="C1243">
        <v>-6.3902959219477111</v>
      </c>
      <c r="D1243">
        <v>-11.569652366722659</v>
      </c>
      <c r="E1243">
        <v>5.1887046647280153</v>
      </c>
      <c r="F1243">
        <f t="shared" si="268"/>
        <v>14.199133563518693</v>
      </c>
      <c r="G1243">
        <f t="shared" si="269"/>
        <v>28</v>
      </c>
      <c r="H1243">
        <f t="shared" si="270"/>
        <v>1421</v>
      </c>
      <c r="I1243">
        <f t="shared" si="271"/>
        <v>-2.0754286207030015</v>
      </c>
      <c r="J1243">
        <f>VLOOKUP(H1243,動径DB!$C$9:$F$3009,4)</f>
        <v>8.8045270722623456E-2</v>
      </c>
      <c r="K1243">
        <f>VLOOKUP(G1243,緯度DB!$B$10:$H$50,7)</f>
        <v>0.66802964117206065</v>
      </c>
      <c r="L1243">
        <f t="shared" si="272"/>
        <v>-5.6868747603708157E-2</v>
      </c>
      <c r="M1243">
        <f t="shared" si="273"/>
        <v>-4.7493838883248388E-2</v>
      </c>
      <c r="N1243">
        <f t="shared" si="277"/>
        <v>2.2556647318679565E-3</v>
      </c>
      <c r="O1243">
        <f t="shared" si="278"/>
        <v>0</v>
      </c>
      <c r="Q1243">
        <f t="shared" si="274"/>
        <v>1000</v>
      </c>
      <c r="R1243">
        <f t="shared" si="275"/>
        <v>1000</v>
      </c>
      <c r="S1243">
        <f t="shared" si="276"/>
        <v>1</v>
      </c>
      <c r="T1243" s="2">
        <f t="array" aca="1" ref="T1243:V1243" ca="1">MMULT(Q1243:S1243,$T$8:$V$10)</f>
        <v>342.95983594645492</v>
      </c>
      <c r="U1243" s="2">
        <f ca="1"/>
        <v>1000</v>
      </c>
      <c r="V1243" s="2">
        <f ca="1"/>
        <v>-939.35060064258266</v>
      </c>
      <c r="Y1243" s="2">
        <f t="shared" ca="1" si="279"/>
        <v>-3.7714808315308317</v>
      </c>
      <c r="Z1243" s="2">
        <f t="shared" ca="1" si="280"/>
        <v>-10.996858629590841</v>
      </c>
    </row>
    <row r="1244" spans="2:26">
      <c r="B1244">
        <f t="shared" si="281"/>
        <v>1233</v>
      </c>
      <c r="C1244">
        <v>-1.6320073114089497</v>
      </c>
      <c r="D1244">
        <v>-16.235677091983224</v>
      </c>
      <c r="E1244">
        <v>-13.45693726052888</v>
      </c>
      <c r="F1244">
        <f t="shared" si="268"/>
        <v>21.150645827809882</v>
      </c>
      <c r="G1244">
        <f t="shared" si="269"/>
        <v>8</v>
      </c>
      <c r="H1244">
        <f t="shared" si="270"/>
        <v>2116</v>
      </c>
      <c r="I1244">
        <f t="shared" si="271"/>
        <v>-1.6709796243463213</v>
      </c>
      <c r="J1244">
        <f>VLOOKUP(H1244,動径DB!$C$9:$F$3009,4)</f>
        <v>9.0063553423030823E-3</v>
      </c>
      <c r="K1244">
        <f>VLOOKUP(G1244,緯度DB!$B$10:$H$50,7)</f>
        <v>0.38596120503132481</v>
      </c>
      <c r="L1244">
        <f t="shared" si="272"/>
        <v>-0.95517384030472052</v>
      </c>
      <c r="M1244">
        <f t="shared" si="273"/>
        <v>-7.022613778776246E-2</v>
      </c>
      <c r="N1244">
        <f t="shared" si="277"/>
        <v>4.9317104285857985E-3</v>
      </c>
      <c r="O1244">
        <f t="shared" si="278"/>
        <v>0</v>
      </c>
      <c r="Q1244">
        <f t="shared" si="274"/>
        <v>1000</v>
      </c>
      <c r="R1244">
        <f t="shared" si="275"/>
        <v>1000</v>
      </c>
      <c r="S1244">
        <f t="shared" si="276"/>
        <v>1</v>
      </c>
      <c r="T1244" s="2">
        <f t="array" aca="1" ref="T1244:V1244" ca="1">MMULT(Q1244:S1244,$T$8:$V$10)</f>
        <v>342.95983594645492</v>
      </c>
      <c r="U1244" s="2">
        <f ca="1"/>
        <v>1000</v>
      </c>
      <c r="V1244" s="2">
        <f ca="1"/>
        <v>-939.35060064258266</v>
      </c>
      <c r="Y1244" s="2">
        <f t="shared" ca="1" si="279"/>
        <v>-3.7714808315308317</v>
      </c>
      <c r="Z1244" s="2">
        <f t="shared" ca="1" si="280"/>
        <v>-10.996858629590841</v>
      </c>
    </row>
    <row r="1245" spans="2:26">
      <c r="B1245">
        <f t="shared" si="281"/>
        <v>1234</v>
      </c>
      <c r="C1245">
        <v>11.175093472291232</v>
      </c>
      <c r="D1245">
        <v>-13.736119702419991</v>
      </c>
      <c r="E1245">
        <v>-9.0828397785480792</v>
      </c>
      <c r="F1245">
        <f t="shared" si="268"/>
        <v>19.901298375644544</v>
      </c>
      <c r="G1245">
        <f t="shared" si="269"/>
        <v>12</v>
      </c>
      <c r="H1245">
        <f t="shared" si="270"/>
        <v>1991</v>
      </c>
      <c r="I1245">
        <f t="shared" si="271"/>
        <v>-0.88784441575050377</v>
      </c>
      <c r="J1245">
        <f>VLOOKUP(H1245,動径DB!$C$9:$F$3009,4)</f>
        <v>1.4016426793739326E-2</v>
      </c>
      <c r="K1245">
        <f>VLOOKUP(G1245,緯度DB!$B$10:$H$50,7)</f>
        <v>0.58726809406597613</v>
      </c>
      <c r="L1245">
        <f t="shared" si="272"/>
        <v>0.46005701038904012</v>
      </c>
      <c r="M1245">
        <f t="shared" si="273"/>
        <v>7.5364493292473231E-2</v>
      </c>
      <c r="N1245">
        <f t="shared" si="277"/>
        <v>5.6798068492312425E-3</v>
      </c>
      <c r="O1245">
        <f t="shared" si="278"/>
        <v>0</v>
      </c>
      <c r="Q1245">
        <f t="shared" si="274"/>
        <v>1000</v>
      </c>
      <c r="R1245">
        <f t="shared" si="275"/>
        <v>1000</v>
      </c>
      <c r="S1245">
        <f t="shared" si="276"/>
        <v>1</v>
      </c>
      <c r="T1245" s="2">
        <f t="array" aca="1" ref="T1245:V1245" ca="1">MMULT(Q1245:S1245,$T$8:$V$10)</f>
        <v>342.95983594645492</v>
      </c>
      <c r="U1245" s="2">
        <f ca="1"/>
        <v>1000</v>
      </c>
      <c r="V1245" s="2">
        <f ca="1"/>
        <v>-939.35060064258266</v>
      </c>
      <c r="Y1245" s="2">
        <f t="shared" ca="1" si="279"/>
        <v>-3.7714808315308317</v>
      </c>
      <c r="Z1245" s="2">
        <f t="shared" ca="1" si="280"/>
        <v>-10.996858629590841</v>
      </c>
    </row>
    <row r="1246" spans="2:26">
      <c r="B1246">
        <f t="shared" si="281"/>
        <v>1235</v>
      </c>
      <c r="C1246">
        <v>-3.967729135283812</v>
      </c>
      <c r="D1246">
        <v>-11.759558341826679</v>
      </c>
      <c r="E1246">
        <v>9.5361054961011202</v>
      </c>
      <c r="F1246">
        <f t="shared" si="268"/>
        <v>15.651434276722867</v>
      </c>
      <c r="G1246">
        <f t="shared" si="269"/>
        <v>33</v>
      </c>
      <c r="H1246">
        <f t="shared" si="270"/>
        <v>1566</v>
      </c>
      <c r="I1246">
        <f t="shared" si="271"/>
        <v>-1.8962065393406813</v>
      </c>
      <c r="J1246">
        <f>VLOOKUP(H1246,動径DB!$C$9:$F$3009,4)</f>
        <v>5.7084614533673805E-2</v>
      </c>
      <c r="K1246">
        <f>VLOOKUP(G1246,緯度DB!$B$10:$H$50,7)</f>
        <v>0.43934360143209494</v>
      </c>
      <c r="L1246">
        <f t="shared" si="272"/>
        <v>-0.56014902777460551</v>
      </c>
      <c r="M1246">
        <f t="shared" si="273"/>
        <v>-0.21987766026622663</v>
      </c>
      <c r="N1246">
        <f t="shared" si="277"/>
        <v>4.8346185484150178E-2</v>
      </c>
      <c r="O1246">
        <f t="shared" si="278"/>
        <v>0</v>
      </c>
      <c r="Q1246">
        <f t="shared" si="274"/>
        <v>1000</v>
      </c>
      <c r="R1246">
        <f t="shared" si="275"/>
        <v>1000</v>
      </c>
      <c r="S1246">
        <f t="shared" si="276"/>
        <v>1</v>
      </c>
      <c r="T1246" s="2">
        <f t="array" aca="1" ref="T1246:V1246" ca="1">MMULT(Q1246:S1246,$T$8:$V$10)</f>
        <v>342.95983594645492</v>
      </c>
      <c r="U1246" s="2">
        <f ca="1"/>
        <v>1000</v>
      </c>
      <c r="V1246" s="2">
        <f ca="1"/>
        <v>-939.35060064258266</v>
      </c>
      <c r="Y1246" s="2">
        <f t="shared" ca="1" si="279"/>
        <v>-3.7714808315308317</v>
      </c>
      <c r="Z1246" s="2">
        <f t="shared" ca="1" si="280"/>
        <v>-10.996858629590841</v>
      </c>
    </row>
    <row r="1247" spans="2:26">
      <c r="B1247">
        <f t="shared" si="281"/>
        <v>1236</v>
      </c>
      <c r="C1247">
        <v>16.060688002104651</v>
      </c>
      <c r="D1247">
        <v>-9.9945273695005827</v>
      </c>
      <c r="E1247">
        <v>16.259215078163706</v>
      </c>
      <c r="F1247">
        <f t="shared" si="268"/>
        <v>24.94390409295687</v>
      </c>
      <c r="G1247">
        <f t="shared" si="269"/>
        <v>34</v>
      </c>
      <c r="H1247">
        <f t="shared" si="270"/>
        <v>2495</v>
      </c>
      <c r="I1247">
        <f t="shared" si="271"/>
        <v>-0.55665364553726226</v>
      </c>
      <c r="J1247">
        <f>VLOOKUP(H1247,動径DB!$C$9:$F$3009,4)</f>
        <v>2.2173275514766359E-3</v>
      </c>
      <c r="K1247">
        <f>VLOOKUP(G1247,緯度DB!$B$10:$H$50,7)</f>
        <v>0.38596120503132481</v>
      </c>
      <c r="L1247">
        <f t="shared" si="272"/>
        <v>0.99508721792941801</v>
      </c>
      <c r="M1247">
        <f t="shared" si="273"/>
        <v>2.1242179909419064E-2</v>
      </c>
      <c r="N1247">
        <f t="shared" si="277"/>
        <v>4.5123020730412694E-4</v>
      </c>
      <c r="O1247">
        <f t="shared" si="278"/>
        <v>0</v>
      </c>
      <c r="Q1247">
        <f t="shared" si="274"/>
        <v>1000</v>
      </c>
      <c r="R1247">
        <f t="shared" si="275"/>
        <v>1000</v>
      </c>
      <c r="S1247">
        <f t="shared" si="276"/>
        <v>1</v>
      </c>
      <c r="T1247" s="2">
        <f t="array" aca="1" ref="T1247:V1247" ca="1">MMULT(Q1247:S1247,$T$8:$V$10)</f>
        <v>342.95983594645492</v>
      </c>
      <c r="U1247" s="2">
        <f ca="1"/>
        <v>1000</v>
      </c>
      <c r="V1247" s="2">
        <f ca="1"/>
        <v>-939.35060064258266</v>
      </c>
      <c r="Y1247" s="2">
        <f t="shared" ca="1" si="279"/>
        <v>-3.7714808315308317</v>
      </c>
      <c r="Z1247" s="2">
        <f t="shared" ca="1" si="280"/>
        <v>-10.996858629590841</v>
      </c>
    </row>
    <row r="1248" spans="2:26">
      <c r="B1248">
        <f t="shared" si="281"/>
        <v>1237</v>
      </c>
      <c r="C1248">
        <v>0.5352994162175444</v>
      </c>
      <c r="D1248">
        <v>-11.447126606003458</v>
      </c>
      <c r="E1248">
        <v>14.761593928134937</v>
      </c>
      <c r="F1248">
        <f t="shared" si="268"/>
        <v>18.687640522495752</v>
      </c>
      <c r="G1248">
        <f t="shared" si="269"/>
        <v>37</v>
      </c>
      <c r="H1248">
        <f t="shared" si="270"/>
        <v>1870</v>
      </c>
      <c r="I1248">
        <f t="shared" si="271"/>
        <v>-1.5240675925170339</v>
      </c>
      <c r="J1248">
        <f>VLOOKUP(H1248,動径DB!$C$9:$F$3009,4)</f>
        <v>2.1265039689620076E-2</v>
      </c>
      <c r="K1248">
        <f>VLOOKUP(G1248,緯度DB!$B$10:$H$50,7)</f>
        <v>0.2352076871405088</v>
      </c>
      <c r="L1248">
        <f t="shared" si="272"/>
        <v>-0.99018999572329824</v>
      </c>
      <c r="M1248">
        <f t="shared" si="273"/>
        <v>-9.2553045627089492E-2</v>
      </c>
      <c r="N1248">
        <f t="shared" si="277"/>
        <v>8.5660662548501087E-3</v>
      </c>
      <c r="O1248">
        <f t="shared" si="278"/>
        <v>0</v>
      </c>
      <c r="Q1248">
        <f t="shared" si="274"/>
        <v>1000</v>
      </c>
      <c r="R1248">
        <f t="shared" si="275"/>
        <v>1000</v>
      </c>
      <c r="S1248">
        <f t="shared" si="276"/>
        <v>1</v>
      </c>
      <c r="T1248" s="2">
        <f t="array" aca="1" ref="T1248:V1248" ca="1">MMULT(Q1248:S1248,$T$8:$V$10)</f>
        <v>342.95983594645492</v>
      </c>
      <c r="U1248" s="2">
        <f ca="1"/>
        <v>1000</v>
      </c>
      <c r="V1248" s="2">
        <f ca="1"/>
        <v>-939.35060064258266</v>
      </c>
      <c r="Y1248" s="2">
        <f t="shared" ca="1" si="279"/>
        <v>-3.7714808315308317</v>
      </c>
      <c r="Z1248" s="2">
        <f t="shared" ca="1" si="280"/>
        <v>-10.996858629590841</v>
      </c>
    </row>
    <row r="1249" spans="2:26">
      <c r="B1249">
        <f t="shared" si="281"/>
        <v>1238</v>
      </c>
      <c r="C1249">
        <v>0.15559396892108568</v>
      </c>
      <c r="D1249">
        <v>-8.2652423246348583</v>
      </c>
      <c r="E1249">
        <v>-2.5931038413751866</v>
      </c>
      <c r="F1249">
        <f t="shared" si="268"/>
        <v>8.6638690952861701</v>
      </c>
      <c r="G1249">
        <f t="shared" si="269"/>
        <v>15</v>
      </c>
      <c r="H1249">
        <f t="shared" si="270"/>
        <v>867</v>
      </c>
      <c r="I1249">
        <f t="shared" si="271"/>
        <v>-1.5519734554617184</v>
      </c>
      <c r="J1249">
        <f>VLOOKUP(H1249,動径DB!$C$9:$F$3009,4)</f>
        <v>0.31870750382497004</v>
      </c>
      <c r="K1249">
        <f>VLOOKUP(G1249,緯度DB!$B$10:$H$50,7)</f>
        <v>0.70149600262637279</v>
      </c>
      <c r="L1249">
        <f t="shared" si="272"/>
        <v>-0.99840607143127169</v>
      </c>
      <c r="M1249">
        <f t="shared" si="273"/>
        <v>-1.9339114495441465</v>
      </c>
      <c r="N1249">
        <f t="shared" si="277"/>
        <v>3.740013494677942</v>
      </c>
      <c r="O1249">
        <f t="shared" si="278"/>
        <v>1</v>
      </c>
      <c r="Q1249">
        <f t="shared" si="274"/>
        <v>0.15559396892108568</v>
      </c>
      <c r="R1249">
        <f t="shared" si="275"/>
        <v>-8.2652423246348583</v>
      </c>
      <c r="S1249">
        <f t="shared" si="276"/>
        <v>-2.5931038413751866</v>
      </c>
      <c r="T1249" s="2">
        <f t="array" aca="1" ref="T1249:V1249" ca="1">MMULT(Q1249:S1249,$T$8:$V$10)</f>
        <v>-2.383504273120856</v>
      </c>
      <c r="U1249" s="2">
        <f ca="1"/>
        <v>-8.2652423246348583</v>
      </c>
      <c r="V1249" s="2">
        <f ca="1"/>
        <v>-1.0331042519194202</v>
      </c>
      <c r="Y1249" s="2">
        <f t="shared" ca="1" si="279"/>
        <v>-0.82283731534429017</v>
      </c>
      <c r="Z1249" s="2">
        <f t="shared" ca="1" si="280"/>
        <v>-2.8533407226359535</v>
      </c>
    </row>
    <row r="1250" spans="2:26">
      <c r="B1250">
        <f t="shared" si="281"/>
        <v>1239</v>
      </c>
      <c r="C1250">
        <v>-16.118267416144221</v>
      </c>
      <c r="D1250">
        <v>3.311396826549629</v>
      </c>
      <c r="E1250">
        <v>12.674745068673104</v>
      </c>
      <c r="F1250">
        <f t="shared" si="268"/>
        <v>20.770485213327891</v>
      </c>
      <c r="G1250">
        <f t="shared" si="269"/>
        <v>33</v>
      </c>
      <c r="H1250">
        <f t="shared" si="270"/>
        <v>2078</v>
      </c>
      <c r="I1250">
        <f t="shared" si="271"/>
        <v>2.9389682686718235</v>
      </c>
      <c r="J1250">
        <f>VLOOKUP(H1250,動径DB!$C$9:$F$3009,4)</f>
        <v>1.0314626904375323E-2</v>
      </c>
      <c r="K1250">
        <f>VLOOKUP(G1250,緯度DB!$B$10:$H$50,7)</f>
        <v>0.43934360143209494</v>
      </c>
      <c r="L1250">
        <f t="shared" si="272"/>
        <v>-0.57112290125042908</v>
      </c>
      <c r="M1250">
        <f t="shared" si="273"/>
        <v>-5.3756878978320856E-2</v>
      </c>
      <c r="N1250">
        <f t="shared" si="277"/>
        <v>2.8898020374898349E-3</v>
      </c>
      <c r="O1250">
        <f t="shared" si="278"/>
        <v>0</v>
      </c>
      <c r="Q1250">
        <f t="shared" si="274"/>
        <v>1000</v>
      </c>
      <c r="R1250">
        <f t="shared" si="275"/>
        <v>1000</v>
      </c>
      <c r="S1250">
        <f t="shared" si="276"/>
        <v>1</v>
      </c>
      <c r="T1250" s="2">
        <f t="array" aca="1" ref="T1250:V1250" ca="1">MMULT(Q1250:S1250,$T$8:$V$10)</f>
        <v>342.95983594645492</v>
      </c>
      <c r="U1250" s="2">
        <f ca="1"/>
        <v>1000</v>
      </c>
      <c r="V1250" s="2">
        <f ca="1"/>
        <v>-939.35060064258266</v>
      </c>
      <c r="Y1250" s="2">
        <f t="shared" ca="1" si="279"/>
        <v>-3.7714808315308317</v>
      </c>
      <c r="Z1250" s="2">
        <f t="shared" ca="1" si="280"/>
        <v>-10.996858629590841</v>
      </c>
    </row>
    <row r="1251" spans="2:26">
      <c r="B1251">
        <f t="shared" si="281"/>
        <v>1240</v>
      </c>
      <c r="C1251">
        <v>12.53176734409513</v>
      </c>
      <c r="D1251">
        <v>-15.782841109490537</v>
      </c>
      <c r="E1251">
        <v>5.5600765587617538</v>
      </c>
      <c r="F1251">
        <f t="shared" si="268"/>
        <v>20.905925418245552</v>
      </c>
      <c r="G1251">
        <f t="shared" si="269"/>
        <v>26</v>
      </c>
      <c r="H1251">
        <f t="shared" si="270"/>
        <v>2092</v>
      </c>
      <c r="I1251">
        <f t="shared" si="271"/>
        <v>-0.89971720212341522</v>
      </c>
      <c r="J1251">
        <f>VLOOKUP(H1251,動径DB!$C$9:$F$3009,4)</f>
        <v>9.8130059895749286E-3</v>
      </c>
      <c r="K1251">
        <f>VLOOKUP(G1251,緯度DB!$B$10:$H$50,7)</f>
        <v>0.72987675376846739</v>
      </c>
      <c r="L1251">
        <f t="shared" si="272"/>
        <v>0.42814673537997056</v>
      </c>
      <c r="M1251">
        <f t="shared" si="273"/>
        <v>6.4108206816374483E-2</v>
      </c>
      <c r="N1251">
        <f t="shared" si="277"/>
        <v>4.1098621812110433E-3</v>
      </c>
      <c r="O1251">
        <f t="shared" si="278"/>
        <v>0</v>
      </c>
      <c r="Q1251">
        <f t="shared" si="274"/>
        <v>1000</v>
      </c>
      <c r="R1251">
        <f t="shared" si="275"/>
        <v>1000</v>
      </c>
      <c r="S1251">
        <f t="shared" si="276"/>
        <v>1</v>
      </c>
      <c r="T1251" s="2">
        <f t="array" aca="1" ref="T1251:V1251" ca="1">MMULT(Q1251:S1251,$T$8:$V$10)</f>
        <v>342.95983594645492</v>
      </c>
      <c r="U1251" s="2">
        <f ca="1"/>
        <v>1000</v>
      </c>
      <c r="V1251" s="2">
        <f ca="1"/>
        <v>-939.35060064258266</v>
      </c>
      <c r="Y1251" s="2">
        <f t="shared" ca="1" si="279"/>
        <v>-3.7714808315308317</v>
      </c>
      <c r="Z1251" s="2">
        <f t="shared" ca="1" si="280"/>
        <v>-10.996858629590841</v>
      </c>
    </row>
    <row r="1252" spans="2:26">
      <c r="B1252">
        <f t="shared" si="281"/>
        <v>1241</v>
      </c>
      <c r="C1252">
        <v>-7.0098396184535794</v>
      </c>
      <c r="D1252">
        <v>-8.5627396681686907</v>
      </c>
      <c r="E1252">
        <v>-0.76136806153131986</v>
      </c>
      <c r="F1252">
        <f t="shared" si="268"/>
        <v>11.092251503927914</v>
      </c>
      <c r="G1252">
        <f t="shared" si="269"/>
        <v>20</v>
      </c>
      <c r="H1252">
        <f t="shared" si="270"/>
        <v>1110</v>
      </c>
      <c r="I1252">
        <f t="shared" si="271"/>
        <v>-2.2568029177528288</v>
      </c>
      <c r="J1252">
        <f>VLOOKUP(H1252,動径DB!$C$9:$F$3009,4)</f>
        <v>0.19859344730289238</v>
      </c>
      <c r="K1252">
        <f>VLOOKUP(G1252,緯度DB!$B$10:$H$50,7)</f>
        <v>0.7879807395252203</v>
      </c>
      <c r="L1252">
        <f t="shared" si="272"/>
        <v>0.46817423247506917</v>
      </c>
      <c r="M1252">
        <f t="shared" si="273"/>
        <v>0.81265784498429638</v>
      </c>
      <c r="N1252">
        <f t="shared" si="277"/>
        <v>0.66041277301452073</v>
      </c>
      <c r="O1252">
        <f t="shared" si="278"/>
        <v>1</v>
      </c>
      <c r="Q1252">
        <f t="shared" si="274"/>
        <v>-7.0098396184535794</v>
      </c>
      <c r="R1252">
        <f t="shared" si="275"/>
        <v>-8.5627396681686907</v>
      </c>
      <c r="S1252">
        <f t="shared" si="276"/>
        <v>-0.76136806153131986</v>
      </c>
      <c r="T1252" s="2">
        <f t="array" aca="1" ref="T1252:V1252" ca="1">MMULT(Q1252:S1252,$T$8:$V$10)</f>
        <v>-3.1129583001164987</v>
      </c>
      <c r="U1252" s="2">
        <f ca="1"/>
        <v>-8.5627396681686907</v>
      </c>
      <c r="V1252" s="2">
        <f ca="1"/>
        <v>6.3266913488250065</v>
      </c>
      <c r="Y1252" s="2">
        <f t="shared" ca="1" si="279"/>
        <v>-0.8569341672833598</v>
      </c>
      <c r="Z1252" s="2">
        <f t="shared" ca="1" si="280"/>
        <v>-2.3571482428568746</v>
      </c>
    </row>
    <row r="1253" spans="2:26">
      <c r="B1253">
        <f t="shared" si="281"/>
        <v>1242</v>
      </c>
      <c r="C1253">
        <v>3.3755814308596372</v>
      </c>
      <c r="D1253">
        <v>-4.8424046987008609</v>
      </c>
      <c r="E1253">
        <v>9.9197410368732353</v>
      </c>
      <c r="F1253">
        <f t="shared" si="268"/>
        <v>11.543166614971449</v>
      </c>
      <c r="G1253">
        <f t="shared" si="269"/>
        <v>38</v>
      </c>
      <c r="H1253">
        <f t="shared" si="270"/>
        <v>1155</v>
      </c>
      <c r="I1253">
        <f t="shared" si="271"/>
        <v>-0.96202750746924404</v>
      </c>
      <c r="J1253">
        <f>VLOOKUP(H1253,動径DB!$C$9:$F$3009,4)</f>
        <v>0.17867809596649689</v>
      </c>
      <c r="K1253">
        <f>VLOOKUP(G1253,緯度DB!$B$10:$H$50,7)</f>
        <v>0.20164392860071581</v>
      </c>
      <c r="L1253">
        <f t="shared" si="272"/>
        <v>0.25273901101244184</v>
      </c>
      <c r="M1253">
        <f t="shared" si="273"/>
        <v>0.10511234186213725</v>
      </c>
      <c r="N1253">
        <f t="shared" si="277"/>
        <v>1.104860441174281E-2</v>
      </c>
      <c r="O1253">
        <f t="shared" si="278"/>
        <v>0</v>
      </c>
      <c r="Q1253">
        <f t="shared" si="274"/>
        <v>1000</v>
      </c>
      <c r="R1253">
        <f t="shared" si="275"/>
        <v>1000</v>
      </c>
      <c r="S1253">
        <f t="shared" si="276"/>
        <v>1</v>
      </c>
      <c r="T1253" s="2">
        <f t="array" aca="1" ref="T1253:V1253" ca="1">MMULT(Q1253:S1253,$T$8:$V$10)</f>
        <v>342.95983594645492</v>
      </c>
      <c r="U1253" s="2">
        <f ca="1"/>
        <v>1000</v>
      </c>
      <c r="V1253" s="2">
        <f ca="1"/>
        <v>-939.35060064258266</v>
      </c>
      <c r="Y1253" s="2">
        <f t="shared" ca="1" si="279"/>
        <v>-3.7714808315308317</v>
      </c>
      <c r="Z1253" s="2">
        <f t="shared" ca="1" si="280"/>
        <v>-10.996858629590841</v>
      </c>
    </row>
    <row r="1254" spans="2:26">
      <c r="B1254">
        <f t="shared" si="281"/>
        <v>1243</v>
      </c>
      <c r="C1254">
        <v>14.803432665139397</v>
      </c>
      <c r="D1254">
        <v>13.573545672835603</v>
      </c>
      <c r="E1254">
        <v>8.9704735743107378</v>
      </c>
      <c r="F1254">
        <f t="shared" si="268"/>
        <v>21.996639674079255</v>
      </c>
      <c r="G1254">
        <f t="shared" si="269"/>
        <v>29</v>
      </c>
      <c r="H1254">
        <f t="shared" si="270"/>
        <v>2201</v>
      </c>
      <c r="I1254">
        <f t="shared" si="271"/>
        <v>0.7420842575473926</v>
      </c>
      <c r="J1254">
        <f>VLOOKUP(H1254,動径DB!$C$9:$F$3009,4)</f>
        <v>6.6263944661006631E-3</v>
      </c>
      <c r="K1254">
        <f>VLOOKUP(G1254,緯度DB!$B$10:$H$50,7)</f>
        <v>0.62981531840634786</v>
      </c>
      <c r="L1254">
        <f t="shared" si="272"/>
        <v>-0.79276979729144759</v>
      </c>
      <c r="M1254">
        <f t="shared" si="273"/>
        <v>-7.2776965260300225E-2</v>
      </c>
      <c r="N1254">
        <f t="shared" si="277"/>
        <v>5.2964866724989458E-3</v>
      </c>
      <c r="O1254">
        <f t="shared" si="278"/>
        <v>0</v>
      </c>
      <c r="Q1254">
        <f t="shared" si="274"/>
        <v>1000</v>
      </c>
      <c r="R1254">
        <f t="shared" si="275"/>
        <v>1000</v>
      </c>
      <c r="S1254">
        <f t="shared" si="276"/>
        <v>1</v>
      </c>
      <c r="T1254" s="2">
        <f t="array" aca="1" ref="T1254:V1254" ca="1">MMULT(Q1254:S1254,$T$8:$V$10)</f>
        <v>342.95983594645492</v>
      </c>
      <c r="U1254" s="2">
        <f ca="1"/>
        <v>1000</v>
      </c>
      <c r="V1254" s="2">
        <f ca="1"/>
        <v>-939.35060064258266</v>
      </c>
      <c r="Y1254" s="2">
        <f t="shared" ca="1" si="279"/>
        <v>-3.7714808315308317</v>
      </c>
      <c r="Z1254" s="2">
        <f t="shared" ca="1" si="280"/>
        <v>-10.996858629590841</v>
      </c>
    </row>
    <row r="1255" spans="2:26">
      <c r="B1255">
        <f t="shared" si="281"/>
        <v>1244</v>
      </c>
      <c r="C1255">
        <v>7.2015046816037529</v>
      </c>
      <c r="D1255">
        <v>-13.137782687311704</v>
      </c>
      <c r="E1255">
        <v>-14.726769308156543</v>
      </c>
      <c r="F1255">
        <f t="shared" si="268"/>
        <v>21.008111240038915</v>
      </c>
      <c r="G1255">
        <f t="shared" si="269"/>
        <v>7</v>
      </c>
      <c r="H1255">
        <f t="shared" si="270"/>
        <v>2102</v>
      </c>
      <c r="I1255">
        <f t="shared" si="271"/>
        <v>-1.0693728675155363</v>
      </c>
      <c r="J1255">
        <f>VLOOKUP(H1255,動径DB!$C$9:$F$3009,4)</f>
        <v>9.4689264138338638E-3</v>
      </c>
      <c r="K1255">
        <f>VLOOKUP(G1255,緯度DB!$B$10:$H$50,7)</f>
        <v>0.33255818042814211</v>
      </c>
      <c r="L1255">
        <f t="shared" si="272"/>
        <v>-6.6476889144667012E-2</v>
      </c>
      <c r="M1255">
        <f t="shared" si="273"/>
        <v>-4.397704795903264E-3</v>
      </c>
      <c r="N1255">
        <f t="shared" si="277"/>
        <v>1.9339807471910569E-5</v>
      </c>
      <c r="O1255">
        <f t="shared" si="278"/>
        <v>0</v>
      </c>
      <c r="Q1255">
        <f t="shared" si="274"/>
        <v>1000</v>
      </c>
      <c r="R1255">
        <f t="shared" si="275"/>
        <v>1000</v>
      </c>
      <c r="S1255">
        <f t="shared" si="276"/>
        <v>1</v>
      </c>
      <c r="T1255" s="2">
        <f t="array" aca="1" ref="T1255:V1255" ca="1">MMULT(Q1255:S1255,$T$8:$V$10)</f>
        <v>342.95983594645492</v>
      </c>
      <c r="U1255" s="2">
        <f ca="1"/>
        <v>1000</v>
      </c>
      <c r="V1255" s="2">
        <f ca="1"/>
        <v>-939.35060064258266</v>
      </c>
      <c r="Y1255" s="2">
        <f t="shared" ca="1" si="279"/>
        <v>-3.7714808315308317</v>
      </c>
      <c r="Z1255" s="2">
        <f t="shared" ca="1" si="280"/>
        <v>-10.996858629590841</v>
      </c>
    </row>
    <row r="1256" spans="2:26">
      <c r="B1256">
        <f t="shared" si="281"/>
        <v>1245</v>
      </c>
      <c r="C1256">
        <v>6.7115734727711374</v>
      </c>
      <c r="D1256">
        <v>10.892964573588921</v>
      </c>
      <c r="E1256">
        <v>-12.231036926516897</v>
      </c>
      <c r="F1256">
        <f t="shared" si="268"/>
        <v>17.700287002749089</v>
      </c>
      <c r="G1256">
        <f t="shared" si="269"/>
        <v>7</v>
      </c>
      <c r="H1256">
        <f t="shared" si="270"/>
        <v>1771</v>
      </c>
      <c r="I1256">
        <f t="shared" si="271"/>
        <v>1.0185948110834904</v>
      </c>
      <c r="J1256">
        <f>VLOOKUP(H1256,動径DB!$C$9:$F$3009,4)</f>
        <v>2.9630505833338535E-2</v>
      </c>
      <c r="K1256">
        <f>VLOOKUP(G1256,緯度DB!$B$10:$H$50,7)</f>
        <v>0.33255818042814211</v>
      </c>
      <c r="L1256">
        <f t="shared" si="272"/>
        <v>-8.5702957387130407E-2</v>
      </c>
      <c r="M1256">
        <f t="shared" si="273"/>
        <v>-1.4947990656556913E-2</v>
      </c>
      <c r="N1256">
        <f t="shared" si="277"/>
        <v>2.2344242466851275E-4</v>
      </c>
      <c r="O1256">
        <f t="shared" si="278"/>
        <v>0</v>
      </c>
      <c r="Q1256">
        <f t="shared" si="274"/>
        <v>1000</v>
      </c>
      <c r="R1256">
        <f t="shared" si="275"/>
        <v>1000</v>
      </c>
      <c r="S1256">
        <f t="shared" si="276"/>
        <v>1</v>
      </c>
      <c r="T1256" s="2">
        <f t="array" aca="1" ref="T1256:V1256" ca="1">MMULT(Q1256:S1256,$T$8:$V$10)</f>
        <v>342.95983594645492</v>
      </c>
      <c r="U1256" s="2">
        <f ca="1"/>
        <v>1000</v>
      </c>
      <c r="V1256" s="2">
        <f ca="1"/>
        <v>-939.35060064258266</v>
      </c>
      <c r="Y1256" s="2">
        <f t="shared" ca="1" si="279"/>
        <v>-3.7714808315308317</v>
      </c>
      <c r="Z1256" s="2">
        <f t="shared" ca="1" si="280"/>
        <v>-10.996858629590841</v>
      </c>
    </row>
    <row r="1257" spans="2:26">
      <c r="B1257">
        <f t="shared" si="281"/>
        <v>1246</v>
      </c>
      <c r="C1257">
        <v>14.581926890550085</v>
      </c>
      <c r="D1257">
        <v>-7.7669921557902093</v>
      </c>
      <c r="E1257">
        <v>1.4626629593239291</v>
      </c>
      <c r="F1257">
        <f t="shared" si="268"/>
        <v>16.586082778101421</v>
      </c>
      <c r="G1257">
        <f t="shared" si="269"/>
        <v>23</v>
      </c>
      <c r="H1257">
        <f t="shared" si="270"/>
        <v>1660</v>
      </c>
      <c r="I1257">
        <f t="shared" si="271"/>
        <v>-0.48942136464027131</v>
      </c>
      <c r="J1257">
        <f>VLOOKUP(H1257,動径DB!$C$9:$F$3009,4)</f>
        <v>4.2500609609553618E-2</v>
      </c>
      <c r="K1257">
        <f>VLOOKUP(G1257,緯度DB!$B$10:$H$50,7)</f>
        <v>0.7820858445078025</v>
      </c>
      <c r="L1257">
        <f t="shared" si="272"/>
        <v>0.99474817400582394</v>
      </c>
      <c r="M1257">
        <f t="shared" si="273"/>
        <v>0.54841151354169815</v>
      </c>
      <c r="N1257">
        <f t="shared" si="277"/>
        <v>0.30075518818509617</v>
      </c>
      <c r="O1257">
        <f t="shared" si="278"/>
        <v>0</v>
      </c>
      <c r="Q1257">
        <f t="shared" si="274"/>
        <v>1000</v>
      </c>
      <c r="R1257">
        <f t="shared" si="275"/>
        <v>1000</v>
      </c>
      <c r="S1257">
        <f t="shared" si="276"/>
        <v>1</v>
      </c>
      <c r="T1257" s="2">
        <f t="array" aca="1" ref="T1257:V1257" ca="1">MMULT(Q1257:S1257,$T$8:$V$10)</f>
        <v>342.95983594645492</v>
      </c>
      <c r="U1257" s="2">
        <f ca="1"/>
        <v>1000</v>
      </c>
      <c r="V1257" s="2">
        <f ca="1"/>
        <v>-939.35060064258266</v>
      </c>
      <c r="Y1257" s="2">
        <f t="shared" ca="1" si="279"/>
        <v>-3.7714808315308317</v>
      </c>
      <c r="Z1257" s="2">
        <f t="shared" ca="1" si="280"/>
        <v>-10.996858629590841</v>
      </c>
    </row>
    <row r="1258" spans="2:26">
      <c r="B1258">
        <f t="shared" si="281"/>
        <v>1247</v>
      </c>
      <c r="C1258">
        <v>-0.68804153945837632</v>
      </c>
      <c r="D1258">
        <v>-6.856587211537847</v>
      </c>
      <c r="E1258">
        <v>11.568288588959646</v>
      </c>
      <c r="F1258">
        <f t="shared" si="268"/>
        <v>13.465195513875711</v>
      </c>
      <c r="G1258">
        <f t="shared" si="269"/>
        <v>38</v>
      </c>
      <c r="H1258">
        <f t="shared" si="270"/>
        <v>1348</v>
      </c>
      <c r="I1258">
        <f t="shared" si="271"/>
        <v>-1.6708090491132799</v>
      </c>
      <c r="J1258">
        <f>VLOOKUP(H1258,動径DB!$C$9:$F$3009,4)</f>
        <v>0.10825843102646177</v>
      </c>
      <c r="K1258">
        <f>VLOOKUP(G1258,緯度DB!$B$10:$H$50,7)</f>
        <v>0.20164392860071581</v>
      </c>
      <c r="L1258">
        <f t="shared" si="272"/>
        <v>-0.95532520932330811</v>
      </c>
      <c r="M1258">
        <f t="shared" si="273"/>
        <v>-0.28080884335062783</v>
      </c>
      <c r="N1258">
        <f t="shared" si="277"/>
        <v>7.8853606503917442E-2</v>
      </c>
      <c r="O1258">
        <f t="shared" si="278"/>
        <v>0</v>
      </c>
      <c r="Q1258">
        <f t="shared" si="274"/>
        <v>1000</v>
      </c>
      <c r="R1258">
        <f t="shared" si="275"/>
        <v>1000</v>
      </c>
      <c r="S1258">
        <f t="shared" si="276"/>
        <v>1</v>
      </c>
      <c r="T1258" s="2">
        <f t="array" aca="1" ref="T1258:V1258" ca="1">MMULT(Q1258:S1258,$T$8:$V$10)</f>
        <v>342.95983594645492</v>
      </c>
      <c r="U1258" s="2">
        <f ca="1"/>
        <v>1000</v>
      </c>
      <c r="V1258" s="2">
        <f ca="1"/>
        <v>-939.35060064258266</v>
      </c>
      <c r="Y1258" s="2">
        <f t="shared" ca="1" si="279"/>
        <v>-3.7714808315308317</v>
      </c>
      <c r="Z1258" s="2">
        <f t="shared" ca="1" si="280"/>
        <v>-10.996858629590841</v>
      </c>
    </row>
    <row r="1259" spans="2:26">
      <c r="B1259">
        <f t="shared" si="281"/>
        <v>1248</v>
      </c>
      <c r="C1259">
        <v>-7.4353597131038205</v>
      </c>
      <c r="D1259">
        <v>0.57315568570351116</v>
      </c>
      <c r="E1259">
        <v>-6.4826492807888725</v>
      </c>
      <c r="F1259">
        <f t="shared" si="268"/>
        <v>9.8811853135650729</v>
      </c>
      <c r="G1259">
        <f t="shared" si="269"/>
        <v>8</v>
      </c>
      <c r="H1259">
        <f t="shared" si="270"/>
        <v>989</v>
      </c>
      <c r="I1259">
        <f t="shared" si="271"/>
        <v>3.0646596624056013</v>
      </c>
      <c r="J1259">
        <f>VLOOKUP(H1259,動径DB!$C$9:$F$3009,4)</f>
        <v>0.25715179796909488</v>
      </c>
      <c r="K1259">
        <f>VLOOKUP(G1259,緯度DB!$B$10:$H$50,7)</f>
        <v>0.38596120503132481</v>
      </c>
      <c r="L1259">
        <f t="shared" si="272"/>
        <v>-0.2287553843853446</v>
      </c>
      <c r="M1259">
        <f t="shared" si="273"/>
        <v>-0.22434355020505647</v>
      </c>
      <c r="N1259">
        <f t="shared" si="277"/>
        <v>5.0330028518608697E-2</v>
      </c>
      <c r="O1259">
        <f t="shared" si="278"/>
        <v>0</v>
      </c>
      <c r="Q1259">
        <f t="shared" si="274"/>
        <v>1000</v>
      </c>
      <c r="R1259">
        <f t="shared" si="275"/>
        <v>1000</v>
      </c>
      <c r="S1259">
        <f t="shared" si="276"/>
        <v>1</v>
      </c>
      <c r="T1259" s="2">
        <f t="array" aca="1" ref="T1259:V1259" ca="1">MMULT(Q1259:S1259,$T$8:$V$10)</f>
        <v>342.95983594645492</v>
      </c>
      <c r="U1259" s="2">
        <f ca="1"/>
        <v>1000</v>
      </c>
      <c r="V1259" s="2">
        <f ca="1"/>
        <v>-939.35060064258266</v>
      </c>
      <c r="Y1259" s="2">
        <f t="shared" ca="1" si="279"/>
        <v>-3.7714808315308317</v>
      </c>
      <c r="Z1259" s="2">
        <f t="shared" ca="1" si="280"/>
        <v>-10.996858629590841</v>
      </c>
    </row>
    <row r="1260" spans="2:26">
      <c r="B1260">
        <f t="shared" si="281"/>
        <v>1249</v>
      </c>
      <c r="C1260">
        <v>10.741285460540265</v>
      </c>
      <c r="D1260">
        <v>-2.744232555572407</v>
      </c>
      <c r="E1260">
        <v>2.1548484315467191</v>
      </c>
      <c r="F1260">
        <f t="shared" si="268"/>
        <v>11.293776933639892</v>
      </c>
      <c r="G1260">
        <f t="shared" si="269"/>
        <v>25</v>
      </c>
      <c r="H1260">
        <f t="shared" si="270"/>
        <v>1130</v>
      </c>
      <c r="I1260">
        <f t="shared" si="271"/>
        <v>-0.25013390047839235</v>
      </c>
      <c r="J1260">
        <f>VLOOKUP(H1260,動径DB!$C$9:$F$3009,4)</f>
        <v>0.18959313083404059</v>
      </c>
      <c r="K1260">
        <f>VLOOKUP(G1260,緯度DB!$B$10:$H$50,7)</f>
        <v>0.7529008951198638</v>
      </c>
      <c r="L1260">
        <f t="shared" si="272"/>
        <v>0.6819326254881668</v>
      </c>
      <c r="M1260">
        <f t="shared" si="273"/>
        <v>1.0993629236748141</v>
      </c>
      <c r="N1260">
        <f t="shared" si="277"/>
        <v>1.2085988379508352</v>
      </c>
      <c r="O1260">
        <f t="shared" si="278"/>
        <v>1</v>
      </c>
      <c r="Q1260">
        <f t="shared" si="274"/>
        <v>10.741285460540265</v>
      </c>
      <c r="R1260">
        <f t="shared" si="275"/>
        <v>-2.744232555572407</v>
      </c>
      <c r="S1260">
        <f t="shared" si="276"/>
        <v>2.1548484315467191</v>
      </c>
      <c r="T1260" s="2">
        <f t="array" aca="1" ref="T1260:V1260" ca="1">MMULT(Q1260:S1260,$T$8:$V$10)</f>
        <v>5.698631162752446</v>
      </c>
      <c r="U1260" s="2">
        <f ca="1"/>
        <v>-2.744232555572407</v>
      </c>
      <c r="V1260" s="2">
        <f ca="1"/>
        <v>-9.3565051156219514</v>
      </c>
      <c r="Y1260" s="2">
        <f t="shared" ca="1" si="279"/>
        <v>2.76049728724223</v>
      </c>
      <c r="Z1260" s="2">
        <f t="shared" ca="1" si="280"/>
        <v>-1.3293449442270082</v>
      </c>
    </row>
    <row r="1261" spans="2:26">
      <c r="B1261">
        <f t="shared" si="281"/>
        <v>1250</v>
      </c>
      <c r="C1261">
        <v>-13.782218297382933</v>
      </c>
      <c r="D1261">
        <v>-16.692366943575191</v>
      </c>
      <c r="E1261">
        <v>-7.9714243823553721</v>
      </c>
      <c r="F1261">
        <f t="shared" si="268"/>
        <v>23.067905454533328</v>
      </c>
      <c r="G1261">
        <f t="shared" si="269"/>
        <v>14</v>
      </c>
      <c r="H1261">
        <f t="shared" si="270"/>
        <v>2308</v>
      </c>
      <c r="I1261">
        <f t="shared" si="271"/>
        <v>-2.2609889057297736</v>
      </c>
      <c r="J1261">
        <f>VLOOKUP(H1261,動径DB!$C$9:$F$3009,4)</f>
        <v>4.4743083918270922E-3</v>
      </c>
      <c r="K1261">
        <f>VLOOKUP(G1261,緯度DB!$B$10:$H$50,7)</f>
        <v>0.66802964117206065</v>
      </c>
      <c r="L1261">
        <f t="shared" si="272"/>
        <v>0.47923369638821445</v>
      </c>
      <c r="M1261">
        <f t="shared" si="273"/>
        <v>3.3042824014522749E-2</v>
      </c>
      <c r="N1261">
        <f t="shared" si="277"/>
        <v>1.0918282188547212E-3</v>
      </c>
      <c r="O1261">
        <f t="shared" si="278"/>
        <v>0</v>
      </c>
      <c r="Q1261">
        <f t="shared" si="274"/>
        <v>1000</v>
      </c>
      <c r="R1261">
        <f t="shared" si="275"/>
        <v>1000</v>
      </c>
      <c r="S1261">
        <f t="shared" si="276"/>
        <v>1</v>
      </c>
      <c r="T1261" s="2">
        <f t="array" aca="1" ref="T1261:V1261" ca="1">MMULT(Q1261:S1261,$T$8:$V$10)</f>
        <v>342.95983594645492</v>
      </c>
      <c r="U1261" s="2">
        <f ca="1"/>
        <v>1000</v>
      </c>
      <c r="V1261" s="2">
        <f ca="1"/>
        <v>-939.35060064258266</v>
      </c>
      <c r="Y1261" s="2">
        <f t="shared" ca="1" si="279"/>
        <v>-3.7714808315308317</v>
      </c>
      <c r="Z1261" s="2">
        <f t="shared" ca="1" si="280"/>
        <v>-10.996858629590841</v>
      </c>
    </row>
    <row r="1262" spans="2:26">
      <c r="B1262">
        <f t="shared" si="281"/>
        <v>1251</v>
      </c>
      <c r="C1262">
        <v>-7.2557428033952078</v>
      </c>
      <c r="D1262">
        <v>8.3248009812874511</v>
      </c>
      <c r="E1262">
        <v>-10.031438827356356</v>
      </c>
      <c r="F1262">
        <f t="shared" si="268"/>
        <v>14.919044203770513</v>
      </c>
      <c r="G1262">
        <f t="shared" si="269"/>
        <v>8</v>
      </c>
      <c r="H1262">
        <f t="shared" si="270"/>
        <v>1493</v>
      </c>
      <c r="I1262">
        <f t="shared" si="271"/>
        <v>2.2876869205294295</v>
      </c>
      <c r="J1262">
        <f>VLOOKUP(H1262,動径DB!$C$9:$F$3009,4)</f>
        <v>7.1252622082696407E-2</v>
      </c>
      <c r="K1262">
        <f>VLOOKUP(G1262,緯度DB!$B$10:$H$50,7)</f>
        <v>0.38596120503132481</v>
      </c>
      <c r="L1262">
        <f t="shared" si="272"/>
        <v>-0.54791975480644517</v>
      </c>
      <c r="M1262">
        <f t="shared" si="273"/>
        <v>-0.22480318716212452</v>
      </c>
      <c r="N1262">
        <f t="shared" si="277"/>
        <v>5.0536472958249187E-2</v>
      </c>
      <c r="O1262">
        <f t="shared" si="278"/>
        <v>0</v>
      </c>
      <c r="Q1262">
        <f t="shared" si="274"/>
        <v>1000</v>
      </c>
      <c r="R1262">
        <f t="shared" si="275"/>
        <v>1000</v>
      </c>
      <c r="S1262">
        <f t="shared" si="276"/>
        <v>1</v>
      </c>
      <c r="T1262" s="2">
        <f t="array" aca="1" ref="T1262:V1262" ca="1">MMULT(Q1262:S1262,$T$8:$V$10)</f>
        <v>342.95983594645492</v>
      </c>
      <c r="U1262" s="2">
        <f ca="1"/>
        <v>1000</v>
      </c>
      <c r="V1262" s="2">
        <f ca="1"/>
        <v>-939.35060064258266</v>
      </c>
      <c r="Y1262" s="2">
        <f t="shared" ca="1" si="279"/>
        <v>-3.7714808315308317</v>
      </c>
      <c r="Z1262" s="2">
        <f t="shared" ca="1" si="280"/>
        <v>-10.996858629590841</v>
      </c>
    </row>
    <row r="1263" spans="2:26">
      <c r="B1263">
        <f t="shared" si="281"/>
        <v>1252</v>
      </c>
      <c r="C1263">
        <v>2.4253949068116953</v>
      </c>
      <c r="D1263">
        <v>-2.8444793883124921</v>
      </c>
      <c r="E1263">
        <v>-2.2185245138105736</v>
      </c>
      <c r="F1263">
        <f t="shared" si="268"/>
        <v>4.3468902059864778</v>
      </c>
      <c r="G1263">
        <f t="shared" si="269"/>
        <v>11</v>
      </c>
      <c r="H1263">
        <f t="shared" si="270"/>
        <v>436</v>
      </c>
      <c r="I1263">
        <f t="shared" si="271"/>
        <v>-0.86475572360435415</v>
      </c>
      <c r="J1263">
        <f>VLOOKUP(H1263,動径DB!$C$9:$F$3009,4)</f>
        <v>0.34850696934424813</v>
      </c>
      <c r="K1263">
        <f>VLOOKUP(G1263,緯度DB!$B$10:$H$50,7)</f>
        <v>0.54089638506983073</v>
      </c>
      <c r="L1263">
        <f t="shared" si="272"/>
        <v>0.52040527073058063</v>
      </c>
      <c r="M1263">
        <f t="shared" si="273"/>
        <v>0.42642818685157274</v>
      </c>
      <c r="N1263">
        <f t="shared" si="277"/>
        <v>0.18184099854151983</v>
      </c>
      <c r="O1263">
        <f t="shared" si="278"/>
        <v>0</v>
      </c>
      <c r="Q1263">
        <f t="shared" si="274"/>
        <v>1000</v>
      </c>
      <c r="R1263">
        <f t="shared" si="275"/>
        <v>1000</v>
      </c>
      <c r="S1263">
        <f t="shared" si="276"/>
        <v>1</v>
      </c>
      <c r="T1263" s="2">
        <f t="array" aca="1" ref="T1263:V1263" ca="1">MMULT(Q1263:S1263,$T$8:$V$10)</f>
        <v>342.95983594645492</v>
      </c>
      <c r="U1263" s="2">
        <f ca="1"/>
        <v>1000</v>
      </c>
      <c r="V1263" s="2">
        <f ca="1"/>
        <v>-939.35060064258266</v>
      </c>
      <c r="Y1263" s="2">
        <f t="shared" ca="1" si="279"/>
        <v>-3.7714808315308317</v>
      </c>
      <c r="Z1263" s="2">
        <f t="shared" ca="1" si="280"/>
        <v>-10.996858629590841</v>
      </c>
    </row>
    <row r="1264" spans="2:26">
      <c r="B1264">
        <f t="shared" si="281"/>
        <v>1253</v>
      </c>
      <c r="C1264">
        <v>-8.3898570789466298</v>
      </c>
      <c r="D1264">
        <v>7.8465987722744561</v>
      </c>
      <c r="E1264">
        <v>-13.105553388739139</v>
      </c>
      <c r="F1264">
        <f t="shared" si="268"/>
        <v>17.427402093350054</v>
      </c>
      <c r="G1264">
        <f t="shared" si="269"/>
        <v>6</v>
      </c>
      <c r="H1264">
        <f t="shared" si="270"/>
        <v>1744</v>
      </c>
      <c r="I1264">
        <f t="shared" si="271"/>
        <v>2.3896411807101225</v>
      </c>
      <c r="J1264">
        <f>VLOOKUP(H1264,動径DB!$C$9:$F$3009,4)</f>
        <v>3.2384871104331497E-2</v>
      </c>
      <c r="K1264">
        <f>VLOOKUP(G1264,緯度DB!$B$10:$H$50,7)</f>
        <v>0.28116931855250954</v>
      </c>
      <c r="L1264">
        <f t="shared" si="272"/>
        <v>-0.77438229264329694</v>
      </c>
      <c r="M1264">
        <f t="shared" si="273"/>
        <v>-0.12288479983243383</v>
      </c>
      <c r="N1264">
        <f t="shared" si="277"/>
        <v>1.510067402985733E-2</v>
      </c>
      <c r="O1264">
        <f t="shared" si="278"/>
        <v>0</v>
      </c>
      <c r="Q1264">
        <f t="shared" si="274"/>
        <v>1000</v>
      </c>
      <c r="R1264">
        <f t="shared" si="275"/>
        <v>1000</v>
      </c>
      <c r="S1264">
        <f t="shared" si="276"/>
        <v>1</v>
      </c>
      <c r="T1264" s="2">
        <f t="array" aca="1" ref="T1264:V1264" ca="1">MMULT(Q1264:S1264,$T$8:$V$10)</f>
        <v>342.95983594645492</v>
      </c>
      <c r="U1264" s="2">
        <f ca="1"/>
        <v>1000</v>
      </c>
      <c r="V1264" s="2">
        <f ca="1"/>
        <v>-939.35060064258266</v>
      </c>
      <c r="Y1264" s="2">
        <f t="shared" ca="1" si="279"/>
        <v>-3.7714808315308317</v>
      </c>
      <c r="Z1264" s="2">
        <f t="shared" ca="1" si="280"/>
        <v>-10.996858629590841</v>
      </c>
    </row>
    <row r="1265" spans="2:26">
      <c r="B1265">
        <f t="shared" si="281"/>
        <v>1254</v>
      </c>
      <c r="C1265">
        <v>2.3887697220984023</v>
      </c>
      <c r="D1265">
        <v>-2.0281381150256594</v>
      </c>
      <c r="E1265">
        <v>-13.963714395545718</v>
      </c>
      <c r="F1265">
        <f t="shared" si="268"/>
        <v>14.311005720046536</v>
      </c>
      <c r="G1265">
        <f t="shared" si="269"/>
        <v>1</v>
      </c>
      <c r="H1265">
        <f t="shared" si="270"/>
        <v>1432</v>
      </c>
      <c r="I1265">
        <f t="shared" si="271"/>
        <v>-0.70393089265984099</v>
      </c>
      <c r="J1265">
        <f>VLOOKUP(H1265,動径DB!$C$9:$F$3009,4)</f>
        <v>8.5285190506974598E-2</v>
      </c>
      <c r="K1265">
        <f>VLOOKUP(G1265,緯度DB!$B$10:$H$50,7)</f>
        <v>1.9421500995611596</v>
      </c>
      <c r="L1265">
        <f t="shared" si="272"/>
        <v>0.85719599571384164</v>
      </c>
      <c r="M1265">
        <f t="shared" si="273"/>
        <v>2.0319204640866921</v>
      </c>
      <c r="N1265">
        <f t="shared" si="277"/>
        <v>4.1287007723742786</v>
      </c>
      <c r="O1265">
        <f t="shared" si="278"/>
        <v>1</v>
      </c>
      <c r="Q1265">
        <f t="shared" si="274"/>
        <v>2.3887697220984023</v>
      </c>
      <c r="R1265">
        <f t="shared" si="275"/>
        <v>-2.0281381150256594</v>
      </c>
      <c r="S1265">
        <f t="shared" si="276"/>
        <v>-13.963714395545718</v>
      </c>
      <c r="T1265" s="2">
        <f t="array" aca="1" ref="T1265:V1265" ca="1">MMULT(Q1265:S1265,$T$8:$V$10)</f>
        <v>-12.304592013532158</v>
      </c>
      <c r="U1265" s="2">
        <f ca="1"/>
        <v>-2.0281381150256594</v>
      </c>
      <c r="V1265" s="2">
        <f ca="1"/>
        <v>-7.0205808795359275</v>
      </c>
      <c r="Y1265" s="2">
        <f t="shared" ca="1" si="279"/>
        <v>-5.3546140348580167</v>
      </c>
      <c r="Z1265" s="2">
        <f t="shared" ca="1" si="280"/>
        <v>-0.88258893943038053</v>
      </c>
    </row>
    <row r="1266" spans="2:26">
      <c r="B1266">
        <f t="shared" si="281"/>
        <v>1255</v>
      </c>
      <c r="C1266">
        <v>16.984567534450097</v>
      </c>
      <c r="D1266">
        <v>15.601130030066674</v>
      </c>
      <c r="E1266">
        <v>-1.3597383449869589</v>
      </c>
      <c r="F1266">
        <f t="shared" si="268"/>
        <v>23.10237392378048</v>
      </c>
      <c r="G1266">
        <f t="shared" si="269"/>
        <v>20</v>
      </c>
      <c r="H1266">
        <f t="shared" si="270"/>
        <v>2311</v>
      </c>
      <c r="I1266">
        <f t="shared" si="271"/>
        <v>0.74296828434956286</v>
      </c>
      <c r="J1266">
        <f>VLOOKUP(H1266,動径DB!$C$9:$F$3009,4)</f>
        <v>4.4248807256699052E-3</v>
      </c>
      <c r="K1266">
        <f>VLOOKUP(G1266,緯度DB!$B$10:$H$50,7)</f>
        <v>0.7879807395252203</v>
      </c>
      <c r="L1266">
        <f t="shared" si="272"/>
        <v>-0.79115051206823894</v>
      </c>
      <c r="M1266">
        <f t="shared" si="273"/>
        <v>-6.3728382133063824E-2</v>
      </c>
      <c r="N1266">
        <f t="shared" si="277"/>
        <v>4.0613066892978087E-3</v>
      </c>
      <c r="O1266">
        <f t="shared" si="278"/>
        <v>0</v>
      </c>
      <c r="Q1266">
        <f t="shared" si="274"/>
        <v>1000</v>
      </c>
      <c r="R1266">
        <f t="shared" si="275"/>
        <v>1000</v>
      </c>
      <c r="S1266">
        <f t="shared" si="276"/>
        <v>1</v>
      </c>
      <c r="T1266" s="2">
        <f t="array" aca="1" ref="T1266:V1266" ca="1">MMULT(Q1266:S1266,$T$8:$V$10)</f>
        <v>342.95983594645492</v>
      </c>
      <c r="U1266" s="2">
        <f ca="1"/>
        <v>1000</v>
      </c>
      <c r="V1266" s="2">
        <f ca="1"/>
        <v>-939.35060064258266</v>
      </c>
      <c r="Y1266" s="2">
        <f t="shared" ca="1" si="279"/>
        <v>-3.7714808315308317</v>
      </c>
      <c r="Z1266" s="2">
        <f t="shared" ca="1" si="280"/>
        <v>-10.996858629590841</v>
      </c>
    </row>
    <row r="1267" spans="2:26">
      <c r="B1267">
        <f t="shared" si="281"/>
        <v>1256</v>
      </c>
      <c r="C1267">
        <v>-4.9897693437169526</v>
      </c>
      <c r="D1267">
        <v>14.000070041746282</v>
      </c>
      <c r="E1267">
        <v>1.5392722572991262</v>
      </c>
      <c r="F1267">
        <f t="shared" si="268"/>
        <v>14.942192555290873</v>
      </c>
      <c r="G1267">
        <f t="shared" si="269"/>
        <v>23</v>
      </c>
      <c r="H1267">
        <f t="shared" si="270"/>
        <v>1495</v>
      </c>
      <c r="I1267">
        <f t="shared" si="271"/>
        <v>1.9131704392513214</v>
      </c>
      <c r="J1267">
        <f>VLOOKUP(H1267,動径DB!$C$9:$F$3009,4)</f>
        <v>7.082771147545168E-2</v>
      </c>
      <c r="K1267">
        <f>VLOOKUP(G1267,緯度DB!$B$10:$H$50,7)</f>
        <v>0.7820858445078025</v>
      </c>
      <c r="L1267">
        <f t="shared" si="272"/>
        <v>0.51728372723855021</v>
      </c>
      <c r="M1267">
        <f t="shared" si="273"/>
        <v>0.4281547634253261</v>
      </c>
      <c r="N1267">
        <f t="shared" si="277"/>
        <v>0.18331650144379696</v>
      </c>
      <c r="O1267">
        <f t="shared" si="278"/>
        <v>0</v>
      </c>
      <c r="Q1267">
        <f t="shared" si="274"/>
        <v>1000</v>
      </c>
      <c r="R1267">
        <f t="shared" si="275"/>
        <v>1000</v>
      </c>
      <c r="S1267">
        <f t="shared" si="276"/>
        <v>1</v>
      </c>
      <c r="T1267" s="2">
        <f t="array" aca="1" ref="T1267:V1267" ca="1">MMULT(Q1267:S1267,$T$8:$V$10)</f>
        <v>342.95983594645492</v>
      </c>
      <c r="U1267" s="2">
        <f ca="1"/>
        <v>1000</v>
      </c>
      <c r="V1267" s="2">
        <f ca="1"/>
        <v>-939.35060064258266</v>
      </c>
      <c r="Y1267" s="2">
        <f t="shared" ca="1" si="279"/>
        <v>-3.7714808315308317</v>
      </c>
      <c r="Z1267" s="2">
        <f t="shared" ca="1" si="280"/>
        <v>-10.996858629590841</v>
      </c>
    </row>
    <row r="1268" spans="2:26">
      <c r="B1268">
        <f t="shared" si="281"/>
        <v>1257</v>
      </c>
      <c r="C1268">
        <v>14.656513214948401</v>
      </c>
      <c r="D1268">
        <v>15.918987550645433</v>
      </c>
      <c r="E1268">
        <v>-1.7301594692866356</v>
      </c>
      <c r="F1268">
        <f t="shared" ref="F1268:F1331" si="282">SQRT(SUMSQ(C1268:E1268))</f>
        <v>21.707625297271086</v>
      </c>
      <c r="G1268">
        <f t="shared" ref="G1268:G1331" si="283">ROUND(20*E1268/F1268,0)+21</f>
        <v>19</v>
      </c>
      <c r="H1268">
        <f t="shared" ref="H1268:H1331" si="284">ROUND(F1268*100,0)+1</f>
        <v>2172</v>
      </c>
      <c r="I1268">
        <f t="shared" ref="I1268:I1331" si="285">ATAN2(C1268,D1268)</f>
        <v>0.82666511159247946</v>
      </c>
      <c r="J1268">
        <f>VLOOKUP(H1268,動径DB!$C$9:$F$3009,4)</f>
        <v>7.3616460545465117E-3</v>
      </c>
      <c r="K1268">
        <f>VLOOKUP(G1268,緯度DB!$B$10:$H$50,7)</f>
        <v>0.7820858445078025</v>
      </c>
      <c r="L1268">
        <f t="shared" ref="L1268:L1331" si="286">IF($E$8&gt;=0,COS($E$8*I1268),SIN($E$8*I1268))</f>
        <v>-0.61437793872842617</v>
      </c>
      <c r="M1268">
        <f t="shared" ref="M1268:M1331" si="287">J1268*K1268*L1268*F1268</f>
        <v>-7.6785158883279442E-2</v>
      </c>
      <c r="N1268">
        <f t="shared" si="277"/>
        <v>5.8959606247304674E-3</v>
      </c>
      <c r="O1268">
        <f t="shared" si="278"/>
        <v>0</v>
      </c>
      <c r="Q1268">
        <f t="shared" ref="Q1268:Q1331" si="288">IF($O1268=0,1000,C1268)</f>
        <v>1000</v>
      </c>
      <c r="R1268">
        <f t="shared" ref="R1268:R1331" si="289">IF($O1268=0,1000,D1268)</f>
        <v>1000</v>
      </c>
      <c r="S1268">
        <f t="shared" ref="S1268:S1331" si="290">IF($O1268=0,1,E1268)</f>
        <v>1</v>
      </c>
      <c r="T1268" s="2">
        <f t="array" aca="1" ref="T1268:V1268" ca="1">MMULT(Q1268:S1268,$T$8:$V$10)</f>
        <v>342.95983594645492</v>
      </c>
      <c r="U1268" s="2">
        <f ca="1"/>
        <v>1000</v>
      </c>
      <c r="V1268" s="2">
        <f ca="1"/>
        <v>-939.35060064258266</v>
      </c>
      <c r="Y1268" s="2">
        <f t="shared" ca="1" si="279"/>
        <v>-3.7714808315308317</v>
      </c>
      <c r="Z1268" s="2">
        <f t="shared" ca="1" si="280"/>
        <v>-10.996858629590841</v>
      </c>
    </row>
    <row r="1269" spans="2:26">
      <c r="B1269">
        <f t="shared" si="281"/>
        <v>1258</v>
      </c>
      <c r="C1269">
        <v>10.934432909764174</v>
      </c>
      <c r="D1269">
        <v>-11.69981681794073</v>
      </c>
      <c r="E1269">
        <v>-0.51799879750032018</v>
      </c>
      <c r="F1269">
        <f t="shared" si="282"/>
        <v>16.022354988756003</v>
      </c>
      <c r="G1269">
        <f t="shared" si="283"/>
        <v>20</v>
      </c>
      <c r="H1269">
        <f t="shared" si="284"/>
        <v>1603</v>
      </c>
      <c r="I1269">
        <f t="shared" si="285"/>
        <v>-0.81920058163828291</v>
      </c>
      <c r="J1269">
        <f>VLOOKUP(H1269,動径DB!$C$9:$F$3009,4)</f>
        <v>5.0888370817834337E-2</v>
      </c>
      <c r="K1269">
        <f>VLOOKUP(G1269,緯度DB!$B$10:$H$50,7)</f>
        <v>0.7879807395252203</v>
      </c>
      <c r="L1269">
        <f t="shared" si="286"/>
        <v>0.63189122999216984</v>
      </c>
      <c r="M1269">
        <f t="shared" si="287"/>
        <v>0.4059783059002105</v>
      </c>
      <c r="N1269">
        <f t="shared" si="277"/>
        <v>0.16481838486160488</v>
      </c>
      <c r="O1269">
        <f t="shared" si="278"/>
        <v>0</v>
      </c>
      <c r="Q1269">
        <f t="shared" si="288"/>
        <v>1000</v>
      </c>
      <c r="R1269">
        <f t="shared" si="289"/>
        <v>1000</v>
      </c>
      <c r="S1269">
        <f t="shared" si="290"/>
        <v>1</v>
      </c>
      <c r="T1269" s="2">
        <f t="array" aca="1" ref="T1269:V1269" ca="1">MMULT(Q1269:S1269,$T$8:$V$10)</f>
        <v>342.95983594645492</v>
      </c>
      <c r="U1269" s="2">
        <f ca="1"/>
        <v>1000</v>
      </c>
      <c r="V1269" s="2">
        <f ca="1"/>
        <v>-939.35060064258266</v>
      </c>
      <c r="Y1269" s="2">
        <f t="shared" ca="1" si="279"/>
        <v>-3.7714808315308317</v>
      </c>
      <c r="Z1269" s="2">
        <f t="shared" ca="1" si="280"/>
        <v>-10.996858629590841</v>
      </c>
    </row>
    <row r="1270" spans="2:26">
      <c r="B1270">
        <f t="shared" si="281"/>
        <v>1259</v>
      </c>
      <c r="C1270">
        <v>-14.831810966417668</v>
      </c>
      <c r="D1270">
        <v>-13.464591589547663</v>
      </c>
      <c r="E1270">
        <v>-8.3404917093470967</v>
      </c>
      <c r="F1270">
        <f t="shared" si="282"/>
        <v>21.698885804818474</v>
      </c>
      <c r="G1270">
        <f t="shared" si="283"/>
        <v>13</v>
      </c>
      <c r="H1270">
        <f t="shared" si="284"/>
        <v>2171</v>
      </c>
      <c r="I1270">
        <f t="shared" si="285"/>
        <v>-2.4044747225761127</v>
      </c>
      <c r="J1270">
        <f>VLOOKUP(H1270,動径DB!$C$9:$F$3009,4)</f>
        <v>7.3883346753889842E-3</v>
      </c>
      <c r="K1270">
        <f>VLOOKUP(G1270,緯度DB!$B$10:$H$50,7)</f>
        <v>0.62981531840634786</v>
      </c>
      <c r="L1270">
        <f t="shared" si="286"/>
        <v>0.80176271696753365</v>
      </c>
      <c r="M1270">
        <f t="shared" si="287"/>
        <v>8.0954886928807701E-2</v>
      </c>
      <c r="N1270">
        <f t="shared" si="277"/>
        <v>6.5536937176560398E-3</v>
      </c>
      <c r="O1270">
        <f t="shared" si="278"/>
        <v>0</v>
      </c>
      <c r="Q1270">
        <f t="shared" si="288"/>
        <v>1000</v>
      </c>
      <c r="R1270">
        <f t="shared" si="289"/>
        <v>1000</v>
      </c>
      <c r="S1270">
        <f t="shared" si="290"/>
        <v>1</v>
      </c>
      <c r="T1270" s="2">
        <f t="array" aca="1" ref="T1270:V1270" ca="1">MMULT(Q1270:S1270,$T$8:$V$10)</f>
        <v>342.95983594645492</v>
      </c>
      <c r="U1270" s="2">
        <f ca="1"/>
        <v>1000</v>
      </c>
      <c r="V1270" s="2">
        <f ca="1"/>
        <v>-939.35060064258266</v>
      </c>
      <c r="Y1270" s="2">
        <f t="shared" ca="1" si="279"/>
        <v>-3.7714808315308317</v>
      </c>
      <c r="Z1270" s="2">
        <f t="shared" ca="1" si="280"/>
        <v>-10.996858629590841</v>
      </c>
    </row>
    <row r="1271" spans="2:26">
      <c r="B1271">
        <f t="shared" si="281"/>
        <v>1260</v>
      </c>
      <c r="C1271">
        <v>10.45858576682066</v>
      </c>
      <c r="D1271">
        <v>-9.7847125340038037</v>
      </c>
      <c r="E1271">
        <v>4.4164472657131491</v>
      </c>
      <c r="F1271">
        <f t="shared" si="282"/>
        <v>14.987582262188253</v>
      </c>
      <c r="G1271">
        <f t="shared" si="283"/>
        <v>27</v>
      </c>
      <c r="H1271">
        <f t="shared" si="284"/>
        <v>1500</v>
      </c>
      <c r="I1271">
        <f t="shared" si="285"/>
        <v>-0.75212174404517174</v>
      </c>
      <c r="J1271">
        <f>VLOOKUP(H1271,動径DB!$C$9:$F$3009,4)</f>
        <v>6.9774848725302901E-2</v>
      </c>
      <c r="K1271">
        <f>VLOOKUP(G1271,緯度DB!$B$10:$H$50,7)</f>
        <v>0.70149600262637279</v>
      </c>
      <c r="L1271">
        <f t="shared" si="286"/>
        <v>0.77405899073460593</v>
      </c>
      <c r="M1271">
        <f t="shared" si="287"/>
        <v>0.56784491802008674</v>
      </c>
      <c r="N1271">
        <f t="shared" si="277"/>
        <v>0.32244785092123901</v>
      </c>
      <c r="O1271">
        <f t="shared" si="278"/>
        <v>0</v>
      </c>
      <c r="Q1271">
        <f t="shared" si="288"/>
        <v>1000</v>
      </c>
      <c r="R1271">
        <f t="shared" si="289"/>
        <v>1000</v>
      </c>
      <c r="S1271">
        <f t="shared" si="290"/>
        <v>1</v>
      </c>
      <c r="T1271" s="2">
        <f t="array" aca="1" ref="T1271:V1271" ca="1">MMULT(Q1271:S1271,$T$8:$V$10)</f>
        <v>342.95983594645492</v>
      </c>
      <c r="U1271" s="2">
        <f ca="1"/>
        <v>1000</v>
      </c>
      <c r="V1271" s="2">
        <f ca="1"/>
        <v>-939.35060064258266</v>
      </c>
      <c r="Y1271" s="2">
        <f t="shared" ca="1" si="279"/>
        <v>-3.7714808315308317</v>
      </c>
      <c r="Z1271" s="2">
        <f t="shared" ca="1" si="280"/>
        <v>-10.996858629590841</v>
      </c>
    </row>
    <row r="1272" spans="2:26">
      <c r="B1272">
        <f t="shared" si="281"/>
        <v>1261</v>
      </c>
      <c r="C1272">
        <v>-10.777478493037526</v>
      </c>
      <c r="D1272">
        <v>-12.27910298767967</v>
      </c>
      <c r="E1272">
        <v>-10.07401553545566</v>
      </c>
      <c r="F1272">
        <f t="shared" si="282"/>
        <v>19.194171038587005</v>
      </c>
      <c r="G1272">
        <f t="shared" si="283"/>
        <v>11</v>
      </c>
      <c r="H1272">
        <f t="shared" si="284"/>
        <v>1920</v>
      </c>
      <c r="I1272">
        <f t="shared" si="285"/>
        <v>-2.2911585363297853</v>
      </c>
      <c r="J1272">
        <f>VLOOKUP(H1272,動径DB!$C$9:$F$3009,4)</f>
        <v>1.7926092030875248E-2</v>
      </c>
      <c r="K1272">
        <f>VLOOKUP(G1272,緯度DB!$B$10:$H$50,7)</f>
        <v>0.54089638506983073</v>
      </c>
      <c r="L1272">
        <f t="shared" si="286"/>
        <v>0.5566022230486477</v>
      </c>
      <c r="M1272">
        <f t="shared" si="287"/>
        <v>0.10358908517606388</v>
      </c>
      <c r="N1272">
        <f t="shared" si="277"/>
        <v>1.0730698567613817E-2</v>
      </c>
      <c r="O1272">
        <f t="shared" si="278"/>
        <v>0</v>
      </c>
      <c r="Q1272">
        <f t="shared" si="288"/>
        <v>1000</v>
      </c>
      <c r="R1272">
        <f t="shared" si="289"/>
        <v>1000</v>
      </c>
      <c r="S1272">
        <f t="shared" si="290"/>
        <v>1</v>
      </c>
      <c r="T1272" s="2">
        <f t="array" aca="1" ref="T1272:V1272" ca="1">MMULT(Q1272:S1272,$T$8:$V$10)</f>
        <v>342.95983594645492</v>
      </c>
      <c r="U1272" s="2">
        <f ca="1"/>
        <v>1000</v>
      </c>
      <c r="V1272" s="2">
        <f ca="1"/>
        <v>-939.35060064258266</v>
      </c>
      <c r="Y1272" s="2">
        <f t="shared" ca="1" si="279"/>
        <v>-3.7714808315308317</v>
      </c>
      <c r="Z1272" s="2">
        <f t="shared" ca="1" si="280"/>
        <v>-10.996858629590841</v>
      </c>
    </row>
    <row r="1273" spans="2:26">
      <c r="B1273">
        <f t="shared" si="281"/>
        <v>1262</v>
      </c>
      <c r="C1273">
        <v>1.5741955793567668</v>
      </c>
      <c r="D1273">
        <v>-14.024401242833056</v>
      </c>
      <c r="E1273">
        <v>-14.013164869931179</v>
      </c>
      <c r="F1273">
        <f t="shared" si="282"/>
        <v>19.887953932315838</v>
      </c>
      <c r="G1273">
        <f t="shared" si="283"/>
        <v>7</v>
      </c>
      <c r="H1273">
        <f t="shared" si="284"/>
        <v>1990</v>
      </c>
      <c r="I1273">
        <f t="shared" si="285"/>
        <v>-1.4590173070388068</v>
      </c>
      <c r="J1273">
        <f>VLOOKUP(H1273,動径DB!$C$9:$F$3009,4)</f>
        <v>1.4065463386710152E-2</v>
      </c>
      <c r="K1273">
        <f>VLOOKUP(G1273,緯度DB!$B$10:$H$50,7)</f>
        <v>0.33255818042814211</v>
      </c>
      <c r="L1273">
        <f t="shared" si="286"/>
        <v>-0.94429944129218246</v>
      </c>
      <c r="M1273">
        <f t="shared" si="287"/>
        <v>-8.7845904302166225E-2</v>
      </c>
      <c r="N1273">
        <f t="shared" si="277"/>
        <v>7.7169029026653464E-3</v>
      </c>
      <c r="O1273">
        <f t="shared" si="278"/>
        <v>0</v>
      </c>
      <c r="Q1273">
        <f t="shared" si="288"/>
        <v>1000</v>
      </c>
      <c r="R1273">
        <f t="shared" si="289"/>
        <v>1000</v>
      </c>
      <c r="S1273">
        <f t="shared" si="290"/>
        <v>1</v>
      </c>
      <c r="T1273" s="2">
        <f t="array" aca="1" ref="T1273:V1273" ca="1">MMULT(Q1273:S1273,$T$8:$V$10)</f>
        <v>342.95983594645492</v>
      </c>
      <c r="U1273" s="2">
        <f ca="1"/>
        <v>1000</v>
      </c>
      <c r="V1273" s="2">
        <f ca="1"/>
        <v>-939.35060064258266</v>
      </c>
      <c r="Y1273" s="2">
        <f t="shared" ca="1" si="279"/>
        <v>-3.7714808315308317</v>
      </c>
      <c r="Z1273" s="2">
        <f t="shared" ca="1" si="280"/>
        <v>-10.996858629590841</v>
      </c>
    </row>
    <row r="1274" spans="2:26">
      <c r="B1274">
        <f t="shared" si="281"/>
        <v>1263</v>
      </c>
      <c r="C1274">
        <v>10.905049992958176</v>
      </c>
      <c r="D1274">
        <v>12.111045157937319</v>
      </c>
      <c r="E1274">
        <v>5.5277032142189064</v>
      </c>
      <c r="F1274">
        <f t="shared" si="282"/>
        <v>17.209097390363045</v>
      </c>
      <c r="G1274">
        <f t="shared" si="283"/>
        <v>27</v>
      </c>
      <c r="H1274">
        <f t="shared" si="284"/>
        <v>1722</v>
      </c>
      <c r="I1274">
        <f t="shared" si="285"/>
        <v>0.83774819361964392</v>
      </c>
      <c r="J1274">
        <f>VLOOKUP(H1274,動径DB!$C$9:$F$3009,4)</f>
        <v>3.4798916509216724E-2</v>
      </c>
      <c r="K1274">
        <f>VLOOKUP(G1274,緯度DB!$B$10:$H$50,7)</f>
        <v>0.70149600262637279</v>
      </c>
      <c r="L1274">
        <f t="shared" si="286"/>
        <v>-0.58780915202646689</v>
      </c>
      <c r="M1274">
        <f t="shared" si="287"/>
        <v>-0.24693654001671436</v>
      </c>
      <c r="N1274">
        <f t="shared" si="277"/>
        <v>6.0977654795426377E-2</v>
      </c>
      <c r="O1274">
        <f t="shared" si="278"/>
        <v>0</v>
      </c>
      <c r="Q1274">
        <f t="shared" si="288"/>
        <v>1000</v>
      </c>
      <c r="R1274">
        <f t="shared" si="289"/>
        <v>1000</v>
      </c>
      <c r="S1274">
        <f t="shared" si="290"/>
        <v>1</v>
      </c>
      <c r="T1274" s="2">
        <f t="array" aca="1" ref="T1274:V1274" ca="1">MMULT(Q1274:S1274,$T$8:$V$10)</f>
        <v>342.95983594645492</v>
      </c>
      <c r="U1274" s="2">
        <f ca="1"/>
        <v>1000</v>
      </c>
      <c r="V1274" s="2">
        <f ca="1"/>
        <v>-939.35060064258266</v>
      </c>
      <c r="Y1274" s="2">
        <f t="shared" ca="1" si="279"/>
        <v>-3.7714808315308317</v>
      </c>
      <c r="Z1274" s="2">
        <f t="shared" ca="1" si="280"/>
        <v>-10.996858629590841</v>
      </c>
    </row>
    <row r="1275" spans="2:26">
      <c r="B1275">
        <f t="shared" si="281"/>
        <v>1264</v>
      </c>
      <c r="C1275">
        <v>15.292978882532246</v>
      </c>
      <c r="D1275">
        <v>10.933805023795472</v>
      </c>
      <c r="E1275">
        <v>-10.909975475621597</v>
      </c>
      <c r="F1275">
        <f t="shared" si="282"/>
        <v>21.735934768917048</v>
      </c>
      <c r="G1275">
        <f t="shared" si="283"/>
        <v>11</v>
      </c>
      <c r="H1275">
        <f t="shared" si="284"/>
        <v>2175</v>
      </c>
      <c r="I1275">
        <f t="shared" si="285"/>
        <v>0.62069309718510723</v>
      </c>
      <c r="J1275">
        <f>VLOOKUP(H1275,動径DB!$C$9:$F$3009,4)</f>
        <v>7.2821291736421996E-3</v>
      </c>
      <c r="K1275">
        <f>VLOOKUP(G1275,緯度DB!$B$10:$H$50,7)</f>
        <v>0.54089638506983073</v>
      </c>
      <c r="L1275">
        <f t="shared" si="286"/>
        <v>-0.95787622035144682</v>
      </c>
      <c r="M1275">
        <f t="shared" si="287"/>
        <v>-8.2008746026464213E-2</v>
      </c>
      <c r="N1275">
        <f t="shared" si="277"/>
        <v>6.7254344248331103E-3</v>
      </c>
      <c r="O1275">
        <f t="shared" si="278"/>
        <v>0</v>
      </c>
      <c r="Q1275">
        <f t="shared" si="288"/>
        <v>1000</v>
      </c>
      <c r="R1275">
        <f t="shared" si="289"/>
        <v>1000</v>
      </c>
      <c r="S1275">
        <f t="shared" si="290"/>
        <v>1</v>
      </c>
      <c r="T1275" s="2">
        <f t="array" aca="1" ref="T1275:V1275" ca="1">MMULT(Q1275:S1275,$T$8:$V$10)</f>
        <v>342.95983594645492</v>
      </c>
      <c r="U1275" s="2">
        <f ca="1"/>
        <v>1000</v>
      </c>
      <c r="V1275" s="2">
        <f ca="1"/>
        <v>-939.35060064258266</v>
      </c>
      <c r="Y1275" s="2">
        <f t="shared" ca="1" si="279"/>
        <v>-3.7714808315308317</v>
      </c>
      <c r="Z1275" s="2">
        <f t="shared" ca="1" si="280"/>
        <v>-10.996858629590841</v>
      </c>
    </row>
    <row r="1276" spans="2:26">
      <c r="B1276">
        <f t="shared" si="281"/>
        <v>1265</v>
      </c>
      <c r="C1276">
        <v>-6.0289499830494195</v>
      </c>
      <c r="D1276">
        <v>6.1566016993657433</v>
      </c>
      <c r="E1276">
        <v>4.6172630225679949</v>
      </c>
      <c r="F1276">
        <f t="shared" si="282"/>
        <v>9.7760472688259075</v>
      </c>
      <c r="G1276">
        <f t="shared" si="283"/>
        <v>30</v>
      </c>
      <c r="H1276">
        <f t="shared" si="284"/>
        <v>979</v>
      </c>
      <c r="I1276">
        <f t="shared" si="285"/>
        <v>2.3457192117254686</v>
      </c>
      <c r="J1276">
        <f>VLOOKUP(H1276,動径DB!$C$9:$F$3009,4)</f>
        <v>0.26221047766419814</v>
      </c>
      <c r="K1276">
        <f>VLOOKUP(G1276,緯度DB!$B$10:$H$50,7)</f>
        <v>0.58726809406597613</v>
      </c>
      <c r="L1276">
        <f t="shared" si="286"/>
        <v>-0.68453988264356047</v>
      </c>
      <c r="M1276">
        <f t="shared" si="287"/>
        <v>-1.030501188588689</v>
      </c>
      <c r="N1276">
        <f t="shared" si="277"/>
        <v>1.0619326996827008</v>
      </c>
      <c r="O1276">
        <f t="shared" si="278"/>
        <v>1</v>
      </c>
      <c r="Q1276">
        <f t="shared" si="288"/>
        <v>-6.0289499830494195</v>
      </c>
      <c r="R1276">
        <f t="shared" si="289"/>
        <v>6.1566016993657433</v>
      </c>
      <c r="S1276">
        <f t="shared" si="290"/>
        <v>4.6172630225679949</v>
      </c>
      <c r="T1276" s="2">
        <f t="array" aca="1" ref="T1276:V1276" ca="1">MMULT(Q1276:S1276,$T$8:$V$10)</f>
        <v>2.2767856532289321</v>
      </c>
      <c r="U1276" s="2">
        <f ca="1"/>
        <v>6.1566016993657433</v>
      </c>
      <c r="V1276" s="2">
        <f ca="1"/>
        <v>7.2445567709098837</v>
      </c>
      <c r="Y1276" s="2">
        <f t="shared" ca="1" si="279"/>
        <v>0.61130695345184816</v>
      </c>
      <c r="Z1276" s="2">
        <f t="shared" ca="1" si="280"/>
        <v>1.6530205305529102</v>
      </c>
    </row>
    <row r="1277" spans="2:26">
      <c r="B1277">
        <f t="shared" si="281"/>
        <v>1266</v>
      </c>
      <c r="C1277">
        <v>7.3935342220172391</v>
      </c>
      <c r="D1277">
        <v>16.801200405242589</v>
      </c>
      <c r="E1277">
        <v>-7.4810180587610269</v>
      </c>
      <c r="F1277">
        <f t="shared" si="282"/>
        <v>19.821965456149208</v>
      </c>
      <c r="G1277">
        <f t="shared" si="283"/>
        <v>13</v>
      </c>
      <c r="H1277">
        <f t="shared" si="284"/>
        <v>1983</v>
      </c>
      <c r="I1277">
        <f t="shared" si="285"/>
        <v>1.1562392863640172</v>
      </c>
      <c r="J1277">
        <f>VLOOKUP(H1277,動径DB!$C$9:$F$3009,4)</f>
        <v>1.4413249417947456E-2</v>
      </c>
      <c r="K1277">
        <f>VLOOKUP(G1277,緯度DB!$B$10:$H$50,7)</f>
        <v>0.62981531840634786</v>
      </c>
      <c r="L1277">
        <f t="shared" si="286"/>
        <v>0.32132201580045178</v>
      </c>
      <c r="M1277">
        <f t="shared" si="287"/>
        <v>5.7817900741629097E-2</v>
      </c>
      <c r="N1277">
        <f t="shared" si="277"/>
        <v>3.3429096461688743E-3</v>
      </c>
      <c r="O1277">
        <f t="shared" si="278"/>
        <v>0</v>
      </c>
      <c r="Q1277">
        <f t="shared" si="288"/>
        <v>1000</v>
      </c>
      <c r="R1277">
        <f t="shared" si="289"/>
        <v>1000</v>
      </c>
      <c r="S1277">
        <f t="shared" si="290"/>
        <v>1</v>
      </c>
      <c r="T1277" s="2">
        <f t="array" aca="1" ref="T1277:V1277" ca="1">MMULT(Q1277:S1277,$T$8:$V$10)</f>
        <v>342.95983594645492</v>
      </c>
      <c r="U1277" s="2">
        <f ca="1"/>
        <v>1000</v>
      </c>
      <c r="V1277" s="2">
        <f ca="1"/>
        <v>-939.35060064258266</v>
      </c>
      <c r="Y1277" s="2">
        <f t="shared" ca="1" si="279"/>
        <v>-3.7714808315308317</v>
      </c>
      <c r="Z1277" s="2">
        <f t="shared" ca="1" si="280"/>
        <v>-10.996858629590841</v>
      </c>
    </row>
    <row r="1278" spans="2:26">
      <c r="B1278">
        <f t="shared" si="281"/>
        <v>1267</v>
      </c>
      <c r="C1278">
        <v>-10.88332178086254</v>
      </c>
      <c r="D1278">
        <v>-16.609546617393296</v>
      </c>
      <c r="E1278">
        <v>9.3091285341687531</v>
      </c>
      <c r="F1278">
        <f t="shared" si="282"/>
        <v>21.931338442667673</v>
      </c>
      <c r="G1278">
        <f t="shared" si="283"/>
        <v>29</v>
      </c>
      <c r="H1278">
        <f t="shared" si="284"/>
        <v>2194</v>
      </c>
      <c r="I1278">
        <f t="shared" si="285"/>
        <v>-2.1508498605474311</v>
      </c>
      <c r="J1278">
        <f>VLOOKUP(H1278,動径DB!$C$9:$F$3009,4)</f>
        <v>6.7971826435494018E-3</v>
      </c>
      <c r="K1278">
        <f>VLOOKUP(G1278,緯度DB!$B$10:$H$50,7)</f>
        <v>0.62981531840634786</v>
      </c>
      <c r="L1278">
        <f t="shared" si="286"/>
        <v>0.16855575351644306</v>
      </c>
      <c r="M1278">
        <f t="shared" si="287"/>
        <v>1.5825260857714643E-2</v>
      </c>
      <c r="N1278">
        <f t="shared" si="277"/>
        <v>2.504388812147152E-4</v>
      </c>
      <c r="O1278">
        <f t="shared" si="278"/>
        <v>0</v>
      </c>
      <c r="Q1278">
        <f t="shared" si="288"/>
        <v>1000</v>
      </c>
      <c r="R1278">
        <f t="shared" si="289"/>
        <v>1000</v>
      </c>
      <c r="S1278">
        <f t="shared" si="290"/>
        <v>1</v>
      </c>
      <c r="T1278" s="2">
        <f t="array" aca="1" ref="T1278:V1278" ca="1">MMULT(Q1278:S1278,$T$8:$V$10)</f>
        <v>342.95983594645492</v>
      </c>
      <c r="U1278" s="2">
        <f ca="1"/>
        <v>1000</v>
      </c>
      <c r="V1278" s="2">
        <f ca="1"/>
        <v>-939.35060064258266</v>
      </c>
      <c r="Y1278" s="2">
        <f t="shared" ca="1" si="279"/>
        <v>-3.7714808315308317</v>
      </c>
      <c r="Z1278" s="2">
        <f t="shared" ca="1" si="280"/>
        <v>-10.996858629590841</v>
      </c>
    </row>
    <row r="1279" spans="2:26">
      <c r="B1279">
        <f t="shared" si="281"/>
        <v>1268</v>
      </c>
      <c r="C1279">
        <v>-10.596961826576615</v>
      </c>
      <c r="D1279">
        <v>-13.843262075721242</v>
      </c>
      <c r="E1279">
        <v>-2.8381169936095016</v>
      </c>
      <c r="F1279">
        <f t="shared" si="282"/>
        <v>17.663137120014639</v>
      </c>
      <c r="G1279">
        <f t="shared" si="283"/>
        <v>18</v>
      </c>
      <c r="H1279">
        <f t="shared" si="284"/>
        <v>1767</v>
      </c>
      <c r="I1279">
        <f t="shared" si="285"/>
        <v>-2.2241413392035607</v>
      </c>
      <c r="J1279">
        <f>VLOOKUP(H1279,動径DB!$C$9:$F$3009,4)</f>
        <v>3.0024612413302756E-2</v>
      </c>
      <c r="K1279">
        <f>VLOOKUP(G1279,緯度DB!$B$10:$H$50,7)</f>
        <v>0.7820858445078025</v>
      </c>
      <c r="L1279">
        <f t="shared" si="286"/>
        <v>0.37948418140038354</v>
      </c>
      <c r="M1279">
        <f t="shared" si="287"/>
        <v>0.15739587739130545</v>
      </c>
      <c r="N1279">
        <f t="shared" si="277"/>
        <v>2.4773462219778858E-2</v>
      </c>
      <c r="O1279">
        <f t="shared" si="278"/>
        <v>0</v>
      </c>
      <c r="Q1279">
        <f t="shared" si="288"/>
        <v>1000</v>
      </c>
      <c r="R1279">
        <f t="shared" si="289"/>
        <v>1000</v>
      </c>
      <c r="S1279">
        <f t="shared" si="290"/>
        <v>1</v>
      </c>
      <c r="T1279" s="2">
        <f t="array" aca="1" ref="T1279:V1279" ca="1">MMULT(Q1279:S1279,$T$8:$V$10)</f>
        <v>342.95983594645492</v>
      </c>
      <c r="U1279" s="2">
        <f ca="1"/>
        <v>1000</v>
      </c>
      <c r="V1279" s="2">
        <f ca="1"/>
        <v>-939.35060064258266</v>
      </c>
      <c r="Y1279" s="2">
        <f t="shared" ca="1" si="279"/>
        <v>-3.7714808315308317</v>
      </c>
      <c r="Z1279" s="2">
        <f t="shared" ca="1" si="280"/>
        <v>-10.996858629590841</v>
      </c>
    </row>
    <row r="1280" spans="2:26">
      <c r="B1280">
        <f t="shared" si="281"/>
        <v>1269</v>
      </c>
      <c r="C1280">
        <v>15.455055595426169</v>
      </c>
      <c r="D1280">
        <v>-2.2468767988522034</v>
      </c>
      <c r="E1280">
        <v>-11.336651447632084</v>
      </c>
      <c r="F1280">
        <f t="shared" si="282"/>
        <v>19.298364305091578</v>
      </c>
      <c r="G1280">
        <f t="shared" si="283"/>
        <v>9</v>
      </c>
      <c r="H1280">
        <f t="shared" si="284"/>
        <v>1931</v>
      </c>
      <c r="I1280">
        <f t="shared" si="285"/>
        <v>-0.14436989564859298</v>
      </c>
      <c r="J1280">
        <f>VLOOKUP(H1280,動径DB!$C$9:$F$3009,4)</f>
        <v>1.7260182662110608E-2</v>
      </c>
      <c r="K1280">
        <f>VLOOKUP(G1280,緯度DB!$B$10:$H$50,7)</f>
        <v>0.43934360143209494</v>
      </c>
      <c r="L1280">
        <f t="shared" si="286"/>
        <v>0.41969538119895444</v>
      </c>
      <c r="M1280">
        <f t="shared" si="287"/>
        <v>6.1419232271826482E-2</v>
      </c>
      <c r="N1280">
        <f t="shared" si="277"/>
        <v>3.7723220928605715E-3</v>
      </c>
      <c r="O1280">
        <f t="shared" si="278"/>
        <v>0</v>
      </c>
      <c r="Q1280">
        <f t="shared" si="288"/>
        <v>1000</v>
      </c>
      <c r="R1280">
        <f t="shared" si="289"/>
        <v>1000</v>
      </c>
      <c r="S1280">
        <f t="shared" si="290"/>
        <v>1</v>
      </c>
      <c r="T1280" s="2">
        <f t="array" aca="1" ref="T1280:V1280" ca="1">MMULT(Q1280:S1280,$T$8:$V$10)</f>
        <v>342.95983594645492</v>
      </c>
      <c r="U1280" s="2">
        <f ca="1"/>
        <v>1000</v>
      </c>
      <c r="V1280" s="2">
        <f ca="1"/>
        <v>-939.35060064258266</v>
      </c>
      <c r="Y1280" s="2">
        <f t="shared" ca="1" si="279"/>
        <v>-3.7714808315308317</v>
      </c>
      <c r="Z1280" s="2">
        <f t="shared" ca="1" si="280"/>
        <v>-10.996858629590841</v>
      </c>
    </row>
    <row r="1281" spans="2:26">
      <c r="B1281">
        <f t="shared" si="281"/>
        <v>1270</v>
      </c>
      <c r="C1281">
        <v>-10.77668209210051</v>
      </c>
      <c r="D1281">
        <v>-10.961626005871983</v>
      </c>
      <c r="E1281">
        <v>-6.4745598219592235</v>
      </c>
      <c r="F1281">
        <f t="shared" si="282"/>
        <v>16.679749593292382</v>
      </c>
      <c r="G1281">
        <f t="shared" si="283"/>
        <v>13</v>
      </c>
      <c r="H1281">
        <f t="shared" si="284"/>
        <v>1669</v>
      </c>
      <c r="I1281">
        <f t="shared" si="285"/>
        <v>-2.3476869535915874</v>
      </c>
      <c r="J1281">
        <f>VLOOKUP(H1281,動径DB!$C$9:$F$3009,4)</f>
        <v>4.12953058479704E-2</v>
      </c>
      <c r="K1281">
        <f>VLOOKUP(G1281,緯度DB!$B$10:$H$50,7)</f>
        <v>0.62981531840634786</v>
      </c>
      <c r="L1281">
        <f t="shared" si="286"/>
        <v>0.68883123654052891</v>
      </c>
      <c r="M1281">
        <f t="shared" si="287"/>
        <v>0.29882454419487237</v>
      </c>
      <c r="N1281">
        <f t="shared" si="277"/>
        <v>8.9296108213273231E-2</v>
      </c>
      <c r="O1281">
        <f t="shared" si="278"/>
        <v>0</v>
      </c>
      <c r="Q1281">
        <f t="shared" si="288"/>
        <v>1000</v>
      </c>
      <c r="R1281">
        <f t="shared" si="289"/>
        <v>1000</v>
      </c>
      <c r="S1281">
        <f t="shared" si="290"/>
        <v>1</v>
      </c>
      <c r="T1281" s="2">
        <f t="array" aca="1" ref="T1281:V1281" ca="1">MMULT(Q1281:S1281,$T$8:$V$10)</f>
        <v>342.95983594645492</v>
      </c>
      <c r="U1281" s="2">
        <f ca="1"/>
        <v>1000</v>
      </c>
      <c r="V1281" s="2">
        <f ca="1"/>
        <v>-939.35060064258266</v>
      </c>
      <c r="Y1281" s="2">
        <f t="shared" ca="1" si="279"/>
        <v>-3.7714808315308317</v>
      </c>
      <c r="Z1281" s="2">
        <f t="shared" ca="1" si="280"/>
        <v>-10.996858629590841</v>
      </c>
    </row>
    <row r="1282" spans="2:26">
      <c r="B1282">
        <f t="shared" si="281"/>
        <v>1271</v>
      </c>
      <c r="C1282">
        <v>4.2220452917668085</v>
      </c>
      <c r="D1282">
        <v>1.2168141408776079</v>
      </c>
      <c r="E1282">
        <v>16.014787351703752</v>
      </c>
      <c r="F1282">
        <f t="shared" si="282"/>
        <v>16.606616663831936</v>
      </c>
      <c r="G1282">
        <f t="shared" si="283"/>
        <v>40</v>
      </c>
      <c r="H1282">
        <f t="shared" si="284"/>
        <v>1662</v>
      </c>
      <c r="I1282">
        <f t="shared" si="285"/>
        <v>0.28060078438032837</v>
      </c>
      <c r="J1282">
        <f>VLOOKUP(H1282,動径DB!$C$9:$F$3009,4)</f>
        <v>4.2230080558713183E-2</v>
      </c>
      <c r="K1282">
        <f>VLOOKUP(G1282,緯度DB!$B$10:$H$50,7)</f>
        <v>0.31855496617393941</v>
      </c>
      <c r="L1282">
        <f t="shared" si="286"/>
        <v>-0.74584491356254468</v>
      </c>
      <c r="M1282">
        <f t="shared" si="287"/>
        <v>-0.16662339650065591</v>
      </c>
      <c r="N1282">
        <f t="shared" si="277"/>
        <v>2.7763356261414792E-2</v>
      </c>
      <c r="O1282">
        <f t="shared" si="278"/>
        <v>0</v>
      </c>
      <c r="Q1282">
        <f t="shared" si="288"/>
        <v>1000</v>
      </c>
      <c r="R1282">
        <f t="shared" si="289"/>
        <v>1000</v>
      </c>
      <c r="S1282">
        <f t="shared" si="290"/>
        <v>1</v>
      </c>
      <c r="T1282" s="2">
        <f t="array" aca="1" ref="T1282:V1282" ca="1">MMULT(Q1282:S1282,$T$8:$V$10)</f>
        <v>342.95983594645492</v>
      </c>
      <c r="U1282" s="2">
        <f ca="1"/>
        <v>1000</v>
      </c>
      <c r="V1282" s="2">
        <f ca="1"/>
        <v>-939.35060064258266</v>
      </c>
      <c r="Y1282" s="2">
        <f t="shared" ca="1" si="279"/>
        <v>-3.7714808315308317</v>
      </c>
      <c r="Z1282" s="2">
        <f t="shared" ca="1" si="280"/>
        <v>-10.996858629590841</v>
      </c>
    </row>
    <row r="1283" spans="2:26">
      <c r="B1283">
        <f t="shared" si="281"/>
        <v>1272</v>
      </c>
      <c r="C1283">
        <v>15.544939347620684</v>
      </c>
      <c r="D1283">
        <v>2.6938392102899895</v>
      </c>
      <c r="E1283">
        <v>6.8211698711072764</v>
      </c>
      <c r="F1283">
        <f t="shared" si="282"/>
        <v>17.188085042336834</v>
      </c>
      <c r="G1283">
        <f t="shared" si="283"/>
        <v>29</v>
      </c>
      <c r="H1283">
        <f t="shared" si="284"/>
        <v>1720</v>
      </c>
      <c r="I1283">
        <f t="shared" si="285"/>
        <v>0.17158953801307378</v>
      </c>
      <c r="J1283">
        <f>VLOOKUP(H1283,動径DB!$C$9:$F$3009,4)</f>
        <v>3.5026258310575958E-2</v>
      </c>
      <c r="K1283">
        <f>VLOOKUP(G1283,緯度DB!$B$10:$H$50,7)</f>
        <v>0.62981531840634786</v>
      </c>
      <c r="L1283">
        <f t="shared" si="286"/>
        <v>-0.49233346233517239</v>
      </c>
      <c r="M1283">
        <f t="shared" si="287"/>
        <v>-0.18667828986658422</v>
      </c>
      <c r="N1283">
        <f t="shared" si="277"/>
        <v>3.4848783907512441E-2</v>
      </c>
      <c r="O1283">
        <f t="shared" si="278"/>
        <v>0</v>
      </c>
      <c r="Q1283">
        <f t="shared" si="288"/>
        <v>1000</v>
      </c>
      <c r="R1283">
        <f t="shared" si="289"/>
        <v>1000</v>
      </c>
      <c r="S1283">
        <f t="shared" si="290"/>
        <v>1</v>
      </c>
      <c r="T1283" s="2">
        <f t="array" aca="1" ref="T1283:V1283" ca="1">MMULT(Q1283:S1283,$T$8:$V$10)</f>
        <v>342.95983594645492</v>
      </c>
      <c r="U1283" s="2">
        <f ca="1"/>
        <v>1000</v>
      </c>
      <c r="V1283" s="2">
        <f ca="1"/>
        <v>-939.35060064258266</v>
      </c>
      <c r="Y1283" s="2">
        <f t="shared" ca="1" si="279"/>
        <v>-3.7714808315308317</v>
      </c>
      <c r="Z1283" s="2">
        <f t="shared" ca="1" si="280"/>
        <v>-10.996858629590841</v>
      </c>
    </row>
    <row r="1284" spans="2:26">
      <c r="B1284">
        <f t="shared" si="281"/>
        <v>1273</v>
      </c>
      <c r="C1284">
        <v>10.011548604635012</v>
      </c>
      <c r="D1284">
        <v>5.1520355861093776</v>
      </c>
      <c r="E1284">
        <v>-0.83859064592696364</v>
      </c>
      <c r="F1284">
        <f t="shared" si="282"/>
        <v>11.290607176540279</v>
      </c>
      <c r="G1284">
        <f t="shared" si="283"/>
        <v>20</v>
      </c>
      <c r="H1284">
        <f t="shared" si="284"/>
        <v>1130</v>
      </c>
      <c r="I1284">
        <f t="shared" si="285"/>
        <v>0.47526659056709109</v>
      </c>
      <c r="J1284">
        <f>VLOOKUP(H1284,動径DB!$C$9:$F$3009,4)</f>
        <v>0.18959313083404059</v>
      </c>
      <c r="K1284">
        <f>VLOOKUP(G1284,緯度DB!$B$10:$H$50,7)</f>
        <v>0.7879807395252203</v>
      </c>
      <c r="L1284">
        <f t="shared" si="286"/>
        <v>-0.98950640362941578</v>
      </c>
      <c r="M1284">
        <f t="shared" si="287"/>
        <v>-1.6690682942749819</v>
      </c>
      <c r="N1284">
        <f t="shared" si="277"/>
        <v>2.7857889709539978</v>
      </c>
      <c r="O1284">
        <f t="shared" si="278"/>
        <v>1</v>
      </c>
      <c r="Q1284">
        <f t="shared" si="288"/>
        <v>10.011548604635012</v>
      </c>
      <c r="R1284">
        <f t="shared" si="289"/>
        <v>5.1520355861093776</v>
      </c>
      <c r="S1284">
        <f t="shared" si="290"/>
        <v>-0.83859064592696364</v>
      </c>
      <c r="T1284" s="2">
        <f t="array" aca="1" ref="T1284:V1284" ca="1">MMULT(Q1284:S1284,$T$8:$V$10)</f>
        <v>2.6361338468315121</v>
      </c>
      <c r="U1284" s="2">
        <f ca="1"/>
        <v>5.1520355861093776</v>
      </c>
      <c r="V1284" s="2">
        <f ca="1"/>
        <v>-9.6945932393264833</v>
      </c>
      <c r="Y1284" s="2">
        <f t="shared" ca="1" si="279"/>
        <v>1.2982423242744601</v>
      </c>
      <c r="Z1284" s="2">
        <f t="shared" ca="1" si="280"/>
        <v>2.5372727800201367</v>
      </c>
    </row>
    <row r="1285" spans="2:26">
      <c r="B1285">
        <f t="shared" si="281"/>
        <v>1274</v>
      </c>
      <c r="C1285">
        <v>16.344556170869073</v>
      </c>
      <c r="D1285">
        <v>-6.7695771998902936</v>
      </c>
      <c r="E1285">
        <v>-0.40092365664876328</v>
      </c>
      <c r="F1285">
        <f t="shared" si="282"/>
        <v>17.695548357325052</v>
      </c>
      <c r="G1285">
        <f t="shared" si="283"/>
        <v>21</v>
      </c>
      <c r="H1285">
        <f t="shared" si="284"/>
        <v>1771</v>
      </c>
      <c r="I1285">
        <f t="shared" si="285"/>
        <v>-0.39266985570560037</v>
      </c>
      <c r="J1285">
        <f>VLOOKUP(H1285,動径DB!$C$9:$F$3009,4)</f>
        <v>2.9630505833338535E-2</v>
      </c>
      <c r="K1285">
        <f>VLOOKUP(G1285,緯度DB!$B$10:$H$50,7)</f>
        <v>0.7879807395252203</v>
      </c>
      <c r="L1285">
        <f t="shared" si="286"/>
        <v>0.92384597605011243</v>
      </c>
      <c r="M1285">
        <f t="shared" si="287"/>
        <v>0.38169657639155646</v>
      </c>
      <c r="N1285">
        <f t="shared" si="277"/>
        <v>0.14569227642903529</v>
      </c>
      <c r="O1285">
        <f t="shared" si="278"/>
        <v>0</v>
      </c>
      <c r="Q1285">
        <f t="shared" si="288"/>
        <v>1000</v>
      </c>
      <c r="R1285">
        <f t="shared" si="289"/>
        <v>1000</v>
      </c>
      <c r="S1285">
        <f t="shared" si="290"/>
        <v>1</v>
      </c>
      <c r="T1285" s="2">
        <f t="array" aca="1" ref="T1285:V1285" ca="1">MMULT(Q1285:S1285,$T$8:$V$10)</f>
        <v>342.95983594645492</v>
      </c>
      <c r="U1285" s="2">
        <f ca="1"/>
        <v>1000</v>
      </c>
      <c r="V1285" s="2">
        <f ca="1"/>
        <v>-939.35060064258266</v>
      </c>
      <c r="Y1285" s="2">
        <f t="shared" ca="1" si="279"/>
        <v>-3.7714808315308317</v>
      </c>
      <c r="Z1285" s="2">
        <f t="shared" ca="1" si="280"/>
        <v>-10.996858629590841</v>
      </c>
    </row>
    <row r="1286" spans="2:26">
      <c r="B1286">
        <f t="shared" si="281"/>
        <v>1275</v>
      </c>
      <c r="C1286">
        <v>13.446869022666101</v>
      </c>
      <c r="D1286">
        <v>9.8529161128577165</v>
      </c>
      <c r="E1286">
        <v>-8.7920807276368418</v>
      </c>
      <c r="F1286">
        <f t="shared" si="282"/>
        <v>18.846721888992569</v>
      </c>
      <c r="G1286">
        <f t="shared" si="283"/>
        <v>12</v>
      </c>
      <c r="H1286">
        <f t="shared" si="284"/>
        <v>1886</v>
      </c>
      <c r="I1286">
        <f t="shared" si="285"/>
        <v>0.63235598302299445</v>
      </c>
      <c r="J1286">
        <f>VLOOKUP(H1286,動径DB!$C$9:$F$3009,4)</f>
        <v>2.0138524554201176E-2</v>
      </c>
      <c r="K1286">
        <f>VLOOKUP(G1286,緯度DB!$B$10:$H$50,7)</f>
        <v>0.58726809406597613</v>
      </c>
      <c r="L1286">
        <f t="shared" si="286"/>
        <v>-0.94724392017333225</v>
      </c>
      <c r="M1286">
        <f t="shared" si="287"/>
        <v>-0.21113571524257815</v>
      </c>
      <c r="N1286">
        <f t="shared" si="277"/>
        <v>4.4578290250995051E-2</v>
      </c>
      <c r="O1286">
        <f t="shared" si="278"/>
        <v>0</v>
      </c>
      <c r="Q1286">
        <f t="shared" si="288"/>
        <v>1000</v>
      </c>
      <c r="R1286">
        <f t="shared" si="289"/>
        <v>1000</v>
      </c>
      <c r="S1286">
        <f t="shared" si="290"/>
        <v>1</v>
      </c>
      <c r="T1286" s="2">
        <f t="array" aca="1" ref="T1286:V1286" ca="1">MMULT(Q1286:S1286,$T$8:$V$10)</f>
        <v>342.95983594645492</v>
      </c>
      <c r="U1286" s="2">
        <f ca="1"/>
        <v>1000</v>
      </c>
      <c r="V1286" s="2">
        <f ca="1"/>
        <v>-939.35060064258266</v>
      </c>
      <c r="Y1286" s="2">
        <f t="shared" ca="1" si="279"/>
        <v>-3.7714808315308317</v>
      </c>
      <c r="Z1286" s="2">
        <f t="shared" ca="1" si="280"/>
        <v>-10.996858629590841</v>
      </c>
    </row>
    <row r="1287" spans="2:26">
      <c r="B1287">
        <f t="shared" si="281"/>
        <v>1276</v>
      </c>
      <c r="C1287">
        <v>-9.2615027320805599</v>
      </c>
      <c r="D1287">
        <v>-3.3649422319528961</v>
      </c>
      <c r="E1287">
        <v>-8.3382436113412854</v>
      </c>
      <c r="F1287">
        <f t="shared" si="282"/>
        <v>12.908314204526848</v>
      </c>
      <c r="G1287">
        <f t="shared" si="283"/>
        <v>8</v>
      </c>
      <c r="H1287">
        <f t="shared" si="284"/>
        <v>1292</v>
      </c>
      <c r="I1287">
        <f t="shared" si="285"/>
        <v>-2.7930960334942232</v>
      </c>
      <c r="J1287">
        <f>VLOOKUP(H1287,動径DB!$C$9:$F$3009,4)</f>
        <v>0.12610734947116656</v>
      </c>
      <c r="K1287">
        <f>VLOOKUP(G1287,緯度DB!$B$10:$H$50,7)</f>
        <v>0.38596120503132481</v>
      </c>
      <c r="L1287">
        <f t="shared" si="286"/>
        <v>0.86517029598958906</v>
      </c>
      <c r="M1287">
        <f t="shared" si="287"/>
        <v>0.54356962474913051</v>
      </c>
      <c r="N1287">
        <f t="shared" si="277"/>
        <v>0.29546793694991058</v>
      </c>
      <c r="O1287">
        <f t="shared" si="278"/>
        <v>0</v>
      </c>
      <c r="Q1287">
        <f t="shared" si="288"/>
        <v>1000</v>
      </c>
      <c r="R1287">
        <f t="shared" si="289"/>
        <v>1000</v>
      </c>
      <c r="S1287">
        <f t="shared" si="290"/>
        <v>1</v>
      </c>
      <c r="T1287" s="2">
        <f t="array" aca="1" ref="T1287:V1287" ca="1">MMULT(Q1287:S1287,$T$8:$V$10)</f>
        <v>342.95983594645492</v>
      </c>
      <c r="U1287" s="2">
        <f ca="1"/>
        <v>1000</v>
      </c>
      <c r="V1287" s="2">
        <f ca="1"/>
        <v>-939.35060064258266</v>
      </c>
      <c r="Y1287" s="2">
        <f t="shared" ca="1" si="279"/>
        <v>-3.7714808315308317</v>
      </c>
      <c r="Z1287" s="2">
        <f t="shared" ca="1" si="280"/>
        <v>-10.996858629590841</v>
      </c>
    </row>
    <row r="1288" spans="2:26">
      <c r="B1288">
        <f t="shared" si="281"/>
        <v>1277</v>
      </c>
      <c r="C1288">
        <v>5.1928846207898562</v>
      </c>
      <c r="D1288">
        <v>3.1798733867981053</v>
      </c>
      <c r="E1288">
        <v>-4.0803557635498295</v>
      </c>
      <c r="F1288">
        <f t="shared" si="282"/>
        <v>7.329866888152675</v>
      </c>
      <c r="G1288">
        <f t="shared" si="283"/>
        <v>10</v>
      </c>
      <c r="H1288">
        <f t="shared" si="284"/>
        <v>734</v>
      </c>
      <c r="I1288">
        <f t="shared" si="285"/>
        <v>0.54945239679211644</v>
      </c>
      <c r="J1288">
        <f>VLOOKUP(H1288,動径DB!$C$9:$F$3009,4)</f>
        <v>0.37579984695575019</v>
      </c>
      <c r="K1288">
        <f>VLOOKUP(G1288,緯度DB!$B$10:$H$50,7)</f>
        <v>0.49132662717739956</v>
      </c>
      <c r="L1288">
        <f t="shared" si="286"/>
        <v>-0.99699366377195675</v>
      </c>
      <c r="M1288">
        <f t="shared" si="287"/>
        <v>-1.349321331165648</v>
      </c>
      <c r="N1288">
        <f t="shared" si="277"/>
        <v>1.8206680547386362</v>
      </c>
      <c r="O1288">
        <f t="shared" si="278"/>
        <v>1</v>
      </c>
      <c r="Q1288">
        <f t="shared" si="288"/>
        <v>5.1928846207898562</v>
      </c>
      <c r="R1288">
        <f t="shared" si="289"/>
        <v>3.1798733867981053</v>
      </c>
      <c r="S1288">
        <f t="shared" si="290"/>
        <v>-4.0803557635498295</v>
      </c>
      <c r="T1288" s="2">
        <f t="array" aca="1" ref="T1288:V1288" ca="1">MMULT(Q1288:S1288,$T$8:$V$10)</f>
        <v>-2.0582090589128166</v>
      </c>
      <c r="U1288" s="2">
        <f ca="1"/>
        <v>3.1798733867981053</v>
      </c>
      <c r="V1288" s="2">
        <f ca="1"/>
        <v>-6.2752792218178897</v>
      </c>
      <c r="Y1288" s="2">
        <f t="shared" ca="1" si="279"/>
        <v>-0.86753773760136332</v>
      </c>
      <c r="Z1288" s="2">
        <f t="shared" ca="1" si="280"/>
        <v>1.3403206792310922</v>
      </c>
    </row>
    <row r="1289" spans="2:26">
      <c r="B1289">
        <f t="shared" si="281"/>
        <v>1278</v>
      </c>
      <c r="C1289">
        <v>10.737115809149126</v>
      </c>
      <c r="D1289">
        <v>15.803481959903749</v>
      </c>
      <c r="E1289">
        <v>1.6336625402861797</v>
      </c>
      <c r="F1289">
        <f t="shared" si="282"/>
        <v>19.175623881678991</v>
      </c>
      <c r="G1289">
        <f t="shared" si="283"/>
        <v>23</v>
      </c>
      <c r="H1289">
        <f t="shared" si="284"/>
        <v>1919</v>
      </c>
      <c r="I1289">
        <f t="shared" si="285"/>
        <v>0.97402010302068542</v>
      </c>
      <c r="J1289">
        <f>VLOOKUP(H1289,動径DB!$C$9:$F$3009,4)</f>
        <v>1.7987800811529446E-2</v>
      </c>
      <c r="K1289">
        <f>VLOOKUP(G1289,緯度DB!$B$10:$H$50,7)</f>
        <v>0.7820858445078025</v>
      </c>
      <c r="L1289">
        <f t="shared" si="286"/>
        <v>-0.21777321545136999</v>
      </c>
      <c r="M1289">
        <f t="shared" si="287"/>
        <v>-5.8747103854615713E-2</v>
      </c>
      <c r="N1289">
        <f t="shared" si="277"/>
        <v>3.4512222113050046E-3</v>
      </c>
      <c r="O1289">
        <f t="shared" si="278"/>
        <v>0</v>
      </c>
      <c r="Q1289">
        <f t="shared" si="288"/>
        <v>1000</v>
      </c>
      <c r="R1289">
        <f t="shared" si="289"/>
        <v>1000</v>
      </c>
      <c r="S1289">
        <f t="shared" si="290"/>
        <v>1</v>
      </c>
      <c r="T1289" s="2">
        <f t="array" aca="1" ref="T1289:V1289" ca="1">MMULT(Q1289:S1289,$T$8:$V$10)</f>
        <v>342.95983594645492</v>
      </c>
      <c r="U1289" s="2">
        <f ca="1"/>
        <v>1000</v>
      </c>
      <c r="V1289" s="2">
        <f ca="1"/>
        <v>-939.35060064258266</v>
      </c>
      <c r="Y1289" s="2">
        <f t="shared" ca="1" si="279"/>
        <v>-3.7714808315308317</v>
      </c>
      <c r="Z1289" s="2">
        <f t="shared" ca="1" si="280"/>
        <v>-10.996858629590841</v>
      </c>
    </row>
    <row r="1290" spans="2:26">
      <c r="B1290">
        <f t="shared" si="281"/>
        <v>1279</v>
      </c>
      <c r="C1290">
        <v>-7.9187146522248417</v>
      </c>
      <c r="D1290">
        <v>-3.415650372991708</v>
      </c>
      <c r="E1290">
        <v>13.017255755272204</v>
      </c>
      <c r="F1290">
        <f t="shared" si="282"/>
        <v>15.614789675562273</v>
      </c>
      <c r="G1290">
        <f t="shared" si="283"/>
        <v>38</v>
      </c>
      <c r="H1290">
        <f t="shared" si="284"/>
        <v>1562</v>
      </c>
      <c r="I1290">
        <f t="shared" si="285"/>
        <v>-2.7343651006330671</v>
      </c>
      <c r="J1290">
        <f>VLOOKUP(H1290,動径DB!$C$9:$F$3009,4)</f>
        <v>5.7792396028847413E-2</v>
      </c>
      <c r="K1290">
        <f>VLOOKUP(G1290,緯度DB!$B$10:$H$50,7)</f>
        <v>0.20164392860071581</v>
      </c>
      <c r="L1290">
        <f t="shared" si="286"/>
        <v>0.93967626515455793</v>
      </c>
      <c r="M1290">
        <f t="shared" si="287"/>
        <v>0.17098981668237997</v>
      </c>
      <c r="N1290">
        <f t="shared" si="277"/>
        <v>2.9237517409073908E-2</v>
      </c>
      <c r="O1290">
        <f t="shared" si="278"/>
        <v>0</v>
      </c>
      <c r="Q1290">
        <f t="shared" si="288"/>
        <v>1000</v>
      </c>
      <c r="R1290">
        <f t="shared" si="289"/>
        <v>1000</v>
      </c>
      <c r="S1290">
        <f t="shared" si="290"/>
        <v>1</v>
      </c>
      <c r="T1290" s="2">
        <f t="array" aca="1" ref="T1290:V1290" ca="1">MMULT(Q1290:S1290,$T$8:$V$10)</f>
        <v>342.95983594645492</v>
      </c>
      <c r="U1290" s="2">
        <f ca="1"/>
        <v>1000</v>
      </c>
      <c r="V1290" s="2">
        <f ca="1"/>
        <v>-939.35060064258266</v>
      </c>
      <c r="Y1290" s="2">
        <f t="shared" ca="1" si="279"/>
        <v>-3.7714808315308317</v>
      </c>
      <c r="Z1290" s="2">
        <f t="shared" ca="1" si="280"/>
        <v>-10.996858629590841</v>
      </c>
    </row>
    <row r="1291" spans="2:26">
      <c r="B1291">
        <f t="shared" si="281"/>
        <v>1280</v>
      </c>
      <c r="C1291">
        <v>2.5768458094733226</v>
      </c>
      <c r="D1291">
        <v>4.3890265367075934</v>
      </c>
      <c r="E1291">
        <v>14.578201155066363</v>
      </c>
      <c r="F1291">
        <f t="shared" si="282"/>
        <v>15.441102201050997</v>
      </c>
      <c r="G1291">
        <f t="shared" si="283"/>
        <v>40</v>
      </c>
      <c r="H1291">
        <f t="shared" si="284"/>
        <v>1545</v>
      </c>
      <c r="I1291">
        <f t="shared" si="285"/>
        <v>1.0399079338837385</v>
      </c>
      <c r="J1291">
        <f>VLOOKUP(H1291,動径DB!$C$9:$F$3009,4)</f>
        <v>6.0886236465721291E-2</v>
      </c>
      <c r="K1291">
        <f>VLOOKUP(G1291,緯度DB!$B$10:$H$50,7)</f>
        <v>0.31855496617393941</v>
      </c>
      <c r="L1291">
        <f t="shared" si="286"/>
        <v>-2.1867108862601761E-2</v>
      </c>
      <c r="M1291">
        <f t="shared" si="287"/>
        <v>-6.5489726168845384E-3</v>
      </c>
      <c r="N1291">
        <f t="shared" si="277"/>
        <v>4.2889042336703522E-5</v>
      </c>
      <c r="O1291">
        <f t="shared" si="278"/>
        <v>0</v>
      </c>
      <c r="Q1291">
        <f t="shared" si="288"/>
        <v>1000</v>
      </c>
      <c r="R1291">
        <f t="shared" si="289"/>
        <v>1000</v>
      </c>
      <c r="S1291">
        <f t="shared" si="290"/>
        <v>1</v>
      </c>
      <c r="T1291" s="2">
        <f t="array" aca="1" ref="T1291:V1291" ca="1">MMULT(Q1291:S1291,$T$8:$V$10)</f>
        <v>342.95983594645492</v>
      </c>
      <c r="U1291" s="2">
        <f ca="1"/>
        <v>1000</v>
      </c>
      <c r="V1291" s="2">
        <f ca="1"/>
        <v>-939.35060064258266</v>
      </c>
      <c r="Y1291" s="2">
        <f t="shared" ca="1" si="279"/>
        <v>-3.7714808315308317</v>
      </c>
      <c r="Z1291" s="2">
        <f t="shared" ca="1" si="280"/>
        <v>-10.996858629590841</v>
      </c>
    </row>
    <row r="1292" spans="2:26">
      <c r="B1292">
        <f t="shared" si="281"/>
        <v>1281</v>
      </c>
      <c r="C1292">
        <v>-12.687285373061181</v>
      </c>
      <c r="D1292">
        <v>-3.6691266946525416</v>
      </c>
      <c r="E1292">
        <v>-5.0322928065687114</v>
      </c>
      <c r="F1292">
        <f t="shared" si="282"/>
        <v>14.133423920973547</v>
      </c>
      <c r="G1292">
        <f t="shared" si="283"/>
        <v>14</v>
      </c>
      <c r="H1292">
        <f t="shared" si="284"/>
        <v>1414</v>
      </c>
      <c r="I1292">
        <f t="shared" si="285"/>
        <v>-2.8600759643305866</v>
      </c>
      <c r="J1292">
        <f>VLOOKUP(H1292,動径DB!$C$9:$F$3009,4)</f>
        <v>8.9839606706712802E-2</v>
      </c>
      <c r="K1292">
        <f>VLOOKUP(G1292,緯度DB!$B$10:$H$50,7)</f>
        <v>0.66802964117206065</v>
      </c>
      <c r="L1292">
        <f t="shared" si="286"/>
        <v>0.74767240238482091</v>
      </c>
      <c r="M1292">
        <f t="shared" si="287"/>
        <v>0.63419426595367034</v>
      </c>
      <c r="N1292">
        <f t="shared" si="277"/>
        <v>0.40220236696851475</v>
      </c>
      <c r="O1292">
        <f t="shared" si="278"/>
        <v>1</v>
      </c>
      <c r="Q1292">
        <f t="shared" si="288"/>
        <v>-12.687285373061181</v>
      </c>
      <c r="R1292">
        <f t="shared" si="289"/>
        <v>-3.6691266946525416</v>
      </c>
      <c r="S1292">
        <f t="shared" si="290"/>
        <v>-5.0322928065687114</v>
      </c>
      <c r="T1292" s="2">
        <f t="array" aca="1" ref="T1292:V1292" ca="1">MMULT(Q1292:S1292,$T$8:$V$10)</f>
        <v>-9.0681155776746749</v>
      </c>
      <c r="U1292" s="2">
        <f ca="1"/>
        <v>-3.6691266946525416</v>
      </c>
      <c r="V1292" s="2">
        <f ca="1"/>
        <v>10.201002935911218</v>
      </c>
      <c r="Y1292" s="2">
        <f t="shared" ca="1" si="279"/>
        <v>-2.2556938671732003</v>
      </c>
      <c r="Z1292" s="2">
        <f t="shared" ca="1" si="280"/>
        <v>-0.91269531272687265</v>
      </c>
    </row>
    <row r="1293" spans="2:26">
      <c r="B1293">
        <f t="shared" si="281"/>
        <v>1282</v>
      </c>
      <c r="C1293">
        <v>11.103056790992515</v>
      </c>
      <c r="D1293">
        <v>1.1489943221823016</v>
      </c>
      <c r="E1293">
        <v>-1.2924599878620351</v>
      </c>
      <c r="F1293">
        <f t="shared" si="282"/>
        <v>11.236926220129618</v>
      </c>
      <c r="G1293">
        <f t="shared" si="283"/>
        <v>19</v>
      </c>
      <c r="H1293">
        <f t="shared" si="284"/>
        <v>1125</v>
      </c>
      <c r="I1293">
        <f t="shared" si="285"/>
        <v>0.10311745269350475</v>
      </c>
      <c r="J1293">
        <f>VLOOKUP(H1293,動径DB!$C$9:$F$3009,4)</f>
        <v>0.19182141149930623</v>
      </c>
      <c r="K1293">
        <f>VLOOKUP(G1293,緯度DB!$B$10:$H$50,7)</f>
        <v>0.7820858445078025</v>
      </c>
      <c r="L1293">
        <f t="shared" si="286"/>
        <v>-0.30444180136846488</v>
      </c>
      <c r="M1293">
        <f t="shared" si="287"/>
        <v>-0.51321970192520394</v>
      </c>
      <c r="N1293">
        <f t="shared" ref="N1293:N1356" si="291">M1293^2</f>
        <v>0.26339446244419518</v>
      </c>
      <c r="O1293">
        <f t="shared" ref="O1293:O1356" si="292">IF(N1293&gt;$N$9*$O$8,1,0)</f>
        <v>0</v>
      </c>
      <c r="Q1293">
        <f t="shared" si="288"/>
        <v>1000</v>
      </c>
      <c r="R1293">
        <f t="shared" si="289"/>
        <v>1000</v>
      </c>
      <c r="S1293">
        <f t="shared" si="290"/>
        <v>1</v>
      </c>
      <c r="T1293" s="2">
        <f t="array" aca="1" ref="T1293:V1293" ca="1">MMULT(Q1293:S1293,$T$8:$V$10)</f>
        <v>342.95983594645492</v>
      </c>
      <c r="U1293" s="2">
        <f ca="1"/>
        <v>1000</v>
      </c>
      <c r="V1293" s="2">
        <f ca="1"/>
        <v>-939.35060064258266</v>
      </c>
      <c r="Y1293" s="2">
        <f t="shared" ref="Y1293:Y1356" ca="1" si="293">$Z$9*T1293/($V1293+$Z$10)</f>
        <v>-3.7714808315308317</v>
      </c>
      <c r="Z1293" s="2">
        <f t="shared" ref="Z1293:Z1356" ca="1" si="294">$Z$9*U1293/($V1293+$Z$10)</f>
        <v>-10.996858629590841</v>
      </c>
    </row>
    <row r="1294" spans="2:26">
      <c r="B1294">
        <f t="shared" ref="B1294:B1357" si="295">B1293+1</f>
        <v>1283</v>
      </c>
      <c r="C1294">
        <v>7.2484576211520553</v>
      </c>
      <c r="D1294">
        <v>-10.345144771077603</v>
      </c>
      <c r="E1294">
        <v>-12.353939214311231</v>
      </c>
      <c r="F1294">
        <f t="shared" si="282"/>
        <v>17.668672059073607</v>
      </c>
      <c r="G1294">
        <f t="shared" si="283"/>
        <v>7</v>
      </c>
      <c r="H1294">
        <f t="shared" si="284"/>
        <v>1768</v>
      </c>
      <c r="I1294">
        <f t="shared" si="285"/>
        <v>-0.95962569984678681</v>
      </c>
      <c r="J1294">
        <f>VLOOKUP(H1294,動径DB!$C$9:$F$3009,4)</f>
        <v>2.9925640163720169E-2</v>
      </c>
      <c r="K1294">
        <f>VLOOKUP(G1294,緯度DB!$B$10:$H$50,7)</f>
        <v>0.33255818042814211</v>
      </c>
      <c r="L1294">
        <f t="shared" si="286"/>
        <v>0.25970388499979863</v>
      </c>
      <c r="M1294">
        <f t="shared" si="287"/>
        <v>4.5666049313534726E-2</v>
      </c>
      <c r="N1294">
        <f t="shared" si="291"/>
        <v>2.0853880599061856E-3</v>
      </c>
      <c r="O1294">
        <f t="shared" si="292"/>
        <v>0</v>
      </c>
      <c r="Q1294">
        <f t="shared" si="288"/>
        <v>1000</v>
      </c>
      <c r="R1294">
        <f t="shared" si="289"/>
        <v>1000</v>
      </c>
      <c r="S1294">
        <f t="shared" si="290"/>
        <v>1</v>
      </c>
      <c r="T1294" s="2">
        <f t="array" aca="1" ref="T1294:V1294" ca="1">MMULT(Q1294:S1294,$T$8:$V$10)</f>
        <v>342.95983594645492</v>
      </c>
      <c r="U1294" s="2">
        <f ca="1"/>
        <v>1000</v>
      </c>
      <c r="V1294" s="2">
        <f ca="1"/>
        <v>-939.35060064258266</v>
      </c>
      <c r="Y1294" s="2">
        <f t="shared" ca="1" si="293"/>
        <v>-3.7714808315308317</v>
      </c>
      <c r="Z1294" s="2">
        <f t="shared" ca="1" si="294"/>
        <v>-10.996858629590841</v>
      </c>
    </row>
    <row r="1295" spans="2:26">
      <c r="B1295">
        <f t="shared" si="295"/>
        <v>1284</v>
      </c>
      <c r="C1295">
        <v>-1.9967646383101096</v>
      </c>
      <c r="D1295">
        <v>-16.761528495136094</v>
      </c>
      <c r="E1295">
        <v>14.235864898303571</v>
      </c>
      <c r="F1295">
        <f t="shared" si="282"/>
        <v>22.081570503857208</v>
      </c>
      <c r="G1295">
        <f t="shared" si="283"/>
        <v>34</v>
      </c>
      <c r="H1295">
        <f t="shared" si="284"/>
        <v>2209</v>
      </c>
      <c r="I1295">
        <f t="shared" si="285"/>
        <v>-1.6893653823994372</v>
      </c>
      <c r="J1295">
        <f>VLOOKUP(H1295,動径DB!$C$9:$F$3009,4)</f>
        <v>6.4362140885727221E-3</v>
      </c>
      <c r="K1295">
        <f>VLOOKUP(G1295,緯度DB!$B$10:$H$50,7)</f>
        <v>0.38596120503132481</v>
      </c>
      <c r="L1295">
        <f t="shared" si="286"/>
        <v>-0.93740045001739036</v>
      </c>
      <c r="M1295">
        <f t="shared" si="287"/>
        <v>-5.141966601000765E-2</v>
      </c>
      <c r="N1295">
        <f t="shared" si="291"/>
        <v>2.6439820525807362E-3</v>
      </c>
      <c r="O1295">
        <f t="shared" si="292"/>
        <v>0</v>
      </c>
      <c r="Q1295">
        <f t="shared" si="288"/>
        <v>1000</v>
      </c>
      <c r="R1295">
        <f t="shared" si="289"/>
        <v>1000</v>
      </c>
      <c r="S1295">
        <f t="shared" si="290"/>
        <v>1</v>
      </c>
      <c r="T1295" s="2">
        <f t="array" aca="1" ref="T1295:V1295" ca="1">MMULT(Q1295:S1295,$T$8:$V$10)</f>
        <v>342.95983594645492</v>
      </c>
      <c r="U1295" s="2">
        <f ca="1"/>
        <v>1000</v>
      </c>
      <c r="V1295" s="2">
        <f ca="1"/>
        <v>-939.35060064258266</v>
      </c>
      <c r="Y1295" s="2">
        <f t="shared" ca="1" si="293"/>
        <v>-3.7714808315308317</v>
      </c>
      <c r="Z1295" s="2">
        <f t="shared" ca="1" si="294"/>
        <v>-10.996858629590841</v>
      </c>
    </row>
    <row r="1296" spans="2:26">
      <c r="B1296">
        <f t="shared" si="295"/>
        <v>1285</v>
      </c>
      <c r="C1296">
        <v>7.6418885766419651</v>
      </c>
      <c r="D1296">
        <v>7.11669897303564</v>
      </c>
      <c r="E1296">
        <v>-7.1079411770682608</v>
      </c>
      <c r="F1296">
        <f t="shared" si="282"/>
        <v>12.632050232138884</v>
      </c>
      <c r="G1296">
        <f t="shared" si="283"/>
        <v>10</v>
      </c>
      <c r="H1296">
        <f t="shared" si="284"/>
        <v>1264</v>
      </c>
      <c r="I1296">
        <f t="shared" si="285"/>
        <v>0.74982781599761439</v>
      </c>
      <c r="J1296">
        <f>VLOOKUP(H1296,動径DB!$C$9:$F$3009,4)</f>
        <v>0.13582292190589418</v>
      </c>
      <c r="K1296">
        <f>VLOOKUP(G1296,緯度DB!$B$10:$H$50,7)</f>
        <v>0.49132662717739956</v>
      </c>
      <c r="L1296">
        <f t="shared" si="286"/>
        <v>-0.77839757741408355</v>
      </c>
      <c r="M1296">
        <f t="shared" si="287"/>
        <v>-0.6561735040064014</v>
      </c>
      <c r="N1296">
        <f t="shared" si="291"/>
        <v>0.43056366736003887</v>
      </c>
      <c r="O1296">
        <f t="shared" si="292"/>
        <v>1</v>
      </c>
      <c r="Q1296">
        <f t="shared" si="288"/>
        <v>7.6418885766419651</v>
      </c>
      <c r="R1296">
        <f t="shared" si="289"/>
        <v>7.11669897303564</v>
      </c>
      <c r="S1296">
        <f t="shared" si="290"/>
        <v>-7.1079411770682608</v>
      </c>
      <c r="T1296" s="2">
        <f t="array" aca="1" ref="T1296:V1296" ca="1">MMULT(Q1296:S1296,$T$8:$V$10)</f>
        <v>-4.06560004680947</v>
      </c>
      <c r="U1296" s="2">
        <f ca="1"/>
        <v>7.11669897303564</v>
      </c>
      <c r="V1296" s="2">
        <f ca="1"/>
        <v>-9.6120853644698947</v>
      </c>
      <c r="Y1296" s="2">
        <f t="shared" ca="1" si="293"/>
        <v>-1.9941225571566461</v>
      </c>
      <c r="Z1296" s="2">
        <f t="shared" ca="1" si="294"/>
        <v>3.4906458557724873</v>
      </c>
    </row>
    <row r="1297" spans="2:26">
      <c r="B1297">
        <f t="shared" si="295"/>
        <v>1286</v>
      </c>
      <c r="C1297">
        <v>-15.341619731294639</v>
      </c>
      <c r="D1297">
        <v>-7.0937241845124701</v>
      </c>
      <c r="E1297">
        <v>12.019082512879386</v>
      </c>
      <c r="F1297">
        <f t="shared" si="282"/>
        <v>20.739926789576408</v>
      </c>
      <c r="G1297">
        <f t="shared" si="283"/>
        <v>33</v>
      </c>
      <c r="H1297">
        <f t="shared" si="284"/>
        <v>2075</v>
      </c>
      <c r="I1297">
        <f t="shared" si="285"/>
        <v>-2.7084877969764065</v>
      </c>
      <c r="J1297">
        <f>VLOOKUP(H1297,動径DB!$C$9:$F$3009,4)</f>
        <v>1.042522434712855E-2</v>
      </c>
      <c r="K1297">
        <f>VLOOKUP(G1297,緯度DB!$B$10:$H$50,7)</f>
        <v>0.43934360143209494</v>
      </c>
      <c r="L1297">
        <f t="shared" si="286"/>
        <v>0.96337460731989211</v>
      </c>
      <c r="M1297">
        <f t="shared" si="287"/>
        <v>9.1514967403909492E-2</v>
      </c>
      <c r="N1297">
        <f t="shared" si="291"/>
        <v>8.3749892589386164E-3</v>
      </c>
      <c r="O1297">
        <f t="shared" si="292"/>
        <v>0</v>
      </c>
      <c r="Q1297">
        <f t="shared" si="288"/>
        <v>1000</v>
      </c>
      <c r="R1297">
        <f t="shared" si="289"/>
        <v>1000</v>
      </c>
      <c r="S1297">
        <f t="shared" si="290"/>
        <v>1</v>
      </c>
      <c r="T1297" s="2">
        <f t="array" aca="1" ref="T1297:V1297" ca="1">MMULT(Q1297:S1297,$T$8:$V$10)</f>
        <v>342.95983594645492</v>
      </c>
      <c r="U1297" s="2">
        <f ca="1"/>
        <v>1000</v>
      </c>
      <c r="V1297" s="2">
        <f ca="1"/>
        <v>-939.35060064258266</v>
      </c>
      <c r="Y1297" s="2">
        <f t="shared" ca="1" si="293"/>
        <v>-3.7714808315308317</v>
      </c>
      <c r="Z1297" s="2">
        <f t="shared" ca="1" si="294"/>
        <v>-10.996858629590841</v>
      </c>
    </row>
    <row r="1298" spans="2:26">
      <c r="B1298">
        <f t="shared" si="295"/>
        <v>1287</v>
      </c>
      <c r="C1298">
        <v>3.7648763686580429</v>
      </c>
      <c r="D1298">
        <v>0.5211542692864537</v>
      </c>
      <c r="E1298">
        <v>-14.465927272294067</v>
      </c>
      <c r="F1298">
        <f t="shared" si="282"/>
        <v>14.956903011351532</v>
      </c>
      <c r="G1298">
        <f t="shared" si="283"/>
        <v>2</v>
      </c>
      <c r="H1298">
        <f t="shared" si="284"/>
        <v>1497</v>
      </c>
      <c r="I1298">
        <f t="shared" si="285"/>
        <v>0.13755121300155718</v>
      </c>
      <c r="J1298">
        <f>VLOOKUP(H1298,動径DB!$C$9:$F$3009,4)</f>
        <v>7.0404956251164011E-2</v>
      </c>
      <c r="K1298">
        <f>VLOOKUP(G1298,緯度DB!$B$10:$H$50,7)</f>
        <v>0.31855496617393941</v>
      </c>
      <c r="L1298">
        <f t="shared" si="286"/>
        <v>-0.40104162925281339</v>
      </c>
      <c r="M1298">
        <f t="shared" si="287"/>
        <v>-0.13452987738528516</v>
      </c>
      <c r="N1298">
        <f t="shared" si="291"/>
        <v>1.8098287909299859E-2</v>
      </c>
      <c r="O1298">
        <f t="shared" si="292"/>
        <v>0</v>
      </c>
      <c r="Q1298">
        <f t="shared" si="288"/>
        <v>1000</v>
      </c>
      <c r="R1298">
        <f t="shared" si="289"/>
        <v>1000</v>
      </c>
      <c r="S1298">
        <f t="shared" si="290"/>
        <v>1</v>
      </c>
      <c r="T1298" s="2">
        <f t="array" aca="1" ref="T1298:V1298" ca="1">MMULT(Q1298:S1298,$T$8:$V$10)</f>
        <v>342.95983594645492</v>
      </c>
      <c r="U1298" s="2">
        <f ca="1"/>
        <v>1000</v>
      </c>
      <c r="V1298" s="2">
        <f ca="1"/>
        <v>-939.35060064258266</v>
      </c>
      <c r="Y1298" s="2">
        <f t="shared" ca="1" si="293"/>
        <v>-3.7714808315308317</v>
      </c>
      <c r="Z1298" s="2">
        <f t="shared" ca="1" si="294"/>
        <v>-10.996858629590841</v>
      </c>
    </row>
    <row r="1299" spans="2:26">
      <c r="B1299">
        <f t="shared" si="295"/>
        <v>1288</v>
      </c>
      <c r="C1299">
        <v>2.0679823518904588</v>
      </c>
      <c r="D1299">
        <v>9.3659932574953739</v>
      </c>
      <c r="E1299">
        <v>-12.572316902374784</v>
      </c>
      <c r="F1299">
        <f t="shared" si="282"/>
        <v>15.813334025464645</v>
      </c>
      <c r="G1299">
        <f t="shared" si="283"/>
        <v>5</v>
      </c>
      <c r="H1299">
        <f t="shared" si="284"/>
        <v>1582</v>
      </c>
      <c r="I1299">
        <f t="shared" si="285"/>
        <v>1.3534860307507808</v>
      </c>
      <c r="J1299">
        <f>VLOOKUP(H1299,動径DB!$C$9:$F$3009,4)</f>
        <v>5.4328519484584309E-2</v>
      </c>
      <c r="K1299">
        <f>VLOOKUP(G1299,緯度DB!$B$10:$H$50,7)</f>
        <v>0.2352076871405088</v>
      </c>
      <c r="L1299">
        <f t="shared" si="286"/>
        <v>0.79491376799579627</v>
      </c>
      <c r="M1299">
        <f t="shared" si="287"/>
        <v>0.16062858931802798</v>
      </c>
      <c r="N1299">
        <f t="shared" si="291"/>
        <v>2.5801543706299692E-2</v>
      </c>
      <c r="O1299">
        <f t="shared" si="292"/>
        <v>0</v>
      </c>
      <c r="Q1299">
        <f t="shared" si="288"/>
        <v>1000</v>
      </c>
      <c r="R1299">
        <f t="shared" si="289"/>
        <v>1000</v>
      </c>
      <c r="S1299">
        <f t="shared" si="290"/>
        <v>1</v>
      </c>
      <c r="T1299" s="2">
        <f t="array" aca="1" ref="T1299:V1299" ca="1">MMULT(Q1299:S1299,$T$8:$V$10)</f>
        <v>342.95983594645492</v>
      </c>
      <c r="U1299" s="2">
        <f ca="1"/>
        <v>1000</v>
      </c>
      <c r="V1299" s="2">
        <f ca="1"/>
        <v>-939.35060064258266</v>
      </c>
      <c r="Y1299" s="2">
        <f t="shared" ca="1" si="293"/>
        <v>-3.7714808315308317</v>
      </c>
      <c r="Z1299" s="2">
        <f t="shared" ca="1" si="294"/>
        <v>-10.996858629590841</v>
      </c>
    </row>
    <row r="1300" spans="2:26">
      <c r="B1300">
        <f t="shared" si="295"/>
        <v>1289</v>
      </c>
      <c r="C1300">
        <v>4.893849987222171</v>
      </c>
      <c r="D1300">
        <v>1.2127742966886919</v>
      </c>
      <c r="E1300">
        <v>5.5316646624488293</v>
      </c>
      <c r="F1300">
        <f t="shared" si="282"/>
        <v>7.484644489214455</v>
      </c>
      <c r="G1300">
        <f t="shared" si="283"/>
        <v>36</v>
      </c>
      <c r="H1300">
        <f t="shared" si="284"/>
        <v>749</v>
      </c>
      <c r="I1300">
        <f t="shared" si="285"/>
        <v>0.24292207365983579</v>
      </c>
      <c r="J1300">
        <f>VLOOKUP(H1300,動径DB!$C$9:$F$3009,4)</f>
        <v>0.37049074044689045</v>
      </c>
      <c r="K1300">
        <f>VLOOKUP(G1300,緯度DB!$B$10:$H$50,7)</f>
        <v>0.28116931855250954</v>
      </c>
      <c r="L1300">
        <f t="shared" si="286"/>
        <v>-0.66594974713475208</v>
      </c>
      <c r="M1300">
        <f t="shared" si="287"/>
        <v>-0.51922778171915784</v>
      </c>
      <c r="N1300">
        <f t="shared" si="291"/>
        <v>0.26959748930899741</v>
      </c>
      <c r="O1300">
        <f t="shared" si="292"/>
        <v>0</v>
      </c>
      <c r="Q1300">
        <f t="shared" si="288"/>
        <v>1000</v>
      </c>
      <c r="R1300">
        <f t="shared" si="289"/>
        <v>1000</v>
      </c>
      <c r="S1300">
        <f t="shared" si="290"/>
        <v>1</v>
      </c>
      <c r="T1300" s="2">
        <f t="array" aca="1" ref="T1300:V1300" ca="1">MMULT(Q1300:S1300,$T$8:$V$10)</f>
        <v>342.95983594645492</v>
      </c>
      <c r="U1300" s="2">
        <f ca="1"/>
        <v>1000</v>
      </c>
      <c r="V1300" s="2">
        <f ca="1"/>
        <v>-939.35060064258266</v>
      </c>
      <c r="Y1300" s="2">
        <f t="shared" ca="1" si="293"/>
        <v>-3.7714808315308317</v>
      </c>
      <c r="Z1300" s="2">
        <f t="shared" ca="1" si="294"/>
        <v>-10.996858629590841</v>
      </c>
    </row>
    <row r="1301" spans="2:26">
      <c r="B1301">
        <f t="shared" si="295"/>
        <v>1290</v>
      </c>
      <c r="C1301">
        <v>-1.1330456722478131</v>
      </c>
      <c r="D1301">
        <v>-3.2672295106450711</v>
      </c>
      <c r="E1301">
        <v>-2.8921831932928028</v>
      </c>
      <c r="F1301">
        <f t="shared" si="282"/>
        <v>4.5081376192608502</v>
      </c>
      <c r="G1301">
        <f t="shared" si="283"/>
        <v>8</v>
      </c>
      <c r="H1301">
        <f t="shared" si="284"/>
        <v>452</v>
      </c>
      <c r="I1301">
        <f t="shared" si="285"/>
        <v>-1.9046094613880449</v>
      </c>
      <c r="J1301">
        <f>VLOOKUP(H1301,動径DB!$C$9:$F$3009,4)</f>
        <v>0.35853352659418536</v>
      </c>
      <c r="K1301">
        <f>VLOOKUP(G1301,緯度DB!$B$10:$H$50,7)</f>
        <v>0.38596120503132481</v>
      </c>
      <c r="L1301">
        <f t="shared" si="286"/>
        <v>-0.53909053004901442</v>
      </c>
      <c r="M1301">
        <f t="shared" si="287"/>
        <v>-0.33630420274695122</v>
      </c>
      <c r="N1301">
        <f t="shared" si="291"/>
        <v>0.11310051678526248</v>
      </c>
      <c r="O1301">
        <f t="shared" si="292"/>
        <v>0</v>
      </c>
      <c r="Q1301">
        <f t="shared" si="288"/>
        <v>1000</v>
      </c>
      <c r="R1301">
        <f t="shared" si="289"/>
        <v>1000</v>
      </c>
      <c r="S1301">
        <f t="shared" si="290"/>
        <v>1</v>
      </c>
      <c r="T1301" s="2">
        <f t="array" aca="1" ref="T1301:V1301" ca="1">MMULT(Q1301:S1301,$T$8:$V$10)</f>
        <v>342.95983594645492</v>
      </c>
      <c r="U1301" s="2">
        <f ca="1"/>
        <v>1000</v>
      </c>
      <c r="V1301" s="2">
        <f ca="1"/>
        <v>-939.35060064258266</v>
      </c>
      <c r="Y1301" s="2">
        <f t="shared" ca="1" si="293"/>
        <v>-3.7714808315308317</v>
      </c>
      <c r="Z1301" s="2">
        <f t="shared" ca="1" si="294"/>
        <v>-10.996858629590841</v>
      </c>
    </row>
    <row r="1302" spans="2:26">
      <c r="B1302">
        <f t="shared" si="295"/>
        <v>1291</v>
      </c>
      <c r="C1302">
        <v>6.7082061508084685</v>
      </c>
      <c r="D1302">
        <v>8.2294948079792967</v>
      </c>
      <c r="E1302">
        <v>-12.755118533233613</v>
      </c>
      <c r="F1302">
        <f t="shared" si="282"/>
        <v>16.59571219782816</v>
      </c>
      <c r="G1302">
        <f t="shared" si="283"/>
        <v>6</v>
      </c>
      <c r="H1302">
        <f t="shared" si="284"/>
        <v>1661</v>
      </c>
      <c r="I1302">
        <f t="shared" si="285"/>
        <v>0.88689046341187705</v>
      </c>
      <c r="J1302">
        <f>VLOOKUP(H1302,動径DB!$C$9:$F$3009,4)</f>
        <v>4.2365152213382926E-2</v>
      </c>
      <c r="K1302">
        <f>VLOOKUP(G1302,緯度DB!$B$10:$H$50,7)</f>
        <v>0.28116931855250954</v>
      </c>
      <c r="L1302">
        <f t="shared" si="286"/>
        <v>-0.46259613538155586</v>
      </c>
      <c r="M1302">
        <f t="shared" si="287"/>
        <v>-9.1448080579813559E-2</v>
      </c>
      <c r="N1302">
        <f t="shared" si="291"/>
        <v>8.3627514417320744E-3</v>
      </c>
      <c r="O1302">
        <f t="shared" si="292"/>
        <v>0</v>
      </c>
      <c r="Q1302">
        <f t="shared" si="288"/>
        <v>1000</v>
      </c>
      <c r="R1302">
        <f t="shared" si="289"/>
        <v>1000</v>
      </c>
      <c r="S1302">
        <f t="shared" si="290"/>
        <v>1</v>
      </c>
      <c r="T1302" s="2">
        <f t="array" aca="1" ref="T1302:V1302" ca="1">MMULT(Q1302:S1302,$T$8:$V$10)</f>
        <v>342.95983594645492</v>
      </c>
      <c r="U1302" s="2">
        <f ca="1"/>
        <v>1000</v>
      </c>
      <c r="V1302" s="2">
        <f ca="1"/>
        <v>-939.35060064258266</v>
      </c>
      <c r="Y1302" s="2">
        <f t="shared" ca="1" si="293"/>
        <v>-3.7714808315308317</v>
      </c>
      <c r="Z1302" s="2">
        <f t="shared" ca="1" si="294"/>
        <v>-10.996858629590841</v>
      </c>
    </row>
    <row r="1303" spans="2:26">
      <c r="B1303">
        <f t="shared" si="295"/>
        <v>1292</v>
      </c>
      <c r="C1303">
        <v>-3.3982574394405232</v>
      </c>
      <c r="D1303">
        <v>-5.6726524548275563</v>
      </c>
      <c r="E1303">
        <v>-10.352998289493673</v>
      </c>
      <c r="F1303">
        <f t="shared" si="282"/>
        <v>12.284612858378276</v>
      </c>
      <c r="G1303">
        <f t="shared" si="283"/>
        <v>4</v>
      </c>
      <c r="H1303">
        <f t="shared" si="284"/>
        <v>1229</v>
      </c>
      <c r="I1303">
        <f t="shared" si="285"/>
        <v>-2.1105241382045561</v>
      </c>
      <c r="J1303">
        <f>VLOOKUP(H1303,動径DB!$C$9:$F$3009,4)</f>
        <v>0.14871671607093312</v>
      </c>
      <c r="K1303">
        <f>VLOOKUP(G1303,緯度DB!$B$10:$H$50,7)</f>
        <v>0.20164392860071581</v>
      </c>
      <c r="L1303">
        <f t="shared" si="286"/>
        <v>4.8368228090454983E-2</v>
      </c>
      <c r="M1303">
        <f t="shared" si="287"/>
        <v>1.7818313238889646E-2</v>
      </c>
      <c r="N1303">
        <f t="shared" si="291"/>
        <v>3.1749228667919005E-4</v>
      </c>
      <c r="O1303">
        <f t="shared" si="292"/>
        <v>0</v>
      </c>
      <c r="Q1303">
        <f t="shared" si="288"/>
        <v>1000</v>
      </c>
      <c r="R1303">
        <f t="shared" si="289"/>
        <v>1000</v>
      </c>
      <c r="S1303">
        <f t="shared" si="290"/>
        <v>1</v>
      </c>
      <c r="T1303" s="2">
        <f t="array" aca="1" ref="T1303:V1303" ca="1">MMULT(Q1303:S1303,$T$8:$V$10)</f>
        <v>342.95983594645492</v>
      </c>
      <c r="U1303" s="2">
        <f ca="1"/>
        <v>1000</v>
      </c>
      <c r="V1303" s="2">
        <f ca="1"/>
        <v>-939.35060064258266</v>
      </c>
      <c r="Y1303" s="2">
        <f t="shared" ca="1" si="293"/>
        <v>-3.7714808315308317</v>
      </c>
      <c r="Z1303" s="2">
        <f t="shared" ca="1" si="294"/>
        <v>-10.996858629590841</v>
      </c>
    </row>
    <row r="1304" spans="2:26">
      <c r="B1304">
        <f t="shared" si="295"/>
        <v>1293</v>
      </c>
      <c r="C1304">
        <v>9.6443721758545351</v>
      </c>
      <c r="D1304">
        <v>8.5041656837409327</v>
      </c>
      <c r="E1304">
        <v>-9.4598088448174842</v>
      </c>
      <c r="F1304">
        <f t="shared" si="282"/>
        <v>15.963167982057982</v>
      </c>
      <c r="G1304">
        <f t="shared" si="283"/>
        <v>9</v>
      </c>
      <c r="H1304">
        <f t="shared" si="284"/>
        <v>1597</v>
      </c>
      <c r="I1304">
        <f t="shared" si="285"/>
        <v>0.72265427434291463</v>
      </c>
      <c r="J1304">
        <f>VLOOKUP(H1304,動径DB!$C$9:$F$3009,4)</f>
        <v>5.1851175264675857E-2</v>
      </c>
      <c r="K1304">
        <f>VLOOKUP(G1304,緯度DB!$B$10:$H$50,7)</f>
        <v>0.43934360143209494</v>
      </c>
      <c r="L1304">
        <f t="shared" si="286"/>
        <v>-0.82693221614188872</v>
      </c>
      <c r="M1304">
        <f t="shared" si="287"/>
        <v>-0.30071279408347296</v>
      </c>
      <c r="N1304">
        <f t="shared" si="291"/>
        <v>9.0428184525489202E-2</v>
      </c>
      <c r="O1304">
        <f t="shared" si="292"/>
        <v>0</v>
      </c>
      <c r="Q1304">
        <f t="shared" si="288"/>
        <v>1000</v>
      </c>
      <c r="R1304">
        <f t="shared" si="289"/>
        <v>1000</v>
      </c>
      <c r="S1304">
        <f t="shared" si="290"/>
        <v>1</v>
      </c>
      <c r="T1304" s="2">
        <f t="array" aca="1" ref="T1304:V1304" ca="1">MMULT(Q1304:S1304,$T$8:$V$10)</f>
        <v>342.95983594645492</v>
      </c>
      <c r="U1304" s="2">
        <f ca="1"/>
        <v>1000</v>
      </c>
      <c r="V1304" s="2">
        <f ca="1"/>
        <v>-939.35060064258266</v>
      </c>
      <c r="Y1304" s="2">
        <f t="shared" ca="1" si="293"/>
        <v>-3.7714808315308317</v>
      </c>
      <c r="Z1304" s="2">
        <f t="shared" ca="1" si="294"/>
        <v>-10.996858629590841</v>
      </c>
    </row>
    <row r="1305" spans="2:26">
      <c r="B1305">
        <f t="shared" si="295"/>
        <v>1294</v>
      </c>
      <c r="C1305">
        <v>10.47076655595146</v>
      </c>
      <c r="D1305">
        <v>13.105150545089321</v>
      </c>
      <c r="E1305">
        <v>-4.4472344775073926</v>
      </c>
      <c r="F1305">
        <f t="shared" si="282"/>
        <v>17.353956827669503</v>
      </c>
      <c r="G1305">
        <f t="shared" si="283"/>
        <v>16</v>
      </c>
      <c r="H1305">
        <f t="shared" si="284"/>
        <v>1736</v>
      </c>
      <c r="I1305">
        <f t="shared" si="285"/>
        <v>0.89667702246525727</v>
      </c>
      <c r="J1305">
        <f>VLOOKUP(H1305,動径DB!$C$9:$F$3009,4)</f>
        <v>3.3244552763767268E-2</v>
      </c>
      <c r="K1305">
        <f>VLOOKUP(G1305,緯度DB!$B$10:$H$50,7)</f>
        <v>0.72987675376846739</v>
      </c>
      <c r="L1305">
        <f t="shared" si="286"/>
        <v>-0.43637112896041841</v>
      </c>
      <c r="M1305">
        <f t="shared" si="287"/>
        <v>-0.18374881564544657</v>
      </c>
      <c r="N1305">
        <f t="shared" si="291"/>
        <v>3.3763627251104308E-2</v>
      </c>
      <c r="O1305">
        <f t="shared" si="292"/>
        <v>0</v>
      </c>
      <c r="Q1305">
        <f t="shared" si="288"/>
        <v>1000</v>
      </c>
      <c r="R1305">
        <f t="shared" si="289"/>
        <v>1000</v>
      </c>
      <c r="S1305">
        <f t="shared" si="290"/>
        <v>1</v>
      </c>
      <c r="T1305" s="2">
        <f t="array" aca="1" ref="T1305:V1305" ca="1">MMULT(Q1305:S1305,$T$8:$V$10)</f>
        <v>342.95983594645492</v>
      </c>
      <c r="U1305" s="2">
        <f ca="1"/>
        <v>1000</v>
      </c>
      <c r="V1305" s="2">
        <f ca="1"/>
        <v>-939.35060064258266</v>
      </c>
      <c r="Y1305" s="2">
        <f t="shared" ca="1" si="293"/>
        <v>-3.7714808315308317</v>
      </c>
      <c r="Z1305" s="2">
        <f t="shared" ca="1" si="294"/>
        <v>-10.996858629590841</v>
      </c>
    </row>
    <row r="1306" spans="2:26">
      <c r="B1306">
        <f t="shared" si="295"/>
        <v>1295</v>
      </c>
      <c r="C1306">
        <v>6.6852902221613864</v>
      </c>
      <c r="D1306">
        <v>7.8729486584252504</v>
      </c>
      <c r="E1306">
        <v>-3.3528462479205032</v>
      </c>
      <c r="F1306">
        <f t="shared" si="282"/>
        <v>10.859005658665124</v>
      </c>
      <c r="G1306">
        <f t="shared" si="283"/>
        <v>15</v>
      </c>
      <c r="H1306">
        <f t="shared" si="284"/>
        <v>1087</v>
      </c>
      <c r="I1306">
        <f t="shared" si="285"/>
        <v>0.86679771930666005</v>
      </c>
      <c r="J1306">
        <f>VLOOKUP(H1306,動径DB!$C$9:$F$3009,4)</f>
        <v>0.20922023148764646</v>
      </c>
      <c r="K1306">
        <f>VLOOKUP(G1306,緯度DB!$B$10:$H$50,7)</f>
        <v>0.70149600262637279</v>
      </c>
      <c r="L1306">
        <f t="shared" si="286"/>
        <v>-0.51516443938887946</v>
      </c>
      <c r="M1306">
        <f t="shared" si="287"/>
        <v>-0.82104094425335128</v>
      </c>
      <c r="N1306">
        <f t="shared" si="291"/>
        <v>0.67410823214043469</v>
      </c>
      <c r="O1306">
        <f t="shared" si="292"/>
        <v>1</v>
      </c>
      <c r="Q1306">
        <f t="shared" si="288"/>
        <v>6.6852902221613864</v>
      </c>
      <c r="R1306">
        <f t="shared" si="289"/>
        <v>7.8729486584252504</v>
      </c>
      <c r="S1306">
        <f t="shared" si="290"/>
        <v>-3.3528462479205032</v>
      </c>
      <c r="T1306" s="2">
        <f t="array" aca="1" ref="T1306:V1306" ca="1">MMULT(Q1306:S1306,$T$8:$V$10)</f>
        <v>-0.86414095784328593</v>
      </c>
      <c r="U1306" s="2">
        <f ca="1"/>
        <v>7.8729486584252504</v>
      </c>
      <c r="V1306" s="2">
        <f ca="1"/>
        <v>-7.4288588438399428</v>
      </c>
      <c r="Y1306" s="2">
        <f t="shared" ca="1" si="293"/>
        <v>-0.38285213488527892</v>
      </c>
      <c r="Z1306" s="2">
        <f t="shared" ca="1" si="294"/>
        <v>3.4880596439301366</v>
      </c>
    </row>
    <row r="1307" spans="2:26">
      <c r="B1307">
        <f t="shared" si="295"/>
        <v>1296</v>
      </c>
      <c r="C1307">
        <v>-14.757841552541642</v>
      </c>
      <c r="D1307">
        <v>11.462104269237607</v>
      </c>
      <c r="E1307">
        <v>5.5727269961214043</v>
      </c>
      <c r="F1307">
        <f t="shared" si="282"/>
        <v>19.499461729547818</v>
      </c>
      <c r="G1307">
        <f t="shared" si="283"/>
        <v>27</v>
      </c>
      <c r="H1307">
        <f t="shared" si="284"/>
        <v>1951</v>
      </c>
      <c r="I1307">
        <f t="shared" si="285"/>
        <v>2.4812345295100142</v>
      </c>
      <c r="J1307">
        <f>VLOOKUP(H1307,動径DB!$C$9:$F$3009,4)</f>
        <v>1.6108154022702902E-2</v>
      </c>
      <c r="K1307">
        <f>VLOOKUP(G1307,緯度DB!$B$10:$H$50,7)</f>
        <v>0.70149600262637279</v>
      </c>
      <c r="L1307">
        <f t="shared" si="286"/>
        <v>-0.91700995585930556</v>
      </c>
      <c r="M1307">
        <f t="shared" si="287"/>
        <v>-0.20205409100776667</v>
      </c>
      <c r="N1307">
        <f t="shared" si="291"/>
        <v>4.0825855692974852E-2</v>
      </c>
      <c r="O1307">
        <f t="shared" si="292"/>
        <v>0</v>
      </c>
      <c r="Q1307">
        <f t="shared" si="288"/>
        <v>1000</v>
      </c>
      <c r="R1307">
        <f t="shared" si="289"/>
        <v>1000</v>
      </c>
      <c r="S1307">
        <f t="shared" si="290"/>
        <v>1</v>
      </c>
      <c r="T1307" s="2">
        <f t="array" aca="1" ref="T1307:V1307" ca="1">MMULT(Q1307:S1307,$T$8:$V$10)</f>
        <v>342.95983594645492</v>
      </c>
      <c r="U1307" s="2">
        <f ca="1"/>
        <v>1000</v>
      </c>
      <c r="V1307" s="2">
        <f ca="1"/>
        <v>-939.35060064258266</v>
      </c>
      <c r="Y1307" s="2">
        <f t="shared" ca="1" si="293"/>
        <v>-3.7714808315308317</v>
      </c>
      <c r="Z1307" s="2">
        <f t="shared" ca="1" si="294"/>
        <v>-10.996858629590841</v>
      </c>
    </row>
    <row r="1308" spans="2:26">
      <c r="B1308">
        <f t="shared" si="295"/>
        <v>1297</v>
      </c>
      <c r="C1308">
        <v>7.3306512359525389</v>
      </c>
      <c r="D1308">
        <v>9.2840266371783144</v>
      </c>
      <c r="E1308">
        <v>14.620681922697678</v>
      </c>
      <c r="F1308">
        <f t="shared" si="282"/>
        <v>18.806805630614349</v>
      </c>
      <c r="G1308">
        <f t="shared" si="283"/>
        <v>37</v>
      </c>
      <c r="H1308">
        <f t="shared" si="284"/>
        <v>1882</v>
      </c>
      <c r="I1308">
        <f t="shared" si="285"/>
        <v>0.90243017164900896</v>
      </c>
      <c r="J1308">
        <f>VLOOKUP(H1308,動径DB!$C$9:$F$3009,4)</f>
        <v>2.041484838667015E-2</v>
      </c>
      <c r="K1308">
        <f>VLOOKUP(G1308,緯度DB!$B$10:$H$50,7)</f>
        <v>0.2352076871405088</v>
      </c>
      <c r="L1308">
        <f t="shared" si="286"/>
        <v>-0.42077742924382816</v>
      </c>
      <c r="M1308">
        <f t="shared" si="287"/>
        <v>-3.7998385323596014E-2</v>
      </c>
      <c r="N1308">
        <f t="shared" si="291"/>
        <v>1.443877287200477E-3</v>
      </c>
      <c r="O1308">
        <f t="shared" si="292"/>
        <v>0</v>
      </c>
      <c r="Q1308">
        <f t="shared" si="288"/>
        <v>1000</v>
      </c>
      <c r="R1308">
        <f t="shared" si="289"/>
        <v>1000</v>
      </c>
      <c r="S1308">
        <f t="shared" si="290"/>
        <v>1</v>
      </c>
      <c r="T1308" s="2">
        <f t="array" aca="1" ref="T1308:V1308" ca="1">MMULT(Q1308:S1308,$T$8:$V$10)</f>
        <v>342.95983594645492</v>
      </c>
      <c r="U1308" s="2">
        <f ca="1"/>
        <v>1000</v>
      </c>
      <c r="V1308" s="2">
        <f ca="1"/>
        <v>-939.35060064258266</v>
      </c>
      <c r="Y1308" s="2">
        <f t="shared" ca="1" si="293"/>
        <v>-3.7714808315308317</v>
      </c>
      <c r="Z1308" s="2">
        <f t="shared" ca="1" si="294"/>
        <v>-10.996858629590841</v>
      </c>
    </row>
    <row r="1309" spans="2:26">
      <c r="B1309">
        <f t="shared" si="295"/>
        <v>1298</v>
      </c>
      <c r="C1309">
        <v>-4.9140696676256193</v>
      </c>
      <c r="D1309">
        <v>-4.3779732401645015</v>
      </c>
      <c r="E1309">
        <v>9.2619509351151592</v>
      </c>
      <c r="F1309">
        <f t="shared" si="282"/>
        <v>11.362150567315821</v>
      </c>
      <c r="G1309">
        <f t="shared" si="283"/>
        <v>37</v>
      </c>
      <c r="H1309">
        <f t="shared" si="284"/>
        <v>1137</v>
      </c>
      <c r="I1309">
        <f t="shared" si="285"/>
        <v>-2.4138247442263707</v>
      </c>
      <c r="J1309">
        <f>VLOOKUP(H1309,動径DB!$C$9:$F$3009,4)</f>
        <v>0.18649854151555004</v>
      </c>
      <c r="K1309">
        <f>VLOOKUP(G1309,緯度DB!$B$10:$H$50,7)</f>
        <v>0.2352076871405088</v>
      </c>
      <c r="L1309">
        <f t="shared" si="286"/>
        <v>0.81820903415178015</v>
      </c>
      <c r="M1309">
        <f t="shared" si="287"/>
        <v>0.40780426331716157</v>
      </c>
      <c r="N1309">
        <f t="shared" si="291"/>
        <v>0.16630431717965286</v>
      </c>
      <c r="O1309">
        <f t="shared" si="292"/>
        <v>0</v>
      </c>
      <c r="Q1309">
        <f t="shared" si="288"/>
        <v>1000</v>
      </c>
      <c r="R1309">
        <f t="shared" si="289"/>
        <v>1000</v>
      </c>
      <c r="S1309">
        <f t="shared" si="290"/>
        <v>1</v>
      </c>
      <c r="T1309" s="2">
        <f t="array" aca="1" ref="T1309:V1309" ca="1">MMULT(Q1309:S1309,$T$8:$V$10)</f>
        <v>342.95983594645492</v>
      </c>
      <c r="U1309" s="2">
        <f ca="1"/>
        <v>1000</v>
      </c>
      <c r="V1309" s="2">
        <f ca="1"/>
        <v>-939.35060064258266</v>
      </c>
      <c r="Y1309" s="2">
        <f t="shared" ca="1" si="293"/>
        <v>-3.7714808315308317</v>
      </c>
      <c r="Z1309" s="2">
        <f t="shared" ca="1" si="294"/>
        <v>-10.996858629590841</v>
      </c>
    </row>
    <row r="1310" spans="2:26">
      <c r="B1310">
        <f t="shared" si="295"/>
        <v>1299</v>
      </c>
      <c r="C1310">
        <v>-13.865869635331459</v>
      </c>
      <c r="D1310">
        <v>3.269563150496948</v>
      </c>
      <c r="E1310">
        <v>2.2099757742661552</v>
      </c>
      <c r="F1310">
        <f t="shared" si="282"/>
        <v>14.416531374153001</v>
      </c>
      <c r="G1310">
        <f t="shared" si="283"/>
        <v>24</v>
      </c>
      <c r="H1310">
        <f t="shared" si="284"/>
        <v>1443</v>
      </c>
      <c r="I1310">
        <f t="shared" si="285"/>
        <v>2.9100233049310198</v>
      </c>
      <c r="J1310">
        <f>VLOOKUP(H1310,動径DB!$C$9:$F$3009,4)</f>
        <v>8.2596990294306796E-2</v>
      </c>
      <c r="K1310">
        <f>VLOOKUP(G1310,緯度DB!$B$10:$H$50,7)</f>
        <v>0.7703565880679073</v>
      </c>
      <c r="L1310">
        <f t="shared" si="286"/>
        <v>-0.64016117587337695</v>
      </c>
      <c r="M1310">
        <f t="shared" si="287"/>
        <v>-0.58722716372749095</v>
      </c>
      <c r="N1310">
        <f t="shared" si="291"/>
        <v>0.34483574181943344</v>
      </c>
      <c r="O1310">
        <f t="shared" si="292"/>
        <v>1</v>
      </c>
      <c r="Q1310">
        <f t="shared" si="288"/>
        <v>-13.865869635331459</v>
      </c>
      <c r="R1310">
        <f t="shared" si="289"/>
        <v>3.269563150496948</v>
      </c>
      <c r="S1310">
        <f t="shared" si="290"/>
        <v>2.2099757742661552</v>
      </c>
      <c r="T1310" s="2">
        <f t="array" aca="1" ref="T1310:V1310" ca="1">MMULT(Q1310:S1310,$T$8:$V$10)</f>
        <v>-2.6657087928175764</v>
      </c>
      <c r="U1310" s="2">
        <f ca="1"/>
        <v>3.269563150496948</v>
      </c>
      <c r="V1310" s="2">
        <f ca="1"/>
        <v>13.785511608161132</v>
      </c>
      <c r="Y1310" s="2">
        <f t="shared" ca="1" si="293"/>
        <v>-0.60881069899859708</v>
      </c>
      <c r="Z1310" s="2">
        <f t="shared" ca="1" si="294"/>
        <v>0.74672260992550288</v>
      </c>
    </row>
    <row r="1311" spans="2:26">
      <c r="B1311">
        <f t="shared" si="295"/>
        <v>1300</v>
      </c>
      <c r="C1311">
        <v>-1.966259762113985</v>
      </c>
      <c r="D1311">
        <v>-1.1089482290119739</v>
      </c>
      <c r="E1311">
        <v>13.026400569480405</v>
      </c>
      <c r="F1311">
        <f t="shared" si="282"/>
        <v>13.220554278217564</v>
      </c>
      <c r="G1311">
        <f t="shared" si="283"/>
        <v>41</v>
      </c>
      <c r="H1311">
        <f t="shared" si="284"/>
        <v>1323</v>
      </c>
      <c r="I1311">
        <f t="shared" si="285"/>
        <v>-2.628073053193583</v>
      </c>
      <c r="J1311">
        <f>VLOOKUP(H1311,動径DB!$C$9:$F$3009,4)</f>
        <v>0.11596855517482539</v>
      </c>
      <c r="K1311">
        <f>VLOOKUP(G1311,緯度DB!$B$10:$H$50,7)</f>
        <v>1.9421500995611596</v>
      </c>
      <c r="L1311">
        <f t="shared" si="286"/>
        <v>0.99954288085317022</v>
      </c>
      <c r="M1311">
        <f t="shared" si="287"/>
        <v>2.976282369043032</v>
      </c>
      <c r="N1311">
        <f t="shared" si="291"/>
        <v>8.8582567402764028</v>
      </c>
      <c r="O1311">
        <f t="shared" si="292"/>
        <v>1</v>
      </c>
      <c r="Q1311">
        <f t="shared" si="288"/>
        <v>-1.966259762113985</v>
      </c>
      <c r="R1311">
        <f t="shared" si="289"/>
        <v>-1.1089482290119739</v>
      </c>
      <c r="S1311">
        <f t="shared" si="290"/>
        <v>13.026400569480405</v>
      </c>
      <c r="T1311" s="2">
        <f t="array" aca="1" ref="T1311:V1311" ca="1">MMULT(Q1311:S1311,$T$8:$V$10)</f>
        <v>11.568312044888369</v>
      </c>
      <c r="U1311" s="2">
        <f ca="1"/>
        <v>-1.1089482290119739</v>
      </c>
      <c r="V1311" s="2">
        <f ca="1"/>
        <v>6.3029711787980309</v>
      </c>
      <c r="Y1311" s="2">
        <f t="shared" ca="1" si="293"/>
        <v>3.1866019968207433</v>
      </c>
      <c r="Z1311" s="2">
        <f t="shared" ca="1" si="294"/>
        <v>-0.30547037694248869</v>
      </c>
    </row>
    <row r="1312" spans="2:26">
      <c r="B1312">
        <f t="shared" si="295"/>
        <v>1301</v>
      </c>
      <c r="C1312">
        <v>4.938616954054682</v>
      </c>
      <c r="D1312">
        <v>5.0519506915921175</v>
      </c>
      <c r="E1312">
        <v>12.129156087240133</v>
      </c>
      <c r="F1312">
        <f t="shared" si="282"/>
        <v>14.036686596123346</v>
      </c>
      <c r="G1312">
        <f t="shared" si="283"/>
        <v>38</v>
      </c>
      <c r="H1312">
        <f t="shared" si="284"/>
        <v>1405</v>
      </c>
      <c r="I1312">
        <f t="shared" si="285"/>
        <v>0.79674175070579167</v>
      </c>
      <c r="J1312">
        <f>VLOOKUP(H1312,動径DB!$C$9:$F$3009,4)</f>
        <v>9.2190462404504833E-2</v>
      </c>
      <c r="K1312">
        <f>VLOOKUP(G1312,緯度DB!$B$10:$H$50,7)</f>
        <v>0.20164392860071581</v>
      </c>
      <c r="L1312">
        <f t="shared" si="286"/>
        <v>-0.68263863488871934</v>
      </c>
      <c r="M1312">
        <f t="shared" si="287"/>
        <v>-0.17812571101334299</v>
      </c>
      <c r="N1312">
        <f t="shared" si="291"/>
        <v>3.1728768924008978E-2</v>
      </c>
      <c r="O1312">
        <f t="shared" si="292"/>
        <v>0</v>
      </c>
      <c r="Q1312">
        <f t="shared" si="288"/>
        <v>1000</v>
      </c>
      <c r="R1312">
        <f t="shared" si="289"/>
        <v>1000</v>
      </c>
      <c r="S1312">
        <f t="shared" si="290"/>
        <v>1</v>
      </c>
      <c r="T1312" s="2">
        <f t="array" aca="1" ref="T1312:V1312" ca="1">MMULT(Q1312:S1312,$T$8:$V$10)</f>
        <v>342.95983594645492</v>
      </c>
      <c r="U1312" s="2">
        <f ca="1"/>
        <v>1000</v>
      </c>
      <c r="V1312" s="2">
        <f ca="1"/>
        <v>-939.35060064258266</v>
      </c>
      <c r="Y1312" s="2">
        <f t="shared" ca="1" si="293"/>
        <v>-3.7714808315308317</v>
      </c>
      <c r="Z1312" s="2">
        <f t="shared" ca="1" si="294"/>
        <v>-10.996858629590841</v>
      </c>
    </row>
    <row r="1313" spans="2:26">
      <c r="B1313">
        <f t="shared" si="295"/>
        <v>1302</v>
      </c>
      <c r="C1313">
        <v>-11.751644301850002</v>
      </c>
      <c r="D1313">
        <v>-13.5000724586027</v>
      </c>
      <c r="E1313">
        <v>-12.036786987469362</v>
      </c>
      <c r="F1313">
        <f t="shared" si="282"/>
        <v>21.569361167323397</v>
      </c>
      <c r="G1313">
        <f t="shared" si="283"/>
        <v>10</v>
      </c>
      <c r="H1313">
        <f t="shared" si="284"/>
        <v>2158</v>
      </c>
      <c r="I1313">
        <f t="shared" si="285"/>
        <v>-2.287064850664251</v>
      </c>
      <c r="J1313">
        <f>VLOOKUP(H1313,動径DB!$C$9:$F$3009,4)</f>
        <v>7.7437656572488913E-3</v>
      </c>
      <c r="K1313">
        <f>VLOOKUP(G1313,緯度DB!$B$10:$H$50,7)</f>
        <v>0.49132662717739956</v>
      </c>
      <c r="L1313">
        <f t="shared" si="286"/>
        <v>0.5463576595946753</v>
      </c>
      <c r="M1313">
        <f t="shared" si="287"/>
        <v>4.4837028371220909E-2</v>
      </c>
      <c r="N1313">
        <f t="shared" si="291"/>
        <v>2.0103591131616686E-3</v>
      </c>
      <c r="O1313">
        <f t="shared" si="292"/>
        <v>0</v>
      </c>
      <c r="Q1313">
        <f t="shared" si="288"/>
        <v>1000</v>
      </c>
      <c r="R1313">
        <f t="shared" si="289"/>
        <v>1000</v>
      </c>
      <c r="S1313">
        <f t="shared" si="290"/>
        <v>1</v>
      </c>
      <c r="T1313" s="2">
        <f t="array" aca="1" ref="T1313:V1313" ca="1">MMULT(Q1313:S1313,$T$8:$V$10)</f>
        <v>342.95983594645492</v>
      </c>
      <c r="U1313" s="2">
        <f ca="1"/>
        <v>1000</v>
      </c>
      <c r="V1313" s="2">
        <f ca="1"/>
        <v>-939.35060064258266</v>
      </c>
      <c r="Y1313" s="2">
        <f t="shared" ca="1" si="293"/>
        <v>-3.7714808315308317</v>
      </c>
      <c r="Z1313" s="2">
        <f t="shared" ca="1" si="294"/>
        <v>-10.996858629590841</v>
      </c>
    </row>
    <row r="1314" spans="2:26">
      <c r="B1314">
        <f t="shared" si="295"/>
        <v>1303</v>
      </c>
      <c r="C1314">
        <v>-11.110260093686096</v>
      </c>
      <c r="D1314">
        <v>-6.9110861943152768</v>
      </c>
      <c r="E1314">
        <v>9.019267504057769</v>
      </c>
      <c r="F1314">
        <f t="shared" si="282"/>
        <v>15.891764472341057</v>
      </c>
      <c r="G1314">
        <f t="shared" si="283"/>
        <v>32</v>
      </c>
      <c r="H1314">
        <f t="shared" si="284"/>
        <v>1590</v>
      </c>
      <c r="I1314">
        <f t="shared" si="285"/>
        <v>-2.5851208156559764</v>
      </c>
      <c r="J1314">
        <f>VLOOKUP(H1314,動径DB!$C$9:$F$3009,4)</f>
        <v>5.2994652875743772E-2</v>
      </c>
      <c r="K1314">
        <f>VLOOKUP(G1314,緯度DB!$B$10:$H$50,7)</f>
        <v>0.49132662717739956</v>
      </c>
      <c r="L1314">
        <f t="shared" si="286"/>
        <v>0.99514106795363599</v>
      </c>
      <c r="M1314">
        <f t="shared" si="287"/>
        <v>0.41177419047596875</v>
      </c>
      <c r="N1314">
        <f t="shared" si="291"/>
        <v>0.16955798394213939</v>
      </c>
      <c r="O1314">
        <f t="shared" si="292"/>
        <v>0</v>
      </c>
      <c r="Q1314">
        <f t="shared" si="288"/>
        <v>1000</v>
      </c>
      <c r="R1314">
        <f t="shared" si="289"/>
        <v>1000</v>
      </c>
      <c r="S1314">
        <f t="shared" si="290"/>
        <v>1</v>
      </c>
      <c r="T1314" s="2">
        <f t="array" aca="1" ref="T1314:V1314" ca="1">MMULT(Q1314:S1314,$T$8:$V$10)</f>
        <v>342.95983594645492</v>
      </c>
      <c r="U1314" s="2">
        <f ca="1"/>
        <v>1000</v>
      </c>
      <c r="V1314" s="2">
        <f ca="1"/>
        <v>-939.35060064258266</v>
      </c>
      <c r="Y1314" s="2">
        <f t="shared" ca="1" si="293"/>
        <v>-3.7714808315308317</v>
      </c>
      <c r="Z1314" s="2">
        <f t="shared" ca="1" si="294"/>
        <v>-10.996858629590841</v>
      </c>
    </row>
    <row r="1315" spans="2:26">
      <c r="B1315">
        <f t="shared" si="295"/>
        <v>1304</v>
      </c>
      <c r="C1315">
        <v>-4.9622649693962044</v>
      </c>
      <c r="D1315">
        <v>0.5239082637659036</v>
      </c>
      <c r="E1315">
        <v>8.7378857214762817</v>
      </c>
      <c r="F1315">
        <f t="shared" si="282"/>
        <v>10.06226616508021</v>
      </c>
      <c r="G1315">
        <f t="shared" si="283"/>
        <v>38</v>
      </c>
      <c r="H1315">
        <f t="shared" si="284"/>
        <v>1007</v>
      </c>
      <c r="I1315">
        <f t="shared" si="285"/>
        <v>3.0364038843083661</v>
      </c>
      <c r="J1315">
        <f>VLOOKUP(H1315,動径DB!$C$9:$F$3009,4)</f>
        <v>0.24809963777864771</v>
      </c>
      <c r="K1315">
        <f>VLOOKUP(G1315,緯度DB!$B$10:$H$50,7)</f>
        <v>0.20164392860071581</v>
      </c>
      <c r="L1315">
        <f t="shared" si="286"/>
        <v>-0.31035486496673853</v>
      </c>
      <c r="M1315">
        <f t="shared" si="287"/>
        <v>-0.15623043389727798</v>
      </c>
      <c r="N1315">
        <f t="shared" si="291"/>
        <v>2.4407948475731744E-2</v>
      </c>
      <c r="O1315">
        <f t="shared" si="292"/>
        <v>0</v>
      </c>
      <c r="Q1315">
        <f t="shared" si="288"/>
        <v>1000</v>
      </c>
      <c r="R1315">
        <f t="shared" si="289"/>
        <v>1000</v>
      </c>
      <c r="S1315">
        <f t="shared" si="290"/>
        <v>1</v>
      </c>
      <c r="T1315" s="2">
        <f t="array" aca="1" ref="T1315:V1315" ca="1">MMULT(Q1315:S1315,$T$8:$V$10)</f>
        <v>342.95983594645492</v>
      </c>
      <c r="U1315" s="2">
        <f ca="1"/>
        <v>1000</v>
      </c>
      <c r="V1315" s="2">
        <f ca="1"/>
        <v>-939.35060064258266</v>
      </c>
      <c r="Y1315" s="2">
        <f t="shared" ca="1" si="293"/>
        <v>-3.7714808315308317</v>
      </c>
      <c r="Z1315" s="2">
        <f t="shared" ca="1" si="294"/>
        <v>-10.996858629590841</v>
      </c>
    </row>
    <row r="1316" spans="2:26">
      <c r="B1316">
        <f t="shared" si="295"/>
        <v>1305</v>
      </c>
      <c r="C1316">
        <v>-1.9996048081367603</v>
      </c>
      <c r="D1316">
        <v>13.332342489695106</v>
      </c>
      <c r="E1316">
        <v>-2.36876259234882</v>
      </c>
      <c r="F1316">
        <f t="shared" si="282"/>
        <v>13.687980562163442</v>
      </c>
      <c r="G1316">
        <f t="shared" si="283"/>
        <v>18</v>
      </c>
      <c r="H1316">
        <f t="shared" si="284"/>
        <v>1370</v>
      </c>
      <c r="I1316">
        <f t="shared" si="285"/>
        <v>1.7196681875356232</v>
      </c>
      <c r="J1316">
        <f>VLOOKUP(H1316,動径DB!$C$9:$F$3009,4)</f>
        <v>0.10181148425747806</v>
      </c>
      <c r="K1316">
        <f>VLOOKUP(G1316,緯度DB!$B$10:$H$50,7)</f>
        <v>0.7820858445078025</v>
      </c>
      <c r="L1316">
        <f t="shared" si="286"/>
        <v>0.90191404764538652</v>
      </c>
      <c r="M1316">
        <f t="shared" si="287"/>
        <v>0.98300499649924211</v>
      </c>
      <c r="N1316">
        <f t="shared" si="291"/>
        <v>0.96629882314247495</v>
      </c>
      <c r="O1316">
        <f t="shared" si="292"/>
        <v>1</v>
      </c>
      <c r="Q1316">
        <f t="shared" si="288"/>
        <v>-1.9996048081367603</v>
      </c>
      <c r="R1316">
        <f t="shared" si="289"/>
        <v>13.332342489695106</v>
      </c>
      <c r="S1316">
        <f t="shared" si="290"/>
        <v>-2.36876259234882</v>
      </c>
      <c r="T1316" s="2">
        <f t="array" aca="1" ref="T1316:V1316" ca="1">MMULT(Q1316:S1316,$T$8:$V$10)</f>
        <v>-2.9098138514975163</v>
      </c>
      <c r="U1316" s="2">
        <f ca="1"/>
        <v>13.332342489695106</v>
      </c>
      <c r="V1316" s="2">
        <f ca="1"/>
        <v>1.0688493613545089</v>
      </c>
      <c r="Y1316" s="2">
        <f t="shared" ca="1" si="293"/>
        <v>-0.93656955803356379</v>
      </c>
      <c r="Z1316" s="2">
        <f t="shared" ca="1" si="294"/>
        <v>4.2912250578158702</v>
      </c>
    </row>
    <row r="1317" spans="2:26">
      <c r="B1317">
        <f t="shared" si="295"/>
        <v>1306</v>
      </c>
      <c r="C1317">
        <v>8.7651625850308967</v>
      </c>
      <c r="D1317">
        <v>-15.938368214813039</v>
      </c>
      <c r="E1317">
        <v>-4.1519808836498129</v>
      </c>
      <c r="F1317">
        <f t="shared" si="282"/>
        <v>18.657400723337147</v>
      </c>
      <c r="G1317">
        <f t="shared" si="283"/>
        <v>17</v>
      </c>
      <c r="H1317">
        <f t="shared" si="284"/>
        <v>1867</v>
      </c>
      <c r="I1317">
        <f t="shared" si="285"/>
        <v>-1.0679983937568323</v>
      </c>
      <c r="J1317">
        <f>VLOOKUP(H1317,動径DB!$C$9:$F$3009,4)</f>
        <v>2.1482649018059727E-2</v>
      </c>
      <c r="K1317">
        <f>VLOOKUP(G1317,緯度DB!$B$10:$H$50,7)</f>
        <v>0.7529008951198638</v>
      </c>
      <c r="L1317">
        <f t="shared" si="286"/>
        <v>-6.2362035540189827E-2</v>
      </c>
      <c r="M1317">
        <f t="shared" si="287"/>
        <v>-1.88190227959463E-2</v>
      </c>
      <c r="N1317">
        <f t="shared" si="291"/>
        <v>3.5415561899434649E-4</v>
      </c>
      <c r="O1317">
        <f t="shared" si="292"/>
        <v>0</v>
      </c>
      <c r="Q1317">
        <f t="shared" si="288"/>
        <v>1000</v>
      </c>
      <c r="R1317">
        <f t="shared" si="289"/>
        <v>1000</v>
      </c>
      <c r="S1317">
        <f t="shared" si="290"/>
        <v>1</v>
      </c>
      <c r="T1317" s="2">
        <f t="array" aca="1" ref="T1317:V1317" ca="1">MMULT(Q1317:S1317,$T$8:$V$10)</f>
        <v>342.95983594645492</v>
      </c>
      <c r="U1317" s="2">
        <f ca="1"/>
        <v>1000</v>
      </c>
      <c r="V1317" s="2">
        <f ca="1"/>
        <v>-939.35060064258266</v>
      </c>
      <c r="Y1317" s="2">
        <f t="shared" ca="1" si="293"/>
        <v>-3.7714808315308317</v>
      </c>
      <c r="Z1317" s="2">
        <f t="shared" ca="1" si="294"/>
        <v>-10.996858629590841</v>
      </c>
    </row>
    <row r="1318" spans="2:26">
      <c r="B1318">
        <f t="shared" si="295"/>
        <v>1307</v>
      </c>
      <c r="C1318">
        <v>-14.914813780328215</v>
      </c>
      <c r="D1318">
        <v>15.329827618266064</v>
      </c>
      <c r="E1318">
        <v>10.649939306341926</v>
      </c>
      <c r="F1318">
        <f t="shared" si="282"/>
        <v>23.893021829320546</v>
      </c>
      <c r="G1318">
        <f t="shared" si="283"/>
        <v>30</v>
      </c>
      <c r="H1318">
        <f t="shared" si="284"/>
        <v>2390</v>
      </c>
      <c r="I1318">
        <f t="shared" si="285"/>
        <v>2.3424734548625499</v>
      </c>
      <c r="J1318">
        <f>VLOOKUP(H1318,動径DB!$C$9:$F$3009,4)</f>
        <v>3.2965537841420775E-3</v>
      </c>
      <c r="K1318">
        <f>VLOOKUP(G1318,緯度DB!$B$10:$H$50,7)</f>
        <v>0.58726809406597613</v>
      </c>
      <c r="L1318">
        <f t="shared" si="286"/>
        <v>-0.67740931211195998</v>
      </c>
      <c r="M1318">
        <f t="shared" si="287"/>
        <v>-3.1334214682088961E-2</v>
      </c>
      <c r="N1318">
        <f t="shared" si="291"/>
        <v>9.818330097432393E-4</v>
      </c>
      <c r="O1318">
        <f t="shared" si="292"/>
        <v>0</v>
      </c>
      <c r="Q1318">
        <f t="shared" si="288"/>
        <v>1000</v>
      </c>
      <c r="R1318">
        <f t="shared" si="289"/>
        <v>1000</v>
      </c>
      <c r="S1318">
        <f t="shared" si="290"/>
        <v>1</v>
      </c>
      <c r="T1318" s="2">
        <f t="array" aca="1" ref="T1318:V1318" ca="1">MMULT(Q1318:S1318,$T$8:$V$10)</f>
        <v>342.95983594645492</v>
      </c>
      <c r="U1318" s="2">
        <f ca="1"/>
        <v>1000</v>
      </c>
      <c r="V1318" s="2">
        <f ca="1"/>
        <v>-939.35060064258266</v>
      </c>
      <c r="Y1318" s="2">
        <f t="shared" ca="1" si="293"/>
        <v>-3.7714808315308317</v>
      </c>
      <c r="Z1318" s="2">
        <f t="shared" ca="1" si="294"/>
        <v>-10.996858629590841</v>
      </c>
    </row>
    <row r="1319" spans="2:26">
      <c r="B1319">
        <f t="shared" si="295"/>
        <v>1308</v>
      </c>
      <c r="C1319">
        <v>-12.790281208326464</v>
      </c>
      <c r="D1319">
        <v>-16.795826815102924</v>
      </c>
      <c r="E1319">
        <v>11.960438325137858</v>
      </c>
      <c r="F1319">
        <f t="shared" si="282"/>
        <v>24.264030512683295</v>
      </c>
      <c r="G1319">
        <f t="shared" si="283"/>
        <v>31</v>
      </c>
      <c r="H1319">
        <f t="shared" si="284"/>
        <v>2427</v>
      </c>
      <c r="I1319">
        <f t="shared" si="285"/>
        <v>-2.2216266645070428</v>
      </c>
      <c r="J1319">
        <f>VLOOKUP(H1319,動径DB!$C$9:$F$3009,4)</f>
        <v>2.868575092932809E-3</v>
      </c>
      <c r="K1319">
        <f>VLOOKUP(G1319,緯度DB!$B$10:$H$50,7)</f>
        <v>0.54089638506983073</v>
      </c>
      <c r="L1319">
        <f t="shared" si="286"/>
        <v>0.37249373129887275</v>
      </c>
      <c r="M1319">
        <f t="shared" si="287"/>
        <v>1.4023687130072054E-2</v>
      </c>
      <c r="N1319">
        <f t="shared" si="291"/>
        <v>1.9666380072214855E-4</v>
      </c>
      <c r="O1319">
        <f t="shared" si="292"/>
        <v>0</v>
      </c>
      <c r="Q1319">
        <f t="shared" si="288"/>
        <v>1000</v>
      </c>
      <c r="R1319">
        <f t="shared" si="289"/>
        <v>1000</v>
      </c>
      <c r="S1319">
        <f t="shared" si="290"/>
        <v>1</v>
      </c>
      <c r="T1319" s="2">
        <f t="array" aca="1" ref="T1319:V1319" ca="1">MMULT(Q1319:S1319,$T$8:$V$10)</f>
        <v>342.95983594645492</v>
      </c>
      <c r="U1319" s="2">
        <f ca="1"/>
        <v>1000</v>
      </c>
      <c r="V1319" s="2">
        <f ca="1"/>
        <v>-939.35060064258266</v>
      </c>
      <c r="Y1319" s="2">
        <f t="shared" ca="1" si="293"/>
        <v>-3.7714808315308317</v>
      </c>
      <c r="Z1319" s="2">
        <f t="shared" ca="1" si="294"/>
        <v>-10.996858629590841</v>
      </c>
    </row>
    <row r="1320" spans="2:26">
      <c r="B1320">
        <f t="shared" si="295"/>
        <v>1309</v>
      </c>
      <c r="C1320">
        <v>5.5424456276212322</v>
      </c>
      <c r="D1320">
        <v>-6.52413537174181</v>
      </c>
      <c r="E1320">
        <v>14.997777397506567</v>
      </c>
      <c r="F1320">
        <f t="shared" si="282"/>
        <v>17.268942432850636</v>
      </c>
      <c r="G1320">
        <f t="shared" si="283"/>
        <v>38</v>
      </c>
      <c r="H1320">
        <f t="shared" si="284"/>
        <v>1728</v>
      </c>
      <c r="I1320">
        <f t="shared" si="285"/>
        <v>-0.8665754605745889</v>
      </c>
      <c r="J1320">
        <f>VLOOKUP(H1320,動径DB!$C$9:$F$3009,4)</f>
        <v>3.4124877796349401E-2</v>
      </c>
      <c r="K1320">
        <f>VLOOKUP(G1320,緯度DB!$B$10:$H$50,7)</f>
        <v>0.20164392860071581</v>
      </c>
      <c r="L1320">
        <f t="shared" si="286"/>
        <v>0.5157358129451487</v>
      </c>
      <c r="M1320">
        <f t="shared" si="287"/>
        <v>6.1284308031514613E-2</v>
      </c>
      <c r="N1320">
        <f t="shared" si="291"/>
        <v>3.7557664109015665E-3</v>
      </c>
      <c r="O1320">
        <f t="shared" si="292"/>
        <v>0</v>
      </c>
      <c r="Q1320">
        <f t="shared" si="288"/>
        <v>1000</v>
      </c>
      <c r="R1320">
        <f t="shared" si="289"/>
        <v>1000</v>
      </c>
      <c r="S1320">
        <f t="shared" si="290"/>
        <v>1</v>
      </c>
      <c r="T1320" s="2">
        <f t="array" aca="1" ref="T1320:V1320" ca="1">MMULT(Q1320:S1320,$T$8:$V$10)</f>
        <v>342.95983594645492</v>
      </c>
      <c r="U1320" s="2">
        <f ca="1"/>
        <v>1000</v>
      </c>
      <c r="V1320" s="2">
        <f ca="1"/>
        <v>-939.35060064258266</v>
      </c>
      <c r="Y1320" s="2">
        <f t="shared" ca="1" si="293"/>
        <v>-3.7714808315308317</v>
      </c>
      <c r="Z1320" s="2">
        <f t="shared" ca="1" si="294"/>
        <v>-10.996858629590841</v>
      </c>
    </row>
    <row r="1321" spans="2:26">
      <c r="B1321">
        <f t="shared" si="295"/>
        <v>1310</v>
      </c>
      <c r="C1321">
        <v>-7.623281214080416</v>
      </c>
      <c r="D1321">
        <v>8.6138407835417663</v>
      </c>
      <c r="E1321">
        <v>1.1624540540874067</v>
      </c>
      <c r="F1321">
        <f t="shared" si="282"/>
        <v>11.561313460892887</v>
      </c>
      <c r="G1321">
        <f t="shared" si="283"/>
        <v>23</v>
      </c>
      <c r="H1321">
        <f t="shared" si="284"/>
        <v>1157</v>
      </c>
      <c r="I1321">
        <f t="shared" si="285"/>
        <v>2.2952641451258984</v>
      </c>
      <c r="J1321">
        <f>VLOOKUP(H1321,動径DB!$C$9:$F$3009,4)</f>
        <v>0.17782157020404288</v>
      </c>
      <c r="K1321">
        <f>VLOOKUP(G1321,緯度DB!$B$10:$H$50,7)</f>
        <v>0.7820858445078025</v>
      </c>
      <c r="L1321">
        <f t="shared" si="286"/>
        <v>-0.56679230774243272</v>
      </c>
      <c r="M1321">
        <f t="shared" si="287"/>
        <v>-0.91131808758343147</v>
      </c>
      <c r="N1321">
        <f t="shared" si="291"/>
        <v>0.83050065675672291</v>
      </c>
      <c r="O1321">
        <f t="shared" si="292"/>
        <v>1</v>
      </c>
      <c r="Q1321">
        <f t="shared" si="288"/>
        <v>-7.623281214080416</v>
      </c>
      <c r="R1321">
        <f t="shared" si="289"/>
        <v>8.6138407835417663</v>
      </c>
      <c r="S1321">
        <f t="shared" si="290"/>
        <v>1.1624540540874067</v>
      </c>
      <c r="T1321" s="2">
        <f t="array" aca="1" ref="T1321:V1321" ca="1">MMULT(Q1321:S1321,$T$8:$V$10)</f>
        <v>-1.5149662368230645</v>
      </c>
      <c r="U1321" s="2">
        <f ca="1"/>
        <v>8.6138407835417663</v>
      </c>
      <c r="V1321" s="2">
        <f ca="1"/>
        <v>7.5611238052356864</v>
      </c>
      <c r="Y1321" s="2">
        <f t="shared" ca="1" si="293"/>
        <v>-0.40333357560827071</v>
      </c>
      <c r="Z1321" s="2">
        <f t="shared" ca="1" si="294"/>
        <v>2.2932862254619426</v>
      </c>
    </row>
    <row r="1322" spans="2:26">
      <c r="B1322">
        <f t="shared" si="295"/>
        <v>1311</v>
      </c>
      <c r="C1322">
        <v>15.140467032556124</v>
      </c>
      <c r="D1322">
        <v>0.68804373676102348</v>
      </c>
      <c r="E1322">
        <v>-16.249548096284993</v>
      </c>
      <c r="F1322">
        <f t="shared" si="282"/>
        <v>22.220597640052215</v>
      </c>
      <c r="G1322">
        <f t="shared" si="283"/>
        <v>6</v>
      </c>
      <c r="H1322">
        <f t="shared" si="284"/>
        <v>2223</v>
      </c>
      <c r="I1322">
        <f t="shared" si="285"/>
        <v>4.5412778967773654E-2</v>
      </c>
      <c r="J1322">
        <f>VLOOKUP(H1322,動径DB!$C$9:$F$3009,4)</f>
        <v>6.1158518691829698E-3</v>
      </c>
      <c r="K1322">
        <f>VLOOKUP(G1322,緯度DB!$B$10:$H$50,7)</f>
        <v>0.28116931855250954</v>
      </c>
      <c r="L1322">
        <f t="shared" si="286"/>
        <v>-0.13581727718406814</v>
      </c>
      <c r="M1322">
        <f t="shared" si="287"/>
        <v>-5.189620988154336E-3</v>
      </c>
      <c r="N1322">
        <f t="shared" si="291"/>
        <v>2.6932166000691985E-5</v>
      </c>
      <c r="O1322">
        <f t="shared" si="292"/>
        <v>0</v>
      </c>
      <c r="Q1322">
        <f t="shared" si="288"/>
        <v>1000</v>
      </c>
      <c r="R1322">
        <f t="shared" si="289"/>
        <v>1000</v>
      </c>
      <c r="S1322">
        <f t="shared" si="290"/>
        <v>1</v>
      </c>
      <c r="T1322" s="2">
        <f t="array" aca="1" ref="T1322:V1322" ca="1">MMULT(Q1322:S1322,$T$8:$V$10)</f>
        <v>342.95983594645492</v>
      </c>
      <c r="U1322" s="2">
        <f ca="1"/>
        <v>1000</v>
      </c>
      <c r="V1322" s="2">
        <f ca="1"/>
        <v>-939.35060064258266</v>
      </c>
      <c r="Y1322" s="2">
        <f t="shared" ca="1" si="293"/>
        <v>-3.7714808315308317</v>
      </c>
      <c r="Z1322" s="2">
        <f t="shared" ca="1" si="294"/>
        <v>-10.996858629590841</v>
      </c>
    </row>
    <row r="1323" spans="2:26">
      <c r="B1323">
        <f t="shared" si="295"/>
        <v>1312</v>
      </c>
      <c r="C1323">
        <v>-3.8148431311370761</v>
      </c>
      <c r="D1323">
        <v>15.263485480274758</v>
      </c>
      <c r="E1323">
        <v>12.722925277934873</v>
      </c>
      <c r="F1323">
        <f t="shared" si="282"/>
        <v>20.233631526487187</v>
      </c>
      <c r="G1323">
        <f t="shared" si="283"/>
        <v>34</v>
      </c>
      <c r="H1323">
        <f t="shared" si="284"/>
        <v>2024</v>
      </c>
      <c r="I1323">
        <f t="shared" si="285"/>
        <v>1.8157115856863086</v>
      </c>
      <c r="J1323">
        <f>VLOOKUP(H1323,動径DB!$C$9:$F$3009,4)</f>
        <v>1.2485388399558737E-2</v>
      </c>
      <c r="K1323">
        <f>VLOOKUP(G1323,緯度DB!$B$10:$H$50,7)</f>
        <v>0.38596120503132481</v>
      </c>
      <c r="L1323">
        <f t="shared" si="286"/>
        <v>0.74200120832533778</v>
      </c>
      <c r="M1323">
        <f t="shared" si="287"/>
        <v>7.2347605215482835E-2</v>
      </c>
      <c r="N1323">
        <f t="shared" si="291"/>
        <v>5.2341759804153589E-3</v>
      </c>
      <c r="O1323">
        <f t="shared" si="292"/>
        <v>0</v>
      </c>
      <c r="Q1323">
        <f t="shared" si="288"/>
        <v>1000</v>
      </c>
      <c r="R1323">
        <f t="shared" si="289"/>
        <v>1000</v>
      </c>
      <c r="S1323">
        <f t="shared" si="290"/>
        <v>1</v>
      </c>
      <c r="T1323" s="2">
        <f t="array" aca="1" ref="T1323:V1323" ca="1">MMULT(Q1323:S1323,$T$8:$V$10)</f>
        <v>342.95983594645492</v>
      </c>
      <c r="U1323" s="2">
        <f ca="1"/>
        <v>1000</v>
      </c>
      <c r="V1323" s="2">
        <f ca="1"/>
        <v>-939.35060064258266</v>
      </c>
      <c r="Y1323" s="2">
        <f t="shared" ca="1" si="293"/>
        <v>-3.7714808315308317</v>
      </c>
      <c r="Z1323" s="2">
        <f t="shared" ca="1" si="294"/>
        <v>-10.996858629590841</v>
      </c>
    </row>
    <row r="1324" spans="2:26">
      <c r="B1324">
        <f t="shared" si="295"/>
        <v>1313</v>
      </c>
      <c r="C1324">
        <v>15.274899105037136</v>
      </c>
      <c r="D1324">
        <v>-16.311981880063499</v>
      </c>
      <c r="E1324">
        <v>10.305541931269</v>
      </c>
      <c r="F1324">
        <f t="shared" si="282"/>
        <v>24.609093644864856</v>
      </c>
      <c r="G1324">
        <f t="shared" si="283"/>
        <v>29</v>
      </c>
      <c r="H1324">
        <f t="shared" si="284"/>
        <v>2462</v>
      </c>
      <c r="I1324">
        <f t="shared" si="285"/>
        <v>-0.81821907922602566</v>
      </c>
      <c r="J1324">
        <f>VLOOKUP(H1324,動径DB!$C$9:$F$3009,4)</f>
        <v>2.5132677596659851E-3</v>
      </c>
      <c r="K1324">
        <f>VLOOKUP(G1324,緯度DB!$B$10:$H$50,7)</f>
        <v>0.62981531840634786</v>
      </c>
      <c r="L1324">
        <f t="shared" si="286"/>
        <v>0.63417064858283412</v>
      </c>
      <c r="M1324">
        <f t="shared" si="287"/>
        <v>2.4703229665273795E-2</v>
      </c>
      <c r="N1324">
        <f t="shared" si="291"/>
        <v>6.1024955589526319E-4</v>
      </c>
      <c r="O1324">
        <f t="shared" si="292"/>
        <v>0</v>
      </c>
      <c r="Q1324">
        <f t="shared" si="288"/>
        <v>1000</v>
      </c>
      <c r="R1324">
        <f t="shared" si="289"/>
        <v>1000</v>
      </c>
      <c r="S1324">
        <f t="shared" si="290"/>
        <v>1</v>
      </c>
      <c r="T1324" s="2">
        <f t="array" aca="1" ref="T1324:V1324" ca="1">MMULT(Q1324:S1324,$T$8:$V$10)</f>
        <v>342.95983594645492</v>
      </c>
      <c r="U1324" s="2">
        <f ca="1"/>
        <v>1000</v>
      </c>
      <c r="V1324" s="2">
        <f ca="1"/>
        <v>-939.35060064258266</v>
      </c>
      <c r="Y1324" s="2">
        <f t="shared" ca="1" si="293"/>
        <v>-3.7714808315308317</v>
      </c>
      <c r="Z1324" s="2">
        <f t="shared" ca="1" si="294"/>
        <v>-10.996858629590841</v>
      </c>
    </row>
    <row r="1325" spans="2:26">
      <c r="B1325">
        <f t="shared" si="295"/>
        <v>1314</v>
      </c>
      <c r="C1325">
        <v>-8.2473101091539966</v>
      </c>
      <c r="D1325">
        <v>11.948977168301592</v>
      </c>
      <c r="E1325">
        <v>-9.2992973710232345</v>
      </c>
      <c r="F1325">
        <f t="shared" si="282"/>
        <v>17.24160987262692</v>
      </c>
      <c r="G1325">
        <f t="shared" si="283"/>
        <v>10</v>
      </c>
      <c r="H1325">
        <f t="shared" si="284"/>
        <v>1725</v>
      </c>
      <c r="I1325">
        <f t="shared" si="285"/>
        <v>2.174921930730632</v>
      </c>
      <c r="J1325">
        <f>VLOOKUP(H1325,動径DB!$C$9:$F$3009,4)</f>
        <v>3.4460405758730515E-2</v>
      </c>
      <c r="K1325">
        <f>VLOOKUP(G1325,緯度DB!$B$10:$H$50,7)</f>
        <v>0.49132662717739956</v>
      </c>
      <c r="L1325">
        <f t="shared" si="286"/>
        <v>-0.23923751401660365</v>
      </c>
      <c r="M1325">
        <f t="shared" si="287"/>
        <v>-6.983896311530341E-2</v>
      </c>
      <c r="N1325">
        <f t="shared" si="291"/>
        <v>4.87748076902071E-3</v>
      </c>
      <c r="O1325">
        <f t="shared" si="292"/>
        <v>0</v>
      </c>
      <c r="Q1325">
        <f t="shared" si="288"/>
        <v>1000</v>
      </c>
      <c r="R1325">
        <f t="shared" si="289"/>
        <v>1000</v>
      </c>
      <c r="S1325">
        <f t="shared" si="290"/>
        <v>1</v>
      </c>
      <c r="T1325" s="2">
        <f t="array" aca="1" ref="T1325:V1325" ca="1">MMULT(Q1325:S1325,$T$8:$V$10)</f>
        <v>342.95983594645492</v>
      </c>
      <c r="U1325" s="2">
        <f ca="1"/>
        <v>1000</v>
      </c>
      <c r="V1325" s="2">
        <f ca="1"/>
        <v>-939.35060064258266</v>
      </c>
      <c r="Y1325" s="2">
        <f t="shared" ca="1" si="293"/>
        <v>-3.7714808315308317</v>
      </c>
      <c r="Z1325" s="2">
        <f t="shared" ca="1" si="294"/>
        <v>-10.996858629590841</v>
      </c>
    </row>
    <row r="1326" spans="2:26">
      <c r="B1326">
        <f t="shared" si="295"/>
        <v>1315</v>
      </c>
      <c r="C1326">
        <v>-14.621088661077286</v>
      </c>
      <c r="D1326">
        <v>-13.763374088125092</v>
      </c>
      <c r="E1326">
        <v>8.8260616346364298</v>
      </c>
      <c r="F1326">
        <f t="shared" si="282"/>
        <v>21.934130115032076</v>
      </c>
      <c r="G1326">
        <f t="shared" si="283"/>
        <v>29</v>
      </c>
      <c r="H1326">
        <f t="shared" si="284"/>
        <v>2194</v>
      </c>
      <c r="I1326">
        <f t="shared" si="285"/>
        <v>-2.3864030469018451</v>
      </c>
      <c r="J1326">
        <f>VLOOKUP(H1326,動径DB!$C$9:$F$3009,4)</f>
        <v>6.7971826435494018E-3</v>
      </c>
      <c r="K1326">
        <f>VLOOKUP(G1326,緯度DB!$B$10:$H$50,7)</f>
        <v>0.62981531840634786</v>
      </c>
      <c r="L1326">
        <f t="shared" si="286"/>
        <v>0.76819937391180693</v>
      </c>
      <c r="M1326">
        <f t="shared" si="287"/>
        <v>7.2133419987149408E-2</v>
      </c>
      <c r="N1326">
        <f t="shared" si="291"/>
        <v>5.2032302790424858E-3</v>
      </c>
      <c r="O1326">
        <f t="shared" si="292"/>
        <v>0</v>
      </c>
      <c r="Q1326">
        <f t="shared" si="288"/>
        <v>1000</v>
      </c>
      <c r="R1326">
        <f t="shared" si="289"/>
        <v>1000</v>
      </c>
      <c r="S1326">
        <f t="shared" si="290"/>
        <v>1</v>
      </c>
      <c r="T1326" s="2">
        <f t="array" aca="1" ref="T1326:V1326" ca="1">MMULT(Q1326:S1326,$T$8:$V$10)</f>
        <v>342.95983594645492</v>
      </c>
      <c r="U1326" s="2">
        <f ca="1"/>
        <v>1000</v>
      </c>
      <c r="V1326" s="2">
        <f ca="1"/>
        <v>-939.35060064258266</v>
      </c>
      <c r="Y1326" s="2">
        <f t="shared" ca="1" si="293"/>
        <v>-3.7714808315308317</v>
      </c>
      <c r="Z1326" s="2">
        <f t="shared" ca="1" si="294"/>
        <v>-10.996858629590841</v>
      </c>
    </row>
    <row r="1327" spans="2:26">
      <c r="B1327">
        <f t="shared" si="295"/>
        <v>1316</v>
      </c>
      <c r="C1327">
        <v>-15.418475505242878</v>
      </c>
      <c r="D1327">
        <v>-14.732259705129879</v>
      </c>
      <c r="E1327">
        <v>-7.3666001816428803</v>
      </c>
      <c r="F1327">
        <f t="shared" si="282"/>
        <v>22.561818658107974</v>
      </c>
      <c r="G1327">
        <f t="shared" si="283"/>
        <v>14</v>
      </c>
      <c r="H1327">
        <f t="shared" si="284"/>
        <v>2257</v>
      </c>
      <c r="I1327">
        <f t="shared" si="285"/>
        <v>-2.3789500663556957</v>
      </c>
      <c r="J1327">
        <f>VLOOKUP(H1327,動径DB!$C$9:$F$3009,4)</f>
        <v>5.3999494801329154E-3</v>
      </c>
      <c r="K1327">
        <f>VLOOKUP(G1327,緯度DB!$B$10:$H$50,7)</f>
        <v>0.66802964117206065</v>
      </c>
      <c r="L1327">
        <f t="shared" si="286"/>
        <v>0.75369412122255786</v>
      </c>
      <c r="M1327">
        <f t="shared" si="287"/>
        <v>6.1341538150239135E-2</v>
      </c>
      <c r="N1327">
        <f t="shared" si="291"/>
        <v>3.7627843026372433E-3</v>
      </c>
      <c r="O1327">
        <f t="shared" si="292"/>
        <v>0</v>
      </c>
      <c r="Q1327">
        <f t="shared" si="288"/>
        <v>1000</v>
      </c>
      <c r="R1327">
        <f t="shared" si="289"/>
        <v>1000</v>
      </c>
      <c r="S1327">
        <f t="shared" si="290"/>
        <v>1</v>
      </c>
      <c r="T1327" s="2">
        <f t="array" aca="1" ref="T1327:V1327" ca="1">MMULT(Q1327:S1327,$T$8:$V$10)</f>
        <v>342.95983594645492</v>
      </c>
      <c r="U1327" s="2">
        <f ca="1"/>
        <v>1000</v>
      </c>
      <c r="V1327" s="2">
        <f ca="1"/>
        <v>-939.35060064258266</v>
      </c>
      <c r="Y1327" s="2">
        <f t="shared" ca="1" si="293"/>
        <v>-3.7714808315308317</v>
      </c>
      <c r="Z1327" s="2">
        <f t="shared" ca="1" si="294"/>
        <v>-10.996858629590841</v>
      </c>
    </row>
    <row r="1328" spans="2:26">
      <c r="B1328">
        <f t="shared" si="295"/>
        <v>1317</v>
      </c>
      <c r="C1328">
        <v>-1.4072604102366548</v>
      </c>
      <c r="D1328">
        <v>14.49867320357766</v>
      </c>
      <c r="E1328">
        <v>4.6556483915044309</v>
      </c>
      <c r="F1328">
        <f t="shared" si="282"/>
        <v>15.292709651061781</v>
      </c>
      <c r="G1328">
        <f t="shared" si="283"/>
        <v>27</v>
      </c>
      <c r="H1328">
        <f t="shared" si="284"/>
        <v>1530</v>
      </c>
      <c r="I1328">
        <f t="shared" si="285"/>
        <v>1.6675545600053239</v>
      </c>
      <c r="J1328">
        <f>VLOOKUP(H1328,動径DB!$C$9:$F$3009,4)</f>
        <v>6.3734115691579094E-2</v>
      </c>
      <c r="K1328">
        <f>VLOOKUP(G1328,緯度DB!$B$10:$H$50,7)</f>
        <v>0.70149600262637279</v>
      </c>
      <c r="L1328">
        <f t="shared" si="286"/>
        <v>0.95816528838839732</v>
      </c>
      <c r="M1328">
        <f t="shared" si="287"/>
        <v>0.65512178522516995</v>
      </c>
      <c r="N1328">
        <f t="shared" si="291"/>
        <v>0.42918455347661372</v>
      </c>
      <c r="O1328">
        <f t="shared" si="292"/>
        <v>1</v>
      </c>
      <c r="Q1328">
        <f t="shared" si="288"/>
        <v>-1.4072604102366548</v>
      </c>
      <c r="R1328">
        <f t="shared" si="289"/>
        <v>14.49867320357766</v>
      </c>
      <c r="S1328">
        <f t="shared" si="290"/>
        <v>4.6556483915044309</v>
      </c>
      <c r="T1328" s="2">
        <f t="array" aca="1" ref="T1328:V1328" ca="1">MMULT(Q1328:S1328,$T$8:$V$10)</f>
        <v>3.8935670312648165</v>
      </c>
      <c r="U1328" s="2">
        <f ca="1"/>
        <v>14.49867320357766</v>
      </c>
      <c r="V1328" s="2">
        <f ca="1"/>
        <v>2.9147177531598003</v>
      </c>
      <c r="Y1328" s="2">
        <f t="shared" ca="1" si="293"/>
        <v>1.1829258450472466</v>
      </c>
      <c r="Z1328" s="2">
        <f t="shared" ca="1" si="294"/>
        <v>4.4049210181016338</v>
      </c>
    </row>
    <row r="1329" spans="2:26">
      <c r="B1329">
        <f t="shared" si="295"/>
        <v>1318</v>
      </c>
      <c r="C1329">
        <v>2.9457394311953022</v>
      </c>
      <c r="D1329">
        <v>11.792288204365626</v>
      </c>
      <c r="E1329">
        <v>3.5692298269975402</v>
      </c>
      <c r="F1329">
        <f t="shared" si="282"/>
        <v>12.667866570549613</v>
      </c>
      <c r="G1329">
        <f t="shared" si="283"/>
        <v>27</v>
      </c>
      <c r="H1329">
        <f t="shared" si="284"/>
        <v>1268</v>
      </c>
      <c r="I1329">
        <f t="shared" si="285"/>
        <v>1.3260038454407141</v>
      </c>
      <c r="J1329">
        <f>VLOOKUP(H1329,動径DB!$C$9:$F$3009,4)</f>
        <v>0.13440237899789154</v>
      </c>
      <c r="K1329">
        <f>VLOOKUP(G1329,緯度DB!$B$10:$H$50,7)</f>
        <v>0.70149600262637279</v>
      </c>
      <c r="L1329">
        <f t="shared" si="286"/>
        <v>0.74224808763282824</v>
      </c>
      <c r="M1329">
        <f t="shared" si="287"/>
        <v>0.88651221565903227</v>
      </c>
      <c r="N1329">
        <f t="shared" si="291"/>
        <v>0.78590390851268654</v>
      </c>
      <c r="O1329">
        <f t="shared" si="292"/>
        <v>1</v>
      </c>
      <c r="Q1329">
        <f t="shared" si="288"/>
        <v>2.9457394311953022</v>
      </c>
      <c r="R1329">
        <f t="shared" si="289"/>
        <v>11.792288204365626</v>
      </c>
      <c r="S1329">
        <f t="shared" si="290"/>
        <v>3.5692298269975402</v>
      </c>
      <c r="T1329" s="2">
        <f t="array" aca="1" ref="T1329:V1329" ca="1">MMULT(Q1329:S1329,$T$8:$V$10)</f>
        <v>4.3614811527760446</v>
      </c>
      <c r="U1329" s="2">
        <f ca="1"/>
        <v>11.792288204365626</v>
      </c>
      <c r="V1329" s="2">
        <f ca="1"/>
        <v>-1.5473411092603531</v>
      </c>
      <c r="Y1329" s="2">
        <f t="shared" ca="1" si="293"/>
        <v>1.5328905356523832</v>
      </c>
      <c r="Z1329" s="2">
        <f t="shared" ca="1" si="294"/>
        <v>4.1445294268099513</v>
      </c>
    </row>
    <row r="1330" spans="2:26">
      <c r="B1330">
        <f t="shared" si="295"/>
        <v>1319</v>
      </c>
      <c r="C1330">
        <v>-16.560882128392077</v>
      </c>
      <c r="D1330">
        <v>-15.477713623175989</v>
      </c>
      <c r="E1330">
        <v>1.3028825567997329</v>
      </c>
      <c r="F1330">
        <f t="shared" si="282"/>
        <v>22.705064167016939</v>
      </c>
      <c r="G1330">
        <f t="shared" si="283"/>
        <v>22</v>
      </c>
      <c r="H1330">
        <f t="shared" si="284"/>
        <v>2272</v>
      </c>
      <c r="I1330">
        <f t="shared" si="285"/>
        <v>-2.3899898572013187</v>
      </c>
      <c r="J1330">
        <f>VLOOKUP(H1330,動径DB!$C$9:$F$3009,4)</f>
        <v>5.1102272416259078E-3</v>
      </c>
      <c r="K1330">
        <f>VLOOKUP(G1330,緯度DB!$B$10:$H$50,7)</f>
        <v>0.7879807395252203</v>
      </c>
      <c r="L1330">
        <f t="shared" si="286"/>
        <v>0.77504371054098975</v>
      </c>
      <c r="M1330">
        <f t="shared" si="287"/>
        <v>7.0860586883957799E-2</v>
      </c>
      <c r="N1330">
        <f t="shared" si="291"/>
        <v>5.0212227735389322E-3</v>
      </c>
      <c r="O1330">
        <f t="shared" si="292"/>
        <v>0</v>
      </c>
      <c r="Q1330">
        <f t="shared" si="288"/>
        <v>1000</v>
      </c>
      <c r="R1330">
        <f t="shared" si="289"/>
        <v>1000</v>
      </c>
      <c r="S1330">
        <f t="shared" si="290"/>
        <v>1</v>
      </c>
      <c r="T1330" s="2">
        <f t="array" aca="1" ref="T1330:V1330" ca="1">MMULT(Q1330:S1330,$T$8:$V$10)</f>
        <v>342.95983594645492</v>
      </c>
      <c r="U1330" s="2">
        <f ca="1"/>
        <v>1000</v>
      </c>
      <c r="V1330" s="2">
        <f ca="1"/>
        <v>-939.35060064258266</v>
      </c>
      <c r="Y1330" s="2">
        <f t="shared" ca="1" si="293"/>
        <v>-3.7714808315308317</v>
      </c>
      <c r="Z1330" s="2">
        <f t="shared" ca="1" si="294"/>
        <v>-10.996858629590841</v>
      </c>
    </row>
    <row r="1331" spans="2:26">
      <c r="B1331">
        <f t="shared" si="295"/>
        <v>1320</v>
      </c>
      <c r="C1331">
        <v>0.81717955502361805</v>
      </c>
      <c r="D1331">
        <v>-10.025165098553822</v>
      </c>
      <c r="E1331">
        <v>-7.5805905512804035</v>
      </c>
      <c r="F1331">
        <f t="shared" si="282"/>
        <v>12.595120911867898</v>
      </c>
      <c r="G1331">
        <f t="shared" si="283"/>
        <v>9</v>
      </c>
      <c r="H1331">
        <f t="shared" si="284"/>
        <v>1261</v>
      </c>
      <c r="I1331">
        <f t="shared" si="285"/>
        <v>-1.4894633158207988</v>
      </c>
      <c r="J1331">
        <f>VLOOKUP(H1331,動径DB!$C$9:$F$3009,4)</f>
        <v>0.13689547155096032</v>
      </c>
      <c r="K1331">
        <f>VLOOKUP(G1331,緯度DB!$B$10:$H$50,7)</f>
        <v>0.43934360143209494</v>
      </c>
      <c r="L1331">
        <f t="shared" si="286"/>
        <v>-0.97037962982042114</v>
      </c>
      <c r="M1331">
        <f t="shared" si="287"/>
        <v>-0.73508472818830684</v>
      </c>
      <c r="N1331">
        <f t="shared" si="291"/>
        <v>0.54034955761567693</v>
      </c>
      <c r="O1331">
        <f t="shared" si="292"/>
        <v>1</v>
      </c>
      <c r="Q1331">
        <f t="shared" si="288"/>
        <v>0.81717955502361805</v>
      </c>
      <c r="R1331">
        <f t="shared" si="289"/>
        <v>-10.025165098553822</v>
      </c>
      <c r="S1331">
        <f t="shared" si="290"/>
        <v>-7.5805905512804035</v>
      </c>
      <c r="T1331" s="2">
        <f t="array" aca="1" ref="T1331:V1331" ca="1">MMULT(Q1331:S1331,$T$8:$V$10)</f>
        <v>-6.8439331337055913</v>
      </c>
      <c r="U1331" s="2">
        <f ca="1"/>
        <v>-10.025165098553822</v>
      </c>
      <c r="V1331" s="2">
        <f ca="1"/>
        <v>-3.3606122645549417</v>
      </c>
      <c r="Y1331" s="2">
        <f t="shared" ca="1" si="293"/>
        <v>-2.5691030145559206</v>
      </c>
      <c r="Z1331" s="2">
        <f t="shared" ca="1" si="294"/>
        <v>-3.7632866033234054</v>
      </c>
    </row>
    <row r="1332" spans="2:26">
      <c r="B1332">
        <f t="shared" si="295"/>
        <v>1321</v>
      </c>
      <c r="C1332">
        <v>-0.76256640007583876</v>
      </c>
      <c r="D1332">
        <v>-15.900387983752497</v>
      </c>
      <c r="E1332">
        <v>-13.664281774533739</v>
      </c>
      <c r="F1332">
        <f t="shared" ref="F1332:F1395" si="296">SQRT(SUMSQ(C1332:E1332))</f>
        <v>20.978952356164982</v>
      </c>
      <c r="G1332">
        <f t="shared" ref="G1332:G1395" si="297">ROUND(20*E1332/F1332,0)+21</f>
        <v>8</v>
      </c>
      <c r="H1332">
        <f t="shared" ref="H1332:H1395" si="298">ROUND(F1332*100,0)+1</f>
        <v>2099</v>
      </c>
      <c r="I1332">
        <f t="shared" ref="I1332:I1395" si="299">ATAN2(C1332,D1332)</f>
        <v>-1.618718588560268</v>
      </c>
      <c r="J1332">
        <f>VLOOKUP(H1332,動径DB!$C$9:$F$3009,4)</f>
        <v>9.5709328135748645E-3</v>
      </c>
      <c r="K1332">
        <f>VLOOKUP(G1332,緯度DB!$B$10:$H$50,7)</f>
        <v>0.38596120503132481</v>
      </c>
      <c r="L1332">
        <f t="shared" ref="L1332:L1395" si="300">IF($E$8&gt;=0,COS($E$8*I1332),SIN($E$8*I1332))</f>
        <v>-0.98968334358679699</v>
      </c>
      <c r="M1332">
        <f t="shared" ref="M1332:M1395" si="301">J1332*K1332*L1332*F1332</f>
        <v>-7.6696929740296543E-2</v>
      </c>
      <c r="N1332">
        <f t="shared" si="291"/>
        <v>5.8824190315879847E-3</v>
      </c>
      <c r="O1332">
        <f t="shared" si="292"/>
        <v>0</v>
      </c>
      <c r="Q1332">
        <f t="shared" ref="Q1332:Q1395" si="302">IF($O1332=0,1000,C1332)</f>
        <v>1000</v>
      </c>
      <c r="R1332">
        <f t="shared" ref="R1332:R1395" si="303">IF($O1332=0,1000,D1332)</f>
        <v>1000</v>
      </c>
      <c r="S1332">
        <f t="shared" ref="S1332:S1395" si="304">IF($O1332=0,1,E1332)</f>
        <v>1</v>
      </c>
      <c r="T1332" s="2">
        <f t="array" aca="1" ref="T1332:V1332" ca="1">MMULT(Q1332:S1332,$T$8:$V$10)</f>
        <v>342.95983594645492</v>
      </c>
      <c r="U1332" s="2">
        <f ca="1"/>
        <v>1000</v>
      </c>
      <c r="V1332" s="2">
        <f ca="1"/>
        <v>-939.35060064258266</v>
      </c>
      <c r="Y1332" s="2">
        <f t="shared" ca="1" si="293"/>
        <v>-3.7714808315308317</v>
      </c>
      <c r="Z1332" s="2">
        <f t="shared" ca="1" si="294"/>
        <v>-10.996858629590841</v>
      </c>
    </row>
    <row r="1333" spans="2:26">
      <c r="B1333">
        <f t="shared" si="295"/>
        <v>1322</v>
      </c>
      <c r="C1333">
        <v>-4.4816755188418584</v>
      </c>
      <c r="D1333">
        <v>-7.6227209498433393</v>
      </c>
      <c r="E1333">
        <v>7.8310800142163961</v>
      </c>
      <c r="F1333">
        <f t="shared" si="296"/>
        <v>11.811735872615271</v>
      </c>
      <c r="G1333">
        <f t="shared" si="297"/>
        <v>34</v>
      </c>
      <c r="H1333">
        <f t="shared" si="298"/>
        <v>1182</v>
      </c>
      <c r="I1333">
        <f t="shared" si="299"/>
        <v>-2.1022983469847398</v>
      </c>
      <c r="J1333">
        <f>VLOOKUP(H1333,動径DB!$C$9:$F$3009,4)</f>
        <v>0.16732997393687418</v>
      </c>
      <c r="K1333">
        <f>VLOOKUP(G1333,緯度DB!$B$10:$H$50,7)</f>
        <v>0.38596120503132481</v>
      </c>
      <c r="L1333">
        <f t="shared" si="300"/>
        <v>2.3707512426765796E-2</v>
      </c>
      <c r="M1333">
        <f t="shared" si="301"/>
        <v>1.8084941609664795E-2</v>
      </c>
      <c r="N1333">
        <f t="shared" si="291"/>
        <v>3.2706511302498507E-4</v>
      </c>
      <c r="O1333">
        <f t="shared" si="292"/>
        <v>0</v>
      </c>
      <c r="Q1333">
        <f t="shared" si="302"/>
        <v>1000</v>
      </c>
      <c r="R1333">
        <f t="shared" si="303"/>
        <v>1000</v>
      </c>
      <c r="S1333">
        <f t="shared" si="304"/>
        <v>1</v>
      </c>
      <c r="T1333" s="2">
        <f t="array" aca="1" ref="T1333:V1333" ca="1">MMULT(Q1333:S1333,$T$8:$V$10)</f>
        <v>342.95983594645492</v>
      </c>
      <c r="U1333" s="2">
        <f ca="1"/>
        <v>1000</v>
      </c>
      <c r="V1333" s="2">
        <f ca="1"/>
        <v>-939.35060064258266</v>
      </c>
      <c r="Y1333" s="2">
        <f t="shared" ca="1" si="293"/>
        <v>-3.7714808315308317</v>
      </c>
      <c r="Z1333" s="2">
        <f t="shared" ca="1" si="294"/>
        <v>-10.996858629590841</v>
      </c>
    </row>
    <row r="1334" spans="2:26">
      <c r="B1334">
        <f t="shared" si="295"/>
        <v>1323</v>
      </c>
      <c r="C1334">
        <v>6.7957761148815505</v>
      </c>
      <c r="D1334">
        <v>16.078331084275458</v>
      </c>
      <c r="E1334">
        <v>-10.065476384831365</v>
      </c>
      <c r="F1334">
        <f t="shared" si="296"/>
        <v>20.14966794547173</v>
      </c>
      <c r="G1334">
        <f t="shared" si="297"/>
        <v>11</v>
      </c>
      <c r="H1334">
        <f t="shared" si="298"/>
        <v>2016</v>
      </c>
      <c r="I1334">
        <f t="shared" si="299"/>
        <v>1.1709036128656534</v>
      </c>
      <c r="J1334">
        <f>VLOOKUP(H1334,動径DB!$C$9:$F$3009,4)</f>
        <v>1.2841408650425486E-2</v>
      </c>
      <c r="K1334">
        <f>VLOOKUP(G1334,緯度DB!$B$10:$H$50,7)</f>
        <v>0.54089638506983073</v>
      </c>
      <c r="L1334">
        <f t="shared" si="300"/>
        <v>0.36265772013665909</v>
      </c>
      <c r="M1334">
        <f t="shared" si="301"/>
        <v>5.0756488235867675E-2</v>
      </c>
      <c r="N1334">
        <f t="shared" si="291"/>
        <v>2.5762210980377737E-3</v>
      </c>
      <c r="O1334">
        <f t="shared" si="292"/>
        <v>0</v>
      </c>
      <c r="Q1334">
        <f t="shared" si="302"/>
        <v>1000</v>
      </c>
      <c r="R1334">
        <f t="shared" si="303"/>
        <v>1000</v>
      </c>
      <c r="S1334">
        <f t="shared" si="304"/>
        <v>1</v>
      </c>
      <c r="T1334" s="2">
        <f t="array" aca="1" ref="T1334:V1334" ca="1">MMULT(Q1334:S1334,$T$8:$V$10)</f>
        <v>342.95983594645492</v>
      </c>
      <c r="U1334" s="2">
        <f ca="1"/>
        <v>1000</v>
      </c>
      <c r="V1334" s="2">
        <f ca="1"/>
        <v>-939.35060064258266</v>
      </c>
      <c r="Y1334" s="2">
        <f t="shared" ca="1" si="293"/>
        <v>-3.7714808315308317</v>
      </c>
      <c r="Z1334" s="2">
        <f t="shared" ca="1" si="294"/>
        <v>-10.996858629590841</v>
      </c>
    </row>
    <row r="1335" spans="2:26">
      <c r="B1335">
        <f t="shared" si="295"/>
        <v>1324</v>
      </c>
      <c r="C1335">
        <v>14.308436773407909</v>
      </c>
      <c r="D1335">
        <v>-4.1407955116442841</v>
      </c>
      <c r="E1335">
        <v>0.42109099737968614</v>
      </c>
      <c r="F1335">
        <f t="shared" si="296"/>
        <v>14.901505561383367</v>
      </c>
      <c r="G1335">
        <f t="shared" si="297"/>
        <v>22</v>
      </c>
      <c r="H1335">
        <f t="shared" si="298"/>
        <v>1491</v>
      </c>
      <c r="I1335">
        <f t="shared" si="299"/>
        <v>-0.28169961667169885</v>
      </c>
      <c r="J1335">
        <f>VLOOKUP(H1335,動径DB!$C$9:$F$3009,4)</f>
        <v>7.1679695387067532E-2</v>
      </c>
      <c r="K1335">
        <f>VLOOKUP(G1335,緯度DB!$B$10:$H$50,7)</f>
        <v>0.7879807395252203</v>
      </c>
      <c r="L1335">
        <f t="shared" si="300"/>
        <v>0.74803671836785224</v>
      </c>
      <c r="M1335">
        <f t="shared" si="301"/>
        <v>0.62960014419839883</v>
      </c>
      <c r="N1335">
        <f t="shared" si="291"/>
        <v>0.3963963415746446</v>
      </c>
      <c r="O1335">
        <f t="shared" si="292"/>
        <v>1</v>
      </c>
      <c r="Q1335">
        <f t="shared" si="302"/>
        <v>14.308436773407909</v>
      </c>
      <c r="R1335">
        <f t="shared" si="303"/>
        <v>-4.1407955116442841</v>
      </c>
      <c r="S1335">
        <f t="shared" si="304"/>
        <v>0.42109099737968614</v>
      </c>
      <c r="T1335" s="2">
        <f t="array" aca="1" ref="T1335:V1335" ca="1">MMULT(Q1335:S1335,$T$8:$V$10)</f>
        <v>5.2894696989243153</v>
      </c>
      <c r="U1335" s="2">
        <f ca="1"/>
        <v>-4.1407955116442841</v>
      </c>
      <c r="V1335" s="2">
        <f ca="1"/>
        <v>-13.301510847676195</v>
      </c>
      <c r="Y1335" s="2">
        <f t="shared" ca="1" si="293"/>
        <v>3.1676337006741826</v>
      </c>
      <c r="Z1335" s="2">
        <f t="shared" ca="1" si="294"/>
        <v>-2.4797426125632689</v>
      </c>
    </row>
    <row r="1336" spans="2:26">
      <c r="B1336">
        <f t="shared" si="295"/>
        <v>1325</v>
      </c>
      <c r="C1336">
        <v>15.626368370912152</v>
      </c>
      <c r="D1336">
        <v>-5.9803831529342784</v>
      </c>
      <c r="E1336">
        <v>-5.3985237051538446</v>
      </c>
      <c r="F1336">
        <f t="shared" si="296"/>
        <v>17.581024694665889</v>
      </c>
      <c r="G1336">
        <f t="shared" si="297"/>
        <v>15</v>
      </c>
      <c r="H1336">
        <f t="shared" si="298"/>
        <v>1759</v>
      </c>
      <c r="I1336">
        <f t="shared" si="299"/>
        <v>-0.36551380677857775</v>
      </c>
      <c r="J1336">
        <f>VLOOKUP(H1336,動径DB!$C$9:$F$3009,4)</f>
        <v>3.0827194712853466E-2</v>
      </c>
      <c r="K1336">
        <f>VLOOKUP(G1336,緯度DB!$B$10:$H$50,7)</f>
        <v>0.70149600262637279</v>
      </c>
      <c r="L1336">
        <f t="shared" si="300"/>
        <v>0.88963323466279609</v>
      </c>
      <c r="M1336">
        <f t="shared" si="301"/>
        <v>0.33823176266461991</v>
      </c>
      <c r="N1336">
        <f t="shared" si="291"/>
        <v>0.11440072527521576</v>
      </c>
      <c r="O1336">
        <f t="shared" si="292"/>
        <v>0</v>
      </c>
      <c r="Q1336">
        <f t="shared" si="302"/>
        <v>1000</v>
      </c>
      <c r="R1336">
        <f t="shared" si="303"/>
        <v>1000</v>
      </c>
      <c r="S1336">
        <f t="shared" si="304"/>
        <v>1</v>
      </c>
      <c r="T1336" s="2">
        <f t="array" aca="1" ref="T1336:V1336" ca="1">MMULT(Q1336:S1336,$T$8:$V$10)</f>
        <v>342.95983594645492</v>
      </c>
      <c r="U1336" s="2">
        <f ca="1"/>
        <v>1000</v>
      </c>
      <c r="V1336" s="2">
        <f ca="1"/>
        <v>-939.35060064258266</v>
      </c>
      <c r="Y1336" s="2">
        <f t="shared" ca="1" si="293"/>
        <v>-3.7714808315308317</v>
      </c>
      <c r="Z1336" s="2">
        <f t="shared" ca="1" si="294"/>
        <v>-10.996858629590841</v>
      </c>
    </row>
    <row r="1337" spans="2:26">
      <c r="B1337">
        <f t="shared" si="295"/>
        <v>1326</v>
      </c>
      <c r="C1337">
        <v>-5.7046276141782615</v>
      </c>
      <c r="D1337">
        <v>-7.1438023422263708</v>
      </c>
      <c r="E1337">
        <v>-11.206117051626457</v>
      </c>
      <c r="F1337">
        <f t="shared" si="296"/>
        <v>14.462148785571159</v>
      </c>
      <c r="G1337">
        <f t="shared" si="297"/>
        <v>6</v>
      </c>
      <c r="H1337">
        <f t="shared" si="298"/>
        <v>1447</v>
      </c>
      <c r="I1337">
        <f t="shared" si="299"/>
        <v>-2.2446477321478824</v>
      </c>
      <c r="J1337">
        <f>VLOOKUP(H1337,動径DB!$C$9:$F$3009,4)</f>
        <v>8.1637068054969633E-2</v>
      </c>
      <c r="K1337">
        <f>VLOOKUP(G1337,緯度DB!$B$10:$H$50,7)</f>
        <v>0.28116931855250954</v>
      </c>
      <c r="L1337">
        <f t="shared" si="300"/>
        <v>0.43564784831637093</v>
      </c>
      <c r="M1337">
        <f t="shared" si="301"/>
        <v>0.14461845776148902</v>
      </c>
      <c r="N1337">
        <f t="shared" si="291"/>
        <v>2.0914498325311583E-2</v>
      </c>
      <c r="O1337">
        <f t="shared" si="292"/>
        <v>0</v>
      </c>
      <c r="Q1337">
        <f t="shared" si="302"/>
        <v>1000</v>
      </c>
      <c r="R1337">
        <f t="shared" si="303"/>
        <v>1000</v>
      </c>
      <c r="S1337">
        <f t="shared" si="304"/>
        <v>1</v>
      </c>
      <c r="T1337" s="2">
        <f t="array" aca="1" ref="T1337:V1337" ca="1">MMULT(Q1337:S1337,$T$8:$V$10)</f>
        <v>342.95983594645492</v>
      </c>
      <c r="U1337" s="2">
        <f ca="1"/>
        <v>1000</v>
      </c>
      <c r="V1337" s="2">
        <f ca="1"/>
        <v>-939.35060064258266</v>
      </c>
      <c r="Y1337" s="2">
        <f t="shared" ca="1" si="293"/>
        <v>-3.7714808315308317</v>
      </c>
      <c r="Z1337" s="2">
        <f t="shared" ca="1" si="294"/>
        <v>-10.996858629590841</v>
      </c>
    </row>
    <row r="1338" spans="2:26">
      <c r="B1338">
        <f t="shared" si="295"/>
        <v>1327</v>
      </c>
      <c r="C1338">
        <v>-4.0403067038525196</v>
      </c>
      <c r="D1338">
        <v>15.885698850520006</v>
      </c>
      <c r="E1338">
        <v>-15.444271174190069</v>
      </c>
      <c r="F1338">
        <f t="shared" si="296"/>
        <v>22.521212630152192</v>
      </c>
      <c r="G1338">
        <f t="shared" si="297"/>
        <v>7</v>
      </c>
      <c r="H1338">
        <f t="shared" si="298"/>
        <v>2253</v>
      </c>
      <c r="I1338">
        <f t="shared" si="299"/>
        <v>1.819851843895758</v>
      </c>
      <c r="J1338">
        <f>VLOOKUP(H1338,動径DB!$C$9:$F$3009,4)</f>
        <v>5.4798206624755473E-3</v>
      </c>
      <c r="K1338">
        <f>VLOOKUP(G1338,緯度DB!$B$10:$H$50,7)</f>
        <v>0.33255818042814211</v>
      </c>
      <c r="L1338">
        <f t="shared" si="300"/>
        <v>0.73361731759115767</v>
      </c>
      <c r="M1338">
        <f t="shared" si="301"/>
        <v>3.0108930309130977E-2</v>
      </c>
      <c r="N1338">
        <f t="shared" si="291"/>
        <v>9.0654768436010597E-4</v>
      </c>
      <c r="O1338">
        <f t="shared" si="292"/>
        <v>0</v>
      </c>
      <c r="Q1338">
        <f t="shared" si="302"/>
        <v>1000</v>
      </c>
      <c r="R1338">
        <f t="shared" si="303"/>
        <v>1000</v>
      </c>
      <c r="S1338">
        <f t="shared" si="304"/>
        <v>1</v>
      </c>
      <c r="T1338" s="2">
        <f t="array" aca="1" ref="T1338:V1338" ca="1">MMULT(Q1338:S1338,$T$8:$V$10)</f>
        <v>342.95983594645492</v>
      </c>
      <c r="U1338" s="2">
        <f ca="1"/>
        <v>1000</v>
      </c>
      <c r="V1338" s="2">
        <f ca="1"/>
        <v>-939.35060064258266</v>
      </c>
      <c r="Y1338" s="2">
        <f t="shared" ca="1" si="293"/>
        <v>-3.7714808315308317</v>
      </c>
      <c r="Z1338" s="2">
        <f t="shared" ca="1" si="294"/>
        <v>-10.996858629590841</v>
      </c>
    </row>
    <row r="1339" spans="2:26">
      <c r="B1339">
        <f t="shared" si="295"/>
        <v>1328</v>
      </c>
      <c r="C1339">
        <v>-2.9556725780551041</v>
      </c>
      <c r="D1339">
        <v>6.9575401194165476</v>
      </c>
      <c r="E1339">
        <v>-3.5242662772668183</v>
      </c>
      <c r="F1339">
        <f t="shared" si="296"/>
        <v>8.3404926530174368</v>
      </c>
      <c r="G1339">
        <f t="shared" si="297"/>
        <v>13</v>
      </c>
      <c r="H1339">
        <f t="shared" si="298"/>
        <v>835</v>
      </c>
      <c r="I1339">
        <f t="shared" si="299"/>
        <v>1.9725108968845988</v>
      </c>
      <c r="J1339">
        <f>VLOOKUP(H1339,動径DB!$C$9:$F$3009,4)</f>
        <v>0.33405958789753842</v>
      </c>
      <c r="K1339">
        <f>VLOOKUP(G1339,緯度DB!$B$10:$H$50,7)</f>
        <v>0.62981531840634786</v>
      </c>
      <c r="L1339">
        <f t="shared" si="300"/>
        <v>0.35755884302347002</v>
      </c>
      <c r="M1339">
        <f t="shared" si="301"/>
        <v>0.62744604747675992</v>
      </c>
      <c r="N1339">
        <f t="shared" si="291"/>
        <v>0.39368854249420848</v>
      </c>
      <c r="O1339">
        <f t="shared" si="292"/>
        <v>1</v>
      </c>
      <c r="Q1339">
        <f t="shared" si="302"/>
        <v>-2.9556725780551041</v>
      </c>
      <c r="R1339">
        <f t="shared" si="303"/>
        <v>6.9575401194165476</v>
      </c>
      <c r="S1339">
        <f t="shared" si="304"/>
        <v>-3.5242662772668183</v>
      </c>
      <c r="T1339" s="2">
        <f t="array" aca="1" ref="T1339:V1339" ca="1">MMULT(Q1339:S1339,$T$8:$V$10)</f>
        <v>-4.3226265732024096</v>
      </c>
      <c r="U1339" s="2">
        <f ca="1"/>
        <v>6.9575401194165476</v>
      </c>
      <c r="V1339" s="2">
        <f ca="1"/>
        <v>1.5720536537890237</v>
      </c>
      <c r="Y1339" s="2">
        <f t="shared" ca="1" si="293"/>
        <v>-1.3691306307163971</v>
      </c>
      <c r="Z1339" s="2">
        <f t="shared" ca="1" si="294"/>
        <v>2.2037021081083714</v>
      </c>
    </row>
    <row r="1340" spans="2:26">
      <c r="B1340">
        <f t="shared" si="295"/>
        <v>1329</v>
      </c>
      <c r="C1340">
        <v>13.161562977035979</v>
      </c>
      <c r="D1340">
        <v>-2.0093549100539749</v>
      </c>
      <c r="E1340">
        <v>-5.3858217846680789</v>
      </c>
      <c r="F1340">
        <f t="shared" si="296"/>
        <v>14.362148984370252</v>
      </c>
      <c r="G1340">
        <f t="shared" si="297"/>
        <v>13</v>
      </c>
      <c r="H1340">
        <f t="shared" si="298"/>
        <v>1437</v>
      </c>
      <c r="I1340">
        <f t="shared" si="299"/>
        <v>-0.15149861372920168</v>
      </c>
      <c r="J1340">
        <f>VLOOKUP(H1340,動径DB!$C$9:$F$3009,4)</f>
        <v>8.4054436750729405E-2</v>
      </c>
      <c r="K1340">
        <f>VLOOKUP(G1340,緯度DB!$B$10:$H$50,7)</f>
        <v>0.62981531840634786</v>
      </c>
      <c r="L1340">
        <f t="shared" si="300"/>
        <v>0.43900939176144155</v>
      </c>
      <c r="M1340">
        <f t="shared" si="301"/>
        <v>0.33378521861482435</v>
      </c>
      <c r="N1340">
        <f t="shared" si="291"/>
        <v>0.11141257216574608</v>
      </c>
      <c r="O1340">
        <f t="shared" si="292"/>
        <v>0</v>
      </c>
      <c r="Q1340">
        <f t="shared" si="302"/>
        <v>1000</v>
      </c>
      <c r="R1340">
        <f t="shared" si="303"/>
        <v>1000</v>
      </c>
      <c r="S1340">
        <f t="shared" si="304"/>
        <v>1</v>
      </c>
      <c r="T1340" s="2">
        <f t="array" aca="1" ref="T1340:V1340" ca="1">MMULT(Q1340:S1340,$T$8:$V$10)</f>
        <v>342.95983594645492</v>
      </c>
      <c r="U1340" s="2">
        <f ca="1"/>
        <v>1000</v>
      </c>
      <c r="V1340" s="2">
        <f ca="1"/>
        <v>-939.35060064258266</v>
      </c>
      <c r="Y1340" s="2">
        <f t="shared" ca="1" si="293"/>
        <v>-3.7714808315308317</v>
      </c>
      <c r="Z1340" s="2">
        <f t="shared" ca="1" si="294"/>
        <v>-10.996858629590841</v>
      </c>
    </row>
    <row r="1341" spans="2:26">
      <c r="B1341">
        <f t="shared" si="295"/>
        <v>1330</v>
      </c>
      <c r="C1341">
        <v>-8.3247756942675082</v>
      </c>
      <c r="D1341">
        <v>-16.020204807609655</v>
      </c>
      <c r="E1341">
        <v>13.414519811268992</v>
      </c>
      <c r="F1341">
        <f t="shared" si="296"/>
        <v>22.492180734747681</v>
      </c>
      <c r="G1341">
        <f t="shared" si="297"/>
        <v>33</v>
      </c>
      <c r="H1341">
        <f t="shared" si="298"/>
        <v>2250</v>
      </c>
      <c r="I1341">
        <f t="shared" si="299"/>
        <v>-2.0500339941028622</v>
      </c>
      <c r="J1341">
        <f>VLOOKUP(H1341,動径DB!$C$9:$F$3009,4)</f>
        <v>5.5404633604477262E-3</v>
      </c>
      <c r="K1341">
        <f>VLOOKUP(G1341,緯度DB!$B$10:$H$50,7)</f>
        <v>0.43934360143209494</v>
      </c>
      <c r="L1341">
        <f t="shared" si="300"/>
        <v>-0.13269082901504944</v>
      </c>
      <c r="M1341">
        <f t="shared" si="301"/>
        <v>-7.2647866567005998E-3</v>
      </c>
      <c r="N1341">
        <f t="shared" si="291"/>
        <v>5.2777125167375081E-5</v>
      </c>
      <c r="O1341">
        <f t="shared" si="292"/>
        <v>0</v>
      </c>
      <c r="Q1341">
        <f t="shared" si="302"/>
        <v>1000</v>
      </c>
      <c r="R1341">
        <f t="shared" si="303"/>
        <v>1000</v>
      </c>
      <c r="S1341">
        <f t="shared" si="304"/>
        <v>1</v>
      </c>
      <c r="T1341" s="2">
        <f t="array" aca="1" ref="T1341:V1341" ca="1">MMULT(Q1341:S1341,$T$8:$V$10)</f>
        <v>342.95983594645492</v>
      </c>
      <c r="U1341" s="2">
        <f ca="1"/>
        <v>1000</v>
      </c>
      <c r="V1341" s="2">
        <f ca="1"/>
        <v>-939.35060064258266</v>
      </c>
      <c r="Y1341" s="2">
        <f t="shared" ca="1" si="293"/>
        <v>-3.7714808315308317</v>
      </c>
      <c r="Z1341" s="2">
        <f t="shared" ca="1" si="294"/>
        <v>-10.996858629590841</v>
      </c>
    </row>
    <row r="1342" spans="2:26">
      <c r="B1342">
        <f t="shared" si="295"/>
        <v>1331</v>
      </c>
      <c r="C1342">
        <v>3.9839836447917709</v>
      </c>
      <c r="D1342">
        <v>4.4244724729617158</v>
      </c>
      <c r="E1342">
        <v>11.89313347104048</v>
      </c>
      <c r="F1342">
        <f t="shared" si="296"/>
        <v>13.300176920099508</v>
      </c>
      <c r="G1342">
        <f t="shared" si="297"/>
        <v>39</v>
      </c>
      <c r="H1342">
        <f t="shared" si="298"/>
        <v>1331</v>
      </c>
      <c r="I1342">
        <f t="shared" si="299"/>
        <v>0.83773673000629056</v>
      </c>
      <c r="J1342">
        <f>VLOOKUP(H1342,動径DB!$C$9:$F$3009,4)</f>
        <v>0.11345639616349523</v>
      </c>
      <c r="K1342">
        <f>VLOOKUP(G1342,緯度DB!$B$10:$H$50,7)</f>
        <v>0.19977068236083131</v>
      </c>
      <c r="L1342">
        <f t="shared" si="300"/>
        <v>-0.5878369738557242</v>
      </c>
      <c r="M1342">
        <f t="shared" si="301"/>
        <v>-0.17720462572983606</v>
      </c>
      <c r="N1342">
        <f t="shared" si="291"/>
        <v>3.1401479380051278E-2</v>
      </c>
      <c r="O1342">
        <f t="shared" si="292"/>
        <v>0</v>
      </c>
      <c r="Q1342">
        <f t="shared" si="302"/>
        <v>1000</v>
      </c>
      <c r="R1342">
        <f t="shared" si="303"/>
        <v>1000</v>
      </c>
      <c r="S1342">
        <f t="shared" si="304"/>
        <v>1</v>
      </c>
      <c r="T1342" s="2">
        <f t="array" aca="1" ref="T1342:V1342" ca="1">MMULT(Q1342:S1342,$T$8:$V$10)</f>
        <v>342.95983594645492</v>
      </c>
      <c r="U1342" s="2">
        <f ca="1"/>
        <v>1000</v>
      </c>
      <c r="V1342" s="2">
        <f ca="1"/>
        <v>-939.35060064258266</v>
      </c>
      <c r="Y1342" s="2">
        <f t="shared" ca="1" si="293"/>
        <v>-3.7714808315308317</v>
      </c>
      <c r="Z1342" s="2">
        <f t="shared" ca="1" si="294"/>
        <v>-10.996858629590841</v>
      </c>
    </row>
    <row r="1343" spans="2:26">
      <c r="B1343">
        <f t="shared" si="295"/>
        <v>1332</v>
      </c>
      <c r="C1343">
        <v>-9.7350458626864977</v>
      </c>
      <c r="D1343">
        <v>5.1278058005145182</v>
      </c>
      <c r="E1343">
        <v>-16.960584501890619</v>
      </c>
      <c r="F1343">
        <f t="shared" si="296"/>
        <v>20.216996238862293</v>
      </c>
      <c r="G1343">
        <f t="shared" si="297"/>
        <v>4</v>
      </c>
      <c r="H1343">
        <f t="shared" si="298"/>
        <v>2023</v>
      </c>
      <c r="I1343">
        <f t="shared" si="299"/>
        <v>2.6567851855872959</v>
      </c>
      <c r="J1343">
        <f>VLOOKUP(H1343,動径DB!$C$9:$F$3009,4)</f>
        <v>1.2529377788284548E-2</v>
      </c>
      <c r="K1343">
        <f>VLOOKUP(G1343,緯度DB!$B$10:$H$50,7)</f>
        <v>0.20164392860071581</v>
      </c>
      <c r="L1343">
        <f t="shared" si="300"/>
        <v>-0.99323619367629989</v>
      </c>
      <c r="M1343">
        <f t="shared" si="301"/>
        <v>-5.0732214701055732E-2</v>
      </c>
      <c r="N1343">
        <f t="shared" si="291"/>
        <v>2.5737576084740154E-3</v>
      </c>
      <c r="O1343">
        <f t="shared" si="292"/>
        <v>0</v>
      </c>
      <c r="Q1343">
        <f t="shared" si="302"/>
        <v>1000</v>
      </c>
      <c r="R1343">
        <f t="shared" si="303"/>
        <v>1000</v>
      </c>
      <c r="S1343">
        <f t="shared" si="304"/>
        <v>1</v>
      </c>
      <c r="T1343" s="2">
        <f t="array" aca="1" ref="T1343:V1343" ca="1">MMULT(Q1343:S1343,$T$8:$V$10)</f>
        <v>342.95983594645492</v>
      </c>
      <c r="U1343" s="2">
        <f ca="1"/>
        <v>1000</v>
      </c>
      <c r="V1343" s="2">
        <f ca="1"/>
        <v>-939.35060064258266</v>
      </c>
      <c r="Y1343" s="2">
        <f t="shared" ca="1" si="293"/>
        <v>-3.7714808315308317</v>
      </c>
      <c r="Z1343" s="2">
        <f t="shared" ca="1" si="294"/>
        <v>-10.996858629590841</v>
      </c>
    </row>
    <row r="1344" spans="2:26">
      <c r="B1344">
        <f t="shared" si="295"/>
        <v>1333</v>
      </c>
      <c r="C1344">
        <v>3.9763711325624751</v>
      </c>
      <c r="D1344">
        <v>-16.832742762223283</v>
      </c>
      <c r="E1344">
        <v>8.080231554418857</v>
      </c>
      <c r="F1344">
        <f t="shared" si="296"/>
        <v>19.090387587895712</v>
      </c>
      <c r="G1344">
        <f t="shared" si="297"/>
        <v>29</v>
      </c>
      <c r="H1344">
        <f t="shared" si="298"/>
        <v>1910</v>
      </c>
      <c r="I1344">
        <f t="shared" si="299"/>
        <v>-1.3388206160112759</v>
      </c>
      <c r="J1344">
        <f>VLOOKUP(H1344,動径DB!$C$9:$F$3009,4)</f>
        <v>1.8552143569048014E-2</v>
      </c>
      <c r="K1344">
        <f>VLOOKUP(G1344,緯度DB!$B$10:$H$50,7)</f>
        <v>0.62981531840634786</v>
      </c>
      <c r="L1344">
        <f t="shared" si="300"/>
        <v>-0.76745964971949143</v>
      </c>
      <c r="M1344">
        <f t="shared" si="301"/>
        <v>-0.17118969289876879</v>
      </c>
      <c r="N1344">
        <f t="shared" si="291"/>
        <v>2.9305910954774767E-2</v>
      </c>
      <c r="O1344">
        <f t="shared" si="292"/>
        <v>0</v>
      </c>
      <c r="Q1344">
        <f t="shared" si="302"/>
        <v>1000</v>
      </c>
      <c r="R1344">
        <f t="shared" si="303"/>
        <v>1000</v>
      </c>
      <c r="S1344">
        <f t="shared" si="304"/>
        <v>1</v>
      </c>
      <c r="T1344" s="2">
        <f t="array" aca="1" ref="T1344:V1344" ca="1">MMULT(Q1344:S1344,$T$8:$V$10)</f>
        <v>342.95983594645492</v>
      </c>
      <c r="U1344" s="2">
        <f ca="1"/>
        <v>1000</v>
      </c>
      <c r="V1344" s="2">
        <f ca="1"/>
        <v>-939.35060064258266</v>
      </c>
      <c r="Y1344" s="2">
        <f t="shared" ca="1" si="293"/>
        <v>-3.7714808315308317</v>
      </c>
      <c r="Z1344" s="2">
        <f t="shared" ca="1" si="294"/>
        <v>-10.996858629590841</v>
      </c>
    </row>
    <row r="1345" spans="2:26">
      <c r="B1345">
        <f t="shared" si="295"/>
        <v>1334</v>
      </c>
      <c r="C1345">
        <v>15.517056167013221</v>
      </c>
      <c r="D1345">
        <v>9.3375939123035181</v>
      </c>
      <c r="E1345">
        <v>9.0457748456018638</v>
      </c>
      <c r="F1345">
        <f t="shared" si="296"/>
        <v>20.243412131324458</v>
      </c>
      <c r="G1345">
        <f t="shared" si="297"/>
        <v>30</v>
      </c>
      <c r="H1345">
        <f t="shared" si="298"/>
        <v>2025</v>
      </c>
      <c r="I1345">
        <f t="shared" si="299"/>
        <v>0.54171498790184758</v>
      </c>
      <c r="J1345">
        <f>VLOOKUP(H1345,動径DB!$C$9:$F$3009,4)</f>
        <v>1.2441544303517167E-2</v>
      </c>
      <c r="K1345">
        <f>VLOOKUP(G1345,緯度DB!$B$10:$H$50,7)</f>
        <v>0.58726809406597613</v>
      </c>
      <c r="L1345">
        <f t="shared" si="300"/>
        <v>-0.99852347632980354</v>
      </c>
      <c r="M1345">
        <f t="shared" si="301"/>
        <v>-0.14769054525690628</v>
      </c>
      <c r="N1345">
        <f t="shared" si="291"/>
        <v>2.1812497158282283E-2</v>
      </c>
      <c r="O1345">
        <f t="shared" si="292"/>
        <v>0</v>
      </c>
      <c r="Q1345">
        <f t="shared" si="302"/>
        <v>1000</v>
      </c>
      <c r="R1345">
        <f t="shared" si="303"/>
        <v>1000</v>
      </c>
      <c r="S1345">
        <f t="shared" si="304"/>
        <v>1</v>
      </c>
      <c r="T1345" s="2">
        <f t="array" aca="1" ref="T1345:V1345" ca="1">MMULT(Q1345:S1345,$T$8:$V$10)</f>
        <v>342.95983594645492</v>
      </c>
      <c r="U1345" s="2">
        <f ca="1"/>
        <v>1000</v>
      </c>
      <c r="V1345" s="2">
        <f ca="1"/>
        <v>-939.35060064258266</v>
      </c>
      <c r="Y1345" s="2">
        <f t="shared" ca="1" si="293"/>
        <v>-3.7714808315308317</v>
      </c>
      <c r="Z1345" s="2">
        <f t="shared" ca="1" si="294"/>
        <v>-10.996858629590841</v>
      </c>
    </row>
    <row r="1346" spans="2:26">
      <c r="B1346">
        <f t="shared" si="295"/>
        <v>1335</v>
      </c>
      <c r="C1346">
        <v>-8.3155822028436095</v>
      </c>
      <c r="D1346">
        <v>6.3937460910812867</v>
      </c>
      <c r="E1346">
        <v>-9.2589018674920549</v>
      </c>
      <c r="F1346">
        <f t="shared" si="296"/>
        <v>13.991288726965593</v>
      </c>
      <c r="G1346">
        <f t="shared" si="297"/>
        <v>8</v>
      </c>
      <c r="H1346">
        <f t="shared" si="298"/>
        <v>1400</v>
      </c>
      <c r="I1346">
        <f t="shared" si="299"/>
        <v>2.4861128076169585</v>
      </c>
      <c r="J1346">
        <f>VLOOKUP(H1346,動径DB!$C$9:$F$3009,4)</f>
        <v>9.351799966905007E-2</v>
      </c>
      <c r="K1346">
        <f>VLOOKUP(G1346,緯度DB!$B$10:$H$50,7)</f>
        <v>0.38596120503132481</v>
      </c>
      <c r="L1346">
        <f t="shared" si="300"/>
        <v>-0.92274886054137106</v>
      </c>
      <c r="M1346">
        <f t="shared" si="301"/>
        <v>-0.46599375752349376</v>
      </c>
      <c r="N1346">
        <f t="shared" si="291"/>
        <v>0.2171501820508647</v>
      </c>
      <c r="O1346">
        <f t="shared" si="292"/>
        <v>0</v>
      </c>
      <c r="Q1346">
        <f t="shared" si="302"/>
        <v>1000</v>
      </c>
      <c r="R1346">
        <f t="shared" si="303"/>
        <v>1000</v>
      </c>
      <c r="S1346">
        <f t="shared" si="304"/>
        <v>1</v>
      </c>
      <c r="T1346" s="2">
        <f t="array" aca="1" ref="T1346:V1346" ca="1">MMULT(Q1346:S1346,$T$8:$V$10)</f>
        <v>342.95983594645492</v>
      </c>
      <c r="U1346" s="2">
        <f ca="1"/>
        <v>1000</v>
      </c>
      <c r="V1346" s="2">
        <f ca="1"/>
        <v>-939.35060064258266</v>
      </c>
      <c r="Y1346" s="2">
        <f t="shared" ca="1" si="293"/>
        <v>-3.7714808315308317</v>
      </c>
      <c r="Z1346" s="2">
        <f t="shared" ca="1" si="294"/>
        <v>-10.996858629590841</v>
      </c>
    </row>
    <row r="1347" spans="2:26">
      <c r="B1347">
        <f t="shared" si="295"/>
        <v>1336</v>
      </c>
      <c r="C1347">
        <v>-12.215008533675974</v>
      </c>
      <c r="D1347">
        <v>8.576333375361866</v>
      </c>
      <c r="E1347">
        <v>1.684650540271055</v>
      </c>
      <c r="F1347">
        <f t="shared" si="296"/>
        <v>15.019919276945474</v>
      </c>
      <c r="G1347">
        <f t="shared" si="297"/>
        <v>23</v>
      </c>
      <c r="H1347">
        <f t="shared" si="298"/>
        <v>1503</v>
      </c>
      <c r="I1347">
        <f t="shared" si="299"/>
        <v>2.5294490386334587</v>
      </c>
      <c r="J1347">
        <f>VLOOKUP(H1347,動径DB!$C$9:$F$3009,4)</f>
        <v>6.9149549537286262E-2</v>
      </c>
      <c r="K1347">
        <f>VLOOKUP(G1347,緯度DB!$B$10:$H$50,7)</f>
        <v>0.7820858445078025</v>
      </c>
      <c r="L1347">
        <f t="shared" si="300"/>
        <v>-0.96492612044858783</v>
      </c>
      <c r="M1347">
        <f t="shared" si="301"/>
        <v>-0.78380033030898733</v>
      </c>
      <c r="N1347">
        <f t="shared" si="291"/>
        <v>0.61434295779247761</v>
      </c>
      <c r="O1347">
        <f t="shared" si="292"/>
        <v>1</v>
      </c>
      <c r="Q1347">
        <f t="shared" si="302"/>
        <v>-12.215008533675974</v>
      </c>
      <c r="R1347">
        <f t="shared" si="303"/>
        <v>8.576333375361866</v>
      </c>
      <c r="S1347">
        <f t="shared" si="304"/>
        <v>1.684650540271055</v>
      </c>
      <c r="T1347" s="2">
        <f t="array" aca="1" ref="T1347:V1347" ca="1">MMULT(Q1347:S1347,$T$8:$V$10)</f>
        <v>-2.5947252881164227</v>
      </c>
      <c r="U1347" s="2">
        <f ca="1"/>
        <v>8.576333375361866</v>
      </c>
      <c r="V1347" s="2">
        <f ca="1"/>
        <v>12.054537801169383</v>
      </c>
      <c r="Y1347" s="2">
        <f t="shared" ca="1" si="293"/>
        <v>-0.61699056125264862</v>
      </c>
      <c r="Z1347" s="2">
        <f t="shared" ca="1" si="294"/>
        <v>2.0393360202673279</v>
      </c>
    </row>
    <row r="1348" spans="2:26">
      <c r="B1348">
        <f t="shared" si="295"/>
        <v>1337</v>
      </c>
      <c r="C1348">
        <v>-10.879670802389816</v>
      </c>
      <c r="D1348">
        <v>12.113295644540262</v>
      </c>
      <c r="E1348">
        <v>-13.59650008107338</v>
      </c>
      <c r="F1348">
        <f t="shared" si="296"/>
        <v>21.212354480232502</v>
      </c>
      <c r="G1348">
        <f t="shared" si="297"/>
        <v>8</v>
      </c>
      <c r="H1348">
        <f t="shared" si="298"/>
        <v>2122</v>
      </c>
      <c r="I1348">
        <f t="shared" si="299"/>
        <v>2.3025936120718358</v>
      </c>
      <c r="J1348">
        <f>VLOOKUP(H1348,動径DB!$C$9:$F$3009,4)</f>
        <v>8.8147359335302711E-3</v>
      </c>
      <c r="K1348">
        <f>VLOOKUP(G1348,緯度DB!$B$10:$H$50,7)</f>
        <v>0.38596120503132481</v>
      </c>
      <c r="L1348">
        <f t="shared" si="300"/>
        <v>-0.58476921405461812</v>
      </c>
      <c r="M1348">
        <f t="shared" si="301"/>
        <v>-4.2201349289068865E-2</v>
      </c>
      <c r="N1348">
        <f t="shared" si="291"/>
        <v>1.7809538818179932E-3</v>
      </c>
      <c r="O1348">
        <f t="shared" si="292"/>
        <v>0</v>
      </c>
      <c r="Q1348">
        <f t="shared" si="302"/>
        <v>1000</v>
      </c>
      <c r="R1348">
        <f t="shared" si="303"/>
        <v>1000</v>
      </c>
      <c r="S1348">
        <f t="shared" si="304"/>
        <v>1</v>
      </c>
      <c r="T1348" s="2">
        <f t="array" aca="1" ref="T1348:V1348" ca="1">MMULT(Q1348:S1348,$T$8:$V$10)</f>
        <v>342.95983594645492</v>
      </c>
      <c r="U1348" s="2">
        <f ca="1"/>
        <v>1000</v>
      </c>
      <c r="V1348" s="2">
        <f ca="1"/>
        <v>-939.35060064258266</v>
      </c>
      <c r="Y1348" s="2">
        <f t="shared" ca="1" si="293"/>
        <v>-3.7714808315308317</v>
      </c>
      <c r="Z1348" s="2">
        <f t="shared" ca="1" si="294"/>
        <v>-10.996858629590841</v>
      </c>
    </row>
    <row r="1349" spans="2:26">
      <c r="B1349">
        <f t="shared" si="295"/>
        <v>1338</v>
      </c>
      <c r="C1349">
        <v>-12.54287870070962</v>
      </c>
      <c r="D1349">
        <v>2.0783119183504768</v>
      </c>
      <c r="E1349">
        <v>4.0970665903659196</v>
      </c>
      <c r="F1349">
        <f t="shared" si="296"/>
        <v>13.357737127843372</v>
      </c>
      <c r="G1349">
        <f t="shared" si="297"/>
        <v>27</v>
      </c>
      <c r="H1349">
        <f t="shared" si="298"/>
        <v>1337</v>
      </c>
      <c r="I1349">
        <f t="shared" si="299"/>
        <v>2.9773880069178986</v>
      </c>
      <c r="J1349">
        <f>VLOOKUP(H1349,動径DB!$C$9:$F$3009,4)</f>
        <v>0.11160009664703918</v>
      </c>
      <c r="K1349">
        <f>VLOOKUP(G1349,緯度DB!$B$10:$H$50,7)</f>
        <v>0.70149600262637279</v>
      </c>
      <c r="L1349">
        <f t="shared" si="300"/>
        <v>-0.47293064289329184</v>
      </c>
      <c r="M1349">
        <f t="shared" si="301"/>
        <v>-0.49456128748900469</v>
      </c>
      <c r="N1349">
        <f t="shared" si="291"/>
        <v>0.24459086708278194</v>
      </c>
      <c r="O1349">
        <f t="shared" si="292"/>
        <v>0</v>
      </c>
      <c r="Q1349">
        <f t="shared" si="302"/>
        <v>1000</v>
      </c>
      <c r="R1349">
        <f t="shared" si="303"/>
        <v>1000</v>
      </c>
      <c r="S1349">
        <f t="shared" si="304"/>
        <v>1</v>
      </c>
      <c r="T1349" s="2">
        <f t="array" aca="1" ref="T1349:V1349" ca="1">MMULT(Q1349:S1349,$T$8:$V$10)</f>
        <v>342.95983594645492</v>
      </c>
      <c r="U1349" s="2">
        <f ca="1"/>
        <v>1000</v>
      </c>
      <c r="V1349" s="2">
        <f ca="1"/>
        <v>-939.35060064258266</v>
      </c>
      <c r="Y1349" s="2">
        <f t="shared" ca="1" si="293"/>
        <v>-3.7714808315308317</v>
      </c>
      <c r="Z1349" s="2">
        <f t="shared" ca="1" si="294"/>
        <v>-10.996858629590841</v>
      </c>
    </row>
    <row r="1350" spans="2:26">
      <c r="B1350">
        <f t="shared" si="295"/>
        <v>1339</v>
      </c>
      <c r="C1350">
        <v>11.781744687173155</v>
      </c>
      <c r="D1350">
        <v>-2.0278186927534927</v>
      </c>
      <c r="E1350">
        <v>5.8338307937709244</v>
      </c>
      <c r="F1350">
        <f t="shared" si="296"/>
        <v>13.30244858117344</v>
      </c>
      <c r="G1350">
        <f t="shared" si="297"/>
        <v>30</v>
      </c>
      <c r="H1350">
        <f t="shared" si="298"/>
        <v>1331</v>
      </c>
      <c r="I1350">
        <f t="shared" si="299"/>
        <v>-0.17044533502721126</v>
      </c>
      <c r="J1350">
        <f>VLOOKUP(H1350,動径DB!$C$9:$F$3009,4)</f>
        <v>0.11345639616349523</v>
      </c>
      <c r="K1350">
        <f>VLOOKUP(G1350,緯度DB!$B$10:$H$50,7)</f>
        <v>0.58726809406597613</v>
      </c>
      <c r="L1350">
        <f t="shared" si="300"/>
        <v>0.48934280195716834</v>
      </c>
      <c r="M1350">
        <f t="shared" si="301"/>
        <v>0.43372073422446422</v>
      </c>
      <c r="N1350">
        <f t="shared" si="291"/>
        <v>0.18811367529620834</v>
      </c>
      <c r="O1350">
        <f t="shared" si="292"/>
        <v>0</v>
      </c>
      <c r="Q1350">
        <f t="shared" si="302"/>
        <v>1000</v>
      </c>
      <c r="R1350">
        <f t="shared" si="303"/>
        <v>1000</v>
      </c>
      <c r="S1350">
        <f t="shared" si="304"/>
        <v>1</v>
      </c>
      <c r="T1350" s="2">
        <f t="array" aca="1" ref="T1350:V1350" ca="1">MMULT(Q1350:S1350,$T$8:$V$10)</f>
        <v>342.95983594645492</v>
      </c>
      <c r="U1350" s="2">
        <f ca="1"/>
        <v>1000</v>
      </c>
      <c r="V1350" s="2">
        <f ca="1"/>
        <v>-939.35060064258266</v>
      </c>
      <c r="Y1350" s="2">
        <f t="shared" ca="1" si="293"/>
        <v>-3.7714808315308317</v>
      </c>
      <c r="Z1350" s="2">
        <f t="shared" ca="1" si="294"/>
        <v>-10.996858629590841</v>
      </c>
    </row>
    <row r="1351" spans="2:26">
      <c r="B1351">
        <f t="shared" si="295"/>
        <v>1340</v>
      </c>
      <c r="C1351">
        <v>4.8537678104917674</v>
      </c>
      <c r="D1351">
        <v>16.452155231683495</v>
      </c>
      <c r="E1351">
        <v>16.288363152589834</v>
      </c>
      <c r="F1351">
        <f t="shared" si="296"/>
        <v>23.654666514584875</v>
      </c>
      <c r="G1351">
        <f t="shared" si="297"/>
        <v>35</v>
      </c>
      <c r="H1351">
        <f t="shared" si="298"/>
        <v>2366</v>
      </c>
      <c r="I1351">
        <f t="shared" si="299"/>
        <v>1.2839116164587767</v>
      </c>
      <c r="J1351">
        <f>VLOOKUP(H1351,動径DB!$C$9:$F$3009,4)</f>
        <v>3.6062787183269844E-3</v>
      </c>
      <c r="K1351">
        <f>VLOOKUP(G1351,緯度DB!$B$10:$H$50,7)</f>
        <v>0.33255818042814211</v>
      </c>
      <c r="L1351">
        <f t="shared" si="300"/>
        <v>0.65194160029468673</v>
      </c>
      <c r="M1351">
        <f t="shared" si="301"/>
        <v>1.8494919619378374E-2</v>
      </c>
      <c r="N1351">
        <f t="shared" si="291"/>
        <v>3.4206205172726707E-4</v>
      </c>
      <c r="O1351">
        <f t="shared" si="292"/>
        <v>0</v>
      </c>
      <c r="Q1351">
        <f t="shared" si="302"/>
        <v>1000</v>
      </c>
      <c r="R1351">
        <f t="shared" si="303"/>
        <v>1000</v>
      </c>
      <c r="S1351">
        <f t="shared" si="304"/>
        <v>1</v>
      </c>
      <c r="T1351" s="2">
        <f t="array" aca="1" ref="T1351:V1351" ca="1">MMULT(Q1351:S1351,$T$8:$V$10)</f>
        <v>342.95983594645492</v>
      </c>
      <c r="U1351" s="2">
        <f ca="1"/>
        <v>1000</v>
      </c>
      <c r="V1351" s="2">
        <f ca="1"/>
        <v>-939.35060064258266</v>
      </c>
      <c r="Y1351" s="2">
        <f t="shared" ca="1" si="293"/>
        <v>-3.7714808315308317</v>
      </c>
      <c r="Z1351" s="2">
        <f t="shared" ca="1" si="294"/>
        <v>-10.996858629590841</v>
      </c>
    </row>
    <row r="1352" spans="2:26">
      <c r="B1352">
        <f t="shared" si="295"/>
        <v>1341</v>
      </c>
      <c r="C1352">
        <v>-3.1980520320034298</v>
      </c>
      <c r="D1352">
        <v>-16.381067411028205</v>
      </c>
      <c r="E1352">
        <v>5.1274631473745877</v>
      </c>
      <c r="F1352">
        <f t="shared" si="296"/>
        <v>17.460177108257984</v>
      </c>
      <c r="G1352">
        <f t="shared" si="297"/>
        <v>27</v>
      </c>
      <c r="H1352">
        <f t="shared" si="298"/>
        <v>1747</v>
      </c>
      <c r="I1352">
        <f t="shared" si="299"/>
        <v>-1.7635997721808547</v>
      </c>
      <c r="J1352">
        <f>VLOOKUP(H1352,動径DB!$C$9:$F$3009,4)</f>
        <v>3.206772934253109E-2</v>
      </c>
      <c r="K1352">
        <f>VLOOKUP(G1352,緯度DB!$B$10:$H$50,7)</f>
        <v>0.70149600262637279</v>
      </c>
      <c r="L1352">
        <f t="shared" si="300"/>
        <v>-0.83733276650185484</v>
      </c>
      <c r="M1352">
        <f t="shared" si="301"/>
        <v>-0.32888202744373018</v>
      </c>
      <c r="N1352">
        <f t="shared" si="291"/>
        <v>0.1081633879754985</v>
      </c>
      <c r="O1352">
        <f t="shared" si="292"/>
        <v>0</v>
      </c>
      <c r="Q1352">
        <f t="shared" si="302"/>
        <v>1000</v>
      </c>
      <c r="R1352">
        <f t="shared" si="303"/>
        <v>1000</v>
      </c>
      <c r="S1352">
        <f t="shared" si="304"/>
        <v>1</v>
      </c>
      <c r="T1352" s="2">
        <f t="array" aca="1" ref="T1352:V1352" ca="1">MMULT(Q1352:S1352,$T$8:$V$10)</f>
        <v>342.95983594645492</v>
      </c>
      <c r="U1352" s="2">
        <f ca="1"/>
        <v>1000</v>
      </c>
      <c r="V1352" s="2">
        <f ca="1"/>
        <v>-939.35060064258266</v>
      </c>
      <c r="Y1352" s="2">
        <f t="shared" ca="1" si="293"/>
        <v>-3.7714808315308317</v>
      </c>
      <c r="Z1352" s="2">
        <f t="shared" ca="1" si="294"/>
        <v>-10.996858629590841</v>
      </c>
    </row>
    <row r="1353" spans="2:26">
      <c r="B1353">
        <f t="shared" si="295"/>
        <v>1342</v>
      </c>
      <c r="C1353">
        <v>15.242546113892418</v>
      </c>
      <c r="D1353">
        <v>7.5050449684331442</v>
      </c>
      <c r="E1353">
        <v>15.406861061394869</v>
      </c>
      <c r="F1353">
        <f t="shared" si="296"/>
        <v>22.935393604153948</v>
      </c>
      <c r="G1353">
        <f t="shared" si="297"/>
        <v>34</v>
      </c>
      <c r="H1353">
        <f t="shared" si="298"/>
        <v>2295</v>
      </c>
      <c r="I1353">
        <f t="shared" si="299"/>
        <v>0.45752882941317935</v>
      </c>
      <c r="J1353">
        <f>VLOOKUP(H1353,動径DB!$C$9:$F$3009,4)</f>
        <v>4.6946714436109701E-3</v>
      </c>
      <c r="K1353">
        <f>VLOOKUP(G1353,緯度DB!$B$10:$H$50,7)</f>
        <v>0.38596120503132481</v>
      </c>
      <c r="L1353">
        <f t="shared" si="300"/>
        <v>-0.9804206574290264</v>
      </c>
      <c r="M1353">
        <f t="shared" si="301"/>
        <v>-4.0744360723896395E-2</v>
      </c>
      <c r="N1353">
        <f t="shared" si="291"/>
        <v>1.6601029307989912E-3</v>
      </c>
      <c r="O1353">
        <f t="shared" si="292"/>
        <v>0</v>
      </c>
      <c r="Q1353">
        <f t="shared" si="302"/>
        <v>1000</v>
      </c>
      <c r="R1353">
        <f t="shared" si="303"/>
        <v>1000</v>
      </c>
      <c r="S1353">
        <f t="shared" si="304"/>
        <v>1</v>
      </c>
      <c r="T1353" s="2">
        <f t="array" aca="1" ref="T1353:V1353" ca="1">MMULT(Q1353:S1353,$T$8:$V$10)</f>
        <v>342.95983594645492</v>
      </c>
      <c r="U1353" s="2">
        <f ca="1"/>
        <v>1000</v>
      </c>
      <c r="V1353" s="2">
        <f ca="1"/>
        <v>-939.35060064258266</v>
      </c>
      <c r="Y1353" s="2">
        <f t="shared" ca="1" si="293"/>
        <v>-3.7714808315308317</v>
      </c>
      <c r="Z1353" s="2">
        <f t="shared" ca="1" si="294"/>
        <v>-10.996858629590841</v>
      </c>
    </row>
    <row r="1354" spans="2:26">
      <c r="B1354">
        <f t="shared" si="295"/>
        <v>1343</v>
      </c>
      <c r="C1354">
        <v>5.3476094160260699</v>
      </c>
      <c r="D1354">
        <v>-0.60835390377492082</v>
      </c>
      <c r="E1354">
        <v>-16.5263206911075</v>
      </c>
      <c r="F1354">
        <f t="shared" si="296"/>
        <v>17.380629923105111</v>
      </c>
      <c r="G1354">
        <f t="shared" si="297"/>
        <v>2</v>
      </c>
      <c r="H1354">
        <f t="shared" si="298"/>
        <v>1739</v>
      </c>
      <c r="I1354">
        <f t="shared" si="299"/>
        <v>-0.11327485970160546</v>
      </c>
      <c r="J1354">
        <f>VLOOKUP(H1354,動径DB!$C$9:$F$3009,4)</f>
        <v>3.2919774973506989E-2</v>
      </c>
      <c r="K1354">
        <f>VLOOKUP(G1354,緯度DB!$B$10:$H$50,7)</f>
        <v>0.31855496617393941</v>
      </c>
      <c r="L1354">
        <f t="shared" si="300"/>
        <v>0.3333217081431829</v>
      </c>
      <c r="M1354">
        <f t="shared" si="301"/>
        <v>6.0753366607651321E-2</v>
      </c>
      <c r="N1354">
        <f t="shared" si="291"/>
        <v>3.6909715541636827E-3</v>
      </c>
      <c r="O1354">
        <f t="shared" si="292"/>
        <v>0</v>
      </c>
      <c r="Q1354">
        <f t="shared" si="302"/>
        <v>1000</v>
      </c>
      <c r="R1354">
        <f t="shared" si="303"/>
        <v>1000</v>
      </c>
      <c r="S1354">
        <f t="shared" si="304"/>
        <v>1</v>
      </c>
      <c r="T1354" s="2">
        <f t="array" aca="1" ref="T1354:V1354" ca="1">MMULT(Q1354:S1354,$T$8:$V$10)</f>
        <v>342.95983594645492</v>
      </c>
      <c r="U1354" s="2">
        <f ca="1"/>
        <v>1000</v>
      </c>
      <c r="V1354" s="2">
        <f ca="1"/>
        <v>-939.35060064258266</v>
      </c>
      <c r="Y1354" s="2">
        <f t="shared" ca="1" si="293"/>
        <v>-3.7714808315308317</v>
      </c>
      <c r="Z1354" s="2">
        <f t="shared" ca="1" si="294"/>
        <v>-10.996858629590841</v>
      </c>
    </row>
    <row r="1355" spans="2:26">
      <c r="B1355">
        <f t="shared" si="295"/>
        <v>1344</v>
      </c>
      <c r="C1355">
        <v>10.454292360214149</v>
      </c>
      <c r="D1355">
        <v>-8.3095545462234419</v>
      </c>
      <c r="E1355">
        <v>0.46833412028446597</v>
      </c>
      <c r="F1355">
        <f t="shared" si="296"/>
        <v>13.362644287629495</v>
      </c>
      <c r="G1355">
        <f t="shared" si="297"/>
        <v>22</v>
      </c>
      <c r="H1355">
        <f t="shared" si="298"/>
        <v>1337</v>
      </c>
      <c r="I1355">
        <f t="shared" si="299"/>
        <v>-0.67159047062213195</v>
      </c>
      <c r="J1355">
        <f>VLOOKUP(H1355,動径DB!$C$9:$F$3009,4)</f>
        <v>0.11160009664703918</v>
      </c>
      <c r="K1355">
        <f>VLOOKUP(G1355,緯度DB!$B$10:$H$50,7)</f>
        <v>0.7879807395252203</v>
      </c>
      <c r="L1355">
        <f t="shared" si="300"/>
        <v>0.9030513739525825</v>
      </c>
      <c r="M1355">
        <f t="shared" si="301"/>
        <v>1.0611701824341468</v>
      </c>
      <c r="N1355">
        <f t="shared" si="291"/>
        <v>1.1260821560873204</v>
      </c>
      <c r="O1355">
        <f t="shared" si="292"/>
        <v>1</v>
      </c>
      <c r="Q1355">
        <f t="shared" si="302"/>
        <v>10.454292360214149</v>
      </c>
      <c r="R1355">
        <f t="shared" si="303"/>
        <v>-8.3095545462234419</v>
      </c>
      <c r="S1355">
        <f t="shared" si="304"/>
        <v>0.46833412028446597</v>
      </c>
      <c r="T1355" s="2">
        <f t="array" aca="1" ref="T1355:V1355" ca="1">MMULT(Q1355:S1355,$T$8:$V$10)</f>
        <v>4.0156686883024619</v>
      </c>
      <c r="U1355" s="2">
        <f ca="1"/>
        <v>-8.3095545462234419</v>
      </c>
      <c r="V1355" s="2">
        <f ca="1"/>
        <v>-9.6636416834877394</v>
      </c>
      <c r="Y1355" s="2">
        <f t="shared" ca="1" si="293"/>
        <v>1.9746252626960792</v>
      </c>
      <c r="Z1355" s="2">
        <f t="shared" ca="1" si="294"/>
        <v>-4.0860582887529251</v>
      </c>
    </row>
    <row r="1356" spans="2:26">
      <c r="B1356">
        <f t="shared" si="295"/>
        <v>1345</v>
      </c>
      <c r="C1356">
        <v>-7.148685513992584</v>
      </c>
      <c r="D1356">
        <v>-6.3178222141816569</v>
      </c>
      <c r="E1356">
        <v>-10.079396196059797</v>
      </c>
      <c r="F1356">
        <f t="shared" si="296"/>
        <v>13.878501712545175</v>
      </c>
      <c r="G1356">
        <f t="shared" si="297"/>
        <v>6</v>
      </c>
      <c r="H1356">
        <f t="shared" si="298"/>
        <v>1389</v>
      </c>
      <c r="I1356">
        <f t="shared" si="299"/>
        <v>-2.4178148771784227</v>
      </c>
      <c r="J1356">
        <f>VLOOKUP(H1356,動径DB!$C$9:$F$3009,4)</f>
        <v>9.6493204911835981E-2</v>
      </c>
      <c r="K1356">
        <f>VLOOKUP(G1356,緯度DB!$B$10:$H$50,7)</f>
        <v>0.28116931855250954</v>
      </c>
      <c r="L1356">
        <f t="shared" si="300"/>
        <v>0.82503228153707286</v>
      </c>
      <c r="M1356">
        <f t="shared" si="301"/>
        <v>0.31065488318946932</v>
      </c>
      <c r="N1356">
        <f t="shared" si="291"/>
        <v>9.6506456449462832E-2</v>
      </c>
      <c r="O1356">
        <f t="shared" si="292"/>
        <v>0</v>
      </c>
      <c r="Q1356">
        <f t="shared" si="302"/>
        <v>1000</v>
      </c>
      <c r="R1356">
        <f t="shared" si="303"/>
        <v>1000</v>
      </c>
      <c r="S1356">
        <f t="shared" si="304"/>
        <v>1</v>
      </c>
      <c r="T1356" s="2">
        <f t="array" aca="1" ref="T1356:V1356" ca="1">MMULT(Q1356:S1356,$T$8:$V$10)</f>
        <v>342.95983594645492</v>
      </c>
      <c r="U1356" s="2">
        <f ca="1"/>
        <v>1000</v>
      </c>
      <c r="V1356" s="2">
        <f ca="1"/>
        <v>-939.35060064258266</v>
      </c>
      <c r="Y1356" s="2">
        <f t="shared" ca="1" si="293"/>
        <v>-3.7714808315308317</v>
      </c>
      <c r="Z1356" s="2">
        <f t="shared" ca="1" si="294"/>
        <v>-10.996858629590841</v>
      </c>
    </row>
    <row r="1357" spans="2:26">
      <c r="B1357">
        <f t="shared" si="295"/>
        <v>1346</v>
      </c>
      <c r="C1357">
        <v>-15.502495690048212</v>
      </c>
      <c r="D1357">
        <v>13.124486742781649</v>
      </c>
      <c r="E1357">
        <v>12.830078066735815</v>
      </c>
      <c r="F1357">
        <f t="shared" si="296"/>
        <v>24.024787784285422</v>
      </c>
      <c r="G1357">
        <f t="shared" si="297"/>
        <v>32</v>
      </c>
      <c r="H1357">
        <f t="shared" si="298"/>
        <v>2403</v>
      </c>
      <c r="I1357">
        <f t="shared" si="299"/>
        <v>2.4390730028233878</v>
      </c>
      <c r="J1357">
        <f>VLOOKUP(H1357,動径DB!$C$9:$F$3009,4)</f>
        <v>3.1396253988368156E-3</v>
      </c>
      <c r="K1357">
        <f>VLOOKUP(G1357,緯度DB!$B$10:$H$50,7)</f>
        <v>0.49132662717739956</v>
      </c>
      <c r="L1357">
        <f t="shared" si="300"/>
        <v>-0.85936863455896562</v>
      </c>
      <c r="M1357">
        <f t="shared" si="301"/>
        <v>-3.1848368800983642E-2</v>
      </c>
      <c r="N1357">
        <f t="shared" ref="N1357:N1420" si="305">M1357^2</f>
        <v>1.0143185952834683E-3</v>
      </c>
      <c r="O1357">
        <f t="shared" ref="O1357:O1420" si="306">IF(N1357&gt;$N$9*$O$8,1,0)</f>
        <v>0</v>
      </c>
      <c r="Q1357">
        <f t="shared" si="302"/>
        <v>1000</v>
      </c>
      <c r="R1357">
        <f t="shared" si="303"/>
        <v>1000</v>
      </c>
      <c r="S1357">
        <f t="shared" si="304"/>
        <v>1</v>
      </c>
      <c r="T1357" s="2">
        <f t="array" aca="1" ref="T1357:V1357" ca="1">MMULT(Q1357:S1357,$T$8:$V$10)</f>
        <v>342.95983594645492</v>
      </c>
      <c r="U1357" s="2">
        <f ca="1"/>
        <v>1000</v>
      </c>
      <c r="V1357" s="2">
        <f ca="1"/>
        <v>-939.35060064258266</v>
      </c>
      <c r="Y1357" s="2">
        <f t="shared" ref="Y1357:Y1420" ca="1" si="307">$Z$9*T1357/($V1357+$Z$10)</f>
        <v>-3.7714808315308317</v>
      </c>
      <c r="Z1357" s="2">
        <f t="shared" ref="Z1357:Z1420" ca="1" si="308">$Z$9*U1357/($V1357+$Z$10)</f>
        <v>-10.996858629590841</v>
      </c>
    </row>
    <row r="1358" spans="2:26">
      <c r="B1358">
        <f t="shared" ref="B1358:B1421" si="309">B1357+1</f>
        <v>1347</v>
      </c>
      <c r="C1358">
        <v>-13.035579211482865</v>
      </c>
      <c r="D1358">
        <v>10.05857743730644</v>
      </c>
      <c r="E1358">
        <v>11.838304650220296</v>
      </c>
      <c r="F1358">
        <f t="shared" si="296"/>
        <v>20.279219966077637</v>
      </c>
      <c r="G1358">
        <f t="shared" si="297"/>
        <v>33</v>
      </c>
      <c r="H1358">
        <f t="shared" si="298"/>
        <v>2029</v>
      </c>
      <c r="I1358">
        <f t="shared" si="299"/>
        <v>2.4843946507041128</v>
      </c>
      <c r="J1358">
        <f>VLOOKUP(H1358,動径DB!$C$9:$F$3009,4)</f>
        <v>1.2267612121804579E-2</v>
      </c>
      <c r="K1358">
        <f>VLOOKUP(G1358,緯度DB!$B$10:$H$50,7)</f>
        <v>0.43934360143209494</v>
      </c>
      <c r="L1358">
        <f t="shared" si="300"/>
        <v>-0.92075006905352108</v>
      </c>
      <c r="M1358">
        <f t="shared" si="301"/>
        <v>-0.10063692257479026</v>
      </c>
      <c r="N1358">
        <f t="shared" si="305"/>
        <v>1.012779018532433E-2</v>
      </c>
      <c r="O1358">
        <f t="shared" si="306"/>
        <v>0</v>
      </c>
      <c r="Q1358">
        <f t="shared" si="302"/>
        <v>1000</v>
      </c>
      <c r="R1358">
        <f t="shared" si="303"/>
        <v>1000</v>
      </c>
      <c r="S1358">
        <f t="shared" si="304"/>
        <v>1</v>
      </c>
      <c r="T1358" s="2">
        <f t="array" aca="1" ref="T1358:V1358" ca="1">MMULT(Q1358:S1358,$T$8:$V$10)</f>
        <v>342.95983594645492</v>
      </c>
      <c r="U1358" s="2">
        <f ca="1"/>
        <v>1000</v>
      </c>
      <c r="V1358" s="2">
        <f ca="1"/>
        <v>-939.35060064258266</v>
      </c>
      <c r="Y1358" s="2">
        <f t="shared" ca="1" si="307"/>
        <v>-3.7714808315308317</v>
      </c>
      <c r="Z1358" s="2">
        <f t="shared" ca="1" si="308"/>
        <v>-10.996858629590841</v>
      </c>
    </row>
    <row r="1359" spans="2:26">
      <c r="B1359">
        <f t="shared" si="309"/>
        <v>1348</v>
      </c>
      <c r="C1359">
        <v>-0.82549530651992353</v>
      </c>
      <c r="D1359">
        <v>1.4762447651400696</v>
      </c>
      <c r="E1359">
        <v>6.9466084302422777</v>
      </c>
      <c r="F1359">
        <f t="shared" si="296"/>
        <v>7.1495531182587184</v>
      </c>
      <c r="G1359">
        <f t="shared" si="297"/>
        <v>40</v>
      </c>
      <c r="H1359">
        <f t="shared" si="298"/>
        <v>716</v>
      </c>
      <c r="I1359">
        <f t="shared" si="299"/>
        <v>2.0806647116050732</v>
      </c>
      <c r="J1359">
        <f>VLOOKUP(H1359,動径DB!$C$9:$F$3009,4)</f>
        <v>0.38163599709292484</v>
      </c>
      <c r="K1359">
        <f>VLOOKUP(G1359,緯度DB!$B$10:$H$50,7)</f>
        <v>0.31855496617393941</v>
      </c>
      <c r="L1359">
        <f t="shared" si="300"/>
        <v>4.1179525088434012E-2</v>
      </c>
      <c r="M1359">
        <f t="shared" si="301"/>
        <v>3.5792657346120832E-2</v>
      </c>
      <c r="N1359">
        <f t="shared" si="305"/>
        <v>1.2811143198968174E-3</v>
      </c>
      <c r="O1359">
        <f t="shared" si="306"/>
        <v>0</v>
      </c>
      <c r="Q1359">
        <f t="shared" si="302"/>
        <v>1000</v>
      </c>
      <c r="R1359">
        <f t="shared" si="303"/>
        <v>1000</v>
      </c>
      <c r="S1359">
        <f t="shared" si="304"/>
        <v>1</v>
      </c>
      <c r="T1359" s="2">
        <f t="array" aca="1" ref="T1359:V1359" ca="1">MMULT(Q1359:S1359,$T$8:$V$10)</f>
        <v>342.95983594645492</v>
      </c>
      <c r="U1359" s="2">
        <f ca="1"/>
        <v>1000</v>
      </c>
      <c r="V1359" s="2">
        <f ca="1"/>
        <v>-939.35060064258266</v>
      </c>
      <c r="Y1359" s="2">
        <f t="shared" ca="1" si="307"/>
        <v>-3.7714808315308317</v>
      </c>
      <c r="Z1359" s="2">
        <f t="shared" ca="1" si="308"/>
        <v>-10.996858629590841</v>
      </c>
    </row>
    <row r="1360" spans="2:26">
      <c r="B1360">
        <f t="shared" si="309"/>
        <v>1349</v>
      </c>
      <c r="C1360">
        <v>13.588287091519046</v>
      </c>
      <c r="D1360">
        <v>1.3174214466129066</v>
      </c>
      <c r="E1360">
        <v>0.19412907939854684</v>
      </c>
      <c r="F1360">
        <f t="shared" si="296"/>
        <v>13.653381685465579</v>
      </c>
      <c r="G1360">
        <f t="shared" si="297"/>
        <v>21</v>
      </c>
      <c r="H1360">
        <f t="shared" si="298"/>
        <v>1366</v>
      </c>
      <c r="I1360">
        <f t="shared" si="299"/>
        <v>9.6650646034421375E-2</v>
      </c>
      <c r="J1360">
        <f>VLOOKUP(H1360,動径DB!$C$9:$F$3009,4)</f>
        <v>0.10296041669094204</v>
      </c>
      <c r="K1360">
        <f>VLOOKUP(G1360,緯度DB!$B$10:$H$50,7)</f>
        <v>0.7879807395252203</v>
      </c>
      <c r="L1360">
        <f t="shared" si="300"/>
        <v>-0.28590616975639349</v>
      </c>
      <c r="M1360">
        <f t="shared" si="301"/>
        <v>-0.31670115877779137</v>
      </c>
      <c r="N1360">
        <f t="shared" si="305"/>
        <v>0.10029962397119582</v>
      </c>
      <c r="O1360">
        <f t="shared" si="306"/>
        <v>0</v>
      </c>
      <c r="Q1360">
        <f t="shared" si="302"/>
        <v>1000</v>
      </c>
      <c r="R1360">
        <f t="shared" si="303"/>
        <v>1000</v>
      </c>
      <c r="S1360">
        <f t="shared" si="304"/>
        <v>1</v>
      </c>
      <c r="T1360" s="2">
        <f t="array" aca="1" ref="T1360:V1360" ca="1">MMULT(Q1360:S1360,$T$8:$V$10)</f>
        <v>342.95983594645492</v>
      </c>
      <c r="U1360" s="2">
        <f ca="1"/>
        <v>1000</v>
      </c>
      <c r="V1360" s="2">
        <f ca="1"/>
        <v>-939.35060064258266</v>
      </c>
      <c r="Y1360" s="2">
        <f t="shared" ca="1" si="307"/>
        <v>-3.7714808315308317</v>
      </c>
      <c r="Z1360" s="2">
        <f t="shared" ca="1" si="308"/>
        <v>-10.996858629590841</v>
      </c>
    </row>
    <row r="1361" spans="2:26">
      <c r="B1361">
        <f t="shared" si="309"/>
        <v>1350</v>
      </c>
      <c r="C1361">
        <v>15.901806402870463</v>
      </c>
      <c r="D1361">
        <v>-11.245446518636872</v>
      </c>
      <c r="E1361">
        <v>1.2517761067867801</v>
      </c>
      <c r="F1361">
        <f t="shared" si="296"/>
        <v>19.516517560759052</v>
      </c>
      <c r="G1361">
        <f t="shared" si="297"/>
        <v>22</v>
      </c>
      <c r="H1361">
        <f t="shared" si="298"/>
        <v>1953</v>
      </c>
      <c r="I1361">
        <f t="shared" si="299"/>
        <v>-0.61552881576954332</v>
      </c>
      <c r="J1361">
        <f>VLOOKUP(H1361,動径DB!$C$9:$F$3009,4)</f>
        <v>1.5996987802106892E-2</v>
      </c>
      <c r="K1361">
        <f>VLOOKUP(G1361,緯度DB!$B$10:$H$50,7)</f>
        <v>0.7879807395252203</v>
      </c>
      <c r="L1361">
        <f t="shared" si="300"/>
        <v>0.96221034242882875</v>
      </c>
      <c r="M1361">
        <f t="shared" si="301"/>
        <v>0.23671520949419519</v>
      </c>
      <c r="N1361">
        <f t="shared" si="305"/>
        <v>5.603409040588072E-2</v>
      </c>
      <c r="O1361">
        <f t="shared" si="306"/>
        <v>0</v>
      </c>
      <c r="Q1361">
        <f t="shared" si="302"/>
        <v>1000</v>
      </c>
      <c r="R1361">
        <f t="shared" si="303"/>
        <v>1000</v>
      </c>
      <c r="S1361">
        <f t="shared" si="304"/>
        <v>1</v>
      </c>
      <c r="T1361" s="2">
        <f t="array" aca="1" ref="T1361:V1361" ca="1">MMULT(Q1361:S1361,$T$8:$V$10)</f>
        <v>342.95983594645492</v>
      </c>
      <c r="U1361" s="2">
        <f ca="1"/>
        <v>1000</v>
      </c>
      <c r="V1361" s="2">
        <f ca="1"/>
        <v>-939.35060064258266</v>
      </c>
      <c r="Y1361" s="2">
        <f t="shared" ca="1" si="307"/>
        <v>-3.7714808315308317</v>
      </c>
      <c r="Z1361" s="2">
        <f t="shared" ca="1" si="308"/>
        <v>-10.996858629590841</v>
      </c>
    </row>
    <row r="1362" spans="2:26">
      <c r="B1362">
        <f t="shared" si="309"/>
        <v>1351</v>
      </c>
      <c r="C1362">
        <v>14.66449292486003</v>
      </c>
      <c r="D1362">
        <v>-10.272437545066357</v>
      </c>
      <c r="E1362">
        <v>-3.4005618072258592</v>
      </c>
      <c r="F1362">
        <f t="shared" si="296"/>
        <v>18.224547908393284</v>
      </c>
      <c r="G1362">
        <f t="shared" si="297"/>
        <v>17</v>
      </c>
      <c r="H1362">
        <f t="shared" si="298"/>
        <v>1823</v>
      </c>
      <c r="I1362">
        <f t="shared" si="299"/>
        <v>-0.61105963773278327</v>
      </c>
      <c r="J1362">
        <f>VLOOKUP(H1362,動径DB!$C$9:$F$3009,4)</f>
        <v>2.4919851196225036E-2</v>
      </c>
      <c r="K1362">
        <f>VLOOKUP(G1362,緯度DB!$B$10:$H$50,7)</f>
        <v>0.7529008951198638</v>
      </c>
      <c r="L1362">
        <f t="shared" si="300"/>
        <v>0.96577471912611679</v>
      </c>
      <c r="M1362">
        <f t="shared" si="301"/>
        <v>0.33022949062271445</v>
      </c>
      <c r="N1362">
        <f t="shared" si="305"/>
        <v>0.10905151647693745</v>
      </c>
      <c r="O1362">
        <f t="shared" si="306"/>
        <v>0</v>
      </c>
      <c r="Q1362">
        <f t="shared" si="302"/>
        <v>1000</v>
      </c>
      <c r="R1362">
        <f t="shared" si="303"/>
        <v>1000</v>
      </c>
      <c r="S1362">
        <f t="shared" si="304"/>
        <v>1</v>
      </c>
      <c r="T1362" s="2">
        <f t="array" aca="1" ref="T1362:V1362" ca="1">MMULT(Q1362:S1362,$T$8:$V$10)</f>
        <v>342.95983594645492</v>
      </c>
      <c r="U1362" s="2">
        <f ca="1"/>
        <v>1000</v>
      </c>
      <c r="V1362" s="2">
        <f ca="1"/>
        <v>-939.35060064258266</v>
      </c>
      <c r="Y1362" s="2">
        <f t="shared" ca="1" si="307"/>
        <v>-3.7714808315308317</v>
      </c>
      <c r="Z1362" s="2">
        <f t="shared" ca="1" si="308"/>
        <v>-10.996858629590841</v>
      </c>
    </row>
    <row r="1363" spans="2:26">
      <c r="B1363">
        <f t="shared" si="309"/>
        <v>1352</v>
      </c>
      <c r="C1363">
        <v>9.6681227936688128</v>
      </c>
      <c r="D1363">
        <v>-4.8027074544879751</v>
      </c>
      <c r="E1363">
        <v>11.461758037086618</v>
      </c>
      <c r="F1363">
        <f t="shared" si="296"/>
        <v>15.745173690613022</v>
      </c>
      <c r="G1363">
        <f t="shared" si="297"/>
        <v>36</v>
      </c>
      <c r="H1363">
        <f t="shared" si="298"/>
        <v>1576</v>
      </c>
      <c r="I1363">
        <f t="shared" si="299"/>
        <v>-0.46104982675551442</v>
      </c>
      <c r="J1363">
        <f>VLOOKUP(H1363,動径DB!$C$9:$F$3009,4)</f>
        <v>5.5348117833609087E-2</v>
      </c>
      <c r="K1363">
        <f>VLOOKUP(G1363,緯度DB!$B$10:$H$50,7)</f>
        <v>0.28116931855250954</v>
      </c>
      <c r="L1363">
        <f t="shared" si="300"/>
        <v>0.98244592983137091</v>
      </c>
      <c r="M1363">
        <f t="shared" si="301"/>
        <v>0.240728161369892</v>
      </c>
      <c r="N1363">
        <f t="shared" si="305"/>
        <v>5.7950047676528761E-2</v>
      </c>
      <c r="O1363">
        <f t="shared" si="306"/>
        <v>0</v>
      </c>
      <c r="Q1363">
        <f t="shared" si="302"/>
        <v>1000</v>
      </c>
      <c r="R1363">
        <f t="shared" si="303"/>
        <v>1000</v>
      </c>
      <c r="S1363">
        <f t="shared" si="304"/>
        <v>1</v>
      </c>
      <c r="T1363" s="2">
        <f t="array" aca="1" ref="T1363:V1363" ca="1">MMULT(Q1363:S1363,$T$8:$V$10)</f>
        <v>342.95983594645492</v>
      </c>
      <c r="U1363" s="2">
        <f ca="1"/>
        <v>1000</v>
      </c>
      <c r="V1363" s="2">
        <f ca="1"/>
        <v>-939.35060064258266</v>
      </c>
      <c r="Y1363" s="2">
        <f t="shared" ca="1" si="307"/>
        <v>-3.7714808315308317</v>
      </c>
      <c r="Z1363" s="2">
        <f t="shared" ca="1" si="308"/>
        <v>-10.996858629590841</v>
      </c>
    </row>
    <row r="1364" spans="2:26">
      <c r="B1364">
        <f t="shared" si="309"/>
        <v>1353</v>
      </c>
      <c r="C1364">
        <v>-14.309693722880588</v>
      </c>
      <c r="D1364">
        <v>-9.1097924638038972</v>
      </c>
      <c r="E1364">
        <v>8.384553641891987</v>
      </c>
      <c r="F1364">
        <f t="shared" si="296"/>
        <v>18.922378099752436</v>
      </c>
      <c r="G1364">
        <f t="shared" si="297"/>
        <v>30</v>
      </c>
      <c r="H1364">
        <f t="shared" si="298"/>
        <v>1893</v>
      </c>
      <c r="I1364">
        <f t="shared" si="299"/>
        <v>-2.5746832122203207</v>
      </c>
      <c r="J1364">
        <f>VLOOKUP(H1364,動径DB!$C$9:$F$3009,4)</f>
        <v>1.9663287871247249E-2</v>
      </c>
      <c r="K1364">
        <f>VLOOKUP(G1364,緯度DB!$B$10:$H$50,7)</f>
        <v>0.58726809406597613</v>
      </c>
      <c r="L1364">
        <f t="shared" si="300"/>
        <v>0.9915707068920665</v>
      </c>
      <c r="M1364">
        <f t="shared" si="301"/>
        <v>0.21666659002995703</v>
      </c>
      <c r="N1364">
        <f t="shared" si="305"/>
        <v>4.6944411235209475E-2</v>
      </c>
      <c r="O1364">
        <f t="shared" si="306"/>
        <v>0</v>
      </c>
      <c r="Q1364">
        <f t="shared" si="302"/>
        <v>1000</v>
      </c>
      <c r="R1364">
        <f t="shared" si="303"/>
        <v>1000</v>
      </c>
      <c r="S1364">
        <f t="shared" si="304"/>
        <v>1</v>
      </c>
      <c r="T1364" s="2">
        <f t="array" aca="1" ref="T1364:V1364" ca="1">MMULT(Q1364:S1364,$T$8:$V$10)</f>
        <v>342.95983594645492</v>
      </c>
      <c r="U1364" s="2">
        <f ca="1"/>
        <v>1000</v>
      </c>
      <c r="V1364" s="2">
        <f ca="1"/>
        <v>-939.35060064258266</v>
      </c>
      <c r="Y1364" s="2">
        <f t="shared" ca="1" si="307"/>
        <v>-3.7714808315308317</v>
      </c>
      <c r="Z1364" s="2">
        <f t="shared" ca="1" si="308"/>
        <v>-10.996858629590841</v>
      </c>
    </row>
    <row r="1365" spans="2:26">
      <c r="B1365">
        <f t="shared" si="309"/>
        <v>1354</v>
      </c>
      <c r="C1365">
        <v>4.4940069366918811</v>
      </c>
      <c r="D1365">
        <v>11.292709449129683</v>
      </c>
      <c r="E1365">
        <v>7.2471767918714196</v>
      </c>
      <c r="F1365">
        <f t="shared" si="296"/>
        <v>14.150722826136384</v>
      </c>
      <c r="G1365">
        <f t="shared" si="297"/>
        <v>31</v>
      </c>
      <c r="H1365">
        <f t="shared" si="298"/>
        <v>1416</v>
      </c>
      <c r="I1365">
        <f t="shared" si="299"/>
        <v>1.1920528426265222</v>
      </c>
      <c r="J1365">
        <f>VLOOKUP(H1365,動径DB!$C$9:$F$3009,4)</f>
        <v>8.9323908337319805E-2</v>
      </c>
      <c r="K1365">
        <f>VLOOKUP(G1365,緯度DB!$B$10:$H$50,7)</f>
        <v>0.54089638506983073</v>
      </c>
      <c r="L1365">
        <f t="shared" si="300"/>
        <v>0.42101666606723509</v>
      </c>
      <c r="M1365">
        <f t="shared" si="301"/>
        <v>0.28784567504110359</v>
      </c>
      <c r="N1365">
        <f t="shared" si="305"/>
        <v>8.2855132639868601E-2</v>
      </c>
      <c r="O1365">
        <f t="shared" si="306"/>
        <v>0</v>
      </c>
      <c r="Q1365">
        <f t="shared" si="302"/>
        <v>1000</v>
      </c>
      <c r="R1365">
        <f t="shared" si="303"/>
        <v>1000</v>
      </c>
      <c r="S1365">
        <f t="shared" si="304"/>
        <v>1</v>
      </c>
      <c r="T1365" s="2">
        <f t="array" aca="1" ref="T1365:V1365" ca="1">MMULT(Q1365:S1365,$T$8:$V$10)</f>
        <v>342.95983594645492</v>
      </c>
      <c r="U1365" s="2">
        <f ca="1"/>
        <v>1000</v>
      </c>
      <c r="V1365" s="2">
        <f ca="1"/>
        <v>-939.35060064258266</v>
      </c>
      <c r="Y1365" s="2">
        <f t="shared" ca="1" si="307"/>
        <v>-3.7714808315308317</v>
      </c>
      <c r="Z1365" s="2">
        <f t="shared" ca="1" si="308"/>
        <v>-10.996858629590841</v>
      </c>
    </row>
    <row r="1366" spans="2:26">
      <c r="B1366">
        <f t="shared" si="309"/>
        <v>1355</v>
      </c>
      <c r="C1366">
        <v>2.6250883383603725</v>
      </c>
      <c r="D1366">
        <v>4.8846142788865361</v>
      </c>
      <c r="E1366">
        <v>-15.242790284873783</v>
      </c>
      <c r="F1366">
        <f t="shared" si="296"/>
        <v>16.220147998903723</v>
      </c>
      <c r="G1366">
        <f t="shared" si="297"/>
        <v>2</v>
      </c>
      <c r="H1366">
        <f t="shared" si="298"/>
        <v>1623</v>
      </c>
      <c r="I1366">
        <f t="shared" si="299"/>
        <v>1.0776629096448247</v>
      </c>
      <c r="J1366">
        <f>VLOOKUP(H1366,動径DB!$C$9:$F$3009,4)</f>
        <v>4.7791841846293558E-2</v>
      </c>
      <c r="K1366">
        <f>VLOOKUP(G1366,緯度DB!$B$10:$H$50,7)</f>
        <v>0.31855496617393941</v>
      </c>
      <c r="L1366">
        <f t="shared" si="300"/>
        <v>9.1268886213557429E-2</v>
      </c>
      <c r="M1366">
        <f t="shared" si="301"/>
        <v>2.2538017478390904E-2</v>
      </c>
      <c r="N1366">
        <f t="shared" si="305"/>
        <v>5.0796223185625385E-4</v>
      </c>
      <c r="O1366">
        <f t="shared" si="306"/>
        <v>0</v>
      </c>
      <c r="Q1366">
        <f t="shared" si="302"/>
        <v>1000</v>
      </c>
      <c r="R1366">
        <f t="shared" si="303"/>
        <v>1000</v>
      </c>
      <c r="S1366">
        <f t="shared" si="304"/>
        <v>1</v>
      </c>
      <c r="T1366" s="2">
        <f t="array" aca="1" ref="T1366:V1366" ca="1">MMULT(Q1366:S1366,$T$8:$V$10)</f>
        <v>342.95983594645492</v>
      </c>
      <c r="U1366" s="2">
        <f ca="1"/>
        <v>1000</v>
      </c>
      <c r="V1366" s="2">
        <f ca="1"/>
        <v>-939.35060064258266</v>
      </c>
      <c r="Y1366" s="2">
        <f t="shared" ca="1" si="307"/>
        <v>-3.7714808315308317</v>
      </c>
      <c r="Z1366" s="2">
        <f t="shared" ca="1" si="308"/>
        <v>-10.996858629590841</v>
      </c>
    </row>
    <row r="1367" spans="2:26">
      <c r="B1367">
        <f t="shared" si="309"/>
        <v>1356</v>
      </c>
      <c r="C1367">
        <v>1.011979206136578</v>
      </c>
      <c r="D1367">
        <v>10.89393201273985</v>
      </c>
      <c r="E1367">
        <v>-12.677575394948592</v>
      </c>
      <c r="F1367">
        <f t="shared" si="296"/>
        <v>16.745828570317354</v>
      </c>
      <c r="G1367">
        <f t="shared" si="297"/>
        <v>6</v>
      </c>
      <c r="H1367">
        <f t="shared" si="298"/>
        <v>1676</v>
      </c>
      <c r="I1367">
        <f t="shared" si="299"/>
        <v>1.4781683110629691</v>
      </c>
      <c r="J1367">
        <f>VLOOKUP(H1367,動径DB!$C$9:$F$3009,4)</f>
        <v>4.0379088577775529E-2</v>
      </c>
      <c r="K1367">
        <f>VLOOKUP(G1367,緯度DB!$B$10:$H$50,7)</f>
        <v>0.28116931855250954</v>
      </c>
      <c r="L1367">
        <f t="shared" si="300"/>
        <v>0.96163804193902092</v>
      </c>
      <c r="M1367">
        <f t="shared" si="301"/>
        <v>0.18282800349837955</v>
      </c>
      <c r="N1367">
        <f t="shared" si="305"/>
        <v>3.3426078863203486E-2</v>
      </c>
      <c r="O1367">
        <f t="shared" si="306"/>
        <v>0</v>
      </c>
      <c r="Q1367">
        <f t="shared" si="302"/>
        <v>1000</v>
      </c>
      <c r="R1367">
        <f t="shared" si="303"/>
        <v>1000</v>
      </c>
      <c r="S1367">
        <f t="shared" si="304"/>
        <v>1</v>
      </c>
      <c r="T1367" s="2">
        <f t="array" aca="1" ref="T1367:V1367" ca="1">MMULT(Q1367:S1367,$T$8:$V$10)</f>
        <v>342.95983594645492</v>
      </c>
      <c r="U1367" s="2">
        <f ca="1"/>
        <v>1000</v>
      </c>
      <c r="V1367" s="2">
        <f ca="1"/>
        <v>-939.35060064258266</v>
      </c>
      <c r="Y1367" s="2">
        <f t="shared" ca="1" si="307"/>
        <v>-3.7714808315308317</v>
      </c>
      <c r="Z1367" s="2">
        <f t="shared" ca="1" si="308"/>
        <v>-10.996858629590841</v>
      </c>
    </row>
    <row r="1368" spans="2:26">
      <c r="B1368">
        <f t="shared" si="309"/>
        <v>1357</v>
      </c>
      <c r="C1368">
        <v>-7.2330477695242923</v>
      </c>
      <c r="D1368">
        <v>0.19242013392699997</v>
      </c>
      <c r="E1368">
        <v>6.769956387682182</v>
      </c>
      <c r="F1368">
        <f t="shared" si="296"/>
        <v>9.9089007985386353</v>
      </c>
      <c r="G1368">
        <f t="shared" si="297"/>
        <v>35</v>
      </c>
      <c r="H1368">
        <f t="shared" si="298"/>
        <v>992</v>
      </c>
      <c r="I1368">
        <f t="shared" si="299"/>
        <v>3.1149960145995683</v>
      </c>
      <c r="J1368">
        <f>VLOOKUP(H1368,動径DB!$C$9:$F$3009,4)</f>
        <v>0.25563791753535398</v>
      </c>
      <c r="K1368">
        <f>VLOOKUP(G1368,緯度DB!$B$10:$H$50,7)</f>
        <v>0.33255818042814211</v>
      </c>
      <c r="L1368">
        <f t="shared" si="300"/>
        <v>-7.9705281085104662E-2</v>
      </c>
      <c r="M1368">
        <f t="shared" si="301"/>
        <v>-6.714373322848044E-2</v>
      </c>
      <c r="N1368">
        <f t="shared" si="305"/>
        <v>4.5082809118573482E-3</v>
      </c>
      <c r="O1368">
        <f t="shared" si="306"/>
        <v>0</v>
      </c>
      <c r="Q1368">
        <f t="shared" si="302"/>
        <v>1000</v>
      </c>
      <c r="R1368">
        <f t="shared" si="303"/>
        <v>1000</v>
      </c>
      <c r="S1368">
        <f t="shared" si="304"/>
        <v>1</v>
      </c>
      <c r="T1368" s="2">
        <f t="array" aca="1" ref="T1368:V1368" ca="1">MMULT(Q1368:S1368,$T$8:$V$10)</f>
        <v>342.95983594645492</v>
      </c>
      <c r="U1368" s="2">
        <f ca="1"/>
        <v>1000</v>
      </c>
      <c r="V1368" s="2">
        <f ca="1"/>
        <v>-939.35060064258266</v>
      </c>
      <c r="Y1368" s="2">
        <f t="shared" ca="1" si="307"/>
        <v>-3.7714808315308317</v>
      </c>
      <c r="Z1368" s="2">
        <f t="shared" ca="1" si="308"/>
        <v>-10.996858629590841</v>
      </c>
    </row>
    <row r="1369" spans="2:26">
      <c r="B1369">
        <f t="shared" si="309"/>
        <v>1358</v>
      </c>
      <c r="C1369">
        <v>-7.3745079919346841</v>
      </c>
      <c r="D1369">
        <v>-16.621924548446273</v>
      </c>
      <c r="E1369">
        <v>-1.9599099413482901</v>
      </c>
      <c r="F1369">
        <f t="shared" si="296"/>
        <v>18.289696301348069</v>
      </c>
      <c r="G1369">
        <f t="shared" si="297"/>
        <v>19</v>
      </c>
      <c r="H1369">
        <f t="shared" si="298"/>
        <v>1830</v>
      </c>
      <c r="I1369">
        <f t="shared" si="299"/>
        <v>-1.9883666681618377</v>
      </c>
      <c r="J1369">
        <f>VLOOKUP(H1369,動径DB!$C$9:$F$3009,4)</f>
        <v>2.4341131408983838E-2</v>
      </c>
      <c r="K1369">
        <f>VLOOKUP(G1369,緯度DB!$B$10:$H$50,7)</f>
        <v>0.7820858445078025</v>
      </c>
      <c r="L1369">
        <f t="shared" si="300"/>
        <v>-0.31274848661826216</v>
      </c>
      <c r="M1369">
        <f t="shared" si="301"/>
        <v>-0.1088922313758962</v>
      </c>
      <c r="N1369">
        <f t="shared" si="305"/>
        <v>1.1857518054021712E-2</v>
      </c>
      <c r="O1369">
        <f t="shared" si="306"/>
        <v>0</v>
      </c>
      <c r="Q1369">
        <f t="shared" si="302"/>
        <v>1000</v>
      </c>
      <c r="R1369">
        <f t="shared" si="303"/>
        <v>1000</v>
      </c>
      <c r="S1369">
        <f t="shared" si="304"/>
        <v>1</v>
      </c>
      <c r="T1369" s="2">
        <f t="array" aca="1" ref="T1369:V1369" ca="1">MMULT(Q1369:S1369,$T$8:$V$10)</f>
        <v>342.95983594645492</v>
      </c>
      <c r="U1369" s="2">
        <f ca="1"/>
        <v>1000</v>
      </c>
      <c r="V1369" s="2">
        <f ca="1"/>
        <v>-939.35060064258266</v>
      </c>
      <c r="Y1369" s="2">
        <f t="shared" ca="1" si="307"/>
        <v>-3.7714808315308317</v>
      </c>
      <c r="Z1369" s="2">
        <f t="shared" ca="1" si="308"/>
        <v>-10.996858629590841</v>
      </c>
    </row>
    <row r="1370" spans="2:26">
      <c r="B1370">
        <f t="shared" si="309"/>
        <v>1359</v>
      </c>
      <c r="C1370">
        <v>16.132531859254936</v>
      </c>
      <c r="D1370">
        <v>11.640882922282982</v>
      </c>
      <c r="E1370">
        <v>1.789200714679358</v>
      </c>
      <c r="F1370">
        <f t="shared" si="296"/>
        <v>19.974232866310142</v>
      </c>
      <c r="G1370">
        <f t="shared" si="297"/>
        <v>23</v>
      </c>
      <c r="H1370">
        <f t="shared" si="298"/>
        <v>1998</v>
      </c>
      <c r="I1370">
        <f t="shared" si="299"/>
        <v>0.62506164350272442</v>
      </c>
      <c r="J1370">
        <f>VLOOKUP(H1370,動径DB!$C$9:$F$3009,4)</f>
        <v>1.3677633913066643E-2</v>
      </c>
      <c r="K1370">
        <f>VLOOKUP(G1370,緯度DB!$B$10:$H$50,7)</f>
        <v>0.7820858445078025</v>
      </c>
      <c r="L1370">
        <f t="shared" si="300"/>
        <v>-0.95403037241196553</v>
      </c>
      <c r="M1370">
        <f t="shared" si="301"/>
        <v>-0.20384389572489917</v>
      </c>
      <c r="N1370">
        <f t="shared" si="305"/>
        <v>4.1552333824303567E-2</v>
      </c>
      <c r="O1370">
        <f t="shared" si="306"/>
        <v>0</v>
      </c>
      <c r="Q1370">
        <f t="shared" si="302"/>
        <v>1000</v>
      </c>
      <c r="R1370">
        <f t="shared" si="303"/>
        <v>1000</v>
      </c>
      <c r="S1370">
        <f t="shared" si="304"/>
        <v>1</v>
      </c>
      <c r="T1370" s="2">
        <f t="array" aca="1" ref="T1370:V1370" ca="1">MMULT(Q1370:S1370,$T$8:$V$10)</f>
        <v>342.95983594645492</v>
      </c>
      <c r="U1370" s="2">
        <f ca="1"/>
        <v>1000</v>
      </c>
      <c r="V1370" s="2">
        <f ca="1"/>
        <v>-939.35060064258266</v>
      </c>
      <c r="Y1370" s="2">
        <f t="shared" ca="1" si="307"/>
        <v>-3.7714808315308317</v>
      </c>
      <c r="Z1370" s="2">
        <f t="shared" ca="1" si="308"/>
        <v>-10.996858629590841</v>
      </c>
    </row>
    <row r="1371" spans="2:26">
      <c r="B1371">
        <f t="shared" si="309"/>
        <v>1360</v>
      </c>
      <c r="C1371">
        <v>16.127403449039896</v>
      </c>
      <c r="D1371">
        <v>1.5619903654388023</v>
      </c>
      <c r="E1371">
        <v>-0.3612210852072375</v>
      </c>
      <c r="F1371">
        <f t="shared" si="296"/>
        <v>16.206894723611487</v>
      </c>
      <c r="G1371">
        <f t="shared" si="297"/>
        <v>21</v>
      </c>
      <c r="H1371">
        <f t="shared" si="298"/>
        <v>1622</v>
      </c>
      <c r="I1371">
        <f t="shared" si="299"/>
        <v>9.6552031633278385E-2</v>
      </c>
      <c r="J1371">
        <f>VLOOKUP(H1371,動径DB!$C$9:$F$3009,4)</f>
        <v>4.7942618846793059E-2</v>
      </c>
      <c r="K1371">
        <f>VLOOKUP(G1371,緯度DB!$B$10:$H$50,7)</f>
        <v>0.7879807395252203</v>
      </c>
      <c r="L1371">
        <f t="shared" si="300"/>
        <v>-0.28562266324545355</v>
      </c>
      <c r="M1371">
        <f t="shared" si="301"/>
        <v>-0.17487584706610598</v>
      </c>
      <c r="N1371">
        <f t="shared" si="305"/>
        <v>3.0581561887088087E-2</v>
      </c>
      <c r="O1371">
        <f t="shared" si="306"/>
        <v>0</v>
      </c>
      <c r="Q1371">
        <f t="shared" si="302"/>
        <v>1000</v>
      </c>
      <c r="R1371">
        <f t="shared" si="303"/>
        <v>1000</v>
      </c>
      <c r="S1371">
        <f t="shared" si="304"/>
        <v>1</v>
      </c>
      <c r="T1371" s="2">
        <f t="array" aca="1" ref="T1371:V1371" ca="1">MMULT(Q1371:S1371,$T$8:$V$10)</f>
        <v>342.95983594645492</v>
      </c>
      <c r="U1371" s="2">
        <f ca="1"/>
        <v>1000</v>
      </c>
      <c r="V1371" s="2">
        <f ca="1"/>
        <v>-939.35060064258266</v>
      </c>
      <c r="Y1371" s="2">
        <f t="shared" ca="1" si="307"/>
        <v>-3.7714808315308317</v>
      </c>
      <c r="Z1371" s="2">
        <f t="shared" ca="1" si="308"/>
        <v>-10.996858629590841</v>
      </c>
    </row>
    <row r="1372" spans="2:26">
      <c r="B1372">
        <f t="shared" si="309"/>
        <v>1361</v>
      </c>
      <c r="C1372">
        <v>-7.1512229345641529</v>
      </c>
      <c r="D1372">
        <v>-6.6075335984660146</v>
      </c>
      <c r="E1372">
        <v>-1.022215369704667</v>
      </c>
      <c r="F1372">
        <f t="shared" si="296"/>
        <v>9.7900160355718526</v>
      </c>
      <c r="G1372">
        <f t="shared" si="297"/>
        <v>19</v>
      </c>
      <c r="H1372">
        <f t="shared" si="298"/>
        <v>980</v>
      </c>
      <c r="I1372">
        <f t="shared" si="299"/>
        <v>-2.3956898187495868</v>
      </c>
      <c r="J1372">
        <f>VLOOKUP(H1372,動径DB!$C$9:$F$3009,4)</f>
        <v>0.26170382976673379</v>
      </c>
      <c r="K1372">
        <f>VLOOKUP(G1372,緯度DB!$B$10:$H$50,7)</f>
        <v>0.7820858445078025</v>
      </c>
      <c r="L1372">
        <f t="shared" si="300"/>
        <v>0.78573542046828893</v>
      </c>
      <c r="M1372">
        <f t="shared" si="301"/>
        <v>1.5744331958437319</v>
      </c>
      <c r="N1372">
        <f t="shared" si="305"/>
        <v>2.4788398881747069</v>
      </c>
      <c r="O1372">
        <f t="shared" si="306"/>
        <v>1</v>
      </c>
      <c r="Q1372">
        <f t="shared" si="302"/>
        <v>-7.1512229345641529</v>
      </c>
      <c r="R1372">
        <f t="shared" si="303"/>
        <v>-6.6075335984660146</v>
      </c>
      <c r="S1372">
        <f t="shared" si="304"/>
        <v>-1.022215369704667</v>
      </c>
      <c r="T1372" s="2">
        <f t="array" aca="1" ref="T1372:V1372" ca="1">MMULT(Q1372:S1372,$T$8:$V$10)</f>
        <v>-3.4064305327988578</v>
      </c>
      <c r="U1372" s="2">
        <f ca="1"/>
        <v>-6.6075335984660146</v>
      </c>
      <c r="V1372" s="2">
        <f ca="1"/>
        <v>6.3703331739487918</v>
      </c>
      <c r="Y1372" s="2">
        <f t="shared" ca="1" si="307"/>
        <v>-0.93659591087793581</v>
      </c>
      <c r="Z1372" s="2">
        <f t="shared" ca="1" si="308"/>
        <v>-1.8167371651131405</v>
      </c>
    </row>
    <row r="1373" spans="2:26">
      <c r="B1373">
        <f t="shared" si="309"/>
        <v>1362</v>
      </c>
      <c r="C1373">
        <v>12.944871949655143</v>
      </c>
      <c r="D1373">
        <v>-16.150749888863427</v>
      </c>
      <c r="E1373">
        <v>-2.6175370156083204</v>
      </c>
      <c r="F1373">
        <f t="shared" si="296"/>
        <v>20.86307579897246</v>
      </c>
      <c r="G1373">
        <f t="shared" si="297"/>
        <v>18</v>
      </c>
      <c r="H1373">
        <f t="shared" si="298"/>
        <v>2087</v>
      </c>
      <c r="I1373">
        <f t="shared" si="299"/>
        <v>-0.89513968854349091</v>
      </c>
      <c r="J1373">
        <f>VLOOKUP(H1373,動径DB!$C$9:$F$3009,4)</f>
        <v>9.9894484020210464E-3</v>
      </c>
      <c r="K1373">
        <f>VLOOKUP(G1373,緯度DB!$B$10:$H$50,7)</f>
        <v>0.7820858445078025</v>
      </c>
      <c r="L1373">
        <f t="shared" si="300"/>
        <v>0.44051619925326119</v>
      </c>
      <c r="M1373">
        <f t="shared" si="301"/>
        <v>7.1801935748638676E-2</v>
      </c>
      <c r="N1373">
        <f t="shared" si="305"/>
        <v>5.1555179772516365E-3</v>
      </c>
      <c r="O1373">
        <f t="shared" si="306"/>
        <v>0</v>
      </c>
      <c r="Q1373">
        <f t="shared" si="302"/>
        <v>1000</v>
      </c>
      <c r="R1373">
        <f t="shared" si="303"/>
        <v>1000</v>
      </c>
      <c r="S1373">
        <f t="shared" si="304"/>
        <v>1</v>
      </c>
      <c r="T1373" s="2">
        <f t="array" aca="1" ref="T1373:V1373" ca="1">MMULT(Q1373:S1373,$T$8:$V$10)</f>
        <v>342.95983594645492</v>
      </c>
      <c r="U1373" s="2">
        <f ca="1"/>
        <v>1000</v>
      </c>
      <c r="V1373" s="2">
        <f ca="1"/>
        <v>-939.35060064258266</v>
      </c>
      <c r="Y1373" s="2">
        <f t="shared" ca="1" si="307"/>
        <v>-3.7714808315308317</v>
      </c>
      <c r="Z1373" s="2">
        <f t="shared" ca="1" si="308"/>
        <v>-10.996858629590841</v>
      </c>
    </row>
    <row r="1374" spans="2:26">
      <c r="B1374">
        <f t="shared" si="309"/>
        <v>1363</v>
      </c>
      <c r="C1374">
        <v>7.8848524260095783</v>
      </c>
      <c r="D1374">
        <v>11.954964646067337</v>
      </c>
      <c r="E1374">
        <v>13.700082217758016</v>
      </c>
      <c r="F1374">
        <f t="shared" si="296"/>
        <v>19.818787305029499</v>
      </c>
      <c r="G1374">
        <f t="shared" si="297"/>
        <v>35</v>
      </c>
      <c r="H1374">
        <f t="shared" si="298"/>
        <v>1983</v>
      </c>
      <c r="I1374">
        <f t="shared" si="299"/>
        <v>0.98773943674071596</v>
      </c>
      <c r="J1374">
        <f>VLOOKUP(H1374,動径DB!$C$9:$F$3009,4)</f>
        <v>1.4413249417947456E-2</v>
      </c>
      <c r="K1374">
        <f>VLOOKUP(G1374,緯度DB!$B$10:$H$50,7)</f>
        <v>0.33255818042814211</v>
      </c>
      <c r="L1374">
        <f t="shared" si="300"/>
        <v>-0.1774299455399112</v>
      </c>
      <c r="M1374">
        <f t="shared" si="301"/>
        <v>-1.6855185380718788E-2</v>
      </c>
      <c r="N1374">
        <f t="shared" si="305"/>
        <v>2.8409727421839634E-4</v>
      </c>
      <c r="O1374">
        <f t="shared" si="306"/>
        <v>0</v>
      </c>
      <c r="Q1374">
        <f t="shared" si="302"/>
        <v>1000</v>
      </c>
      <c r="R1374">
        <f t="shared" si="303"/>
        <v>1000</v>
      </c>
      <c r="S1374">
        <f t="shared" si="304"/>
        <v>1</v>
      </c>
      <c r="T1374" s="2">
        <f t="array" aca="1" ref="T1374:V1374" ca="1">MMULT(Q1374:S1374,$T$8:$V$10)</f>
        <v>342.95983594645492</v>
      </c>
      <c r="U1374" s="2">
        <f ca="1"/>
        <v>1000</v>
      </c>
      <c r="V1374" s="2">
        <f ca="1"/>
        <v>-939.35060064258266</v>
      </c>
      <c r="Y1374" s="2">
        <f t="shared" ca="1" si="307"/>
        <v>-3.7714808315308317</v>
      </c>
      <c r="Z1374" s="2">
        <f t="shared" ca="1" si="308"/>
        <v>-10.996858629590841</v>
      </c>
    </row>
    <row r="1375" spans="2:26">
      <c r="B1375">
        <f t="shared" si="309"/>
        <v>1364</v>
      </c>
      <c r="C1375">
        <v>-7.2671120712767641</v>
      </c>
      <c r="D1375">
        <v>-3.3918309823514043</v>
      </c>
      <c r="E1375">
        <v>4.5690894397707433</v>
      </c>
      <c r="F1375">
        <f t="shared" si="296"/>
        <v>9.2299519813463746</v>
      </c>
      <c r="G1375">
        <f t="shared" si="297"/>
        <v>31</v>
      </c>
      <c r="H1375">
        <f t="shared" si="298"/>
        <v>924</v>
      </c>
      <c r="I1375">
        <f t="shared" si="299"/>
        <v>-2.7049076386698747</v>
      </c>
      <c r="J1375">
        <f>VLOOKUP(H1375,動径DB!$C$9:$F$3009,4)</f>
        <v>0.29018147077581163</v>
      </c>
      <c r="K1375">
        <f>VLOOKUP(G1375,緯度DB!$B$10:$H$50,7)</f>
        <v>0.54089638506983073</v>
      </c>
      <c r="L1375">
        <f t="shared" si="300"/>
        <v>0.96619914344208635</v>
      </c>
      <c r="M1375">
        <f t="shared" si="301"/>
        <v>1.3997479699428677</v>
      </c>
      <c r="N1375">
        <f t="shared" si="305"/>
        <v>1.9592943793591791</v>
      </c>
      <c r="O1375">
        <f t="shared" si="306"/>
        <v>1</v>
      </c>
      <c r="Q1375">
        <f t="shared" si="302"/>
        <v>-7.2671120712767641</v>
      </c>
      <c r="R1375">
        <f t="shared" si="303"/>
        <v>-3.3918309823514043</v>
      </c>
      <c r="S1375">
        <f t="shared" si="304"/>
        <v>4.5690894397707433</v>
      </c>
      <c r="T1375" s="2">
        <f t="array" aca="1" ref="T1375:V1375" ca="1">MMULT(Q1375:S1375,$T$8:$V$10)</f>
        <v>1.808040918081609</v>
      </c>
      <c r="U1375" s="2">
        <f ca="1"/>
        <v>-3.3918309823514043</v>
      </c>
      <c r="V1375" s="2">
        <f ca="1"/>
        <v>8.3915722128611634</v>
      </c>
      <c r="Y1375" s="2">
        <f t="shared" ca="1" si="307"/>
        <v>0.47094734960500417</v>
      </c>
      <c r="Z1375" s="2">
        <f t="shared" ca="1" si="308"/>
        <v>-0.88348321958409981</v>
      </c>
    </row>
    <row r="1376" spans="2:26">
      <c r="B1376">
        <f t="shared" si="309"/>
        <v>1365</v>
      </c>
      <c r="C1376">
        <v>-5.5575047207728341</v>
      </c>
      <c r="D1376">
        <v>-2.9365090311186974</v>
      </c>
      <c r="E1376">
        <v>2.2200665171198022</v>
      </c>
      <c r="F1376">
        <f t="shared" si="296"/>
        <v>6.6661562651718915</v>
      </c>
      <c r="G1376">
        <f t="shared" si="297"/>
        <v>28</v>
      </c>
      <c r="H1376">
        <f t="shared" si="298"/>
        <v>668</v>
      </c>
      <c r="I1376">
        <f t="shared" si="299"/>
        <v>-2.6554947782682943</v>
      </c>
      <c r="J1376">
        <f>VLOOKUP(H1376,動径DB!$C$9:$F$3009,4)</f>
        <v>0.39385780351702998</v>
      </c>
      <c r="K1376">
        <f>VLOOKUP(G1376,緯度DB!$B$10:$H$50,7)</f>
        <v>0.66802964117206065</v>
      </c>
      <c r="L1376">
        <f t="shared" si="300"/>
        <v>0.99367824317276654</v>
      </c>
      <c r="M1376">
        <f t="shared" si="301"/>
        <v>1.7428357446680096</v>
      </c>
      <c r="N1376">
        <f t="shared" si="305"/>
        <v>3.0374764328924955</v>
      </c>
      <c r="O1376">
        <f t="shared" si="306"/>
        <v>1</v>
      </c>
      <c r="Q1376">
        <f t="shared" si="302"/>
        <v>-5.5575047207728341</v>
      </c>
      <c r="R1376">
        <f t="shared" si="303"/>
        <v>-2.9365090311186974</v>
      </c>
      <c r="S1376">
        <f t="shared" si="304"/>
        <v>2.2200665171198022</v>
      </c>
      <c r="T1376" s="2">
        <f t="array" aca="1" ref="T1376:V1376" ca="1">MMULT(Q1376:S1376,$T$8:$V$10)</f>
        <v>0.18540156265954399</v>
      </c>
      <c r="U1376" s="2">
        <f ca="1"/>
        <v>-2.9365090311186974</v>
      </c>
      <c r="V1376" s="2">
        <f ca="1"/>
        <v>5.9816536444709154</v>
      </c>
      <c r="Y1376" s="2">
        <f t="shared" ca="1" si="307"/>
        <v>5.1526693156314543E-2</v>
      </c>
      <c r="Z1376" s="2">
        <f t="shared" ca="1" si="308"/>
        <v>-0.81611286133035554</v>
      </c>
    </row>
    <row r="1377" spans="2:26">
      <c r="B1377">
        <f t="shared" si="309"/>
        <v>1366</v>
      </c>
      <c r="C1377">
        <v>-16.29488490737987</v>
      </c>
      <c r="D1377">
        <v>5.0339074682962908</v>
      </c>
      <c r="E1377">
        <v>16.539168325538451</v>
      </c>
      <c r="F1377">
        <f t="shared" si="296"/>
        <v>23.757263888011597</v>
      </c>
      <c r="G1377">
        <f t="shared" si="297"/>
        <v>35</v>
      </c>
      <c r="H1377">
        <f t="shared" si="298"/>
        <v>2377</v>
      </c>
      <c r="I1377">
        <f t="shared" si="299"/>
        <v>2.8419674629029523</v>
      </c>
      <c r="J1377">
        <f>VLOOKUP(H1377,動径DB!$C$9:$F$3009,4)</f>
        <v>3.461002782518948E-3</v>
      </c>
      <c r="K1377">
        <f>VLOOKUP(G1377,緯度DB!$B$10:$H$50,7)</f>
        <v>0.33255818042814211</v>
      </c>
      <c r="L1377">
        <f t="shared" si="300"/>
        <v>-0.78262745896397623</v>
      </c>
      <c r="M1377">
        <f t="shared" si="301"/>
        <v>-2.1400360374421282E-2</v>
      </c>
      <c r="N1377">
        <f t="shared" si="305"/>
        <v>4.5797542415510059E-4</v>
      </c>
      <c r="O1377">
        <f t="shared" si="306"/>
        <v>0</v>
      </c>
      <c r="Q1377">
        <f t="shared" si="302"/>
        <v>1000</v>
      </c>
      <c r="R1377">
        <f t="shared" si="303"/>
        <v>1000</v>
      </c>
      <c r="S1377">
        <f t="shared" si="304"/>
        <v>1</v>
      </c>
      <c r="T1377" s="2">
        <f t="array" aca="1" ref="T1377:V1377" ca="1">MMULT(Q1377:S1377,$T$8:$V$10)</f>
        <v>342.95983594645492</v>
      </c>
      <c r="U1377" s="2">
        <f ca="1"/>
        <v>1000</v>
      </c>
      <c r="V1377" s="2">
        <f ca="1"/>
        <v>-939.35060064258266</v>
      </c>
      <c r="Y1377" s="2">
        <f t="shared" ca="1" si="307"/>
        <v>-3.7714808315308317</v>
      </c>
      <c r="Z1377" s="2">
        <f t="shared" ca="1" si="308"/>
        <v>-10.996858629590841</v>
      </c>
    </row>
    <row r="1378" spans="2:26">
      <c r="B1378">
        <f t="shared" si="309"/>
        <v>1367</v>
      </c>
      <c r="C1378">
        <v>9.9186127103306738</v>
      </c>
      <c r="D1378">
        <v>-3.5167069010321419</v>
      </c>
      <c r="E1378">
        <v>-13.059439760601173</v>
      </c>
      <c r="F1378">
        <f t="shared" si="296"/>
        <v>16.77185357633649</v>
      </c>
      <c r="G1378">
        <f t="shared" si="297"/>
        <v>5</v>
      </c>
      <c r="H1378">
        <f t="shared" si="298"/>
        <v>1678</v>
      </c>
      <c r="I1378">
        <f t="shared" si="299"/>
        <v>-0.34072812819388276</v>
      </c>
      <c r="J1378">
        <f>VLOOKUP(H1378,動径DB!$C$9:$F$3009,4)</f>
        <v>4.0120678879961735E-2</v>
      </c>
      <c r="K1378">
        <f>VLOOKUP(G1378,緯度DB!$B$10:$H$50,7)</f>
        <v>0.2352076871405088</v>
      </c>
      <c r="L1378">
        <f t="shared" si="300"/>
        <v>0.85324922062343123</v>
      </c>
      <c r="M1378">
        <f t="shared" si="301"/>
        <v>0.13504445202834292</v>
      </c>
      <c r="N1378">
        <f t="shared" si="305"/>
        <v>1.8237004023635411E-2</v>
      </c>
      <c r="O1378">
        <f t="shared" si="306"/>
        <v>0</v>
      </c>
      <c r="Q1378">
        <f t="shared" si="302"/>
        <v>1000</v>
      </c>
      <c r="R1378">
        <f t="shared" si="303"/>
        <v>1000</v>
      </c>
      <c r="S1378">
        <f t="shared" si="304"/>
        <v>1</v>
      </c>
      <c r="T1378" s="2">
        <f t="array" aca="1" ref="T1378:V1378" ca="1">MMULT(Q1378:S1378,$T$8:$V$10)</f>
        <v>342.95983594645492</v>
      </c>
      <c r="U1378" s="2">
        <f ca="1"/>
        <v>1000</v>
      </c>
      <c r="V1378" s="2">
        <f ca="1"/>
        <v>-939.35060064258266</v>
      </c>
      <c r="Y1378" s="2">
        <f t="shared" ca="1" si="307"/>
        <v>-3.7714808315308317</v>
      </c>
      <c r="Z1378" s="2">
        <f t="shared" ca="1" si="308"/>
        <v>-10.996858629590841</v>
      </c>
    </row>
    <row r="1379" spans="2:26">
      <c r="B1379">
        <f t="shared" si="309"/>
        <v>1368</v>
      </c>
      <c r="C1379">
        <v>14.472781421776318</v>
      </c>
      <c r="D1379">
        <v>15.991706505649095</v>
      </c>
      <c r="E1379">
        <v>-10.248781363435594</v>
      </c>
      <c r="F1379">
        <f t="shared" si="296"/>
        <v>23.879564453332016</v>
      </c>
      <c r="G1379">
        <f t="shared" si="297"/>
        <v>12</v>
      </c>
      <c r="H1379">
        <f t="shared" si="298"/>
        <v>2389</v>
      </c>
      <c r="I1379">
        <f t="shared" si="299"/>
        <v>0.83521578468100144</v>
      </c>
      <c r="J1379">
        <f>VLOOKUP(H1379,動径DB!$C$9:$F$3009,4)</f>
        <v>3.308932435575034E-3</v>
      </c>
      <c r="K1379">
        <f>VLOOKUP(G1379,緯度DB!$B$10:$H$50,7)</f>
        <v>0.58726809406597613</v>
      </c>
      <c r="L1379">
        <f t="shared" si="300"/>
        <v>-0.59393828312318608</v>
      </c>
      <c r="M1379">
        <f t="shared" si="301"/>
        <v>-2.7560813134226193E-2</v>
      </c>
      <c r="N1379">
        <f t="shared" si="305"/>
        <v>7.5959842061973501E-4</v>
      </c>
      <c r="O1379">
        <f t="shared" si="306"/>
        <v>0</v>
      </c>
      <c r="Q1379">
        <f t="shared" si="302"/>
        <v>1000</v>
      </c>
      <c r="R1379">
        <f t="shared" si="303"/>
        <v>1000</v>
      </c>
      <c r="S1379">
        <f t="shared" si="304"/>
        <v>1</v>
      </c>
      <c r="T1379" s="2">
        <f t="array" aca="1" ref="T1379:V1379" ca="1">MMULT(Q1379:S1379,$T$8:$V$10)</f>
        <v>342.95983594645492</v>
      </c>
      <c r="U1379" s="2">
        <f ca="1"/>
        <v>1000</v>
      </c>
      <c r="V1379" s="2">
        <f ca="1"/>
        <v>-939.35060064258266</v>
      </c>
      <c r="Y1379" s="2">
        <f t="shared" ca="1" si="307"/>
        <v>-3.7714808315308317</v>
      </c>
      <c r="Z1379" s="2">
        <f t="shared" ca="1" si="308"/>
        <v>-10.996858629590841</v>
      </c>
    </row>
    <row r="1380" spans="2:26">
      <c r="B1380">
        <f t="shared" si="309"/>
        <v>1369</v>
      </c>
      <c r="C1380">
        <v>-1.9773795425856182</v>
      </c>
      <c r="D1380">
        <v>-10.47236634809099</v>
      </c>
      <c r="E1380">
        <v>5.3919404933094421</v>
      </c>
      <c r="F1380">
        <f t="shared" si="296"/>
        <v>11.943764442898846</v>
      </c>
      <c r="G1380">
        <f t="shared" si="297"/>
        <v>30</v>
      </c>
      <c r="H1380">
        <f t="shared" si="298"/>
        <v>1195</v>
      </c>
      <c r="I1380">
        <f t="shared" si="299"/>
        <v>-1.7574179727808525</v>
      </c>
      <c r="J1380">
        <f>VLOOKUP(H1380,動径DB!$C$9:$F$3009,4)</f>
        <v>0.16203463201504742</v>
      </c>
      <c r="K1380">
        <f>VLOOKUP(G1380,緯度DB!$B$10:$H$50,7)</f>
        <v>0.58726809406597613</v>
      </c>
      <c r="L1380">
        <f t="shared" si="300"/>
        <v>-0.84732684637813149</v>
      </c>
      <c r="M1380">
        <f t="shared" si="301"/>
        <v>-0.96302253508979196</v>
      </c>
      <c r="N1380">
        <f t="shared" si="305"/>
        <v>0.92741240309076955</v>
      </c>
      <c r="O1380">
        <f t="shared" si="306"/>
        <v>1</v>
      </c>
      <c r="Q1380">
        <f t="shared" si="302"/>
        <v>-1.9773795425856182</v>
      </c>
      <c r="R1380">
        <f t="shared" si="303"/>
        <v>-10.47236634809099</v>
      </c>
      <c r="S1380">
        <f t="shared" si="304"/>
        <v>5.3919404933094421</v>
      </c>
      <c r="T1380" s="2">
        <f t="array" aca="1" ref="T1380:V1380" ca="1">MMULT(Q1380:S1380,$T$8:$V$10)</f>
        <v>4.390463058715234</v>
      </c>
      <c r="U1380" s="2">
        <f ca="1"/>
        <v>-10.47236634809099</v>
      </c>
      <c r="V1380" s="2">
        <f ca="1"/>
        <v>3.7022812249858941</v>
      </c>
      <c r="Y1380" s="2">
        <f t="shared" ca="1" si="307"/>
        <v>1.3027198454033051</v>
      </c>
      <c r="Z1380" s="2">
        <f t="shared" ca="1" si="308"/>
        <v>-3.1073167653491303</v>
      </c>
    </row>
    <row r="1381" spans="2:26">
      <c r="B1381">
        <f t="shared" si="309"/>
        <v>1370</v>
      </c>
      <c r="C1381">
        <v>-5.5292768061297748</v>
      </c>
      <c r="D1381">
        <v>5.4386556369033494</v>
      </c>
      <c r="E1381">
        <v>6.4790541568874458</v>
      </c>
      <c r="F1381">
        <f t="shared" si="296"/>
        <v>10.105939832766953</v>
      </c>
      <c r="G1381">
        <f t="shared" si="297"/>
        <v>34</v>
      </c>
      <c r="H1381">
        <f t="shared" si="298"/>
        <v>1012</v>
      </c>
      <c r="I1381">
        <f t="shared" si="299"/>
        <v>2.3644566770394397</v>
      </c>
      <c r="J1381">
        <f>VLOOKUP(H1381,動径DB!$C$9:$F$3009,4)</f>
        <v>0.24559995419278902</v>
      </c>
      <c r="K1381">
        <f>VLOOKUP(G1381,緯度DB!$B$10:$H$50,7)</f>
        <v>0.38596120503132481</v>
      </c>
      <c r="L1381">
        <f t="shared" si="300"/>
        <v>-0.72441452887830127</v>
      </c>
      <c r="M1381">
        <f t="shared" si="301"/>
        <v>-0.69396216837057279</v>
      </c>
      <c r="N1381">
        <f t="shared" si="305"/>
        <v>0.4815834911295872</v>
      </c>
      <c r="O1381">
        <f t="shared" si="306"/>
        <v>1</v>
      </c>
      <c r="Q1381">
        <f t="shared" si="302"/>
        <v>-5.5292768061297748</v>
      </c>
      <c r="R1381">
        <f t="shared" si="303"/>
        <v>5.4386556369033494</v>
      </c>
      <c r="S1381">
        <f t="shared" si="304"/>
        <v>6.4790541568874458</v>
      </c>
      <c r="T1381" s="2">
        <f t="array" aca="1" ref="T1381:V1381" ca="1">MMULT(Q1381:S1381,$T$8:$V$10)</f>
        <v>4.197195335179595</v>
      </c>
      <c r="U1381" s="2">
        <f ca="1"/>
        <v>5.4386556369033494</v>
      </c>
      <c r="V1381" s="2">
        <f ca="1"/>
        <v>7.4117876443562407</v>
      </c>
      <c r="Y1381" s="2">
        <f t="shared" ca="1" si="307"/>
        <v>1.1218911470039747</v>
      </c>
      <c r="Z1381" s="2">
        <f t="shared" ca="1" si="308"/>
        <v>1.4537278166454572</v>
      </c>
    </row>
    <row r="1382" spans="2:26">
      <c r="B1382">
        <f t="shared" si="309"/>
        <v>1371</v>
      </c>
      <c r="C1382">
        <v>-8.8283172498245417</v>
      </c>
      <c r="D1382">
        <v>5.9266437401226524</v>
      </c>
      <c r="E1382">
        <v>-15.800084670100457</v>
      </c>
      <c r="F1382">
        <f t="shared" si="296"/>
        <v>19.044867210569571</v>
      </c>
      <c r="G1382">
        <f t="shared" si="297"/>
        <v>4</v>
      </c>
      <c r="H1382">
        <f t="shared" si="298"/>
        <v>1905</v>
      </c>
      <c r="I1382">
        <f t="shared" si="299"/>
        <v>2.5503740365235981</v>
      </c>
      <c r="J1382">
        <f>VLOOKUP(H1382,動径DB!$C$9:$F$3009,4)</f>
        <v>1.8872738889883611E-2</v>
      </c>
      <c r="K1382">
        <f>VLOOKUP(G1382,緯度DB!$B$10:$H$50,7)</f>
        <v>0.20164392860071581</v>
      </c>
      <c r="L1382">
        <f t="shared" si="300"/>
        <v>-0.97949447187520366</v>
      </c>
      <c r="M1382">
        <f t="shared" si="301"/>
        <v>-7.09904647974577E-2</v>
      </c>
      <c r="N1382">
        <f t="shared" si="305"/>
        <v>5.0396460921590808E-3</v>
      </c>
      <c r="O1382">
        <f t="shared" si="306"/>
        <v>0</v>
      </c>
      <c r="Q1382">
        <f t="shared" si="302"/>
        <v>1000</v>
      </c>
      <c r="R1382">
        <f t="shared" si="303"/>
        <v>1000</v>
      </c>
      <c r="S1382">
        <f t="shared" si="304"/>
        <v>1</v>
      </c>
      <c r="T1382" s="2">
        <f t="array" aca="1" ref="T1382:V1382" ca="1">MMULT(Q1382:S1382,$T$8:$V$10)</f>
        <v>342.95983594645492</v>
      </c>
      <c r="U1382" s="2">
        <f ca="1"/>
        <v>1000</v>
      </c>
      <c r="V1382" s="2">
        <f ca="1"/>
        <v>-939.35060064258266</v>
      </c>
      <c r="Y1382" s="2">
        <f t="shared" ca="1" si="307"/>
        <v>-3.7714808315308317</v>
      </c>
      <c r="Z1382" s="2">
        <f t="shared" ca="1" si="308"/>
        <v>-10.996858629590841</v>
      </c>
    </row>
    <row r="1383" spans="2:26">
      <c r="B1383">
        <f t="shared" si="309"/>
        <v>1372</v>
      </c>
      <c r="C1383">
        <v>4.2735943266215415</v>
      </c>
      <c r="D1383">
        <v>-14.806072485088503</v>
      </c>
      <c r="E1383">
        <v>0.80509852913871738</v>
      </c>
      <c r="F1383">
        <f t="shared" si="296"/>
        <v>15.431512386796312</v>
      </c>
      <c r="G1383">
        <f t="shared" si="297"/>
        <v>22</v>
      </c>
      <c r="H1383">
        <f t="shared" si="298"/>
        <v>1544</v>
      </c>
      <c r="I1383">
        <f t="shared" si="299"/>
        <v>-1.289795755049846</v>
      </c>
      <c r="J1383">
        <f>VLOOKUP(H1383,動径DB!$C$9:$F$3009,4)</f>
        <v>6.107261346147385E-2</v>
      </c>
      <c r="K1383">
        <f>VLOOKUP(G1383,緯度DB!$B$10:$H$50,7)</f>
        <v>0.7879807395252203</v>
      </c>
      <c r="L1383">
        <f t="shared" si="300"/>
        <v>-0.66522461558397661</v>
      </c>
      <c r="M1383">
        <f t="shared" si="301"/>
        <v>-0.49401360593967569</v>
      </c>
      <c r="N1383">
        <f t="shared" si="305"/>
        <v>0.24404944285352118</v>
      </c>
      <c r="O1383">
        <f t="shared" si="306"/>
        <v>0</v>
      </c>
      <c r="Q1383">
        <f t="shared" si="302"/>
        <v>1000</v>
      </c>
      <c r="R1383">
        <f t="shared" si="303"/>
        <v>1000</v>
      </c>
      <c r="S1383">
        <f t="shared" si="304"/>
        <v>1</v>
      </c>
      <c r="T1383" s="2">
        <f t="array" aca="1" ref="T1383:V1383" ca="1">MMULT(Q1383:S1383,$T$8:$V$10)</f>
        <v>342.95983594645492</v>
      </c>
      <c r="U1383" s="2">
        <f ca="1"/>
        <v>1000</v>
      </c>
      <c r="V1383" s="2">
        <f ca="1"/>
        <v>-939.35060064258266</v>
      </c>
      <c r="Y1383" s="2">
        <f t="shared" ca="1" si="307"/>
        <v>-3.7714808315308317</v>
      </c>
      <c r="Z1383" s="2">
        <f t="shared" ca="1" si="308"/>
        <v>-10.996858629590841</v>
      </c>
    </row>
    <row r="1384" spans="2:26">
      <c r="B1384">
        <f t="shared" si="309"/>
        <v>1373</v>
      </c>
      <c r="C1384">
        <v>7.8482307024155205</v>
      </c>
      <c r="D1384">
        <v>-9.2991956059550489</v>
      </c>
      <c r="E1384">
        <v>-15.296023043592358</v>
      </c>
      <c r="F1384">
        <f t="shared" si="296"/>
        <v>19.545794561139225</v>
      </c>
      <c r="G1384">
        <f t="shared" si="297"/>
        <v>5</v>
      </c>
      <c r="H1384">
        <f t="shared" si="298"/>
        <v>1956</v>
      </c>
      <c r="I1384">
        <f t="shared" si="299"/>
        <v>-0.86981413849732836</v>
      </c>
      <c r="J1384">
        <f>VLOOKUP(H1384,動径DB!$C$9:$F$3009,4)</f>
        <v>1.5831581652056153E-2</v>
      </c>
      <c r="K1384">
        <f>VLOOKUP(G1384,緯度DB!$B$10:$H$50,7)</f>
        <v>0.2352076871405088</v>
      </c>
      <c r="L1384">
        <f t="shared" si="300"/>
        <v>0.50738741173701463</v>
      </c>
      <c r="M1384">
        <f t="shared" si="301"/>
        <v>3.6929109431667662E-2</v>
      </c>
      <c r="N1384">
        <f t="shared" si="305"/>
        <v>1.3637591234160855E-3</v>
      </c>
      <c r="O1384">
        <f t="shared" si="306"/>
        <v>0</v>
      </c>
      <c r="Q1384">
        <f t="shared" si="302"/>
        <v>1000</v>
      </c>
      <c r="R1384">
        <f t="shared" si="303"/>
        <v>1000</v>
      </c>
      <c r="S1384">
        <f t="shared" si="304"/>
        <v>1</v>
      </c>
      <c r="T1384" s="2">
        <f t="array" aca="1" ref="T1384:V1384" ca="1">MMULT(Q1384:S1384,$T$8:$V$10)</f>
        <v>342.95983594645492</v>
      </c>
      <c r="U1384" s="2">
        <f ca="1"/>
        <v>1000</v>
      </c>
      <c r="V1384" s="2">
        <f ca="1"/>
        <v>-939.35060064258266</v>
      </c>
      <c r="Y1384" s="2">
        <f t="shared" ca="1" si="307"/>
        <v>-3.7714808315308317</v>
      </c>
      <c r="Z1384" s="2">
        <f t="shared" ca="1" si="308"/>
        <v>-10.996858629590841</v>
      </c>
    </row>
    <row r="1385" spans="2:26">
      <c r="B1385">
        <f t="shared" si="309"/>
        <v>1374</v>
      </c>
      <c r="C1385">
        <v>-10.605565776666177</v>
      </c>
      <c r="D1385">
        <v>-4.9918735469802531</v>
      </c>
      <c r="E1385">
        <v>8.5623883014399187</v>
      </c>
      <c r="F1385">
        <f t="shared" si="296"/>
        <v>14.51589888284116</v>
      </c>
      <c r="G1385">
        <f t="shared" si="297"/>
        <v>33</v>
      </c>
      <c r="H1385">
        <f t="shared" si="298"/>
        <v>1453</v>
      </c>
      <c r="I1385">
        <f t="shared" si="299"/>
        <v>-2.7016714070304837</v>
      </c>
      <c r="J1385">
        <f>VLOOKUP(H1385,動径DB!$C$9:$F$3009,4)</f>
        <v>8.0214611783734846E-2</v>
      </c>
      <c r="K1385">
        <f>VLOOKUP(G1385,緯度DB!$B$10:$H$50,7)</f>
        <v>0.43934360143209494</v>
      </c>
      <c r="L1385">
        <f t="shared" si="300"/>
        <v>0.96865643907034826</v>
      </c>
      <c r="M1385">
        <f t="shared" si="301"/>
        <v>0.49553176102047708</v>
      </c>
      <c r="N1385">
        <f t="shared" si="305"/>
        <v>0.24555172618005522</v>
      </c>
      <c r="O1385">
        <f t="shared" si="306"/>
        <v>0</v>
      </c>
      <c r="Q1385">
        <f t="shared" si="302"/>
        <v>1000</v>
      </c>
      <c r="R1385">
        <f t="shared" si="303"/>
        <v>1000</v>
      </c>
      <c r="S1385">
        <f t="shared" si="304"/>
        <v>1</v>
      </c>
      <c r="T1385" s="2">
        <f t="array" aca="1" ref="T1385:V1385" ca="1">MMULT(Q1385:S1385,$T$8:$V$10)</f>
        <v>342.95983594645492</v>
      </c>
      <c r="U1385" s="2">
        <f ca="1"/>
        <v>1000</v>
      </c>
      <c r="V1385" s="2">
        <f ca="1"/>
        <v>-939.35060064258266</v>
      </c>
      <c r="Y1385" s="2">
        <f t="shared" ca="1" si="307"/>
        <v>-3.7714808315308317</v>
      </c>
      <c r="Z1385" s="2">
        <f t="shared" ca="1" si="308"/>
        <v>-10.996858629590841</v>
      </c>
    </row>
    <row r="1386" spans="2:26">
      <c r="B1386">
        <f t="shared" si="309"/>
        <v>1375</v>
      </c>
      <c r="C1386">
        <v>15.387710154878157</v>
      </c>
      <c r="D1386">
        <v>1.4993190024905461</v>
      </c>
      <c r="E1386">
        <v>-0.82583085853235083</v>
      </c>
      <c r="F1386">
        <f t="shared" si="296"/>
        <v>15.48262180280439</v>
      </c>
      <c r="G1386">
        <f t="shared" si="297"/>
        <v>20</v>
      </c>
      <c r="H1386">
        <f t="shared" si="298"/>
        <v>1549</v>
      </c>
      <c r="I1386">
        <f t="shared" si="299"/>
        <v>9.7129533101411064E-2</v>
      </c>
      <c r="J1386">
        <f>VLOOKUP(H1386,動径DB!$C$9:$F$3009,4)</f>
        <v>6.0145642876209132E-2</v>
      </c>
      <c r="K1386">
        <f>VLOOKUP(G1386,緯度DB!$B$10:$H$50,7)</f>
        <v>0.7879807395252203</v>
      </c>
      <c r="L1386">
        <f t="shared" si="300"/>
        <v>-0.28728256576839689</v>
      </c>
      <c r="M1386">
        <f t="shared" si="301"/>
        <v>-0.21080142857808506</v>
      </c>
      <c r="N1386">
        <f t="shared" si="305"/>
        <v>4.44372422905615E-2</v>
      </c>
      <c r="O1386">
        <f t="shared" si="306"/>
        <v>0</v>
      </c>
      <c r="Q1386">
        <f t="shared" si="302"/>
        <v>1000</v>
      </c>
      <c r="R1386">
        <f t="shared" si="303"/>
        <v>1000</v>
      </c>
      <c r="S1386">
        <f t="shared" si="304"/>
        <v>1</v>
      </c>
      <c r="T1386" s="2">
        <f t="array" aca="1" ref="T1386:V1386" ca="1">MMULT(Q1386:S1386,$T$8:$V$10)</f>
        <v>342.95983594645492</v>
      </c>
      <c r="U1386" s="2">
        <f ca="1"/>
        <v>1000</v>
      </c>
      <c r="V1386" s="2">
        <f ca="1"/>
        <v>-939.35060064258266</v>
      </c>
      <c r="Y1386" s="2">
        <f t="shared" ca="1" si="307"/>
        <v>-3.7714808315308317</v>
      </c>
      <c r="Z1386" s="2">
        <f t="shared" ca="1" si="308"/>
        <v>-10.996858629590841</v>
      </c>
    </row>
    <row r="1387" spans="2:26">
      <c r="B1387">
        <f t="shared" si="309"/>
        <v>1376</v>
      </c>
      <c r="C1387">
        <v>7.4707245198343344</v>
      </c>
      <c r="D1387">
        <v>16.090055405120125</v>
      </c>
      <c r="E1387">
        <v>15.101494269729734</v>
      </c>
      <c r="F1387">
        <f t="shared" si="296"/>
        <v>23.297140102805951</v>
      </c>
      <c r="G1387">
        <f t="shared" si="297"/>
        <v>34</v>
      </c>
      <c r="H1387">
        <f t="shared" si="298"/>
        <v>2331</v>
      </c>
      <c r="I1387">
        <f t="shared" si="299"/>
        <v>1.1361086434697465</v>
      </c>
      <c r="J1387">
        <f>VLOOKUP(H1387,動径DB!$C$9:$F$3009,4)</f>
        <v>4.1084854568310741E-3</v>
      </c>
      <c r="K1387">
        <f>VLOOKUP(G1387,緯度DB!$B$10:$H$50,7)</f>
        <v>0.38596120503132481</v>
      </c>
      <c r="L1387">
        <f t="shared" si="300"/>
        <v>0.26358164635218406</v>
      </c>
      <c r="M1387">
        <f t="shared" si="301"/>
        <v>9.7374039180751371E-3</v>
      </c>
      <c r="N1387">
        <f t="shared" si="305"/>
        <v>9.4817035063745036E-5</v>
      </c>
      <c r="O1387">
        <f t="shared" si="306"/>
        <v>0</v>
      </c>
      <c r="Q1387">
        <f t="shared" si="302"/>
        <v>1000</v>
      </c>
      <c r="R1387">
        <f t="shared" si="303"/>
        <v>1000</v>
      </c>
      <c r="S1387">
        <f t="shared" si="304"/>
        <v>1</v>
      </c>
      <c r="T1387" s="2">
        <f t="array" aca="1" ref="T1387:V1387" ca="1">MMULT(Q1387:S1387,$T$8:$V$10)</f>
        <v>342.95983594645492</v>
      </c>
      <c r="U1387" s="2">
        <f ca="1"/>
        <v>1000</v>
      </c>
      <c r="V1387" s="2">
        <f ca="1"/>
        <v>-939.35060064258266</v>
      </c>
      <c r="Y1387" s="2">
        <f t="shared" ca="1" si="307"/>
        <v>-3.7714808315308317</v>
      </c>
      <c r="Z1387" s="2">
        <f t="shared" ca="1" si="308"/>
        <v>-10.996858629590841</v>
      </c>
    </row>
    <row r="1388" spans="2:26">
      <c r="B1388">
        <f t="shared" si="309"/>
        <v>1377</v>
      </c>
      <c r="C1388">
        <v>-14.632262992724495</v>
      </c>
      <c r="D1388">
        <v>4.3390979598072121</v>
      </c>
      <c r="E1388">
        <v>-5.6706163484380507</v>
      </c>
      <c r="F1388">
        <f t="shared" si="296"/>
        <v>16.281485840187646</v>
      </c>
      <c r="G1388">
        <f t="shared" si="297"/>
        <v>14</v>
      </c>
      <c r="H1388">
        <f t="shared" si="298"/>
        <v>1629</v>
      </c>
      <c r="I1388">
        <f t="shared" si="299"/>
        <v>2.8533102530054357</v>
      </c>
      <c r="J1388">
        <f>VLOOKUP(H1388,動径DB!$C$9:$F$3009,4)</f>
        <v>4.6895964805669321E-2</v>
      </c>
      <c r="K1388">
        <f>VLOOKUP(G1388,緯度DB!$B$10:$H$50,7)</f>
        <v>0.66802964117206065</v>
      </c>
      <c r="L1388">
        <f t="shared" si="300"/>
        <v>-0.76099614367442681</v>
      </c>
      <c r="M1388">
        <f t="shared" si="301"/>
        <v>-0.38815724794559581</v>
      </c>
      <c r="N1388">
        <f t="shared" si="305"/>
        <v>0.15066604913269874</v>
      </c>
      <c r="O1388">
        <f t="shared" si="306"/>
        <v>0</v>
      </c>
      <c r="Q1388">
        <f t="shared" si="302"/>
        <v>1000</v>
      </c>
      <c r="R1388">
        <f t="shared" si="303"/>
        <v>1000</v>
      </c>
      <c r="S1388">
        <f t="shared" si="304"/>
        <v>1</v>
      </c>
      <c r="T1388" s="2">
        <f t="array" aca="1" ref="T1388:V1388" ca="1">MMULT(Q1388:S1388,$T$8:$V$10)</f>
        <v>342.95983594645492</v>
      </c>
      <c r="U1388" s="2">
        <f ca="1"/>
        <v>1000</v>
      </c>
      <c r="V1388" s="2">
        <f ca="1"/>
        <v>-939.35060064258266</v>
      </c>
      <c r="Y1388" s="2">
        <f t="shared" ca="1" si="307"/>
        <v>-3.7714808315308317</v>
      </c>
      <c r="Z1388" s="2">
        <f t="shared" ca="1" si="308"/>
        <v>-10.996858629590841</v>
      </c>
    </row>
    <row r="1389" spans="2:26">
      <c r="B1389">
        <f t="shared" si="309"/>
        <v>1378</v>
      </c>
      <c r="C1389">
        <v>11.351388352477827</v>
      </c>
      <c r="D1389">
        <v>-9.7772918216028675</v>
      </c>
      <c r="E1389">
        <v>15.859407841022978</v>
      </c>
      <c r="F1389">
        <f t="shared" si="296"/>
        <v>21.816742881591026</v>
      </c>
      <c r="G1389">
        <f t="shared" si="297"/>
        <v>36</v>
      </c>
      <c r="H1389">
        <f t="shared" si="298"/>
        <v>2183</v>
      </c>
      <c r="I1389">
        <f t="shared" si="299"/>
        <v>-0.71103507342916761</v>
      </c>
      <c r="J1389">
        <f>VLOOKUP(H1389,動径DB!$C$9:$F$3009,4)</f>
        <v>7.0740588272233717E-3</v>
      </c>
      <c r="K1389">
        <f>VLOOKUP(G1389,緯度DB!$B$10:$H$50,7)</f>
        <v>0.28116931855250954</v>
      </c>
      <c r="L1389">
        <f t="shared" si="300"/>
        <v>0.84602640139447161</v>
      </c>
      <c r="M1389">
        <f t="shared" si="301"/>
        <v>3.6712201190180253E-2</v>
      </c>
      <c r="N1389">
        <f t="shared" si="305"/>
        <v>1.3477857162282724E-3</v>
      </c>
      <c r="O1389">
        <f t="shared" si="306"/>
        <v>0</v>
      </c>
      <c r="Q1389">
        <f t="shared" si="302"/>
        <v>1000</v>
      </c>
      <c r="R1389">
        <f t="shared" si="303"/>
        <v>1000</v>
      </c>
      <c r="S1389">
        <f t="shared" si="304"/>
        <v>1</v>
      </c>
      <c r="T1389" s="2">
        <f t="array" aca="1" ref="T1389:V1389" ca="1">MMULT(Q1389:S1389,$T$8:$V$10)</f>
        <v>342.95983594645492</v>
      </c>
      <c r="U1389" s="2">
        <f ca="1"/>
        <v>1000</v>
      </c>
      <c r="V1389" s="2">
        <f ca="1"/>
        <v>-939.35060064258266</v>
      </c>
      <c r="Y1389" s="2">
        <f t="shared" ca="1" si="307"/>
        <v>-3.7714808315308317</v>
      </c>
      <c r="Z1389" s="2">
        <f t="shared" ca="1" si="308"/>
        <v>-10.996858629590841</v>
      </c>
    </row>
    <row r="1390" spans="2:26">
      <c r="B1390">
        <f t="shared" si="309"/>
        <v>1379</v>
      </c>
      <c r="C1390">
        <v>3.0137268599871527</v>
      </c>
      <c r="D1390">
        <v>-15.344295243519268</v>
      </c>
      <c r="E1390">
        <v>3.6679155907820493</v>
      </c>
      <c r="F1390">
        <f t="shared" si="296"/>
        <v>16.061866357556273</v>
      </c>
      <c r="G1390">
        <f t="shared" si="297"/>
        <v>26</v>
      </c>
      <c r="H1390">
        <f t="shared" si="298"/>
        <v>1607</v>
      </c>
      <c r="I1390">
        <f t="shared" si="299"/>
        <v>-1.3768579581816829</v>
      </c>
      <c r="J1390">
        <f>VLOOKUP(H1390,動径DB!$C$9:$F$3009,4)</f>
        <v>5.0255277893830684E-2</v>
      </c>
      <c r="K1390">
        <f>VLOOKUP(G1390,緯度DB!$B$10:$H$50,7)</f>
        <v>0.72987675376846739</v>
      </c>
      <c r="L1390">
        <f t="shared" si="300"/>
        <v>-0.83546655110505952</v>
      </c>
      <c r="M1390">
        <f t="shared" si="301"/>
        <v>-0.49221663350121941</v>
      </c>
      <c r="N1390">
        <f t="shared" si="305"/>
        <v>0.24227721429527374</v>
      </c>
      <c r="O1390">
        <f t="shared" si="306"/>
        <v>0</v>
      </c>
      <c r="Q1390">
        <f t="shared" si="302"/>
        <v>1000</v>
      </c>
      <c r="R1390">
        <f t="shared" si="303"/>
        <v>1000</v>
      </c>
      <c r="S1390">
        <f t="shared" si="304"/>
        <v>1</v>
      </c>
      <c r="T1390" s="2">
        <f t="array" aca="1" ref="T1390:V1390" ca="1">MMULT(Q1390:S1390,$T$8:$V$10)</f>
        <v>342.95983594645492</v>
      </c>
      <c r="U1390" s="2">
        <f ca="1"/>
        <v>1000</v>
      </c>
      <c r="V1390" s="2">
        <f ca="1"/>
        <v>-939.35060064258266</v>
      </c>
      <c r="Y1390" s="2">
        <f t="shared" ca="1" si="307"/>
        <v>-3.7714808315308317</v>
      </c>
      <c r="Z1390" s="2">
        <f t="shared" ca="1" si="308"/>
        <v>-10.996858629590841</v>
      </c>
    </row>
    <row r="1391" spans="2:26">
      <c r="B1391">
        <f t="shared" si="309"/>
        <v>1380</v>
      </c>
      <c r="C1391">
        <v>-13.795246914119261</v>
      </c>
      <c r="D1391">
        <v>6.3166364971099345</v>
      </c>
      <c r="E1391">
        <v>-0.90134096741582659</v>
      </c>
      <c r="F1391">
        <f t="shared" si="296"/>
        <v>15.199379908327851</v>
      </c>
      <c r="G1391">
        <f t="shared" si="297"/>
        <v>20</v>
      </c>
      <c r="H1391">
        <f t="shared" si="298"/>
        <v>1521</v>
      </c>
      <c r="I1391">
        <f t="shared" si="299"/>
        <v>2.712200947714646</v>
      </c>
      <c r="J1391">
        <f>VLOOKUP(H1391,動径DB!$C$9:$F$3009,4)</f>
        <v>6.5497334438771954E-2</v>
      </c>
      <c r="K1391">
        <f>VLOOKUP(G1391,緯度DB!$B$10:$H$50,7)</f>
        <v>0.7879807395252203</v>
      </c>
      <c r="L1391">
        <f t="shared" si="300"/>
        <v>-0.96032775160230033</v>
      </c>
      <c r="M1391">
        <f t="shared" si="301"/>
        <v>-0.7533288115550909</v>
      </c>
      <c r="N1391">
        <f t="shared" si="305"/>
        <v>0.56750429831900562</v>
      </c>
      <c r="O1391">
        <f t="shared" si="306"/>
        <v>1</v>
      </c>
      <c r="Q1391">
        <f t="shared" si="302"/>
        <v>-13.795246914119261</v>
      </c>
      <c r="R1391">
        <f t="shared" si="303"/>
        <v>6.3166364971099345</v>
      </c>
      <c r="S1391">
        <f t="shared" si="304"/>
        <v>-0.90134096741582659</v>
      </c>
      <c r="T1391" s="2">
        <f t="array" aca="1" ref="T1391:V1391" ca="1">MMULT(Q1391:S1391,$T$8:$V$10)</f>
        <v>-5.5652357826727465</v>
      </c>
      <c r="U1391" s="2">
        <f ca="1"/>
        <v>6.3166364971099345</v>
      </c>
      <c r="V1391" s="2">
        <f ca="1"/>
        <v>12.655014960256583</v>
      </c>
      <c r="Y1391" s="2">
        <f t="shared" ca="1" si="307"/>
        <v>-1.3047084353054628</v>
      </c>
      <c r="Z1391" s="2">
        <f t="shared" ca="1" si="308"/>
        <v>1.4808660840924337</v>
      </c>
    </row>
    <row r="1392" spans="2:26">
      <c r="B1392">
        <f t="shared" si="309"/>
        <v>1381</v>
      </c>
      <c r="C1392">
        <v>1.0767472484111065</v>
      </c>
      <c r="D1392">
        <v>12.190380078890112</v>
      </c>
      <c r="E1392">
        <v>-5.984042370184345</v>
      </c>
      <c r="F1392">
        <f t="shared" si="296"/>
        <v>13.62253699546906</v>
      </c>
      <c r="G1392">
        <f t="shared" si="297"/>
        <v>12</v>
      </c>
      <c r="H1392">
        <f t="shared" si="298"/>
        <v>1363</v>
      </c>
      <c r="I1392">
        <f t="shared" si="299"/>
        <v>1.482697342256134</v>
      </c>
      <c r="J1392">
        <f>VLOOKUP(H1392,動径DB!$C$9:$F$3009,4)</f>
        <v>0.10382886214224961</v>
      </c>
      <c r="K1392">
        <f>VLOOKUP(G1392,緯度DB!$B$10:$H$50,7)</f>
        <v>0.58726809406597613</v>
      </c>
      <c r="L1392">
        <f t="shared" si="300"/>
        <v>0.96527639671983401</v>
      </c>
      <c r="M1392">
        <f t="shared" si="301"/>
        <v>0.80179655134379557</v>
      </c>
      <c r="N1392">
        <f t="shared" si="305"/>
        <v>0.6428777097468038</v>
      </c>
      <c r="O1392">
        <f t="shared" si="306"/>
        <v>1</v>
      </c>
      <c r="Q1392">
        <f t="shared" si="302"/>
        <v>1.0767472484111065</v>
      </c>
      <c r="R1392">
        <f t="shared" si="303"/>
        <v>12.190380078890112</v>
      </c>
      <c r="S1392">
        <f t="shared" si="304"/>
        <v>-5.984042370184345</v>
      </c>
      <c r="T1392" s="2">
        <f t="array" aca="1" ref="T1392:V1392" ca="1">MMULT(Q1392:S1392,$T$8:$V$10)</f>
        <v>-5.2548912095053595</v>
      </c>
      <c r="U1392" s="2">
        <f ca="1"/>
        <v>12.190380078890112</v>
      </c>
      <c r="V1392" s="2">
        <f ca="1"/>
        <v>-3.0584744729007736</v>
      </c>
      <c r="Y1392" s="2">
        <f t="shared" ca="1" si="307"/>
        <v>-1.9504801998757304</v>
      </c>
      <c r="Z1392" s="2">
        <f t="shared" ca="1" si="308"/>
        <v>4.5247549425619482</v>
      </c>
    </row>
    <row r="1393" spans="2:26">
      <c r="B1393">
        <f t="shared" si="309"/>
        <v>1382</v>
      </c>
      <c r="C1393">
        <v>-4.4407162289866191</v>
      </c>
      <c r="D1393">
        <v>-10.313633369129708</v>
      </c>
      <c r="E1393">
        <v>2.4725109286510767</v>
      </c>
      <c r="F1393">
        <f t="shared" si="296"/>
        <v>11.498013054067643</v>
      </c>
      <c r="G1393">
        <f t="shared" si="297"/>
        <v>25</v>
      </c>
      <c r="H1393">
        <f t="shared" si="298"/>
        <v>1151</v>
      </c>
      <c r="I1393">
        <f t="shared" si="299"/>
        <v>-1.9773733029002414</v>
      </c>
      <c r="J1393">
        <f>VLOOKUP(H1393,動径DB!$C$9:$F$3009,4)</f>
        <v>0.1803986619912647</v>
      </c>
      <c r="K1393">
        <f>VLOOKUP(G1393,緯度DB!$B$10:$H$50,7)</f>
        <v>0.7529008951198638</v>
      </c>
      <c r="L1393">
        <f t="shared" si="300"/>
        <v>-0.34389841891831202</v>
      </c>
      <c r="M1393">
        <f t="shared" si="301"/>
        <v>-0.5370616008896989</v>
      </c>
      <c r="N1393">
        <f t="shared" si="305"/>
        <v>0.28843516315020623</v>
      </c>
      <c r="O1393">
        <f t="shared" si="306"/>
        <v>0</v>
      </c>
      <c r="Q1393">
        <f t="shared" si="302"/>
        <v>1000</v>
      </c>
      <c r="R1393">
        <f t="shared" si="303"/>
        <v>1000</v>
      </c>
      <c r="S1393">
        <f t="shared" si="304"/>
        <v>1</v>
      </c>
      <c r="T1393" s="2">
        <f t="array" aca="1" ref="T1393:V1393" ca="1">MMULT(Q1393:S1393,$T$8:$V$10)</f>
        <v>342.95983594645492</v>
      </c>
      <c r="U1393" s="2">
        <f ca="1"/>
        <v>1000</v>
      </c>
      <c r="V1393" s="2">
        <f ca="1"/>
        <v>-939.35060064258266</v>
      </c>
      <c r="Y1393" s="2">
        <f t="shared" ca="1" si="307"/>
        <v>-3.7714808315308317</v>
      </c>
      <c r="Z1393" s="2">
        <f t="shared" ca="1" si="308"/>
        <v>-10.996858629590841</v>
      </c>
    </row>
    <row r="1394" spans="2:26">
      <c r="B1394">
        <f t="shared" si="309"/>
        <v>1383</v>
      </c>
      <c r="C1394">
        <v>3.052457041465348</v>
      </c>
      <c r="D1394">
        <v>-3.0319434783626757</v>
      </c>
      <c r="E1394">
        <v>-15.973770055518814</v>
      </c>
      <c r="F1394">
        <f t="shared" si="296"/>
        <v>16.543019828089637</v>
      </c>
      <c r="G1394">
        <f t="shared" si="297"/>
        <v>2</v>
      </c>
      <c r="H1394">
        <f t="shared" si="298"/>
        <v>1655</v>
      </c>
      <c r="I1394">
        <f t="shared" si="299"/>
        <v>-0.78202667506259482</v>
      </c>
      <c r="J1394">
        <f>VLOOKUP(H1394,動径DB!$C$9:$F$3009,4)</f>
        <v>4.3183713613639041E-2</v>
      </c>
      <c r="K1394">
        <f>VLOOKUP(G1394,緯度DB!$B$10:$H$50,7)</f>
        <v>0.31855496617393941</v>
      </c>
      <c r="L1394">
        <f t="shared" si="300"/>
        <v>0.71422249698253149</v>
      </c>
      <c r="M1394">
        <f t="shared" si="301"/>
        <v>0.16253716597618889</v>
      </c>
      <c r="N1394">
        <f t="shared" si="305"/>
        <v>2.6418330323571177E-2</v>
      </c>
      <c r="O1394">
        <f t="shared" si="306"/>
        <v>0</v>
      </c>
      <c r="Q1394">
        <f t="shared" si="302"/>
        <v>1000</v>
      </c>
      <c r="R1394">
        <f t="shared" si="303"/>
        <v>1000</v>
      </c>
      <c r="S1394">
        <f t="shared" si="304"/>
        <v>1</v>
      </c>
      <c r="T1394" s="2">
        <f t="array" aca="1" ref="T1394:V1394" ca="1">MMULT(Q1394:S1394,$T$8:$V$10)</f>
        <v>342.95983594645492</v>
      </c>
      <c r="U1394" s="2">
        <f ca="1"/>
        <v>1000</v>
      </c>
      <c r="V1394" s="2">
        <f ca="1"/>
        <v>-939.35060064258266</v>
      </c>
      <c r="Y1394" s="2">
        <f t="shared" ca="1" si="307"/>
        <v>-3.7714808315308317</v>
      </c>
      <c r="Z1394" s="2">
        <f t="shared" ca="1" si="308"/>
        <v>-10.996858629590841</v>
      </c>
    </row>
    <row r="1395" spans="2:26">
      <c r="B1395">
        <f t="shared" si="309"/>
        <v>1384</v>
      </c>
      <c r="C1395">
        <v>15.920045532578476</v>
      </c>
      <c r="D1395">
        <v>-9.9259302316146574</v>
      </c>
      <c r="E1395">
        <v>-4.4727253237355837</v>
      </c>
      <c r="F1395">
        <f t="shared" si="296"/>
        <v>19.286710775656882</v>
      </c>
      <c r="G1395">
        <f t="shared" si="297"/>
        <v>16</v>
      </c>
      <c r="H1395">
        <f t="shared" si="298"/>
        <v>1930</v>
      </c>
      <c r="I1395">
        <f t="shared" si="299"/>
        <v>-0.557510068962771</v>
      </c>
      <c r="J1395">
        <f>VLOOKUP(H1395,動径DB!$C$9:$F$3009,4)</f>
        <v>1.7319753758080612E-2</v>
      </c>
      <c r="K1395">
        <f>VLOOKUP(G1395,緯度DB!$B$10:$H$50,7)</f>
        <v>0.72987675376846739</v>
      </c>
      <c r="L1395">
        <f t="shared" si="300"/>
        <v>0.99482957053085141</v>
      </c>
      <c r="M1395">
        <f t="shared" si="301"/>
        <v>0.24254822383653829</v>
      </c>
      <c r="N1395">
        <f t="shared" si="305"/>
        <v>5.8829640886259478E-2</v>
      </c>
      <c r="O1395">
        <f t="shared" si="306"/>
        <v>0</v>
      </c>
      <c r="Q1395">
        <f t="shared" si="302"/>
        <v>1000</v>
      </c>
      <c r="R1395">
        <f t="shared" si="303"/>
        <v>1000</v>
      </c>
      <c r="S1395">
        <f t="shared" si="304"/>
        <v>1</v>
      </c>
      <c r="T1395" s="2">
        <f t="array" aca="1" ref="T1395:V1395" ca="1">MMULT(Q1395:S1395,$T$8:$V$10)</f>
        <v>342.95983594645492</v>
      </c>
      <c r="U1395" s="2">
        <f ca="1"/>
        <v>1000</v>
      </c>
      <c r="V1395" s="2">
        <f ca="1"/>
        <v>-939.35060064258266</v>
      </c>
      <c r="Y1395" s="2">
        <f t="shared" ca="1" si="307"/>
        <v>-3.7714808315308317</v>
      </c>
      <c r="Z1395" s="2">
        <f t="shared" ca="1" si="308"/>
        <v>-10.996858629590841</v>
      </c>
    </row>
    <row r="1396" spans="2:26">
      <c r="B1396">
        <f t="shared" si="309"/>
        <v>1385</v>
      </c>
      <c r="C1396">
        <v>-7.7910631031657438</v>
      </c>
      <c r="D1396">
        <v>12.903609178565045</v>
      </c>
      <c r="E1396">
        <v>0.69285260019384132</v>
      </c>
      <c r="F1396">
        <f t="shared" ref="F1396:F1459" si="310">SQRT(SUMSQ(C1396:E1396))</f>
        <v>15.089196096421244</v>
      </c>
      <c r="G1396">
        <f t="shared" ref="G1396:G1459" si="311">ROUND(20*E1396/F1396,0)+21</f>
        <v>22</v>
      </c>
      <c r="H1396">
        <f t="shared" ref="H1396:H1459" si="312">ROUND(F1396*100,0)+1</f>
        <v>1510</v>
      </c>
      <c r="I1396">
        <f t="shared" ref="I1396:I1459" si="313">ATAN2(C1396,D1396)</f>
        <v>2.1139975304852214</v>
      </c>
      <c r="J1396">
        <f>VLOOKUP(H1396,動径DB!$C$9:$F$3009,4)</f>
        <v>6.7709077524494718E-2</v>
      </c>
      <c r="K1396">
        <f>VLOOKUP(G1396,緯度DB!$B$10:$H$50,7)</f>
        <v>0.7879807395252203</v>
      </c>
      <c r="L1396">
        <f t="shared" ref="L1396:L1459" si="314">IF($E$8&gt;=0,COS($E$8*I1396),SIN($E$8*I1396))</f>
        <v>-5.8773394630597262E-2</v>
      </c>
      <c r="M1396">
        <f t="shared" ref="M1396:M1459" si="315">J1396*K1396*L1396*F1396</f>
        <v>-4.7316147524074016E-2</v>
      </c>
      <c r="N1396">
        <f t="shared" si="305"/>
        <v>2.2388178165199356E-3</v>
      </c>
      <c r="O1396">
        <f t="shared" si="306"/>
        <v>0</v>
      </c>
      <c r="Q1396">
        <f t="shared" ref="Q1396:Q1459" si="316">IF($O1396=0,1000,C1396)</f>
        <v>1000</v>
      </c>
      <c r="R1396">
        <f t="shared" ref="R1396:R1459" si="317">IF($O1396=0,1000,D1396)</f>
        <v>1000</v>
      </c>
      <c r="S1396">
        <f t="shared" ref="S1396:S1459" si="318">IF($O1396=0,1,E1396)</f>
        <v>1</v>
      </c>
      <c r="T1396" s="2">
        <f t="array" aca="1" ref="T1396:V1396" ca="1">MMULT(Q1396:S1396,$T$8:$V$10)</f>
        <v>342.95983594645492</v>
      </c>
      <c r="U1396" s="2">
        <f ca="1"/>
        <v>1000</v>
      </c>
      <c r="V1396" s="2">
        <f ca="1"/>
        <v>-939.35060064258266</v>
      </c>
      <c r="Y1396" s="2">
        <f t="shared" ca="1" si="307"/>
        <v>-3.7714808315308317</v>
      </c>
      <c r="Z1396" s="2">
        <f t="shared" ca="1" si="308"/>
        <v>-10.996858629590841</v>
      </c>
    </row>
    <row r="1397" spans="2:26">
      <c r="B1397">
        <f t="shared" si="309"/>
        <v>1386</v>
      </c>
      <c r="C1397">
        <v>10.923532759859388</v>
      </c>
      <c r="D1397">
        <v>-9.6835656927770764</v>
      </c>
      <c r="E1397">
        <v>4.5256661254548689</v>
      </c>
      <c r="F1397">
        <f t="shared" si="310"/>
        <v>15.283215184022639</v>
      </c>
      <c r="G1397">
        <f t="shared" si="311"/>
        <v>27</v>
      </c>
      <c r="H1397">
        <f t="shared" si="312"/>
        <v>1529</v>
      </c>
      <c r="I1397">
        <f t="shared" si="313"/>
        <v>-0.7252987846951271</v>
      </c>
      <c r="J1397">
        <f>VLOOKUP(H1397,動径DB!$C$9:$F$3009,4)</f>
        <v>6.3927990749552022E-2</v>
      </c>
      <c r="K1397">
        <f>VLOOKUP(G1397,緯度DB!$B$10:$H$50,7)</f>
        <v>0.70149600262637279</v>
      </c>
      <c r="L1397">
        <f t="shared" si="314"/>
        <v>0.82244520178830083</v>
      </c>
      <c r="M1397">
        <f t="shared" si="315"/>
        <v>0.5636869163271343</v>
      </c>
      <c r="N1397">
        <f t="shared" si="305"/>
        <v>0.31774293963839373</v>
      </c>
      <c r="O1397">
        <f t="shared" si="306"/>
        <v>0</v>
      </c>
      <c r="Q1397">
        <f t="shared" si="316"/>
        <v>1000</v>
      </c>
      <c r="R1397">
        <f t="shared" si="317"/>
        <v>1000</v>
      </c>
      <c r="S1397">
        <f t="shared" si="318"/>
        <v>1</v>
      </c>
      <c r="T1397" s="2">
        <f t="array" aca="1" ref="T1397:V1397" ca="1">MMULT(Q1397:S1397,$T$8:$V$10)</f>
        <v>342.95983594645492</v>
      </c>
      <c r="U1397" s="2">
        <f ca="1"/>
        <v>1000</v>
      </c>
      <c r="V1397" s="2">
        <f ca="1"/>
        <v>-939.35060064258266</v>
      </c>
      <c r="Y1397" s="2">
        <f t="shared" ca="1" si="307"/>
        <v>-3.7714808315308317</v>
      </c>
      <c r="Z1397" s="2">
        <f t="shared" ca="1" si="308"/>
        <v>-10.996858629590841</v>
      </c>
    </row>
    <row r="1398" spans="2:26">
      <c r="B1398">
        <f t="shared" si="309"/>
        <v>1387</v>
      </c>
      <c r="C1398">
        <v>8.5739244666179424</v>
      </c>
      <c r="D1398">
        <v>0.79491896993058409</v>
      </c>
      <c r="E1398">
        <v>-14.318620981251964</v>
      </c>
      <c r="F1398">
        <f t="shared" si="310"/>
        <v>16.708290868092231</v>
      </c>
      <c r="G1398">
        <f t="shared" si="311"/>
        <v>4</v>
      </c>
      <c r="H1398">
        <f t="shared" si="312"/>
        <v>1672</v>
      </c>
      <c r="I1398">
        <f t="shared" si="313"/>
        <v>9.2449262051800485E-2</v>
      </c>
      <c r="J1398">
        <f>VLOOKUP(H1398,動径DB!$C$9:$F$3009,4)</f>
        <v>4.0900386428382472E-2</v>
      </c>
      <c r="K1398">
        <f>VLOOKUP(G1398,緯度DB!$B$10:$H$50,7)</f>
        <v>0.20164392860071581</v>
      </c>
      <c r="L1398">
        <f t="shared" si="314"/>
        <v>-0.27380575503831767</v>
      </c>
      <c r="M1398">
        <f t="shared" si="315"/>
        <v>-3.7730030886400687E-2</v>
      </c>
      <c r="N1398">
        <f t="shared" si="305"/>
        <v>1.4235552306887497E-3</v>
      </c>
      <c r="O1398">
        <f t="shared" si="306"/>
        <v>0</v>
      </c>
      <c r="Q1398">
        <f t="shared" si="316"/>
        <v>1000</v>
      </c>
      <c r="R1398">
        <f t="shared" si="317"/>
        <v>1000</v>
      </c>
      <c r="S1398">
        <f t="shared" si="318"/>
        <v>1</v>
      </c>
      <c r="T1398" s="2">
        <f t="array" aca="1" ref="T1398:V1398" ca="1">MMULT(Q1398:S1398,$T$8:$V$10)</f>
        <v>342.95983594645492</v>
      </c>
      <c r="U1398" s="2">
        <f ca="1"/>
        <v>1000</v>
      </c>
      <c r="V1398" s="2">
        <f ca="1"/>
        <v>-939.35060064258266</v>
      </c>
      <c r="Y1398" s="2">
        <f t="shared" ca="1" si="307"/>
        <v>-3.7714808315308317</v>
      </c>
      <c r="Z1398" s="2">
        <f t="shared" ca="1" si="308"/>
        <v>-10.996858629590841</v>
      </c>
    </row>
    <row r="1399" spans="2:26">
      <c r="B1399">
        <f t="shared" si="309"/>
        <v>1388</v>
      </c>
      <c r="C1399">
        <v>6.2675870955978663</v>
      </c>
      <c r="D1399">
        <v>-2.4442847500381282</v>
      </c>
      <c r="E1399">
        <v>-12.293413128579282</v>
      </c>
      <c r="F1399">
        <f t="shared" si="310"/>
        <v>14.013749758365863</v>
      </c>
      <c r="G1399">
        <f t="shared" si="311"/>
        <v>3</v>
      </c>
      <c r="H1399">
        <f t="shared" si="312"/>
        <v>1402</v>
      </c>
      <c r="I1399">
        <f t="shared" si="313"/>
        <v>-0.3718457956733956</v>
      </c>
      <c r="J1399">
        <f>VLOOKUP(H1399,動径DB!$C$9:$F$3009,4)</f>
        <v>9.2985132248966415E-2</v>
      </c>
      <c r="K1399">
        <f>VLOOKUP(G1399,緯度DB!$B$10:$H$50,7)</f>
        <v>0.19977068236083131</v>
      </c>
      <c r="L1399">
        <f t="shared" si="314"/>
        <v>0.89814720379318835</v>
      </c>
      <c r="M1399">
        <f t="shared" si="315"/>
        <v>0.23380142098322587</v>
      </c>
      <c r="N1399">
        <f t="shared" si="305"/>
        <v>5.4663104453775611E-2</v>
      </c>
      <c r="O1399">
        <f t="shared" si="306"/>
        <v>0</v>
      </c>
      <c r="Q1399">
        <f t="shared" si="316"/>
        <v>1000</v>
      </c>
      <c r="R1399">
        <f t="shared" si="317"/>
        <v>1000</v>
      </c>
      <c r="S1399">
        <f t="shared" si="318"/>
        <v>1</v>
      </c>
      <c r="T1399" s="2">
        <f t="array" aca="1" ref="T1399:V1399" ca="1">MMULT(Q1399:S1399,$T$8:$V$10)</f>
        <v>342.95983594645492</v>
      </c>
      <c r="U1399" s="2">
        <f ca="1"/>
        <v>1000</v>
      </c>
      <c r="V1399" s="2">
        <f ca="1"/>
        <v>-939.35060064258266</v>
      </c>
      <c r="Y1399" s="2">
        <f t="shared" ca="1" si="307"/>
        <v>-3.7714808315308317</v>
      </c>
      <c r="Z1399" s="2">
        <f t="shared" ca="1" si="308"/>
        <v>-10.996858629590841</v>
      </c>
    </row>
    <row r="1400" spans="2:26">
      <c r="B1400">
        <f t="shared" si="309"/>
        <v>1389</v>
      </c>
      <c r="C1400">
        <v>1.0497557618143492</v>
      </c>
      <c r="D1400">
        <v>-6.8805712246270545</v>
      </c>
      <c r="E1400">
        <v>-15.829417276823285</v>
      </c>
      <c r="F1400">
        <f t="shared" si="310"/>
        <v>17.292041489090288</v>
      </c>
      <c r="G1400">
        <f t="shared" si="311"/>
        <v>3</v>
      </c>
      <c r="H1400">
        <f t="shared" si="312"/>
        <v>1730</v>
      </c>
      <c r="I1400">
        <f t="shared" si="313"/>
        <v>-1.4193957292631649</v>
      </c>
      <c r="J1400">
        <f>VLOOKUP(H1400,動径DB!$C$9:$F$3009,4)</f>
        <v>3.3902838768820498E-2</v>
      </c>
      <c r="K1400">
        <f>VLOOKUP(G1400,緯度DB!$B$10:$H$50,7)</f>
        <v>0.19977068236083131</v>
      </c>
      <c r="L1400">
        <f t="shared" si="314"/>
        <v>-0.89861152405754197</v>
      </c>
      <c r="M1400">
        <f t="shared" si="315"/>
        <v>-0.10524126750672837</v>
      </c>
      <c r="N1400">
        <f t="shared" si="305"/>
        <v>1.107572438642276E-2</v>
      </c>
      <c r="O1400">
        <f t="shared" si="306"/>
        <v>0</v>
      </c>
      <c r="Q1400">
        <f t="shared" si="316"/>
        <v>1000</v>
      </c>
      <c r="R1400">
        <f t="shared" si="317"/>
        <v>1000</v>
      </c>
      <c r="S1400">
        <f t="shared" si="318"/>
        <v>1</v>
      </c>
      <c r="T1400" s="2">
        <f t="array" aca="1" ref="T1400:V1400" ca="1">MMULT(Q1400:S1400,$T$8:$V$10)</f>
        <v>342.95983594645492</v>
      </c>
      <c r="U1400" s="2">
        <f ca="1"/>
        <v>1000</v>
      </c>
      <c r="V1400" s="2">
        <f ca="1"/>
        <v>-939.35060064258266</v>
      </c>
      <c r="Y1400" s="2">
        <f t="shared" ca="1" si="307"/>
        <v>-3.7714808315308317</v>
      </c>
      <c r="Z1400" s="2">
        <f t="shared" ca="1" si="308"/>
        <v>-10.996858629590841</v>
      </c>
    </row>
    <row r="1401" spans="2:26">
      <c r="B1401">
        <f t="shared" si="309"/>
        <v>1390</v>
      </c>
      <c r="C1401">
        <v>4.9786448928909772</v>
      </c>
      <c r="D1401">
        <v>-13.375258305107829</v>
      </c>
      <c r="E1401">
        <v>9.9293800270521757</v>
      </c>
      <c r="F1401">
        <f t="shared" si="310"/>
        <v>17.386115938285009</v>
      </c>
      <c r="G1401">
        <f t="shared" si="311"/>
        <v>32</v>
      </c>
      <c r="H1401">
        <f t="shared" si="312"/>
        <v>1740</v>
      </c>
      <c r="I1401">
        <f t="shared" si="313"/>
        <v>-1.2144581647206003</v>
      </c>
      <c r="J1401">
        <f>VLOOKUP(H1401,動径DB!$C$9:$F$3009,4)</f>
        <v>3.2812157076292113E-2</v>
      </c>
      <c r="K1401">
        <f>VLOOKUP(G1401,緯度DB!$B$10:$H$50,7)</f>
        <v>0.49132662717739956</v>
      </c>
      <c r="L1401">
        <f t="shared" si="314"/>
        <v>-0.48098848891356133</v>
      </c>
      <c r="M1401">
        <f t="shared" si="315"/>
        <v>-0.13481627933771137</v>
      </c>
      <c r="N1401">
        <f t="shared" si="305"/>
        <v>1.8175429174463822E-2</v>
      </c>
      <c r="O1401">
        <f t="shared" si="306"/>
        <v>0</v>
      </c>
      <c r="Q1401">
        <f t="shared" si="316"/>
        <v>1000</v>
      </c>
      <c r="R1401">
        <f t="shared" si="317"/>
        <v>1000</v>
      </c>
      <c r="S1401">
        <f t="shared" si="318"/>
        <v>1</v>
      </c>
      <c r="T1401" s="2">
        <f t="array" aca="1" ref="T1401:V1401" ca="1">MMULT(Q1401:S1401,$T$8:$V$10)</f>
        <v>342.95983594645492</v>
      </c>
      <c r="U1401" s="2">
        <f ca="1"/>
        <v>1000</v>
      </c>
      <c r="V1401" s="2">
        <f ca="1"/>
        <v>-939.35060064258266</v>
      </c>
      <c r="Y1401" s="2">
        <f t="shared" ca="1" si="307"/>
        <v>-3.7714808315308317</v>
      </c>
      <c r="Z1401" s="2">
        <f t="shared" ca="1" si="308"/>
        <v>-10.996858629590841</v>
      </c>
    </row>
    <row r="1402" spans="2:26">
      <c r="B1402">
        <f t="shared" si="309"/>
        <v>1391</v>
      </c>
      <c r="C1402">
        <v>13.640850384858837</v>
      </c>
      <c r="D1402">
        <v>4.2425731462943874</v>
      </c>
      <c r="E1402">
        <v>3.114822527928605</v>
      </c>
      <c r="F1402">
        <f t="shared" si="310"/>
        <v>14.621024092184969</v>
      </c>
      <c r="G1402">
        <f t="shared" si="311"/>
        <v>25</v>
      </c>
      <c r="H1402">
        <f t="shared" si="312"/>
        <v>1463</v>
      </c>
      <c r="I1402">
        <f t="shared" si="313"/>
        <v>0.30153569667254559</v>
      </c>
      <c r="J1402">
        <f>VLOOKUP(H1402,動径DB!$C$9:$F$3009,4)</f>
        <v>7.7889864205296047E-2</v>
      </c>
      <c r="K1402">
        <f>VLOOKUP(G1402,緯度DB!$B$10:$H$50,7)</f>
        <v>0.7529008951198638</v>
      </c>
      <c r="L1402">
        <f t="shared" si="314"/>
        <v>-0.78618239942513035</v>
      </c>
      <c r="M1402">
        <f t="shared" si="315"/>
        <v>-0.67409308141009516</v>
      </c>
      <c r="N1402">
        <f t="shared" si="305"/>
        <v>0.4544014824049572</v>
      </c>
      <c r="O1402">
        <f t="shared" si="306"/>
        <v>1</v>
      </c>
      <c r="Q1402">
        <f t="shared" si="316"/>
        <v>13.640850384858837</v>
      </c>
      <c r="R1402">
        <f t="shared" si="317"/>
        <v>4.2425731462943874</v>
      </c>
      <c r="S1402">
        <f t="shared" si="318"/>
        <v>3.114822527928605</v>
      </c>
      <c r="T1402" s="2">
        <f t="array" aca="1" ref="T1402:V1402" ca="1">MMULT(Q1402:S1402,$T$8:$V$10)</f>
        <v>7.5924213482656455</v>
      </c>
      <c r="U1402" s="2">
        <f ca="1"/>
        <v>4.2425731462943874</v>
      </c>
      <c r="V1402" s="2">
        <f ca="1"/>
        <v>-11.752874400460303</v>
      </c>
      <c r="Y1402" s="2">
        <f t="shared" ca="1" si="307"/>
        <v>4.1608862211466189</v>
      </c>
      <c r="Z1402" s="2">
        <f t="shared" ca="1" si="308"/>
        <v>2.3250638152024399</v>
      </c>
    </row>
    <row r="1403" spans="2:26">
      <c r="B1403">
        <f t="shared" si="309"/>
        <v>1392</v>
      </c>
      <c r="C1403">
        <v>8.8633733988701202</v>
      </c>
      <c r="D1403">
        <v>10.524480349573432</v>
      </c>
      <c r="E1403">
        <v>-5.3728289387741857</v>
      </c>
      <c r="F1403">
        <f t="shared" si="310"/>
        <v>14.771302090258837</v>
      </c>
      <c r="G1403">
        <f t="shared" si="311"/>
        <v>14</v>
      </c>
      <c r="H1403">
        <f t="shared" si="312"/>
        <v>1478</v>
      </c>
      <c r="I1403">
        <f t="shared" si="313"/>
        <v>0.87086715004191473</v>
      </c>
      <c r="J1403">
        <f>VLOOKUP(H1403,動径DB!$C$9:$F$3009,4)</f>
        <v>7.4508890362364799E-2</v>
      </c>
      <c r="K1403">
        <f>VLOOKUP(G1403,緯度DB!$B$10:$H$50,7)</f>
        <v>0.66802964117206065</v>
      </c>
      <c r="L1403">
        <f t="shared" si="314"/>
        <v>-0.50466268733539721</v>
      </c>
      <c r="M1403">
        <f t="shared" si="315"/>
        <v>-0.3710426257623699</v>
      </c>
      <c r="N1403">
        <f t="shared" si="305"/>
        <v>0.13767263013263409</v>
      </c>
      <c r="O1403">
        <f t="shared" si="306"/>
        <v>0</v>
      </c>
      <c r="Q1403">
        <f t="shared" si="316"/>
        <v>1000</v>
      </c>
      <c r="R1403">
        <f t="shared" si="317"/>
        <v>1000</v>
      </c>
      <c r="S1403">
        <f t="shared" si="318"/>
        <v>1</v>
      </c>
      <c r="T1403" s="2">
        <f t="array" aca="1" ref="T1403:V1403" ca="1">MMULT(Q1403:S1403,$T$8:$V$10)</f>
        <v>342.95983594645492</v>
      </c>
      <c r="U1403" s="2">
        <f ca="1"/>
        <v>1000</v>
      </c>
      <c r="V1403" s="2">
        <f ca="1"/>
        <v>-939.35060064258266</v>
      </c>
      <c r="Y1403" s="2">
        <f t="shared" ca="1" si="307"/>
        <v>-3.7714808315308317</v>
      </c>
      <c r="Z1403" s="2">
        <f t="shared" ca="1" si="308"/>
        <v>-10.996858629590841</v>
      </c>
    </row>
    <row r="1404" spans="2:26">
      <c r="B1404">
        <f t="shared" si="309"/>
        <v>1393</v>
      </c>
      <c r="C1404">
        <v>3.6692581601428338</v>
      </c>
      <c r="D1404">
        <v>11.217158460313657</v>
      </c>
      <c r="E1404">
        <v>3.4588289505830527</v>
      </c>
      <c r="F1404">
        <f t="shared" si="310"/>
        <v>12.298438806570227</v>
      </c>
      <c r="G1404">
        <f t="shared" si="311"/>
        <v>27</v>
      </c>
      <c r="H1404">
        <f t="shared" si="312"/>
        <v>1231</v>
      </c>
      <c r="I1404">
        <f t="shared" si="313"/>
        <v>1.2546561064717772</v>
      </c>
      <c r="J1404">
        <f>VLOOKUP(H1404,動径DB!$C$9:$F$3009,4)</f>
        <v>0.14795752864862333</v>
      </c>
      <c r="K1404">
        <f>VLOOKUP(G1404,緯度DB!$B$10:$H$50,7)</f>
        <v>0.70149600262637279</v>
      </c>
      <c r="L1404">
        <f t="shared" si="314"/>
        <v>0.58296702233533149</v>
      </c>
      <c r="M1404">
        <f t="shared" si="315"/>
        <v>0.74414272755405964</v>
      </c>
      <c r="N1404">
        <f t="shared" si="305"/>
        <v>0.55374839897159545</v>
      </c>
      <c r="O1404">
        <f t="shared" si="306"/>
        <v>1</v>
      </c>
      <c r="Q1404">
        <f t="shared" si="316"/>
        <v>3.6692581601428338</v>
      </c>
      <c r="R1404">
        <f t="shared" si="317"/>
        <v>11.217158460313657</v>
      </c>
      <c r="S1404">
        <f t="shared" si="318"/>
        <v>3.4588289505830527</v>
      </c>
      <c r="T1404" s="2">
        <f t="array" aca="1" ref="T1404:V1404" ca="1">MMULT(Q1404:S1404,$T$8:$V$10)</f>
        <v>4.5051962432544936</v>
      </c>
      <c r="U1404" s="2">
        <f ca="1"/>
        <v>11.217158460313657</v>
      </c>
      <c r="V1404" s="2">
        <f ca="1"/>
        <v>-2.2649856434273108</v>
      </c>
      <c r="Y1404" s="2">
        <f t="shared" ca="1" si="307"/>
        <v>1.6243713399004767</v>
      </c>
      <c r="Z1404" s="2">
        <f t="shared" ca="1" si="308"/>
        <v>4.0444033365554741</v>
      </c>
    </row>
    <row r="1405" spans="2:26">
      <c r="B1405">
        <f t="shared" si="309"/>
        <v>1394</v>
      </c>
      <c r="C1405">
        <v>-7.8956120137345422</v>
      </c>
      <c r="D1405">
        <v>-6.1267726705475338</v>
      </c>
      <c r="E1405">
        <v>15.313934638779445</v>
      </c>
      <c r="F1405">
        <f t="shared" si="310"/>
        <v>18.286460197337437</v>
      </c>
      <c r="G1405">
        <f t="shared" si="311"/>
        <v>38</v>
      </c>
      <c r="H1405">
        <f t="shared" si="312"/>
        <v>1830</v>
      </c>
      <c r="I1405">
        <f t="shared" si="313"/>
        <v>-2.4816757010890127</v>
      </c>
      <c r="J1405">
        <f>VLOOKUP(H1405,動径DB!$C$9:$F$3009,4)</f>
        <v>2.4341131408983838E-2</v>
      </c>
      <c r="K1405">
        <f>VLOOKUP(G1405,緯度DB!$B$10:$H$50,7)</f>
        <v>0.20164392860071581</v>
      </c>
      <c r="L1405">
        <f t="shared" si="314"/>
        <v>0.91753705534356889</v>
      </c>
      <c r="M1405">
        <f t="shared" si="315"/>
        <v>8.235295149039705E-2</v>
      </c>
      <c r="N1405">
        <f t="shared" si="305"/>
        <v>6.7820086191796901E-3</v>
      </c>
      <c r="O1405">
        <f t="shared" si="306"/>
        <v>0</v>
      </c>
      <c r="Q1405">
        <f t="shared" si="316"/>
        <v>1000</v>
      </c>
      <c r="R1405">
        <f t="shared" si="317"/>
        <v>1000</v>
      </c>
      <c r="S1405">
        <f t="shared" si="318"/>
        <v>1</v>
      </c>
      <c r="T1405" s="2">
        <f t="array" aca="1" ref="T1405:V1405" ca="1">MMULT(Q1405:S1405,$T$8:$V$10)</f>
        <v>342.95983594645492</v>
      </c>
      <c r="U1405" s="2">
        <f ca="1"/>
        <v>1000</v>
      </c>
      <c r="V1405" s="2">
        <f ca="1"/>
        <v>-939.35060064258266</v>
      </c>
      <c r="Y1405" s="2">
        <f t="shared" ca="1" si="307"/>
        <v>-3.7714808315308317</v>
      </c>
      <c r="Z1405" s="2">
        <f t="shared" ca="1" si="308"/>
        <v>-10.996858629590841</v>
      </c>
    </row>
    <row r="1406" spans="2:26">
      <c r="B1406">
        <f t="shared" si="309"/>
        <v>1395</v>
      </c>
      <c r="C1406">
        <v>-10.01424757384747</v>
      </c>
      <c r="D1406">
        <v>2.1209819553961888</v>
      </c>
      <c r="E1406">
        <v>-12.923870143247337</v>
      </c>
      <c r="F1406">
        <f t="shared" si="310"/>
        <v>16.486665472585599</v>
      </c>
      <c r="G1406">
        <f t="shared" si="311"/>
        <v>5</v>
      </c>
      <c r="H1406">
        <f t="shared" si="312"/>
        <v>1650</v>
      </c>
      <c r="I1406">
        <f t="shared" si="313"/>
        <v>2.932880522217205</v>
      </c>
      <c r="J1406">
        <f>VLOOKUP(H1406,動径DB!$C$9:$F$3009,4)</f>
        <v>4.3876593835205674E-2</v>
      </c>
      <c r="K1406">
        <f>VLOOKUP(G1406,緯度DB!$B$10:$H$50,7)</f>
        <v>0.2352076871405088</v>
      </c>
      <c r="L1406">
        <f t="shared" si="314"/>
        <v>-0.58601846866603191</v>
      </c>
      <c r="M1406">
        <f t="shared" si="315"/>
        <v>-9.9707665071793822E-2</v>
      </c>
      <c r="N1406">
        <f t="shared" si="305"/>
        <v>9.9416184740690142E-3</v>
      </c>
      <c r="O1406">
        <f t="shared" si="306"/>
        <v>0</v>
      </c>
      <c r="Q1406">
        <f t="shared" si="316"/>
        <v>1000</v>
      </c>
      <c r="R1406">
        <f t="shared" si="317"/>
        <v>1000</v>
      </c>
      <c r="S1406">
        <f t="shared" si="318"/>
        <v>1</v>
      </c>
      <c r="T1406" s="2">
        <f t="array" aca="1" ref="T1406:V1406" ca="1">MMULT(Q1406:S1406,$T$8:$V$10)</f>
        <v>342.95983594645492</v>
      </c>
      <c r="U1406" s="2">
        <f ca="1"/>
        <v>1000</v>
      </c>
      <c r="V1406" s="2">
        <f ca="1"/>
        <v>-939.35060064258266</v>
      </c>
      <c r="Y1406" s="2">
        <f t="shared" ca="1" si="307"/>
        <v>-3.7714808315308317</v>
      </c>
      <c r="Z1406" s="2">
        <f t="shared" ca="1" si="308"/>
        <v>-10.996858629590841</v>
      </c>
    </row>
    <row r="1407" spans="2:26">
      <c r="B1407">
        <f t="shared" si="309"/>
        <v>1396</v>
      </c>
      <c r="C1407">
        <v>-4.1288589167044627</v>
      </c>
      <c r="D1407">
        <v>-15.392131933651514</v>
      </c>
      <c r="E1407">
        <v>-14.781488392482295</v>
      </c>
      <c r="F1407">
        <f t="shared" si="310"/>
        <v>21.736089816571734</v>
      </c>
      <c r="G1407">
        <f t="shared" si="311"/>
        <v>7</v>
      </c>
      <c r="H1407">
        <f t="shared" si="312"/>
        <v>2175</v>
      </c>
      <c r="I1407">
        <f t="shared" si="313"/>
        <v>-1.8328714734334488</v>
      </c>
      <c r="J1407">
        <f>VLOOKUP(H1407,動径DB!$C$9:$F$3009,4)</f>
        <v>7.2821291736421996E-3</v>
      </c>
      <c r="K1407">
        <f>VLOOKUP(G1407,緯度DB!$B$10:$H$50,7)</f>
        <v>0.33255818042814211</v>
      </c>
      <c r="L1407">
        <f t="shared" si="314"/>
        <v>-0.70652156645019892</v>
      </c>
      <c r="M1407">
        <f t="shared" si="315"/>
        <v>-3.7190571899807262E-2</v>
      </c>
      <c r="N1407">
        <f t="shared" si="305"/>
        <v>1.3831386382347336E-3</v>
      </c>
      <c r="O1407">
        <f t="shared" si="306"/>
        <v>0</v>
      </c>
      <c r="Q1407">
        <f t="shared" si="316"/>
        <v>1000</v>
      </c>
      <c r="R1407">
        <f t="shared" si="317"/>
        <v>1000</v>
      </c>
      <c r="S1407">
        <f t="shared" si="318"/>
        <v>1</v>
      </c>
      <c r="T1407" s="2">
        <f t="array" aca="1" ref="T1407:V1407" ca="1">MMULT(Q1407:S1407,$T$8:$V$10)</f>
        <v>342.95983594645492</v>
      </c>
      <c r="U1407" s="2">
        <f ca="1"/>
        <v>1000</v>
      </c>
      <c r="V1407" s="2">
        <f ca="1"/>
        <v>-939.35060064258266</v>
      </c>
      <c r="Y1407" s="2">
        <f t="shared" ca="1" si="307"/>
        <v>-3.7714808315308317</v>
      </c>
      <c r="Z1407" s="2">
        <f t="shared" ca="1" si="308"/>
        <v>-10.996858629590841</v>
      </c>
    </row>
    <row r="1408" spans="2:26">
      <c r="B1408">
        <f t="shared" si="309"/>
        <v>1397</v>
      </c>
      <c r="C1408">
        <v>10.044132908361547</v>
      </c>
      <c r="D1408">
        <v>1.5557762590310595</v>
      </c>
      <c r="E1408">
        <v>-7.457494614219307</v>
      </c>
      <c r="F1408">
        <f t="shared" si="310"/>
        <v>12.606318716029119</v>
      </c>
      <c r="G1408">
        <f t="shared" si="311"/>
        <v>9</v>
      </c>
      <c r="H1408">
        <f t="shared" si="312"/>
        <v>1262</v>
      </c>
      <c r="I1408">
        <f t="shared" si="313"/>
        <v>0.15367281806121716</v>
      </c>
      <c r="J1408">
        <f>VLOOKUP(H1408,動径DB!$C$9:$F$3009,4)</f>
        <v>0.13653727469179547</v>
      </c>
      <c r="K1408">
        <f>VLOOKUP(G1408,緯度DB!$B$10:$H$50,7)</f>
        <v>0.43934360143209494</v>
      </c>
      <c r="L1408">
        <f t="shared" si="314"/>
        <v>-0.44486046498030418</v>
      </c>
      <c r="M1408">
        <f t="shared" si="315"/>
        <v>-0.33640901862767592</v>
      </c>
      <c r="N1408">
        <f t="shared" si="305"/>
        <v>0.113171027814036</v>
      </c>
      <c r="O1408">
        <f t="shared" si="306"/>
        <v>0</v>
      </c>
      <c r="Q1408">
        <f t="shared" si="316"/>
        <v>1000</v>
      </c>
      <c r="R1408">
        <f t="shared" si="317"/>
        <v>1000</v>
      </c>
      <c r="S1408">
        <f t="shared" si="318"/>
        <v>1</v>
      </c>
      <c r="T1408" s="2">
        <f t="array" aca="1" ref="T1408:V1408" ca="1">MMULT(Q1408:S1408,$T$8:$V$10)</f>
        <v>342.95983594645492</v>
      </c>
      <c r="U1408" s="2">
        <f ca="1"/>
        <v>1000</v>
      </c>
      <c r="V1408" s="2">
        <f ca="1"/>
        <v>-939.35060064258266</v>
      </c>
      <c r="Y1408" s="2">
        <f t="shared" ca="1" si="307"/>
        <v>-3.7714808315308317</v>
      </c>
      <c r="Z1408" s="2">
        <f t="shared" ca="1" si="308"/>
        <v>-10.996858629590841</v>
      </c>
    </row>
    <row r="1409" spans="2:26">
      <c r="B1409">
        <f t="shared" si="309"/>
        <v>1398</v>
      </c>
      <c r="C1409">
        <v>-13.121484362369063</v>
      </c>
      <c r="D1409">
        <v>-15.546048251280821</v>
      </c>
      <c r="E1409">
        <v>-3.4466900417462081</v>
      </c>
      <c r="F1409">
        <f t="shared" si="310"/>
        <v>20.633289615253304</v>
      </c>
      <c r="G1409">
        <f t="shared" si="311"/>
        <v>18</v>
      </c>
      <c r="H1409">
        <f t="shared" si="312"/>
        <v>2064</v>
      </c>
      <c r="I1409">
        <f t="shared" si="313"/>
        <v>-2.2718200287171477</v>
      </c>
      <c r="J1409">
        <f>VLOOKUP(H1409,動径DB!$C$9:$F$3009,4)</f>
        <v>1.0840404831762887E-2</v>
      </c>
      <c r="K1409">
        <f>VLOOKUP(G1409,緯度DB!$B$10:$H$50,7)</f>
        <v>0.7820858445078025</v>
      </c>
      <c r="L1409">
        <f t="shared" si="314"/>
        <v>0.50749472692217745</v>
      </c>
      <c r="M1409">
        <f t="shared" si="315"/>
        <v>8.8776891593711771E-2</v>
      </c>
      <c r="N1409">
        <f t="shared" si="305"/>
        <v>7.8813364810416519E-3</v>
      </c>
      <c r="O1409">
        <f t="shared" si="306"/>
        <v>0</v>
      </c>
      <c r="Q1409">
        <f t="shared" si="316"/>
        <v>1000</v>
      </c>
      <c r="R1409">
        <f t="shared" si="317"/>
        <v>1000</v>
      </c>
      <c r="S1409">
        <f t="shared" si="318"/>
        <v>1</v>
      </c>
      <c r="T1409" s="2">
        <f t="array" aca="1" ref="T1409:V1409" ca="1">MMULT(Q1409:S1409,$T$8:$V$10)</f>
        <v>342.95983594645492</v>
      </c>
      <c r="U1409" s="2">
        <f ca="1"/>
        <v>1000</v>
      </c>
      <c r="V1409" s="2">
        <f ca="1"/>
        <v>-939.35060064258266</v>
      </c>
      <c r="Y1409" s="2">
        <f t="shared" ca="1" si="307"/>
        <v>-3.7714808315308317</v>
      </c>
      <c r="Z1409" s="2">
        <f t="shared" ca="1" si="308"/>
        <v>-10.996858629590841</v>
      </c>
    </row>
    <row r="1410" spans="2:26">
      <c r="B1410">
        <f t="shared" si="309"/>
        <v>1399</v>
      </c>
      <c r="C1410">
        <v>-3.1960443260184199</v>
      </c>
      <c r="D1410">
        <v>15.285591330521473</v>
      </c>
      <c r="E1410">
        <v>-7.0744172391296827</v>
      </c>
      <c r="F1410">
        <f t="shared" si="310"/>
        <v>17.143843820184639</v>
      </c>
      <c r="G1410">
        <f t="shared" si="311"/>
        <v>13</v>
      </c>
      <c r="H1410">
        <f t="shared" si="312"/>
        <v>1715</v>
      </c>
      <c r="I1410">
        <f t="shared" si="313"/>
        <v>1.7769155462194148</v>
      </c>
      <c r="J1410">
        <f>VLOOKUP(H1410,動径DB!$C$9:$F$3009,4)</f>
        <v>3.5600498449988957E-2</v>
      </c>
      <c r="K1410">
        <f>VLOOKUP(G1410,緯度DB!$B$10:$H$50,7)</f>
        <v>0.62981531840634786</v>
      </c>
      <c r="L1410">
        <f t="shared" si="314"/>
        <v>0.81483161689085426</v>
      </c>
      <c r="M1410">
        <f t="shared" si="315"/>
        <v>0.31321703328378792</v>
      </c>
      <c r="N1410">
        <f t="shared" si="305"/>
        <v>9.8104909939097512E-2</v>
      </c>
      <c r="O1410">
        <f t="shared" si="306"/>
        <v>0</v>
      </c>
      <c r="Q1410">
        <f t="shared" si="316"/>
        <v>1000</v>
      </c>
      <c r="R1410">
        <f t="shared" si="317"/>
        <v>1000</v>
      </c>
      <c r="S1410">
        <f t="shared" si="318"/>
        <v>1</v>
      </c>
      <c r="T1410" s="2">
        <f t="array" aca="1" ref="T1410:V1410" ca="1">MMULT(Q1410:S1410,$T$8:$V$10)</f>
        <v>342.95983594645492</v>
      </c>
      <c r="U1410" s="2">
        <f ca="1"/>
        <v>1000</v>
      </c>
      <c r="V1410" s="2">
        <f ca="1"/>
        <v>-939.35060064258266</v>
      </c>
      <c r="Y1410" s="2">
        <f t="shared" ca="1" si="307"/>
        <v>-3.7714808315308317</v>
      </c>
      <c r="Z1410" s="2">
        <f t="shared" ca="1" si="308"/>
        <v>-10.996858629590841</v>
      </c>
    </row>
    <row r="1411" spans="2:26">
      <c r="B1411">
        <f t="shared" si="309"/>
        <v>1400</v>
      </c>
      <c r="C1411">
        <v>15.656671901246849</v>
      </c>
      <c r="D1411">
        <v>5.4776531925961205</v>
      </c>
      <c r="E1411">
        <v>13.881205143677336</v>
      </c>
      <c r="F1411">
        <f t="shared" si="310"/>
        <v>21.629237521524082</v>
      </c>
      <c r="G1411">
        <f t="shared" si="311"/>
        <v>34</v>
      </c>
      <c r="H1411">
        <f t="shared" si="312"/>
        <v>2164</v>
      </c>
      <c r="I1411">
        <f t="shared" si="313"/>
        <v>0.33655065918479826</v>
      </c>
      <c r="J1411">
        <f>VLOOKUP(H1411,動径DB!$C$9:$F$3009,4)</f>
        <v>7.5777472056759955E-3</v>
      </c>
      <c r="K1411">
        <f>VLOOKUP(G1411,緯度DB!$B$10:$H$50,7)</f>
        <v>0.38596120503132481</v>
      </c>
      <c r="L1411">
        <f t="shared" si="314"/>
        <v>-0.84664669386880143</v>
      </c>
      <c r="M1411">
        <f t="shared" si="315"/>
        <v>-5.355835054403791E-2</v>
      </c>
      <c r="N1411">
        <f t="shared" si="305"/>
        <v>2.868496912998046E-3</v>
      </c>
      <c r="O1411">
        <f t="shared" si="306"/>
        <v>0</v>
      </c>
      <c r="Q1411">
        <f t="shared" si="316"/>
        <v>1000</v>
      </c>
      <c r="R1411">
        <f t="shared" si="317"/>
        <v>1000</v>
      </c>
      <c r="S1411">
        <f t="shared" si="318"/>
        <v>1</v>
      </c>
      <c r="T1411" s="2">
        <f t="array" aca="1" ref="T1411:V1411" ca="1">MMULT(Q1411:S1411,$T$8:$V$10)</f>
        <v>342.95983594645492</v>
      </c>
      <c r="U1411" s="2">
        <f ca="1"/>
        <v>1000</v>
      </c>
      <c r="V1411" s="2">
        <f ca="1"/>
        <v>-939.35060064258266</v>
      </c>
      <c r="Y1411" s="2">
        <f t="shared" ca="1" si="307"/>
        <v>-3.7714808315308317</v>
      </c>
      <c r="Z1411" s="2">
        <f t="shared" ca="1" si="308"/>
        <v>-10.996858629590841</v>
      </c>
    </row>
    <row r="1412" spans="2:26">
      <c r="B1412">
        <f t="shared" si="309"/>
        <v>1401</v>
      </c>
      <c r="C1412">
        <v>15.773588220538223</v>
      </c>
      <c r="D1412">
        <v>-11.355045406298505</v>
      </c>
      <c r="E1412">
        <v>3.3282897665797138</v>
      </c>
      <c r="F1412">
        <f t="shared" si="310"/>
        <v>19.718535805189038</v>
      </c>
      <c r="G1412">
        <f t="shared" si="311"/>
        <v>24</v>
      </c>
      <c r="H1412">
        <f t="shared" si="312"/>
        <v>1973</v>
      </c>
      <c r="I1412">
        <f t="shared" si="313"/>
        <v>-0.62394212706723273</v>
      </c>
      <c r="J1412">
        <f>VLOOKUP(H1412,動径DB!$C$9:$F$3009,4)</f>
        <v>1.4924084421249718E-2</v>
      </c>
      <c r="K1412">
        <f>VLOOKUP(G1412,緯度DB!$B$10:$H$50,7)</f>
        <v>0.7703565880679073</v>
      </c>
      <c r="L1412">
        <f t="shared" si="314"/>
        <v>0.95503158047653125</v>
      </c>
      <c r="M1412">
        <f t="shared" si="315"/>
        <v>0.21650697604557903</v>
      </c>
      <c r="N1412">
        <f t="shared" si="305"/>
        <v>4.6875270676400932E-2</v>
      </c>
      <c r="O1412">
        <f t="shared" si="306"/>
        <v>0</v>
      </c>
      <c r="Q1412">
        <f t="shared" si="316"/>
        <v>1000</v>
      </c>
      <c r="R1412">
        <f t="shared" si="317"/>
        <v>1000</v>
      </c>
      <c r="S1412">
        <f t="shared" si="318"/>
        <v>1</v>
      </c>
      <c r="T1412" s="2">
        <f t="array" aca="1" ref="T1412:V1412" ca="1">MMULT(Q1412:S1412,$T$8:$V$10)</f>
        <v>342.95983594645492</v>
      </c>
      <c r="U1412" s="2">
        <f ca="1"/>
        <v>1000</v>
      </c>
      <c r="V1412" s="2">
        <f ca="1"/>
        <v>-939.35060064258266</v>
      </c>
      <c r="Y1412" s="2">
        <f t="shared" ca="1" si="307"/>
        <v>-3.7714808315308317</v>
      </c>
      <c r="Z1412" s="2">
        <f t="shared" ca="1" si="308"/>
        <v>-10.996858629590841</v>
      </c>
    </row>
    <row r="1413" spans="2:26">
      <c r="B1413">
        <f t="shared" si="309"/>
        <v>1402</v>
      </c>
      <c r="C1413">
        <v>12.300989411722721</v>
      </c>
      <c r="D1413">
        <v>16.314688107123953</v>
      </c>
      <c r="E1413">
        <v>-2.4555060935986459</v>
      </c>
      <c r="F1413">
        <f t="shared" si="310"/>
        <v>20.57942901821492</v>
      </c>
      <c r="G1413">
        <f t="shared" si="311"/>
        <v>19</v>
      </c>
      <c r="H1413">
        <f t="shared" si="312"/>
        <v>2059</v>
      </c>
      <c r="I1413">
        <f t="shared" si="313"/>
        <v>0.92475128311887755</v>
      </c>
      <c r="J1413">
        <f>VLOOKUP(H1413,動径DB!$C$9:$F$3009,4)</f>
        <v>1.1034238280158516E-2</v>
      </c>
      <c r="K1413">
        <f>VLOOKUP(G1413,緯度DB!$B$10:$H$50,7)</f>
        <v>0.7820858445078025</v>
      </c>
      <c r="L1413">
        <f t="shared" si="314"/>
        <v>-0.35913304883525898</v>
      </c>
      <c r="M1413">
        <f t="shared" si="315"/>
        <v>-6.3780141284437791E-2</v>
      </c>
      <c r="N1413">
        <f t="shared" si="305"/>
        <v>4.0679064222628458E-3</v>
      </c>
      <c r="O1413">
        <f t="shared" si="306"/>
        <v>0</v>
      </c>
      <c r="Q1413">
        <f t="shared" si="316"/>
        <v>1000</v>
      </c>
      <c r="R1413">
        <f t="shared" si="317"/>
        <v>1000</v>
      </c>
      <c r="S1413">
        <f t="shared" si="318"/>
        <v>1</v>
      </c>
      <c r="T1413" s="2">
        <f t="array" aca="1" ref="T1413:V1413" ca="1">MMULT(Q1413:S1413,$T$8:$V$10)</f>
        <v>342.95983594645492</v>
      </c>
      <c r="U1413" s="2">
        <f ca="1"/>
        <v>1000</v>
      </c>
      <c r="V1413" s="2">
        <f ca="1"/>
        <v>-939.35060064258266</v>
      </c>
      <c r="Y1413" s="2">
        <f t="shared" ca="1" si="307"/>
        <v>-3.7714808315308317</v>
      </c>
      <c r="Z1413" s="2">
        <f t="shared" ca="1" si="308"/>
        <v>-10.996858629590841</v>
      </c>
    </row>
    <row r="1414" spans="2:26">
      <c r="B1414">
        <f t="shared" si="309"/>
        <v>1403</v>
      </c>
      <c r="C1414">
        <v>3.7780452146413732</v>
      </c>
      <c r="D1414">
        <v>11.072404831997174</v>
      </c>
      <c r="E1414">
        <v>-8.1341219465345702</v>
      </c>
      <c r="F1414">
        <f t="shared" si="310"/>
        <v>14.249060118078114</v>
      </c>
      <c r="G1414">
        <f t="shared" si="311"/>
        <v>10</v>
      </c>
      <c r="H1414">
        <f t="shared" si="312"/>
        <v>1426</v>
      </c>
      <c r="I1414">
        <f t="shared" si="313"/>
        <v>1.2419711783170804</v>
      </c>
      <c r="J1414">
        <f>VLOOKUP(H1414,動径DB!$C$9:$F$3009,4)</f>
        <v>8.6781708243706596E-2</v>
      </c>
      <c r="K1414">
        <f>VLOOKUP(G1414,緯度DB!$B$10:$H$50,7)</f>
        <v>0.49132662717739956</v>
      </c>
      <c r="L1414">
        <f t="shared" si="314"/>
        <v>0.55163306561927716</v>
      </c>
      <c r="M1414">
        <f t="shared" si="315"/>
        <v>0.33514674444400822</v>
      </c>
      <c r="N1414">
        <f t="shared" si="305"/>
        <v>0.11232334031141736</v>
      </c>
      <c r="O1414">
        <f t="shared" si="306"/>
        <v>0</v>
      </c>
      <c r="Q1414">
        <f t="shared" si="316"/>
        <v>1000</v>
      </c>
      <c r="R1414">
        <f t="shared" si="317"/>
        <v>1000</v>
      </c>
      <c r="S1414">
        <f t="shared" si="318"/>
        <v>1</v>
      </c>
      <c r="T1414" s="2">
        <f t="array" aca="1" ref="T1414:V1414" ca="1">MMULT(Q1414:S1414,$T$8:$V$10)</f>
        <v>342.95983594645492</v>
      </c>
      <c r="U1414" s="2">
        <f ca="1"/>
        <v>1000</v>
      </c>
      <c r="V1414" s="2">
        <f ca="1"/>
        <v>-939.35060064258266</v>
      </c>
      <c r="Y1414" s="2">
        <f t="shared" ca="1" si="307"/>
        <v>-3.7714808315308317</v>
      </c>
      <c r="Z1414" s="2">
        <f t="shared" ca="1" si="308"/>
        <v>-10.996858629590841</v>
      </c>
    </row>
    <row r="1415" spans="2:26">
      <c r="B1415">
        <f t="shared" si="309"/>
        <v>1404</v>
      </c>
      <c r="C1415">
        <v>-9.1124279529184538</v>
      </c>
      <c r="D1415">
        <v>6.6667172684497213</v>
      </c>
      <c r="E1415">
        <v>4.2730578463057665</v>
      </c>
      <c r="F1415">
        <f t="shared" si="310"/>
        <v>12.072302418861556</v>
      </c>
      <c r="G1415">
        <f t="shared" si="311"/>
        <v>28</v>
      </c>
      <c r="H1415">
        <f t="shared" si="312"/>
        <v>1208</v>
      </c>
      <c r="I1415">
        <f t="shared" si="313"/>
        <v>2.5099672735379235</v>
      </c>
      <c r="J1415">
        <f>VLOOKUP(H1415,動径DB!$C$9:$F$3009,4)</f>
        <v>0.1568510722053009</v>
      </c>
      <c r="K1415">
        <f>VLOOKUP(G1415,緯度DB!$B$10:$H$50,7)</f>
        <v>0.66802964117206065</v>
      </c>
      <c r="L1415">
        <f t="shared" si="314"/>
        <v>-0.94794414884340794</v>
      </c>
      <c r="M1415">
        <f t="shared" si="315"/>
        <v>-1.199101872882284</v>
      </c>
      <c r="N1415">
        <f t="shared" si="305"/>
        <v>1.4378453015498012</v>
      </c>
      <c r="O1415">
        <f t="shared" si="306"/>
        <v>1</v>
      </c>
      <c r="Q1415">
        <f t="shared" si="316"/>
        <v>-9.1124279529184538</v>
      </c>
      <c r="R1415">
        <f t="shared" si="317"/>
        <v>6.6667172684497213</v>
      </c>
      <c r="S1415">
        <f t="shared" si="318"/>
        <v>4.2730578463057665</v>
      </c>
      <c r="T1415" s="2">
        <f t="array" aca="1" ref="T1415:V1415" ca="1">MMULT(Q1415:S1415,$T$8:$V$10)</f>
        <v>0.89872701186285253</v>
      </c>
      <c r="U1415" s="2">
        <f ca="1"/>
        <v>6.6667172684497213</v>
      </c>
      <c r="V1415" s="2">
        <f ca="1"/>
        <v>10.024353161833085</v>
      </c>
      <c r="Y1415" s="2">
        <f t="shared" ca="1" si="307"/>
        <v>0.22454504342118184</v>
      </c>
      <c r="Z1415" s="2">
        <f t="shared" ca="1" si="308"/>
        <v>1.6656652117508928</v>
      </c>
    </row>
    <row r="1416" spans="2:26">
      <c r="B1416">
        <f t="shared" si="309"/>
        <v>1405</v>
      </c>
      <c r="C1416">
        <v>-8.1974164882850271</v>
      </c>
      <c r="D1416">
        <v>-7.4067129574704094</v>
      </c>
      <c r="E1416">
        <v>-16.777359344460042</v>
      </c>
      <c r="F1416">
        <f t="shared" si="310"/>
        <v>20.088225916937215</v>
      </c>
      <c r="G1416">
        <f t="shared" si="311"/>
        <v>4</v>
      </c>
      <c r="H1416">
        <f t="shared" si="312"/>
        <v>2010</v>
      </c>
      <c r="I1416">
        <f t="shared" si="313"/>
        <v>-2.4068238960135728</v>
      </c>
      <c r="J1416">
        <f>VLOOKUP(H1416,動径DB!$C$9:$F$3009,4)</f>
        <v>1.3114662362874386E-2</v>
      </c>
      <c r="K1416">
        <f>VLOOKUP(G1416,緯度DB!$B$10:$H$50,7)</f>
        <v>0.20164392860071581</v>
      </c>
      <c r="L1416">
        <f t="shared" si="314"/>
        <v>0.80595466897913093</v>
      </c>
      <c r="M1416">
        <f t="shared" si="315"/>
        <v>4.2814853640642969E-2</v>
      </c>
      <c r="N1416">
        <f t="shared" si="305"/>
        <v>1.8331116922696785E-3</v>
      </c>
      <c r="O1416">
        <f t="shared" si="306"/>
        <v>0</v>
      </c>
      <c r="Q1416">
        <f t="shared" si="316"/>
        <v>1000</v>
      </c>
      <c r="R1416">
        <f t="shared" si="317"/>
        <v>1000</v>
      </c>
      <c r="S1416">
        <f t="shared" si="318"/>
        <v>1</v>
      </c>
      <c r="T1416" s="2">
        <f t="array" aca="1" ref="T1416:V1416" ca="1">MMULT(Q1416:S1416,$T$8:$V$10)</f>
        <v>342.95983594645492</v>
      </c>
      <c r="U1416" s="2">
        <f ca="1"/>
        <v>1000</v>
      </c>
      <c r="V1416" s="2">
        <f ca="1"/>
        <v>-939.35060064258266</v>
      </c>
      <c r="Y1416" s="2">
        <f t="shared" ca="1" si="307"/>
        <v>-3.7714808315308317</v>
      </c>
      <c r="Z1416" s="2">
        <f t="shared" ca="1" si="308"/>
        <v>-10.996858629590841</v>
      </c>
    </row>
    <row r="1417" spans="2:26">
      <c r="B1417">
        <f t="shared" si="309"/>
        <v>1406</v>
      </c>
      <c r="C1417">
        <v>-6.0729254268111283</v>
      </c>
      <c r="D1417">
        <v>14.870212280115966</v>
      </c>
      <c r="E1417">
        <v>10.490287052269537</v>
      </c>
      <c r="F1417">
        <f t="shared" si="310"/>
        <v>19.184622981292456</v>
      </c>
      <c r="G1417">
        <f t="shared" si="311"/>
        <v>32</v>
      </c>
      <c r="H1417">
        <f t="shared" si="312"/>
        <v>1919</v>
      </c>
      <c r="I1417">
        <f t="shared" si="313"/>
        <v>1.958519050968264</v>
      </c>
      <c r="J1417">
        <f>VLOOKUP(H1417,動径DB!$C$9:$F$3009,4)</f>
        <v>1.7987800811529446E-2</v>
      </c>
      <c r="K1417">
        <f>VLOOKUP(G1417,緯度DB!$B$10:$H$50,7)</f>
        <v>0.49132662717739956</v>
      </c>
      <c r="L1417">
        <f t="shared" si="314"/>
        <v>0.39643293970269461</v>
      </c>
      <c r="M1417">
        <f t="shared" si="315"/>
        <v>6.7215800102536971E-2</v>
      </c>
      <c r="N1417">
        <f t="shared" si="305"/>
        <v>4.517963783424209E-3</v>
      </c>
      <c r="O1417">
        <f t="shared" si="306"/>
        <v>0</v>
      </c>
      <c r="Q1417">
        <f t="shared" si="316"/>
        <v>1000</v>
      </c>
      <c r="R1417">
        <f t="shared" si="317"/>
        <v>1000</v>
      </c>
      <c r="S1417">
        <f t="shared" si="318"/>
        <v>1</v>
      </c>
      <c r="T1417" s="2">
        <f t="array" aca="1" ref="T1417:V1417" ca="1">MMULT(Q1417:S1417,$T$8:$V$10)</f>
        <v>342.95983594645492</v>
      </c>
      <c r="U1417" s="2">
        <f ca="1"/>
        <v>1000</v>
      </c>
      <c r="V1417" s="2">
        <f ca="1"/>
        <v>-939.35060064258266</v>
      </c>
      <c r="Y1417" s="2">
        <f t="shared" ca="1" si="307"/>
        <v>-3.7714808315308317</v>
      </c>
      <c r="Z1417" s="2">
        <f t="shared" ca="1" si="308"/>
        <v>-10.996858629590841</v>
      </c>
    </row>
    <row r="1418" spans="2:26">
      <c r="B1418">
        <f t="shared" si="309"/>
        <v>1407</v>
      </c>
      <c r="C1418">
        <v>-14.61210729254411</v>
      </c>
      <c r="D1418">
        <v>10.554143547717036</v>
      </c>
      <c r="E1418">
        <v>15.252339652666871</v>
      </c>
      <c r="F1418">
        <f t="shared" si="310"/>
        <v>23.612231796993523</v>
      </c>
      <c r="G1418">
        <f t="shared" si="311"/>
        <v>34</v>
      </c>
      <c r="H1418">
        <f t="shared" si="312"/>
        <v>2362</v>
      </c>
      <c r="I1418">
        <f t="shared" si="313"/>
        <v>2.51606466452585</v>
      </c>
      <c r="J1418">
        <f>VLOOKUP(H1418,動径DB!$C$9:$F$3009,4)</f>
        <v>3.6605436654030652E-3</v>
      </c>
      <c r="K1418">
        <f>VLOOKUP(G1418,緯度DB!$B$10:$H$50,7)</f>
        <v>0.38596120503132481</v>
      </c>
      <c r="L1418">
        <f t="shared" si="314"/>
        <v>-0.95361013368393621</v>
      </c>
      <c r="M1418">
        <f t="shared" si="315"/>
        <v>-3.1812451745119985E-2</v>
      </c>
      <c r="N1418">
        <f t="shared" si="305"/>
        <v>1.0120320860355877E-3</v>
      </c>
      <c r="O1418">
        <f t="shared" si="306"/>
        <v>0</v>
      </c>
      <c r="Q1418">
        <f t="shared" si="316"/>
        <v>1000</v>
      </c>
      <c r="R1418">
        <f t="shared" si="317"/>
        <v>1000</v>
      </c>
      <c r="S1418">
        <f t="shared" si="318"/>
        <v>1</v>
      </c>
      <c r="T1418" s="2">
        <f t="array" aca="1" ref="T1418:V1418" ca="1">MMULT(Q1418:S1418,$T$8:$V$10)</f>
        <v>342.95983594645492</v>
      </c>
      <c r="U1418" s="2">
        <f ca="1"/>
        <v>1000</v>
      </c>
      <c r="V1418" s="2">
        <f ca="1"/>
        <v>-939.35060064258266</v>
      </c>
      <c r="Y1418" s="2">
        <f t="shared" ca="1" si="307"/>
        <v>-3.7714808315308317</v>
      </c>
      <c r="Z1418" s="2">
        <f t="shared" ca="1" si="308"/>
        <v>-10.996858629590841</v>
      </c>
    </row>
    <row r="1419" spans="2:26">
      <c r="B1419">
        <f t="shared" si="309"/>
        <v>1408</v>
      </c>
      <c r="C1419">
        <v>-14.686350762953285</v>
      </c>
      <c r="D1419">
        <v>0.62677029271843865</v>
      </c>
      <c r="E1419">
        <v>16.016232766631713</v>
      </c>
      <c r="F1419">
        <f t="shared" si="310"/>
        <v>21.739398606384224</v>
      </c>
      <c r="G1419">
        <f t="shared" si="311"/>
        <v>36</v>
      </c>
      <c r="H1419">
        <f t="shared" si="312"/>
        <v>2175</v>
      </c>
      <c r="I1419">
        <f t="shared" si="313"/>
        <v>3.0989414736418661</v>
      </c>
      <c r="J1419">
        <f>VLOOKUP(H1419,動径DB!$C$9:$F$3009,4)</f>
        <v>7.2821291736421996E-3</v>
      </c>
      <c r="K1419">
        <f>VLOOKUP(G1419,緯度DB!$B$10:$H$50,7)</f>
        <v>0.28116931855250954</v>
      </c>
      <c r="L1419">
        <f t="shared" si="314"/>
        <v>-0.12760468067441116</v>
      </c>
      <c r="M1419">
        <f t="shared" si="315"/>
        <v>-5.6798967022032203E-3</v>
      </c>
      <c r="N1419">
        <f t="shared" si="305"/>
        <v>3.2261226547699018E-5</v>
      </c>
      <c r="O1419">
        <f t="shared" si="306"/>
        <v>0</v>
      </c>
      <c r="Q1419">
        <f t="shared" si="316"/>
        <v>1000</v>
      </c>
      <c r="R1419">
        <f t="shared" si="317"/>
        <v>1000</v>
      </c>
      <c r="S1419">
        <f t="shared" si="318"/>
        <v>1</v>
      </c>
      <c r="T1419" s="2">
        <f t="array" aca="1" ref="T1419:V1419" ca="1">MMULT(Q1419:S1419,$T$8:$V$10)</f>
        <v>342.95983594645492</v>
      </c>
      <c r="U1419" s="2">
        <f ca="1"/>
        <v>1000</v>
      </c>
      <c r="V1419" s="2">
        <f ca="1"/>
        <v>-939.35060064258266</v>
      </c>
      <c r="Y1419" s="2">
        <f t="shared" ca="1" si="307"/>
        <v>-3.7714808315308317</v>
      </c>
      <c r="Z1419" s="2">
        <f t="shared" ca="1" si="308"/>
        <v>-10.996858629590841</v>
      </c>
    </row>
    <row r="1420" spans="2:26">
      <c r="B1420">
        <f t="shared" si="309"/>
        <v>1409</v>
      </c>
      <c r="C1420">
        <v>-15.498287728277468</v>
      </c>
      <c r="D1420">
        <v>-7.207694091179631</v>
      </c>
      <c r="E1420">
        <v>-2.9000866427682723</v>
      </c>
      <c r="F1420">
        <f t="shared" si="310"/>
        <v>17.336616715958876</v>
      </c>
      <c r="G1420">
        <f t="shared" si="311"/>
        <v>18</v>
      </c>
      <c r="H1420">
        <f t="shared" si="312"/>
        <v>1735</v>
      </c>
      <c r="I1420">
        <f t="shared" si="313"/>
        <v>-2.7062824446787732</v>
      </c>
      <c r="J1420">
        <f>VLOOKUP(H1420,動径DB!$C$9:$F$3009,4)</f>
        <v>3.3353456054297674E-2</v>
      </c>
      <c r="K1420">
        <f>VLOOKUP(G1420,緯度DB!$B$10:$H$50,7)</f>
        <v>0.7820858445078025</v>
      </c>
      <c r="L1420">
        <f t="shared" si="314"/>
        <v>0.965127666576309</v>
      </c>
      <c r="M1420">
        <f t="shared" si="315"/>
        <v>0.43645993162904695</v>
      </c>
      <c r="N1420">
        <f t="shared" si="305"/>
        <v>0.19049727191763233</v>
      </c>
      <c r="O1420">
        <f t="shared" si="306"/>
        <v>0</v>
      </c>
      <c r="Q1420">
        <f t="shared" si="316"/>
        <v>1000</v>
      </c>
      <c r="R1420">
        <f t="shared" si="317"/>
        <v>1000</v>
      </c>
      <c r="S1420">
        <f t="shared" si="318"/>
        <v>1</v>
      </c>
      <c r="T1420" s="2">
        <f t="array" aca="1" ref="T1420:V1420" ca="1">MMULT(Q1420:S1420,$T$8:$V$10)</f>
        <v>342.95983594645492</v>
      </c>
      <c r="U1420" s="2">
        <f ca="1"/>
        <v>1000</v>
      </c>
      <c r="V1420" s="2">
        <f ca="1"/>
        <v>-939.35060064258266</v>
      </c>
      <c r="Y1420" s="2">
        <f t="shared" ca="1" si="307"/>
        <v>-3.7714808315308317</v>
      </c>
      <c r="Z1420" s="2">
        <f t="shared" ca="1" si="308"/>
        <v>-10.996858629590841</v>
      </c>
    </row>
    <row r="1421" spans="2:26">
      <c r="B1421">
        <f t="shared" si="309"/>
        <v>1410</v>
      </c>
      <c r="C1421">
        <v>-3.054655140092525</v>
      </c>
      <c r="D1421">
        <v>15.322453711696181</v>
      </c>
      <c r="E1421">
        <v>14.653332888580076</v>
      </c>
      <c r="F1421">
        <f t="shared" si="310"/>
        <v>21.420286424684154</v>
      </c>
      <c r="G1421">
        <f t="shared" si="311"/>
        <v>35</v>
      </c>
      <c r="H1421">
        <f t="shared" si="312"/>
        <v>2143</v>
      </c>
      <c r="I1421">
        <f t="shared" si="313"/>
        <v>1.7675745915026535</v>
      </c>
      <c r="J1421">
        <f>VLOOKUP(H1421,動径DB!$C$9:$F$3009,4)</f>
        <v>8.1740599253721461E-3</v>
      </c>
      <c r="K1421">
        <f>VLOOKUP(G1421,緯度DB!$B$10:$H$50,7)</f>
        <v>0.33255818042814211</v>
      </c>
      <c r="L1421">
        <f t="shared" si="314"/>
        <v>0.83075436613388809</v>
      </c>
      <c r="M1421">
        <f t="shared" si="315"/>
        <v>4.8373037474621225E-2</v>
      </c>
      <c r="N1421">
        <f t="shared" ref="N1421:N1484" si="319">M1421^2</f>
        <v>2.3399507545211096E-3</v>
      </c>
      <c r="O1421">
        <f t="shared" ref="O1421:O1484" si="320">IF(N1421&gt;$N$9*$O$8,1,0)</f>
        <v>0</v>
      </c>
      <c r="Q1421">
        <f t="shared" si="316"/>
        <v>1000</v>
      </c>
      <c r="R1421">
        <f t="shared" si="317"/>
        <v>1000</v>
      </c>
      <c r="S1421">
        <f t="shared" si="318"/>
        <v>1</v>
      </c>
      <c r="T1421" s="2">
        <f t="array" aca="1" ref="T1421:V1421" ca="1">MMULT(Q1421:S1421,$T$8:$V$10)</f>
        <v>342.95983594645492</v>
      </c>
      <c r="U1421" s="2">
        <f ca="1"/>
        <v>1000</v>
      </c>
      <c r="V1421" s="2">
        <f ca="1"/>
        <v>-939.35060064258266</v>
      </c>
      <c r="Y1421" s="2">
        <f t="shared" ref="Y1421:Y1484" ca="1" si="321">$Z$9*T1421/($V1421+$Z$10)</f>
        <v>-3.7714808315308317</v>
      </c>
      <c r="Z1421" s="2">
        <f t="shared" ref="Z1421:Z1484" ca="1" si="322">$Z$9*U1421/($V1421+$Z$10)</f>
        <v>-10.996858629590841</v>
      </c>
    </row>
    <row r="1422" spans="2:26">
      <c r="B1422">
        <f t="shared" ref="B1422:B1485" si="323">B1421+1</f>
        <v>1411</v>
      </c>
      <c r="C1422">
        <v>-5.8188633796936662</v>
      </c>
      <c r="D1422">
        <v>6.3534819114804062</v>
      </c>
      <c r="E1422">
        <v>-8.1918002757477186</v>
      </c>
      <c r="F1422">
        <f t="shared" si="310"/>
        <v>11.888292357979305</v>
      </c>
      <c r="G1422">
        <f t="shared" si="311"/>
        <v>7</v>
      </c>
      <c r="H1422">
        <f t="shared" si="312"/>
        <v>1190</v>
      </c>
      <c r="I1422">
        <f t="shared" si="313"/>
        <v>2.3123019492830417</v>
      </c>
      <c r="J1422">
        <f>VLOOKUP(H1422,動径DB!$C$9:$F$3009,4)</f>
        <v>0.1640581497238954</v>
      </c>
      <c r="K1422">
        <f>VLOOKUP(G1422,緯度DB!$B$10:$H$50,7)</f>
        <v>0.33255818042814211</v>
      </c>
      <c r="L1422">
        <f t="shared" si="314"/>
        <v>-0.60814407243344126</v>
      </c>
      <c r="M1422">
        <f t="shared" si="315"/>
        <v>-0.39444949036494736</v>
      </c>
      <c r="N1422">
        <f t="shared" si="319"/>
        <v>0.15559040044916669</v>
      </c>
      <c r="O1422">
        <f t="shared" si="320"/>
        <v>0</v>
      </c>
      <c r="Q1422">
        <f t="shared" si="316"/>
        <v>1000</v>
      </c>
      <c r="R1422">
        <f t="shared" si="317"/>
        <v>1000</v>
      </c>
      <c r="S1422">
        <f t="shared" si="318"/>
        <v>1</v>
      </c>
      <c r="T1422" s="2">
        <f t="array" aca="1" ref="T1422:V1422" ca="1">MMULT(Q1422:S1422,$T$8:$V$10)</f>
        <v>342.95983594645492</v>
      </c>
      <c r="U1422" s="2">
        <f ca="1"/>
        <v>1000</v>
      </c>
      <c r="V1422" s="2">
        <f ca="1"/>
        <v>-939.35060064258266</v>
      </c>
      <c r="Y1422" s="2">
        <f t="shared" ca="1" si="321"/>
        <v>-3.7714808315308317</v>
      </c>
      <c r="Z1422" s="2">
        <f t="shared" ca="1" si="322"/>
        <v>-10.996858629590841</v>
      </c>
    </row>
    <row r="1423" spans="2:26">
      <c r="B1423">
        <f t="shared" si="323"/>
        <v>1412</v>
      </c>
      <c r="C1423">
        <v>-9.4427146815707719</v>
      </c>
      <c r="D1423">
        <v>-8.7383317723440896</v>
      </c>
      <c r="E1423">
        <v>9.6705614354883025</v>
      </c>
      <c r="F1423">
        <f t="shared" si="310"/>
        <v>16.09481473017518</v>
      </c>
      <c r="G1423">
        <f t="shared" si="311"/>
        <v>33</v>
      </c>
      <c r="H1423">
        <f t="shared" si="312"/>
        <v>1610</v>
      </c>
      <c r="I1423">
        <f t="shared" si="313"/>
        <v>-2.3949178278443362</v>
      </c>
      <c r="J1423">
        <f>VLOOKUP(H1423,動径DB!$C$9:$F$3009,4)</f>
        <v>4.9785023954712855E-2</v>
      </c>
      <c r="K1423">
        <f>VLOOKUP(G1423,緯度DB!$B$10:$H$50,7)</f>
        <v>0.43934360143209494</v>
      </c>
      <c r="L1423">
        <f t="shared" si="314"/>
        <v>0.78430074011165274</v>
      </c>
      <c r="M1423">
        <f t="shared" si="315"/>
        <v>0.27610332254345393</v>
      </c>
      <c r="N1423">
        <f t="shared" si="319"/>
        <v>7.6233044719534557E-2</v>
      </c>
      <c r="O1423">
        <f t="shared" si="320"/>
        <v>0</v>
      </c>
      <c r="Q1423">
        <f t="shared" si="316"/>
        <v>1000</v>
      </c>
      <c r="R1423">
        <f t="shared" si="317"/>
        <v>1000</v>
      </c>
      <c r="S1423">
        <f t="shared" si="318"/>
        <v>1</v>
      </c>
      <c r="T1423" s="2">
        <f t="array" aca="1" ref="T1423:V1423" ca="1">MMULT(Q1423:S1423,$T$8:$V$10)</f>
        <v>342.95983594645492</v>
      </c>
      <c r="U1423" s="2">
        <f ca="1"/>
        <v>1000</v>
      </c>
      <c r="V1423" s="2">
        <f ca="1"/>
        <v>-939.35060064258266</v>
      </c>
      <c r="Y1423" s="2">
        <f t="shared" ca="1" si="321"/>
        <v>-3.7714808315308317</v>
      </c>
      <c r="Z1423" s="2">
        <f t="shared" ca="1" si="322"/>
        <v>-10.996858629590841</v>
      </c>
    </row>
    <row r="1424" spans="2:26">
      <c r="B1424">
        <f t="shared" si="323"/>
        <v>1413</v>
      </c>
      <c r="C1424">
        <v>1.9549053136283936</v>
      </c>
      <c r="D1424">
        <v>-5.9422501447862031</v>
      </c>
      <c r="E1424">
        <v>-5.9035427591507412</v>
      </c>
      <c r="F1424">
        <f t="shared" si="310"/>
        <v>8.6013841140589307</v>
      </c>
      <c r="G1424">
        <f t="shared" si="311"/>
        <v>7</v>
      </c>
      <c r="H1424">
        <f t="shared" si="312"/>
        <v>861</v>
      </c>
      <c r="I1424">
        <f t="shared" si="313"/>
        <v>-1.2529652525395112</v>
      </c>
      <c r="J1424">
        <f>VLOOKUP(H1424,動径DB!$C$9:$F$3009,4)</f>
        <v>0.32163463719974483</v>
      </c>
      <c r="K1424">
        <f>VLOOKUP(G1424,緯度DB!$B$10:$H$50,7)</f>
        <v>0.33255818042814211</v>
      </c>
      <c r="L1424">
        <f t="shared" si="314"/>
        <v>-0.57883810466207231</v>
      </c>
      <c r="M1424">
        <f t="shared" si="315"/>
        <v>-0.53254449889548849</v>
      </c>
      <c r="N1424">
        <f t="shared" si="319"/>
        <v>0.28360364330384696</v>
      </c>
      <c r="O1424">
        <f t="shared" si="320"/>
        <v>0</v>
      </c>
      <c r="Q1424">
        <f t="shared" si="316"/>
        <v>1000</v>
      </c>
      <c r="R1424">
        <f t="shared" si="317"/>
        <v>1000</v>
      </c>
      <c r="S1424">
        <f t="shared" si="318"/>
        <v>1</v>
      </c>
      <c r="T1424" s="2">
        <f t="array" aca="1" ref="T1424:V1424" ca="1">MMULT(Q1424:S1424,$T$8:$V$10)</f>
        <v>342.95983594645492</v>
      </c>
      <c r="U1424" s="2">
        <f ca="1"/>
        <v>1000</v>
      </c>
      <c r="V1424" s="2">
        <f ca="1"/>
        <v>-939.35060064258266</v>
      </c>
      <c r="Y1424" s="2">
        <f t="shared" ca="1" si="321"/>
        <v>-3.7714808315308317</v>
      </c>
      <c r="Z1424" s="2">
        <f t="shared" ca="1" si="322"/>
        <v>-10.996858629590841</v>
      </c>
    </row>
    <row r="1425" spans="2:26">
      <c r="B1425">
        <f t="shared" si="323"/>
        <v>1414</v>
      </c>
      <c r="C1425">
        <v>-9.2160731130436151</v>
      </c>
      <c r="D1425">
        <v>2.1541892650321426</v>
      </c>
      <c r="E1425">
        <v>10.123623106819156</v>
      </c>
      <c r="F1425">
        <f t="shared" si="310"/>
        <v>13.85872576478328</v>
      </c>
      <c r="G1425">
        <f t="shared" si="311"/>
        <v>36</v>
      </c>
      <c r="H1425">
        <f t="shared" si="312"/>
        <v>1387</v>
      </c>
      <c r="I1425">
        <f t="shared" si="313"/>
        <v>2.9119725821433415</v>
      </c>
      <c r="J1425">
        <f>VLOOKUP(H1425,動径DB!$C$9:$F$3009,4)</f>
        <v>9.7042277638652905E-2</v>
      </c>
      <c r="K1425">
        <f>VLOOKUP(G1425,緯度DB!$B$10:$H$50,7)</f>
        <v>0.28116931855250954</v>
      </c>
      <c r="L1425">
        <f t="shared" si="314"/>
        <v>-0.63565771379728175</v>
      </c>
      <c r="M1425">
        <f t="shared" si="315"/>
        <v>-0.24036738133895957</v>
      </c>
      <c r="N1425">
        <f t="shared" si="319"/>
        <v>5.7776478011748809E-2</v>
      </c>
      <c r="O1425">
        <f t="shared" si="320"/>
        <v>0</v>
      </c>
      <c r="Q1425">
        <f t="shared" si="316"/>
        <v>1000</v>
      </c>
      <c r="R1425">
        <f t="shared" si="317"/>
        <v>1000</v>
      </c>
      <c r="S1425">
        <f t="shared" si="318"/>
        <v>1</v>
      </c>
      <c r="T1425" s="2">
        <f t="array" aca="1" ref="T1425:V1425" ca="1">MMULT(Q1425:S1425,$T$8:$V$10)</f>
        <v>342.95983594645492</v>
      </c>
      <c r="U1425" s="2">
        <f ca="1"/>
        <v>1000</v>
      </c>
      <c r="V1425" s="2">
        <f ca="1"/>
        <v>-939.35060064258266</v>
      </c>
      <c r="Y1425" s="2">
        <f t="shared" ca="1" si="321"/>
        <v>-3.7714808315308317</v>
      </c>
      <c r="Z1425" s="2">
        <f t="shared" ca="1" si="322"/>
        <v>-10.996858629590841</v>
      </c>
    </row>
    <row r="1426" spans="2:26">
      <c r="B1426">
        <f t="shared" si="323"/>
        <v>1415</v>
      </c>
      <c r="C1426">
        <v>5.60869215993824</v>
      </c>
      <c r="D1426">
        <v>4.3752370891846768</v>
      </c>
      <c r="E1426">
        <v>-14.569578148779328</v>
      </c>
      <c r="F1426">
        <f t="shared" si="310"/>
        <v>16.21335051014805</v>
      </c>
      <c r="G1426">
        <f t="shared" si="311"/>
        <v>3</v>
      </c>
      <c r="H1426">
        <f t="shared" si="312"/>
        <v>1622</v>
      </c>
      <c r="I1426">
        <f t="shared" si="313"/>
        <v>0.66247697394860605</v>
      </c>
      <c r="J1426">
        <f>VLOOKUP(H1426,動径DB!$C$9:$F$3009,4)</f>
        <v>4.7942618846793059E-2</v>
      </c>
      <c r="K1426">
        <f>VLOOKUP(G1426,緯度DB!$B$10:$H$50,7)</f>
        <v>0.19977068236083131</v>
      </c>
      <c r="L1426">
        <f t="shared" si="314"/>
        <v>-0.91445604597350427</v>
      </c>
      <c r="M1426">
        <f t="shared" si="315"/>
        <v>-0.14200025158121449</v>
      </c>
      <c r="N1426">
        <f t="shared" si="319"/>
        <v>2.0164071449128209E-2</v>
      </c>
      <c r="O1426">
        <f t="shared" si="320"/>
        <v>0</v>
      </c>
      <c r="Q1426">
        <f t="shared" si="316"/>
        <v>1000</v>
      </c>
      <c r="R1426">
        <f t="shared" si="317"/>
        <v>1000</v>
      </c>
      <c r="S1426">
        <f t="shared" si="318"/>
        <v>1</v>
      </c>
      <c r="T1426" s="2">
        <f t="array" aca="1" ref="T1426:V1426" ca="1">MMULT(Q1426:S1426,$T$8:$V$10)</f>
        <v>342.95983594645492</v>
      </c>
      <c r="U1426" s="2">
        <f ca="1"/>
        <v>1000</v>
      </c>
      <c r="V1426" s="2">
        <f ca="1"/>
        <v>-939.35060064258266</v>
      </c>
      <c r="Y1426" s="2">
        <f t="shared" ca="1" si="321"/>
        <v>-3.7714808315308317</v>
      </c>
      <c r="Z1426" s="2">
        <f t="shared" ca="1" si="322"/>
        <v>-10.996858629590841</v>
      </c>
    </row>
    <row r="1427" spans="2:26">
      <c r="B1427">
        <f t="shared" si="323"/>
        <v>1416</v>
      </c>
      <c r="C1427">
        <v>-2.3755622872627686</v>
      </c>
      <c r="D1427">
        <v>-2.2264205286454191</v>
      </c>
      <c r="E1427">
        <v>0.53785041076345763</v>
      </c>
      <c r="F1427">
        <f t="shared" si="310"/>
        <v>3.2999284257991541</v>
      </c>
      <c r="G1427">
        <f t="shared" si="311"/>
        <v>24</v>
      </c>
      <c r="H1427">
        <f t="shared" si="312"/>
        <v>331</v>
      </c>
      <c r="I1427">
        <f t="shared" si="313"/>
        <v>-2.3885913033730199</v>
      </c>
      <c r="J1427">
        <f>VLOOKUP(H1427,動径DB!$C$9:$F$3009,4)</f>
        <v>0.25721120905063966</v>
      </c>
      <c r="K1427">
        <f>VLOOKUP(G1427,緯度DB!$B$10:$H$50,7)</f>
        <v>0.7703565880679073</v>
      </c>
      <c r="L1427">
        <f t="shared" si="314"/>
        <v>0.77238562607452443</v>
      </c>
      <c r="M1427">
        <f t="shared" si="315"/>
        <v>0.50503374235512344</v>
      </c>
      <c r="N1427">
        <f t="shared" si="319"/>
        <v>0.25505908091722118</v>
      </c>
      <c r="O1427">
        <f t="shared" si="320"/>
        <v>0</v>
      </c>
      <c r="Q1427">
        <f t="shared" si="316"/>
        <v>1000</v>
      </c>
      <c r="R1427">
        <f t="shared" si="317"/>
        <v>1000</v>
      </c>
      <c r="S1427">
        <f t="shared" si="318"/>
        <v>1</v>
      </c>
      <c r="T1427" s="2">
        <f t="array" aca="1" ref="T1427:V1427" ca="1">MMULT(Q1427:S1427,$T$8:$V$10)</f>
        <v>342.95983594645492</v>
      </c>
      <c r="U1427" s="2">
        <f ca="1"/>
        <v>1000</v>
      </c>
      <c r="V1427" s="2">
        <f ca="1"/>
        <v>-939.35060064258266</v>
      </c>
      <c r="Y1427" s="2">
        <f t="shared" ca="1" si="321"/>
        <v>-3.7714808315308317</v>
      </c>
      <c r="Z1427" s="2">
        <f t="shared" ca="1" si="322"/>
        <v>-10.996858629590841</v>
      </c>
    </row>
    <row r="1428" spans="2:26">
      <c r="B1428">
        <f t="shared" si="323"/>
        <v>1417</v>
      </c>
      <c r="C1428">
        <v>-3.7355346800331937</v>
      </c>
      <c r="D1428">
        <v>2.9029152995111511</v>
      </c>
      <c r="E1428">
        <v>12.424356748896058</v>
      </c>
      <c r="F1428">
        <f t="shared" si="310"/>
        <v>13.294576984835043</v>
      </c>
      <c r="G1428">
        <f t="shared" si="311"/>
        <v>40</v>
      </c>
      <c r="H1428">
        <f t="shared" si="312"/>
        <v>1330</v>
      </c>
      <c r="I1428">
        <f t="shared" si="313"/>
        <v>2.4809667070576817</v>
      </c>
      <c r="J1428">
        <f>VLOOKUP(H1428,動径DB!$C$9:$F$3009,4)</f>
        <v>0.11376809390950074</v>
      </c>
      <c r="K1428">
        <f>VLOOKUP(G1428,緯度DB!$B$10:$H$50,7)</f>
        <v>0.31855496617393941</v>
      </c>
      <c r="L1428">
        <f t="shared" si="314"/>
        <v>-0.9166891854453818</v>
      </c>
      <c r="M1428">
        <f t="shared" si="315"/>
        <v>-0.4416736527333498</v>
      </c>
      <c r="N1428">
        <f t="shared" si="319"/>
        <v>0.19507561551881966</v>
      </c>
      <c r="O1428">
        <f t="shared" si="320"/>
        <v>0</v>
      </c>
      <c r="Q1428">
        <f t="shared" si="316"/>
        <v>1000</v>
      </c>
      <c r="R1428">
        <f t="shared" si="317"/>
        <v>1000</v>
      </c>
      <c r="S1428">
        <f t="shared" si="318"/>
        <v>1</v>
      </c>
      <c r="T1428" s="2">
        <f t="array" aca="1" ref="T1428:V1428" ca="1">MMULT(Q1428:S1428,$T$8:$V$10)</f>
        <v>342.95983594645492</v>
      </c>
      <c r="U1428" s="2">
        <f ca="1"/>
        <v>1000</v>
      </c>
      <c r="V1428" s="2">
        <f ca="1"/>
        <v>-939.35060064258266</v>
      </c>
      <c r="Y1428" s="2">
        <f t="shared" ca="1" si="321"/>
        <v>-3.7714808315308317</v>
      </c>
      <c r="Z1428" s="2">
        <f t="shared" ca="1" si="322"/>
        <v>-10.996858629590841</v>
      </c>
    </row>
    <row r="1429" spans="2:26">
      <c r="B1429">
        <f t="shared" si="323"/>
        <v>1418</v>
      </c>
      <c r="C1429">
        <v>-12.404093772069213</v>
      </c>
      <c r="D1429">
        <v>-1.8829371379675492</v>
      </c>
      <c r="E1429">
        <v>15.958186197567159</v>
      </c>
      <c r="F1429">
        <f t="shared" si="310"/>
        <v>20.299524656701855</v>
      </c>
      <c r="G1429">
        <f t="shared" si="311"/>
        <v>37</v>
      </c>
      <c r="H1429">
        <f t="shared" si="312"/>
        <v>2031</v>
      </c>
      <c r="I1429">
        <f t="shared" si="313"/>
        <v>-2.9909431199093039</v>
      </c>
      <c r="J1429">
        <f>VLOOKUP(H1429,動径DB!$C$9:$F$3009,4)</f>
        <v>1.2181506476324119E-2</v>
      </c>
      <c r="K1429">
        <f>VLOOKUP(G1429,緯度DB!$B$10:$H$50,7)</f>
        <v>0.2352076871405088</v>
      </c>
      <c r="L1429">
        <f t="shared" si="314"/>
        <v>0.43671931937045716</v>
      </c>
      <c r="M1429">
        <f t="shared" si="315"/>
        <v>2.5400413383270492E-2</v>
      </c>
      <c r="N1429">
        <f t="shared" si="319"/>
        <v>6.4518100004102674E-4</v>
      </c>
      <c r="O1429">
        <f t="shared" si="320"/>
        <v>0</v>
      </c>
      <c r="Q1429">
        <f t="shared" si="316"/>
        <v>1000</v>
      </c>
      <c r="R1429">
        <f t="shared" si="317"/>
        <v>1000</v>
      </c>
      <c r="S1429">
        <f t="shared" si="318"/>
        <v>1</v>
      </c>
      <c r="T1429" s="2">
        <f t="array" aca="1" ref="T1429:V1429" ca="1">MMULT(Q1429:S1429,$T$8:$V$10)</f>
        <v>342.95983594645492</v>
      </c>
      <c r="U1429" s="2">
        <f ca="1"/>
        <v>1000</v>
      </c>
      <c r="V1429" s="2">
        <f ca="1"/>
        <v>-939.35060064258266</v>
      </c>
      <c r="Y1429" s="2">
        <f t="shared" ca="1" si="321"/>
        <v>-3.7714808315308317</v>
      </c>
      <c r="Z1429" s="2">
        <f t="shared" ca="1" si="322"/>
        <v>-10.996858629590841</v>
      </c>
    </row>
    <row r="1430" spans="2:26">
      <c r="B1430">
        <f t="shared" si="323"/>
        <v>1419</v>
      </c>
      <c r="C1430">
        <v>0.50989763393004295</v>
      </c>
      <c r="D1430">
        <v>-13.647197489962345</v>
      </c>
      <c r="E1430">
        <v>4.0243319824839983</v>
      </c>
      <c r="F1430">
        <f t="shared" si="310"/>
        <v>14.237318667233854</v>
      </c>
      <c r="G1430">
        <f t="shared" si="311"/>
        <v>27</v>
      </c>
      <c r="H1430">
        <f t="shared" si="312"/>
        <v>1425</v>
      </c>
      <c r="I1430">
        <f t="shared" si="313"/>
        <v>-1.5334508890990592</v>
      </c>
      <c r="J1430">
        <f>VLOOKUP(H1430,動径DB!$C$9:$F$3009,4)</f>
        <v>8.7033219543430837E-2</v>
      </c>
      <c r="K1430">
        <f>VLOOKUP(G1430,緯度DB!$B$10:$H$50,7)</f>
        <v>0.70149600262637279</v>
      </c>
      <c r="L1430">
        <f t="shared" si="314"/>
        <v>-0.99373049436641803</v>
      </c>
      <c r="M1430">
        <f t="shared" si="315"/>
        <v>-0.86378781376701141</v>
      </c>
      <c r="N1430">
        <f t="shared" si="319"/>
        <v>0.74612938721239319</v>
      </c>
      <c r="O1430">
        <f t="shared" si="320"/>
        <v>1</v>
      </c>
      <c r="Q1430">
        <f t="shared" si="316"/>
        <v>0.50989763393004295</v>
      </c>
      <c r="R1430">
        <f t="shared" si="317"/>
        <v>-13.647197489962345</v>
      </c>
      <c r="S1430">
        <f t="shared" si="318"/>
        <v>4.0243319824839983</v>
      </c>
      <c r="T1430" s="2">
        <f t="array" aca="1" ref="T1430:V1430" ca="1">MMULT(Q1430:S1430,$T$8:$V$10)</f>
        <v>3.956030329371111</v>
      </c>
      <c r="U1430" s="2">
        <f ca="1"/>
        <v>-13.647197489962345</v>
      </c>
      <c r="V1430" s="2">
        <f ca="1"/>
        <v>0.89725555747899499</v>
      </c>
      <c r="Y1430" s="2">
        <f t="shared" ca="1" si="321"/>
        <v>1.2803824346183761</v>
      </c>
      <c r="Z1430" s="2">
        <f t="shared" ca="1" si="322"/>
        <v>-4.4169610678120241</v>
      </c>
    </row>
    <row r="1431" spans="2:26">
      <c r="B1431">
        <f t="shared" si="323"/>
        <v>1420</v>
      </c>
      <c r="C1431">
        <v>8.7663279972461403</v>
      </c>
      <c r="D1431">
        <v>10.415050335509351</v>
      </c>
      <c r="E1431">
        <v>-15.416175398341473</v>
      </c>
      <c r="F1431">
        <f t="shared" si="310"/>
        <v>20.566483509801177</v>
      </c>
      <c r="G1431">
        <f t="shared" si="311"/>
        <v>6</v>
      </c>
      <c r="H1431">
        <f t="shared" si="312"/>
        <v>2058</v>
      </c>
      <c r="I1431">
        <f t="shared" si="313"/>
        <v>0.87114173619763335</v>
      </c>
      <c r="J1431">
        <f>VLOOKUP(H1431,動径DB!$C$9:$F$3009,4)</f>
        <v>1.1073395307205584E-2</v>
      </c>
      <c r="K1431">
        <f>VLOOKUP(G1431,緯度DB!$B$10:$H$50,7)</f>
        <v>0.28116931855250954</v>
      </c>
      <c r="L1431">
        <f t="shared" si="314"/>
        <v>-0.50395135182062345</v>
      </c>
      <c r="M1431">
        <f t="shared" si="315"/>
        <v>-3.2269882830309973E-2</v>
      </c>
      <c r="N1431">
        <f t="shared" si="319"/>
        <v>1.0413453378819344E-3</v>
      </c>
      <c r="O1431">
        <f t="shared" si="320"/>
        <v>0</v>
      </c>
      <c r="Q1431">
        <f t="shared" si="316"/>
        <v>1000</v>
      </c>
      <c r="R1431">
        <f t="shared" si="317"/>
        <v>1000</v>
      </c>
      <c r="S1431">
        <f t="shared" si="318"/>
        <v>1</v>
      </c>
      <c r="T1431" s="2">
        <f t="array" aca="1" ref="T1431:V1431" ca="1">MMULT(Q1431:S1431,$T$8:$V$10)</f>
        <v>342.95983594645492</v>
      </c>
      <c r="U1431" s="2">
        <f ca="1"/>
        <v>1000</v>
      </c>
      <c r="V1431" s="2">
        <f ca="1"/>
        <v>-939.35060064258266</v>
      </c>
      <c r="Y1431" s="2">
        <f t="shared" ca="1" si="321"/>
        <v>-3.7714808315308317</v>
      </c>
      <c r="Z1431" s="2">
        <f t="shared" ca="1" si="322"/>
        <v>-10.996858629590841</v>
      </c>
    </row>
    <row r="1432" spans="2:26">
      <c r="B1432">
        <f t="shared" si="323"/>
        <v>1421</v>
      </c>
      <c r="C1432">
        <v>-15.02649843019419</v>
      </c>
      <c r="D1432">
        <v>-10.986641583190188</v>
      </c>
      <c r="E1432">
        <v>0.23253375728446257</v>
      </c>
      <c r="F1432">
        <f t="shared" si="310"/>
        <v>18.616015156267711</v>
      </c>
      <c r="G1432">
        <f t="shared" si="311"/>
        <v>21</v>
      </c>
      <c r="H1432">
        <f t="shared" si="312"/>
        <v>1863</v>
      </c>
      <c r="I1432">
        <f t="shared" si="313"/>
        <v>-2.5102643468044121</v>
      </c>
      <c r="J1432">
        <f>VLOOKUP(H1432,動径DB!$C$9:$F$3009,4)</f>
        <v>2.1775999661049015E-2</v>
      </c>
      <c r="K1432">
        <f>VLOOKUP(G1432,緯度DB!$B$10:$H$50,7)</f>
        <v>0.7879807395252203</v>
      </c>
      <c r="L1432">
        <f t="shared" si="314"/>
        <v>0.94822756937698616</v>
      </c>
      <c r="M1432">
        <f t="shared" si="315"/>
        <v>0.30289562838596851</v>
      </c>
      <c r="N1432">
        <f t="shared" si="319"/>
        <v>9.1745761695330733E-2</v>
      </c>
      <c r="O1432">
        <f t="shared" si="320"/>
        <v>0</v>
      </c>
      <c r="Q1432">
        <f t="shared" si="316"/>
        <v>1000</v>
      </c>
      <c r="R1432">
        <f t="shared" si="317"/>
        <v>1000</v>
      </c>
      <c r="S1432">
        <f t="shared" si="318"/>
        <v>1</v>
      </c>
      <c r="T1432" s="2">
        <f t="array" aca="1" ref="T1432:V1432" ca="1">MMULT(Q1432:S1432,$T$8:$V$10)</f>
        <v>342.95983594645492</v>
      </c>
      <c r="U1432" s="2">
        <f ca="1"/>
        <v>1000</v>
      </c>
      <c r="V1432" s="2">
        <f ca="1"/>
        <v>-939.35060064258266</v>
      </c>
      <c r="Y1432" s="2">
        <f t="shared" ca="1" si="321"/>
        <v>-3.7714808315308317</v>
      </c>
      <c r="Z1432" s="2">
        <f t="shared" ca="1" si="322"/>
        <v>-10.996858629590841</v>
      </c>
    </row>
    <row r="1433" spans="2:26">
      <c r="B1433">
        <f t="shared" si="323"/>
        <v>1422</v>
      </c>
      <c r="C1433">
        <v>-1.7569508182091513</v>
      </c>
      <c r="D1433">
        <v>16.232085662611659</v>
      </c>
      <c r="E1433">
        <v>8.0500804503872487</v>
      </c>
      <c r="F1433">
        <f t="shared" si="310"/>
        <v>18.203606137072835</v>
      </c>
      <c r="G1433">
        <f t="shared" si="311"/>
        <v>30</v>
      </c>
      <c r="H1433">
        <f t="shared" si="312"/>
        <v>1821</v>
      </c>
      <c r="I1433">
        <f t="shared" si="313"/>
        <v>1.6786159469367041</v>
      </c>
      <c r="J1433">
        <f>VLOOKUP(H1433,動径DB!$C$9:$F$3009,4)</f>
        <v>2.5087508932698191E-2</v>
      </c>
      <c r="K1433">
        <f>VLOOKUP(G1433,緯度DB!$B$10:$H$50,7)</f>
        <v>0.58726809406597613</v>
      </c>
      <c r="L1433">
        <f t="shared" si="314"/>
        <v>0.94814170023871303</v>
      </c>
      <c r="M1433">
        <f t="shared" si="315"/>
        <v>0.25428727314860305</v>
      </c>
      <c r="N1433">
        <f t="shared" si="319"/>
        <v>6.4662017285352258E-2</v>
      </c>
      <c r="O1433">
        <f t="shared" si="320"/>
        <v>0</v>
      </c>
      <c r="Q1433">
        <f t="shared" si="316"/>
        <v>1000</v>
      </c>
      <c r="R1433">
        <f t="shared" si="317"/>
        <v>1000</v>
      </c>
      <c r="S1433">
        <f t="shared" si="318"/>
        <v>1</v>
      </c>
      <c r="T1433" s="2">
        <f t="array" aca="1" ref="T1433:V1433" ca="1">MMULT(Q1433:S1433,$T$8:$V$10)</f>
        <v>342.95983594645492</v>
      </c>
      <c r="U1433" s="2">
        <f ca="1"/>
        <v>1000</v>
      </c>
      <c r="V1433" s="2">
        <f ca="1"/>
        <v>-939.35060064258266</v>
      </c>
      <c r="Y1433" s="2">
        <f t="shared" ca="1" si="321"/>
        <v>-3.7714808315308317</v>
      </c>
      <c r="Z1433" s="2">
        <f t="shared" ca="1" si="322"/>
        <v>-10.996858629590841</v>
      </c>
    </row>
    <row r="1434" spans="2:26">
      <c r="B1434">
        <f t="shared" si="323"/>
        <v>1423</v>
      </c>
      <c r="C1434">
        <v>10.620675534628539</v>
      </c>
      <c r="D1434">
        <v>9.0119815246454014</v>
      </c>
      <c r="E1434">
        <v>-3.4821555590741422</v>
      </c>
      <c r="F1434">
        <f t="shared" si="310"/>
        <v>14.357575253154629</v>
      </c>
      <c r="G1434">
        <f t="shared" si="311"/>
        <v>16</v>
      </c>
      <c r="H1434">
        <f t="shared" si="312"/>
        <v>1437</v>
      </c>
      <c r="I1434">
        <f t="shared" si="313"/>
        <v>0.70364111333334312</v>
      </c>
      <c r="J1434">
        <f>VLOOKUP(H1434,動径DB!$C$9:$F$3009,4)</f>
        <v>8.4054436750729405E-2</v>
      </c>
      <c r="K1434">
        <f>VLOOKUP(G1434,緯度DB!$B$10:$H$50,7)</f>
        <v>0.72987675376846739</v>
      </c>
      <c r="L1434">
        <f t="shared" si="314"/>
        <v>-0.85764337238539545</v>
      </c>
      <c r="M1434">
        <f t="shared" si="315"/>
        <v>-0.75543658113102474</v>
      </c>
      <c r="N1434">
        <f t="shared" si="319"/>
        <v>0.57068442811093134</v>
      </c>
      <c r="O1434">
        <f t="shared" si="320"/>
        <v>1</v>
      </c>
      <c r="Q1434">
        <f t="shared" si="316"/>
        <v>10.620675534628539</v>
      </c>
      <c r="R1434">
        <f t="shared" si="317"/>
        <v>9.0119815246454014</v>
      </c>
      <c r="S1434">
        <f t="shared" si="318"/>
        <v>-3.4821555590741422</v>
      </c>
      <c r="T1434" s="2">
        <f t="array" aca="1" ref="T1434:V1434" ca="1">MMULT(Q1434:S1434,$T$8:$V$10)</f>
        <v>0.36032908527847862</v>
      </c>
      <c r="U1434" s="2">
        <f ca="1"/>
        <v>9.0119815246454014</v>
      </c>
      <c r="V1434" s="2">
        <f ca="1"/>
        <v>-11.171137771048684</v>
      </c>
      <c r="Y1434" s="2">
        <f t="shared" ca="1" si="321"/>
        <v>0.19137061012876047</v>
      </c>
      <c r="Z1434" s="2">
        <f t="shared" ca="1" si="322"/>
        <v>4.7862592094325018</v>
      </c>
    </row>
    <row r="1435" spans="2:26">
      <c r="B1435">
        <f t="shared" si="323"/>
        <v>1424</v>
      </c>
      <c r="C1435">
        <v>-16.776507025760701</v>
      </c>
      <c r="D1435">
        <v>14.357816979762118</v>
      </c>
      <c r="E1435">
        <v>15.280469323761078</v>
      </c>
      <c r="F1435">
        <f t="shared" si="310"/>
        <v>26.8531346245489</v>
      </c>
      <c r="G1435">
        <f t="shared" si="311"/>
        <v>32</v>
      </c>
      <c r="H1435">
        <f t="shared" si="312"/>
        <v>2686</v>
      </c>
      <c r="I1435">
        <f t="shared" si="313"/>
        <v>2.4337244196224237</v>
      </c>
      <c r="J1435">
        <f>VLOOKUP(H1435,動径DB!$C$9:$F$3009,4)</f>
        <v>1.0612497367776825E-3</v>
      </c>
      <c r="K1435">
        <f>VLOOKUP(G1435,緯度DB!$B$10:$H$50,7)</f>
        <v>0.49132662717739956</v>
      </c>
      <c r="L1435">
        <f t="shared" si="314"/>
        <v>-0.85105326027069639</v>
      </c>
      <c r="M1435">
        <f t="shared" si="315"/>
        <v>-1.1916250535983367E-2</v>
      </c>
      <c r="N1435">
        <f t="shared" si="319"/>
        <v>1.4199702683632387E-4</v>
      </c>
      <c r="O1435">
        <f t="shared" si="320"/>
        <v>0</v>
      </c>
      <c r="Q1435">
        <f t="shared" si="316"/>
        <v>1000</v>
      </c>
      <c r="R1435">
        <f t="shared" si="317"/>
        <v>1000</v>
      </c>
      <c r="S1435">
        <f t="shared" si="318"/>
        <v>1</v>
      </c>
      <c r="T1435" s="2">
        <f t="array" aca="1" ref="T1435:V1435" ca="1">MMULT(Q1435:S1435,$T$8:$V$10)</f>
        <v>342.95983594645492</v>
      </c>
      <c r="U1435" s="2">
        <f ca="1"/>
        <v>1000</v>
      </c>
      <c r="V1435" s="2">
        <f ca="1"/>
        <v>-939.35060064258266</v>
      </c>
      <c r="Y1435" s="2">
        <f t="shared" ca="1" si="321"/>
        <v>-3.7714808315308317</v>
      </c>
      <c r="Z1435" s="2">
        <f t="shared" ca="1" si="322"/>
        <v>-10.996858629590841</v>
      </c>
    </row>
    <row r="1436" spans="2:26">
      <c r="B1436">
        <f t="shared" si="323"/>
        <v>1425</v>
      </c>
      <c r="C1436">
        <v>0.57040236583357018</v>
      </c>
      <c r="D1436">
        <v>13.508689254671099</v>
      </c>
      <c r="E1436">
        <v>7.3769424310787182</v>
      </c>
      <c r="F1436">
        <f t="shared" si="310"/>
        <v>15.402250610533011</v>
      </c>
      <c r="G1436">
        <f t="shared" si="311"/>
        <v>31</v>
      </c>
      <c r="H1436">
        <f t="shared" si="312"/>
        <v>1541</v>
      </c>
      <c r="I1436">
        <f t="shared" si="313"/>
        <v>1.528596545606447</v>
      </c>
      <c r="J1436">
        <f>VLOOKUP(H1436,動径DB!$C$9:$F$3009,4)</f>
        <v>6.1634708084143161E-2</v>
      </c>
      <c r="K1436">
        <f>VLOOKUP(G1436,緯度DB!$B$10:$H$50,7)</f>
        <v>0.54089638506983073</v>
      </c>
      <c r="L1436">
        <f t="shared" si="314"/>
        <v>0.9919970006108777</v>
      </c>
      <c r="M1436">
        <f t="shared" si="315"/>
        <v>0.50937070827594944</v>
      </c>
      <c r="N1436">
        <f t="shared" si="319"/>
        <v>0.25945851844954237</v>
      </c>
      <c r="O1436">
        <f t="shared" si="320"/>
        <v>0</v>
      </c>
      <c r="Q1436">
        <f t="shared" si="316"/>
        <v>1000</v>
      </c>
      <c r="R1436">
        <f t="shared" si="317"/>
        <v>1000</v>
      </c>
      <c r="S1436">
        <f t="shared" si="318"/>
        <v>1</v>
      </c>
      <c r="T1436" s="2">
        <f t="array" aca="1" ref="T1436:V1436" ca="1">MMULT(Q1436:S1436,$T$8:$V$10)</f>
        <v>342.95983594645492</v>
      </c>
      <c r="U1436" s="2">
        <f ca="1"/>
        <v>1000</v>
      </c>
      <c r="V1436" s="2">
        <f ca="1"/>
        <v>-939.35060064258266</v>
      </c>
      <c r="Y1436" s="2">
        <f t="shared" ca="1" si="321"/>
        <v>-3.7714808315308317</v>
      </c>
      <c r="Z1436" s="2">
        <f t="shared" ca="1" si="322"/>
        <v>-10.996858629590841</v>
      </c>
    </row>
    <row r="1437" spans="2:26">
      <c r="B1437">
        <f t="shared" si="323"/>
        <v>1426</v>
      </c>
      <c r="C1437">
        <v>-8.1555311422565531</v>
      </c>
      <c r="D1437">
        <v>-0.86274294198470303</v>
      </c>
      <c r="E1437">
        <v>12.522509441822379</v>
      </c>
      <c r="F1437">
        <f t="shared" si="310"/>
        <v>14.968976461895835</v>
      </c>
      <c r="G1437">
        <f t="shared" si="311"/>
        <v>38</v>
      </c>
      <c r="H1437">
        <f t="shared" si="312"/>
        <v>1498</v>
      </c>
      <c r="I1437">
        <f t="shared" si="313"/>
        <v>-3.0361983973514532</v>
      </c>
      <c r="J1437">
        <f>VLOOKUP(H1437,動径DB!$C$9:$F$3009,4)</f>
        <v>7.0194384618285019E-2</v>
      </c>
      <c r="K1437">
        <f>VLOOKUP(G1437,緯度DB!$B$10:$H$50,7)</f>
        <v>0.20164392860071581</v>
      </c>
      <c r="L1437">
        <f t="shared" si="314"/>
        <v>0.31094082646914939</v>
      </c>
      <c r="M1437">
        <f t="shared" si="315"/>
        <v>6.5880574120007154E-2</v>
      </c>
      <c r="N1437">
        <f t="shared" si="319"/>
        <v>4.3402500463817564E-3</v>
      </c>
      <c r="O1437">
        <f t="shared" si="320"/>
        <v>0</v>
      </c>
      <c r="Q1437">
        <f t="shared" si="316"/>
        <v>1000</v>
      </c>
      <c r="R1437">
        <f t="shared" si="317"/>
        <v>1000</v>
      </c>
      <c r="S1437">
        <f t="shared" si="318"/>
        <v>1</v>
      </c>
      <c r="T1437" s="2">
        <f t="array" aca="1" ref="T1437:V1437" ca="1">MMULT(Q1437:S1437,$T$8:$V$10)</f>
        <v>342.95983594645492</v>
      </c>
      <c r="U1437" s="2">
        <f ca="1"/>
        <v>1000</v>
      </c>
      <c r="V1437" s="2">
        <f ca="1"/>
        <v>-939.35060064258266</v>
      </c>
      <c r="Y1437" s="2">
        <f t="shared" ca="1" si="321"/>
        <v>-3.7714808315308317</v>
      </c>
      <c r="Z1437" s="2">
        <f t="shared" ca="1" si="322"/>
        <v>-10.996858629590841</v>
      </c>
    </row>
    <row r="1438" spans="2:26">
      <c r="B1438">
        <f t="shared" si="323"/>
        <v>1427</v>
      </c>
      <c r="C1438">
        <v>11.30376042852002</v>
      </c>
      <c r="D1438">
        <v>-14.138397742902344</v>
      </c>
      <c r="E1438">
        <v>10.400556480534485</v>
      </c>
      <c r="F1438">
        <f t="shared" si="310"/>
        <v>20.876802093871298</v>
      </c>
      <c r="G1438">
        <f t="shared" si="311"/>
        <v>31</v>
      </c>
      <c r="H1438">
        <f t="shared" si="312"/>
        <v>2089</v>
      </c>
      <c r="I1438">
        <f t="shared" si="313"/>
        <v>-0.89635552881484637</v>
      </c>
      <c r="J1438">
        <f>VLOOKUP(H1438,動径DB!$C$9:$F$3009,4)</f>
        <v>9.9185144712588044E-3</v>
      </c>
      <c r="K1438">
        <f>VLOOKUP(G1438,緯度DB!$B$10:$H$50,7)</f>
        <v>0.54089638506983073</v>
      </c>
      <c r="L1438">
        <f t="shared" si="314"/>
        <v>0.43723873377338207</v>
      </c>
      <c r="M1438">
        <f t="shared" si="315"/>
        <v>4.8971489373263108E-2</v>
      </c>
      <c r="N1438">
        <f t="shared" si="319"/>
        <v>2.3982067714356215E-3</v>
      </c>
      <c r="O1438">
        <f t="shared" si="320"/>
        <v>0</v>
      </c>
      <c r="Q1438">
        <f t="shared" si="316"/>
        <v>1000</v>
      </c>
      <c r="R1438">
        <f t="shared" si="317"/>
        <v>1000</v>
      </c>
      <c r="S1438">
        <f t="shared" si="318"/>
        <v>1</v>
      </c>
      <c r="T1438" s="2">
        <f t="array" aca="1" ref="T1438:V1438" ca="1">MMULT(Q1438:S1438,$T$8:$V$10)</f>
        <v>342.95983594645492</v>
      </c>
      <c r="U1438" s="2">
        <f ca="1"/>
        <v>1000</v>
      </c>
      <c r="V1438" s="2">
        <f ca="1"/>
        <v>-939.35060064258266</v>
      </c>
      <c r="Y1438" s="2">
        <f t="shared" ca="1" si="321"/>
        <v>-3.7714808315308317</v>
      </c>
      <c r="Z1438" s="2">
        <f t="shared" ca="1" si="322"/>
        <v>-10.996858629590841</v>
      </c>
    </row>
    <row r="1439" spans="2:26">
      <c r="B1439">
        <f t="shared" si="323"/>
        <v>1428</v>
      </c>
      <c r="C1439">
        <v>4.0162724185974081</v>
      </c>
      <c r="D1439">
        <v>7.2166858037326111</v>
      </c>
      <c r="E1439">
        <v>-16.362112917828842</v>
      </c>
      <c r="F1439">
        <f t="shared" si="310"/>
        <v>18.328386106418741</v>
      </c>
      <c r="G1439">
        <f t="shared" si="311"/>
        <v>3</v>
      </c>
      <c r="H1439">
        <f t="shared" si="312"/>
        <v>1834</v>
      </c>
      <c r="I1439">
        <f t="shared" si="313"/>
        <v>1.0629566534036394</v>
      </c>
      <c r="J1439">
        <f>VLOOKUP(H1439,動径DB!$C$9:$F$3009,4)</f>
        <v>2.401601402684958E-2</v>
      </c>
      <c r="K1439">
        <f>VLOOKUP(G1439,緯度DB!$B$10:$H$50,7)</f>
        <v>0.19977068236083131</v>
      </c>
      <c r="L1439">
        <f t="shared" si="314"/>
        <v>4.7259696660103878E-2</v>
      </c>
      <c r="M1439">
        <f t="shared" si="315"/>
        <v>4.1557349091918341E-3</v>
      </c>
      <c r="N1439">
        <f t="shared" si="319"/>
        <v>1.7270132635475661E-5</v>
      </c>
      <c r="O1439">
        <f t="shared" si="320"/>
        <v>0</v>
      </c>
      <c r="Q1439">
        <f t="shared" si="316"/>
        <v>1000</v>
      </c>
      <c r="R1439">
        <f t="shared" si="317"/>
        <v>1000</v>
      </c>
      <c r="S1439">
        <f t="shared" si="318"/>
        <v>1</v>
      </c>
      <c r="T1439" s="2">
        <f t="array" aca="1" ref="T1439:V1439" ca="1">MMULT(Q1439:S1439,$T$8:$V$10)</f>
        <v>342.95983594645492</v>
      </c>
      <c r="U1439" s="2">
        <f ca="1"/>
        <v>1000</v>
      </c>
      <c r="V1439" s="2">
        <f ca="1"/>
        <v>-939.35060064258266</v>
      </c>
      <c r="Y1439" s="2">
        <f t="shared" ca="1" si="321"/>
        <v>-3.7714808315308317</v>
      </c>
      <c r="Z1439" s="2">
        <f t="shared" ca="1" si="322"/>
        <v>-10.996858629590841</v>
      </c>
    </row>
    <row r="1440" spans="2:26">
      <c r="B1440">
        <f t="shared" si="323"/>
        <v>1429</v>
      </c>
      <c r="C1440">
        <v>-5.9295304830758226</v>
      </c>
      <c r="D1440">
        <v>1.3749205448407058</v>
      </c>
      <c r="E1440">
        <v>4.3334622633403832</v>
      </c>
      <c r="F1440">
        <f t="shared" si="310"/>
        <v>7.4718560908348346</v>
      </c>
      <c r="G1440">
        <f t="shared" si="311"/>
        <v>33</v>
      </c>
      <c r="H1440">
        <f t="shared" si="312"/>
        <v>748</v>
      </c>
      <c r="I1440">
        <f t="shared" si="313"/>
        <v>2.913742493958543</v>
      </c>
      <c r="J1440">
        <f>VLOOKUP(H1440,動径DB!$C$9:$F$3009,4)</f>
        <v>0.37085645633871206</v>
      </c>
      <c r="K1440">
        <f>VLOOKUP(G1440,緯度DB!$B$10:$H$50,7)</f>
        <v>0.43934360143209494</v>
      </c>
      <c r="L1440">
        <f t="shared" si="314"/>
        <v>-0.63154981049750658</v>
      </c>
      <c r="M1440">
        <f t="shared" si="315"/>
        <v>-0.76885821282678823</v>
      </c>
      <c r="N1440">
        <f t="shared" si="319"/>
        <v>0.59114295143120277</v>
      </c>
      <c r="O1440">
        <f t="shared" si="320"/>
        <v>1</v>
      </c>
      <c r="Q1440">
        <f t="shared" si="316"/>
        <v>-5.9295304830758226</v>
      </c>
      <c r="R1440">
        <f t="shared" si="317"/>
        <v>1.3749205448407058</v>
      </c>
      <c r="S1440">
        <f t="shared" si="318"/>
        <v>4.3334622633403832</v>
      </c>
      <c r="T1440" s="2">
        <f t="array" aca="1" ref="T1440:V1440" ca="1">MMULT(Q1440:S1440,$T$8:$V$10)</f>
        <v>2.0441036456396424</v>
      </c>
      <c r="U1440" s="2">
        <f ca="1"/>
        <v>1.3749205448407058</v>
      </c>
      <c r="V1440" s="2">
        <f ca="1"/>
        <v>7.0540674240755088</v>
      </c>
      <c r="Y1440" s="2">
        <f t="shared" ca="1" si="321"/>
        <v>0.55165432238391898</v>
      </c>
      <c r="Z1440" s="2">
        <f t="shared" ca="1" si="322"/>
        <v>0.37105792708396834</v>
      </c>
    </row>
    <row r="1441" spans="2:26">
      <c r="B1441">
        <f t="shared" si="323"/>
        <v>1430</v>
      </c>
      <c r="C1441">
        <v>12.630863615410087</v>
      </c>
      <c r="D1441">
        <v>8.4703883751090245</v>
      </c>
      <c r="E1441">
        <v>2.0002193700616804</v>
      </c>
      <c r="F1441">
        <f t="shared" si="310"/>
        <v>15.339070129073745</v>
      </c>
      <c r="G1441">
        <f t="shared" si="311"/>
        <v>24</v>
      </c>
      <c r="H1441">
        <f t="shared" si="312"/>
        <v>1535</v>
      </c>
      <c r="I1441">
        <f t="shared" si="313"/>
        <v>0.59072790624344462</v>
      </c>
      <c r="J1441">
        <f>VLOOKUP(H1441,動径DB!$C$9:$F$3009,4)</f>
        <v>6.2772318020821435E-2</v>
      </c>
      <c r="K1441">
        <f>VLOOKUP(G1441,緯度DB!$B$10:$H$50,7)</f>
        <v>0.7703565880679073</v>
      </c>
      <c r="L1441">
        <f t="shared" si="314"/>
        <v>-0.9797900024587507</v>
      </c>
      <c r="M1441">
        <f t="shared" si="315"/>
        <v>-0.72676165300626117</v>
      </c>
      <c r="N1441">
        <f t="shared" si="319"/>
        <v>0.52818250028039315</v>
      </c>
      <c r="O1441">
        <f t="shared" si="320"/>
        <v>1</v>
      </c>
      <c r="Q1441">
        <f t="shared" si="316"/>
        <v>12.630863615410087</v>
      </c>
      <c r="R1441">
        <f t="shared" si="317"/>
        <v>8.4703883751090245</v>
      </c>
      <c r="S1441">
        <f t="shared" si="318"/>
        <v>2.0002193700616804</v>
      </c>
      <c r="T1441" s="2">
        <f t="array" aca="1" ref="T1441:V1441" ca="1">MMULT(Q1441:S1441,$T$8:$V$10)</f>
        <v>6.1996011660695345</v>
      </c>
      <c r="U1441" s="2">
        <f ca="1"/>
        <v>8.4703883751090245</v>
      </c>
      <c r="V1441" s="2">
        <f ca="1"/>
        <v>-11.185014017922802</v>
      </c>
      <c r="Y1441" s="2">
        <f t="shared" ca="1" si="321"/>
        <v>3.2950336354091139</v>
      </c>
      <c r="Z1441" s="2">
        <f t="shared" ca="1" si="322"/>
        <v>4.5019371171351166</v>
      </c>
    </row>
    <row r="1442" spans="2:26">
      <c r="B1442">
        <f t="shared" si="323"/>
        <v>1431</v>
      </c>
      <c r="C1442">
        <v>2.2067955730943583</v>
      </c>
      <c r="D1442">
        <v>10.115234989942904</v>
      </c>
      <c r="E1442">
        <v>-12.030813310686618</v>
      </c>
      <c r="F1442">
        <f t="shared" si="310"/>
        <v>15.87225234551758</v>
      </c>
      <c r="G1442">
        <f t="shared" si="311"/>
        <v>6</v>
      </c>
      <c r="H1442">
        <f t="shared" si="312"/>
        <v>1588</v>
      </c>
      <c r="I1442">
        <f t="shared" si="313"/>
        <v>1.3559964772791819</v>
      </c>
      <c r="J1442">
        <f>VLOOKUP(H1442,動径DB!$C$9:$F$3009,4)</f>
        <v>5.3325399275810807E-2</v>
      </c>
      <c r="K1442">
        <f>VLOOKUP(G1442,緯度DB!$B$10:$H$50,7)</f>
        <v>0.28116931855250954</v>
      </c>
      <c r="L1442">
        <f t="shared" si="314"/>
        <v>0.79946061334263108</v>
      </c>
      <c r="M1442">
        <f t="shared" si="315"/>
        <v>0.19025569966339184</v>
      </c>
      <c r="N1442">
        <f t="shared" si="319"/>
        <v>3.6197231254406756E-2</v>
      </c>
      <c r="O1442">
        <f t="shared" si="320"/>
        <v>0</v>
      </c>
      <c r="Q1442">
        <f t="shared" si="316"/>
        <v>1000</v>
      </c>
      <c r="R1442">
        <f t="shared" si="317"/>
        <v>1000</v>
      </c>
      <c r="S1442">
        <f t="shared" si="318"/>
        <v>1</v>
      </c>
      <c r="T1442" s="2">
        <f t="array" aca="1" ref="T1442:V1442" ca="1">MMULT(Q1442:S1442,$T$8:$V$10)</f>
        <v>342.95983594645492</v>
      </c>
      <c r="U1442" s="2">
        <f ca="1"/>
        <v>1000</v>
      </c>
      <c r="V1442" s="2">
        <f ca="1"/>
        <v>-939.35060064258266</v>
      </c>
      <c r="Y1442" s="2">
        <f t="shared" ca="1" si="321"/>
        <v>-3.7714808315308317</v>
      </c>
      <c r="Z1442" s="2">
        <f t="shared" ca="1" si="322"/>
        <v>-10.996858629590841</v>
      </c>
    </row>
    <row r="1443" spans="2:26">
      <c r="B1443">
        <f t="shared" si="323"/>
        <v>1432</v>
      </c>
      <c r="C1443">
        <v>-2.2739238127696977</v>
      </c>
      <c r="D1443">
        <v>-1.8346588978240139</v>
      </c>
      <c r="E1443">
        <v>-5.7291131477935906</v>
      </c>
      <c r="F1443">
        <f t="shared" si="310"/>
        <v>6.4311305567425148</v>
      </c>
      <c r="G1443">
        <f t="shared" si="311"/>
        <v>3</v>
      </c>
      <c r="H1443">
        <f t="shared" si="312"/>
        <v>644</v>
      </c>
      <c r="I1443">
        <f t="shared" si="313"/>
        <v>-2.4627038742509608</v>
      </c>
      <c r="J1443">
        <f>VLOOKUP(H1443,動径DB!$C$9:$F$3009,4)</f>
        <v>0.39784164481532769</v>
      </c>
      <c r="K1443">
        <f>VLOOKUP(G1443,緯度DB!$B$10:$H$50,7)</f>
        <v>0.19977068236083131</v>
      </c>
      <c r="L1443">
        <f t="shared" si="314"/>
        <v>0.89343109451118141</v>
      </c>
      <c r="M1443">
        <f t="shared" si="315"/>
        <v>0.45665727873226752</v>
      </c>
      <c r="N1443">
        <f t="shared" si="319"/>
        <v>0.20853587021915987</v>
      </c>
      <c r="O1443">
        <f t="shared" si="320"/>
        <v>0</v>
      </c>
      <c r="Q1443">
        <f t="shared" si="316"/>
        <v>1000</v>
      </c>
      <c r="R1443">
        <f t="shared" si="317"/>
        <v>1000</v>
      </c>
      <c r="S1443">
        <f t="shared" si="318"/>
        <v>1</v>
      </c>
      <c r="T1443" s="2">
        <f t="array" aca="1" ref="T1443:V1443" ca="1">MMULT(Q1443:S1443,$T$8:$V$10)</f>
        <v>342.95983594645492</v>
      </c>
      <c r="U1443" s="2">
        <f ca="1"/>
        <v>1000</v>
      </c>
      <c r="V1443" s="2">
        <f ca="1"/>
        <v>-939.35060064258266</v>
      </c>
      <c r="Y1443" s="2">
        <f t="shared" ca="1" si="321"/>
        <v>-3.7714808315308317</v>
      </c>
      <c r="Z1443" s="2">
        <f t="shared" ca="1" si="322"/>
        <v>-10.996858629590841</v>
      </c>
    </row>
    <row r="1444" spans="2:26">
      <c r="B1444">
        <f t="shared" si="323"/>
        <v>1433</v>
      </c>
      <c r="C1444">
        <v>2.2770991188589931</v>
      </c>
      <c r="D1444">
        <v>2.0737797517701404</v>
      </c>
      <c r="E1444">
        <v>-3.2930198569980695</v>
      </c>
      <c r="F1444">
        <f t="shared" si="310"/>
        <v>4.5088493692453078</v>
      </c>
      <c r="G1444">
        <f t="shared" si="311"/>
        <v>6</v>
      </c>
      <c r="H1444">
        <f t="shared" si="312"/>
        <v>452</v>
      </c>
      <c r="I1444">
        <f t="shared" si="313"/>
        <v>0.73870149199236135</v>
      </c>
      <c r="J1444">
        <f>VLOOKUP(H1444,動径DB!$C$9:$F$3009,4)</f>
        <v>0.35853352659418536</v>
      </c>
      <c r="K1444">
        <f>VLOOKUP(G1444,緯度DB!$B$10:$H$50,7)</f>
        <v>0.28116931855250954</v>
      </c>
      <c r="L1444">
        <f t="shared" si="314"/>
        <v>-0.79891447019909667</v>
      </c>
      <c r="M1444">
        <f t="shared" si="315"/>
        <v>-0.36313132582122443</v>
      </c>
      <c r="N1444">
        <f t="shared" si="319"/>
        <v>0.13186435979268024</v>
      </c>
      <c r="O1444">
        <f t="shared" si="320"/>
        <v>0</v>
      </c>
      <c r="Q1444">
        <f t="shared" si="316"/>
        <v>1000</v>
      </c>
      <c r="R1444">
        <f t="shared" si="317"/>
        <v>1000</v>
      </c>
      <c r="S1444">
        <f t="shared" si="318"/>
        <v>1</v>
      </c>
      <c r="T1444" s="2">
        <f t="array" aca="1" ref="T1444:V1444" ca="1">MMULT(Q1444:S1444,$T$8:$V$10)</f>
        <v>342.95983594645492</v>
      </c>
      <c r="U1444" s="2">
        <f ca="1"/>
        <v>1000</v>
      </c>
      <c r="V1444" s="2">
        <f ca="1"/>
        <v>-939.35060064258266</v>
      </c>
      <c r="Y1444" s="2">
        <f t="shared" ca="1" si="321"/>
        <v>-3.7714808315308317</v>
      </c>
      <c r="Z1444" s="2">
        <f t="shared" ca="1" si="322"/>
        <v>-10.996858629590841</v>
      </c>
    </row>
    <row r="1445" spans="2:26">
      <c r="B1445">
        <f t="shared" si="323"/>
        <v>1434</v>
      </c>
      <c r="C1445">
        <v>-15.716667085132743</v>
      </c>
      <c r="D1445">
        <v>-14.269169451186668</v>
      </c>
      <c r="E1445">
        <v>-1.0053437020240308E-2</v>
      </c>
      <c r="F1445">
        <f t="shared" si="310"/>
        <v>21.227880774188687</v>
      </c>
      <c r="G1445">
        <f t="shared" si="311"/>
        <v>21</v>
      </c>
      <c r="H1445">
        <f t="shared" si="312"/>
        <v>2124</v>
      </c>
      <c r="I1445">
        <f t="shared" si="313"/>
        <v>-2.4044297580512328</v>
      </c>
      <c r="J1445">
        <f>VLOOKUP(H1445,動径DB!$C$9:$F$3009,4)</f>
        <v>8.7517260385799045E-3</v>
      </c>
      <c r="K1445">
        <f>VLOOKUP(G1445,緯度DB!$B$10:$H$50,7)</f>
        <v>0.7879807395252203</v>
      </c>
      <c r="L1445">
        <f t="shared" si="314"/>
        <v>0.80168209154141712</v>
      </c>
      <c r="M1445">
        <f t="shared" si="315"/>
        <v>0.11735946967538642</v>
      </c>
      <c r="N1445">
        <f t="shared" si="319"/>
        <v>1.3773245122487945E-2</v>
      </c>
      <c r="O1445">
        <f t="shared" si="320"/>
        <v>0</v>
      </c>
      <c r="Q1445">
        <f t="shared" si="316"/>
        <v>1000</v>
      </c>
      <c r="R1445">
        <f t="shared" si="317"/>
        <v>1000</v>
      </c>
      <c r="S1445">
        <f t="shared" si="318"/>
        <v>1</v>
      </c>
      <c r="T1445" s="2">
        <f t="array" aca="1" ref="T1445:V1445" ca="1">MMULT(Q1445:S1445,$T$8:$V$10)</f>
        <v>342.95983594645492</v>
      </c>
      <c r="U1445" s="2">
        <f ca="1"/>
        <v>1000</v>
      </c>
      <c r="V1445" s="2">
        <f ca="1"/>
        <v>-939.35060064258266</v>
      </c>
      <c r="Y1445" s="2">
        <f t="shared" ca="1" si="321"/>
        <v>-3.7714808315308317</v>
      </c>
      <c r="Z1445" s="2">
        <f t="shared" ca="1" si="322"/>
        <v>-10.996858629590841</v>
      </c>
    </row>
    <row r="1446" spans="2:26">
      <c r="B1446">
        <f t="shared" si="323"/>
        <v>1435</v>
      </c>
      <c r="C1446">
        <v>-8.4426504363365513</v>
      </c>
      <c r="D1446">
        <v>-8.6807439996993931</v>
      </c>
      <c r="E1446">
        <v>9.0097239554873774</v>
      </c>
      <c r="F1446">
        <f t="shared" si="310"/>
        <v>15.093335898090054</v>
      </c>
      <c r="G1446">
        <f t="shared" si="311"/>
        <v>33</v>
      </c>
      <c r="H1446">
        <f t="shared" si="312"/>
        <v>1510</v>
      </c>
      <c r="I1446">
        <f t="shared" si="313"/>
        <v>-2.3422908087749823</v>
      </c>
      <c r="J1446">
        <f>VLOOKUP(H1446,動径DB!$C$9:$F$3009,4)</f>
        <v>6.7709077524494718E-2</v>
      </c>
      <c r="K1446">
        <f>VLOOKUP(G1446,緯度DB!$B$10:$H$50,7)</f>
        <v>0.43934360143209494</v>
      </c>
      <c r="L1446">
        <f t="shared" si="314"/>
        <v>0.67700614360439382</v>
      </c>
      <c r="M1446">
        <f t="shared" si="315"/>
        <v>0.30396882852921214</v>
      </c>
      <c r="N1446">
        <f t="shared" si="319"/>
        <v>9.2397048717421576E-2</v>
      </c>
      <c r="O1446">
        <f t="shared" si="320"/>
        <v>0</v>
      </c>
      <c r="Q1446">
        <f t="shared" si="316"/>
        <v>1000</v>
      </c>
      <c r="R1446">
        <f t="shared" si="317"/>
        <v>1000</v>
      </c>
      <c r="S1446">
        <f t="shared" si="318"/>
        <v>1</v>
      </c>
      <c r="T1446" s="2">
        <f t="array" aca="1" ref="T1446:V1446" ca="1">MMULT(Q1446:S1446,$T$8:$V$10)</f>
        <v>342.95983594645492</v>
      </c>
      <c r="U1446" s="2">
        <f ca="1"/>
        <v>1000</v>
      </c>
      <c r="V1446" s="2">
        <f ca="1"/>
        <v>-939.35060064258266</v>
      </c>
      <c r="Y1446" s="2">
        <f t="shared" ca="1" si="321"/>
        <v>-3.7714808315308317</v>
      </c>
      <c r="Z1446" s="2">
        <f t="shared" ca="1" si="322"/>
        <v>-10.996858629590841</v>
      </c>
    </row>
    <row r="1447" spans="2:26">
      <c r="B1447">
        <f t="shared" si="323"/>
        <v>1436</v>
      </c>
      <c r="C1447">
        <v>-1.5094672141170429</v>
      </c>
      <c r="D1447">
        <v>-2.9268001325332214</v>
      </c>
      <c r="E1447">
        <v>-13.14022795232998</v>
      </c>
      <c r="F1447">
        <f t="shared" si="310"/>
        <v>13.546595178327463</v>
      </c>
      <c r="G1447">
        <f t="shared" si="311"/>
        <v>2</v>
      </c>
      <c r="H1447">
        <f t="shared" si="312"/>
        <v>1356</v>
      </c>
      <c r="I1447">
        <f t="shared" si="313"/>
        <v>-2.0469563143310263</v>
      </c>
      <c r="J1447">
        <f>VLOOKUP(H1447,動径DB!$C$9:$F$3009,4)</f>
        <v>0.10587782321932428</v>
      </c>
      <c r="K1447">
        <f>VLOOKUP(G1447,緯度DB!$B$10:$H$50,7)</f>
        <v>0.31855496617393941</v>
      </c>
      <c r="L1447">
        <f t="shared" si="314"/>
        <v>-0.14183643910148613</v>
      </c>
      <c r="M1447">
        <f t="shared" si="315"/>
        <v>-6.480482707162051E-2</v>
      </c>
      <c r="N1447">
        <f t="shared" si="319"/>
        <v>4.1996656117826384E-3</v>
      </c>
      <c r="O1447">
        <f t="shared" si="320"/>
        <v>0</v>
      </c>
      <c r="Q1447">
        <f t="shared" si="316"/>
        <v>1000</v>
      </c>
      <c r="R1447">
        <f t="shared" si="317"/>
        <v>1000</v>
      </c>
      <c r="S1447">
        <f t="shared" si="318"/>
        <v>1</v>
      </c>
      <c r="T1447" s="2">
        <f t="array" aca="1" ref="T1447:V1447" ca="1">MMULT(Q1447:S1447,$T$8:$V$10)</f>
        <v>342.95983594645492</v>
      </c>
      <c r="U1447" s="2">
        <f ca="1"/>
        <v>1000</v>
      </c>
      <c r="V1447" s="2">
        <f ca="1"/>
        <v>-939.35060064258266</v>
      </c>
      <c r="Y1447" s="2">
        <f t="shared" ca="1" si="321"/>
        <v>-3.7714808315308317</v>
      </c>
      <c r="Z1447" s="2">
        <f t="shared" ca="1" si="322"/>
        <v>-10.996858629590841</v>
      </c>
    </row>
    <row r="1448" spans="2:26">
      <c r="B1448">
        <f t="shared" si="323"/>
        <v>1437</v>
      </c>
      <c r="C1448">
        <v>10.045338150008652</v>
      </c>
      <c r="D1448">
        <v>-7.4517145761865331</v>
      </c>
      <c r="E1448">
        <v>3.495509200822708</v>
      </c>
      <c r="F1448">
        <f t="shared" si="310"/>
        <v>12.986741440638845</v>
      </c>
      <c r="G1448">
        <f t="shared" si="311"/>
        <v>26</v>
      </c>
      <c r="H1448">
        <f t="shared" si="312"/>
        <v>1300</v>
      </c>
      <c r="I1448">
        <f t="shared" si="313"/>
        <v>-0.638237732604235</v>
      </c>
      <c r="J1448">
        <f>VLOOKUP(H1448,動径DB!$C$9:$F$3009,4)</f>
        <v>0.12342902797842817</v>
      </c>
      <c r="K1448">
        <f>VLOOKUP(G1448,緯度DB!$B$10:$H$50,7)</f>
        <v>0.72987675376846739</v>
      </c>
      <c r="L1448">
        <f t="shared" si="314"/>
        <v>0.94144121113776313</v>
      </c>
      <c r="M1448">
        <f t="shared" si="315"/>
        <v>1.1014384676926343</v>
      </c>
      <c r="N1448">
        <f t="shared" si="319"/>
        <v>1.2131666981130982</v>
      </c>
      <c r="O1448">
        <f t="shared" si="320"/>
        <v>1</v>
      </c>
      <c r="Q1448">
        <f t="shared" si="316"/>
        <v>10.045338150008652</v>
      </c>
      <c r="R1448">
        <f t="shared" si="317"/>
        <v>-7.4517145761865331</v>
      </c>
      <c r="S1448">
        <f t="shared" si="318"/>
        <v>3.495509200822708</v>
      </c>
      <c r="T1448" s="2">
        <f t="array" aca="1" ref="T1448:V1448" ca="1">MMULT(Q1448:S1448,$T$8:$V$10)</f>
        <v>6.7204121957231155</v>
      </c>
      <c r="U1448" s="2">
        <f ca="1"/>
        <v>-7.4517145761865331</v>
      </c>
      <c r="V1448" s="2">
        <f ca="1"/>
        <v>-8.2439955750007208</v>
      </c>
      <c r="Y1448" s="2">
        <f t="shared" ca="1" si="321"/>
        <v>3.0889919235357657</v>
      </c>
      <c r="Z1448" s="2">
        <f t="shared" ca="1" si="322"/>
        <v>-3.4251301068977331</v>
      </c>
    </row>
    <row r="1449" spans="2:26">
      <c r="B1449">
        <f t="shared" si="323"/>
        <v>1438</v>
      </c>
      <c r="C1449">
        <v>8.4568084957807006</v>
      </c>
      <c r="D1449">
        <v>-16.18142706602044</v>
      </c>
      <c r="E1449">
        <v>14.789129749925671</v>
      </c>
      <c r="F1449">
        <f t="shared" si="310"/>
        <v>23.496266737236876</v>
      </c>
      <c r="G1449">
        <f t="shared" si="311"/>
        <v>34</v>
      </c>
      <c r="H1449">
        <f t="shared" si="312"/>
        <v>2351</v>
      </c>
      <c r="I1449">
        <f t="shared" si="313"/>
        <v>-1.0892134540515048</v>
      </c>
      <c r="J1449">
        <f>VLOOKUP(H1449,動径DB!$C$9:$F$3009,4)</f>
        <v>3.8138431057423345E-3</v>
      </c>
      <c r="K1449">
        <f>VLOOKUP(G1449,緯度DB!$B$10:$H$50,7)</f>
        <v>0.38596120503132481</v>
      </c>
      <c r="L1449">
        <f t="shared" si="314"/>
        <v>-0.12571419876159917</v>
      </c>
      <c r="M1449">
        <f t="shared" si="315"/>
        <v>-4.3480013698276136E-3</v>
      </c>
      <c r="N1449">
        <f t="shared" si="319"/>
        <v>1.8905115912022804E-5</v>
      </c>
      <c r="O1449">
        <f t="shared" si="320"/>
        <v>0</v>
      </c>
      <c r="Q1449">
        <f t="shared" si="316"/>
        <v>1000</v>
      </c>
      <c r="R1449">
        <f t="shared" si="317"/>
        <v>1000</v>
      </c>
      <c r="S1449">
        <f t="shared" si="318"/>
        <v>1</v>
      </c>
      <c r="T1449" s="2">
        <f t="array" aca="1" ref="T1449:V1449" ca="1">MMULT(Q1449:S1449,$T$8:$V$10)</f>
        <v>342.95983594645492</v>
      </c>
      <c r="U1449" s="2">
        <f ca="1"/>
        <v>1000</v>
      </c>
      <c r="V1449" s="2">
        <f ca="1"/>
        <v>-939.35060064258266</v>
      </c>
      <c r="Y1449" s="2">
        <f t="shared" ca="1" si="321"/>
        <v>-3.7714808315308317</v>
      </c>
      <c r="Z1449" s="2">
        <f t="shared" ca="1" si="322"/>
        <v>-10.996858629590841</v>
      </c>
    </row>
    <row r="1450" spans="2:26">
      <c r="B1450">
        <f t="shared" si="323"/>
        <v>1439</v>
      </c>
      <c r="C1450">
        <v>-9.1422122639450212</v>
      </c>
      <c r="D1450">
        <v>-4.5862584147622147</v>
      </c>
      <c r="E1450">
        <v>1.1700564371109254</v>
      </c>
      <c r="F1450">
        <f t="shared" si="310"/>
        <v>10.29479690873155</v>
      </c>
      <c r="G1450">
        <f t="shared" si="311"/>
        <v>23</v>
      </c>
      <c r="H1450">
        <f t="shared" si="312"/>
        <v>1030</v>
      </c>
      <c r="I1450">
        <f t="shared" si="313"/>
        <v>-2.6766200055457778</v>
      </c>
      <c r="J1450">
        <f>VLOOKUP(H1450,動径DB!$C$9:$F$3009,4)</f>
        <v>0.2366651954075529</v>
      </c>
      <c r="K1450">
        <f>VLOOKUP(G1450,緯度DB!$B$10:$H$50,7)</f>
        <v>0.7820858445078025</v>
      </c>
      <c r="L1450">
        <f t="shared" si="314"/>
        <v>0.98457322546921566</v>
      </c>
      <c r="M1450">
        <f t="shared" si="315"/>
        <v>1.8760941289582556</v>
      </c>
      <c r="N1450">
        <f t="shared" si="319"/>
        <v>3.5197291807116358</v>
      </c>
      <c r="O1450">
        <f t="shared" si="320"/>
        <v>1</v>
      </c>
      <c r="Q1450">
        <f t="shared" si="316"/>
        <v>-9.1422122639450212</v>
      </c>
      <c r="R1450">
        <f t="shared" si="317"/>
        <v>-4.5862584147622147</v>
      </c>
      <c r="S1450">
        <f t="shared" si="318"/>
        <v>1.1700564371109254</v>
      </c>
      <c r="T1450" s="2">
        <f t="array" aca="1" ref="T1450:V1450" ca="1">MMULT(Q1450:S1450,$T$8:$V$10)</f>
        <v>-2.0273273489719772</v>
      </c>
      <c r="U1450" s="2">
        <f ca="1"/>
        <v>-4.5862584147622147</v>
      </c>
      <c r="V1450" s="2">
        <f ca="1"/>
        <v>8.9910522724073711</v>
      </c>
      <c r="Y1450" s="2">
        <f t="shared" ca="1" si="321"/>
        <v>-0.51994681621009931</v>
      </c>
      <c r="Z1450" s="2">
        <f t="shared" ca="1" si="322"/>
        <v>-1.1762335580791061</v>
      </c>
    </row>
    <row r="1451" spans="2:26">
      <c r="B1451">
        <f t="shared" si="323"/>
        <v>1440</v>
      </c>
      <c r="C1451">
        <v>15.722691782597542</v>
      </c>
      <c r="D1451">
        <v>12.193894306914903</v>
      </c>
      <c r="E1451">
        <v>-6.3826529418180193</v>
      </c>
      <c r="F1451">
        <f t="shared" si="310"/>
        <v>20.895749659547278</v>
      </c>
      <c r="G1451">
        <f t="shared" si="311"/>
        <v>15</v>
      </c>
      <c r="H1451">
        <f t="shared" si="312"/>
        <v>2091</v>
      </c>
      <c r="I1451">
        <f t="shared" si="313"/>
        <v>0.65965997454522474</v>
      </c>
      <c r="J1451">
        <f>VLOOKUP(H1451,動径DB!$C$9:$F$3009,4)</f>
        <v>9.8480569862608048E-3</v>
      </c>
      <c r="K1451">
        <f>VLOOKUP(G1451,緯度DB!$B$10:$H$50,7)</f>
        <v>0.70149600262637279</v>
      </c>
      <c r="L1451">
        <f t="shared" si="314"/>
        <v>-0.91784334472379336</v>
      </c>
      <c r="M1451">
        <f t="shared" si="315"/>
        <v>-0.13249584931527106</v>
      </c>
      <c r="N1451">
        <f t="shared" si="319"/>
        <v>1.7555150085775014E-2</v>
      </c>
      <c r="O1451">
        <f t="shared" si="320"/>
        <v>0</v>
      </c>
      <c r="Q1451">
        <f t="shared" si="316"/>
        <v>1000</v>
      </c>
      <c r="R1451">
        <f t="shared" si="317"/>
        <v>1000</v>
      </c>
      <c r="S1451">
        <f t="shared" si="318"/>
        <v>1</v>
      </c>
      <c r="T1451" s="2">
        <f t="array" aca="1" ref="T1451:V1451" ca="1">MMULT(Q1451:S1451,$T$8:$V$10)</f>
        <v>342.95983594645492</v>
      </c>
      <c r="U1451" s="2">
        <f ca="1"/>
        <v>1000</v>
      </c>
      <c r="V1451" s="2">
        <f ca="1"/>
        <v>-939.35060064258266</v>
      </c>
      <c r="Y1451" s="2">
        <f t="shared" ca="1" si="321"/>
        <v>-3.7714808315308317</v>
      </c>
      <c r="Z1451" s="2">
        <f t="shared" ca="1" si="322"/>
        <v>-10.996858629590841</v>
      </c>
    </row>
    <row r="1452" spans="2:26">
      <c r="B1452">
        <f t="shared" si="323"/>
        <v>1441</v>
      </c>
      <c r="C1452">
        <v>6.0429248692998776</v>
      </c>
      <c r="D1452">
        <v>13.105673640061637</v>
      </c>
      <c r="E1452">
        <v>9.5444114872686647</v>
      </c>
      <c r="F1452">
        <f t="shared" si="310"/>
        <v>17.30235282191747</v>
      </c>
      <c r="G1452">
        <f t="shared" si="311"/>
        <v>32</v>
      </c>
      <c r="H1452">
        <f t="shared" si="312"/>
        <v>1731</v>
      </c>
      <c r="I1452">
        <f t="shared" si="313"/>
        <v>1.1387564457961734</v>
      </c>
      <c r="J1452">
        <f>VLOOKUP(H1452,動径DB!$C$9:$F$3009,4)</f>
        <v>3.3792310711948013E-2</v>
      </c>
      <c r="K1452">
        <f>VLOOKUP(G1452,緯度DB!$B$10:$H$50,7)</f>
        <v>0.49132662717739956</v>
      </c>
      <c r="L1452">
        <f t="shared" si="314"/>
        <v>0.27123575510977016</v>
      </c>
      <c r="M1452">
        <f t="shared" si="315"/>
        <v>7.7918448001033494E-2</v>
      </c>
      <c r="N1452">
        <f t="shared" si="319"/>
        <v>6.0712845388897606E-3</v>
      </c>
      <c r="O1452">
        <f t="shared" si="320"/>
        <v>0</v>
      </c>
      <c r="Q1452">
        <f t="shared" si="316"/>
        <v>1000</v>
      </c>
      <c r="R1452">
        <f t="shared" si="317"/>
        <v>1000</v>
      </c>
      <c r="S1452">
        <f t="shared" si="318"/>
        <v>1</v>
      </c>
      <c r="T1452" s="2">
        <f t="array" aca="1" ref="T1452:V1452" ca="1">MMULT(Q1452:S1452,$T$8:$V$10)</f>
        <v>342.95983594645492</v>
      </c>
      <c r="U1452" s="2">
        <f ca="1"/>
        <v>1000</v>
      </c>
      <c r="V1452" s="2">
        <f ca="1"/>
        <v>-939.35060064258266</v>
      </c>
      <c r="Y1452" s="2">
        <f t="shared" ca="1" si="321"/>
        <v>-3.7714808315308317</v>
      </c>
      <c r="Z1452" s="2">
        <f t="shared" ca="1" si="322"/>
        <v>-10.996858629590841</v>
      </c>
    </row>
    <row r="1453" spans="2:26">
      <c r="B1453">
        <f t="shared" si="323"/>
        <v>1442</v>
      </c>
      <c r="C1453">
        <v>-9.1418369521707206</v>
      </c>
      <c r="D1453">
        <v>10.774581161116865</v>
      </c>
      <c r="E1453">
        <v>-13.847885788793112</v>
      </c>
      <c r="F1453">
        <f t="shared" si="310"/>
        <v>19.784557687171748</v>
      </c>
      <c r="G1453">
        <f t="shared" si="311"/>
        <v>7</v>
      </c>
      <c r="H1453">
        <f t="shared" si="312"/>
        <v>1979</v>
      </c>
      <c r="I1453">
        <f t="shared" si="313"/>
        <v>2.2743975949684625</v>
      </c>
      <c r="J1453">
        <f>VLOOKUP(H1453,動径DB!$C$9:$F$3009,4)</f>
        <v>1.4615585843853519E-2</v>
      </c>
      <c r="K1453">
        <f>VLOOKUP(G1453,緯度DB!$B$10:$H$50,7)</f>
        <v>0.33255818042814211</v>
      </c>
      <c r="L1453">
        <f t="shared" si="314"/>
        <v>-0.51414240534907507</v>
      </c>
      <c r="M1453">
        <f t="shared" si="315"/>
        <v>-4.9441727176276963E-2</v>
      </c>
      <c r="N1453">
        <f t="shared" si="319"/>
        <v>2.4444843861734038E-3</v>
      </c>
      <c r="O1453">
        <f t="shared" si="320"/>
        <v>0</v>
      </c>
      <c r="Q1453">
        <f t="shared" si="316"/>
        <v>1000</v>
      </c>
      <c r="R1453">
        <f t="shared" si="317"/>
        <v>1000</v>
      </c>
      <c r="S1453">
        <f t="shared" si="318"/>
        <v>1</v>
      </c>
      <c r="T1453" s="2">
        <f t="array" aca="1" ref="T1453:V1453" ca="1">MMULT(Q1453:S1453,$T$8:$V$10)</f>
        <v>342.95983594645492</v>
      </c>
      <c r="U1453" s="2">
        <f ca="1"/>
        <v>1000</v>
      </c>
      <c r="V1453" s="2">
        <f ca="1"/>
        <v>-939.35060064258266</v>
      </c>
      <c r="Y1453" s="2">
        <f t="shared" ca="1" si="321"/>
        <v>-3.7714808315308317</v>
      </c>
      <c r="Z1453" s="2">
        <f t="shared" ca="1" si="322"/>
        <v>-10.996858629590841</v>
      </c>
    </row>
    <row r="1454" spans="2:26">
      <c r="B1454">
        <f t="shared" si="323"/>
        <v>1443</v>
      </c>
      <c r="C1454">
        <v>-15.420254074609634</v>
      </c>
      <c r="D1454">
        <v>-7.182950649329495</v>
      </c>
      <c r="E1454">
        <v>15.251306721928898</v>
      </c>
      <c r="F1454">
        <f t="shared" si="310"/>
        <v>22.846911661810481</v>
      </c>
      <c r="G1454">
        <f t="shared" si="311"/>
        <v>34</v>
      </c>
      <c r="H1454">
        <f t="shared" si="312"/>
        <v>2286</v>
      </c>
      <c r="I1454">
        <f t="shared" si="313"/>
        <v>-2.705666948487055</v>
      </c>
      <c r="J1454">
        <f>VLOOKUP(H1454,動径DB!$C$9:$F$3009,4)</f>
        <v>4.8532761621114546E-3</v>
      </c>
      <c r="K1454">
        <f>VLOOKUP(G1454,緯度DB!$B$10:$H$50,7)</f>
        <v>0.38596120503132481</v>
      </c>
      <c r="L1454">
        <f t="shared" si="314"/>
        <v>0.96560939413120905</v>
      </c>
      <c r="M1454">
        <f t="shared" si="315"/>
        <v>4.132450334260155E-2</v>
      </c>
      <c r="N1454">
        <f t="shared" si="319"/>
        <v>1.7077145765126867E-3</v>
      </c>
      <c r="O1454">
        <f t="shared" si="320"/>
        <v>0</v>
      </c>
      <c r="Q1454">
        <f t="shared" si="316"/>
        <v>1000</v>
      </c>
      <c r="R1454">
        <f t="shared" si="317"/>
        <v>1000</v>
      </c>
      <c r="S1454">
        <f t="shared" si="318"/>
        <v>1</v>
      </c>
      <c r="T1454" s="2">
        <f t="array" aca="1" ref="T1454:V1454" ca="1">MMULT(Q1454:S1454,$T$8:$V$10)</f>
        <v>342.95983594645492</v>
      </c>
      <c r="U1454" s="2">
        <f ca="1"/>
        <v>1000</v>
      </c>
      <c r="V1454" s="2">
        <f ca="1"/>
        <v>-939.35060064258266</v>
      </c>
      <c r="Y1454" s="2">
        <f t="shared" ca="1" si="321"/>
        <v>-3.7714808315308317</v>
      </c>
      <c r="Z1454" s="2">
        <f t="shared" ca="1" si="322"/>
        <v>-10.996858629590841</v>
      </c>
    </row>
    <row r="1455" spans="2:26">
      <c r="B1455">
        <f t="shared" si="323"/>
        <v>1444</v>
      </c>
      <c r="C1455">
        <v>-1.2405380314428049</v>
      </c>
      <c r="D1455">
        <v>-16.398795607777195</v>
      </c>
      <c r="E1455">
        <v>10.382864173992061</v>
      </c>
      <c r="F1455">
        <f t="shared" si="310"/>
        <v>19.448992273346104</v>
      </c>
      <c r="G1455">
        <f t="shared" si="311"/>
        <v>32</v>
      </c>
      <c r="H1455">
        <f t="shared" si="312"/>
        <v>1946</v>
      </c>
      <c r="I1455">
        <f t="shared" si="313"/>
        <v>-1.6463006363723578</v>
      </c>
      <c r="J1455">
        <f>VLOOKUP(H1455,動径DB!$C$9:$F$3009,4)</f>
        <v>1.6389234144044255E-2</v>
      </c>
      <c r="K1455">
        <f>VLOOKUP(G1455,緯度DB!$B$10:$H$50,7)</f>
        <v>0.49132662717739956</v>
      </c>
      <c r="L1455">
        <f t="shared" si="314"/>
        <v>-0.9744554475431616</v>
      </c>
      <c r="M1455">
        <f t="shared" si="315"/>
        <v>-0.15261177814260238</v>
      </c>
      <c r="N1455">
        <f t="shared" si="319"/>
        <v>2.3290354827846887E-2</v>
      </c>
      <c r="O1455">
        <f t="shared" si="320"/>
        <v>0</v>
      </c>
      <c r="Q1455">
        <f t="shared" si="316"/>
        <v>1000</v>
      </c>
      <c r="R1455">
        <f t="shared" si="317"/>
        <v>1000</v>
      </c>
      <c r="S1455">
        <f t="shared" si="318"/>
        <v>1</v>
      </c>
      <c r="T1455" s="2">
        <f t="array" aca="1" ref="T1455:V1455" ca="1">MMULT(Q1455:S1455,$T$8:$V$10)</f>
        <v>342.95983594645492</v>
      </c>
      <c r="U1455" s="2">
        <f ca="1"/>
        <v>1000</v>
      </c>
      <c r="V1455" s="2">
        <f ca="1"/>
        <v>-939.35060064258266</v>
      </c>
      <c r="Y1455" s="2">
        <f t="shared" ca="1" si="321"/>
        <v>-3.7714808315308317</v>
      </c>
      <c r="Z1455" s="2">
        <f t="shared" ca="1" si="322"/>
        <v>-10.996858629590841</v>
      </c>
    </row>
    <row r="1456" spans="2:26">
      <c r="B1456">
        <f t="shared" si="323"/>
        <v>1445</v>
      </c>
      <c r="C1456">
        <v>2.7851357250263362</v>
      </c>
      <c r="D1456">
        <v>8.640755585211112</v>
      </c>
      <c r="E1456">
        <v>15.950114018835082</v>
      </c>
      <c r="F1456">
        <f t="shared" si="310"/>
        <v>18.35281382524256</v>
      </c>
      <c r="G1456">
        <f t="shared" si="311"/>
        <v>38</v>
      </c>
      <c r="H1456">
        <f t="shared" si="312"/>
        <v>1836</v>
      </c>
      <c r="I1456">
        <f t="shared" si="313"/>
        <v>1.2589853346165187</v>
      </c>
      <c r="J1456">
        <f>VLOOKUP(H1456,動径DB!$C$9:$F$3009,4)</f>
        <v>2.3854959420293299E-2</v>
      </c>
      <c r="K1456">
        <f>VLOOKUP(G1456,緯度DB!$B$10:$H$50,7)</f>
        <v>0.20164392860071581</v>
      </c>
      <c r="L1456">
        <f t="shared" si="314"/>
        <v>0.59346999820275881</v>
      </c>
      <c r="M1456">
        <f t="shared" si="315"/>
        <v>5.239203411340751E-2</v>
      </c>
      <c r="N1456">
        <f t="shared" si="319"/>
        <v>2.7449252385404561E-3</v>
      </c>
      <c r="O1456">
        <f t="shared" si="320"/>
        <v>0</v>
      </c>
      <c r="Q1456">
        <f t="shared" si="316"/>
        <v>1000</v>
      </c>
      <c r="R1456">
        <f t="shared" si="317"/>
        <v>1000</v>
      </c>
      <c r="S1456">
        <f t="shared" si="318"/>
        <v>1</v>
      </c>
      <c r="T1456" s="2">
        <f t="array" aca="1" ref="T1456:V1456" ca="1">MMULT(Q1456:S1456,$T$8:$V$10)</f>
        <v>342.95983594645492</v>
      </c>
      <c r="U1456" s="2">
        <f ca="1"/>
        <v>1000</v>
      </c>
      <c r="V1456" s="2">
        <f ca="1"/>
        <v>-939.35060064258266</v>
      </c>
      <c r="Y1456" s="2">
        <f t="shared" ca="1" si="321"/>
        <v>-3.7714808315308317</v>
      </c>
      <c r="Z1456" s="2">
        <f t="shared" ca="1" si="322"/>
        <v>-10.996858629590841</v>
      </c>
    </row>
    <row r="1457" spans="2:26">
      <c r="B1457">
        <f t="shared" si="323"/>
        <v>1446</v>
      </c>
      <c r="C1457">
        <v>-4.2765675760621527</v>
      </c>
      <c r="D1457">
        <v>12.968212747885538</v>
      </c>
      <c r="E1457">
        <v>1.1421931688205664</v>
      </c>
      <c r="F1457">
        <f t="shared" si="310"/>
        <v>13.702852890619074</v>
      </c>
      <c r="G1457">
        <f t="shared" si="311"/>
        <v>23</v>
      </c>
      <c r="H1457">
        <f t="shared" si="312"/>
        <v>1371</v>
      </c>
      <c r="I1457">
        <f t="shared" si="313"/>
        <v>1.8893392462487482</v>
      </c>
      <c r="J1457">
        <f>VLOOKUP(H1457,動径DB!$C$9:$F$3009,4)</f>
        <v>0.10152585313758415</v>
      </c>
      <c r="K1457">
        <f>VLOOKUP(G1457,緯度DB!$B$10:$H$50,7)</f>
        <v>0.7820858445078025</v>
      </c>
      <c r="L1457">
        <f t="shared" si="314"/>
        <v>0.57709537963138779</v>
      </c>
      <c r="M1457">
        <f t="shared" si="315"/>
        <v>0.62789881806264458</v>
      </c>
      <c r="N1457">
        <f t="shared" si="319"/>
        <v>0.39425692572446602</v>
      </c>
      <c r="O1457">
        <f t="shared" si="320"/>
        <v>1</v>
      </c>
      <c r="Q1457">
        <f t="shared" si="316"/>
        <v>-4.2765675760621527</v>
      </c>
      <c r="R1457">
        <f t="shared" si="317"/>
        <v>12.968212747885538</v>
      </c>
      <c r="S1457">
        <f t="shared" si="318"/>
        <v>1.1421931688205664</v>
      </c>
      <c r="T1457" s="2">
        <f t="array" aca="1" ref="T1457:V1457" ca="1">MMULT(Q1457:S1457,$T$8:$V$10)</f>
        <v>-0.38936176305392678</v>
      </c>
      <c r="U1457" s="2">
        <f ca="1"/>
        <v>12.968212747885538</v>
      </c>
      <c r="V1457" s="2">
        <f ca="1"/>
        <v>4.4093120648234931</v>
      </c>
      <c r="Y1457" s="2">
        <f t="shared" ca="1" si="321"/>
        <v>-0.11315592776757946</v>
      </c>
      <c r="Z1457" s="2">
        <f t="shared" ca="1" si="322"/>
        <v>3.7688090722228909</v>
      </c>
    </row>
    <row r="1458" spans="2:26">
      <c r="B1458">
        <f t="shared" si="323"/>
        <v>1447</v>
      </c>
      <c r="C1458">
        <v>-5.6933547490291945</v>
      </c>
      <c r="D1458">
        <v>13.952537706201612</v>
      </c>
      <c r="E1458">
        <v>0.10852909134378508</v>
      </c>
      <c r="F1458">
        <f t="shared" si="310"/>
        <v>15.069816697788296</v>
      </c>
      <c r="G1458">
        <f t="shared" si="311"/>
        <v>21</v>
      </c>
      <c r="H1458">
        <f t="shared" si="312"/>
        <v>1508</v>
      </c>
      <c r="I1458">
        <f t="shared" si="313"/>
        <v>1.9582243740135628</v>
      </c>
      <c r="J1458">
        <f>VLOOKUP(H1458,動径DB!$C$9:$F$3009,4)</f>
        <v>6.8118001913841875E-2</v>
      </c>
      <c r="K1458">
        <f>VLOOKUP(G1458,緯度DB!$B$10:$H$50,7)</f>
        <v>0.7879807395252203</v>
      </c>
      <c r="L1458">
        <f t="shared" si="314"/>
        <v>0.39724438131888073</v>
      </c>
      <c r="M1458">
        <f t="shared" si="315"/>
        <v>0.32132405255281249</v>
      </c>
      <c r="N1458">
        <f t="shared" si="319"/>
        <v>0.1032491467489626</v>
      </c>
      <c r="O1458">
        <f t="shared" si="320"/>
        <v>0</v>
      </c>
      <c r="Q1458">
        <f t="shared" si="316"/>
        <v>1000</v>
      </c>
      <c r="R1458">
        <f t="shared" si="317"/>
        <v>1000</v>
      </c>
      <c r="S1458">
        <f t="shared" si="318"/>
        <v>1</v>
      </c>
      <c r="T1458" s="2">
        <f t="array" aca="1" ref="T1458:V1458" ca="1">MMULT(Q1458:S1458,$T$8:$V$10)</f>
        <v>342.95983594645492</v>
      </c>
      <c r="U1458" s="2">
        <f ca="1"/>
        <v>1000</v>
      </c>
      <c r="V1458" s="2">
        <f ca="1"/>
        <v>-939.35060064258266</v>
      </c>
      <c r="Y1458" s="2">
        <f t="shared" ca="1" si="321"/>
        <v>-3.7714808315308317</v>
      </c>
      <c r="Z1458" s="2">
        <f t="shared" ca="1" si="322"/>
        <v>-10.996858629590841</v>
      </c>
    </row>
    <row r="1459" spans="2:26">
      <c r="B1459">
        <f t="shared" si="323"/>
        <v>1448</v>
      </c>
      <c r="C1459">
        <v>3.4890182113016337</v>
      </c>
      <c r="D1459">
        <v>-14.635236870166743</v>
      </c>
      <c r="E1459">
        <v>0.92684562049554753</v>
      </c>
      <c r="F1459">
        <f t="shared" si="310"/>
        <v>15.073899599271392</v>
      </c>
      <c r="G1459">
        <f t="shared" si="311"/>
        <v>22</v>
      </c>
      <c r="H1459">
        <f t="shared" si="312"/>
        <v>1508</v>
      </c>
      <c r="I1459">
        <f t="shared" si="313"/>
        <v>-1.3367661928179517</v>
      </c>
      <c r="J1459">
        <f>VLOOKUP(H1459,動径DB!$C$9:$F$3009,4)</f>
        <v>6.8118001913841875E-2</v>
      </c>
      <c r="K1459">
        <f>VLOOKUP(G1459,緯度DB!$B$10:$H$50,7)</f>
        <v>0.7879807395252203</v>
      </c>
      <c r="L1459">
        <f t="shared" si="314"/>
        <v>-0.76349384327245995</v>
      </c>
      <c r="M1459">
        <f t="shared" si="315"/>
        <v>-0.61774417692221661</v>
      </c>
      <c r="N1459">
        <f t="shared" si="319"/>
        <v>0.38160786812130687</v>
      </c>
      <c r="O1459">
        <f t="shared" si="320"/>
        <v>1</v>
      </c>
      <c r="Q1459">
        <f t="shared" si="316"/>
        <v>3.4890182113016337</v>
      </c>
      <c r="R1459">
        <f t="shared" si="317"/>
        <v>-14.635236870166743</v>
      </c>
      <c r="S1459">
        <f t="shared" si="318"/>
        <v>0.92684562049554753</v>
      </c>
      <c r="T1459" s="2">
        <f t="array" aca="1" ref="T1459:V1459" ca="1">MMULT(Q1459:S1459,$T$8:$V$10)</f>
        <v>2.0642644988826566</v>
      </c>
      <c r="U1459" s="2">
        <f ca="1"/>
        <v>-14.635236870166743</v>
      </c>
      <c r="V1459" s="2">
        <f ca="1"/>
        <v>-2.9616047949851385</v>
      </c>
      <c r="Y1459" s="2">
        <f t="shared" ca="1" si="321"/>
        <v>0.76345673743972564</v>
      </c>
      <c r="Z1459" s="2">
        <f t="shared" ca="1" si="322"/>
        <v>-5.412760912471728</v>
      </c>
    </row>
    <row r="1460" spans="2:26">
      <c r="B1460">
        <f t="shared" si="323"/>
        <v>1449</v>
      </c>
      <c r="C1460">
        <v>13.60261802275601</v>
      </c>
      <c r="D1460">
        <v>-12.278643472961972</v>
      </c>
      <c r="E1460">
        <v>2.7586667926305504</v>
      </c>
      <c r="F1460">
        <f t="shared" ref="F1460:F1523" si="324">SQRT(SUMSQ(C1460:E1460))</f>
        <v>18.531231612655453</v>
      </c>
      <c r="G1460">
        <f t="shared" ref="G1460:G1523" si="325">ROUND(20*E1460/F1460,0)+21</f>
        <v>24</v>
      </c>
      <c r="H1460">
        <f t="shared" ref="H1460:H1523" si="326">ROUND(F1460*100,0)+1</f>
        <v>1854</v>
      </c>
      <c r="I1460">
        <f t="shared" ref="I1460:I1523" si="327">ATAN2(C1460,D1460)</f>
        <v>-0.73428699736576231</v>
      </c>
      <c r="J1460">
        <f>VLOOKUP(H1460,動径DB!$C$9:$F$3009,4)</f>
        <v>2.244962852782216E-2</v>
      </c>
      <c r="K1460">
        <f>VLOOKUP(G1460,緯度DB!$B$10:$H$50,7)</f>
        <v>0.7703565880679073</v>
      </c>
      <c r="L1460">
        <f t="shared" ref="L1460:L1523" si="328">IF($E$8&gt;=0,COS($E$8*I1460),SIN($E$8*I1460))</f>
        <v>0.80680940019003855</v>
      </c>
      <c r="M1460">
        <f t="shared" ref="M1460:M1523" si="329">J1460*K1460*L1460*F1460</f>
        <v>0.25856884402108626</v>
      </c>
      <c r="N1460">
        <f t="shared" si="319"/>
        <v>6.6857847098400841E-2</v>
      </c>
      <c r="O1460">
        <f t="shared" si="320"/>
        <v>0</v>
      </c>
      <c r="Q1460">
        <f t="shared" ref="Q1460:Q1523" si="330">IF($O1460=0,1000,C1460)</f>
        <v>1000</v>
      </c>
      <c r="R1460">
        <f t="shared" ref="R1460:R1523" si="331">IF($O1460=0,1000,D1460)</f>
        <v>1000</v>
      </c>
      <c r="S1460">
        <f t="shared" ref="S1460:S1523" si="332">IF($O1460=0,1,E1460)</f>
        <v>1</v>
      </c>
      <c r="T1460" s="2">
        <f t="array" aca="1" ref="T1460:V1460" ca="1">MMULT(Q1460:S1460,$T$8:$V$10)</f>
        <v>342.95983594645492</v>
      </c>
      <c r="U1460" s="2">
        <f ca="1"/>
        <v>1000</v>
      </c>
      <c r="V1460" s="2">
        <f ca="1"/>
        <v>-939.35060064258266</v>
      </c>
      <c r="Y1460" s="2">
        <f t="shared" ca="1" si="321"/>
        <v>-3.7714808315308317</v>
      </c>
      <c r="Z1460" s="2">
        <f t="shared" ca="1" si="322"/>
        <v>-10.996858629590841</v>
      </c>
    </row>
    <row r="1461" spans="2:26">
      <c r="B1461">
        <f t="shared" si="323"/>
        <v>1450</v>
      </c>
      <c r="C1461">
        <v>-11.701494479108888</v>
      </c>
      <c r="D1461">
        <v>-0.44219709310772592</v>
      </c>
      <c r="E1461">
        <v>15.210905510620023</v>
      </c>
      <c r="F1461">
        <f t="shared" si="324"/>
        <v>19.196149555751521</v>
      </c>
      <c r="G1461">
        <f t="shared" si="325"/>
        <v>37</v>
      </c>
      <c r="H1461">
        <f t="shared" si="326"/>
        <v>1921</v>
      </c>
      <c r="I1461">
        <f t="shared" si="327"/>
        <v>-3.1038208306716992</v>
      </c>
      <c r="J1461">
        <f>VLOOKUP(H1461,動径DB!$C$9:$F$3009,4)</f>
        <v>1.7864580372410652E-2</v>
      </c>
      <c r="K1461">
        <f>VLOOKUP(G1461,緯度DB!$B$10:$H$50,7)</f>
        <v>0.2352076871405088</v>
      </c>
      <c r="L1461">
        <f t="shared" si="328"/>
        <v>0.11307312182640013</v>
      </c>
      <c r="M1461">
        <f t="shared" si="329"/>
        <v>9.1204830029351942E-3</v>
      </c>
      <c r="N1461">
        <f t="shared" si="319"/>
        <v>8.3183210206829773E-5</v>
      </c>
      <c r="O1461">
        <f t="shared" si="320"/>
        <v>0</v>
      </c>
      <c r="Q1461">
        <f t="shared" si="330"/>
        <v>1000</v>
      </c>
      <c r="R1461">
        <f t="shared" si="331"/>
        <v>1000</v>
      </c>
      <c r="S1461">
        <f t="shared" si="332"/>
        <v>1</v>
      </c>
      <c r="T1461" s="2">
        <f t="array" aca="1" ref="T1461:V1461" ca="1">MMULT(Q1461:S1461,$T$8:$V$10)</f>
        <v>342.95983594645492</v>
      </c>
      <c r="U1461" s="2">
        <f ca="1"/>
        <v>1000</v>
      </c>
      <c r="V1461" s="2">
        <f ca="1"/>
        <v>-939.35060064258266</v>
      </c>
      <c r="Y1461" s="2">
        <f t="shared" ca="1" si="321"/>
        <v>-3.7714808315308317</v>
      </c>
      <c r="Z1461" s="2">
        <f t="shared" ca="1" si="322"/>
        <v>-10.996858629590841</v>
      </c>
    </row>
    <row r="1462" spans="2:26">
      <c r="B1462">
        <f t="shared" si="323"/>
        <v>1451</v>
      </c>
      <c r="C1462">
        <v>-13.215821674520404</v>
      </c>
      <c r="D1462">
        <v>-12.27875449271402</v>
      </c>
      <c r="E1462">
        <v>-16.868171087528939</v>
      </c>
      <c r="F1462">
        <f t="shared" si="324"/>
        <v>24.697387518991057</v>
      </c>
      <c r="G1462">
        <f t="shared" si="325"/>
        <v>7</v>
      </c>
      <c r="H1462">
        <f t="shared" si="326"/>
        <v>2471</v>
      </c>
      <c r="I1462">
        <f t="shared" si="327"/>
        <v>-2.3929335022086318</v>
      </c>
      <c r="J1462">
        <f>VLOOKUP(H1462,動径DB!$C$9:$F$3009,4)</f>
        <v>2.4289871774282284E-3</v>
      </c>
      <c r="K1462">
        <f>VLOOKUP(G1462,緯度DB!$B$10:$H$50,7)</f>
        <v>0.33255818042814211</v>
      </c>
      <c r="L1462">
        <f t="shared" si="328"/>
        <v>0.78059375233257566</v>
      </c>
      <c r="M1462">
        <f t="shared" si="329"/>
        <v>1.5572880270831599E-2</v>
      </c>
      <c r="N1462">
        <f t="shared" si="319"/>
        <v>2.4251459992965607E-4</v>
      </c>
      <c r="O1462">
        <f t="shared" si="320"/>
        <v>0</v>
      </c>
      <c r="Q1462">
        <f t="shared" si="330"/>
        <v>1000</v>
      </c>
      <c r="R1462">
        <f t="shared" si="331"/>
        <v>1000</v>
      </c>
      <c r="S1462">
        <f t="shared" si="332"/>
        <v>1</v>
      </c>
      <c r="T1462" s="2">
        <f t="array" aca="1" ref="T1462:V1462" ca="1">MMULT(Q1462:S1462,$T$8:$V$10)</f>
        <v>342.95983594645492</v>
      </c>
      <c r="U1462" s="2">
        <f ca="1"/>
        <v>1000</v>
      </c>
      <c r="V1462" s="2">
        <f ca="1"/>
        <v>-939.35060064258266</v>
      </c>
      <c r="Y1462" s="2">
        <f t="shared" ca="1" si="321"/>
        <v>-3.7714808315308317</v>
      </c>
      <c r="Z1462" s="2">
        <f t="shared" ca="1" si="322"/>
        <v>-10.996858629590841</v>
      </c>
    </row>
    <row r="1463" spans="2:26">
      <c r="B1463">
        <f t="shared" si="323"/>
        <v>1452</v>
      </c>
      <c r="C1463">
        <v>-2.4978625030106123</v>
      </c>
      <c r="D1463">
        <v>-1.9320391804013517</v>
      </c>
      <c r="E1463">
        <v>11.683350416402124</v>
      </c>
      <c r="F1463">
        <f t="shared" si="324"/>
        <v>12.102593500196395</v>
      </c>
      <c r="G1463">
        <f t="shared" si="325"/>
        <v>40</v>
      </c>
      <c r="H1463">
        <f t="shared" si="326"/>
        <v>1211</v>
      </c>
      <c r="I1463">
        <f t="shared" si="327"/>
        <v>-2.4832347941759929</v>
      </c>
      <c r="J1463">
        <f>VLOOKUP(H1463,動径DB!$C$9:$F$3009,4)</f>
        <v>0.15567087440653454</v>
      </c>
      <c r="K1463">
        <f>VLOOKUP(G1463,緯度DB!$B$10:$H$50,7)</f>
        <v>0.31855496617393941</v>
      </c>
      <c r="L1463">
        <f t="shared" si="328"/>
        <v>0.91938693357642187</v>
      </c>
      <c r="M1463">
        <f t="shared" si="329"/>
        <v>0.55178325730448052</v>
      </c>
      <c r="N1463">
        <f t="shared" si="319"/>
        <v>0.30446476304154257</v>
      </c>
      <c r="O1463">
        <f t="shared" si="320"/>
        <v>0</v>
      </c>
      <c r="Q1463">
        <f t="shared" si="330"/>
        <v>1000</v>
      </c>
      <c r="R1463">
        <f t="shared" si="331"/>
        <v>1000</v>
      </c>
      <c r="S1463">
        <f t="shared" si="332"/>
        <v>1</v>
      </c>
      <c r="T1463" s="2">
        <f t="array" aca="1" ref="T1463:V1463" ca="1">MMULT(Q1463:S1463,$T$8:$V$10)</f>
        <v>342.95983594645492</v>
      </c>
      <c r="U1463" s="2">
        <f ca="1"/>
        <v>1000</v>
      </c>
      <c r="V1463" s="2">
        <f ca="1"/>
        <v>-939.35060064258266</v>
      </c>
      <c r="Y1463" s="2">
        <f t="shared" ca="1" si="321"/>
        <v>-3.7714808315308317</v>
      </c>
      <c r="Z1463" s="2">
        <f t="shared" ca="1" si="322"/>
        <v>-10.996858629590841</v>
      </c>
    </row>
    <row r="1464" spans="2:26">
      <c r="B1464">
        <f t="shared" si="323"/>
        <v>1453</v>
      </c>
      <c r="C1464">
        <v>10.718853095108678</v>
      </c>
      <c r="D1464">
        <v>10.157286796275029</v>
      </c>
      <c r="E1464">
        <v>12.384840023681424</v>
      </c>
      <c r="F1464">
        <f t="shared" si="324"/>
        <v>19.273000522712731</v>
      </c>
      <c r="G1464">
        <f t="shared" si="325"/>
        <v>34</v>
      </c>
      <c r="H1464">
        <f t="shared" si="326"/>
        <v>1928</v>
      </c>
      <c r="I1464">
        <f t="shared" si="327"/>
        <v>0.75850473818722208</v>
      </c>
      <c r="J1464">
        <f>VLOOKUP(H1464,動径DB!$C$9:$F$3009,4)</f>
        <v>1.7439471199969421E-2</v>
      </c>
      <c r="K1464">
        <f>VLOOKUP(G1464,緯度DB!$B$10:$H$50,7)</f>
        <v>0.38596120503132481</v>
      </c>
      <c r="L1464">
        <f t="shared" si="328"/>
        <v>-0.76179433972318777</v>
      </c>
      <c r="M1464">
        <f t="shared" si="329"/>
        <v>-9.8824366811028408E-2</v>
      </c>
      <c r="N1464">
        <f t="shared" si="319"/>
        <v>9.7662554756006922E-3</v>
      </c>
      <c r="O1464">
        <f t="shared" si="320"/>
        <v>0</v>
      </c>
      <c r="Q1464">
        <f t="shared" si="330"/>
        <v>1000</v>
      </c>
      <c r="R1464">
        <f t="shared" si="331"/>
        <v>1000</v>
      </c>
      <c r="S1464">
        <f t="shared" si="332"/>
        <v>1</v>
      </c>
      <c r="T1464" s="2">
        <f t="array" aca="1" ref="T1464:V1464" ca="1">MMULT(Q1464:S1464,$T$8:$V$10)</f>
        <v>342.95983594645492</v>
      </c>
      <c r="U1464" s="2">
        <f ca="1"/>
        <v>1000</v>
      </c>
      <c r="V1464" s="2">
        <f ca="1"/>
        <v>-939.35060064258266</v>
      </c>
      <c r="Y1464" s="2">
        <f t="shared" ca="1" si="321"/>
        <v>-3.7714808315308317</v>
      </c>
      <c r="Z1464" s="2">
        <f t="shared" ca="1" si="322"/>
        <v>-10.996858629590841</v>
      </c>
    </row>
    <row r="1465" spans="2:26">
      <c r="B1465">
        <f t="shared" si="323"/>
        <v>1454</v>
      </c>
      <c r="C1465">
        <v>14.585074463139994</v>
      </c>
      <c r="D1465">
        <v>-15.157906848232232</v>
      </c>
      <c r="E1465">
        <v>6.4873128788089431</v>
      </c>
      <c r="F1465">
        <f t="shared" si="324"/>
        <v>22.012990835017952</v>
      </c>
      <c r="G1465">
        <f t="shared" si="325"/>
        <v>27</v>
      </c>
      <c r="H1465">
        <f t="shared" si="326"/>
        <v>2202</v>
      </c>
      <c r="I1465">
        <f t="shared" si="327"/>
        <v>-0.80465519647358552</v>
      </c>
      <c r="J1465">
        <f>VLOOKUP(H1465,動径DB!$C$9:$F$3009,4)</f>
        <v>6.6023324137239239E-3</v>
      </c>
      <c r="K1465">
        <f>VLOOKUP(G1465,緯度DB!$B$10:$H$50,7)</f>
        <v>0.70149600262637279</v>
      </c>
      <c r="L1465">
        <f t="shared" si="328"/>
        <v>0.66509950811146379</v>
      </c>
      <c r="M1465">
        <f t="shared" si="329"/>
        <v>6.7809144681994685E-2</v>
      </c>
      <c r="N1465">
        <f t="shared" si="319"/>
        <v>4.5980801025036879E-3</v>
      </c>
      <c r="O1465">
        <f t="shared" si="320"/>
        <v>0</v>
      </c>
      <c r="Q1465">
        <f t="shared" si="330"/>
        <v>1000</v>
      </c>
      <c r="R1465">
        <f t="shared" si="331"/>
        <v>1000</v>
      </c>
      <c r="S1465">
        <f t="shared" si="332"/>
        <v>1</v>
      </c>
      <c r="T1465" s="2">
        <f t="array" aca="1" ref="T1465:V1465" ca="1">MMULT(Q1465:S1465,$T$8:$V$10)</f>
        <v>342.95983594645492</v>
      </c>
      <c r="U1465" s="2">
        <f ca="1"/>
        <v>1000</v>
      </c>
      <c r="V1465" s="2">
        <f ca="1"/>
        <v>-939.35060064258266</v>
      </c>
      <c r="Y1465" s="2">
        <f t="shared" ca="1" si="321"/>
        <v>-3.7714808315308317</v>
      </c>
      <c r="Z1465" s="2">
        <f t="shared" ca="1" si="322"/>
        <v>-10.996858629590841</v>
      </c>
    </row>
    <row r="1466" spans="2:26">
      <c r="B1466">
        <f t="shared" si="323"/>
        <v>1455</v>
      </c>
      <c r="C1466">
        <v>14.971052615235944</v>
      </c>
      <c r="D1466">
        <v>12.552381561242145</v>
      </c>
      <c r="E1466">
        <v>3.7715348518058986</v>
      </c>
      <c r="F1466">
        <f t="shared" si="324"/>
        <v>19.897717819025409</v>
      </c>
      <c r="G1466">
        <f t="shared" si="325"/>
        <v>25</v>
      </c>
      <c r="H1466">
        <f t="shared" si="326"/>
        <v>1991</v>
      </c>
      <c r="I1466">
        <f t="shared" si="327"/>
        <v>0.69774653526204244</v>
      </c>
      <c r="J1466">
        <f>VLOOKUP(H1466,動径DB!$C$9:$F$3009,4)</f>
        <v>1.4016426793739326E-2</v>
      </c>
      <c r="K1466">
        <f>VLOOKUP(G1466,緯度DB!$B$10:$H$50,7)</f>
        <v>0.7529008951198638</v>
      </c>
      <c r="L1466">
        <f t="shared" si="328"/>
        <v>-0.8666025738128591</v>
      </c>
      <c r="M1466">
        <f t="shared" si="329"/>
        <v>-0.18196940235069203</v>
      </c>
      <c r="N1466">
        <f t="shared" si="319"/>
        <v>3.3112863391868044E-2</v>
      </c>
      <c r="O1466">
        <f t="shared" si="320"/>
        <v>0</v>
      </c>
      <c r="Q1466">
        <f t="shared" si="330"/>
        <v>1000</v>
      </c>
      <c r="R1466">
        <f t="shared" si="331"/>
        <v>1000</v>
      </c>
      <c r="S1466">
        <f t="shared" si="332"/>
        <v>1</v>
      </c>
      <c r="T1466" s="2">
        <f t="array" aca="1" ref="T1466:V1466" ca="1">MMULT(Q1466:S1466,$T$8:$V$10)</f>
        <v>342.95983594645492</v>
      </c>
      <c r="U1466" s="2">
        <f ca="1"/>
        <v>1000</v>
      </c>
      <c r="V1466" s="2">
        <f ca="1"/>
        <v>-939.35060064258266</v>
      </c>
      <c r="Y1466" s="2">
        <f t="shared" ca="1" si="321"/>
        <v>-3.7714808315308317</v>
      </c>
      <c r="Z1466" s="2">
        <f t="shared" ca="1" si="322"/>
        <v>-10.996858629590841</v>
      </c>
    </row>
    <row r="1467" spans="2:26">
      <c r="B1467">
        <f t="shared" si="323"/>
        <v>1456</v>
      </c>
      <c r="C1467">
        <v>15.081115315790012</v>
      </c>
      <c r="D1467">
        <v>-3.5446969094635064</v>
      </c>
      <c r="E1467">
        <v>-14.014803029767545</v>
      </c>
      <c r="F1467">
        <f t="shared" si="324"/>
        <v>20.890658661499828</v>
      </c>
      <c r="G1467">
        <f t="shared" si="325"/>
        <v>8</v>
      </c>
      <c r="H1467">
        <f t="shared" si="326"/>
        <v>2090</v>
      </c>
      <c r="I1467">
        <f t="shared" si="327"/>
        <v>-0.2308518501539599</v>
      </c>
      <c r="J1467">
        <f>VLOOKUP(H1467,動径DB!$C$9:$F$3009,4)</f>
        <v>9.8832263575562157E-3</v>
      </c>
      <c r="K1467">
        <f>VLOOKUP(G1467,緯度DB!$B$10:$H$50,7)</f>
        <v>0.38596120503132481</v>
      </c>
      <c r="L1467">
        <f t="shared" si="328"/>
        <v>0.63850605962695284</v>
      </c>
      <c r="M1467">
        <f t="shared" si="329"/>
        <v>5.0881458550963633E-2</v>
      </c>
      <c r="N1467">
        <f t="shared" si="319"/>
        <v>2.5889228242734303E-3</v>
      </c>
      <c r="O1467">
        <f t="shared" si="320"/>
        <v>0</v>
      </c>
      <c r="Q1467">
        <f t="shared" si="330"/>
        <v>1000</v>
      </c>
      <c r="R1467">
        <f t="shared" si="331"/>
        <v>1000</v>
      </c>
      <c r="S1467">
        <f t="shared" si="332"/>
        <v>1</v>
      </c>
      <c r="T1467" s="2">
        <f t="array" aca="1" ref="T1467:V1467" ca="1">MMULT(Q1467:S1467,$T$8:$V$10)</f>
        <v>342.95983594645492</v>
      </c>
      <c r="U1467" s="2">
        <f ca="1"/>
        <v>1000</v>
      </c>
      <c r="V1467" s="2">
        <f ca="1"/>
        <v>-939.35060064258266</v>
      </c>
      <c r="Y1467" s="2">
        <f t="shared" ca="1" si="321"/>
        <v>-3.7714808315308317</v>
      </c>
      <c r="Z1467" s="2">
        <f t="shared" ca="1" si="322"/>
        <v>-10.996858629590841</v>
      </c>
    </row>
    <row r="1468" spans="2:26">
      <c r="B1468">
        <f t="shared" si="323"/>
        <v>1457</v>
      </c>
      <c r="C1468">
        <v>-13.736364796146542</v>
      </c>
      <c r="D1468">
        <v>-5.2476930200650518</v>
      </c>
      <c r="E1468">
        <v>16.590149386781434</v>
      </c>
      <c r="F1468">
        <f t="shared" si="324"/>
        <v>22.168875851548673</v>
      </c>
      <c r="G1468">
        <f t="shared" si="325"/>
        <v>36</v>
      </c>
      <c r="H1468">
        <f t="shared" si="326"/>
        <v>2218</v>
      </c>
      <c r="I1468">
        <f t="shared" si="327"/>
        <v>-2.776673647244035</v>
      </c>
      <c r="J1468">
        <f>VLOOKUP(H1468,動径DB!$C$9:$F$3009,4)</f>
        <v>6.2284807447453693E-3</v>
      </c>
      <c r="K1468">
        <f>VLOOKUP(G1468,緯度DB!$B$10:$H$50,7)</f>
        <v>0.28116931855250954</v>
      </c>
      <c r="L1468">
        <f t="shared" si="328"/>
        <v>0.88881692602328255</v>
      </c>
      <c r="M1468">
        <f t="shared" si="329"/>
        <v>3.4506907701363922E-2</v>
      </c>
      <c r="N1468">
        <f t="shared" si="319"/>
        <v>1.1907266791104487E-3</v>
      </c>
      <c r="O1468">
        <f t="shared" si="320"/>
        <v>0</v>
      </c>
      <c r="Q1468">
        <f t="shared" si="330"/>
        <v>1000</v>
      </c>
      <c r="R1468">
        <f t="shared" si="331"/>
        <v>1000</v>
      </c>
      <c r="S1468">
        <f t="shared" si="332"/>
        <v>1</v>
      </c>
      <c r="T1468" s="2">
        <f t="array" aca="1" ref="T1468:V1468" ca="1">MMULT(Q1468:S1468,$T$8:$V$10)</f>
        <v>342.95983594645492</v>
      </c>
      <c r="U1468" s="2">
        <f ca="1"/>
        <v>1000</v>
      </c>
      <c r="V1468" s="2">
        <f ca="1"/>
        <v>-939.35060064258266</v>
      </c>
      <c r="Y1468" s="2">
        <f t="shared" ca="1" si="321"/>
        <v>-3.7714808315308317</v>
      </c>
      <c r="Z1468" s="2">
        <f t="shared" ca="1" si="322"/>
        <v>-10.996858629590841</v>
      </c>
    </row>
    <row r="1469" spans="2:26">
      <c r="B1469">
        <f t="shared" si="323"/>
        <v>1458</v>
      </c>
      <c r="C1469">
        <v>12.106227787791678</v>
      </c>
      <c r="D1469">
        <v>15.896565859525337</v>
      </c>
      <c r="E1469">
        <v>1.8509160813410603</v>
      </c>
      <c r="F1469">
        <f t="shared" si="324"/>
        <v>20.06707372080675</v>
      </c>
      <c r="G1469">
        <f t="shared" si="325"/>
        <v>23</v>
      </c>
      <c r="H1469">
        <f t="shared" si="326"/>
        <v>2008</v>
      </c>
      <c r="I1469">
        <f t="shared" si="327"/>
        <v>0.91993622003117281</v>
      </c>
      <c r="J1469">
        <f>VLOOKUP(H1469,動径DB!$C$9:$F$3009,4)</f>
        <v>1.3206954349023687E-2</v>
      </c>
      <c r="K1469">
        <f>VLOOKUP(G1469,緯度DB!$B$10:$H$50,7)</f>
        <v>0.7820858445078025</v>
      </c>
      <c r="L1469">
        <f t="shared" si="328"/>
        <v>-0.37257660995260827</v>
      </c>
      <c r="M1469">
        <f t="shared" si="329"/>
        <v>-7.7224789818951534E-2</v>
      </c>
      <c r="N1469">
        <f t="shared" si="319"/>
        <v>5.9636681625812402E-3</v>
      </c>
      <c r="O1469">
        <f t="shared" si="320"/>
        <v>0</v>
      </c>
      <c r="Q1469">
        <f t="shared" si="330"/>
        <v>1000</v>
      </c>
      <c r="R1469">
        <f t="shared" si="331"/>
        <v>1000</v>
      </c>
      <c r="S1469">
        <f t="shared" si="332"/>
        <v>1</v>
      </c>
      <c r="T1469" s="2">
        <f t="array" aca="1" ref="T1469:V1469" ca="1">MMULT(Q1469:S1469,$T$8:$V$10)</f>
        <v>342.95983594645492</v>
      </c>
      <c r="U1469" s="2">
        <f ca="1"/>
        <v>1000</v>
      </c>
      <c r="V1469" s="2">
        <f ca="1"/>
        <v>-939.35060064258266</v>
      </c>
      <c r="Y1469" s="2">
        <f t="shared" ca="1" si="321"/>
        <v>-3.7714808315308317</v>
      </c>
      <c r="Z1469" s="2">
        <f t="shared" ca="1" si="322"/>
        <v>-10.996858629590841</v>
      </c>
    </row>
    <row r="1470" spans="2:26">
      <c r="B1470">
        <f t="shared" si="323"/>
        <v>1459</v>
      </c>
      <c r="C1470">
        <v>-3.8205607863567228</v>
      </c>
      <c r="D1470">
        <v>9.5962764993879937</v>
      </c>
      <c r="E1470">
        <v>-6.8377366032172926</v>
      </c>
      <c r="F1470">
        <f t="shared" si="324"/>
        <v>12.38708396798579</v>
      </c>
      <c r="G1470">
        <f t="shared" si="325"/>
        <v>10</v>
      </c>
      <c r="H1470">
        <f t="shared" si="326"/>
        <v>1240</v>
      </c>
      <c r="I1470">
        <f t="shared" si="327"/>
        <v>1.949689166534103</v>
      </c>
      <c r="J1470">
        <f>VLOOKUP(H1470,動径DB!$C$9:$F$3009,4)</f>
        <v>0.14457472278977213</v>
      </c>
      <c r="K1470">
        <f>VLOOKUP(G1470,緯度DB!$B$10:$H$50,7)</f>
        <v>0.49132662717739956</v>
      </c>
      <c r="L1470">
        <f t="shared" si="328"/>
        <v>0.42061020360656054</v>
      </c>
      <c r="M1470">
        <f t="shared" si="329"/>
        <v>0.3700935829854895</v>
      </c>
      <c r="N1470">
        <f t="shared" si="319"/>
        <v>0.13696926016703739</v>
      </c>
      <c r="O1470">
        <f t="shared" si="320"/>
        <v>0</v>
      </c>
      <c r="Q1470">
        <f t="shared" si="330"/>
        <v>1000</v>
      </c>
      <c r="R1470">
        <f t="shared" si="331"/>
        <v>1000</v>
      </c>
      <c r="S1470">
        <f t="shared" si="332"/>
        <v>1</v>
      </c>
      <c r="T1470" s="2">
        <f t="array" aca="1" ref="T1470:V1470" ca="1">MMULT(Q1470:S1470,$T$8:$V$10)</f>
        <v>342.95983594645492</v>
      </c>
      <c r="U1470" s="2">
        <f ca="1"/>
        <v>1000</v>
      </c>
      <c r="V1470" s="2">
        <f ca="1"/>
        <v>-939.35060064258266</v>
      </c>
      <c r="Y1470" s="2">
        <f t="shared" ca="1" si="321"/>
        <v>-3.7714808315308317</v>
      </c>
      <c r="Z1470" s="2">
        <f t="shared" ca="1" si="322"/>
        <v>-10.996858629590841</v>
      </c>
    </row>
    <row r="1471" spans="2:26">
      <c r="B1471">
        <f t="shared" si="323"/>
        <v>1460</v>
      </c>
      <c r="C1471">
        <v>8.291150360191061</v>
      </c>
      <c r="D1471">
        <v>8.61931941103993</v>
      </c>
      <c r="E1471">
        <v>-8.8570934529093428</v>
      </c>
      <c r="F1471">
        <f t="shared" si="324"/>
        <v>14.882336706256703</v>
      </c>
      <c r="G1471">
        <f t="shared" si="325"/>
        <v>9</v>
      </c>
      <c r="H1471">
        <f t="shared" si="326"/>
        <v>1489</v>
      </c>
      <c r="I1471">
        <f t="shared" si="327"/>
        <v>0.8048019923921258</v>
      </c>
      <c r="J1471">
        <f>VLOOKUP(H1471,動径DB!$C$9:$F$3009,4)</f>
        <v>7.2108938688834598E-2</v>
      </c>
      <c r="K1471">
        <f>VLOOKUP(G1471,緯度DB!$B$10:$H$50,7)</f>
        <v>0.43934360143209494</v>
      </c>
      <c r="L1471">
        <f t="shared" si="328"/>
        <v>-0.6647705819822245</v>
      </c>
      <c r="M1471">
        <f t="shared" si="329"/>
        <v>-0.31342694369485907</v>
      </c>
      <c r="N1471">
        <f t="shared" si="319"/>
        <v>9.8236449033900358E-2</v>
      </c>
      <c r="O1471">
        <f t="shared" si="320"/>
        <v>0</v>
      </c>
      <c r="Q1471">
        <f t="shared" si="330"/>
        <v>1000</v>
      </c>
      <c r="R1471">
        <f t="shared" si="331"/>
        <v>1000</v>
      </c>
      <c r="S1471">
        <f t="shared" si="332"/>
        <v>1</v>
      </c>
      <c r="T1471" s="2">
        <f t="array" aca="1" ref="T1471:V1471" ca="1">MMULT(Q1471:S1471,$T$8:$V$10)</f>
        <v>342.95983594645492</v>
      </c>
      <c r="U1471" s="2">
        <f ca="1"/>
        <v>1000</v>
      </c>
      <c r="V1471" s="2">
        <f ca="1"/>
        <v>-939.35060064258266</v>
      </c>
      <c r="Y1471" s="2">
        <f t="shared" ca="1" si="321"/>
        <v>-3.7714808315308317</v>
      </c>
      <c r="Z1471" s="2">
        <f t="shared" ca="1" si="322"/>
        <v>-10.996858629590841</v>
      </c>
    </row>
    <row r="1472" spans="2:26">
      <c r="B1472">
        <f t="shared" si="323"/>
        <v>1461</v>
      </c>
      <c r="C1472">
        <v>13.749309603848733</v>
      </c>
      <c r="D1472">
        <v>1.7293741747396363</v>
      </c>
      <c r="E1472">
        <v>12.658224425048678</v>
      </c>
      <c r="F1472">
        <f t="shared" si="324"/>
        <v>18.768721192815519</v>
      </c>
      <c r="G1472">
        <f t="shared" si="325"/>
        <v>34</v>
      </c>
      <c r="H1472">
        <f t="shared" si="326"/>
        <v>1878</v>
      </c>
      <c r="I1472">
        <f t="shared" si="327"/>
        <v>0.12512191921412846</v>
      </c>
      <c r="J1472">
        <f>VLOOKUP(H1472,動径DB!$C$9:$F$3009,4)</f>
        <v>2.0694682625158393E-2</v>
      </c>
      <c r="K1472">
        <f>VLOOKUP(G1472,緯度DB!$B$10:$H$50,7)</f>
        <v>0.38596120503132481</v>
      </c>
      <c r="L1472">
        <f t="shared" si="328"/>
        <v>-0.36661284485274898</v>
      </c>
      <c r="M1472">
        <f t="shared" si="329"/>
        <v>-5.4959754503847831E-2</v>
      </c>
      <c r="N1472">
        <f t="shared" si="319"/>
        <v>3.0205746151232222E-3</v>
      </c>
      <c r="O1472">
        <f t="shared" si="320"/>
        <v>0</v>
      </c>
      <c r="Q1472">
        <f t="shared" si="330"/>
        <v>1000</v>
      </c>
      <c r="R1472">
        <f t="shared" si="331"/>
        <v>1000</v>
      </c>
      <c r="S1472">
        <f t="shared" si="332"/>
        <v>1</v>
      </c>
      <c r="T1472" s="2">
        <f t="array" aca="1" ref="T1472:V1472" ca="1">MMULT(Q1472:S1472,$T$8:$V$10)</f>
        <v>342.95983594645492</v>
      </c>
      <c r="U1472" s="2">
        <f ca="1"/>
        <v>1000</v>
      </c>
      <c r="V1472" s="2">
        <f ca="1"/>
        <v>-939.35060064258266</v>
      </c>
      <c r="Y1472" s="2">
        <f t="shared" ca="1" si="321"/>
        <v>-3.7714808315308317</v>
      </c>
      <c r="Z1472" s="2">
        <f t="shared" ca="1" si="322"/>
        <v>-10.996858629590841</v>
      </c>
    </row>
    <row r="1473" spans="2:26">
      <c r="B1473">
        <f t="shared" si="323"/>
        <v>1462</v>
      </c>
      <c r="C1473">
        <v>-8.6811718195596512</v>
      </c>
      <c r="D1473">
        <v>-7.95219253258111</v>
      </c>
      <c r="E1473">
        <v>6.573997900938152</v>
      </c>
      <c r="F1473">
        <f t="shared" si="324"/>
        <v>13.483974141086694</v>
      </c>
      <c r="G1473">
        <f t="shared" si="325"/>
        <v>31</v>
      </c>
      <c r="H1473">
        <f t="shared" si="326"/>
        <v>1349</v>
      </c>
      <c r="I1473">
        <f t="shared" si="327"/>
        <v>-2.3999927910307259</v>
      </c>
      <c r="J1473">
        <f>VLOOKUP(H1473,動径DB!$C$9:$F$3009,4)</f>
        <v>0.10795857420102925</v>
      </c>
      <c r="K1473">
        <f>VLOOKUP(G1473,緯度DB!$B$10:$H$50,7)</f>
        <v>0.54089638506983073</v>
      </c>
      <c r="L1473">
        <f t="shared" si="328"/>
        <v>0.79365470690574247</v>
      </c>
      <c r="M1473">
        <f t="shared" si="329"/>
        <v>0.62491467934710943</v>
      </c>
      <c r="N1473">
        <f t="shared" si="319"/>
        <v>0.39051835646350058</v>
      </c>
      <c r="O1473">
        <f t="shared" si="320"/>
        <v>1</v>
      </c>
      <c r="Q1473">
        <f t="shared" si="330"/>
        <v>-8.6811718195596512</v>
      </c>
      <c r="R1473">
        <f t="shared" si="331"/>
        <v>-7.95219253258111</v>
      </c>
      <c r="S1473">
        <f t="shared" si="332"/>
        <v>6.573997900938152</v>
      </c>
      <c r="T1473" s="2">
        <f t="array" aca="1" ref="T1473:V1473" ca="1">MMULT(Q1473:S1473,$T$8:$V$10)</f>
        <v>3.2084016866130818</v>
      </c>
      <c r="U1473" s="2">
        <f ca="1"/>
        <v>-7.95219253258111</v>
      </c>
      <c r="V1473" s="2">
        <f ca="1"/>
        <v>10.406072802916295</v>
      </c>
      <c r="Y1473" s="2">
        <f t="shared" ca="1" si="321"/>
        <v>0.79403947576452316</v>
      </c>
      <c r="Z1473" s="2">
        <f t="shared" ca="1" si="322"/>
        <v>-1.9680686542759389</v>
      </c>
    </row>
    <row r="1474" spans="2:26">
      <c r="B1474">
        <f t="shared" si="323"/>
        <v>1463</v>
      </c>
      <c r="C1474">
        <v>9.2398550432483297</v>
      </c>
      <c r="D1474">
        <v>14.133657156901311</v>
      </c>
      <c r="E1474">
        <v>1.0520295233204813</v>
      </c>
      <c r="F1474">
        <f t="shared" si="324"/>
        <v>16.918686472862102</v>
      </c>
      <c r="G1474">
        <f t="shared" si="325"/>
        <v>22</v>
      </c>
      <c r="H1474">
        <f t="shared" si="326"/>
        <v>1693</v>
      </c>
      <c r="I1474">
        <f t="shared" si="327"/>
        <v>0.99179057399026127</v>
      </c>
      <c r="J1474">
        <f>VLOOKUP(H1474,動径DB!$C$9:$F$3009,4)</f>
        <v>3.8229419249795143E-2</v>
      </c>
      <c r="K1474">
        <f>VLOOKUP(G1474,緯度DB!$B$10:$H$50,7)</f>
        <v>0.7879807395252203</v>
      </c>
      <c r="L1474">
        <f t="shared" si="328"/>
        <v>-0.16545655762755354</v>
      </c>
      <c r="M1474">
        <f t="shared" si="329"/>
        <v>-8.4326471760607424E-2</v>
      </c>
      <c r="N1474">
        <f t="shared" si="319"/>
        <v>7.1109538395925211E-3</v>
      </c>
      <c r="O1474">
        <f t="shared" si="320"/>
        <v>0</v>
      </c>
      <c r="Q1474">
        <f t="shared" si="330"/>
        <v>1000</v>
      </c>
      <c r="R1474">
        <f t="shared" si="331"/>
        <v>1000</v>
      </c>
      <c r="S1474">
        <f t="shared" si="332"/>
        <v>1</v>
      </c>
      <c r="T1474" s="2">
        <f t="array" aca="1" ref="T1474:V1474" ca="1">MMULT(Q1474:S1474,$T$8:$V$10)</f>
        <v>342.95983594645492</v>
      </c>
      <c r="U1474" s="2">
        <f ca="1"/>
        <v>1000</v>
      </c>
      <c r="V1474" s="2">
        <f ca="1"/>
        <v>-939.35060064258266</v>
      </c>
      <c r="Y1474" s="2">
        <f t="shared" ca="1" si="321"/>
        <v>-3.7714808315308317</v>
      </c>
      <c r="Z1474" s="2">
        <f t="shared" ca="1" si="322"/>
        <v>-10.996858629590841</v>
      </c>
    </row>
    <row r="1475" spans="2:26">
      <c r="B1475">
        <f t="shared" si="323"/>
        <v>1464</v>
      </c>
      <c r="C1475">
        <v>-14.980266821161958</v>
      </c>
      <c r="D1475">
        <v>-11.857539810452229</v>
      </c>
      <c r="E1475">
        <v>6.1333431606630775</v>
      </c>
      <c r="F1475">
        <f t="shared" si="324"/>
        <v>20.065581046062878</v>
      </c>
      <c r="G1475">
        <f t="shared" si="325"/>
        <v>27</v>
      </c>
      <c r="H1475">
        <f t="shared" si="326"/>
        <v>2008</v>
      </c>
      <c r="I1475">
        <f t="shared" si="327"/>
        <v>-2.4720291399722147</v>
      </c>
      <c r="J1475">
        <f>VLOOKUP(H1475,動径DB!$C$9:$F$3009,4)</f>
        <v>1.3206954349023687E-2</v>
      </c>
      <c r="K1475">
        <f>VLOOKUP(G1475,緯度DB!$B$10:$H$50,7)</f>
        <v>0.70149600262637279</v>
      </c>
      <c r="L1475">
        <f t="shared" si="328"/>
        <v>0.90564659390983859</v>
      </c>
      <c r="M1475">
        <f t="shared" si="329"/>
        <v>0.1683597901064213</v>
      </c>
      <c r="N1475">
        <f t="shared" si="319"/>
        <v>2.8345018924678236E-2</v>
      </c>
      <c r="O1475">
        <f t="shared" si="320"/>
        <v>0</v>
      </c>
      <c r="Q1475">
        <f t="shared" si="330"/>
        <v>1000</v>
      </c>
      <c r="R1475">
        <f t="shared" si="331"/>
        <v>1000</v>
      </c>
      <c r="S1475">
        <f t="shared" si="332"/>
        <v>1</v>
      </c>
      <c r="T1475" s="2">
        <f t="array" aca="1" ref="T1475:V1475" ca="1">MMULT(Q1475:S1475,$T$8:$V$10)</f>
        <v>342.95983594645492</v>
      </c>
      <c r="U1475" s="2">
        <f ca="1"/>
        <v>1000</v>
      </c>
      <c r="V1475" s="2">
        <f ca="1"/>
        <v>-939.35060064258266</v>
      </c>
      <c r="Y1475" s="2">
        <f t="shared" ca="1" si="321"/>
        <v>-3.7714808315308317</v>
      </c>
      <c r="Z1475" s="2">
        <f t="shared" ca="1" si="322"/>
        <v>-10.996858629590841</v>
      </c>
    </row>
    <row r="1476" spans="2:26">
      <c r="B1476">
        <f t="shared" si="323"/>
        <v>1465</v>
      </c>
      <c r="C1476">
        <v>16.158010412579955</v>
      </c>
      <c r="D1476">
        <v>-15.634873155534375</v>
      </c>
      <c r="E1476">
        <v>-5.2435183308780449</v>
      </c>
      <c r="F1476">
        <f t="shared" si="324"/>
        <v>23.087335133552028</v>
      </c>
      <c r="G1476">
        <f t="shared" si="325"/>
        <v>16</v>
      </c>
      <c r="H1476">
        <f t="shared" si="326"/>
        <v>2310</v>
      </c>
      <c r="I1476">
        <f t="shared" si="327"/>
        <v>-0.7689451087341308</v>
      </c>
      <c r="J1476">
        <f>VLOOKUP(H1476,動径DB!$C$9:$F$3009,4)</f>
        <v>4.4412982135471433E-3</v>
      </c>
      <c r="K1476">
        <f>VLOOKUP(G1476,緯度DB!$B$10:$H$50,7)</f>
        <v>0.72987675376846739</v>
      </c>
      <c r="L1476">
        <f t="shared" si="328"/>
        <v>0.74113361345985762</v>
      </c>
      <c r="M1476">
        <f t="shared" si="329"/>
        <v>5.5466375165601566E-2</v>
      </c>
      <c r="N1476">
        <f t="shared" si="319"/>
        <v>3.0765187740112621E-3</v>
      </c>
      <c r="O1476">
        <f t="shared" si="320"/>
        <v>0</v>
      </c>
      <c r="Q1476">
        <f t="shared" si="330"/>
        <v>1000</v>
      </c>
      <c r="R1476">
        <f t="shared" si="331"/>
        <v>1000</v>
      </c>
      <c r="S1476">
        <f t="shared" si="332"/>
        <v>1</v>
      </c>
      <c r="T1476" s="2">
        <f t="array" aca="1" ref="T1476:V1476" ca="1">MMULT(Q1476:S1476,$T$8:$V$10)</f>
        <v>342.95983594645492</v>
      </c>
      <c r="U1476" s="2">
        <f ca="1"/>
        <v>1000</v>
      </c>
      <c r="V1476" s="2">
        <f ca="1"/>
        <v>-939.35060064258266</v>
      </c>
      <c r="Y1476" s="2">
        <f t="shared" ca="1" si="321"/>
        <v>-3.7714808315308317</v>
      </c>
      <c r="Z1476" s="2">
        <f t="shared" ca="1" si="322"/>
        <v>-10.996858629590841</v>
      </c>
    </row>
    <row r="1477" spans="2:26">
      <c r="B1477">
        <f t="shared" si="323"/>
        <v>1466</v>
      </c>
      <c r="C1477">
        <v>-16.762906383511435</v>
      </c>
      <c r="D1477">
        <v>-0.40339120772516646</v>
      </c>
      <c r="E1477">
        <v>-0.32492769170610591</v>
      </c>
      <c r="F1477">
        <f t="shared" si="324"/>
        <v>16.770907336625406</v>
      </c>
      <c r="G1477">
        <f t="shared" si="325"/>
        <v>21</v>
      </c>
      <c r="H1477">
        <f t="shared" si="326"/>
        <v>1678</v>
      </c>
      <c r="I1477">
        <f t="shared" si="327"/>
        <v>-3.1175327824984422</v>
      </c>
      <c r="J1477">
        <f>VLOOKUP(H1477,動径DB!$C$9:$F$3009,4)</f>
        <v>4.0120678879961735E-2</v>
      </c>
      <c r="K1477">
        <f>VLOOKUP(G1477,緯度DB!$B$10:$H$50,7)</f>
        <v>0.7879807395252203</v>
      </c>
      <c r="L1477">
        <f t="shared" si="328"/>
        <v>7.2116954878502421E-2</v>
      </c>
      <c r="M1477">
        <f t="shared" si="329"/>
        <v>3.8236472100252522E-2</v>
      </c>
      <c r="N1477">
        <f t="shared" si="319"/>
        <v>1.4620277986733894E-3</v>
      </c>
      <c r="O1477">
        <f t="shared" si="320"/>
        <v>0</v>
      </c>
      <c r="Q1477">
        <f t="shared" si="330"/>
        <v>1000</v>
      </c>
      <c r="R1477">
        <f t="shared" si="331"/>
        <v>1000</v>
      </c>
      <c r="S1477">
        <f t="shared" si="332"/>
        <v>1</v>
      </c>
      <c r="T1477" s="2">
        <f t="array" aca="1" ref="T1477:V1477" ca="1">MMULT(Q1477:S1477,$T$8:$V$10)</f>
        <v>342.95983594645492</v>
      </c>
      <c r="U1477" s="2">
        <f ca="1"/>
        <v>1000</v>
      </c>
      <c r="V1477" s="2">
        <f ca="1"/>
        <v>-939.35060064258266</v>
      </c>
      <c r="Y1477" s="2">
        <f t="shared" ca="1" si="321"/>
        <v>-3.7714808315308317</v>
      </c>
      <c r="Z1477" s="2">
        <f t="shared" ca="1" si="322"/>
        <v>-10.996858629590841</v>
      </c>
    </row>
    <row r="1478" spans="2:26">
      <c r="B1478">
        <f t="shared" si="323"/>
        <v>1467</v>
      </c>
      <c r="C1478">
        <v>15.38946301710962</v>
      </c>
      <c r="D1478">
        <v>-1.4346196397541435</v>
      </c>
      <c r="E1478">
        <v>11.321808104414465</v>
      </c>
      <c r="F1478">
        <f t="shared" si="324"/>
        <v>19.159254792891556</v>
      </c>
      <c r="G1478">
        <f t="shared" si="325"/>
        <v>33</v>
      </c>
      <c r="H1478">
        <f t="shared" si="326"/>
        <v>1917</v>
      </c>
      <c r="I1478">
        <f t="shared" si="327"/>
        <v>-9.2952268206796085E-2</v>
      </c>
      <c r="J1478">
        <f>VLOOKUP(H1478,動径DB!$C$9:$F$3009,4)</f>
        <v>1.8111811990703483E-2</v>
      </c>
      <c r="K1478">
        <f>VLOOKUP(G1478,緯度DB!$B$10:$H$50,7)</f>
        <v>0.43934360143209494</v>
      </c>
      <c r="L1478">
        <f t="shared" si="328"/>
        <v>0.27525679408281345</v>
      </c>
      <c r="M1478">
        <f t="shared" si="329"/>
        <v>4.1964578703685064E-2</v>
      </c>
      <c r="N1478">
        <f t="shared" si="319"/>
        <v>1.7610258657777781E-3</v>
      </c>
      <c r="O1478">
        <f t="shared" si="320"/>
        <v>0</v>
      </c>
      <c r="Q1478">
        <f t="shared" si="330"/>
        <v>1000</v>
      </c>
      <c r="R1478">
        <f t="shared" si="331"/>
        <v>1000</v>
      </c>
      <c r="S1478">
        <f t="shared" si="332"/>
        <v>1</v>
      </c>
      <c r="T1478" s="2">
        <f t="array" aca="1" ref="T1478:V1478" ca="1">MMULT(Q1478:S1478,$T$8:$V$10)</f>
        <v>342.95983594645492</v>
      </c>
      <c r="U1478" s="2">
        <f ca="1"/>
        <v>1000</v>
      </c>
      <c r="V1478" s="2">
        <f ca="1"/>
        <v>-939.35060064258266</v>
      </c>
      <c r="Y1478" s="2">
        <f t="shared" ca="1" si="321"/>
        <v>-3.7714808315308317</v>
      </c>
      <c r="Z1478" s="2">
        <f t="shared" ca="1" si="322"/>
        <v>-10.996858629590841</v>
      </c>
    </row>
    <row r="1479" spans="2:26">
      <c r="B1479">
        <f t="shared" si="323"/>
        <v>1468</v>
      </c>
      <c r="C1479">
        <v>0.24497886539408964</v>
      </c>
      <c r="D1479">
        <v>0.94180174467846101</v>
      </c>
      <c r="E1479">
        <v>-9.0091826149559999</v>
      </c>
      <c r="F1479">
        <f t="shared" si="324"/>
        <v>9.061587971233001</v>
      </c>
      <c r="G1479">
        <f t="shared" si="325"/>
        <v>1</v>
      </c>
      <c r="H1479">
        <f t="shared" si="326"/>
        <v>907</v>
      </c>
      <c r="I1479">
        <f t="shared" si="327"/>
        <v>1.3163184599979092</v>
      </c>
      <c r="J1479">
        <f>VLOOKUP(H1479,動径DB!$C$9:$F$3009,4)</f>
        <v>0.29878874379554232</v>
      </c>
      <c r="K1479">
        <f>VLOOKUP(G1479,緯度DB!$B$10:$H$50,7)</f>
        <v>1.9421500995611596</v>
      </c>
      <c r="L1479">
        <f t="shared" si="328"/>
        <v>0.7224662616823071</v>
      </c>
      <c r="M1479">
        <f t="shared" si="329"/>
        <v>3.798996606898061</v>
      </c>
      <c r="N1479">
        <f t="shared" si="319"/>
        <v>14.43237521922298</v>
      </c>
      <c r="O1479">
        <f t="shared" si="320"/>
        <v>1</v>
      </c>
      <c r="Q1479">
        <f t="shared" si="330"/>
        <v>0.24497886539408964</v>
      </c>
      <c r="R1479">
        <f t="shared" si="331"/>
        <v>0.94180174467846101</v>
      </c>
      <c r="S1479">
        <f t="shared" si="332"/>
        <v>-9.0091826149559999</v>
      </c>
      <c r="T1479" s="2">
        <f t="array" aca="1" ref="T1479:V1479" ca="1">MMULT(Q1479:S1479,$T$8:$V$10)</f>
        <v>-8.3820747159330011</v>
      </c>
      <c r="U1479" s="2">
        <f ca="1"/>
        <v>0.94180174467846101</v>
      </c>
      <c r="V1479" s="2">
        <f ca="1"/>
        <v>-3.3115267612737069</v>
      </c>
      <c r="Y1479" s="2">
        <f t="shared" ca="1" si="321"/>
        <v>-3.1407097142485458</v>
      </c>
      <c r="Z1479" s="2">
        <f t="shared" ca="1" si="322"/>
        <v>0.3528870820949998</v>
      </c>
    </row>
    <row r="1480" spans="2:26">
      <c r="B1480">
        <f t="shared" si="323"/>
        <v>1469</v>
      </c>
      <c r="C1480">
        <v>-16.038893442519768</v>
      </c>
      <c r="D1480">
        <v>-3.3708133095721422</v>
      </c>
      <c r="E1480">
        <v>-3.2406016478777371</v>
      </c>
      <c r="F1480">
        <f t="shared" si="324"/>
        <v>16.706585057058195</v>
      </c>
      <c r="G1480">
        <f t="shared" si="325"/>
        <v>17</v>
      </c>
      <c r="H1480">
        <f t="shared" si="326"/>
        <v>1672</v>
      </c>
      <c r="I1480">
        <f t="shared" si="327"/>
        <v>-2.9344424774109825</v>
      </c>
      <c r="J1480">
        <f>VLOOKUP(H1480,動径DB!$C$9:$F$3009,4)</f>
        <v>4.0900386428382472E-2</v>
      </c>
      <c r="K1480">
        <f>VLOOKUP(G1480,緯度DB!$B$10:$H$50,7)</f>
        <v>0.7529008951198638</v>
      </c>
      <c r="L1480">
        <f t="shared" si="328"/>
        <v>0.58221510279141508</v>
      </c>
      <c r="M1480">
        <f t="shared" si="329"/>
        <v>0.29952727662662415</v>
      </c>
      <c r="N1480">
        <f t="shared" si="319"/>
        <v>8.9716589443362221E-2</v>
      </c>
      <c r="O1480">
        <f t="shared" si="320"/>
        <v>0</v>
      </c>
      <c r="Q1480">
        <f t="shared" si="330"/>
        <v>1000</v>
      </c>
      <c r="R1480">
        <f t="shared" si="331"/>
        <v>1000</v>
      </c>
      <c r="S1480">
        <f t="shared" si="332"/>
        <v>1</v>
      </c>
      <c r="T1480" s="2">
        <f t="array" aca="1" ref="T1480:V1480" ca="1">MMULT(Q1480:S1480,$T$8:$V$10)</f>
        <v>342.95983594645492</v>
      </c>
      <c r="U1480" s="2">
        <f ca="1"/>
        <v>1000</v>
      </c>
      <c r="V1480" s="2">
        <f ca="1"/>
        <v>-939.35060064258266</v>
      </c>
      <c r="Y1480" s="2">
        <f t="shared" ca="1" si="321"/>
        <v>-3.7714808315308317</v>
      </c>
      <c r="Z1480" s="2">
        <f t="shared" ca="1" si="322"/>
        <v>-10.996858629590841</v>
      </c>
    </row>
    <row r="1481" spans="2:26">
      <c r="B1481">
        <f t="shared" si="323"/>
        <v>1470</v>
      </c>
      <c r="C1481">
        <v>-13.200712053659723</v>
      </c>
      <c r="D1481">
        <v>6.470184354296066</v>
      </c>
      <c r="E1481">
        <v>13.512586989180196</v>
      </c>
      <c r="F1481">
        <f t="shared" si="324"/>
        <v>19.967776326931766</v>
      </c>
      <c r="G1481">
        <f t="shared" si="325"/>
        <v>35</v>
      </c>
      <c r="H1481">
        <f t="shared" si="326"/>
        <v>1998</v>
      </c>
      <c r="I1481">
        <f t="shared" si="327"/>
        <v>2.6858648852655058</v>
      </c>
      <c r="J1481">
        <f>VLOOKUP(H1481,動径DB!$C$9:$F$3009,4)</f>
        <v>1.3677633913066643E-2</v>
      </c>
      <c r="K1481">
        <f>VLOOKUP(G1481,緯度DB!$B$10:$H$50,7)</f>
        <v>0.33255818042814211</v>
      </c>
      <c r="L1481">
        <f t="shared" si="328"/>
        <v>-0.9793423859237177</v>
      </c>
      <c r="M1481">
        <f t="shared" si="329"/>
        <v>-8.8949367683802114E-2</v>
      </c>
      <c r="N1481">
        <f t="shared" si="319"/>
        <v>7.9119900113482199E-3</v>
      </c>
      <c r="O1481">
        <f t="shared" si="320"/>
        <v>0</v>
      </c>
      <c r="Q1481">
        <f t="shared" si="330"/>
        <v>1000</v>
      </c>
      <c r="R1481">
        <f t="shared" si="331"/>
        <v>1000</v>
      </c>
      <c r="S1481">
        <f t="shared" si="332"/>
        <v>1</v>
      </c>
      <c r="T1481" s="2">
        <f t="array" aca="1" ref="T1481:V1481" ca="1">MMULT(Q1481:S1481,$T$8:$V$10)</f>
        <v>342.95983594645492</v>
      </c>
      <c r="U1481" s="2">
        <f ca="1"/>
        <v>1000</v>
      </c>
      <c r="V1481" s="2">
        <f ca="1"/>
        <v>-939.35060064258266</v>
      </c>
      <c r="Y1481" s="2">
        <f t="shared" ca="1" si="321"/>
        <v>-3.7714808315308317</v>
      </c>
      <c r="Z1481" s="2">
        <f t="shared" ca="1" si="322"/>
        <v>-10.996858629590841</v>
      </c>
    </row>
    <row r="1482" spans="2:26">
      <c r="B1482">
        <f t="shared" si="323"/>
        <v>1471</v>
      </c>
      <c r="C1482">
        <v>9.8518451261861095E-2</v>
      </c>
      <c r="D1482">
        <v>9.4144644446819843</v>
      </c>
      <c r="E1482">
        <v>-4.7584457710738004</v>
      </c>
      <c r="F1482">
        <f t="shared" si="324"/>
        <v>10.549154128254569</v>
      </c>
      <c r="G1482">
        <f t="shared" si="325"/>
        <v>12</v>
      </c>
      <c r="H1482">
        <f t="shared" si="326"/>
        <v>1056</v>
      </c>
      <c r="I1482">
        <f t="shared" si="327"/>
        <v>1.5603321250437703</v>
      </c>
      <c r="J1482">
        <f>VLOOKUP(H1482,動径DB!$C$9:$F$3009,4)</f>
        <v>0.2239686870236125</v>
      </c>
      <c r="K1482">
        <f>VLOOKUP(G1482,緯度DB!$B$10:$H$50,7)</f>
        <v>0.58726809406597613</v>
      </c>
      <c r="L1482">
        <f t="shared" si="328"/>
        <v>0.99950729263311122</v>
      </c>
      <c r="M1482">
        <f t="shared" si="329"/>
        <v>1.3868430529134481</v>
      </c>
      <c r="N1482">
        <f t="shared" si="319"/>
        <v>1.9233336534142931</v>
      </c>
      <c r="O1482">
        <f t="shared" si="320"/>
        <v>1</v>
      </c>
      <c r="Q1482">
        <f t="shared" si="330"/>
        <v>9.8518451261861095E-2</v>
      </c>
      <c r="R1482">
        <f t="shared" si="331"/>
        <v>9.4144644446819843</v>
      </c>
      <c r="S1482">
        <f t="shared" si="332"/>
        <v>-4.7584457710738004</v>
      </c>
      <c r="T1482" s="2">
        <f t="array" aca="1" ref="T1482:V1482" ca="1">MMULT(Q1482:S1482,$T$8:$V$10)</f>
        <v>-4.4377810826671569</v>
      </c>
      <c r="U1482" s="2">
        <f ca="1"/>
        <v>9.4144644446819843</v>
      </c>
      <c r="V1482" s="2">
        <f ca="1"/>
        <v>-1.7200613662921116</v>
      </c>
      <c r="Y1482" s="2">
        <f t="shared" ca="1" si="321"/>
        <v>-1.5692329252007655</v>
      </c>
      <c r="Z1482" s="2">
        <f t="shared" ca="1" si="322"/>
        <v>3.3290257686275671</v>
      </c>
    </row>
    <row r="1483" spans="2:26">
      <c r="B1483">
        <f t="shared" si="323"/>
        <v>1472</v>
      </c>
      <c r="C1483">
        <v>-14.018585388495527</v>
      </c>
      <c r="D1483">
        <v>-12.933574874411969</v>
      </c>
      <c r="E1483">
        <v>7.2181016936898521</v>
      </c>
      <c r="F1483">
        <f t="shared" si="324"/>
        <v>20.393604080373073</v>
      </c>
      <c r="G1483">
        <f t="shared" si="325"/>
        <v>28</v>
      </c>
      <c r="H1483">
        <f t="shared" si="326"/>
        <v>2040</v>
      </c>
      <c r="I1483">
        <f t="shared" si="327"/>
        <v>-2.3964296677622161</v>
      </c>
      <c r="J1483">
        <f>VLOOKUP(H1483,動径DB!$C$9:$F$3009,4)</f>
        <v>1.1801023418495173E-2</v>
      </c>
      <c r="K1483">
        <f>VLOOKUP(G1483,緯度DB!$B$10:$H$50,7)</f>
        <v>0.66802964117206065</v>
      </c>
      <c r="L1483">
        <f t="shared" si="328"/>
        <v>0.78710641299430073</v>
      </c>
      <c r="M1483">
        <f t="shared" si="329"/>
        <v>0.12654437341569968</v>
      </c>
      <c r="N1483">
        <f t="shared" si="319"/>
        <v>1.6013478443172042E-2</v>
      </c>
      <c r="O1483">
        <f t="shared" si="320"/>
        <v>0</v>
      </c>
      <c r="Q1483">
        <f t="shared" si="330"/>
        <v>1000</v>
      </c>
      <c r="R1483">
        <f t="shared" si="331"/>
        <v>1000</v>
      </c>
      <c r="S1483">
        <f t="shared" si="332"/>
        <v>1</v>
      </c>
      <c r="T1483" s="2">
        <f t="array" aca="1" ref="T1483:V1483" ca="1">MMULT(Q1483:S1483,$T$8:$V$10)</f>
        <v>342.95983594645492</v>
      </c>
      <c r="U1483" s="2">
        <f ca="1"/>
        <v>1000</v>
      </c>
      <c r="V1483" s="2">
        <f ca="1"/>
        <v>-939.35060064258266</v>
      </c>
      <c r="Y1483" s="2">
        <f t="shared" ca="1" si="321"/>
        <v>-3.7714808315308317</v>
      </c>
      <c r="Z1483" s="2">
        <f t="shared" ca="1" si="322"/>
        <v>-10.996858629590841</v>
      </c>
    </row>
    <row r="1484" spans="2:26">
      <c r="B1484">
        <f t="shared" si="323"/>
        <v>1473</v>
      </c>
      <c r="C1484">
        <v>-2.3495799260752372</v>
      </c>
      <c r="D1484">
        <v>-6.0747238571461972</v>
      </c>
      <c r="E1484">
        <v>3.755749216065714</v>
      </c>
      <c r="F1484">
        <f t="shared" si="324"/>
        <v>7.5185402801059142</v>
      </c>
      <c r="G1484">
        <f t="shared" si="325"/>
        <v>31</v>
      </c>
      <c r="H1484">
        <f t="shared" si="326"/>
        <v>753</v>
      </c>
      <c r="I1484">
        <f t="shared" si="327"/>
        <v>-1.9398542087991062</v>
      </c>
      <c r="J1484">
        <f>VLOOKUP(H1484,動径DB!$C$9:$F$3009,4)</f>
        <v>0.36901174590632652</v>
      </c>
      <c r="K1484">
        <f>VLOOKUP(G1484,緯度DB!$B$10:$H$50,7)</f>
        <v>0.54089638506983073</v>
      </c>
      <c r="L1484">
        <f t="shared" si="328"/>
        <v>-0.4471912988845238</v>
      </c>
      <c r="M1484">
        <f t="shared" si="329"/>
        <v>-0.67109058320057446</v>
      </c>
      <c r="N1484">
        <f t="shared" si="319"/>
        <v>0.45036257086048714</v>
      </c>
      <c r="O1484">
        <f t="shared" si="320"/>
        <v>1</v>
      </c>
      <c r="Q1484">
        <f t="shared" si="330"/>
        <v>-2.3495799260752372</v>
      </c>
      <c r="R1484">
        <f t="shared" si="331"/>
        <v>-6.0747238571461972</v>
      </c>
      <c r="S1484">
        <f t="shared" si="332"/>
        <v>3.755749216065714</v>
      </c>
      <c r="T1484" s="2">
        <f t="array" aca="1" ref="T1484:V1484" ca="1">MMULT(Q1484:S1484,$T$8:$V$10)</f>
        <v>2.725646160788044</v>
      </c>
      <c r="U1484" s="2">
        <f ca="1"/>
        <v>-6.0747238571461972</v>
      </c>
      <c r="V1484" s="2">
        <f ca="1"/>
        <v>3.4924248036536651</v>
      </c>
      <c r="Y1484" s="2">
        <f t="shared" ca="1" si="321"/>
        <v>0.81380974258116578</v>
      </c>
      <c r="Z1484" s="2">
        <f t="shared" ca="1" si="322"/>
        <v>-1.813760542199832</v>
      </c>
    </row>
    <row r="1485" spans="2:26">
      <c r="B1485">
        <f t="shared" si="323"/>
        <v>1474</v>
      </c>
      <c r="C1485">
        <v>8.1705427938002337</v>
      </c>
      <c r="D1485">
        <v>6.1536963779617144</v>
      </c>
      <c r="E1485">
        <v>-5.7545450750664653</v>
      </c>
      <c r="F1485">
        <f t="shared" si="324"/>
        <v>11.736291478931143</v>
      </c>
      <c r="G1485">
        <f t="shared" si="325"/>
        <v>11</v>
      </c>
      <c r="H1485">
        <f t="shared" si="326"/>
        <v>1175</v>
      </c>
      <c r="I1485">
        <f t="shared" si="327"/>
        <v>0.64551812902095218</v>
      </c>
      <c r="J1485">
        <f>VLOOKUP(H1485,動径DB!$C$9:$F$3009,4)</f>
        <v>0.17022708820337995</v>
      </c>
      <c r="K1485">
        <f>VLOOKUP(G1485,緯度DB!$B$10:$H$50,7)</f>
        <v>0.54089638506983073</v>
      </c>
      <c r="L1485">
        <f t="shared" si="328"/>
        <v>-0.93385290371316487</v>
      </c>
      <c r="M1485">
        <f t="shared" si="329"/>
        <v>-1.0091416008510854</v>
      </c>
      <c r="N1485">
        <f t="shared" ref="N1485:N1548" si="333">M1485^2</f>
        <v>1.0183667705682913</v>
      </c>
      <c r="O1485">
        <f t="shared" ref="O1485:O1548" si="334">IF(N1485&gt;$N$9*$O$8,1,0)</f>
        <v>1</v>
      </c>
      <c r="Q1485">
        <f t="shared" si="330"/>
        <v>8.1705427938002337</v>
      </c>
      <c r="R1485">
        <f t="shared" si="331"/>
        <v>6.1536963779617144</v>
      </c>
      <c r="S1485">
        <f t="shared" si="332"/>
        <v>-5.7545450750664653</v>
      </c>
      <c r="T1485" s="2">
        <f t="array" aca="1" ref="T1485:V1485" ca="1">MMULT(Q1485:S1485,$T$8:$V$10)</f>
        <v>-2.6130133256357801</v>
      </c>
      <c r="U1485" s="2">
        <f ca="1"/>
        <v>6.1536963779617144</v>
      </c>
      <c r="V1485" s="2">
        <f ca="1"/>
        <v>-9.6459691024978138</v>
      </c>
      <c r="Y1485" s="2">
        <f t="shared" ref="Y1485:Y1548" ca="1" si="335">$Z$9*T1485/($V1485+$Z$10)</f>
        <v>-1.2837817426898204</v>
      </c>
      <c r="Z1485" s="2">
        <f t="shared" ref="Z1485:Z1548" ca="1" si="336">$Z$9*U1485/($V1485+$Z$10)</f>
        <v>3.0233305672720023</v>
      </c>
    </row>
    <row r="1486" spans="2:26">
      <c r="B1486">
        <f t="shared" ref="B1486:B1549" si="337">B1485+1</f>
        <v>1475</v>
      </c>
      <c r="C1486">
        <v>2.6593106819146453</v>
      </c>
      <c r="D1486">
        <v>8.2995970845007054</v>
      </c>
      <c r="E1486">
        <v>16.280229089099361</v>
      </c>
      <c r="F1486">
        <f t="shared" si="324"/>
        <v>18.466215212153113</v>
      </c>
      <c r="G1486">
        <f t="shared" si="325"/>
        <v>39</v>
      </c>
      <c r="H1486">
        <f t="shared" si="326"/>
        <v>1848</v>
      </c>
      <c r="I1486">
        <f t="shared" si="327"/>
        <v>1.2607174917594861</v>
      </c>
      <c r="J1486">
        <f>VLOOKUP(H1486,動径DB!$C$9:$F$3009,4)</f>
        <v>2.2909351275779439E-2</v>
      </c>
      <c r="K1486">
        <f>VLOOKUP(G1486,緯度DB!$B$10:$H$50,7)</f>
        <v>0.19977068236083131</v>
      </c>
      <c r="L1486">
        <f t="shared" si="328"/>
        <v>0.59764437835996786</v>
      </c>
      <c r="M1486">
        <f t="shared" si="329"/>
        <v>5.0508593607191787E-2</v>
      </c>
      <c r="N1486">
        <f t="shared" si="333"/>
        <v>2.5511180281764549E-3</v>
      </c>
      <c r="O1486">
        <f t="shared" si="334"/>
        <v>0</v>
      </c>
      <c r="Q1486">
        <f t="shared" si="330"/>
        <v>1000</v>
      </c>
      <c r="R1486">
        <f t="shared" si="331"/>
        <v>1000</v>
      </c>
      <c r="S1486">
        <f t="shared" si="332"/>
        <v>1</v>
      </c>
      <c r="T1486" s="2">
        <f t="array" aca="1" ref="T1486:V1486" ca="1">MMULT(Q1486:S1486,$T$8:$V$10)</f>
        <v>342.95983594645492</v>
      </c>
      <c r="U1486" s="2">
        <f ca="1"/>
        <v>1000</v>
      </c>
      <c r="V1486" s="2">
        <f ca="1"/>
        <v>-939.35060064258266</v>
      </c>
      <c r="Y1486" s="2">
        <f t="shared" ca="1" si="335"/>
        <v>-3.7714808315308317</v>
      </c>
      <c r="Z1486" s="2">
        <f t="shared" ca="1" si="336"/>
        <v>-10.996858629590841</v>
      </c>
    </row>
    <row r="1487" spans="2:26">
      <c r="B1487">
        <f t="shared" si="337"/>
        <v>1476</v>
      </c>
      <c r="C1487">
        <v>-2.6466706344844848</v>
      </c>
      <c r="D1487">
        <v>7.8544810895244845</v>
      </c>
      <c r="E1487">
        <v>8.1001618945349971</v>
      </c>
      <c r="F1487">
        <f t="shared" si="324"/>
        <v>11.589234718082857</v>
      </c>
      <c r="G1487">
        <f t="shared" si="325"/>
        <v>35</v>
      </c>
      <c r="H1487">
        <f t="shared" si="326"/>
        <v>1160</v>
      </c>
      <c r="I1487">
        <f t="shared" si="327"/>
        <v>1.8958101447791134</v>
      </c>
      <c r="J1487">
        <f>VLOOKUP(H1487,動径DB!$C$9:$F$3009,4)</f>
        <v>0.17654150320454429</v>
      </c>
      <c r="K1487">
        <f>VLOOKUP(G1487,緯度DB!$B$10:$H$50,7)</f>
        <v>0.33255818042814211</v>
      </c>
      <c r="L1487">
        <f t="shared" si="328"/>
        <v>0.56113374155230644</v>
      </c>
      <c r="M1487">
        <f t="shared" si="329"/>
        <v>0.38179971361186332</v>
      </c>
      <c r="N1487">
        <f t="shared" si="333"/>
        <v>0.14577102131410086</v>
      </c>
      <c r="O1487">
        <f t="shared" si="334"/>
        <v>0</v>
      </c>
      <c r="Q1487">
        <f t="shared" si="330"/>
        <v>1000</v>
      </c>
      <c r="R1487">
        <f t="shared" si="331"/>
        <v>1000</v>
      </c>
      <c r="S1487">
        <f t="shared" si="332"/>
        <v>1</v>
      </c>
      <c r="T1487" s="2">
        <f t="array" aca="1" ref="T1487:V1487" ca="1">MMULT(Q1487:S1487,$T$8:$V$10)</f>
        <v>342.95983594645492</v>
      </c>
      <c r="U1487" s="2">
        <f ca="1"/>
        <v>1000</v>
      </c>
      <c r="V1487" s="2">
        <f ca="1"/>
        <v>-939.35060064258266</v>
      </c>
      <c r="Y1487" s="2">
        <f t="shared" ca="1" si="335"/>
        <v>-3.7714808315308317</v>
      </c>
      <c r="Z1487" s="2">
        <f t="shared" ca="1" si="336"/>
        <v>-10.996858629590841</v>
      </c>
    </row>
    <row r="1488" spans="2:26">
      <c r="B1488">
        <f t="shared" si="337"/>
        <v>1477</v>
      </c>
      <c r="C1488">
        <v>2.5888820739055651</v>
      </c>
      <c r="D1488">
        <v>-4.2418433986874122</v>
      </c>
      <c r="E1488">
        <v>0.8069407088069751</v>
      </c>
      <c r="F1488">
        <f t="shared" si="324"/>
        <v>5.0345505379435274</v>
      </c>
      <c r="G1488">
        <f t="shared" si="325"/>
        <v>24</v>
      </c>
      <c r="H1488">
        <f t="shared" si="326"/>
        <v>504</v>
      </c>
      <c r="I1488">
        <f t="shared" si="327"/>
        <v>-1.0228230908926148</v>
      </c>
      <c r="J1488">
        <f>VLOOKUP(H1488,動径DB!$C$9:$F$3009,4)</f>
        <v>0.38351957840070255</v>
      </c>
      <c r="K1488">
        <f>VLOOKUP(G1488,緯度DB!$B$10:$H$50,7)</f>
        <v>0.7703565880679073</v>
      </c>
      <c r="L1488">
        <f t="shared" si="328"/>
        <v>7.3058232860760242E-2</v>
      </c>
      <c r="M1488">
        <f t="shared" si="329"/>
        <v>0.10866988520205982</v>
      </c>
      <c r="N1488">
        <f t="shared" si="333"/>
        <v>1.1809143949828861E-2</v>
      </c>
      <c r="O1488">
        <f t="shared" si="334"/>
        <v>0</v>
      </c>
      <c r="Q1488">
        <f t="shared" si="330"/>
        <v>1000</v>
      </c>
      <c r="R1488">
        <f t="shared" si="331"/>
        <v>1000</v>
      </c>
      <c r="S1488">
        <f t="shared" si="332"/>
        <v>1</v>
      </c>
      <c r="T1488" s="2">
        <f t="array" aca="1" ref="T1488:V1488" ca="1">MMULT(Q1488:S1488,$T$8:$V$10)</f>
        <v>342.95983594645492</v>
      </c>
      <c r="U1488" s="2">
        <f ca="1"/>
        <v>1000</v>
      </c>
      <c r="V1488" s="2">
        <f ca="1"/>
        <v>-939.35060064258266</v>
      </c>
      <c r="Y1488" s="2">
        <f t="shared" ca="1" si="335"/>
        <v>-3.7714808315308317</v>
      </c>
      <c r="Z1488" s="2">
        <f t="shared" ca="1" si="336"/>
        <v>-10.996858629590841</v>
      </c>
    </row>
    <row r="1489" spans="2:26">
      <c r="B1489">
        <f t="shared" si="337"/>
        <v>1478</v>
      </c>
      <c r="C1489">
        <v>13.164216722779994</v>
      </c>
      <c r="D1489">
        <v>1.3962545136757321</v>
      </c>
      <c r="E1489">
        <v>-7.9058936905029693</v>
      </c>
      <c r="F1489">
        <f t="shared" si="324"/>
        <v>15.419120715423917</v>
      </c>
      <c r="G1489">
        <f t="shared" si="325"/>
        <v>11</v>
      </c>
      <c r="H1489">
        <f t="shared" si="326"/>
        <v>1543</v>
      </c>
      <c r="I1489">
        <f t="shared" si="327"/>
        <v>0.1056693162200588</v>
      </c>
      <c r="J1489">
        <f>VLOOKUP(H1489,動径DB!$C$9:$F$3009,4)</f>
        <v>6.1259483771594028E-2</v>
      </c>
      <c r="K1489">
        <f>VLOOKUP(G1489,緯度DB!$B$10:$H$50,7)</f>
        <v>0.54089638506983073</v>
      </c>
      <c r="L1489">
        <f t="shared" si="328"/>
        <v>-0.3117249956920688</v>
      </c>
      <c r="M1489">
        <f t="shared" si="329"/>
        <v>-0.15926437726349493</v>
      </c>
      <c r="N1489">
        <f t="shared" si="333"/>
        <v>2.5365141865128841E-2</v>
      </c>
      <c r="O1489">
        <f t="shared" si="334"/>
        <v>0</v>
      </c>
      <c r="Q1489">
        <f t="shared" si="330"/>
        <v>1000</v>
      </c>
      <c r="R1489">
        <f t="shared" si="331"/>
        <v>1000</v>
      </c>
      <c r="S1489">
        <f t="shared" si="332"/>
        <v>1</v>
      </c>
      <c r="T1489" s="2">
        <f t="array" aca="1" ref="T1489:V1489" ca="1">MMULT(Q1489:S1489,$T$8:$V$10)</f>
        <v>342.95983594645492</v>
      </c>
      <c r="U1489" s="2">
        <f ca="1"/>
        <v>1000</v>
      </c>
      <c r="V1489" s="2">
        <f ca="1"/>
        <v>-939.35060064258266</v>
      </c>
      <c r="Y1489" s="2">
        <f t="shared" ca="1" si="335"/>
        <v>-3.7714808315308317</v>
      </c>
      <c r="Z1489" s="2">
        <f t="shared" ca="1" si="336"/>
        <v>-10.996858629590841</v>
      </c>
    </row>
    <row r="1490" spans="2:26">
      <c r="B1490">
        <f t="shared" si="337"/>
        <v>1479</v>
      </c>
      <c r="C1490">
        <v>-2.5486110726722551</v>
      </c>
      <c r="D1490">
        <v>5.9041066953410475</v>
      </c>
      <c r="E1490">
        <v>-16.13151215104487</v>
      </c>
      <c r="F1490">
        <f t="shared" si="324"/>
        <v>17.366046716193843</v>
      </c>
      <c r="G1490">
        <f t="shared" si="325"/>
        <v>2</v>
      </c>
      <c r="H1490">
        <f t="shared" si="326"/>
        <v>1738</v>
      </c>
      <c r="I1490">
        <f t="shared" si="327"/>
        <v>1.9783008385244722</v>
      </c>
      <c r="J1490">
        <f>VLOOKUP(H1490,動径DB!$C$9:$F$3009,4)</f>
        <v>3.3027713022251305E-2</v>
      </c>
      <c r="K1490">
        <f>VLOOKUP(G1490,緯度DB!$B$10:$H$50,7)</f>
        <v>0.31855496617393941</v>
      </c>
      <c r="L1490">
        <f t="shared" si="328"/>
        <v>0.34128420397159653</v>
      </c>
      <c r="M1490">
        <f t="shared" si="329"/>
        <v>6.2356256544408413E-2</v>
      </c>
      <c r="N1490">
        <f t="shared" si="333"/>
        <v>3.8883027302320772E-3</v>
      </c>
      <c r="O1490">
        <f t="shared" si="334"/>
        <v>0</v>
      </c>
      <c r="Q1490">
        <f t="shared" si="330"/>
        <v>1000</v>
      </c>
      <c r="R1490">
        <f t="shared" si="331"/>
        <v>1000</v>
      </c>
      <c r="S1490">
        <f t="shared" si="332"/>
        <v>1</v>
      </c>
      <c r="T1490" s="2">
        <f t="array" aca="1" ref="T1490:V1490" ca="1">MMULT(Q1490:S1490,$T$8:$V$10)</f>
        <v>342.95983594645492</v>
      </c>
      <c r="U1490" s="2">
        <f ca="1"/>
        <v>1000</v>
      </c>
      <c r="V1490" s="2">
        <f ca="1"/>
        <v>-939.35060064258266</v>
      </c>
      <c r="Y1490" s="2">
        <f t="shared" ca="1" si="335"/>
        <v>-3.7714808315308317</v>
      </c>
      <c r="Z1490" s="2">
        <f t="shared" ca="1" si="336"/>
        <v>-10.996858629590841</v>
      </c>
    </row>
    <row r="1491" spans="2:26">
      <c r="B1491">
        <f t="shared" si="337"/>
        <v>1480</v>
      </c>
      <c r="C1491">
        <v>8.6763605830501991</v>
      </c>
      <c r="D1491">
        <v>4.4660695591564856</v>
      </c>
      <c r="E1491">
        <v>6.1639391670183192</v>
      </c>
      <c r="F1491">
        <f t="shared" si="324"/>
        <v>11.542060315603704</v>
      </c>
      <c r="G1491">
        <f t="shared" si="325"/>
        <v>32</v>
      </c>
      <c r="H1491">
        <f t="shared" si="326"/>
        <v>1155</v>
      </c>
      <c r="I1491">
        <f t="shared" si="327"/>
        <v>0.4753699277411767</v>
      </c>
      <c r="J1491">
        <f>VLOOKUP(H1491,動径DB!$C$9:$F$3009,4)</f>
        <v>0.17867809596649689</v>
      </c>
      <c r="K1491">
        <f>VLOOKUP(G1491,緯度DB!$B$10:$H$50,7)</f>
        <v>0.49132662717739956</v>
      </c>
      <c r="L1491">
        <f t="shared" si="328"/>
        <v>-0.98955114934071708</v>
      </c>
      <c r="M1491">
        <f t="shared" si="329"/>
        <v>-1.002681966361012</v>
      </c>
      <c r="N1491">
        <f t="shared" si="333"/>
        <v>1.0053711256655857</v>
      </c>
      <c r="O1491">
        <f t="shared" si="334"/>
        <v>1</v>
      </c>
      <c r="Q1491">
        <f t="shared" si="330"/>
        <v>8.6763605830501991</v>
      </c>
      <c r="R1491">
        <f t="shared" si="331"/>
        <v>4.4660695591564856</v>
      </c>
      <c r="S1491">
        <f t="shared" si="332"/>
        <v>6.1639391670183192</v>
      </c>
      <c r="T1491" s="2">
        <f t="array" aca="1" ref="T1491:V1491" ca="1">MMULT(Q1491:S1491,$T$8:$V$10)</f>
        <v>8.7596982403803665</v>
      </c>
      <c r="U1491" s="2">
        <f ca="1"/>
        <v>4.4660695591564856</v>
      </c>
      <c r="V1491" s="2">
        <f ca="1"/>
        <v>-6.0449206578156831</v>
      </c>
      <c r="Y1491" s="2">
        <f t="shared" ca="1" si="335"/>
        <v>3.6567185252251488</v>
      </c>
      <c r="Z1491" s="2">
        <f t="shared" ca="1" si="336"/>
        <v>1.8643518125577005</v>
      </c>
    </row>
    <row r="1492" spans="2:26">
      <c r="B1492">
        <f t="shared" si="337"/>
        <v>1481</v>
      </c>
      <c r="C1492">
        <v>2.2539185407243423</v>
      </c>
      <c r="D1492">
        <v>-12.114608490744539</v>
      </c>
      <c r="E1492">
        <v>-14.249118773486364</v>
      </c>
      <c r="F1492">
        <f t="shared" si="324"/>
        <v>18.838292743589111</v>
      </c>
      <c r="G1492">
        <f t="shared" si="325"/>
        <v>6</v>
      </c>
      <c r="H1492">
        <f t="shared" si="326"/>
        <v>1885</v>
      </c>
      <c r="I1492">
        <f t="shared" si="327"/>
        <v>-1.3868498471638715</v>
      </c>
      <c r="J1492">
        <f>VLOOKUP(H1492,動径DB!$C$9:$F$3009,4)</f>
        <v>2.0207278546153683E-2</v>
      </c>
      <c r="K1492">
        <f>VLOOKUP(G1492,緯度DB!$B$10:$H$50,7)</f>
        <v>0.28116931855250954</v>
      </c>
      <c r="L1492">
        <f t="shared" si="328"/>
        <v>-0.85156162911082012</v>
      </c>
      <c r="M1492">
        <f t="shared" si="329"/>
        <v>-9.1145111794111458E-2</v>
      </c>
      <c r="N1492">
        <f t="shared" si="333"/>
        <v>8.3074314039610752E-3</v>
      </c>
      <c r="O1492">
        <f t="shared" si="334"/>
        <v>0</v>
      </c>
      <c r="Q1492">
        <f t="shared" si="330"/>
        <v>1000</v>
      </c>
      <c r="R1492">
        <f t="shared" si="331"/>
        <v>1000</v>
      </c>
      <c r="S1492">
        <f t="shared" si="332"/>
        <v>1</v>
      </c>
      <c r="T1492" s="2">
        <f t="array" aca="1" ref="T1492:V1492" ca="1">MMULT(Q1492:S1492,$T$8:$V$10)</f>
        <v>342.95983594645492</v>
      </c>
      <c r="U1492" s="2">
        <f ca="1"/>
        <v>1000</v>
      </c>
      <c r="V1492" s="2">
        <f ca="1"/>
        <v>-939.35060064258266</v>
      </c>
      <c r="Y1492" s="2">
        <f t="shared" ca="1" si="335"/>
        <v>-3.7714808315308317</v>
      </c>
      <c r="Z1492" s="2">
        <f t="shared" ca="1" si="336"/>
        <v>-10.996858629590841</v>
      </c>
    </row>
    <row r="1493" spans="2:26">
      <c r="B1493">
        <f t="shared" si="337"/>
        <v>1482</v>
      </c>
      <c r="C1493">
        <v>-2.5125966947921947</v>
      </c>
      <c r="D1493">
        <v>-10.953031282802732</v>
      </c>
      <c r="E1493">
        <v>12.49311300145351</v>
      </c>
      <c r="F1493">
        <f t="shared" si="324"/>
        <v>16.803568338297158</v>
      </c>
      <c r="G1493">
        <f t="shared" si="325"/>
        <v>36</v>
      </c>
      <c r="H1493">
        <f t="shared" si="326"/>
        <v>1681</v>
      </c>
      <c r="I1493">
        <f t="shared" si="327"/>
        <v>-1.7962922977870979</v>
      </c>
      <c r="J1493">
        <f>VLOOKUP(H1493,動径DB!$C$9:$F$3009,4)</f>
        <v>3.97358438750742E-2</v>
      </c>
      <c r="K1493">
        <f>VLOOKUP(G1493,緯度DB!$B$10:$H$50,7)</f>
        <v>0.28116931855250954</v>
      </c>
      <c r="L1493">
        <f t="shared" si="328"/>
        <v>-0.77977629445136332</v>
      </c>
      <c r="M1493">
        <f t="shared" si="329"/>
        <v>-0.14639354035282134</v>
      </c>
      <c r="N1493">
        <f t="shared" si="333"/>
        <v>2.143106865703313E-2</v>
      </c>
      <c r="O1493">
        <f t="shared" si="334"/>
        <v>0</v>
      </c>
      <c r="Q1493">
        <f t="shared" si="330"/>
        <v>1000</v>
      </c>
      <c r="R1493">
        <f t="shared" si="331"/>
        <v>1000</v>
      </c>
      <c r="S1493">
        <f t="shared" si="332"/>
        <v>1</v>
      </c>
      <c r="T1493" s="2">
        <f t="array" aca="1" ref="T1493:V1493" ca="1">MMULT(Q1493:S1493,$T$8:$V$10)</f>
        <v>342.95983594645492</v>
      </c>
      <c r="U1493" s="2">
        <f ca="1"/>
        <v>1000</v>
      </c>
      <c r="V1493" s="2">
        <f ca="1"/>
        <v>-939.35060064258266</v>
      </c>
      <c r="Y1493" s="2">
        <f t="shared" ca="1" si="335"/>
        <v>-3.7714808315308317</v>
      </c>
      <c r="Z1493" s="2">
        <f t="shared" ca="1" si="336"/>
        <v>-10.996858629590841</v>
      </c>
    </row>
    <row r="1494" spans="2:26">
      <c r="B1494">
        <f t="shared" si="337"/>
        <v>1483</v>
      </c>
      <c r="C1494">
        <v>4.4237505596412774</v>
      </c>
      <c r="D1494">
        <v>6.995094310815162</v>
      </c>
      <c r="E1494">
        <v>1.1552596592630011</v>
      </c>
      <c r="F1494">
        <f t="shared" si="324"/>
        <v>8.3567660199054039</v>
      </c>
      <c r="G1494">
        <f t="shared" si="325"/>
        <v>24</v>
      </c>
      <c r="H1494">
        <f t="shared" si="326"/>
        <v>837</v>
      </c>
      <c r="I1494">
        <f t="shared" si="327"/>
        <v>1.0068879483851489</v>
      </c>
      <c r="J1494">
        <f>VLOOKUP(H1494,動径DB!$C$9:$F$3009,4)</f>
        <v>0.33312074029991517</v>
      </c>
      <c r="K1494">
        <f>VLOOKUP(G1494,緯度DB!$B$10:$H$50,7)</f>
        <v>0.7703565880679073</v>
      </c>
      <c r="L1494">
        <f t="shared" si="328"/>
        <v>-0.12063428455404238</v>
      </c>
      <c r="M1494">
        <f t="shared" si="329"/>
        <v>-0.25870359834801404</v>
      </c>
      <c r="N1494">
        <f t="shared" si="333"/>
        <v>6.6927551798210569E-2</v>
      </c>
      <c r="O1494">
        <f t="shared" si="334"/>
        <v>0</v>
      </c>
      <c r="Q1494">
        <f t="shared" si="330"/>
        <v>1000</v>
      </c>
      <c r="R1494">
        <f t="shared" si="331"/>
        <v>1000</v>
      </c>
      <c r="S1494">
        <f t="shared" si="332"/>
        <v>1</v>
      </c>
      <c r="T1494" s="2">
        <f t="array" aca="1" ref="T1494:V1494" ca="1">MMULT(Q1494:S1494,$T$8:$V$10)</f>
        <v>342.95983594645492</v>
      </c>
      <c r="U1494" s="2">
        <f ca="1"/>
        <v>1000</v>
      </c>
      <c r="V1494" s="2">
        <f ca="1"/>
        <v>-939.35060064258266</v>
      </c>
      <c r="Y1494" s="2">
        <f t="shared" ca="1" si="335"/>
        <v>-3.7714808315308317</v>
      </c>
      <c r="Z1494" s="2">
        <f t="shared" ca="1" si="336"/>
        <v>-10.996858629590841</v>
      </c>
    </row>
    <row r="1495" spans="2:26">
      <c r="B1495">
        <f t="shared" si="337"/>
        <v>1484</v>
      </c>
      <c r="C1495">
        <v>-2.9546352471372259</v>
      </c>
      <c r="D1495">
        <v>9.245433539490719</v>
      </c>
      <c r="E1495">
        <v>-14.176014284350398</v>
      </c>
      <c r="F1495">
        <f t="shared" si="324"/>
        <v>17.180433398691431</v>
      </c>
      <c r="G1495">
        <f t="shared" si="325"/>
        <v>4</v>
      </c>
      <c r="H1495">
        <f t="shared" si="326"/>
        <v>1719</v>
      </c>
      <c r="I1495">
        <f t="shared" si="327"/>
        <v>1.8801162356028458</v>
      </c>
      <c r="J1495">
        <f>VLOOKUP(H1495,動径DB!$C$9:$F$3009,4)</f>
        <v>3.5140432053726071E-2</v>
      </c>
      <c r="K1495">
        <f>VLOOKUP(G1495,緯度DB!$B$10:$H$50,7)</f>
        <v>0.20164392860071581</v>
      </c>
      <c r="L1495">
        <f t="shared" si="328"/>
        <v>0.59946826082990734</v>
      </c>
      <c r="M1495">
        <f t="shared" si="329"/>
        <v>7.297810069744072E-2</v>
      </c>
      <c r="N1495">
        <f t="shared" si="333"/>
        <v>5.325803181405798E-3</v>
      </c>
      <c r="O1495">
        <f t="shared" si="334"/>
        <v>0</v>
      </c>
      <c r="Q1495">
        <f t="shared" si="330"/>
        <v>1000</v>
      </c>
      <c r="R1495">
        <f t="shared" si="331"/>
        <v>1000</v>
      </c>
      <c r="S1495">
        <f t="shared" si="332"/>
        <v>1</v>
      </c>
      <c r="T1495" s="2">
        <f t="array" aca="1" ref="T1495:V1495" ca="1">MMULT(Q1495:S1495,$T$8:$V$10)</f>
        <v>342.95983594645492</v>
      </c>
      <c r="U1495" s="2">
        <f ca="1"/>
        <v>1000</v>
      </c>
      <c r="V1495" s="2">
        <f ca="1"/>
        <v>-939.35060064258266</v>
      </c>
      <c r="Y1495" s="2">
        <f t="shared" ca="1" si="335"/>
        <v>-3.7714808315308317</v>
      </c>
      <c r="Z1495" s="2">
        <f t="shared" ca="1" si="336"/>
        <v>-10.996858629590841</v>
      </c>
    </row>
    <row r="1496" spans="2:26">
      <c r="B1496">
        <f t="shared" si="337"/>
        <v>1485</v>
      </c>
      <c r="C1496">
        <v>-14.289283402163566</v>
      </c>
      <c r="D1496">
        <v>-0.80537050762178386</v>
      </c>
      <c r="E1496">
        <v>-13.226965428608864</v>
      </c>
      <c r="F1496">
        <f t="shared" si="324"/>
        <v>19.488069587609445</v>
      </c>
      <c r="G1496">
        <f t="shared" si="325"/>
        <v>7</v>
      </c>
      <c r="H1496">
        <f t="shared" si="326"/>
        <v>1950</v>
      </c>
      <c r="I1496">
        <f t="shared" si="327"/>
        <v>-3.0852903666936657</v>
      </c>
      <c r="J1496">
        <f>VLOOKUP(H1496,動径DB!$C$9:$F$3009,4)</f>
        <v>1.6164007333090015E-2</v>
      </c>
      <c r="K1496">
        <f>VLOOKUP(G1496,緯度DB!$B$10:$H$50,7)</f>
        <v>0.33255818042814211</v>
      </c>
      <c r="L1496">
        <f t="shared" si="328"/>
        <v>0.16810486674541172</v>
      </c>
      <c r="M1496">
        <f t="shared" si="329"/>
        <v>1.76102605899702E-2</v>
      </c>
      <c r="N1496">
        <f t="shared" si="333"/>
        <v>3.1012127804665759E-4</v>
      </c>
      <c r="O1496">
        <f t="shared" si="334"/>
        <v>0</v>
      </c>
      <c r="Q1496">
        <f t="shared" si="330"/>
        <v>1000</v>
      </c>
      <c r="R1496">
        <f t="shared" si="331"/>
        <v>1000</v>
      </c>
      <c r="S1496">
        <f t="shared" si="332"/>
        <v>1</v>
      </c>
      <c r="T1496" s="2">
        <f t="array" aca="1" ref="T1496:V1496" ca="1">MMULT(Q1496:S1496,$T$8:$V$10)</f>
        <v>342.95983594645492</v>
      </c>
      <c r="U1496" s="2">
        <f ca="1"/>
        <v>1000</v>
      </c>
      <c r="V1496" s="2">
        <f ca="1"/>
        <v>-939.35060064258266</v>
      </c>
      <c r="Y1496" s="2">
        <f t="shared" ca="1" si="335"/>
        <v>-3.7714808315308317</v>
      </c>
      <c r="Z1496" s="2">
        <f t="shared" ca="1" si="336"/>
        <v>-10.996858629590841</v>
      </c>
    </row>
    <row r="1497" spans="2:26">
      <c r="B1497">
        <f t="shared" si="337"/>
        <v>1486</v>
      </c>
      <c r="C1497">
        <v>-11.423045223034416</v>
      </c>
      <c r="D1497">
        <v>0.7941980947881413</v>
      </c>
      <c r="E1497">
        <v>11.335223773594866</v>
      </c>
      <c r="F1497">
        <f t="shared" si="324"/>
        <v>16.112231713165148</v>
      </c>
      <c r="G1497">
        <f t="shared" si="325"/>
        <v>35</v>
      </c>
      <c r="H1497">
        <f t="shared" si="326"/>
        <v>1612</v>
      </c>
      <c r="I1497">
        <f t="shared" si="327"/>
        <v>3.07217840390939</v>
      </c>
      <c r="J1497">
        <f>VLOOKUP(H1497,動径DB!$C$9:$F$3009,4)</f>
        <v>4.9473681675701917E-2</v>
      </c>
      <c r="K1497">
        <f>VLOOKUP(G1497,緯度DB!$B$10:$H$50,7)</f>
        <v>0.33255818042814211</v>
      </c>
      <c r="L1497">
        <f t="shared" si="328"/>
        <v>-0.20674093311318059</v>
      </c>
      <c r="M1497">
        <f t="shared" si="329"/>
        <v>-5.4805486430413046E-2</v>
      </c>
      <c r="N1497">
        <f t="shared" si="333"/>
        <v>3.0036413428741887E-3</v>
      </c>
      <c r="O1497">
        <f t="shared" si="334"/>
        <v>0</v>
      </c>
      <c r="Q1497">
        <f t="shared" si="330"/>
        <v>1000</v>
      </c>
      <c r="R1497">
        <f t="shared" si="331"/>
        <v>1000</v>
      </c>
      <c r="S1497">
        <f t="shared" si="332"/>
        <v>1</v>
      </c>
      <c r="T1497" s="2">
        <f t="array" aca="1" ref="T1497:V1497" ca="1">MMULT(Q1497:S1497,$T$8:$V$10)</f>
        <v>342.95983594645492</v>
      </c>
      <c r="U1497" s="2">
        <f ca="1"/>
        <v>1000</v>
      </c>
      <c r="V1497" s="2">
        <f ca="1"/>
        <v>-939.35060064258266</v>
      </c>
      <c r="Y1497" s="2">
        <f t="shared" ca="1" si="335"/>
        <v>-3.7714808315308317</v>
      </c>
      <c r="Z1497" s="2">
        <f t="shared" ca="1" si="336"/>
        <v>-10.996858629590841</v>
      </c>
    </row>
    <row r="1498" spans="2:26">
      <c r="B1498">
        <f t="shared" si="337"/>
        <v>1487</v>
      </c>
      <c r="C1498">
        <v>-6.6435759405265635</v>
      </c>
      <c r="D1498">
        <v>10.477155436100194</v>
      </c>
      <c r="E1498">
        <v>-2.0891917684751258</v>
      </c>
      <c r="F1498">
        <f t="shared" si="324"/>
        <v>12.580644242454815</v>
      </c>
      <c r="G1498">
        <f t="shared" si="325"/>
        <v>18</v>
      </c>
      <c r="H1498">
        <f t="shared" si="326"/>
        <v>1259</v>
      </c>
      <c r="I1498">
        <f t="shared" si="327"/>
        <v>2.1359135106256133</v>
      </c>
      <c r="J1498">
        <f>VLOOKUP(H1498,動径DB!$C$9:$F$3009,4)</f>
        <v>0.13761390630279763</v>
      </c>
      <c r="K1498">
        <f>VLOOKUP(G1498,緯度DB!$B$10:$H$50,7)</f>
        <v>0.7820858445078025</v>
      </c>
      <c r="L1498">
        <f t="shared" si="328"/>
        <v>-0.12423341605005779</v>
      </c>
      <c r="M1498">
        <f t="shared" si="329"/>
        <v>-0.16821241924976596</v>
      </c>
      <c r="N1498">
        <f t="shared" si="333"/>
        <v>2.8295417989859035E-2</v>
      </c>
      <c r="O1498">
        <f t="shared" si="334"/>
        <v>0</v>
      </c>
      <c r="Q1498">
        <f t="shared" si="330"/>
        <v>1000</v>
      </c>
      <c r="R1498">
        <f t="shared" si="331"/>
        <v>1000</v>
      </c>
      <c r="S1498">
        <f t="shared" si="332"/>
        <v>1</v>
      </c>
      <c r="T1498" s="2">
        <f t="array" aca="1" ref="T1498:V1498" ca="1">MMULT(Q1498:S1498,$T$8:$V$10)</f>
        <v>342.95983594645492</v>
      </c>
      <c r="U1498" s="2">
        <f ca="1"/>
        <v>1000</v>
      </c>
      <c r="V1498" s="2">
        <f ca="1"/>
        <v>-939.35060064258266</v>
      </c>
      <c r="Y1498" s="2">
        <f t="shared" ca="1" si="335"/>
        <v>-3.7714808315308317</v>
      </c>
      <c r="Z1498" s="2">
        <f t="shared" ca="1" si="336"/>
        <v>-10.996858629590841</v>
      </c>
    </row>
    <row r="1499" spans="2:26">
      <c r="B1499">
        <f t="shared" si="337"/>
        <v>1488</v>
      </c>
      <c r="C1499">
        <v>-14.108562585454523</v>
      </c>
      <c r="D1499">
        <v>-13.183967682546559</v>
      </c>
      <c r="E1499">
        <v>-13.389487893000933</v>
      </c>
      <c r="F1499">
        <f t="shared" si="324"/>
        <v>23.497806878918251</v>
      </c>
      <c r="G1499">
        <f t="shared" si="325"/>
        <v>10</v>
      </c>
      <c r="H1499">
        <f t="shared" si="326"/>
        <v>2351</v>
      </c>
      <c r="I1499">
        <f t="shared" si="327"/>
        <v>-2.3900587537321694</v>
      </c>
      <c r="J1499">
        <f>VLOOKUP(H1499,動径DB!$C$9:$F$3009,4)</f>
        <v>3.8138431057423345E-3</v>
      </c>
      <c r="K1499">
        <f>VLOOKUP(G1499,緯度DB!$B$10:$H$50,7)</f>
        <v>0.49132662717739956</v>
      </c>
      <c r="L1499">
        <f t="shared" si="328"/>
        <v>0.77517430271447541</v>
      </c>
      <c r="M1499">
        <f t="shared" si="329"/>
        <v>3.413184946692234E-2</v>
      </c>
      <c r="N1499">
        <f t="shared" si="333"/>
        <v>1.1649831480326468E-3</v>
      </c>
      <c r="O1499">
        <f t="shared" si="334"/>
        <v>0</v>
      </c>
      <c r="Q1499">
        <f t="shared" si="330"/>
        <v>1000</v>
      </c>
      <c r="R1499">
        <f t="shared" si="331"/>
        <v>1000</v>
      </c>
      <c r="S1499">
        <f t="shared" si="332"/>
        <v>1</v>
      </c>
      <c r="T1499" s="2">
        <f t="array" aca="1" ref="T1499:V1499" ca="1">MMULT(Q1499:S1499,$T$8:$V$10)</f>
        <v>342.95983594645492</v>
      </c>
      <c r="U1499" s="2">
        <f ca="1"/>
        <v>1000</v>
      </c>
      <c r="V1499" s="2">
        <f ca="1"/>
        <v>-939.35060064258266</v>
      </c>
      <c r="Y1499" s="2">
        <f t="shared" ca="1" si="335"/>
        <v>-3.7714808315308317</v>
      </c>
      <c r="Z1499" s="2">
        <f t="shared" ca="1" si="336"/>
        <v>-10.996858629590841</v>
      </c>
    </row>
    <row r="1500" spans="2:26">
      <c r="B1500">
        <f t="shared" si="337"/>
        <v>1489</v>
      </c>
      <c r="C1500">
        <v>-16.758615244977683</v>
      </c>
      <c r="D1500">
        <v>13.673027788561871</v>
      </c>
      <c r="E1500">
        <v>3.2483842338208273</v>
      </c>
      <c r="F1500">
        <f t="shared" si="324"/>
        <v>21.871325382027475</v>
      </c>
      <c r="G1500">
        <f t="shared" si="325"/>
        <v>24</v>
      </c>
      <c r="H1500">
        <f t="shared" si="326"/>
        <v>2188</v>
      </c>
      <c r="I1500">
        <f t="shared" si="327"/>
        <v>2.4572431962834891</v>
      </c>
      <c r="J1500">
        <f>VLOOKUP(H1500,動径DB!$C$9:$F$3009,4)</f>
        <v>6.9469008823674731E-3</v>
      </c>
      <c r="K1500">
        <f>VLOOKUP(G1500,緯度DB!$B$10:$H$50,7)</f>
        <v>0.7703565880679073</v>
      </c>
      <c r="L1500">
        <f t="shared" si="328"/>
        <v>-0.88595272682934978</v>
      </c>
      <c r="M1500">
        <f t="shared" si="329"/>
        <v>-0.10369756399247657</v>
      </c>
      <c r="N1500">
        <f t="shared" si="333"/>
        <v>1.0753184777973773E-2</v>
      </c>
      <c r="O1500">
        <f t="shared" si="334"/>
        <v>0</v>
      </c>
      <c r="Q1500">
        <f t="shared" si="330"/>
        <v>1000</v>
      </c>
      <c r="R1500">
        <f t="shared" si="331"/>
        <v>1000</v>
      </c>
      <c r="S1500">
        <f t="shared" si="332"/>
        <v>1</v>
      </c>
      <c r="T1500" s="2">
        <f t="array" aca="1" ref="T1500:V1500" ca="1">MMULT(Q1500:S1500,$T$8:$V$10)</f>
        <v>342.95983594645492</v>
      </c>
      <c r="U1500" s="2">
        <f ca="1"/>
        <v>1000</v>
      </c>
      <c r="V1500" s="2">
        <f ca="1"/>
        <v>-939.35060064258266</v>
      </c>
      <c r="Y1500" s="2">
        <f t="shared" ca="1" si="335"/>
        <v>-3.7714808315308317</v>
      </c>
      <c r="Z1500" s="2">
        <f t="shared" ca="1" si="336"/>
        <v>-10.996858629590841</v>
      </c>
    </row>
    <row r="1501" spans="2:26">
      <c r="B1501">
        <f t="shared" si="337"/>
        <v>1490</v>
      </c>
      <c r="C1501">
        <v>5.8796298937370732</v>
      </c>
      <c r="D1501">
        <v>-15.317092535011591</v>
      </c>
      <c r="E1501">
        <v>12.780538350191014</v>
      </c>
      <c r="F1501">
        <f t="shared" si="324"/>
        <v>20.797248181770051</v>
      </c>
      <c r="G1501">
        <f t="shared" si="325"/>
        <v>33</v>
      </c>
      <c r="H1501">
        <f t="shared" si="326"/>
        <v>2081</v>
      </c>
      <c r="I1501">
        <f t="shared" si="327"/>
        <v>-1.2042800888241412</v>
      </c>
      <c r="J1501">
        <f>VLOOKUP(H1501,動径DB!$C$9:$F$3009,4)</f>
        <v>1.0205138570371584E-2</v>
      </c>
      <c r="K1501">
        <f>VLOOKUP(G1501,緯度DB!$B$10:$H$50,7)</f>
        <v>0.43934360143209494</v>
      </c>
      <c r="L1501">
        <f t="shared" si="328"/>
        <v>-0.45399826470531174</v>
      </c>
      <c r="M1501">
        <f t="shared" si="329"/>
        <v>-4.233341258188645E-2</v>
      </c>
      <c r="N1501">
        <f t="shared" si="333"/>
        <v>1.792117820828222E-3</v>
      </c>
      <c r="O1501">
        <f t="shared" si="334"/>
        <v>0</v>
      </c>
      <c r="Q1501">
        <f t="shared" si="330"/>
        <v>1000</v>
      </c>
      <c r="R1501">
        <f t="shared" si="331"/>
        <v>1000</v>
      </c>
      <c r="S1501">
        <f t="shared" si="332"/>
        <v>1</v>
      </c>
      <c r="T1501" s="2">
        <f t="array" aca="1" ref="T1501:V1501" ca="1">MMULT(Q1501:S1501,$T$8:$V$10)</f>
        <v>342.95983594645492</v>
      </c>
      <c r="U1501" s="2">
        <f ca="1"/>
        <v>1000</v>
      </c>
      <c r="V1501" s="2">
        <f ca="1"/>
        <v>-939.35060064258266</v>
      </c>
      <c r="Y1501" s="2">
        <f t="shared" ca="1" si="335"/>
        <v>-3.7714808315308317</v>
      </c>
      <c r="Z1501" s="2">
        <f t="shared" ca="1" si="336"/>
        <v>-10.996858629590841</v>
      </c>
    </row>
    <row r="1502" spans="2:26">
      <c r="B1502">
        <f t="shared" si="337"/>
        <v>1491</v>
      </c>
      <c r="C1502">
        <v>6.5826321855883032</v>
      </c>
      <c r="D1502">
        <v>3.4203702692977913</v>
      </c>
      <c r="E1502">
        <v>7.3169235550911313</v>
      </c>
      <c r="F1502">
        <f t="shared" si="324"/>
        <v>10.419565709802244</v>
      </c>
      <c r="G1502">
        <f t="shared" si="325"/>
        <v>35</v>
      </c>
      <c r="H1502">
        <f t="shared" si="326"/>
        <v>1043</v>
      </c>
      <c r="I1502">
        <f t="shared" si="327"/>
        <v>0.47920851609435861</v>
      </c>
      <c r="J1502">
        <f>VLOOKUP(H1502,動径DB!$C$9:$F$3009,4)</f>
        <v>0.23028319946242362</v>
      </c>
      <c r="K1502">
        <f>VLOOKUP(G1502,緯度DB!$B$10:$H$50,7)</f>
        <v>0.33255818042814211</v>
      </c>
      <c r="L1502">
        <f t="shared" si="328"/>
        <v>-0.99114586875338817</v>
      </c>
      <c r="M1502">
        <f t="shared" si="329"/>
        <v>-0.79089181854669366</v>
      </c>
      <c r="N1502">
        <f t="shared" si="333"/>
        <v>0.62550986864409619</v>
      </c>
      <c r="O1502">
        <f t="shared" si="334"/>
        <v>1</v>
      </c>
      <c r="Q1502">
        <f t="shared" si="330"/>
        <v>6.5826321855883032</v>
      </c>
      <c r="R1502">
        <f t="shared" si="331"/>
        <v>3.4203702692977913</v>
      </c>
      <c r="S1502">
        <f t="shared" si="332"/>
        <v>7.3169235550911313</v>
      </c>
      <c r="T1502" s="2">
        <f t="array" aca="1" ref="T1502:V1502" ca="1">MMULT(Q1502:S1502,$T$8:$V$10)</f>
        <v>9.1270518751488048</v>
      </c>
      <c r="U1502" s="2">
        <f ca="1"/>
        <v>3.4203702692977913</v>
      </c>
      <c r="V1502" s="2">
        <f ca="1"/>
        <v>-3.6831156471299118</v>
      </c>
      <c r="Y1502" s="2">
        <f t="shared" ca="1" si="335"/>
        <v>3.4681354193637364</v>
      </c>
      <c r="Z1502" s="2">
        <f t="shared" ca="1" si="336"/>
        <v>1.2996866283393345</v>
      </c>
    </row>
    <row r="1503" spans="2:26">
      <c r="B1503">
        <f t="shared" si="337"/>
        <v>1492</v>
      </c>
      <c r="C1503">
        <v>1.8226389818912068</v>
      </c>
      <c r="D1503">
        <v>-4.111118050777236</v>
      </c>
      <c r="E1503">
        <v>-7.0309194223330023</v>
      </c>
      <c r="F1503">
        <f t="shared" si="324"/>
        <v>8.3460848551326912</v>
      </c>
      <c r="G1503">
        <f t="shared" si="325"/>
        <v>4</v>
      </c>
      <c r="H1503">
        <f t="shared" si="326"/>
        <v>836</v>
      </c>
      <c r="I1503">
        <f t="shared" si="327"/>
        <v>-1.1534914098610347</v>
      </c>
      <c r="J1503">
        <f>VLOOKUP(H1503,動径DB!$C$9:$F$3009,4)</f>
        <v>0.33359055149752298</v>
      </c>
      <c r="K1503">
        <f>VLOOKUP(G1503,緯度DB!$B$10:$H$50,7)</f>
        <v>0.20164392860071581</v>
      </c>
      <c r="L1503">
        <f t="shared" si="328"/>
        <v>-0.31350471641659411</v>
      </c>
      <c r="M1503">
        <f t="shared" si="329"/>
        <v>-0.17600530826256311</v>
      </c>
      <c r="N1503">
        <f t="shared" si="333"/>
        <v>3.0977868536599867E-2</v>
      </c>
      <c r="O1503">
        <f t="shared" si="334"/>
        <v>0</v>
      </c>
      <c r="Q1503">
        <f t="shared" si="330"/>
        <v>1000</v>
      </c>
      <c r="R1503">
        <f t="shared" si="331"/>
        <v>1000</v>
      </c>
      <c r="S1503">
        <f t="shared" si="332"/>
        <v>1</v>
      </c>
      <c r="T1503" s="2">
        <f t="array" aca="1" ref="T1503:V1503" ca="1">MMULT(Q1503:S1503,$T$8:$V$10)</f>
        <v>342.95983594645492</v>
      </c>
      <c r="U1503" s="2">
        <f ca="1"/>
        <v>1000</v>
      </c>
      <c r="V1503" s="2">
        <f ca="1"/>
        <v>-939.35060064258266</v>
      </c>
      <c r="Y1503" s="2">
        <f t="shared" ca="1" si="335"/>
        <v>-3.7714808315308317</v>
      </c>
      <c r="Z1503" s="2">
        <f t="shared" ca="1" si="336"/>
        <v>-10.996858629590841</v>
      </c>
    </row>
    <row r="1504" spans="2:26">
      <c r="B1504">
        <f t="shared" si="337"/>
        <v>1493</v>
      </c>
      <c r="C1504">
        <v>-4.508391378592858</v>
      </c>
      <c r="D1504">
        <v>-6.611688790258194</v>
      </c>
      <c r="E1504">
        <v>-2.6446782077920923</v>
      </c>
      <c r="F1504">
        <f t="shared" si="324"/>
        <v>8.4281874863203345</v>
      </c>
      <c r="G1504">
        <f t="shared" si="325"/>
        <v>15</v>
      </c>
      <c r="H1504">
        <f t="shared" si="326"/>
        <v>844</v>
      </c>
      <c r="I1504">
        <f t="shared" si="327"/>
        <v>-2.1692587642169499</v>
      </c>
      <c r="J1504">
        <f>VLOOKUP(H1504,動径DB!$C$9:$F$3009,4)</f>
        <v>0.32981108242594986</v>
      </c>
      <c r="K1504">
        <f>VLOOKUP(G1504,緯度DB!$B$10:$H$50,7)</f>
        <v>0.70149600262637279</v>
      </c>
      <c r="L1504">
        <f t="shared" si="328"/>
        <v>0.22270763852849024</v>
      </c>
      <c r="M1504">
        <f t="shared" si="329"/>
        <v>0.43426991768250744</v>
      </c>
      <c r="N1504">
        <f t="shared" si="333"/>
        <v>0.18859036140397178</v>
      </c>
      <c r="O1504">
        <f t="shared" si="334"/>
        <v>0</v>
      </c>
      <c r="Q1504">
        <f t="shared" si="330"/>
        <v>1000</v>
      </c>
      <c r="R1504">
        <f t="shared" si="331"/>
        <v>1000</v>
      </c>
      <c r="S1504">
        <f t="shared" si="332"/>
        <v>1</v>
      </c>
      <c r="T1504" s="2">
        <f t="array" aca="1" ref="T1504:V1504" ca="1">MMULT(Q1504:S1504,$T$8:$V$10)</f>
        <v>342.95983594645492</v>
      </c>
      <c r="U1504" s="2">
        <f ca="1"/>
        <v>1000</v>
      </c>
      <c r="V1504" s="2">
        <f ca="1"/>
        <v>-939.35060064258266</v>
      </c>
      <c r="Y1504" s="2">
        <f t="shared" ca="1" si="335"/>
        <v>-3.7714808315308317</v>
      </c>
      <c r="Z1504" s="2">
        <f t="shared" ca="1" si="336"/>
        <v>-10.996858629590841</v>
      </c>
    </row>
    <row r="1505" spans="2:26">
      <c r="B1505">
        <f t="shared" si="337"/>
        <v>1494</v>
      </c>
      <c r="C1505">
        <v>-8.3837703399018029</v>
      </c>
      <c r="D1505">
        <v>-1.8605721965912463</v>
      </c>
      <c r="E1505">
        <v>10.734365721868297</v>
      </c>
      <c r="F1505">
        <f t="shared" si="324"/>
        <v>13.746852056444292</v>
      </c>
      <c r="G1505">
        <f t="shared" si="325"/>
        <v>37</v>
      </c>
      <c r="H1505">
        <f t="shared" si="326"/>
        <v>1376</v>
      </c>
      <c r="I1505">
        <f t="shared" si="327"/>
        <v>-2.9232065102164104</v>
      </c>
      <c r="J1505">
        <f>VLOOKUP(H1505,動径DB!$C$9:$F$3009,4)</f>
        <v>0.10010727710824271</v>
      </c>
      <c r="K1505">
        <f>VLOOKUP(G1505,緯度DB!$B$10:$H$50,7)</f>
        <v>0.2352076871405088</v>
      </c>
      <c r="L1505">
        <f t="shared" si="328"/>
        <v>0.60928487836244161</v>
      </c>
      <c r="M1505">
        <f t="shared" si="329"/>
        <v>0.19721539724544082</v>
      </c>
      <c r="N1505">
        <f t="shared" si="333"/>
        <v>3.889391291067703E-2</v>
      </c>
      <c r="O1505">
        <f t="shared" si="334"/>
        <v>0</v>
      </c>
      <c r="Q1505">
        <f t="shared" si="330"/>
        <v>1000</v>
      </c>
      <c r="R1505">
        <f t="shared" si="331"/>
        <v>1000</v>
      </c>
      <c r="S1505">
        <f t="shared" si="332"/>
        <v>1</v>
      </c>
      <c r="T1505" s="2">
        <f t="array" aca="1" ref="T1505:V1505" ca="1">MMULT(Q1505:S1505,$T$8:$V$10)</f>
        <v>342.95983594645492</v>
      </c>
      <c r="U1505" s="2">
        <f ca="1"/>
        <v>1000</v>
      </c>
      <c r="V1505" s="2">
        <f ca="1"/>
        <v>-939.35060064258266</v>
      </c>
      <c r="Y1505" s="2">
        <f t="shared" ca="1" si="335"/>
        <v>-3.7714808315308317</v>
      </c>
      <c r="Z1505" s="2">
        <f t="shared" ca="1" si="336"/>
        <v>-10.996858629590841</v>
      </c>
    </row>
    <row r="1506" spans="2:26">
      <c r="B1506">
        <f t="shared" si="337"/>
        <v>1495</v>
      </c>
      <c r="C1506">
        <v>2.0996259046117607</v>
      </c>
      <c r="D1506">
        <v>-12.249593087517983</v>
      </c>
      <c r="E1506">
        <v>-1.6404227549178954</v>
      </c>
      <c r="F1506">
        <f t="shared" si="324"/>
        <v>12.536025947800903</v>
      </c>
      <c r="G1506">
        <f t="shared" si="325"/>
        <v>18</v>
      </c>
      <c r="H1506">
        <f t="shared" si="326"/>
        <v>1255</v>
      </c>
      <c r="I1506">
        <f t="shared" si="327"/>
        <v>-1.4010421884595174</v>
      </c>
      <c r="J1506">
        <f>VLOOKUP(H1506,動径DB!$C$9:$F$3009,4)</f>
        <v>0.13905893999903587</v>
      </c>
      <c r="K1506">
        <f>VLOOKUP(G1506,緯度DB!$B$10:$H$50,7)</f>
        <v>0.7820858445078025</v>
      </c>
      <c r="L1506">
        <f t="shared" si="328"/>
        <v>-0.87310434242445389</v>
      </c>
      <c r="M1506">
        <f t="shared" si="329"/>
        <v>-1.1903628665012436</v>
      </c>
      <c r="N1506">
        <f t="shared" si="333"/>
        <v>1.4169637539450575</v>
      </c>
      <c r="O1506">
        <f t="shared" si="334"/>
        <v>1</v>
      </c>
      <c r="Q1506">
        <f t="shared" si="330"/>
        <v>2.0996259046117607</v>
      </c>
      <c r="R1506">
        <f t="shared" si="331"/>
        <v>-12.249593087517983</v>
      </c>
      <c r="S1506">
        <f t="shared" si="332"/>
        <v>-1.6404227549178954</v>
      </c>
      <c r="T1506" s="2">
        <f t="array" aca="1" ref="T1506:V1506" ca="1">MMULT(Q1506:S1506,$T$8:$V$10)</f>
        <v>-0.82337880494003501</v>
      </c>
      <c r="U1506" s="2">
        <f ca="1"/>
        <v>-12.249593087517983</v>
      </c>
      <c r="V1506" s="2">
        <f ca="1"/>
        <v>-2.5340605947263164</v>
      </c>
      <c r="Y1506" s="2">
        <f t="shared" ca="1" si="335"/>
        <v>-0.29978177436084325</v>
      </c>
      <c r="Z1506" s="2">
        <f t="shared" ca="1" si="336"/>
        <v>-4.4599213981976389</v>
      </c>
    </row>
    <row r="1507" spans="2:26">
      <c r="B1507">
        <f t="shared" si="337"/>
        <v>1496</v>
      </c>
      <c r="C1507">
        <v>-16.460292138337316</v>
      </c>
      <c r="D1507">
        <v>6.9944151583840037</v>
      </c>
      <c r="E1507">
        <v>0.21726149062805034</v>
      </c>
      <c r="F1507">
        <f t="shared" si="324"/>
        <v>17.88603542550867</v>
      </c>
      <c r="G1507">
        <f t="shared" si="325"/>
        <v>21</v>
      </c>
      <c r="H1507">
        <f t="shared" si="326"/>
        <v>1790</v>
      </c>
      <c r="I1507">
        <f t="shared" si="327"/>
        <v>2.7397842201910811</v>
      </c>
      <c r="J1507">
        <f>VLOOKUP(H1507,動径DB!$C$9:$F$3009,4)</f>
        <v>2.7822203500065326E-2</v>
      </c>
      <c r="K1507">
        <f>VLOOKUP(G1507,緯度DB!$B$10:$H$50,7)</f>
        <v>0.7879807395252203</v>
      </c>
      <c r="L1507">
        <f t="shared" si="328"/>
        <v>-0.93399125918897019</v>
      </c>
      <c r="M1507">
        <f t="shared" si="329"/>
        <v>-0.36623852273625146</v>
      </c>
      <c r="N1507">
        <f t="shared" si="333"/>
        <v>0.13413065553603179</v>
      </c>
      <c r="O1507">
        <f t="shared" si="334"/>
        <v>0</v>
      </c>
      <c r="Q1507">
        <f t="shared" si="330"/>
        <v>1000</v>
      </c>
      <c r="R1507">
        <f t="shared" si="331"/>
        <v>1000</v>
      </c>
      <c r="S1507">
        <f t="shared" si="332"/>
        <v>1</v>
      </c>
      <c r="T1507" s="2">
        <f t="array" aca="1" ref="T1507:V1507" ca="1">MMULT(Q1507:S1507,$T$8:$V$10)</f>
        <v>342.95983594645492</v>
      </c>
      <c r="U1507" s="2">
        <f ca="1"/>
        <v>1000</v>
      </c>
      <c r="V1507" s="2">
        <f ca="1"/>
        <v>-939.35060064258266</v>
      </c>
      <c r="Y1507" s="2">
        <f t="shared" ca="1" si="335"/>
        <v>-3.7714808315308317</v>
      </c>
      <c r="Z1507" s="2">
        <f t="shared" ca="1" si="336"/>
        <v>-10.996858629590841</v>
      </c>
    </row>
    <row r="1508" spans="2:26">
      <c r="B1508">
        <f t="shared" si="337"/>
        <v>1497</v>
      </c>
      <c r="C1508">
        <v>0.40823849400067602</v>
      </c>
      <c r="D1508">
        <v>14.202596576327153</v>
      </c>
      <c r="E1508">
        <v>-5.8408425487168447</v>
      </c>
      <c r="F1508">
        <f t="shared" si="324"/>
        <v>15.362156419486972</v>
      </c>
      <c r="G1508">
        <f t="shared" si="325"/>
        <v>13</v>
      </c>
      <c r="H1508">
        <f t="shared" si="326"/>
        <v>1537</v>
      </c>
      <c r="I1508">
        <f t="shared" si="327"/>
        <v>1.5420603054088859</v>
      </c>
      <c r="J1508">
        <f>VLOOKUP(H1508,動径DB!$C$9:$F$3009,4)</f>
        <v>6.2391117715386454E-2</v>
      </c>
      <c r="K1508">
        <f>VLOOKUP(G1508,緯度DB!$B$10:$H$50,7)</f>
        <v>0.62981531840634786</v>
      </c>
      <c r="L1508">
        <f t="shared" si="328"/>
        <v>0.99628638560461602</v>
      </c>
      <c r="M1508">
        <f t="shared" si="329"/>
        <v>0.60141238006928732</v>
      </c>
      <c r="N1508">
        <f t="shared" si="333"/>
        <v>0.36169685090060488</v>
      </c>
      <c r="O1508">
        <f t="shared" si="334"/>
        <v>1</v>
      </c>
      <c r="Q1508">
        <f t="shared" si="330"/>
        <v>0.40823849400067602</v>
      </c>
      <c r="R1508">
        <f t="shared" si="331"/>
        <v>14.202596576327153</v>
      </c>
      <c r="S1508">
        <f t="shared" si="332"/>
        <v>-5.8408425487168447</v>
      </c>
      <c r="T1508" s="2">
        <f t="array" aca="1" ref="T1508:V1508" ca="1">MMULT(Q1508:S1508,$T$8:$V$10)</f>
        <v>-5.3489708539724106</v>
      </c>
      <c r="U1508" s="2">
        <f ca="1"/>
        <v>14.202596576327153</v>
      </c>
      <c r="V1508" s="2">
        <f ca="1"/>
        <v>-2.3813045059879885</v>
      </c>
      <c r="Y1508" s="2">
        <f t="shared" ca="1" si="335"/>
        <v>-1.9367210356231765</v>
      </c>
      <c r="Z1508" s="2">
        <f t="shared" ca="1" si="336"/>
        <v>5.1423850121402026</v>
      </c>
    </row>
    <row r="1509" spans="2:26">
      <c r="B1509">
        <f t="shared" si="337"/>
        <v>1498</v>
      </c>
      <c r="C1509">
        <v>12.52995380673231</v>
      </c>
      <c r="D1509">
        <v>13.244011058743686</v>
      </c>
      <c r="E1509">
        <v>6.2853371529277551</v>
      </c>
      <c r="F1509">
        <f t="shared" si="324"/>
        <v>19.28494320574848</v>
      </c>
      <c r="G1509">
        <f t="shared" si="325"/>
        <v>28</v>
      </c>
      <c r="H1509">
        <f t="shared" si="326"/>
        <v>1929</v>
      </c>
      <c r="I1509">
        <f t="shared" si="327"/>
        <v>0.813095673251648</v>
      </c>
      <c r="J1509">
        <f>VLOOKUP(H1509,動径DB!$C$9:$F$3009,4)</f>
        <v>1.7379516420741668E-2</v>
      </c>
      <c r="K1509">
        <f>VLOOKUP(G1509,緯度DB!$B$10:$H$50,7)</f>
        <v>0.66802964117206065</v>
      </c>
      <c r="L1509">
        <f t="shared" si="328"/>
        <v>-0.64597941938771197</v>
      </c>
      <c r="M1509">
        <f t="shared" si="329"/>
        <v>-0.14463402329714148</v>
      </c>
      <c r="N1509">
        <f t="shared" si="333"/>
        <v>2.0919000695118064E-2</v>
      </c>
      <c r="O1509">
        <f t="shared" si="334"/>
        <v>0</v>
      </c>
      <c r="Q1509">
        <f t="shared" si="330"/>
        <v>1000</v>
      </c>
      <c r="R1509">
        <f t="shared" si="331"/>
        <v>1000</v>
      </c>
      <c r="S1509">
        <f t="shared" si="332"/>
        <v>1</v>
      </c>
      <c r="T1509" s="2">
        <f t="array" aca="1" ref="T1509:V1509" ca="1">MMULT(Q1509:S1509,$T$8:$V$10)</f>
        <v>342.95983594645492</v>
      </c>
      <c r="U1509" s="2">
        <f ca="1"/>
        <v>1000</v>
      </c>
      <c r="V1509" s="2">
        <f ca="1"/>
        <v>-939.35060064258266</v>
      </c>
      <c r="Y1509" s="2">
        <f t="shared" ca="1" si="335"/>
        <v>-3.7714808315308317</v>
      </c>
      <c r="Z1509" s="2">
        <f t="shared" ca="1" si="336"/>
        <v>-10.996858629590841</v>
      </c>
    </row>
    <row r="1510" spans="2:26">
      <c r="B1510">
        <f t="shared" si="337"/>
        <v>1499</v>
      </c>
      <c r="C1510">
        <v>-15.975775632640584</v>
      </c>
      <c r="D1510">
        <v>7.4832140789893371</v>
      </c>
      <c r="E1510">
        <v>11.737492196562876</v>
      </c>
      <c r="F1510">
        <f t="shared" si="324"/>
        <v>21.189446030532068</v>
      </c>
      <c r="G1510">
        <f t="shared" si="325"/>
        <v>32</v>
      </c>
      <c r="H1510">
        <f t="shared" si="326"/>
        <v>2120</v>
      </c>
      <c r="I1510">
        <f t="shared" si="327"/>
        <v>2.7035348290558812</v>
      </c>
      <c r="J1510">
        <f>VLOOKUP(H1510,動径DB!$C$9:$F$3009,4)</f>
        <v>8.8781756410195069E-3</v>
      </c>
      <c r="K1510">
        <f>VLOOKUP(G1510,緯度DB!$B$10:$H$50,7)</f>
        <v>0.49132662717739956</v>
      </c>
      <c r="L1510">
        <f t="shared" si="328"/>
        <v>-0.96725266435725454</v>
      </c>
      <c r="M1510">
        <f t="shared" si="329"/>
        <v>-8.9403304475983797E-2</v>
      </c>
      <c r="N1510">
        <f t="shared" si="333"/>
        <v>7.9929508512254638E-3</v>
      </c>
      <c r="O1510">
        <f t="shared" si="334"/>
        <v>0</v>
      </c>
      <c r="Q1510">
        <f t="shared" si="330"/>
        <v>1000</v>
      </c>
      <c r="R1510">
        <f t="shared" si="331"/>
        <v>1000</v>
      </c>
      <c r="S1510">
        <f t="shared" si="332"/>
        <v>1</v>
      </c>
      <c r="T1510" s="2">
        <f t="array" aca="1" ref="T1510:V1510" ca="1">MMULT(Q1510:S1510,$T$8:$V$10)</f>
        <v>342.95983594645492</v>
      </c>
      <c r="U1510" s="2">
        <f ca="1"/>
        <v>1000</v>
      </c>
      <c r="V1510" s="2">
        <f ca="1"/>
        <v>-939.35060064258266</v>
      </c>
      <c r="Y1510" s="2">
        <f t="shared" ca="1" si="335"/>
        <v>-3.7714808315308317</v>
      </c>
      <c r="Z1510" s="2">
        <f t="shared" ca="1" si="336"/>
        <v>-10.996858629590841</v>
      </c>
    </row>
    <row r="1511" spans="2:26">
      <c r="B1511">
        <f t="shared" si="337"/>
        <v>1500</v>
      </c>
      <c r="C1511">
        <v>15.15358340201594</v>
      </c>
      <c r="D1511">
        <v>-8.0930160749422093</v>
      </c>
      <c r="E1511">
        <v>-14.786625689684477</v>
      </c>
      <c r="F1511">
        <f t="shared" si="324"/>
        <v>22.666545797672015</v>
      </c>
      <c r="G1511">
        <f t="shared" si="325"/>
        <v>8</v>
      </c>
      <c r="H1511">
        <f t="shared" si="326"/>
        <v>2268</v>
      </c>
      <c r="I1511">
        <f t="shared" si="327"/>
        <v>-0.4905276912574178</v>
      </c>
      <c r="J1511">
        <f>VLOOKUP(H1511,動径DB!$C$9:$F$3009,4)</f>
        <v>5.1859991444282404E-3</v>
      </c>
      <c r="K1511">
        <f>VLOOKUP(G1511,緯度DB!$B$10:$H$50,7)</f>
        <v>0.38596120503132481</v>
      </c>
      <c r="L1511">
        <f t="shared" si="328"/>
        <v>0.99508240096945977</v>
      </c>
      <c r="M1511">
        <f t="shared" si="329"/>
        <v>4.5146125232455002E-2</v>
      </c>
      <c r="N1511">
        <f t="shared" si="333"/>
        <v>2.0381726235045102E-3</v>
      </c>
      <c r="O1511">
        <f t="shared" si="334"/>
        <v>0</v>
      </c>
      <c r="Q1511">
        <f t="shared" si="330"/>
        <v>1000</v>
      </c>
      <c r="R1511">
        <f t="shared" si="331"/>
        <v>1000</v>
      </c>
      <c r="S1511">
        <f t="shared" si="332"/>
        <v>1</v>
      </c>
      <c r="T1511" s="2">
        <f t="array" aca="1" ref="T1511:V1511" ca="1">MMULT(Q1511:S1511,$T$8:$V$10)</f>
        <v>342.95983594645492</v>
      </c>
      <c r="U1511" s="2">
        <f ca="1"/>
        <v>1000</v>
      </c>
      <c r="V1511" s="2">
        <f ca="1"/>
        <v>-939.35060064258266</v>
      </c>
      <c r="Y1511" s="2">
        <f t="shared" ca="1" si="335"/>
        <v>-3.7714808315308317</v>
      </c>
      <c r="Z1511" s="2">
        <f t="shared" ca="1" si="336"/>
        <v>-10.996858629590841</v>
      </c>
    </row>
    <row r="1512" spans="2:26">
      <c r="B1512">
        <f t="shared" si="337"/>
        <v>1501</v>
      </c>
      <c r="C1512">
        <v>-5.0993211614174552</v>
      </c>
      <c r="D1512">
        <v>3.4968100395568453</v>
      </c>
      <c r="E1512">
        <v>12.259806925517285</v>
      </c>
      <c r="F1512">
        <f t="shared" si="324"/>
        <v>13.730754626421193</v>
      </c>
      <c r="G1512">
        <f t="shared" si="325"/>
        <v>39</v>
      </c>
      <c r="H1512">
        <f t="shared" si="326"/>
        <v>1374</v>
      </c>
      <c r="I1512">
        <f t="shared" si="327"/>
        <v>2.5405012027654252</v>
      </c>
      <c r="J1512">
        <f>VLOOKUP(H1512,動径DB!$C$9:$F$3009,4)</f>
        <v>0.10067279422479976</v>
      </c>
      <c r="K1512">
        <f>VLOOKUP(G1512,緯度DB!$B$10:$H$50,7)</f>
        <v>0.19977068236083131</v>
      </c>
      <c r="L1512">
        <f t="shared" si="328"/>
        <v>-0.97309847197428845</v>
      </c>
      <c r="M1512">
        <f t="shared" si="329"/>
        <v>-0.26871695691969172</v>
      </c>
      <c r="N1512">
        <f t="shared" si="333"/>
        <v>7.2208802936179456E-2</v>
      </c>
      <c r="O1512">
        <f t="shared" si="334"/>
        <v>0</v>
      </c>
      <c r="Q1512">
        <f t="shared" si="330"/>
        <v>1000</v>
      </c>
      <c r="R1512">
        <f t="shared" si="331"/>
        <v>1000</v>
      </c>
      <c r="S1512">
        <f t="shared" si="332"/>
        <v>1</v>
      </c>
      <c r="T1512" s="2">
        <f t="array" aca="1" ref="T1512:V1512" ca="1">MMULT(Q1512:S1512,$T$8:$V$10)</f>
        <v>342.95983594645492</v>
      </c>
      <c r="U1512" s="2">
        <f ca="1"/>
        <v>1000</v>
      </c>
      <c r="V1512" s="2">
        <f ca="1"/>
        <v>-939.35060064258266</v>
      </c>
      <c r="Y1512" s="2">
        <f t="shared" ca="1" si="335"/>
        <v>-3.7714808315308317</v>
      </c>
      <c r="Z1512" s="2">
        <f t="shared" ca="1" si="336"/>
        <v>-10.996858629590841</v>
      </c>
    </row>
    <row r="1513" spans="2:26">
      <c r="B1513">
        <f t="shared" si="337"/>
        <v>1502</v>
      </c>
      <c r="C1513">
        <v>-11.485710287883721</v>
      </c>
      <c r="D1513">
        <v>-13.186646203660624</v>
      </c>
      <c r="E1513">
        <v>-7.2204604748789905</v>
      </c>
      <c r="F1513">
        <f t="shared" si="324"/>
        <v>18.919414060350942</v>
      </c>
      <c r="G1513">
        <f t="shared" si="325"/>
        <v>13</v>
      </c>
      <c r="H1513">
        <f t="shared" si="326"/>
        <v>1893</v>
      </c>
      <c r="I1513">
        <f t="shared" si="327"/>
        <v>-2.2873624429839694</v>
      </c>
      <c r="J1513">
        <f>VLOOKUP(H1513,動径DB!$C$9:$F$3009,4)</f>
        <v>1.9663287871247249E-2</v>
      </c>
      <c r="K1513">
        <f>VLOOKUP(G1513,緯度DB!$B$10:$H$50,7)</f>
        <v>0.62981531840634786</v>
      </c>
      <c r="L1513">
        <f t="shared" si="328"/>
        <v>0.54710518886174364</v>
      </c>
      <c r="M1513">
        <f t="shared" si="329"/>
        <v>0.1281881478218341</v>
      </c>
      <c r="N1513">
        <f t="shared" si="333"/>
        <v>1.6432201241992392E-2</v>
      </c>
      <c r="O1513">
        <f t="shared" si="334"/>
        <v>0</v>
      </c>
      <c r="Q1513">
        <f t="shared" si="330"/>
        <v>1000</v>
      </c>
      <c r="R1513">
        <f t="shared" si="331"/>
        <v>1000</v>
      </c>
      <c r="S1513">
        <f t="shared" si="332"/>
        <v>1</v>
      </c>
      <c r="T1513" s="2">
        <f t="array" aca="1" ref="T1513:V1513" ca="1">MMULT(Q1513:S1513,$T$8:$V$10)</f>
        <v>342.95983594645492</v>
      </c>
      <c r="U1513" s="2">
        <f ca="1"/>
        <v>1000</v>
      </c>
      <c r="V1513" s="2">
        <f ca="1"/>
        <v>-939.35060064258266</v>
      </c>
      <c r="Y1513" s="2">
        <f t="shared" ca="1" si="335"/>
        <v>-3.7714808315308317</v>
      </c>
      <c r="Z1513" s="2">
        <f t="shared" ca="1" si="336"/>
        <v>-10.996858629590841</v>
      </c>
    </row>
    <row r="1514" spans="2:26">
      <c r="B1514">
        <f t="shared" si="337"/>
        <v>1503</v>
      </c>
      <c r="C1514">
        <v>1.2072316184240308</v>
      </c>
      <c r="D1514">
        <v>-1.721821047231088</v>
      </c>
      <c r="E1514">
        <v>7.7814732274785721</v>
      </c>
      <c r="F1514">
        <f t="shared" si="324"/>
        <v>8.0606080098945672</v>
      </c>
      <c r="G1514">
        <f t="shared" si="325"/>
        <v>40</v>
      </c>
      <c r="H1514">
        <f t="shared" si="326"/>
        <v>807</v>
      </c>
      <c r="I1514">
        <f t="shared" si="327"/>
        <v>-0.95930800399440097</v>
      </c>
      <c r="J1514">
        <f>VLOOKUP(H1514,動径DB!$C$9:$F$3009,4)</f>
        <v>0.34684240746332651</v>
      </c>
      <c r="K1514">
        <f>VLOOKUP(G1514,緯度DB!$B$10:$H$50,7)</f>
        <v>0.31855496617393941</v>
      </c>
      <c r="L1514">
        <f t="shared" si="328"/>
        <v>0.26062415240859721</v>
      </c>
      <c r="M1514">
        <f t="shared" si="329"/>
        <v>0.23211276963322913</v>
      </c>
      <c r="N1514">
        <f t="shared" si="333"/>
        <v>5.3876337826808493E-2</v>
      </c>
      <c r="O1514">
        <f t="shared" si="334"/>
        <v>0</v>
      </c>
      <c r="Q1514">
        <f t="shared" si="330"/>
        <v>1000</v>
      </c>
      <c r="R1514">
        <f t="shared" si="331"/>
        <v>1000</v>
      </c>
      <c r="S1514">
        <f t="shared" si="332"/>
        <v>1</v>
      </c>
      <c r="T1514" s="2">
        <f t="array" aca="1" ref="T1514:V1514" ca="1">MMULT(Q1514:S1514,$T$8:$V$10)</f>
        <v>342.95983594645492</v>
      </c>
      <c r="U1514" s="2">
        <f ca="1"/>
        <v>1000</v>
      </c>
      <c r="V1514" s="2">
        <f ca="1"/>
        <v>-939.35060064258266</v>
      </c>
      <c r="Y1514" s="2">
        <f t="shared" ca="1" si="335"/>
        <v>-3.7714808315308317</v>
      </c>
      <c r="Z1514" s="2">
        <f t="shared" ca="1" si="336"/>
        <v>-10.996858629590841</v>
      </c>
    </row>
    <row r="1515" spans="2:26">
      <c r="B1515">
        <f t="shared" si="337"/>
        <v>1504</v>
      </c>
      <c r="C1515">
        <v>8.7957756154720279</v>
      </c>
      <c r="D1515">
        <v>0.55794737506008252</v>
      </c>
      <c r="E1515">
        <v>-13.342453919726156</v>
      </c>
      <c r="F1515">
        <f t="shared" si="324"/>
        <v>15.990561295685795</v>
      </c>
      <c r="G1515">
        <f t="shared" si="325"/>
        <v>4</v>
      </c>
      <c r="H1515">
        <f t="shared" si="326"/>
        <v>1600</v>
      </c>
      <c r="I1515">
        <f t="shared" si="327"/>
        <v>6.3348684831045651E-2</v>
      </c>
      <c r="J1515">
        <f>VLOOKUP(H1515,動径DB!$C$9:$F$3009,4)</f>
        <v>5.1367788572134261E-2</v>
      </c>
      <c r="K1515">
        <f>VLOOKUP(G1515,緯度DB!$B$10:$H$50,7)</f>
        <v>0.20164392860071581</v>
      </c>
      <c r="L1515">
        <f t="shared" si="328"/>
        <v>-0.18890412048350486</v>
      </c>
      <c r="M1515">
        <f t="shared" si="329"/>
        <v>-3.1288241789801989E-2</v>
      </c>
      <c r="N1515">
        <f t="shared" si="333"/>
        <v>9.7895407429711163E-4</v>
      </c>
      <c r="O1515">
        <f t="shared" si="334"/>
        <v>0</v>
      </c>
      <c r="Q1515">
        <f t="shared" si="330"/>
        <v>1000</v>
      </c>
      <c r="R1515">
        <f t="shared" si="331"/>
        <v>1000</v>
      </c>
      <c r="S1515">
        <f t="shared" si="332"/>
        <v>1</v>
      </c>
      <c r="T1515" s="2">
        <f t="array" aca="1" ref="T1515:V1515" ca="1">MMULT(Q1515:S1515,$T$8:$V$10)</f>
        <v>342.95983594645492</v>
      </c>
      <c r="U1515" s="2">
        <f ca="1"/>
        <v>1000</v>
      </c>
      <c r="V1515" s="2">
        <f ca="1"/>
        <v>-939.35060064258266</v>
      </c>
      <c r="Y1515" s="2">
        <f t="shared" ca="1" si="335"/>
        <v>-3.7714808315308317</v>
      </c>
      <c r="Z1515" s="2">
        <f t="shared" ca="1" si="336"/>
        <v>-10.996858629590841</v>
      </c>
    </row>
    <row r="1516" spans="2:26">
      <c r="B1516">
        <f t="shared" si="337"/>
        <v>1505</v>
      </c>
      <c r="C1516">
        <v>12.989992533285323</v>
      </c>
      <c r="D1516">
        <v>13.098982583092139</v>
      </c>
      <c r="E1516">
        <v>11.06001728667966</v>
      </c>
      <c r="F1516">
        <f t="shared" si="324"/>
        <v>21.509235995465126</v>
      </c>
      <c r="G1516">
        <f t="shared" si="325"/>
        <v>31</v>
      </c>
      <c r="H1516">
        <f t="shared" si="326"/>
        <v>2152</v>
      </c>
      <c r="I1516">
        <f t="shared" si="327"/>
        <v>0.78957576774084304</v>
      </c>
      <c r="J1516">
        <f>VLOOKUP(H1516,動径DB!$C$9:$F$3009,4)</f>
        <v>7.9132360590015646E-3</v>
      </c>
      <c r="K1516">
        <f>VLOOKUP(G1516,緯度DB!$B$10:$H$50,7)</f>
        <v>0.54089638506983073</v>
      </c>
      <c r="L1516">
        <f t="shared" si="328"/>
        <v>-0.69818944369915503</v>
      </c>
      <c r="M1516">
        <f t="shared" si="329"/>
        <v>-6.4278607976786375E-2</v>
      </c>
      <c r="N1516">
        <f t="shared" si="333"/>
        <v>4.1317394434333852E-3</v>
      </c>
      <c r="O1516">
        <f t="shared" si="334"/>
        <v>0</v>
      </c>
      <c r="Q1516">
        <f t="shared" si="330"/>
        <v>1000</v>
      </c>
      <c r="R1516">
        <f t="shared" si="331"/>
        <v>1000</v>
      </c>
      <c r="S1516">
        <f t="shared" si="332"/>
        <v>1</v>
      </c>
      <c r="T1516" s="2">
        <f t="array" aca="1" ref="T1516:V1516" ca="1">MMULT(Q1516:S1516,$T$8:$V$10)</f>
        <v>342.95983594645492</v>
      </c>
      <c r="U1516" s="2">
        <f ca="1"/>
        <v>1000</v>
      </c>
      <c r="V1516" s="2">
        <f ca="1"/>
        <v>-939.35060064258266</v>
      </c>
      <c r="Y1516" s="2">
        <f t="shared" ca="1" si="335"/>
        <v>-3.7714808315308317</v>
      </c>
      <c r="Z1516" s="2">
        <f t="shared" ca="1" si="336"/>
        <v>-10.996858629590841</v>
      </c>
    </row>
    <row r="1517" spans="2:26">
      <c r="B1517">
        <f t="shared" si="337"/>
        <v>1506</v>
      </c>
      <c r="C1517">
        <v>16.740272139911635</v>
      </c>
      <c r="D1517">
        <v>14.138491745204719</v>
      </c>
      <c r="E1517">
        <v>10.352231984944725</v>
      </c>
      <c r="F1517">
        <f t="shared" si="324"/>
        <v>24.234322091150727</v>
      </c>
      <c r="G1517">
        <f t="shared" si="325"/>
        <v>30</v>
      </c>
      <c r="H1517">
        <f t="shared" si="326"/>
        <v>2424</v>
      </c>
      <c r="I1517">
        <f t="shared" si="327"/>
        <v>0.70133879253497067</v>
      </c>
      <c r="J1517">
        <f>VLOOKUP(H1517,動径DB!$C$9:$F$3009,4)</f>
        <v>2.9011831403216877E-3</v>
      </c>
      <c r="K1517">
        <f>VLOOKUP(G1517,緯度DB!$B$10:$H$50,7)</f>
        <v>0.58726809406597613</v>
      </c>
      <c r="L1517">
        <f t="shared" si="328"/>
        <v>-0.86117475718131986</v>
      </c>
      <c r="M1517">
        <f t="shared" si="329"/>
        <v>-3.5557704663045815E-2</v>
      </c>
      <c r="N1517">
        <f t="shared" si="333"/>
        <v>1.2643503609043902E-3</v>
      </c>
      <c r="O1517">
        <f t="shared" si="334"/>
        <v>0</v>
      </c>
      <c r="Q1517">
        <f t="shared" si="330"/>
        <v>1000</v>
      </c>
      <c r="R1517">
        <f t="shared" si="331"/>
        <v>1000</v>
      </c>
      <c r="S1517">
        <f t="shared" si="332"/>
        <v>1</v>
      </c>
      <c r="T1517" s="2">
        <f t="array" aca="1" ref="T1517:V1517" ca="1">MMULT(Q1517:S1517,$T$8:$V$10)</f>
        <v>342.95983594645492</v>
      </c>
      <c r="U1517" s="2">
        <f ca="1"/>
        <v>1000</v>
      </c>
      <c r="V1517" s="2">
        <f ca="1"/>
        <v>-939.35060064258266</v>
      </c>
      <c r="Y1517" s="2">
        <f t="shared" ca="1" si="335"/>
        <v>-3.7714808315308317</v>
      </c>
      <c r="Z1517" s="2">
        <f t="shared" ca="1" si="336"/>
        <v>-10.996858629590841</v>
      </c>
    </row>
    <row r="1518" spans="2:26">
      <c r="B1518">
        <f t="shared" si="337"/>
        <v>1507</v>
      </c>
      <c r="C1518">
        <v>15.035589314823708</v>
      </c>
      <c r="D1518">
        <v>-8.8622249444713308</v>
      </c>
      <c r="E1518">
        <v>-10.513072065736061</v>
      </c>
      <c r="F1518">
        <f t="shared" si="324"/>
        <v>20.374804570101052</v>
      </c>
      <c r="G1518">
        <f t="shared" si="325"/>
        <v>11</v>
      </c>
      <c r="H1518">
        <f t="shared" si="326"/>
        <v>2038</v>
      </c>
      <c r="I1518">
        <f t="shared" si="327"/>
        <v>-0.53260119367670333</v>
      </c>
      <c r="J1518">
        <f>VLOOKUP(H1518,動径DB!$C$9:$F$3009,4)</f>
        <v>1.1884595339384206E-2</v>
      </c>
      <c r="K1518">
        <f>VLOOKUP(G1518,緯度DB!$B$10:$H$50,7)</f>
        <v>0.54089638506983073</v>
      </c>
      <c r="L1518">
        <f t="shared" si="328"/>
        <v>0.9996353262759804</v>
      </c>
      <c r="M1518">
        <f t="shared" si="329"/>
        <v>0.13092829882101567</v>
      </c>
      <c r="N1518">
        <f t="shared" si="333"/>
        <v>1.7142219432165172E-2</v>
      </c>
      <c r="O1518">
        <f t="shared" si="334"/>
        <v>0</v>
      </c>
      <c r="Q1518">
        <f t="shared" si="330"/>
        <v>1000</v>
      </c>
      <c r="R1518">
        <f t="shared" si="331"/>
        <v>1000</v>
      </c>
      <c r="S1518">
        <f t="shared" si="332"/>
        <v>1</v>
      </c>
      <c r="T1518" s="2">
        <f t="array" aca="1" ref="T1518:V1518" ca="1">MMULT(Q1518:S1518,$T$8:$V$10)</f>
        <v>342.95983594645492</v>
      </c>
      <c r="U1518" s="2">
        <f ca="1"/>
        <v>1000</v>
      </c>
      <c r="V1518" s="2">
        <f ca="1"/>
        <v>-939.35060064258266</v>
      </c>
      <c r="Y1518" s="2">
        <f t="shared" ca="1" si="335"/>
        <v>-3.7714808315308317</v>
      </c>
      <c r="Z1518" s="2">
        <f t="shared" ca="1" si="336"/>
        <v>-10.996858629590841</v>
      </c>
    </row>
    <row r="1519" spans="2:26">
      <c r="B1519">
        <f t="shared" si="337"/>
        <v>1508</v>
      </c>
      <c r="C1519">
        <v>11.835416036892514</v>
      </c>
      <c r="D1519">
        <v>-11.619454371000629</v>
      </c>
      <c r="E1519">
        <v>14.697718587169927</v>
      </c>
      <c r="F1519">
        <f t="shared" si="324"/>
        <v>22.161040686613489</v>
      </c>
      <c r="G1519">
        <f t="shared" si="325"/>
        <v>34</v>
      </c>
      <c r="H1519">
        <f t="shared" si="326"/>
        <v>2217</v>
      </c>
      <c r="I1519">
        <f t="shared" si="327"/>
        <v>-0.77619088322678575</v>
      </c>
      <c r="J1519">
        <f>VLOOKUP(H1519,動径DB!$C$9:$F$3009,4)</f>
        <v>6.2512426154969847E-3</v>
      </c>
      <c r="K1519">
        <f>VLOOKUP(G1519,緯度DB!$B$10:$H$50,7)</f>
        <v>0.38596120503132481</v>
      </c>
      <c r="L1519">
        <f t="shared" si="328"/>
        <v>0.72636615626756984</v>
      </c>
      <c r="M1519">
        <f t="shared" si="329"/>
        <v>3.8837901870209607E-2</v>
      </c>
      <c r="N1519">
        <f t="shared" si="333"/>
        <v>1.508382621680031E-3</v>
      </c>
      <c r="O1519">
        <f t="shared" si="334"/>
        <v>0</v>
      </c>
      <c r="Q1519">
        <f t="shared" si="330"/>
        <v>1000</v>
      </c>
      <c r="R1519">
        <f t="shared" si="331"/>
        <v>1000</v>
      </c>
      <c r="S1519">
        <f t="shared" si="332"/>
        <v>1</v>
      </c>
      <c r="T1519" s="2">
        <f t="array" aca="1" ref="T1519:V1519" ca="1">MMULT(Q1519:S1519,$T$8:$V$10)</f>
        <v>342.95983594645492</v>
      </c>
      <c r="U1519" s="2">
        <f ca="1"/>
        <v>1000</v>
      </c>
      <c r="V1519" s="2">
        <f ca="1"/>
        <v>-939.35060064258266</v>
      </c>
      <c r="Y1519" s="2">
        <f t="shared" ca="1" si="335"/>
        <v>-3.7714808315308317</v>
      </c>
      <c r="Z1519" s="2">
        <f t="shared" ca="1" si="336"/>
        <v>-10.996858629590841</v>
      </c>
    </row>
    <row r="1520" spans="2:26">
      <c r="B1520">
        <f t="shared" si="337"/>
        <v>1509</v>
      </c>
      <c r="C1520">
        <v>12.022945504189241</v>
      </c>
      <c r="D1520">
        <v>6.9937196881688006</v>
      </c>
      <c r="E1520">
        <v>-11.983397625872604</v>
      </c>
      <c r="F1520">
        <f t="shared" si="324"/>
        <v>18.35933420179374</v>
      </c>
      <c r="G1520">
        <f t="shared" si="325"/>
        <v>8</v>
      </c>
      <c r="H1520">
        <f t="shared" si="326"/>
        <v>1837</v>
      </c>
      <c r="I1520">
        <f t="shared" si="327"/>
        <v>0.52685320708730321</v>
      </c>
      <c r="J1520">
        <f>VLOOKUP(H1520,動径DB!$C$9:$F$3009,4)</f>
        <v>2.3774805780360418E-2</v>
      </c>
      <c r="K1520">
        <f>VLOOKUP(G1520,緯度DB!$B$10:$H$50,7)</f>
        <v>0.38596120503132481</v>
      </c>
      <c r="L1520">
        <f t="shared" si="328"/>
        <v>-0.9999523394191685</v>
      </c>
      <c r="M1520">
        <f t="shared" si="329"/>
        <v>-0.16846002460723919</v>
      </c>
      <c r="N1520">
        <f t="shared" si="333"/>
        <v>2.8378779890671633E-2</v>
      </c>
      <c r="O1520">
        <f t="shared" si="334"/>
        <v>0</v>
      </c>
      <c r="Q1520">
        <f t="shared" si="330"/>
        <v>1000</v>
      </c>
      <c r="R1520">
        <f t="shared" si="331"/>
        <v>1000</v>
      </c>
      <c r="S1520">
        <f t="shared" si="332"/>
        <v>1</v>
      </c>
      <c r="T1520" s="2">
        <f t="array" aca="1" ref="T1520:V1520" ca="1">MMULT(Q1520:S1520,$T$8:$V$10)</f>
        <v>342.95983594645492</v>
      </c>
      <c r="U1520" s="2">
        <f ca="1"/>
        <v>1000</v>
      </c>
      <c r="V1520" s="2">
        <f ca="1"/>
        <v>-939.35060064258266</v>
      </c>
      <c r="Y1520" s="2">
        <f t="shared" ca="1" si="335"/>
        <v>-3.7714808315308317</v>
      </c>
      <c r="Z1520" s="2">
        <f t="shared" ca="1" si="336"/>
        <v>-10.996858629590841</v>
      </c>
    </row>
    <row r="1521" spans="2:26">
      <c r="B1521">
        <f t="shared" si="337"/>
        <v>1510</v>
      </c>
      <c r="C1521">
        <v>-5.0818183225396778</v>
      </c>
      <c r="D1521">
        <v>0.64872542541515354</v>
      </c>
      <c r="E1521">
        <v>4.9894074015943835</v>
      </c>
      <c r="F1521">
        <f t="shared" si="324"/>
        <v>7.1512172642120779</v>
      </c>
      <c r="G1521">
        <f t="shared" si="325"/>
        <v>35</v>
      </c>
      <c r="H1521">
        <f t="shared" si="326"/>
        <v>716</v>
      </c>
      <c r="I1521">
        <f t="shared" si="327"/>
        <v>3.0146232212636184</v>
      </c>
      <c r="J1521">
        <f>VLOOKUP(H1521,動径DB!$C$9:$F$3009,4)</f>
        <v>0.38163599709292484</v>
      </c>
      <c r="K1521">
        <f>VLOOKUP(G1521,緯度DB!$B$10:$H$50,7)</f>
        <v>0.33255818042814211</v>
      </c>
      <c r="L1521">
        <f t="shared" si="328"/>
        <v>-0.3717638195742442</v>
      </c>
      <c r="M1521">
        <f t="shared" si="329"/>
        <v>-0.33741474826440948</v>
      </c>
      <c r="N1521">
        <f t="shared" si="333"/>
        <v>0.11384871234633483</v>
      </c>
      <c r="O1521">
        <f t="shared" si="334"/>
        <v>0</v>
      </c>
      <c r="Q1521">
        <f t="shared" si="330"/>
        <v>1000</v>
      </c>
      <c r="R1521">
        <f t="shared" si="331"/>
        <v>1000</v>
      </c>
      <c r="S1521">
        <f t="shared" si="332"/>
        <v>1</v>
      </c>
      <c r="T1521" s="2">
        <f t="array" aca="1" ref="T1521:V1521" ca="1">MMULT(Q1521:S1521,$T$8:$V$10)</f>
        <v>342.95983594645492</v>
      </c>
      <c r="U1521" s="2">
        <f ca="1"/>
        <v>1000</v>
      </c>
      <c r="V1521" s="2">
        <f ca="1"/>
        <v>-939.35060064258266</v>
      </c>
      <c r="Y1521" s="2">
        <f t="shared" ca="1" si="335"/>
        <v>-3.7714808315308317</v>
      </c>
      <c r="Z1521" s="2">
        <f t="shared" ca="1" si="336"/>
        <v>-10.996858629590841</v>
      </c>
    </row>
    <row r="1522" spans="2:26">
      <c r="B1522">
        <f t="shared" si="337"/>
        <v>1511</v>
      </c>
      <c r="C1522">
        <v>2.0541186564838814</v>
      </c>
      <c r="D1522">
        <v>-2.9163021576868173</v>
      </c>
      <c r="E1522">
        <v>14.065085509929199</v>
      </c>
      <c r="F1522">
        <f t="shared" si="324"/>
        <v>14.510370502901166</v>
      </c>
      <c r="G1522">
        <f t="shared" si="325"/>
        <v>40</v>
      </c>
      <c r="H1522">
        <f t="shared" si="326"/>
        <v>1452</v>
      </c>
      <c r="I1522">
        <f t="shared" si="327"/>
        <v>-0.95715199550255292</v>
      </c>
      <c r="J1522">
        <f>VLOOKUP(H1522,動径DB!$C$9:$F$3009,4)</f>
        <v>8.0450241997052627E-2</v>
      </c>
      <c r="K1522">
        <f>VLOOKUP(G1522,緯度DB!$B$10:$H$50,7)</f>
        <v>0.31855496617393941</v>
      </c>
      <c r="L1522">
        <f t="shared" si="328"/>
        <v>0.26686314995368315</v>
      </c>
      <c r="M1522">
        <f t="shared" si="329"/>
        <v>9.9238192256951088E-2</v>
      </c>
      <c r="N1522">
        <f t="shared" si="333"/>
        <v>9.8482188024275868E-3</v>
      </c>
      <c r="O1522">
        <f t="shared" si="334"/>
        <v>0</v>
      </c>
      <c r="Q1522">
        <f t="shared" si="330"/>
        <v>1000</v>
      </c>
      <c r="R1522">
        <f t="shared" si="331"/>
        <v>1000</v>
      </c>
      <c r="S1522">
        <f t="shared" si="332"/>
        <v>1</v>
      </c>
      <c r="T1522" s="2">
        <f t="array" aca="1" ref="T1522:V1522" ca="1">MMULT(Q1522:S1522,$T$8:$V$10)</f>
        <v>342.95983594645492</v>
      </c>
      <c r="U1522" s="2">
        <f ca="1"/>
        <v>1000</v>
      </c>
      <c r="V1522" s="2">
        <f ca="1"/>
        <v>-939.35060064258266</v>
      </c>
      <c r="Y1522" s="2">
        <f t="shared" ca="1" si="335"/>
        <v>-3.7714808315308317</v>
      </c>
      <c r="Z1522" s="2">
        <f t="shared" ca="1" si="336"/>
        <v>-10.996858629590841</v>
      </c>
    </row>
    <row r="1523" spans="2:26">
      <c r="B1523">
        <f t="shared" si="337"/>
        <v>1512</v>
      </c>
      <c r="C1523">
        <v>-16.035653914712544</v>
      </c>
      <c r="D1523">
        <v>-13.155109297243882</v>
      </c>
      <c r="E1523">
        <v>-12.245441378988042</v>
      </c>
      <c r="F1523">
        <f t="shared" si="324"/>
        <v>24.086301743129862</v>
      </c>
      <c r="G1523">
        <f t="shared" si="325"/>
        <v>11</v>
      </c>
      <c r="H1523">
        <f t="shared" si="326"/>
        <v>2410</v>
      </c>
      <c r="I1523">
        <f t="shared" si="327"/>
        <v>-2.454556045424396</v>
      </c>
      <c r="J1523">
        <f>VLOOKUP(H1523,動径DB!$C$9:$F$3009,4)</f>
        <v>3.058125115472305E-3</v>
      </c>
      <c r="K1523">
        <f>VLOOKUP(G1523,緯度DB!$B$10:$H$50,7)</f>
        <v>0.54089638506983073</v>
      </c>
      <c r="L1523">
        <f t="shared" si="328"/>
        <v>0.88218527512023348</v>
      </c>
      <c r="M1523">
        <f t="shared" si="329"/>
        <v>3.5147889770478238E-2</v>
      </c>
      <c r="N1523">
        <f t="shared" si="333"/>
        <v>1.2353741553176889E-3</v>
      </c>
      <c r="O1523">
        <f t="shared" si="334"/>
        <v>0</v>
      </c>
      <c r="Q1523">
        <f t="shared" si="330"/>
        <v>1000</v>
      </c>
      <c r="R1523">
        <f t="shared" si="331"/>
        <v>1000</v>
      </c>
      <c r="S1523">
        <f t="shared" si="332"/>
        <v>1</v>
      </c>
      <c r="T1523" s="2">
        <f t="array" aca="1" ref="T1523:V1523" ca="1">MMULT(Q1523:S1523,$T$8:$V$10)</f>
        <v>342.95983594645492</v>
      </c>
      <c r="U1523" s="2">
        <f ca="1"/>
        <v>1000</v>
      </c>
      <c r="V1523" s="2">
        <f ca="1"/>
        <v>-939.35060064258266</v>
      </c>
      <c r="Y1523" s="2">
        <f t="shared" ca="1" si="335"/>
        <v>-3.7714808315308317</v>
      </c>
      <c r="Z1523" s="2">
        <f t="shared" ca="1" si="336"/>
        <v>-10.996858629590841</v>
      </c>
    </row>
    <row r="1524" spans="2:26">
      <c r="B1524">
        <f t="shared" si="337"/>
        <v>1513</v>
      </c>
      <c r="C1524">
        <v>-1.7219949440316944</v>
      </c>
      <c r="D1524">
        <v>6.2720929786114477</v>
      </c>
      <c r="E1524">
        <v>-10.430204770479239</v>
      </c>
      <c r="F1524">
        <f t="shared" ref="F1524:F1587" si="338">SQRT(SUMSQ(C1524:E1524))</f>
        <v>12.292013198567012</v>
      </c>
      <c r="G1524">
        <f t="shared" ref="G1524:G1587" si="339">ROUND(20*E1524/F1524,0)+21</f>
        <v>4</v>
      </c>
      <c r="H1524">
        <f t="shared" ref="H1524:H1587" si="340">ROUND(F1524*100,0)+1</f>
        <v>1230</v>
      </c>
      <c r="I1524">
        <f t="shared" ref="I1524:I1587" si="341">ATAN2(C1524,D1524)</f>
        <v>1.838742914914254</v>
      </c>
      <c r="J1524">
        <f>VLOOKUP(H1524,動径DB!$C$9:$F$3009,4)</f>
        <v>0.14833678398328495</v>
      </c>
      <c r="K1524">
        <f>VLOOKUP(G1524,緯度DB!$B$10:$H$50,7)</f>
        <v>0.20164392860071581</v>
      </c>
      <c r="L1524">
        <f t="shared" ref="L1524:L1587" si="342">IF($E$8&gt;=0,COS($E$8*I1524),SIN($E$8*I1524))</f>
        <v>0.69394710172334384</v>
      </c>
      <c r="M1524">
        <f t="shared" ref="M1524:M1587" si="343">J1524*K1524*L1524*F1524</f>
        <v>0.25514284471173515</v>
      </c>
      <c r="N1524">
        <f t="shared" si="333"/>
        <v>6.5097871207596594E-2</v>
      </c>
      <c r="O1524">
        <f t="shared" si="334"/>
        <v>0</v>
      </c>
      <c r="Q1524">
        <f t="shared" ref="Q1524:Q1587" si="344">IF($O1524=0,1000,C1524)</f>
        <v>1000</v>
      </c>
      <c r="R1524">
        <f t="shared" ref="R1524:R1587" si="345">IF($O1524=0,1000,D1524)</f>
        <v>1000</v>
      </c>
      <c r="S1524">
        <f t="shared" ref="S1524:S1587" si="346">IF($O1524=0,1,E1524)</f>
        <v>1</v>
      </c>
      <c r="T1524" s="2">
        <f t="array" aca="1" ref="T1524:V1524" ca="1">MMULT(Q1524:S1524,$T$8:$V$10)</f>
        <v>342.95983594645492</v>
      </c>
      <c r="U1524" s="2">
        <f ca="1"/>
        <v>1000</v>
      </c>
      <c r="V1524" s="2">
        <f ca="1"/>
        <v>-939.35060064258266</v>
      </c>
      <c r="Y1524" s="2">
        <f t="shared" ca="1" si="335"/>
        <v>-3.7714808315308317</v>
      </c>
      <c r="Z1524" s="2">
        <f t="shared" ca="1" si="336"/>
        <v>-10.996858629590841</v>
      </c>
    </row>
    <row r="1525" spans="2:26">
      <c r="B1525">
        <f t="shared" si="337"/>
        <v>1514</v>
      </c>
      <c r="C1525">
        <v>5.6235855867653761</v>
      </c>
      <c r="D1525">
        <v>-16.958318759891295</v>
      </c>
      <c r="E1525">
        <v>11.71340131029136</v>
      </c>
      <c r="F1525">
        <f t="shared" si="338"/>
        <v>21.363825974522719</v>
      </c>
      <c r="G1525">
        <f t="shared" si="339"/>
        <v>32</v>
      </c>
      <c r="H1525">
        <f t="shared" si="340"/>
        <v>2137</v>
      </c>
      <c r="I1525">
        <f t="shared" si="341"/>
        <v>-1.2505955810587486</v>
      </c>
      <c r="J1525">
        <f>VLOOKUP(H1525,動径DB!$C$9:$F$3009,4)</f>
        <v>8.3524537744592772E-3</v>
      </c>
      <c r="K1525">
        <f>VLOOKUP(G1525,緯度DB!$B$10:$H$50,7)</f>
        <v>0.49132662717739956</v>
      </c>
      <c r="L1525">
        <f t="shared" si="342"/>
        <v>-0.57302653445412444</v>
      </c>
      <c r="M1525">
        <f t="shared" si="343"/>
        <v>-5.0238671479480849E-2</v>
      </c>
      <c r="N1525">
        <f t="shared" si="333"/>
        <v>2.5239241120232027E-3</v>
      </c>
      <c r="O1525">
        <f t="shared" si="334"/>
        <v>0</v>
      </c>
      <c r="Q1525">
        <f t="shared" si="344"/>
        <v>1000</v>
      </c>
      <c r="R1525">
        <f t="shared" si="345"/>
        <v>1000</v>
      </c>
      <c r="S1525">
        <f t="shared" si="346"/>
        <v>1</v>
      </c>
      <c r="T1525" s="2">
        <f t="array" aca="1" ref="T1525:V1525" ca="1">MMULT(Q1525:S1525,$T$8:$V$10)</f>
        <v>342.95983594645492</v>
      </c>
      <c r="U1525" s="2">
        <f ca="1"/>
        <v>1000</v>
      </c>
      <c r="V1525" s="2">
        <f ca="1"/>
        <v>-939.35060064258266</v>
      </c>
      <c r="Y1525" s="2">
        <f t="shared" ca="1" si="335"/>
        <v>-3.7714808315308317</v>
      </c>
      <c r="Z1525" s="2">
        <f t="shared" ca="1" si="336"/>
        <v>-10.996858629590841</v>
      </c>
    </row>
    <row r="1526" spans="2:26">
      <c r="B1526">
        <f t="shared" si="337"/>
        <v>1515</v>
      </c>
      <c r="C1526">
        <v>15.277646148599855</v>
      </c>
      <c r="D1526">
        <v>-2.6040581640735292</v>
      </c>
      <c r="E1526">
        <v>-16.117229052706051</v>
      </c>
      <c r="F1526">
        <f t="shared" si="338"/>
        <v>22.359621264706117</v>
      </c>
      <c r="G1526">
        <f t="shared" si="339"/>
        <v>7</v>
      </c>
      <c r="H1526">
        <f t="shared" si="340"/>
        <v>2237</v>
      </c>
      <c r="I1526">
        <f t="shared" si="341"/>
        <v>-0.16882642761659075</v>
      </c>
      <c r="J1526">
        <f>VLOOKUP(H1526,動径DB!$C$9:$F$3009,4)</f>
        <v>5.8107337113051296E-3</v>
      </c>
      <c r="K1526">
        <f>VLOOKUP(G1526,緯度DB!$B$10:$H$50,7)</f>
        <v>0.33255818042814211</v>
      </c>
      <c r="L1526">
        <f t="shared" si="342"/>
        <v>0.48510154108993697</v>
      </c>
      <c r="M1526">
        <f t="shared" si="343"/>
        <v>2.0960213696229923E-2</v>
      </c>
      <c r="N1526">
        <f t="shared" si="333"/>
        <v>4.3933055819162442E-4</v>
      </c>
      <c r="O1526">
        <f t="shared" si="334"/>
        <v>0</v>
      </c>
      <c r="Q1526">
        <f t="shared" si="344"/>
        <v>1000</v>
      </c>
      <c r="R1526">
        <f t="shared" si="345"/>
        <v>1000</v>
      </c>
      <c r="S1526">
        <f t="shared" si="346"/>
        <v>1</v>
      </c>
      <c r="T1526" s="2">
        <f t="array" aca="1" ref="T1526:V1526" ca="1">MMULT(Q1526:S1526,$T$8:$V$10)</f>
        <v>342.95983594645492</v>
      </c>
      <c r="U1526" s="2">
        <f ca="1"/>
        <v>1000</v>
      </c>
      <c r="V1526" s="2">
        <f ca="1"/>
        <v>-939.35060064258266</v>
      </c>
      <c r="Y1526" s="2">
        <f t="shared" ca="1" si="335"/>
        <v>-3.7714808315308317</v>
      </c>
      <c r="Z1526" s="2">
        <f t="shared" ca="1" si="336"/>
        <v>-10.996858629590841</v>
      </c>
    </row>
    <row r="1527" spans="2:26">
      <c r="B1527">
        <f t="shared" si="337"/>
        <v>1516</v>
      </c>
      <c r="C1527">
        <v>4.0942360489399334</v>
      </c>
      <c r="D1527">
        <v>-6.3093575632983923</v>
      </c>
      <c r="E1527">
        <v>-13.725791412443135</v>
      </c>
      <c r="F1527">
        <f t="shared" si="338"/>
        <v>15.651457171263242</v>
      </c>
      <c r="G1527">
        <f t="shared" si="339"/>
        <v>3</v>
      </c>
      <c r="H1527">
        <f t="shared" si="340"/>
        <v>1566</v>
      </c>
      <c r="I1527">
        <f t="shared" si="341"/>
        <v>-0.99518430570912886</v>
      </c>
      <c r="J1527">
        <f>VLOOKUP(H1527,動径DB!$C$9:$F$3009,4)</f>
        <v>5.7084614533673805E-2</v>
      </c>
      <c r="K1527">
        <f>VLOOKUP(G1527,緯度DB!$B$10:$H$50,7)</f>
        <v>0.19977068236083131</v>
      </c>
      <c r="L1527">
        <f t="shared" si="342"/>
        <v>0.15540728727343536</v>
      </c>
      <c r="M1527">
        <f t="shared" si="343"/>
        <v>2.7738117444289005E-2</v>
      </c>
      <c r="N1527">
        <f t="shared" si="333"/>
        <v>7.6940315935316997E-4</v>
      </c>
      <c r="O1527">
        <f t="shared" si="334"/>
        <v>0</v>
      </c>
      <c r="Q1527">
        <f t="shared" si="344"/>
        <v>1000</v>
      </c>
      <c r="R1527">
        <f t="shared" si="345"/>
        <v>1000</v>
      </c>
      <c r="S1527">
        <f t="shared" si="346"/>
        <v>1</v>
      </c>
      <c r="T1527" s="2">
        <f t="array" aca="1" ref="T1527:V1527" ca="1">MMULT(Q1527:S1527,$T$8:$V$10)</f>
        <v>342.95983594645492</v>
      </c>
      <c r="U1527" s="2">
        <f ca="1"/>
        <v>1000</v>
      </c>
      <c r="V1527" s="2">
        <f ca="1"/>
        <v>-939.35060064258266</v>
      </c>
      <c r="Y1527" s="2">
        <f t="shared" ca="1" si="335"/>
        <v>-3.7714808315308317</v>
      </c>
      <c r="Z1527" s="2">
        <f t="shared" ca="1" si="336"/>
        <v>-10.996858629590841</v>
      </c>
    </row>
    <row r="1528" spans="2:26">
      <c r="B1528">
        <f t="shared" si="337"/>
        <v>1517</v>
      </c>
      <c r="C1528">
        <v>3.5480533376367771</v>
      </c>
      <c r="D1528">
        <v>7.8707027555634319</v>
      </c>
      <c r="E1528">
        <v>-16.225332139057514</v>
      </c>
      <c r="F1528">
        <f t="shared" si="338"/>
        <v>18.379283102881949</v>
      </c>
      <c r="G1528">
        <f t="shared" si="339"/>
        <v>3</v>
      </c>
      <c r="H1528">
        <f t="shared" si="340"/>
        <v>1839</v>
      </c>
      <c r="I1528">
        <f t="shared" si="341"/>
        <v>1.1472835983526399</v>
      </c>
      <c r="J1528">
        <f>VLOOKUP(H1528,動径DB!$C$9:$F$3009,4)</f>
        <v>2.3615242473798214E-2</v>
      </c>
      <c r="K1528">
        <f>VLOOKUP(G1528,緯度DB!$B$10:$H$50,7)</f>
        <v>0.19977068236083131</v>
      </c>
      <c r="L1528">
        <f t="shared" si="342"/>
        <v>0.29576680877616568</v>
      </c>
      <c r="M1528">
        <f t="shared" si="343"/>
        <v>2.5644968210909679E-2</v>
      </c>
      <c r="N1528">
        <f t="shared" si="333"/>
        <v>6.5766439453856802E-4</v>
      </c>
      <c r="O1528">
        <f t="shared" si="334"/>
        <v>0</v>
      </c>
      <c r="Q1528">
        <f t="shared" si="344"/>
        <v>1000</v>
      </c>
      <c r="R1528">
        <f t="shared" si="345"/>
        <v>1000</v>
      </c>
      <c r="S1528">
        <f t="shared" si="346"/>
        <v>1</v>
      </c>
      <c r="T1528" s="2">
        <f t="array" aca="1" ref="T1528:V1528" ca="1">MMULT(Q1528:S1528,$T$8:$V$10)</f>
        <v>342.95983594645492</v>
      </c>
      <c r="U1528" s="2">
        <f ca="1"/>
        <v>1000</v>
      </c>
      <c r="V1528" s="2">
        <f ca="1"/>
        <v>-939.35060064258266</v>
      </c>
      <c r="Y1528" s="2">
        <f t="shared" ca="1" si="335"/>
        <v>-3.7714808315308317</v>
      </c>
      <c r="Z1528" s="2">
        <f t="shared" ca="1" si="336"/>
        <v>-10.996858629590841</v>
      </c>
    </row>
    <row r="1529" spans="2:26">
      <c r="B1529">
        <f t="shared" si="337"/>
        <v>1518</v>
      </c>
      <c r="C1529">
        <v>-4.6805524277316177</v>
      </c>
      <c r="D1529">
        <v>10.55762024269707</v>
      </c>
      <c r="E1529">
        <v>-14.434168975466664</v>
      </c>
      <c r="F1529">
        <f t="shared" si="338"/>
        <v>18.485565997017122</v>
      </c>
      <c r="G1529">
        <f t="shared" si="339"/>
        <v>5</v>
      </c>
      <c r="H1529">
        <f t="shared" si="340"/>
        <v>1850</v>
      </c>
      <c r="I1529">
        <f t="shared" si="341"/>
        <v>1.9880930288345033</v>
      </c>
      <c r="J1529">
        <f>VLOOKUP(H1529,動径DB!$C$9:$F$3009,4)</f>
        <v>2.2755153633090424E-2</v>
      </c>
      <c r="K1529">
        <f>VLOOKUP(G1529,緯度DB!$B$10:$H$50,7)</f>
        <v>0.2352076871405088</v>
      </c>
      <c r="L1529">
        <f t="shared" si="342"/>
        <v>0.31352811858296503</v>
      </c>
      <c r="M1529">
        <f t="shared" si="343"/>
        <v>3.1019909916288193E-2</v>
      </c>
      <c r="N1529">
        <f t="shared" si="333"/>
        <v>9.622348112146346E-4</v>
      </c>
      <c r="O1529">
        <f t="shared" si="334"/>
        <v>0</v>
      </c>
      <c r="Q1529">
        <f t="shared" si="344"/>
        <v>1000</v>
      </c>
      <c r="R1529">
        <f t="shared" si="345"/>
        <v>1000</v>
      </c>
      <c r="S1529">
        <f t="shared" si="346"/>
        <v>1</v>
      </c>
      <c r="T1529" s="2">
        <f t="array" aca="1" ref="T1529:V1529" ca="1">MMULT(Q1529:S1529,$T$8:$V$10)</f>
        <v>342.95983594645492</v>
      </c>
      <c r="U1529" s="2">
        <f ca="1"/>
        <v>1000</v>
      </c>
      <c r="V1529" s="2">
        <f ca="1"/>
        <v>-939.35060064258266</v>
      </c>
      <c r="Y1529" s="2">
        <f t="shared" ca="1" si="335"/>
        <v>-3.7714808315308317</v>
      </c>
      <c r="Z1529" s="2">
        <f t="shared" ca="1" si="336"/>
        <v>-10.996858629590841</v>
      </c>
    </row>
    <row r="1530" spans="2:26">
      <c r="B1530">
        <f t="shared" si="337"/>
        <v>1519</v>
      </c>
      <c r="C1530">
        <v>0.17014028033416229</v>
      </c>
      <c r="D1530">
        <v>-1.6878197370319465</v>
      </c>
      <c r="E1530">
        <v>-16.288593422040503</v>
      </c>
      <c r="F1530">
        <f t="shared" si="338"/>
        <v>16.376689495995453</v>
      </c>
      <c r="G1530">
        <f t="shared" si="339"/>
        <v>1</v>
      </c>
      <c r="H1530">
        <f t="shared" si="340"/>
        <v>1639</v>
      </c>
      <c r="I1530">
        <f t="shared" si="341"/>
        <v>-1.4703309360108949</v>
      </c>
      <c r="J1530">
        <f>VLOOKUP(H1530,動径DB!$C$9:$F$3009,4)</f>
        <v>4.5435891098684573E-2</v>
      </c>
      <c r="K1530">
        <f>VLOOKUP(G1530,緯度DB!$B$10:$H$50,7)</f>
        <v>1.9421500995611596</v>
      </c>
      <c r="L1530">
        <f t="shared" si="342"/>
        <v>-0.95492296100041441</v>
      </c>
      <c r="M1530">
        <f t="shared" si="343"/>
        <v>-1.3799911213554437</v>
      </c>
      <c r="N1530">
        <f t="shared" si="333"/>
        <v>1.9043754950198548</v>
      </c>
      <c r="O1530">
        <f t="shared" si="334"/>
        <v>1</v>
      </c>
      <c r="Q1530">
        <f t="shared" si="344"/>
        <v>0.17014028033416229</v>
      </c>
      <c r="R1530">
        <f t="shared" si="345"/>
        <v>-1.6878197370319465</v>
      </c>
      <c r="S1530">
        <f t="shared" si="346"/>
        <v>-16.288593422040503</v>
      </c>
      <c r="T1530" s="2">
        <f t="array" aca="1" ref="T1530:V1530" ca="1">MMULT(Q1530:S1530,$T$8:$V$10)</f>
        <v>-15.248079638607987</v>
      </c>
      <c r="U1530" s="2">
        <f ca="1"/>
        <v>-1.6878197370319465</v>
      </c>
      <c r="V1530" s="2">
        <f ca="1"/>
        <v>-5.7309066227083001</v>
      </c>
      <c r="Y1530" s="2">
        <f t="shared" ca="1" si="335"/>
        <v>-6.2829209981430258</v>
      </c>
      <c r="Z1530" s="2">
        <f t="shared" ca="1" si="336"/>
        <v>-0.69546056409804713</v>
      </c>
    </row>
    <row r="1531" spans="2:26">
      <c r="B1531">
        <f t="shared" si="337"/>
        <v>1520</v>
      </c>
      <c r="C1531">
        <v>0.26295105752017012</v>
      </c>
      <c r="D1531">
        <v>3.3579242318072717</v>
      </c>
      <c r="E1531">
        <v>15.180647149244525</v>
      </c>
      <c r="F1531">
        <f t="shared" si="338"/>
        <v>15.549818207139122</v>
      </c>
      <c r="G1531">
        <f t="shared" si="339"/>
        <v>41</v>
      </c>
      <c r="H1531">
        <f t="shared" si="340"/>
        <v>1556</v>
      </c>
      <c r="I1531">
        <f t="shared" si="341"/>
        <v>1.4926481825765152</v>
      </c>
      <c r="J1531">
        <f>VLOOKUP(H1531,動径DB!$C$9:$F$3009,4)</f>
        <v>5.886838010014598E-2</v>
      </c>
      <c r="K1531">
        <f>VLOOKUP(G1531,緯度DB!$B$10:$H$50,7)</f>
        <v>1.9421500995611596</v>
      </c>
      <c r="L1531">
        <f t="shared" si="342"/>
        <v>0.97264355119947843</v>
      </c>
      <c r="M1531">
        <f t="shared" si="343"/>
        <v>1.7291947349741201</v>
      </c>
      <c r="N1531">
        <f t="shared" si="333"/>
        <v>2.9901144314622177</v>
      </c>
      <c r="O1531">
        <f t="shared" si="334"/>
        <v>1</v>
      </c>
      <c r="Q1531">
        <f t="shared" si="344"/>
        <v>0.26295105752017012</v>
      </c>
      <c r="R1531">
        <f t="shared" si="345"/>
        <v>3.3579242318072717</v>
      </c>
      <c r="S1531">
        <f t="shared" si="346"/>
        <v>15.180647149244525</v>
      </c>
      <c r="T1531" s="2">
        <f t="array" aca="1" ref="T1531:V1531" ca="1">MMULT(Q1531:S1531,$T$8:$V$10)</f>
        <v>14.3550766632804</v>
      </c>
      <c r="U1531" s="2">
        <f ca="1"/>
        <v>3.3579242318072717</v>
      </c>
      <c r="V1531" s="2">
        <f ca="1"/>
        <v>4.9449939453814657</v>
      </c>
      <c r="Y1531" s="2">
        <f t="shared" ca="1" si="335"/>
        <v>4.1079064674377053</v>
      </c>
      <c r="Z1531" s="2">
        <f t="shared" ca="1" si="336"/>
        <v>0.96091710219084869</v>
      </c>
    </row>
    <row r="1532" spans="2:26">
      <c r="B1532">
        <f t="shared" si="337"/>
        <v>1521</v>
      </c>
      <c r="C1532">
        <v>13.616923612986419</v>
      </c>
      <c r="D1532">
        <v>2.0508723830781337</v>
      </c>
      <c r="E1532">
        <v>-10.733069449320171</v>
      </c>
      <c r="F1532">
        <f t="shared" si="338"/>
        <v>17.459251588126843</v>
      </c>
      <c r="G1532">
        <f t="shared" si="339"/>
        <v>9</v>
      </c>
      <c r="H1532">
        <f t="shared" si="340"/>
        <v>1747</v>
      </c>
      <c r="I1532">
        <f t="shared" si="341"/>
        <v>0.14948844719903831</v>
      </c>
      <c r="J1532">
        <f>VLOOKUP(H1532,動径DB!$C$9:$F$3009,4)</f>
        <v>3.206772934253109E-2</v>
      </c>
      <c r="K1532">
        <f>VLOOKUP(G1532,緯度DB!$B$10:$H$50,7)</f>
        <v>0.43934360143209494</v>
      </c>
      <c r="L1532">
        <f t="shared" si="342"/>
        <v>-0.43358314373149631</v>
      </c>
      <c r="M1532">
        <f t="shared" si="343"/>
        <v>-0.1066523743338194</v>
      </c>
      <c r="N1532">
        <f t="shared" si="333"/>
        <v>1.1374728951041139E-2</v>
      </c>
      <c r="O1532">
        <f t="shared" si="334"/>
        <v>0</v>
      </c>
      <c r="Q1532">
        <f t="shared" si="344"/>
        <v>1000</v>
      </c>
      <c r="R1532">
        <f t="shared" si="345"/>
        <v>1000</v>
      </c>
      <c r="S1532">
        <f t="shared" si="346"/>
        <v>1</v>
      </c>
      <c r="T1532" s="2">
        <f t="array" aca="1" ref="T1532:V1532" ca="1">MMULT(Q1532:S1532,$T$8:$V$10)</f>
        <v>342.95983594645492</v>
      </c>
      <c r="U1532" s="2">
        <f ca="1"/>
        <v>1000</v>
      </c>
      <c r="V1532" s="2">
        <f ca="1"/>
        <v>-939.35060064258266</v>
      </c>
      <c r="Y1532" s="2">
        <f t="shared" ca="1" si="335"/>
        <v>-3.7714808315308317</v>
      </c>
      <c r="Z1532" s="2">
        <f t="shared" ca="1" si="336"/>
        <v>-10.996858629590841</v>
      </c>
    </row>
    <row r="1533" spans="2:26">
      <c r="B1533">
        <f t="shared" si="337"/>
        <v>1522</v>
      </c>
      <c r="C1533">
        <v>6.3320994837056883</v>
      </c>
      <c r="D1533">
        <v>-1.3157064141519865</v>
      </c>
      <c r="E1533">
        <v>7.9492581851858892</v>
      </c>
      <c r="F1533">
        <f t="shared" si="338"/>
        <v>10.247793564203535</v>
      </c>
      <c r="G1533">
        <f t="shared" si="339"/>
        <v>37</v>
      </c>
      <c r="H1533">
        <f t="shared" si="340"/>
        <v>1026</v>
      </c>
      <c r="I1533">
        <f t="shared" si="341"/>
        <v>-0.20486846367480596</v>
      </c>
      <c r="J1533">
        <f>VLOOKUP(H1533,動径DB!$C$9:$F$3009,4)</f>
        <v>0.2386413872701143</v>
      </c>
      <c r="K1533">
        <f>VLOOKUP(G1533,緯度DB!$B$10:$H$50,7)</f>
        <v>0.2352076871405088</v>
      </c>
      <c r="L1533">
        <f t="shared" si="342"/>
        <v>0.57663617123969102</v>
      </c>
      <c r="M1533">
        <f t="shared" si="343"/>
        <v>0.33168782152054105</v>
      </c>
      <c r="N1533">
        <f t="shared" si="333"/>
        <v>0.11001681094504229</v>
      </c>
      <c r="O1533">
        <f t="shared" si="334"/>
        <v>0</v>
      </c>
      <c r="Q1533">
        <f t="shared" si="344"/>
        <v>1000</v>
      </c>
      <c r="R1533">
        <f t="shared" si="345"/>
        <v>1000</v>
      </c>
      <c r="S1533">
        <f t="shared" si="346"/>
        <v>1</v>
      </c>
      <c r="T1533" s="2">
        <f t="array" aca="1" ref="T1533:V1533" ca="1">MMULT(Q1533:S1533,$T$8:$V$10)</f>
        <v>342.95983594645492</v>
      </c>
      <c r="U1533" s="2">
        <f ca="1"/>
        <v>1000</v>
      </c>
      <c r="V1533" s="2">
        <f ca="1"/>
        <v>-939.35060064258266</v>
      </c>
      <c r="Y1533" s="2">
        <f t="shared" ca="1" si="335"/>
        <v>-3.7714808315308317</v>
      </c>
      <c r="Z1533" s="2">
        <f t="shared" ca="1" si="336"/>
        <v>-10.996858629590841</v>
      </c>
    </row>
    <row r="1534" spans="2:26">
      <c r="B1534">
        <f t="shared" si="337"/>
        <v>1523</v>
      </c>
      <c r="C1534">
        <v>15.878698376251279</v>
      </c>
      <c r="D1534">
        <v>-8.236014747022752</v>
      </c>
      <c r="E1534">
        <v>-9.2901665807181857</v>
      </c>
      <c r="F1534">
        <f t="shared" si="338"/>
        <v>20.156194981559249</v>
      </c>
      <c r="G1534">
        <f t="shared" si="339"/>
        <v>12</v>
      </c>
      <c r="H1534">
        <f t="shared" si="340"/>
        <v>2017</v>
      </c>
      <c r="I1534">
        <f t="shared" si="341"/>
        <v>-0.47848224227765623</v>
      </c>
      <c r="J1534">
        <f>VLOOKUP(H1534,動径DB!$C$9:$F$3009,4)</f>
        <v>1.2796389881987476E-2</v>
      </c>
      <c r="K1534">
        <f>VLOOKUP(G1534,緯度DB!$B$10:$H$50,7)</f>
        <v>0.58726809406597613</v>
      </c>
      <c r="L1534">
        <f t="shared" si="342"/>
        <v>0.99085421788385653</v>
      </c>
      <c r="M1534">
        <f t="shared" si="343"/>
        <v>0.15008669129665322</v>
      </c>
      <c r="N1534">
        <f t="shared" si="333"/>
        <v>2.2526014904376883E-2</v>
      </c>
      <c r="O1534">
        <f t="shared" si="334"/>
        <v>0</v>
      </c>
      <c r="Q1534">
        <f t="shared" si="344"/>
        <v>1000</v>
      </c>
      <c r="R1534">
        <f t="shared" si="345"/>
        <v>1000</v>
      </c>
      <c r="S1534">
        <f t="shared" si="346"/>
        <v>1</v>
      </c>
      <c r="T1534" s="2">
        <f t="array" aca="1" ref="T1534:V1534" ca="1">MMULT(Q1534:S1534,$T$8:$V$10)</f>
        <v>342.95983594645492</v>
      </c>
      <c r="U1534" s="2">
        <f ca="1"/>
        <v>1000</v>
      </c>
      <c r="V1534" s="2">
        <f ca="1"/>
        <v>-939.35060064258266</v>
      </c>
      <c r="Y1534" s="2">
        <f t="shared" ca="1" si="335"/>
        <v>-3.7714808315308317</v>
      </c>
      <c r="Z1534" s="2">
        <f t="shared" ca="1" si="336"/>
        <v>-10.996858629590841</v>
      </c>
    </row>
    <row r="1535" spans="2:26">
      <c r="B1535">
        <f t="shared" si="337"/>
        <v>1524</v>
      </c>
      <c r="C1535">
        <v>-7.7428098717649654</v>
      </c>
      <c r="D1535">
        <v>1.5840117246757852</v>
      </c>
      <c r="E1535">
        <v>11.92815214904514</v>
      </c>
      <c r="F1535">
        <f t="shared" si="338"/>
        <v>14.308773935770372</v>
      </c>
      <c r="G1535">
        <f t="shared" si="339"/>
        <v>38</v>
      </c>
      <c r="H1535">
        <f t="shared" si="340"/>
        <v>1432</v>
      </c>
      <c r="I1535">
        <f t="shared" si="341"/>
        <v>2.9397986784359174</v>
      </c>
      <c r="J1535">
        <f>VLOOKUP(H1535,動径DB!$C$9:$F$3009,4)</f>
        <v>8.5285190506974598E-2</v>
      </c>
      <c r="K1535">
        <f>VLOOKUP(G1535,緯度DB!$B$10:$H$50,7)</f>
        <v>0.20164392860071581</v>
      </c>
      <c r="L1535">
        <f t="shared" si="342"/>
        <v>-0.56907616926276572</v>
      </c>
      <c r="M1535">
        <f t="shared" si="343"/>
        <v>-0.14003338780810948</v>
      </c>
      <c r="N1535">
        <f t="shared" si="333"/>
        <v>1.9609349701016385E-2</v>
      </c>
      <c r="O1535">
        <f t="shared" si="334"/>
        <v>0</v>
      </c>
      <c r="Q1535">
        <f t="shared" si="344"/>
        <v>1000</v>
      </c>
      <c r="R1535">
        <f t="shared" si="345"/>
        <v>1000</v>
      </c>
      <c r="S1535">
        <f t="shared" si="346"/>
        <v>1</v>
      </c>
      <c r="T1535" s="2">
        <f t="array" aca="1" ref="T1535:V1535" ca="1">MMULT(Q1535:S1535,$T$8:$V$10)</f>
        <v>342.95983594645492</v>
      </c>
      <c r="U1535" s="2">
        <f ca="1"/>
        <v>1000</v>
      </c>
      <c r="V1535" s="2">
        <f ca="1"/>
        <v>-939.35060064258266</v>
      </c>
      <c r="Y1535" s="2">
        <f t="shared" ca="1" si="335"/>
        <v>-3.7714808315308317</v>
      </c>
      <c r="Z1535" s="2">
        <f t="shared" ca="1" si="336"/>
        <v>-10.996858629590841</v>
      </c>
    </row>
    <row r="1536" spans="2:26">
      <c r="B1536">
        <f t="shared" si="337"/>
        <v>1525</v>
      </c>
      <c r="C1536">
        <v>15.829939966628325</v>
      </c>
      <c r="D1536">
        <v>3.5371746236475659</v>
      </c>
      <c r="E1536">
        <v>-5.5066509616042474</v>
      </c>
      <c r="F1536">
        <f t="shared" si="338"/>
        <v>17.129559494574579</v>
      </c>
      <c r="G1536">
        <f t="shared" si="339"/>
        <v>15</v>
      </c>
      <c r="H1536">
        <f t="shared" si="340"/>
        <v>1714</v>
      </c>
      <c r="I1536">
        <f t="shared" si="341"/>
        <v>0.219837109245865</v>
      </c>
      <c r="J1536">
        <f>VLOOKUP(H1536,動径DB!$C$9:$F$3009,4)</f>
        <v>3.5716362018131026E-2</v>
      </c>
      <c r="K1536">
        <f>VLOOKUP(G1536,緯度DB!$B$10:$H$50,7)</f>
        <v>0.70149600262637279</v>
      </c>
      <c r="L1536">
        <f t="shared" si="342"/>
        <v>-0.61273073149142188</v>
      </c>
      <c r="M1536">
        <f t="shared" si="343"/>
        <v>-0.26297125230862528</v>
      </c>
      <c r="N1536">
        <f t="shared" si="333"/>
        <v>6.9153879540766655E-2</v>
      </c>
      <c r="O1536">
        <f t="shared" si="334"/>
        <v>0</v>
      </c>
      <c r="Q1536">
        <f t="shared" si="344"/>
        <v>1000</v>
      </c>
      <c r="R1536">
        <f t="shared" si="345"/>
        <v>1000</v>
      </c>
      <c r="S1536">
        <f t="shared" si="346"/>
        <v>1</v>
      </c>
      <c r="T1536" s="2">
        <f t="array" aca="1" ref="T1536:V1536" ca="1">MMULT(Q1536:S1536,$T$8:$V$10)</f>
        <v>342.95983594645492</v>
      </c>
      <c r="U1536" s="2">
        <f ca="1"/>
        <v>1000</v>
      </c>
      <c r="V1536" s="2">
        <f ca="1"/>
        <v>-939.35060064258266</v>
      </c>
      <c r="Y1536" s="2">
        <f t="shared" ca="1" si="335"/>
        <v>-3.7714808315308317</v>
      </c>
      <c r="Z1536" s="2">
        <f t="shared" ca="1" si="336"/>
        <v>-10.996858629590841</v>
      </c>
    </row>
    <row r="1537" spans="2:26">
      <c r="B1537">
        <f t="shared" si="337"/>
        <v>1526</v>
      </c>
      <c r="C1537">
        <v>3.9771331288488252</v>
      </c>
      <c r="D1537">
        <v>-4.7988714931721956</v>
      </c>
      <c r="E1537">
        <v>4.8025558077796147</v>
      </c>
      <c r="F1537">
        <f t="shared" si="338"/>
        <v>7.8683732638586292</v>
      </c>
      <c r="G1537">
        <f t="shared" si="339"/>
        <v>33</v>
      </c>
      <c r="H1537">
        <f t="shared" si="340"/>
        <v>788</v>
      </c>
      <c r="I1537">
        <f t="shared" si="341"/>
        <v>-0.8787606257807713</v>
      </c>
      <c r="J1537">
        <f>VLOOKUP(H1537,動径DB!$C$9:$F$3009,4)</f>
        <v>0.35506615115034873</v>
      </c>
      <c r="K1537">
        <f>VLOOKUP(G1537,緯度DB!$B$10:$H$50,7)</f>
        <v>0.43934360143209494</v>
      </c>
      <c r="L1537">
        <f t="shared" si="342"/>
        <v>0.4840794003951191</v>
      </c>
      <c r="M1537">
        <f t="shared" si="343"/>
        <v>0.59417603897273008</v>
      </c>
      <c r="N1537">
        <f t="shared" si="333"/>
        <v>0.35304516528932328</v>
      </c>
      <c r="O1537">
        <f t="shared" si="334"/>
        <v>1</v>
      </c>
      <c r="Q1537">
        <f t="shared" si="344"/>
        <v>3.9771331288488252</v>
      </c>
      <c r="R1537">
        <f t="shared" si="345"/>
        <v>-4.7988714931721956</v>
      </c>
      <c r="S1537">
        <f t="shared" si="346"/>
        <v>4.8025558077796147</v>
      </c>
      <c r="T1537" s="2">
        <f t="array" aca="1" ref="T1537:V1537" ca="1">MMULT(Q1537:S1537,$T$8:$V$10)</f>
        <v>5.8731858962371524</v>
      </c>
      <c r="U1537" s="2">
        <f ca="1"/>
        <v>-4.7988714931721956</v>
      </c>
      <c r="V1537" s="2">
        <f ca="1"/>
        <v>-2.0947118273561043</v>
      </c>
      <c r="Y1537" s="2">
        <f t="shared" ca="1" si="335"/>
        <v>2.1046856280075086</v>
      </c>
      <c r="Z1537" s="2">
        <f t="shared" ca="1" si="336"/>
        <v>-1.7196996725074583</v>
      </c>
    </row>
    <row r="1538" spans="2:26">
      <c r="B1538">
        <f t="shared" si="337"/>
        <v>1527</v>
      </c>
      <c r="C1538">
        <v>14.696915466380402</v>
      </c>
      <c r="D1538">
        <v>-8.18329538214598</v>
      </c>
      <c r="E1538">
        <v>16.475935080457777</v>
      </c>
      <c r="F1538">
        <f t="shared" si="338"/>
        <v>23.546169206748736</v>
      </c>
      <c r="G1538">
        <f t="shared" si="339"/>
        <v>35</v>
      </c>
      <c r="H1538">
        <f t="shared" si="340"/>
        <v>2356</v>
      </c>
      <c r="I1538">
        <f t="shared" si="341"/>
        <v>-0.50805169038000353</v>
      </c>
      <c r="J1538">
        <f>VLOOKUP(H1538,動径DB!$C$9:$F$3009,4)</f>
        <v>3.7434129901885243E-3</v>
      </c>
      <c r="K1538">
        <f>VLOOKUP(G1538,緯度DB!$B$10:$H$50,7)</f>
        <v>0.33255818042814211</v>
      </c>
      <c r="L1538">
        <f t="shared" si="342"/>
        <v>0.99891249380427138</v>
      </c>
      <c r="M1538">
        <f t="shared" si="343"/>
        <v>2.9280809833057895E-2</v>
      </c>
      <c r="N1538">
        <f t="shared" si="333"/>
        <v>8.5736582447969991E-4</v>
      </c>
      <c r="O1538">
        <f t="shared" si="334"/>
        <v>0</v>
      </c>
      <c r="Q1538">
        <f t="shared" si="344"/>
        <v>1000</v>
      </c>
      <c r="R1538">
        <f t="shared" si="345"/>
        <v>1000</v>
      </c>
      <c r="S1538">
        <f t="shared" si="346"/>
        <v>1</v>
      </c>
      <c r="T1538" s="2">
        <f t="array" aca="1" ref="T1538:V1538" ca="1">MMULT(Q1538:S1538,$T$8:$V$10)</f>
        <v>342.95983594645492</v>
      </c>
      <c r="U1538" s="2">
        <f ca="1"/>
        <v>1000</v>
      </c>
      <c r="V1538" s="2">
        <f ca="1"/>
        <v>-939.35060064258266</v>
      </c>
      <c r="Y1538" s="2">
        <f t="shared" ca="1" si="335"/>
        <v>-3.7714808315308317</v>
      </c>
      <c r="Z1538" s="2">
        <f t="shared" ca="1" si="336"/>
        <v>-10.996858629590841</v>
      </c>
    </row>
    <row r="1539" spans="2:26">
      <c r="B1539">
        <f t="shared" si="337"/>
        <v>1528</v>
      </c>
      <c r="C1539">
        <v>9.9940241846182332E-2</v>
      </c>
      <c r="D1539">
        <v>4.8276504768080448</v>
      </c>
      <c r="E1539">
        <v>14.300617145479503</v>
      </c>
      <c r="F1539">
        <f t="shared" si="338"/>
        <v>15.093834765219459</v>
      </c>
      <c r="G1539">
        <f t="shared" si="339"/>
        <v>40</v>
      </c>
      <c r="H1539">
        <f t="shared" si="340"/>
        <v>1510</v>
      </c>
      <c r="I1539">
        <f t="shared" si="341"/>
        <v>1.5500976516772609</v>
      </c>
      <c r="J1539">
        <f>VLOOKUP(H1539,動径DB!$C$9:$F$3009,4)</f>
        <v>6.7709077524494718E-2</v>
      </c>
      <c r="K1539">
        <f>VLOOKUP(G1539,緯度DB!$B$10:$H$50,7)</f>
        <v>0.31855496617393941</v>
      </c>
      <c r="L1539">
        <f t="shared" si="342"/>
        <v>0.99807266124185801</v>
      </c>
      <c r="M1539">
        <f t="shared" si="343"/>
        <v>0.32493240730216988</v>
      </c>
      <c r="N1539">
        <f t="shared" si="333"/>
        <v>0.10558106931518323</v>
      </c>
      <c r="O1539">
        <f t="shared" si="334"/>
        <v>0</v>
      </c>
      <c r="Q1539">
        <f t="shared" si="344"/>
        <v>1000</v>
      </c>
      <c r="R1539">
        <f t="shared" si="345"/>
        <v>1000</v>
      </c>
      <c r="S1539">
        <f t="shared" si="346"/>
        <v>1</v>
      </c>
      <c r="T1539" s="2">
        <f t="array" aca="1" ref="T1539:V1539" ca="1">MMULT(Q1539:S1539,$T$8:$V$10)</f>
        <v>342.95983594645492</v>
      </c>
      <c r="U1539" s="2">
        <f ca="1"/>
        <v>1000</v>
      </c>
      <c r="V1539" s="2">
        <f ca="1"/>
        <v>-939.35060064258266</v>
      </c>
      <c r="Y1539" s="2">
        <f t="shared" ca="1" si="335"/>
        <v>-3.7714808315308317</v>
      </c>
      <c r="Z1539" s="2">
        <f t="shared" ca="1" si="336"/>
        <v>-10.996858629590841</v>
      </c>
    </row>
    <row r="1540" spans="2:26">
      <c r="B1540">
        <f t="shared" si="337"/>
        <v>1529</v>
      </c>
      <c r="C1540">
        <v>5.2058785745342142</v>
      </c>
      <c r="D1540">
        <v>12.769590430816297</v>
      </c>
      <c r="E1540">
        <v>-2.2813511056360225</v>
      </c>
      <c r="F1540">
        <f t="shared" si="338"/>
        <v>13.977416584289681</v>
      </c>
      <c r="G1540">
        <f t="shared" si="339"/>
        <v>18</v>
      </c>
      <c r="H1540">
        <f t="shared" si="340"/>
        <v>1399</v>
      </c>
      <c r="I1540">
        <f t="shared" si="341"/>
        <v>1.1836887268242471</v>
      </c>
      <c r="J1540">
        <f>VLOOKUP(H1540,動径DB!$C$9:$F$3009,4)</f>
        <v>9.3785361883459401E-2</v>
      </c>
      <c r="K1540">
        <f>VLOOKUP(G1540,緯度DB!$B$10:$H$50,7)</f>
        <v>0.7820858445078025</v>
      </c>
      <c r="L1540">
        <f t="shared" si="342"/>
        <v>0.39812643330636815</v>
      </c>
      <c r="M1540">
        <f t="shared" si="343"/>
        <v>0.40816654588124884</v>
      </c>
      <c r="N1540">
        <f t="shared" si="333"/>
        <v>0.16659992917662961</v>
      </c>
      <c r="O1540">
        <f t="shared" si="334"/>
        <v>0</v>
      </c>
      <c r="Q1540">
        <f t="shared" si="344"/>
        <v>1000</v>
      </c>
      <c r="R1540">
        <f t="shared" si="345"/>
        <v>1000</v>
      </c>
      <c r="S1540">
        <f t="shared" si="346"/>
        <v>1</v>
      </c>
      <c r="T1540" s="2">
        <f t="array" aca="1" ref="T1540:V1540" ca="1">MMULT(Q1540:S1540,$T$8:$V$10)</f>
        <v>342.95983594645492</v>
      </c>
      <c r="U1540" s="2">
        <f ca="1"/>
        <v>1000</v>
      </c>
      <c r="V1540" s="2">
        <f ca="1"/>
        <v>-939.35060064258266</v>
      </c>
      <c r="Y1540" s="2">
        <f t="shared" ca="1" si="335"/>
        <v>-3.7714808315308317</v>
      </c>
      <c r="Z1540" s="2">
        <f t="shared" ca="1" si="336"/>
        <v>-10.996858629590841</v>
      </c>
    </row>
    <row r="1541" spans="2:26">
      <c r="B1541">
        <f t="shared" si="337"/>
        <v>1530</v>
      </c>
      <c r="C1541">
        <v>-5.2339304658344332</v>
      </c>
      <c r="D1541">
        <v>1.3481540164902019</v>
      </c>
      <c r="E1541">
        <v>-10.633646696256816</v>
      </c>
      <c r="F1541">
        <f t="shared" si="338"/>
        <v>11.928369102026565</v>
      </c>
      <c r="G1541">
        <f t="shared" si="339"/>
        <v>3</v>
      </c>
      <c r="H1541">
        <f t="shared" si="340"/>
        <v>1194</v>
      </c>
      <c r="I1541">
        <f t="shared" si="341"/>
        <v>2.8894930156940717</v>
      </c>
      <c r="J1541">
        <f>VLOOKUP(H1541,動径DB!$C$9:$F$3009,4)</f>
        <v>0.16243801491627433</v>
      </c>
      <c r="K1541">
        <f>VLOOKUP(G1541,緯度DB!$B$10:$H$50,7)</f>
        <v>0.19977068236083131</v>
      </c>
      <c r="L1541">
        <f t="shared" si="342"/>
        <v>-0.6862340521653878</v>
      </c>
      <c r="M1541">
        <f t="shared" si="343"/>
        <v>-0.26562733214643686</v>
      </c>
      <c r="N1541">
        <f t="shared" si="333"/>
        <v>7.0557879583233493E-2</v>
      </c>
      <c r="O1541">
        <f t="shared" si="334"/>
        <v>0</v>
      </c>
      <c r="Q1541">
        <f t="shared" si="344"/>
        <v>1000</v>
      </c>
      <c r="R1541">
        <f t="shared" si="345"/>
        <v>1000</v>
      </c>
      <c r="S1541">
        <f t="shared" si="346"/>
        <v>1</v>
      </c>
      <c r="T1541" s="2">
        <f t="array" aca="1" ref="T1541:V1541" ca="1">MMULT(Q1541:S1541,$T$8:$V$10)</f>
        <v>342.95983594645492</v>
      </c>
      <c r="U1541" s="2">
        <f ca="1"/>
        <v>1000</v>
      </c>
      <c r="V1541" s="2">
        <f ca="1"/>
        <v>-939.35060064258266</v>
      </c>
      <c r="Y1541" s="2">
        <f t="shared" ca="1" si="335"/>
        <v>-3.7714808315308317</v>
      </c>
      <c r="Z1541" s="2">
        <f t="shared" ca="1" si="336"/>
        <v>-10.996858629590841</v>
      </c>
    </row>
    <row r="1542" spans="2:26">
      <c r="B1542">
        <f t="shared" si="337"/>
        <v>1531</v>
      </c>
      <c r="C1542">
        <v>-1.3747555724636018</v>
      </c>
      <c r="D1542">
        <v>-7.9844902348350972</v>
      </c>
      <c r="E1542">
        <v>-12.700696062673464</v>
      </c>
      <c r="F1542">
        <f t="shared" si="338"/>
        <v>15.06485040319372</v>
      </c>
      <c r="G1542">
        <f t="shared" si="339"/>
        <v>4</v>
      </c>
      <c r="H1542">
        <f t="shared" si="340"/>
        <v>1507</v>
      </c>
      <c r="I1542">
        <f t="shared" si="341"/>
        <v>-1.7413027879220666</v>
      </c>
      <c r="J1542">
        <f>VLOOKUP(H1542,動径DB!$C$9:$F$3009,4)</f>
        <v>6.8323253973517767E-2</v>
      </c>
      <c r="K1542">
        <f>VLOOKUP(G1542,緯度DB!$B$10:$H$50,7)</f>
        <v>0.20164392860071581</v>
      </c>
      <c r="L1542">
        <f t="shared" si="342"/>
        <v>-0.87200177215855035</v>
      </c>
      <c r="M1542">
        <f t="shared" si="343"/>
        <v>-0.18098220829238709</v>
      </c>
      <c r="N1542">
        <f t="shared" si="333"/>
        <v>3.275455971838899E-2</v>
      </c>
      <c r="O1542">
        <f t="shared" si="334"/>
        <v>0</v>
      </c>
      <c r="Q1542">
        <f t="shared" si="344"/>
        <v>1000</v>
      </c>
      <c r="R1542">
        <f t="shared" si="345"/>
        <v>1000</v>
      </c>
      <c r="S1542">
        <f t="shared" si="346"/>
        <v>1</v>
      </c>
      <c r="T1542" s="2">
        <f t="array" aca="1" ref="T1542:V1542" ca="1">MMULT(Q1542:S1542,$T$8:$V$10)</f>
        <v>342.95983594645492</v>
      </c>
      <c r="U1542" s="2">
        <f ca="1"/>
        <v>1000</v>
      </c>
      <c r="V1542" s="2">
        <f ca="1"/>
        <v>-939.35060064258266</v>
      </c>
      <c r="Y1542" s="2">
        <f t="shared" ca="1" si="335"/>
        <v>-3.7714808315308317</v>
      </c>
      <c r="Z1542" s="2">
        <f t="shared" ca="1" si="336"/>
        <v>-10.996858629590841</v>
      </c>
    </row>
    <row r="1543" spans="2:26">
      <c r="B1543">
        <f t="shared" si="337"/>
        <v>1532</v>
      </c>
      <c r="C1543">
        <v>16.962428774543543</v>
      </c>
      <c r="D1543">
        <v>-12.073793315157408</v>
      </c>
      <c r="E1543">
        <v>6.6385341781518443</v>
      </c>
      <c r="F1543">
        <f t="shared" si="338"/>
        <v>21.853389004524963</v>
      </c>
      <c r="G1543">
        <f t="shared" si="339"/>
        <v>27</v>
      </c>
      <c r="H1543">
        <f t="shared" si="340"/>
        <v>2186</v>
      </c>
      <c r="I1543">
        <f t="shared" si="341"/>
        <v>-0.61859911999249195</v>
      </c>
      <c r="J1543">
        <f>VLOOKUP(H1543,動径DB!$C$9:$F$3009,4)</f>
        <v>6.9975007880728295E-3</v>
      </c>
      <c r="K1543">
        <f>VLOOKUP(G1543,緯度DB!$B$10:$H$50,7)</f>
        <v>0.70149600262637279</v>
      </c>
      <c r="L1543">
        <f t="shared" si="342"/>
        <v>0.95966136216990827</v>
      </c>
      <c r="M1543">
        <f t="shared" si="343"/>
        <v>0.10294493004149521</v>
      </c>
      <c r="N1543">
        <f t="shared" si="333"/>
        <v>1.0597658621248344E-2</v>
      </c>
      <c r="O1543">
        <f t="shared" si="334"/>
        <v>0</v>
      </c>
      <c r="Q1543">
        <f t="shared" si="344"/>
        <v>1000</v>
      </c>
      <c r="R1543">
        <f t="shared" si="345"/>
        <v>1000</v>
      </c>
      <c r="S1543">
        <f t="shared" si="346"/>
        <v>1</v>
      </c>
      <c r="T1543" s="2">
        <f t="array" aca="1" ref="T1543:V1543" ca="1">MMULT(Q1543:S1543,$T$8:$V$10)</f>
        <v>342.95983594645492</v>
      </c>
      <c r="U1543" s="2">
        <f ca="1"/>
        <v>1000</v>
      </c>
      <c r="V1543" s="2">
        <f ca="1"/>
        <v>-939.35060064258266</v>
      </c>
      <c r="Y1543" s="2">
        <f t="shared" ca="1" si="335"/>
        <v>-3.7714808315308317</v>
      </c>
      <c r="Z1543" s="2">
        <f t="shared" ca="1" si="336"/>
        <v>-10.996858629590841</v>
      </c>
    </row>
    <row r="1544" spans="2:26">
      <c r="B1544">
        <f t="shared" si="337"/>
        <v>1533</v>
      </c>
      <c r="C1544">
        <v>0.54744831782304515</v>
      </c>
      <c r="D1544">
        <v>8.9343250356412085</v>
      </c>
      <c r="E1544">
        <v>1.2882558614900628</v>
      </c>
      <c r="F1544">
        <f t="shared" si="338"/>
        <v>9.0433106033043043</v>
      </c>
      <c r="G1544">
        <f t="shared" si="339"/>
        <v>24</v>
      </c>
      <c r="H1544">
        <f t="shared" si="340"/>
        <v>905</v>
      </c>
      <c r="I1544">
        <f t="shared" si="341"/>
        <v>1.5095981157804876</v>
      </c>
      <c r="J1544">
        <f>VLOOKUP(H1544,動径DB!$C$9:$F$3009,4)</f>
        <v>0.29979741202765586</v>
      </c>
      <c r="K1544">
        <f>VLOOKUP(G1544,緯度DB!$B$10:$H$50,7)</f>
        <v>0.7703565880679073</v>
      </c>
      <c r="L1544">
        <f t="shared" si="342"/>
        <v>0.98319379224811942</v>
      </c>
      <c r="M1544">
        <f t="shared" si="343"/>
        <v>2.0534600391302336</v>
      </c>
      <c r="N1544">
        <f t="shared" si="333"/>
        <v>4.2166981323047406</v>
      </c>
      <c r="O1544">
        <f t="shared" si="334"/>
        <v>1</v>
      </c>
      <c r="Q1544">
        <f t="shared" si="344"/>
        <v>0.54744831782304515</v>
      </c>
      <c r="R1544">
        <f t="shared" si="345"/>
        <v>8.9343250356412085</v>
      </c>
      <c r="S1544">
        <f t="shared" si="346"/>
        <v>1.2882558614900628</v>
      </c>
      <c r="T1544" s="2">
        <f t="array" aca="1" ref="T1544:V1544" ca="1">MMULT(Q1544:S1544,$T$8:$V$10)</f>
        <v>1.3978028788516395</v>
      </c>
      <c r="U1544" s="2">
        <f ca="1"/>
        <v>8.9343250356412085</v>
      </c>
      <c r="V1544" s="2">
        <f ca="1"/>
        <v>-7.3823690133009656E-2</v>
      </c>
      <c r="Y1544" s="2">
        <f t="shared" ca="1" si="335"/>
        <v>0.46708368766469122</v>
      </c>
      <c r="Z1544" s="2">
        <f t="shared" ca="1" si="336"/>
        <v>2.9854549218489579</v>
      </c>
    </row>
    <row r="1545" spans="2:26">
      <c r="B1545">
        <f t="shared" si="337"/>
        <v>1534</v>
      </c>
      <c r="C1545">
        <v>-0.86594651275535406</v>
      </c>
      <c r="D1545">
        <v>-9.190137962467908</v>
      </c>
      <c r="E1545">
        <v>4.7103101999618477</v>
      </c>
      <c r="F1545">
        <f t="shared" si="338"/>
        <v>10.363181042132362</v>
      </c>
      <c r="G1545">
        <f t="shared" si="339"/>
        <v>30</v>
      </c>
      <c r="H1545">
        <f t="shared" si="340"/>
        <v>1037</v>
      </c>
      <c r="I1545">
        <f t="shared" si="341"/>
        <v>-1.6647445702952983</v>
      </c>
      <c r="J1545">
        <f>VLOOKUP(H1545,動径DB!$C$9:$F$3009,4)</f>
        <v>0.23322076350498414</v>
      </c>
      <c r="K1545">
        <f>VLOOKUP(G1545,緯度DB!$B$10:$H$50,7)</f>
        <v>0.58726809406597613</v>
      </c>
      <c r="L1545">
        <f t="shared" si="342"/>
        <v>-0.96054400165575005</v>
      </c>
      <c r="M1545">
        <f t="shared" si="343"/>
        <v>-1.3633707390113154</v>
      </c>
      <c r="N1545">
        <f t="shared" si="333"/>
        <v>1.8587797719922605</v>
      </c>
      <c r="O1545">
        <f t="shared" si="334"/>
        <v>1</v>
      </c>
      <c r="Q1545">
        <f t="shared" si="344"/>
        <v>-0.86594651275535406</v>
      </c>
      <c r="R1545">
        <f t="shared" si="345"/>
        <v>-9.190137962467908</v>
      </c>
      <c r="S1545">
        <f t="shared" si="346"/>
        <v>4.7103101999618477</v>
      </c>
      <c r="T1545" s="2">
        <f t="array" aca="1" ref="T1545:V1545" ca="1">MMULT(Q1545:S1545,$T$8:$V$10)</f>
        <v>4.1300725861117957</v>
      </c>
      <c r="U1545" s="2">
        <f ca="1"/>
        <v>-9.190137962467908</v>
      </c>
      <c r="V1545" s="2">
        <f ca="1"/>
        <v>2.424744517730808</v>
      </c>
      <c r="Y1545" s="2">
        <f t="shared" ca="1" si="335"/>
        <v>1.2737409800880157</v>
      </c>
      <c r="Z1545" s="2">
        <f t="shared" ca="1" si="336"/>
        <v>-2.834297725134725</v>
      </c>
    </row>
    <row r="1546" spans="2:26">
      <c r="B1546">
        <f t="shared" si="337"/>
        <v>1535</v>
      </c>
      <c r="C1546">
        <v>-13.286354909050008</v>
      </c>
      <c r="D1546">
        <v>12.651653369869647</v>
      </c>
      <c r="E1546">
        <v>-16.815434054876235</v>
      </c>
      <c r="F1546">
        <f t="shared" si="338"/>
        <v>24.886751138195251</v>
      </c>
      <c r="G1546">
        <f t="shared" si="339"/>
        <v>7</v>
      </c>
      <c r="H1546">
        <f t="shared" si="340"/>
        <v>2490</v>
      </c>
      <c r="I1546">
        <f t="shared" si="341"/>
        <v>2.3806595491926932</v>
      </c>
      <c r="J1546">
        <f>VLOOKUP(H1546,動径DB!$C$9:$F$3009,4)</f>
        <v>2.2599039805791805E-3</v>
      </c>
      <c r="K1546">
        <f>VLOOKUP(G1546,緯度DB!$B$10:$H$50,7)</f>
        <v>0.33255818042814211</v>
      </c>
      <c r="L1546">
        <f t="shared" si="342"/>
        <v>-0.75705474143128304</v>
      </c>
      <c r="M1546">
        <f t="shared" si="343"/>
        <v>-1.4159669321616533E-2</v>
      </c>
      <c r="N1546">
        <f t="shared" si="333"/>
        <v>2.0049623529752841E-4</v>
      </c>
      <c r="O1546">
        <f t="shared" si="334"/>
        <v>0</v>
      </c>
      <c r="Q1546">
        <f t="shared" si="344"/>
        <v>1000</v>
      </c>
      <c r="R1546">
        <f t="shared" si="345"/>
        <v>1000</v>
      </c>
      <c r="S1546">
        <f t="shared" si="346"/>
        <v>1</v>
      </c>
      <c r="T1546" s="2">
        <f t="array" aca="1" ref="T1546:V1546" ca="1">MMULT(Q1546:S1546,$T$8:$V$10)</f>
        <v>342.95983594645492</v>
      </c>
      <c r="U1546" s="2">
        <f ca="1"/>
        <v>1000</v>
      </c>
      <c r="V1546" s="2">
        <f ca="1"/>
        <v>-939.35060064258266</v>
      </c>
      <c r="Y1546" s="2">
        <f t="shared" ca="1" si="335"/>
        <v>-3.7714808315308317</v>
      </c>
      <c r="Z1546" s="2">
        <f t="shared" ca="1" si="336"/>
        <v>-10.996858629590841</v>
      </c>
    </row>
    <row r="1547" spans="2:26">
      <c r="B1547">
        <f t="shared" si="337"/>
        <v>1536</v>
      </c>
      <c r="C1547">
        <v>13.818429915443524</v>
      </c>
      <c r="D1547">
        <v>9.2728860321328188</v>
      </c>
      <c r="E1547">
        <v>-7.6559222925740933</v>
      </c>
      <c r="F1547">
        <f t="shared" si="338"/>
        <v>18.317984792080196</v>
      </c>
      <c r="G1547">
        <f t="shared" si="339"/>
        <v>13</v>
      </c>
      <c r="H1547">
        <f t="shared" si="340"/>
        <v>1833</v>
      </c>
      <c r="I1547">
        <f t="shared" si="341"/>
        <v>0.59103251174754945</v>
      </c>
      <c r="J1547">
        <f>VLOOKUP(H1547,動径DB!$C$9:$F$3009,4)</f>
        <v>2.4096916338794093E-2</v>
      </c>
      <c r="K1547">
        <f>VLOOKUP(G1547,緯度DB!$B$10:$H$50,7)</f>
        <v>0.62981531840634786</v>
      </c>
      <c r="L1547">
        <f t="shared" si="342"/>
        <v>-0.97960680370271525</v>
      </c>
      <c r="M1547">
        <f t="shared" si="343"/>
        <v>-0.27233544927234382</v>
      </c>
      <c r="N1547">
        <f t="shared" si="333"/>
        <v>7.4166596930369352E-2</v>
      </c>
      <c r="O1547">
        <f t="shared" si="334"/>
        <v>0</v>
      </c>
      <c r="Q1547">
        <f t="shared" si="344"/>
        <v>1000</v>
      </c>
      <c r="R1547">
        <f t="shared" si="345"/>
        <v>1000</v>
      </c>
      <c r="S1547">
        <f t="shared" si="346"/>
        <v>1</v>
      </c>
      <c r="T1547" s="2">
        <f t="array" aca="1" ref="T1547:V1547" ca="1">MMULT(Q1547:S1547,$T$8:$V$10)</f>
        <v>342.95983594645492</v>
      </c>
      <c r="U1547" s="2">
        <f ca="1"/>
        <v>1000</v>
      </c>
      <c r="V1547" s="2">
        <f ca="1"/>
        <v>-939.35060064258266</v>
      </c>
      <c r="Y1547" s="2">
        <f t="shared" ca="1" si="335"/>
        <v>-3.7714808315308317</v>
      </c>
      <c r="Z1547" s="2">
        <f t="shared" ca="1" si="336"/>
        <v>-10.996858629590841</v>
      </c>
    </row>
    <row r="1548" spans="2:26">
      <c r="B1548">
        <f t="shared" si="337"/>
        <v>1537</v>
      </c>
      <c r="C1548">
        <v>13.864511938639241</v>
      </c>
      <c r="D1548">
        <v>7.4671588949239647</v>
      </c>
      <c r="E1548">
        <v>4.2973587771066617</v>
      </c>
      <c r="F1548">
        <f t="shared" si="338"/>
        <v>16.323309888557766</v>
      </c>
      <c r="G1548">
        <f t="shared" si="339"/>
        <v>26</v>
      </c>
      <c r="H1548">
        <f t="shared" si="340"/>
        <v>1633</v>
      </c>
      <c r="I1548">
        <f t="shared" si="341"/>
        <v>0.4940337614074421</v>
      </c>
      <c r="J1548">
        <f>VLOOKUP(H1548,動径DB!$C$9:$F$3009,4)</f>
        <v>4.6307013377135907E-2</v>
      </c>
      <c r="K1548">
        <f>VLOOKUP(G1548,緯度DB!$B$10:$H$50,7)</f>
        <v>0.72987675376846739</v>
      </c>
      <c r="L1548">
        <f t="shared" si="342"/>
        <v>-0.99606917264829853</v>
      </c>
      <c r="M1548">
        <f t="shared" si="343"/>
        <v>-0.54953331745329537</v>
      </c>
      <c r="N1548">
        <f t="shared" si="333"/>
        <v>0.30198686699122429</v>
      </c>
      <c r="O1548">
        <f t="shared" si="334"/>
        <v>0</v>
      </c>
      <c r="Q1548">
        <f t="shared" si="344"/>
        <v>1000</v>
      </c>
      <c r="R1548">
        <f t="shared" si="345"/>
        <v>1000</v>
      </c>
      <c r="S1548">
        <f t="shared" si="346"/>
        <v>1</v>
      </c>
      <c r="T1548" s="2">
        <f t="array" aca="1" ref="T1548:V1548" ca="1">MMULT(Q1548:S1548,$T$8:$V$10)</f>
        <v>342.95983594645492</v>
      </c>
      <c r="U1548" s="2">
        <f ca="1"/>
        <v>1000</v>
      </c>
      <c r="V1548" s="2">
        <f ca="1"/>
        <v>-939.35060064258266</v>
      </c>
      <c r="Y1548" s="2">
        <f t="shared" ca="1" si="335"/>
        <v>-3.7714808315308317</v>
      </c>
      <c r="Z1548" s="2">
        <f t="shared" ca="1" si="336"/>
        <v>-10.996858629590841</v>
      </c>
    </row>
    <row r="1549" spans="2:26">
      <c r="B1549">
        <f t="shared" si="337"/>
        <v>1538</v>
      </c>
      <c r="C1549">
        <v>-14.702625935241274</v>
      </c>
      <c r="D1549">
        <v>-5.3010736461569454</v>
      </c>
      <c r="E1549">
        <v>12.912073849126891</v>
      </c>
      <c r="F1549">
        <f t="shared" si="338"/>
        <v>20.272894274841853</v>
      </c>
      <c r="G1549">
        <f t="shared" si="339"/>
        <v>34</v>
      </c>
      <c r="H1549">
        <f t="shared" si="340"/>
        <v>2028</v>
      </c>
      <c r="I1549">
        <f t="shared" si="341"/>
        <v>-2.7955477404736051</v>
      </c>
      <c r="J1549">
        <f>VLOOKUP(H1549,動径DB!$C$9:$F$3009,4)</f>
        <v>1.2310879406535174E-2</v>
      </c>
      <c r="K1549">
        <f>VLOOKUP(G1549,緯度DB!$B$10:$H$50,7)</f>
        <v>0.38596120503132481</v>
      </c>
      <c r="L1549">
        <f t="shared" si="342"/>
        <v>0.86145849482729753</v>
      </c>
      <c r="M1549">
        <f t="shared" si="343"/>
        <v>8.298179868449046E-2</v>
      </c>
      <c r="N1549">
        <f t="shared" ref="N1549:N1612" si="347">M1549^2</f>
        <v>6.8859789129133023E-3</v>
      </c>
      <c r="O1549">
        <f t="shared" ref="O1549:O1612" si="348">IF(N1549&gt;$N$9*$O$8,1,0)</f>
        <v>0</v>
      </c>
      <c r="Q1549">
        <f t="shared" si="344"/>
        <v>1000</v>
      </c>
      <c r="R1549">
        <f t="shared" si="345"/>
        <v>1000</v>
      </c>
      <c r="S1549">
        <f t="shared" si="346"/>
        <v>1</v>
      </c>
      <c r="T1549" s="2">
        <f t="array" aca="1" ref="T1549:V1549" ca="1">MMULT(Q1549:S1549,$T$8:$V$10)</f>
        <v>342.95983594645492</v>
      </c>
      <c r="U1549" s="2">
        <f ca="1"/>
        <v>1000</v>
      </c>
      <c r="V1549" s="2">
        <f ca="1"/>
        <v>-939.35060064258266</v>
      </c>
      <c r="Y1549" s="2">
        <f t="shared" ref="Y1549:Y1612" ca="1" si="349">$Z$9*T1549/($V1549+$Z$10)</f>
        <v>-3.7714808315308317</v>
      </c>
      <c r="Z1549" s="2">
        <f t="shared" ref="Z1549:Z1612" ca="1" si="350">$Z$9*U1549/($V1549+$Z$10)</f>
        <v>-10.996858629590841</v>
      </c>
    </row>
    <row r="1550" spans="2:26">
      <c r="B1550">
        <f t="shared" ref="B1550:B1613" si="351">B1549+1</f>
        <v>1539</v>
      </c>
      <c r="C1550">
        <v>-11.16233320563309</v>
      </c>
      <c r="D1550">
        <v>-4.83937466616681</v>
      </c>
      <c r="E1550">
        <v>6.356943356922363</v>
      </c>
      <c r="F1550">
        <f t="shared" si="338"/>
        <v>13.726906373842416</v>
      </c>
      <c r="G1550">
        <f t="shared" si="339"/>
        <v>30</v>
      </c>
      <c r="H1550">
        <f t="shared" si="340"/>
        <v>1374</v>
      </c>
      <c r="I1550">
        <f t="shared" si="341"/>
        <v>-2.7325065653542295</v>
      </c>
      <c r="J1550">
        <f>VLOOKUP(H1550,動径DB!$C$9:$F$3009,4)</f>
        <v>0.10067279422479976</v>
      </c>
      <c r="K1550">
        <f>VLOOKUP(G1550,緯度DB!$B$10:$H$50,7)</f>
        <v>0.58726809406597613</v>
      </c>
      <c r="L1550">
        <f t="shared" si="342"/>
        <v>0.94156886931206785</v>
      </c>
      <c r="M1550">
        <f t="shared" si="343"/>
        <v>0.764140629949429</v>
      </c>
      <c r="N1550">
        <f t="shared" si="347"/>
        <v>0.58391090233951015</v>
      </c>
      <c r="O1550">
        <f t="shared" si="348"/>
        <v>1</v>
      </c>
      <c r="Q1550">
        <f t="shared" si="344"/>
        <v>-11.16233320563309</v>
      </c>
      <c r="R1550">
        <f t="shared" si="345"/>
        <v>-4.83937466616681</v>
      </c>
      <c r="S1550">
        <f t="shared" si="346"/>
        <v>6.356943356922363</v>
      </c>
      <c r="T1550" s="2">
        <f t="array" aca="1" ref="T1550:V1550" ca="1">MMULT(Q1550:S1550,$T$8:$V$10)</f>
        <v>2.155829960414442</v>
      </c>
      <c r="U1550" s="2">
        <f ca="1"/>
        <v>-4.83937466616681</v>
      </c>
      <c r="V1550" s="2">
        <f ca="1"/>
        <v>12.663364822134675</v>
      </c>
      <c r="Y1550" s="2">
        <f t="shared" ca="1" si="349"/>
        <v>0.50531175152315944</v>
      </c>
      <c r="Z1550" s="2">
        <f t="shared" ca="1" si="350"/>
        <v>-1.1343162186907578</v>
      </c>
    </row>
    <row r="1551" spans="2:26">
      <c r="B1551">
        <f t="shared" si="351"/>
        <v>1540</v>
      </c>
      <c r="C1551">
        <v>12.211928353192365</v>
      </c>
      <c r="D1551">
        <v>2.9457443733985635</v>
      </c>
      <c r="E1551">
        <v>-3.6880545280457508</v>
      </c>
      <c r="F1551">
        <f t="shared" si="338"/>
        <v>13.092377561724671</v>
      </c>
      <c r="G1551">
        <f t="shared" si="339"/>
        <v>15</v>
      </c>
      <c r="H1551">
        <f t="shared" si="340"/>
        <v>1310</v>
      </c>
      <c r="I1551">
        <f t="shared" si="341"/>
        <v>0.23669690185838158</v>
      </c>
      <c r="J1551">
        <f>VLOOKUP(H1551,動径DB!$C$9:$F$3009,4)</f>
        <v>0.12014176967524816</v>
      </c>
      <c r="K1551">
        <f>VLOOKUP(G1551,緯度DB!$B$10:$H$50,7)</f>
        <v>0.70149600262637279</v>
      </c>
      <c r="L1551">
        <f t="shared" si="342"/>
        <v>-0.65190255599009028</v>
      </c>
      <c r="M1551">
        <f t="shared" si="343"/>
        <v>-0.71931717556601282</v>
      </c>
      <c r="N1551">
        <f t="shared" si="347"/>
        <v>0.51741719906426609</v>
      </c>
      <c r="O1551">
        <f t="shared" si="348"/>
        <v>1</v>
      </c>
      <c r="Q1551">
        <f t="shared" si="344"/>
        <v>12.211928353192365</v>
      </c>
      <c r="R1551">
        <f t="shared" si="345"/>
        <v>2.9457443733985635</v>
      </c>
      <c r="S1551">
        <f t="shared" si="346"/>
        <v>-3.6880545280457508</v>
      </c>
      <c r="T1551" s="2">
        <f t="array" aca="1" ref="T1551:V1551" ca="1">MMULT(Q1551:S1551,$T$8:$V$10)</f>
        <v>0.71108786058100559</v>
      </c>
      <c r="U1551" s="2">
        <f ca="1"/>
        <v>2.9457443733985635</v>
      </c>
      <c r="V1551" s="2">
        <f ca="1"/>
        <v>-12.736847897336164</v>
      </c>
      <c r="Y1551" s="2">
        <f t="shared" ca="1" si="349"/>
        <v>0.41191078914914919</v>
      </c>
      <c r="Z1551" s="2">
        <f t="shared" ca="1" si="350"/>
        <v>1.7063768863763948</v>
      </c>
    </row>
    <row r="1552" spans="2:26">
      <c r="B1552">
        <f t="shared" si="351"/>
        <v>1541</v>
      </c>
      <c r="C1552">
        <v>-11.907738892936994</v>
      </c>
      <c r="D1552">
        <v>15.919708210763648</v>
      </c>
      <c r="E1552">
        <v>-2.264515892210202</v>
      </c>
      <c r="F1552">
        <f t="shared" si="338"/>
        <v>20.008982664900593</v>
      </c>
      <c r="G1552">
        <f t="shared" si="339"/>
        <v>19</v>
      </c>
      <c r="H1552">
        <f t="shared" si="340"/>
        <v>2002</v>
      </c>
      <c r="I1552">
        <f t="shared" si="341"/>
        <v>2.2130080357203692</v>
      </c>
      <c r="J1552">
        <f>VLOOKUP(H1552,動径DB!$C$9:$F$3009,4)</f>
        <v>1.3487503453640271E-2</v>
      </c>
      <c r="K1552">
        <f>VLOOKUP(G1552,緯度DB!$B$10:$H$50,7)</f>
        <v>0.7820858445078025</v>
      </c>
      <c r="L1552">
        <f t="shared" si="342"/>
        <v>-0.34837674072130376</v>
      </c>
      <c r="M1552">
        <f t="shared" si="343"/>
        <v>-7.3529253014495338E-2</v>
      </c>
      <c r="N1552">
        <f t="shared" si="347"/>
        <v>5.4065510488696721E-3</v>
      </c>
      <c r="O1552">
        <f t="shared" si="348"/>
        <v>0</v>
      </c>
      <c r="Q1552">
        <f t="shared" si="344"/>
        <v>1000</v>
      </c>
      <c r="R1552">
        <f t="shared" si="345"/>
        <v>1000</v>
      </c>
      <c r="S1552">
        <f t="shared" si="346"/>
        <v>1</v>
      </c>
      <c r="T1552" s="2">
        <f t="array" aca="1" ref="T1552:V1552" ca="1">MMULT(Q1552:S1552,$T$8:$V$10)</f>
        <v>342.95983594645492</v>
      </c>
      <c r="U1552" s="2">
        <f ca="1"/>
        <v>1000</v>
      </c>
      <c r="V1552" s="2">
        <f ca="1"/>
        <v>-939.35060064258266</v>
      </c>
      <c r="Y1552" s="2">
        <f t="shared" ca="1" si="349"/>
        <v>-3.7714808315308317</v>
      </c>
      <c r="Z1552" s="2">
        <f t="shared" ca="1" si="350"/>
        <v>-10.996858629590841</v>
      </c>
    </row>
    <row r="1553" spans="2:26">
      <c r="B1553">
        <f t="shared" si="351"/>
        <v>1542</v>
      </c>
      <c r="C1553">
        <v>16.134054676264132</v>
      </c>
      <c r="D1553">
        <v>-9.96864613989462</v>
      </c>
      <c r="E1553">
        <v>-0.62780875420830062</v>
      </c>
      <c r="F1553">
        <f t="shared" si="338"/>
        <v>18.975662570539583</v>
      </c>
      <c r="G1553">
        <f t="shared" si="339"/>
        <v>20</v>
      </c>
      <c r="H1553">
        <f t="shared" si="340"/>
        <v>1899</v>
      </c>
      <c r="I1553">
        <f t="shared" si="341"/>
        <v>-0.55345110147163112</v>
      </c>
      <c r="J1553">
        <f>VLOOKUP(H1553,動径DB!$C$9:$F$3009,4)</f>
        <v>1.9264247660856011E-2</v>
      </c>
      <c r="K1553">
        <f>VLOOKUP(G1553,緯度DB!$B$10:$H$50,7)</f>
        <v>0.7879807395252203</v>
      </c>
      <c r="L1553">
        <f t="shared" si="342"/>
        <v>0.99599245348223187</v>
      </c>
      <c r="M1553">
        <f t="shared" si="343"/>
        <v>0.28689346249995012</v>
      </c>
      <c r="N1553">
        <f t="shared" si="347"/>
        <v>8.2307858825210287E-2</v>
      </c>
      <c r="O1553">
        <f t="shared" si="348"/>
        <v>0</v>
      </c>
      <c r="Q1553">
        <f t="shared" si="344"/>
        <v>1000</v>
      </c>
      <c r="R1553">
        <f t="shared" si="345"/>
        <v>1000</v>
      </c>
      <c r="S1553">
        <f t="shared" si="346"/>
        <v>1</v>
      </c>
      <c r="T1553" s="2">
        <f t="array" aca="1" ref="T1553:V1553" ca="1">MMULT(Q1553:S1553,$T$8:$V$10)</f>
        <v>342.95983594645492</v>
      </c>
      <c r="U1553" s="2">
        <f ca="1"/>
        <v>1000</v>
      </c>
      <c r="V1553" s="2">
        <f ca="1"/>
        <v>-939.35060064258266</v>
      </c>
      <c r="Y1553" s="2">
        <f t="shared" ca="1" si="349"/>
        <v>-3.7714808315308317</v>
      </c>
      <c r="Z1553" s="2">
        <f t="shared" ca="1" si="350"/>
        <v>-10.996858629590841</v>
      </c>
    </row>
    <row r="1554" spans="2:26">
      <c r="B1554">
        <f t="shared" si="351"/>
        <v>1543</v>
      </c>
      <c r="C1554">
        <v>8.845143826669938</v>
      </c>
      <c r="D1554">
        <v>13.657001716330466</v>
      </c>
      <c r="E1554">
        <v>-5.4530657306483379</v>
      </c>
      <c r="F1554">
        <f t="shared" si="338"/>
        <v>17.160599962038095</v>
      </c>
      <c r="G1554">
        <f t="shared" si="339"/>
        <v>15</v>
      </c>
      <c r="H1554">
        <f t="shared" si="340"/>
        <v>1717</v>
      </c>
      <c r="I1554">
        <f t="shared" si="341"/>
        <v>0.99606527257602684</v>
      </c>
      <c r="J1554">
        <f>VLOOKUP(H1554,動径DB!$C$9:$F$3009,4)</f>
        <v>3.5369789323599021E-2</v>
      </c>
      <c r="K1554">
        <f>VLOOKUP(G1554,緯度DB!$B$10:$H$50,7)</f>
        <v>0.70149600262637279</v>
      </c>
      <c r="L1554">
        <f t="shared" si="342"/>
        <v>-0.15279595692645837</v>
      </c>
      <c r="M1554">
        <f t="shared" si="343"/>
        <v>-6.5058194075479955E-2</v>
      </c>
      <c r="N1554">
        <f t="shared" si="347"/>
        <v>4.2325686163628149E-3</v>
      </c>
      <c r="O1554">
        <f t="shared" si="348"/>
        <v>0</v>
      </c>
      <c r="Q1554">
        <f t="shared" si="344"/>
        <v>1000</v>
      </c>
      <c r="R1554">
        <f t="shared" si="345"/>
        <v>1000</v>
      </c>
      <c r="S1554">
        <f t="shared" si="346"/>
        <v>1</v>
      </c>
      <c r="T1554" s="2">
        <f t="array" aca="1" ref="T1554:V1554" ca="1">MMULT(Q1554:S1554,$T$8:$V$10)</f>
        <v>342.95983594645492</v>
      </c>
      <c r="U1554" s="2">
        <f ca="1"/>
        <v>1000</v>
      </c>
      <c r="V1554" s="2">
        <f ca="1"/>
        <v>-939.35060064258266</v>
      </c>
      <c r="Y1554" s="2">
        <f t="shared" ca="1" si="349"/>
        <v>-3.7714808315308317</v>
      </c>
      <c r="Z1554" s="2">
        <f t="shared" ca="1" si="350"/>
        <v>-10.996858629590841</v>
      </c>
    </row>
    <row r="1555" spans="2:26">
      <c r="B1555">
        <f t="shared" si="351"/>
        <v>1544</v>
      </c>
      <c r="C1555">
        <v>6.7497589184387499</v>
      </c>
      <c r="D1555">
        <v>5.3380818731815136</v>
      </c>
      <c r="E1555">
        <v>-6.6065550397553832</v>
      </c>
      <c r="F1555">
        <f t="shared" si="338"/>
        <v>10.849006085128247</v>
      </c>
      <c r="G1555">
        <f t="shared" si="339"/>
        <v>9</v>
      </c>
      <c r="H1555">
        <f t="shared" si="340"/>
        <v>1086</v>
      </c>
      <c r="I1555">
        <f t="shared" si="341"/>
        <v>0.66913991144955864</v>
      </c>
      <c r="J1555">
        <f>VLOOKUP(H1555,動径DB!$C$9:$F$3009,4)</f>
        <v>0.20968863474307728</v>
      </c>
      <c r="K1555">
        <f>VLOOKUP(G1555,緯度DB!$B$10:$H$50,7)</f>
        <v>0.43934360143209494</v>
      </c>
      <c r="L1555">
        <f t="shared" si="342"/>
        <v>-0.90618472676500172</v>
      </c>
      <c r="M1555">
        <f t="shared" si="343"/>
        <v>-0.90570317193768379</v>
      </c>
      <c r="N1555">
        <f t="shared" si="347"/>
        <v>0.82029823565798166</v>
      </c>
      <c r="O1555">
        <f t="shared" si="348"/>
        <v>1</v>
      </c>
      <c r="Q1555">
        <f t="shared" si="344"/>
        <v>6.7497589184387499</v>
      </c>
      <c r="R1555">
        <f t="shared" si="345"/>
        <v>5.3380818731815136</v>
      </c>
      <c r="S1555">
        <f t="shared" si="346"/>
        <v>-6.6065550397553832</v>
      </c>
      <c r="T1555" s="2">
        <f t="array" aca="1" ref="T1555:V1555" ca="1">MMULT(Q1555:S1555,$T$8:$V$10)</f>
        <v>-3.8995775069759535</v>
      </c>
      <c r="U1555" s="2">
        <f ca="1"/>
        <v>5.3380818731815136</v>
      </c>
      <c r="V1555" s="2">
        <f ca="1"/>
        <v>-8.6022735493268243</v>
      </c>
      <c r="Y1555" s="2">
        <f t="shared" ca="1" si="349"/>
        <v>-1.8224260955786131</v>
      </c>
      <c r="Z1555" s="2">
        <f t="shared" ca="1" si="350"/>
        <v>2.4946958198979954</v>
      </c>
    </row>
    <row r="1556" spans="2:26">
      <c r="B1556">
        <f t="shared" si="351"/>
        <v>1545</v>
      </c>
      <c r="C1556">
        <v>-8.8512967876687583</v>
      </c>
      <c r="D1556">
        <v>0.31314474912109302</v>
      </c>
      <c r="E1556">
        <v>5.2014860206692166</v>
      </c>
      <c r="F1556">
        <f t="shared" si="338"/>
        <v>10.27126921468397</v>
      </c>
      <c r="G1556">
        <f t="shared" si="339"/>
        <v>31</v>
      </c>
      <c r="H1556">
        <f t="shared" si="340"/>
        <v>1028</v>
      </c>
      <c r="I1556">
        <f t="shared" si="341"/>
        <v>3.1062289992705185</v>
      </c>
      <c r="J1556">
        <f>VLOOKUP(H1556,動径DB!$C$9:$F$3009,4)</f>
        <v>0.23765258914551302</v>
      </c>
      <c r="K1556">
        <f>VLOOKUP(G1556,緯度DB!$B$10:$H$50,7)</f>
        <v>0.54089638506983073</v>
      </c>
      <c r="L1556">
        <f t="shared" si="342"/>
        <v>-0.10589206079070464</v>
      </c>
      <c r="M1556">
        <f t="shared" si="343"/>
        <v>-0.13981190133901022</v>
      </c>
      <c r="N1556">
        <f t="shared" si="347"/>
        <v>1.9547367756029128E-2</v>
      </c>
      <c r="O1556">
        <f t="shared" si="348"/>
        <v>0</v>
      </c>
      <c r="Q1556">
        <f t="shared" si="344"/>
        <v>1000</v>
      </c>
      <c r="R1556">
        <f t="shared" si="345"/>
        <v>1000</v>
      </c>
      <c r="S1556">
        <f t="shared" si="346"/>
        <v>1</v>
      </c>
      <c r="T1556" s="2">
        <f t="array" aca="1" ref="T1556:V1556" ca="1">MMULT(Q1556:S1556,$T$8:$V$10)</f>
        <v>342.95983594645492</v>
      </c>
      <c r="U1556" s="2">
        <f ca="1"/>
        <v>1000</v>
      </c>
      <c r="V1556" s="2">
        <f ca="1"/>
        <v>-939.35060064258266</v>
      </c>
      <c r="Y1556" s="2">
        <f t="shared" ca="1" si="349"/>
        <v>-3.7714808315308317</v>
      </c>
      <c r="Z1556" s="2">
        <f t="shared" ca="1" si="350"/>
        <v>-10.996858629590841</v>
      </c>
    </row>
    <row r="1557" spans="2:26">
      <c r="B1557">
        <f t="shared" si="351"/>
        <v>1546</v>
      </c>
      <c r="C1557">
        <v>14.726654235595769</v>
      </c>
      <c r="D1557">
        <v>-14.856647658307068</v>
      </c>
      <c r="E1557">
        <v>-15.032967763865408</v>
      </c>
      <c r="F1557">
        <f t="shared" si="338"/>
        <v>25.760132849177783</v>
      </c>
      <c r="G1557">
        <f t="shared" si="339"/>
        <v>9</v>
      </c>
      <c r="H1557">
        <f t="shared" si="340"/>
        <v>2577</v>
      </c>
      <c r="I1557">
        <f t="shared" si="341"/>
        <v>-0.78979228365238363</v>
      </c>
      <c r="J1557">
        <f>VLOOKUP(H1557,動径DB!$C$9:$F$3009,4)</f>
        <v>1.6200464108611188E-3</v>
      </c>
      <c r="K1557">
        <f>VLOOKUP(G1557,緯度DB!$B$10:$H$50,7)</f>
        <v>0.43934360143209494</v>
      </c>
      <c r="L1557">
        <f t="shared" si="342"/>
        <v>0.69772427674218696</v>
      </c>
      <c r="M1557">
        <f t="shared" si="343"/>
        <v>1.2792743572963517E-2</v>
      </c>
      <c r="N1557">
        <f t="shared" si="347"/>
        <v>1.6365428812359939E-4</v>
      </c>
      <c r="O1557">
        <f t="shared" si="348"/>
        <v>0</v>
      </c>
      <c r="Q1557">
        <f t="shared" si="344"/>
        <v>1000</v>
      </c>
      <c r="R1557">
        <f t="shared" si="345"/>
        <v>1000</v>
      </c>
      <c r="S1557">
        <f t="shared" si="346"/>
        <v>1</v>
      </c>
      <c r="T1557" s="2">
        <f t="array" aca="1" ref="T1557:V1557" ca="1">MMULT(Q1557:S1557,$T$8:$V$10)</f>
        <v>342.95983594645492</v>
      </c>
      <c r="U1557" s="2">
        <f ca="1"/>
        <v>1000</v>
      </c>
      <c r="V1557" s="2">
        <f ca="1"/>
        <v>-939.35060064258266</v>
      </c>
      <c r="Y1557" s="2">
        <f t="shared" ca="1" si="349"/>
        <v>-3.7714808315308317</v>
      </c>
      <c r="Z1557" s="2">
        <f t="shared" ca="1" si="350"/>
        <v>-10.996858629590841</v>
      </c>
    </row>
    <row r="1558" spans="2:26">
      <c r="B1558">
        <f t="shared" si="351"/>
        <v>1547</v>
      </c>
      <c r="C1558">
        <v>1.5606595151433136</v>
      </c>
      <c r="D1558">
        <v>-10.812393954209183</v>
      </c>
      <c r="E1558">
        <v>-12.249267963629599</v>
      </c>
      <c r="F1558">
        <f t="shared" si="338"/>
        <v>16.413046237308571</v>
      </c>
      <c r="G1558">
        <f t="shared" si="339"/>
        <v>6</v>
      </c>
      <c r="H1558">
        <f t="shared" si="340"/>
        <v>1642</v>
      </c>
      <c r="I1558">
        <f t="shared" si="341"/>
        <v>-1.4274465042287781</v>
      </c>
      <c r="J1558">
        <f>VLOOKUP(H1558,動径DB!$C$9:$F$3009,4)</f>
        <v>4.5005814329152294E-2</v>
      </c>
      <c r="K1558">
        <f>VLOOKUP(G1558,緯度DB!$B$10:$H$50,7)</f>
        <v>0.28116931855250954</v>
      </c>
      <c r="L1558">
        <f t="shared" si="342"/>
        <v>-0.90894512692364204</v>
      </c>
      <c r="M1558">
        <f t="shared" si="343"/>
        <v>-0.18878322942444686</v>
      </c>
      <c r="N1558">
        <f t="shared" si="347"/>
        <v>3.5639107711923343E-2</v>
      </c>
      <c r="O1558">
        <f t="shared" si="348"/>
        <v>0</v>
      </c>
      <c r="Q1558">
        <f t="shared" si="344"/>
        <v>1000</v>
      </c>
      <c r="R1558">
        <f t="shared" si="345"/>
        <v>1000</v>
      </c>
      <c r="S1558">
        <f t="shared" si="346"/>
        <v>1</v>
      </c>
      <c r="T1558" s="2">
        <f t="array" aca="1" ref="T1558:V1558" ca="1">MMULT(Q1558:S1558,$T$8:$V$10)</f>
        <v>342.95983594645492</v>
      </c>
      <c r="U1558" s="2">
        <f ca="1"/>
        <v>1000</v>
      </c>
      <c r="V1558" s="2">
        <f ca="1"/>
        <v>-939.35060064258266</v>
      </c>
      <c r="Y1558" s="2">
        <f t="shared" ca="1" si="349"/>
        <v>-3.7714808315308317</v>
      </c>
      <c r="Z1558" s="2">
        <f t="shared" ca="1" si="350"/>
        <v>-10.996858629590841</v>
      </c>
    </row>
    <row r="1559" spans="2:26">
      <c r="B1559">
        <f t="shared" si="351"/>
        <v>1548</v>
      </c>
      <c r="C1559">
        <v>0.36048709678551338</v>
      </c>
      <c r="D1559">
        <v>14.743988899401907</v>
      </c>
      <c r="E1559">
        <v>10.079300866174879</v>
      </c>
      <c r="F1559">
        <f t="shared" si="338"/>
        <v>17.863579304369804</v>
      </c>
      <c r="G1559">
        <f t="shared" si="339"/>
        <v>32</v>
      </c>
      <c r="H1559">
        <f t="shared" si="340"/>
        <v>1787</v>
      </c>
      <c r="I1559">
        <f t="shared" si="341"/>
        <v>1.5463514297590224</v>
      </c>
      <c r="J1559">
        <f>VLOOKUP(H1559,動径DB!$C$9:$F$3009,4)</f>
        <v>2.8100847121938388E-2</v>
      </c>
      <c r="K1559">
        <f>VLOOKUP(G1559,緯度DB!$B$10:$H$50,7)</f>
        <v>0.49132662717739956</v>
      </c>
      <c r="L1559">
        <f t="shared" si="342"/>
        <v>0.99731221643388335</v>
      </c>
      <c r="M1559">
        <f t="shared" si="343"/>
        <v>0.24597407418665385</v>
      </c>
      <c r="N1559">
        <f t="shared" si="347"/>
        <v>6.0503245171981489E-2</v>
      </c>
      <c r="O1559">
        <f t="shared" si="348"/>
        <v>0</v>
      </c>
      <c r="Q1559">
        <f t="shared" si="344"/>
        <v>1000</v>
      </c>
      <c r="R1559">
        <f t="shared" si="345"/>
        <v>1000</v>
      </c>
      <c r="S1559">
        <f t="shared" si="346"/>
        <v>1</v>
      </c>
      <c r="T1559" s="2">
        <f t="array" aca="1" ref="T1559:V1559" ca="1">MMULT(Q1559:S1559,$T$8:$V$10)</f>
        <v>342.95983594645492</v>
      </c>
      <c r="U1559" s="2">
        <f ca="1"/>
        <v>1000</v>
      </c>
      <c r="V1559" s="2">
        <f ca="1"/>
        <v>-939.35060064258266</v>
      </c>
      <c r="Y1559" s="2">
        <f t="shared" ca="1" si="349"/>
        <v>-3.7714808315308317</v>
      </c>
      <c r="Z1559" s="2">
        <f t="shared" ca="1" si="350"/>
        <v>-10.996858629590841</v>
      </c>
    </row>
    <row r="1560" spans="2:26">
      <c r="B1560">
        <f t="shared" si="351"/>
        <v>1549</v>
      </c>
      <c r="C1560">
        <v>10.642737191186358</v>
      </c>
      <c r="D1560">
        <v>11.144256716467076</v>
      </c>
      <c r="E1560">
        <v>10.552217772463393</v>
      </c>
      <c r="F1560">
        <f t="shared" si="338"/>
        <v>18.676498938523654</v>
      </c>
      <c r="G1560">
        <f t="shared" si="339"/>
        <v>32</v>
      </c>
      <c r="H1560">
        <f t="shared" si="340"/>
        <v>1869</v>
      </c>
      <c r="I1560">
        <f t="shared" si="341"/>
        <v>0.80841331514873871</v>
      </c>
      <c r="J1560">
        <f>VLOOKUP(H1560,動径DB!$C$9:$F$3009,4)</f>
        <v>2.1337348473256128E-2</v>
      </c>
      <c r="K1560">
        <f>VLOOKUP(G1560,緯度DB!$B$10:$H$50,7)</f>
        <v>0.49132662717739956</v>
      </c>
      <c r="L1560">
        <f t="shared" si="342"/>
        <v>-0.6566382373315679</v>
      </c>
      <c r="M1560">
        <f t="shared" si="343"/>
        <v>-0.12856785182766892</v>
      </c>
      <c r="N1560">
        <f t="shared" si="347"/>
        <v>1.652969252358143E-2</v>
      </c>
      <c r="O1560">
        <f t="shared" si="348"/>
        <v>0</v>
      </c>
      <c r="Q1560">
        <f t="shared" si="344"/>
        <v>1000</v>
      </c>
      <c r="R1560">
        <f t="shared" si="345"/>
        <v>1000</v>
      </c>
      <c r="S1560">
        <f t="shared" si="346"/>
        <v>1</v>
      </c>
      <c r="T1560" s="2">
        <f t="array" aca="1" ref="T1560:V1560" ca="1">MMULT(Q1560:S1560,$T$8:$V$10)</f>
        <v>342.95983594645492</v>
      </c>
      <c r="U1560" s="2">
        <f ca="1"/>
        <v>1000</v>
      </c>
      <c r="V1560" s="2">
        <f ca="1"/>
        <v>-939.35060064258266</v>
      </c>
      <c r="Y1560" s="2">
        <f t="shared" ca="1" si="349"/>
        <v>-3.7714808315308317</v>
      </c>
      <c r="Z1560" s="2">
        <f t="shared" ca="1" si="350"/>
        <v>-10.996858629590841</v>
      </c>
    </row>
    <row r="1561" spans="2:26">
      <c r="B1561">
        <f t="shared" si="351"/>
        <v>1550</v>
      </c>
      <c r="C1561">
        <v>-0.7554249238922659</v>
      </c>
      <c r="D1561">
        <v>1.6623715617790524</v>
      </c>
      <c r="E1561">
        <v>4.5877432336260409</v>
      </c>
      <c r="F1561">
        <f t="shared" si="338"/>
        <v>4.937766094372118</v>
      </c>
      <c r="G1561">
        <f t="shared" si="339"/>
        <v>40</v>
      </c>
      <c r="H1561">
        <f t="shared" si="340"/>
        <v>495</v>
      </c>
      <c r="I1561">
        <f t="shared" si="341"/>
        <v>1.9973248476554908</v>
      </c>
      <c r="J1561">
        <f>VLOOKUP(H1561,動径DB!$C$9:$F$3009,4)</f>
        <v>0.38002107733380025</v>
      </c>
      <c r="K1561">
        <f>VLOOKUP(G1561,緯度DB!$B$10:$H$50,7)</f>
        <v>0.31855496617393941</v>
      </c>
      <c r="L1561">
        <f t="shared" si="342"/>
        <v>0.28711222261747055</v>
      </c>
      <c r="M1561">
        <f t="shared" si="343"/>
        <v>0.17162251392428729</v>
      </c>
      <c r="N1561">
        <f t="shared" si="347"/>
        <v>2.9454287285692184E-2</v>
      </c>
      <c r="O1561">
        <f t="shared" si="348"/>
        <v>0</v>
      </c>
      <c r="Q1561">
        <f t="shared" si="344"/>
        <v>1000</v>
      </c>
      <c r="R1561">
        <f t="shared" si="345"/>
        <v>1000</v>
      </c>
      <c r="S1561">
        <f t="shared" si="346"/>
        <v>1</v>
      </c>
      <c r="T1561" s="2">
        <f t="array" aca="1" ref="T1561:V1561" ca="1">MMULT(Q1561:S1561,$T$8:$V$10)</f>
        <v>342.95983594645492</v>
      </c>
      <c r="U1561" s="2">
        <f ca="1"/>
        <v>1000</v>
      </c>
      <c r="V1561" s="2">
        <f ca="1"/>
        <v>-939.35060064258266</v>
      </c>
      <c r="Y1561" s="2">
        <f t="shared" ca="1" si="349"/>
        <v>-3.7714808315308317</v>
      </c>
      <c r="Z1561" s="2">
        <f t="shared" ca="1" si="350"/>
        <v>-10.996858629590841</v>
      </c>
    </row>
    <row r="1562" spans="2:26">
      <c r="B1562">
        <f t="shared" si="351"/>
        <v>1551</v>
      </c>
      <c r="C1562">
        <v>11.836513104877826</v>
      </c>
      <c r="D1562">
        <v>-0.31136609536717996</v>
      </c>
      <c r="E1562">
        <v>5.2483388301567206</v>
      </c>
      <c r="F1562">
        <f t="shared" si="338"/>
        <v>12.951642822569635</v>
      </c>
      <c r="G1562">
        <f t="shared" si="339"/>
        <v>29</v>
      </c>
      <c r="H1562">
        <f t="shared" si="340"/>
        <v>1296</v>
      </c>
      <c r="I1562">
        <f t="shared" si="341"/>
        <v>-2.6299493985786813E-2</v>
      </c>
      <c r="J1562">
        <f>VLOOKUP(H1562,動径DB!$C$9:$F$3009,4)</f>
        <v>0.12476278730183647</v>
      </c>
      <c r="K1562">
        <f>VLOOKUP(G1562,緯度DB!$B$10:$H$50,7)</f>
        <v>0.62981531840634786</v>
      </c>
      <c r="L1562">
        <f t="shared" si="342"/>
        <v>7.8816650644864691E-2</v>
      </c>
      <c r="M1562">
        <f t="shared" si="343"/>
        <v>8.0212328258016163E-2</v>
      </c>
      <c r="N1562">
        <f t="shared" si="347"/>
        <v>6.4340176045717384E-3</v>
      </c>
      <c r="O1562">
        <f t="shared" si="348"/>
        <v>0</v>
      </c>
      <c r="Q1562">
        <f t="shared" si="344"/>
        <v>1000</v>
      </c>
      <c r="R1562">
        <f t="shared" si="345"/>
        <v>1000</v>
      </c>
      <c r="S1562">
        <f t="shared" si="346"/>
        <v>1</v>
      </c>
      <c r="T1562" s="2">
        <f t="array" aca="1" ref="T1562:V1562" ca="1">MMULT(Q1562:S1562,$T$8:$V$10)</f>
        <v>342.95983594645492</v>
      </c>
      <c r="U1562" s="2">
        <f ca="1"/>
        <v>1000</v>
      </c>
      <c r="V1562" s="2">
        <f ca="1"/>
        <v>-939.35060064258266</v>
      </c>
      <c r="Y1562" s="2">
        <f t="shared" ca="1" si="349"/>
        <v>-3.7714808315308317</v>
      </c>
      <c r="Z1562" s="2">
        <f t="shared" ca="1" si="350"/>
        <v>-10.996858629590841</v>
      </c>
    </row>
    <row r="1563" spans="2:26">
      <c r="B1563">
        <f t="shared" si="351"/>
        <v>1552</v>
      </c>
      <c r="C1563">
        <v>0.83388045952288348</v>
      </c>
      <c r="D1563">
        <v>6.5429090680412738</v>
      </c>
      <c r="E1563">
        <v>-0.98953453659690016</v>
      </c>
      <c r="F1563">
        <f t="shared" si="338"/>
        <v>6.6696472389886452</v>
      </c>
      <c r="G1563">
        <f t="shared" si="339"/>
        <v>18</v>
      </c>
      <c r="H1563">
        <f t="shared" si="340"/>
        <v>668</v>
      </c>
      <c r="I1563">
        <f t="shared" si="341"/>
        <v>1.4440317568399341</v>
      </c>
      <c r="J1563">
        <f>VLOOKUP(H1563,動径DB!$C$9:$F$3009,4)</f>
        <v>0.39385780351702998</v>
      </c>
      <c r="K1563">
        <f>VLOOKUP(G1563,緯度DB!$B$10:$H$50,7)</f>
        <v>0.7820858445078025</v>
      </c>
      <c r="L1563">
        <f t="shared" si="342"/>
        <v>0.92855565252126926</v>
      </c>
      <c r="M1563">
        <f t="shared" si="343"/>
        <v>1.907676292186107</v>
      </c>
      <c r="N1563">
        <f t="shared" si="347"/>
        <v>3.6392288357689333</v>
      </c>
      <c r="O1563">
        <f t="shared" si="348"/>
        <v>1</v>
      </c>
      <c r="Q1563">
        <f t="shared" si="344"/>
        <v>0.83388045952288348</v>
      </c>
      <c r="R1563">
        <f t="shared" si="345"/>
        <v>6.5429090680412738</v>
      </c>
      <c r="S1563">
        <f t="shared" si="346"/>
        <v>-0.98953453659690016</v>
      </c>
      <c r="T1563" s="2">
        <f t="array" aca="1" ref="T1563:V1563" ca="1">MMULT(Q1563:S1563,$T$8:$V$10)</f>
        <v>-0.64465438777041917</v>
      </c>
      <c r="U1563" s="2">
        <f ca="1"/>
        <v>6.5429090680412738</v>
      </c>
      <c r="V1563" s="2">
        <f ca="1"/>
        <v>-1.1220320584637871</v>
      </c>
      <c r="Y1563" s="2">
        <f t="shared" ca="1" si="349"/>
        <v>-0.22323398553372234</v>
      </c>
      <c r="Z1563" s="2">
        <f t="shared" ca="1" si="350"/>
        <v>2.2657096514849906</v>
      </c>
    </row>
    <row r="1564" spans="2:26">
      <c r="B1564">
        <f t="shared" si="351"/>
        <v>1553</v>
      </c>
      <c r="C1564">
        <v>-15.689915885805371</v>
      </c>
      <c r="D1564">
        <v>-13.289135592136592</v>
      </c>
      <c r="E1564">
        <v>7.2944510275719594</v>
      </c>
      <c r="F1564">
        <f t="shared" si="338"/>
        <v>21.817048404481412</v>
      </c>
      <c r="G1564">
        <f t="shared" si="339"/>
        <v>28</v>
      </c>
      <c r="H1564">
        <f t="shared" si="340"/>
        <v>2183</v>
      </c>
      <c r="I1564">
        <f t="shared" si="341"/>
        <v>-2.4388511062522626</v>
      </c>
      <c r="J1564">
        <f>VLOOKUP(H1564,動径DB!$C$9:$F$3009,4)</f>
        <v>7.0740588272233717E-3</v>
      </c>
      <c r="K1564">
        <f>VLOOKUP(G1564,緯度DB!$B$10:$H$50,7)</f>
        <v>0.66802964117206065</v>
      </c>
      <c r="L1564">
        <f t="shared" si="342"/>
        <v>0.85902803935871652</v>
      </c>
      <c r="M1564">
        <f t="shared" si="343"/>
        <v>8.8566143647266379E-2</v>
      </c>
      <c r="N1564">
        <f t="shared" si="347"/>
        <v>7.8439618005482232E-3</v>
      </c>
      <c r="O1564">
        <f t="shared" si="348"/>
        <v>0</v>
      </c>
      <c r="Q1564">
        <f t="shared" si="344"/>
        <v>1000</v>
      </c>
      <c r="R1564">
        <f t="shared" si="345"/>
        <v>1000</v>
      </c>
      <c r="S1564">
        <f t="shared" si="346"/>
        <v>1</v>
      </c>
      <c r="T1564" s="2">
        <f t="array" aca="1" ref="T1564:V1564" ca="1">MMULT(Q1564:S1564,$T$8:$V$10)</f>
        <v>342.95983594645492</v>
      </c>
      <c r="U1564" s="2">
        <f ca="1"/>
        <v>1000</v>
      </c>
      <c r="V1564" s="2">
        <f ca="1"/>
        <v>-939.35060064258266</v>
      </c>
      <c r="Y1564" s="2">
        <f t="shared" ca="1" si="349"/>
        <v>-3.7714808315308317</v>
      </c>
      <c r="Z1564" s="2">
        <f t="shared" ca="1" si="350"/>
        <v>-10.996858629590841</v>
      </c>
    </row>
    <row r="1565" spans="2:26">
      <c r="B1565">
        <f t="shared" si="351"/>
        <v>1554</v>
      </c>
      <c r="C1565">
        <v>-10.314255435301961</v>
      </c>
      <c r="D1565">
        <v>-16.068772527806285</v>
      </c>
      <c r="E1565">
        <v>7.3908384058229251</v>
      </c>
      <c r="F1565">
        <f t="shared" si="338"/>
        <v>20.474711428394425</v>
      </c>
      <c r="G1565">
        <f t="shared" si="339"/>
        <v>28</v>
      </c>
      <c r="H1565">
        <f t="shared" si="340"/>
        <v>2048</v>
      </c>
      <c r="I1565">
        <f t="shared" si="341"/>
        <v>-2.1414434895891041</v>
      </c>
      <c r="J1565">
        <f>VLOOKUP(H1565,動径DB!$C$9:$F$3009,4)</f>
        <v>1.1472239590137693E-2</v>
      </c>
      <c r="K1565">
        <f>VLOOKUP(G1565,緯度DB!$B$10:$H$50,7)</f>
        <v>0.66802964117206065</v>
      </c>
      <c r="L1565">
        <f t="shared" si="342"/>
        <v>0.14067698022074088</v>
      </c>
      <c r="M1565">
        <f t="shared" si="343"/>
        <v>2.2074189577554557E-2</v>
      </c>
      <c r="N1565">
        <f t="shared" si="347"/>
        <v>4.8726984550581822E-4</v>
      </c>
      <c r="O1565">
        <f t="shared" si="348"/>
        <v>0</v>
      </c>
      <c r="Q1565">
        <f t="shared" si="344"/>
        <v>1000</v>
      </c>
      <c r="R1565">
        <f t="shared" si="345"/>
        <v>1000</v>
      </c>
      <c r="S1565">
        <f t="shared" si="346"/>
        <v>1</v>
      </c>
      <c r="T1565" s="2">
        <f t="array" aca="1" ref="T1565:V1565" ca="1">MMULT(Q1565:S1565,$T$8:$V$10)</f>
        <v>342.95983594645492</v>
      </c>
      <c r="U1565" s="2">
        <f ca="1"/>
        <v>1000</v>
      </c>
      <c r="V1565" s="2">
        <f ca="1"/>
        <v>-939.35060064258266</v>
      </c>
      <c r="Y1565" s="2">
        <f t="shared" ca="1" si="349"/>
        <v>-3.7714808315308317</v>
      </c>
      <c r="Z1565" s="2">
        <f t="shared" ca="1" si="350"/>
        <v>-10.996858629590841</v>
      </c>
    </row>
    <row r="1566" spans="2:26">
      <c r="B1566">
        <f t="shared" si="351"/>
        <v>1555</v>
      </c>
      <c r="C1566">
        <v>5.2273409285645744</v>
      </c>
      <c r="D1566">
        <v>14.104599545293041</v>
      </c>
      <c r="E1566">
        <v>11.24963954974147</v>
      </c>
      <c r="F1566">
        <f t="shared" si="338"/>
        <v>18.783482411832864</v>
      </c>
      <c r="G1566">
        <f t="shared" si="339"/>
        <v>33</v>
      </c>
      <c r="H1566">
        <f t="shared" si="340"/>
        <v>1879</v>
      </c>
      <c r="I1566">
        <f t="shared" si="341"/>
        <v>1.2158777675372832</v>
      </c>
      <c r="J1566">
        <f>VLOOKUP(H1566,動径DB!$C$9:$F$3009,4)</f>
        <v>2.0624392823724792E-2</v>
      </c>
      <c r="K1566">
        <f>VLOOKUP(G1566,緯度DB!$B$10:$H$50,7)</f>
        <v>0.43934360143209494</v>
      </c>
      <c r="L1566">
        <f t="shared" si="342"/>
        <v>0.48471792765081367</v>
      </c>
      <c r="M1566">
        <f t="shared" si="343"/>
        <v>8.2499377750913455E-2</v>
      </c>
      <c r="N1566">
        <f t="shared" si="347"/>
        <v>6.806147329287914E-3</v>
      </c>
      <c r="O1566">
        <f t="shared" si="348"/>
        <v>0</v>
      </c>
      <c r="Q1566">
        <f t="shared" si="344"/>
        <v>1000</v>
      </c>
      <c r="R1566">
        <f t="shared" si="345"/>
        <v>1000</v>
      </c>
      <c r="S1566">
        <f t="shared" si="346"/>
        <v>1</v>
      </c>
      <c r="T1566" s="2">
        <f t="array" aca="1" ref="T1566:V1566" ca="1">MMULT(Q1566:S1566,$T$8:$V$10)</f>
        <v>342.95983594645492</v>
      </c>
      <c r="U1566" s="2">
        <f ca="1"/>
        <v>1000</v>
      </c>
      <c r="V1566" s="2">
        <f ca="1"/>
        <v>-939.35060064258266</v>
      </c>
      <c r="Y1566" s="2">
        <f t="shared" ca="1" si="349"/>
        <v>-3.7714808315308317</v>
      </c>
      <c r="Z1566" s="2">
        <f t="shared" ca="1" si="350"/>
        <v>-10.996858629590841</v>
      </c>
    </row>
    <row r="1567" spans="2:26">
      <c r="B1567">
        <f t="shared" si="351"/>
        <v>1556</v>
      </c>
      <c r="C1567">
        <v>-10.561237522897619</v>
      </c>
      <c r="D1567">
        <v>-9.0510924710278786</v>
      </c>
      <c r="E1567">
        <v>-5.9479582718118849</v>
      </c>
      <c r="F1567">
        <f t="shared" si="338"/>
        <v>15.127465767185646</v>
      </c>
      <c r="G1567">
        <f t="shared" si="339"/>
        <v>13</v>
      </c>
      <c r="H1567">
        <f t="shared" si="340"/>
        <v>1514</v>
      </c>
      <c r="I1567">
        <f t="shared" si="341"/>
        <v>-2.4330426307200357</v>
      </c>
      <c r="J1567">
        <f>VLOOKUP(H1567,動径DB!$C$9:$F$3009,4)</f>
        <v>6.6897521748378042E-2</v>
      </c>
      <c r="K1567">
        <f>VLOOKUP(G1567,緯度DB!$B$10:$H$50,7)</f>
        <v>0.62981531840634786</v>
      </c>
      <c r="L1567">
        <f t="shared" si="342"/>
        <v>0.84997750095026692</v>
      </c>
      <c r="M1567">
        <f t="shared" si="343"/>
        <v>0.54174742734030557</v>
      </c>
      <c r="N1567">
        <f t="shared" si="347"/>
        <v>0.29349027502983965</v>
      </c>
      <c r="O1567">
        <f t="shared" si="348"/>
        <v>0</v>
      </c>
      <c r="Q1567">
        <f t="shared" si="344"/>
        <v>1000</v>
      </c>
      <c r="R1567">
        <f t="shared" si="345"/>
        <v>1000</v>
      </c>
      <c r="S1567">
        <f t="shared" si="346"/>
        <v>1</v>
      </c>
      <c r="T1567" s="2">
        <f t="array" aca="1" ref="T1567:V1567" ca="1">MMULT(Q1567:S1567,$T$8:$V$10)</f>
        <v>342.95983594645492</v>
      </c>
      <c r="U1567" s="2">
        <f ca="1"/>
        <v>1000</v>
      </c>
      <c r="V1567" s="2">
        <f ca="1"/>
        <v>-939.35060064258266</v>
      </c>
      <c r="Y1567" s="2">
        <f t="shared" ca="1" si="349"/>
        <v>-3.7714808315308317</v>
      </c>
      <c r="Z1567" s="2">
        <f t="shared" ca="1" si="350"/>
        <v>-10.996858629590841</v>
      </c>
    </row>
    <row r="1568" spans="2:26">
      <c r="B1568">
        <f t="shared" si="351"/>
        <v>1557</v>
      </c>
      <c r="C1568">
        <v>-3.3441649241627678</v>
      </c>
      <c r="D1568">
        <v>5.5421718712955563</v>
      </c>
      <c r="E1568">
        <v>-6.5013576850611834</v>
      </c>
      <c r="F1568">
        <f t="shared" si="338"/>
        <v>9.1742443743386506</v>
      </c>
      <c r="G1568">
        <f t="shared" si="339"/>
        <v>7</v>
      </c>
      <c r="H1568">
        <f t="shared" si="340"/>
        <v>918</v>
      </c>
      <c r="I1568">
        <f t="shared" si="341"/>
        <v>2.1137145135980591</v>
      </c>
      <c r="J1568">
        <f>VLOOKUP(H1568,動径DB!$C$9:$F$3009,4)</f>
        <v>0.29322529238396605</v>
      </c>
      <c r="K1568">
        <f>VLOOKUP(G1568,緯度DB!$B$10:$H$50,7)</f>
        <v>0.33255818042814211</v>
      </c>
      <c r="L1568">
        <f t="shared" si="342"/>
        <v>-5.7925790597946447E-2</v>
      </c>
      <c r="M1568">
        <f t="shared" si="343"/>
        <v>-5.1821662016506558E-2</v>
      </c>
      <c r="N1568">
        <f t="shared" si="347"/>
        <v>2.6854846541530383E-3</v>
      </c>
      <c r="O1568">
        <f t="shared" si="348"/>
        <v>0</v>
      </c>
      <c r="Q1568">
        <f t="shared" si="344"/>
        <v>1000</v>
      </c>
      <c r="R1568">
        <f t="shared" si="345"/>
        <v>1000</v>
      </c>
      <c r="S1568">
        <f t="shared" si="346"/>
        <v>1</v>
      </c>
      <c r="T1568" s="2">
        <f t="array" aca="1" ref="T1568:V1568" ca="1">MMULT(Q1568:S1568,$T$8:$V$10)</f>
        <v>342.95983594645492</v>
      </c>
      <c r="U1568" s="2">
        <f ca="1"/>
        <v>1000</v>
      </c>
      <c r="V1568" s="2">
        <f ca="1"/>
        <v>-939.35060064258266</v>
      </c>
      <c r="Y1568" s="2">
        <f t="shared" ca="1" si="349"/>
        <v>-3.7714808315308317</v>
      </c>
      <c r="Z1568" s="2">
        <f t="shared" ca="1" si="350"/>
        <v>-10.996858629590841</v>
      </c>
    </row>
    <row r="1569" spans="2:26">
      <c r="B1569">
        <f t="shared" si="351"/>
        <v>1558</v>
      </c>
      <c r="C1569">
        <v>-0.79480349246323589</v>
      </c>
      <c r="D1569">
        <v>11.89991506767864</v>
      </c>
      <c r="E1569">
        <v>-2.7003897299005386</v>
      </c>
      <c r="F1569">
        <f t="shared" si="338"/>
        <v>12.228319422674122</v>
      </c>
      <c r="G1569">
        <f t="shared" si="339"/>
        <v>17</v>
      </c>
      <c r="H1569">
        <f t="shared" si="340"/>
        <v>1224</v>
      </c>
      <c r="I1569">
        <f t="shared" si="341"/>
        <v>1.637487960275501</v>
      </c>
      <c r="J1569">
        <f>VLOOKUP(H1569,動径DB!$C$9:$F$3009,4)</f>
        <v>0.15062651835681673</v>
      </c>
      <c r="K1569">
        <f>VLOOKUP(G1569,緯度DB!$B$10:$H$50,7)</f>
        <v>0.7529008951198638</v>
      </c>
      <c r="L1569">
        <f t="shared" si="342"/>
        <v>0.98005169467148012</v>
      </c>
      <c r="M1569">
        <f t="shared" si="343"/>
        <v>1.3591112578205664</v>
      </c>
      <c r="N1569">
        <f t="shared" si="347"/>
        <v>1.8471834111346022</v>
      </c>
      <c r="O1569">
        <f t="shared" si="348"/>
        <v>1</v>
      </c>
      <c r="Q1569">
        <f t="shared" si="344"/>
        <v>-0.79480349246323589</v>
      </c>
      <c r="R1569">
        <f t="shared" si="345"/>
        <v>11.89991506767864</v>
      </c>
      <c r="S1569">
        <f t="shared" si="346"/>
        <v>-2.7003897299005386</v>
      </c>
      <c r="T1569" s="2">
        <f t="array" aca="1" ref="T1569:V1569" ca="1">MMULT(Q1569:S1569,$T$8:$V$10)</f>
        <v>-2.8093751068416064</v>
      </c>
      <c r="U1569" s="2">
        <f ca="1"/>
        <v>11.89991506767864</v>
      </c>
      <c r="V1569" s="2">
        <f ca="1"/>
        <v>-0.17671670561317565</v>
      </c>
      <c r="Y1569" s="2">
        <f t="shared" ca="1" si="349"/>
        <v>-0.94200731660231773</v>
      </c>
      <c r="Z1569" s="2">
        <f t="shared" ca="1" si="350"/>
        <v>3.9901425172453684</v>
      </c>
    </row>
    <row r="1570" spans="2:26">
      <c r="B1570">
        <f t="shared" si="351"/>
        <v>1559</v>
      </c>
      <c r="C1570">
        <v>-13.247690956653614</v>
      </c>
      <c r="D1570">
        <v>12.652331357494607</v>
      </c>
      <c r="E1570">
        <v>-13.549015349194571</v>
      </c>
      <c r="F1570">
        <f t="shared" si="338"/>
        <v>22.785052587070176</v>
      </c>
      <c r="G1570">
        <f t="shared" si="339"/>
        <v>9</v>
      </c>
      <c r="H1570">
        <f t="shared" si="340"/>
        <v>2280</v>
      </c>
      <c r="I1570">
        <f t="shared" si="341"/>
        <v>2.3791772800739381</v>
      </c>
      <c r="J1570">
        <f>VLOOKUP(H1570,動径DB!$C$9:$F$3009,4)</f>
        <v>4.9618472699924938E-3</v>
      </c>
      <c r="K1570">
        <f>VLOOKUP(G1570,緯度DB!$B$10:$H$50,7)</f>
        <v>0.43934360143209494</v>
      </c>
      <c r="L1570">
        <f t="shared" si="342"/>
        <v>-0.75414193794383488</v>
      </c>
      <c r="M1570">
        <f t="shared" si="343"/>
        <v>-3.7458538249110808E-2</v>
      </c>
      <c r="N1570">
        <f t="shared" si="347"/>
        <v>1.4031420877600974E-3</v>
      </c>
      <c r="O1570">
        <f t="shared" si="348"/>
        <v>0</v>
      </c>
      <c r="Q1570">
        <f t="shared" si="344"/>
        <v>1000</v>
      </c>
      <c r="R1570">
        <f t="shared" si="345"/>
        <v>1000</v>
      </c>
      <c r="S1570">
        <f t="shared" si="346"/>
        <v>1</v>
      </c>
      <c r="T1570" s="2">
        <f t="array" aca="1" ref="T1570:V1570" ca="1">MMULT(Q1570:S1570,$T$8:$V$10)</f>
        <v>342.95983594645492</v>
      </c>
      <c r="U1570" s="2">
        <f ca="1"/>
        <v>1000</v>
      </c>
      <c r="V1570" s="2">
        <f ca="1"/>
        <v>-939.35060064258266</v>
      </c>
      <c r="Y1570" s="2">
        <f t="shared" ca="1" si="349"/>
        <v>-3.7714808315308317</v>
      </c>
      <c r="Z1570" s="2">
        <f t="shared" ca="1" si="350"/>
        <v>-10.996858629590841</v>
      </c>
    </row>
    <row r="1571" spans="2:26">
      <c r="B1571">
        <f t="shared" si="351"/>
        <v>1560</v>
      </c>
      <c r="C1571">
        <v>5.0829919673205808</v>
      </c>
      <c r="D1571">
        <v>6.4020625535043525</v>
      </c>
      <c r="E1571">
        <v>7.7249183000338659</v>
      </c>
      <c r="F1571">
        <f t="shared" si="338"/>
        <v>11.247114075220644</v>
      </c>
      <c r="G1571">
        <f t="shared" si="339"/>
        <v>35</v>
      </c>
      <c r="H1571">
        <f t="shared" si="340"/>
        <v>1126</v>
      </c>
      <c r="I1571">
        <f t="shared" si="341"/>
        <v>0.89974818313579086</v>
      </c>
      <c r="J1571">
        <f>VLOOKUP(H1571,動径DB!$C$9:$F$3009,4)</f>
        <v>0.19137457569325766</v>
      </c>
      <c r="K1571">
        <f>VLOOKUP(G1571,緯度DB!$B$10:$H$50,7)</f>
        <v>0.33255818042814211</v>
      </c>
      <c r="L1571">
        <f t="shared" si="342"/>
        <v>-0.42806274005029171</v>
      </c>
      <c r="M1571">
        <f t="shared" si="343"/>
        <v>-0.30640821388294842</v>
      </c>
      <c r="N1571">
        <f t="shared" si="347"/>
        <v>9.3885993534938664E-2</v>
      </c>
      <c r="O1571">
        <f t="shared" si="348"/>
        <v>0</v>
      </c>
      <c r="Q1571">
        <f t="shared" si="344"/>
        <v>1000</v>
      </c>
      <c r="R1571">
        <f t="shared" si="345"/>
        <v>1000</v>
      </c>
      <c r="S1571">
        <f t="shared" si="346"/>
        <v>1</v>
      </c>
      <c r="T1571" s="2">
        <f t="array" aca="1" ref="T1571:V1571" ca="1">MMULT(Q1571:S1571,$T$8:$V$10)</f>
        <v>342.95983594645492</v>
      </c>
      <c r="U1571" s="2">
        <f ca="1"/>
        <v>1000</v>
      </c>
      <c r="V1571" s="2">
        <f ca="1"/>
        <v>-939.35060064258266</v>
      </c>
      <c r="Y1571" s="2">
        <f t="shared" ca="1" si="349"/>
        <v>-3.7714808315308317</v>
      </c>
      <c r="Z1571" s="2">
        <f t="shared" ca="1" si="350"/>
        <v>-10.996858629590841</v>
      </c>
    </row>
    <row r="1572" spans="2:26">
      <c r="B1572">
        <f t="shared" si="351"/>
        <v>1561</v>
      </c>
      <c r="C1572">
        <v>-0.13669894512452907</v>
      </c>
      <c r="D1572">
        <v>-15.330843070839741</v>
      </c>
      <c r="E1572">
        <v>3.9289070464789253</v>
      </c>
      <c r="F1572">
        <f t="shared" si="338"/>
        <v>15.826867865885051</v>
      </c>
      <c r="G1572">
        <f t="shared" si="339"/>
        <v>26</v>
      </c>
      <c r="H1572">
        <f t="shared" si="340"/>
        <v>1584</v>
      </c>
      <c r="I1572">
        <f t="shared" si="341"/>
        <v>-1.5797126872249172</v>
      </c>
      <c r="J1572">
        <f>VLOOKUP(H1572,動径DB!$C$9:$F$3009,4)</f>
        <v>5.3992325127254458E-2</v>
      </c>
      <c r="K1572">
        <f>VLOOKUP(G1572,緯度DB!$B$10:$H$50,7)</f>
        <v>0.72987675376846739</v>
      </c>
      <c r="L1572">
        <f t="shared" si="342"/>
        <v>-0.99964226465619987</v>
      </c>
      <c r="M1572">
        <f t="shared" si="343"/>
        <v>-0.62347802128957819</v>
      </c>
      <c r="N1572">
        <f t="shared" si="347"/>
        <v>0.38872484303116772</v>
      </c>
      <c r="O1572">
        <f t="shared" si="348"/>
        <v>1</v>
      </c>
      <c r="Q1572">
        <f t="shared" si="344"/>
        <v>-0.13669894512452907</v>
      </c>
      <c r="R1572">
        <f t="shared" si="345"/>
        <v>-15.330843070839741</v>
      </c>
      <c r="S1572">
        <f t="shared" si="346"/>
        <v>3.9289070464789253</v>
      </c>
      <c r="T1572" s="2">
        <f t="array" aca="1" ref="T1572:V1572" ca="1">MMULT(Q1572:S1572,$T$8:$V$10)</f>
        <v>3.6452111665260447</v>
      </c>
      <c r="U1572" s="2">
        <f ca="1"/>
        <v>-15.330843070839741</v>
      </c>
      <c r="V1572" s="2">
        <f ca="1"/>
        <v>1.4722203411526906</v>
      </c>
      <c r="Y1572" s="2">
        <f t="shared" ca="1" si="349"/>
        <v>1.1582313313178005</v>
      </c>
      <c r="Z1572" s="2">
        <f t="shared" ca="1" si="350"/>
        <v>-4.8712302165708072</v>
      </c>
    </row>
    <row r="1573" spans="2:26">
      <c r="B1573">
        <f t="shared" si="351"/>
        <v>1562</v>
      </c>
      <c r="C1573">
        <v>1.4799745679389695</v>
      </c>
      <c r="D1573">
        <v>0.45807018761377716</v>
      </c>
      <c r="E1573">
        <v>0.87759411670147447</v>
      </c>
      <c r="F1573">
        <f t="shared" si="338"/>
        <v>1.7805404943992995</v>
      </c>
      <c r="G1573">
        <f t="shared" si="339"/>
        <v>31</v>
      </c>
      <c r="H1573">
        <f t="shared" si="340"/>
        <v>179</v>
      </c>
      <c r="I1573">
        <f t="shared" si="341"/>
        <v>0.30016057821952857</v>
      </c>
      <c r="J1573">
        <f>VLOOKUP(H1573,動径DB!$C$9:$F$3009,4)</f>
        <v>8.6311810994748092E-2</v>
      </c>
      <c r="K1573">
        <f>VLOOKUP(G1573,緯度DB!$B$10:$H$50,7)</f>
        <v>0.54089638506983073</v>
      </c>
      <c r="L1573">
        <f t="shared" si="342"/>
        <v>-0.78362626978907646</v>
      </c>
      <c r="M1573">
        <f t="shared" si="343"/>
        <v>-6.5139609361121634E-2</v>
      </c>
      <c r="N1573">
        <f t="shared" si="347"/>
        <v>4.2431687077195248E-3</v>
      </c>
      <c r="O1573">
        <f t="shared" si="348"/>
        <v>0</v>
      </c>
      <c r="Q1573">
        <f t="shared" si="344"/>
        <v>1000</v>
      </c>
      <c r="R1573">
        <f t="shared" si="345"/>
        <v>1000</v>
      </c>
      <c r="S1573">
        <f t="shared" si="346"/>
        <v>1</v>
      </c>
      <c r="T1573" s="2">
        <f t="array" aca="1" ref="T1573:V1573" ca="1">MMULT(Q1573:S1573,$T$8:$V$10)</f>
        <v>342.95983594645492</v>
      </c>
      <c r="U1573" s="2">
        <f ca="1"/>
        <v>1000</v>
      </c>
      <c r="V1573" s="2">
        <f ca="1"/>
        <v>-939.35060064258266</v>
      </c>
      <c r="Y1573" s="2">
        <f t="shared" ca="1" si="349"/>
        <v>-3.7714808315308317</v>
      </c>
      <c r="Z1573" s="2">
        <f t="shared" ca="1" si="350"/>
        <v>-10.996858629590841</v>
      </c>
    </row>
    <row r="1574" spans="2:26">
      <c r="B1574">
        <f t="shared" si="351"/>
        <v>1563</v>
      </c>
      <c r="C1574">
        <v>6.8624896439797576</v>
      </c>
      <c r="D1574">
        <v>4.0514462599143508</v>
      </c>
      <c r="E1574">
        <v>16.079473246070783</v>
      </c>
      <c r="F1574">
        <f t="shared" si="338"/>
        <v>17.945958898365099</v>
      </c>
      <c r="G1574">
        <f t="shared" si="339"/>
        <v>39</v>
      </c>
      <c r="H1574">
        <f t="shared" si="340"/>
        <v>1796</v>
      </c>
      <c r="I1574">
        <f t="shared" si="341"/>
        <v>0.53331265915071824</v>
      </c>
      <c r="J1574">
        <f>VLOOKUP(H1574,動径DB!$C$9:$F$3009,4)</f>
        <v>2.7272487944751282E-2</v>
      </c>
      <c r="K1574">
        <f>VLOOKUP(G1574,緯度DB!$B$10:$H$50,7)</f>
        <v>0.19977068236083131</v>
      </c>
      <c r="L1574">
        <f t="shared" si="342"/>
        <v>-0.99957541214769485</v>
      </c>
      <c r="M1574">
        <f t="shared" si="343"/>
        <v>-9.7732440759760134E-2</v>
      </c>
      <c r="N1574">
        <f t="shared" si="347"/>
        <v>9.5516299768600241E-3</v>
      </c>
      <c r="O1574">
        <f t="shared" si="348"/>
        <v>0</v>
      </c>
      <c r="Q1574">
        <f t="shared" si="344"/>
        <v>1000</v>
      </c>
      <c r="R1574">
        <f t="shared" si="345"/>
        <v>1000</v>
      </c>
      <c r="S1574">
        <f t="shared" si="346"/>
        <v>1</v>
      </c>
      <c r="T1574" s="2">
        <f t="array" aca="1" ref="T1574:V1574" ca="1">MMULT(Q1574:S1574,$T$8:$V$10)</f>
        <v>342.95983594645492</v>
      </c>
      <c r="U1574" s="2">
        <f ca="1"/>
        <v>1000</v>
      </c>
      <c r="V1574" s="2">
        <f ca="1"/>
        <v>-939.35060064258266</v>
      </c>
      <c r="Y1574" s="2">
        <f t="shared" ca="1" si="349"/>
        <v>-3.7714808315308317</v>
      </c>
      <c r="Z1574" s="2">
        <f t="shared" ca="1" si="350"/>
        <v>-10.996858629590841</v>
      </c>
    </row>
    <row r="1575" spans="2:26">
      <c r="B1575">
        <f t="shared" si="351"/>
        <v>1564</v>
      </c>
      <c r="C1575">
        <v>-11.299449244575479</v>
      </c>
      <c r="D1575">
        <v>-6.8888481812422091</v>
      </c>
      <c r="E1575">
        <v>-7.6904898978796474</v>
      </c>
      <c r="F1575">
        <f t="shared" si="338"/>
        <v>15.306123525057883</v>
      </c>
      <c r="G1575">
        <f t="shared" si="339"/>
        <v>11</v>
      </c>
      <c r="H1575">
        <f t="shared" si="340"/>
        <v>1532</v>
      </c>
      <c r="I1575">
        <f t="shared" si="341"/>
        <v>-2.5940987981022117</v>
      </c>
      <c r="J1575">
        <f>VLOOKUP(H1575,動径DB!$C$9:$F$3009,4)</f>
        <v>6.334788390445352E-2</v>
      </c>
      <c r="K1575">
        <f>VLOOKUP(G1575,緯度DB!$B$10:$H$50,7)</f>
        <v>0.54089638506983073</v>
      </c>
      <c r="L1575">
        <f t="shared" si="342"/>
        <v>0.9974317133098427</v>
      </c>
      <c r="M1575">
        <f t="shared" si="343"/>
        <v>0.5231118732554676</v>
      </c>
      <c r="N1575">
        <f t="shared" si="347"/>
        <v>0.27364603194084441</v>
      </c>
      <c r="O1575">
        <f t="shared" si="348"/>
        <v>0</v>
      </c>
      <c r="Q1575">
        <f t="shared" si="344"/>
        <v>1000</v>
      </c>
      <c r="R1575">
        <f t="shared" si="345"/>
        <v>1000</v>
      </c>
      <c r="S1575">
        <f t="shared" si="346"/>
        <v>1</v>
      </c>
      <c r="T1575" s="2">
        <f t="array" aca="1" ref="T1575:V1575" ca="1">MMULT(Q1575:S1575,$T$8:$V$10)</f>
        <v>342.95983594645492</v>
      </c>
      <c r="U1575" s="2">
        <f ca="1"/>
        <v>1000</v>
      </c>
      <c r="V1575" s="2">
        <f ca="1"/>
        <v>-939.35060064258266</v>
      </c>
      <c r="Y1575" s="2">
        <f t="shared" ca="1" si="349"/>
        <v>-3.7714808315308317</v>
      </c>
      <c r="Z1575" s="2">
        <f t="shared" ca="1" si="350"/>
        <v>-10.996858629590841</v>
      </c>
    </row>
    <row r="1576" spans="2:26">
      <c r="B1576">
        <f t="shared" si="351"/>
        <v>1565</v>
      </c>
      <c r="C1576">
        <v>-0.22000857078112035</v>
      </c>
      <c r="D1576">
        <v>-3.9129867944948904</v>
      </c>
      <c r="E1576">
        <v>1.0110981653981441</v>
      </c>
      <c r="F1576">
        <f t="shared" si="338"/>
        <v>4.0474916831514358</v>
      </c>
      <c r="G1576">
        <f t="shared" si="339"/>
        <v>26</v>
      </c>
      <c r="H1576">
        <f t="shared" si="340"/>
        <v>406</v>
      </c>
      <c r="I1576">
        <f t="shared" si="341"/>
        <v>-1.6269624181011488</v>
      </c>
      <c r="J1576">
        <f>VLOOKUP(H1576,動径DB!$C$9:$F$3009,4)</f>
        <v>0.32677807250536345</v>
      </c>
      <c r="K1576">
        <f>VLOOKUP(G1576,緯度DB!$B$10:$H$50,7)</f>
        <v>0.72987675376846739</v>
      </c>
      <c r="L1576">
        <f t="shared" si="342"/>
        <v>-0.98583772102422551</v>
      </c>
      <c r="M1576">
        <f t="shared" si="343"/>
        <v>-0.95168633863873786</v>
      </c>
      <c r="N1576">
        <f t="shared" si="347"/>
        <v>0.90570688715160641</v>
      </c>
      <c r="O1576">
        <f t="shared" si="348"/>
        <v>1</v>
      </c>
      <c r="Q1576">
        <f t="shared" si="344"/>
        <v>-0.22000857078112035</v>
      </c>
      <c r="R1576">
        <f t="shared" si="345"/>
        <v>-3.9129867944948904</v>
      </c>
      <c r="S1576">
        <f t="shared" si="346"/>
        <v>1.0110981653981441</v>
      </c>
      <c r="T1576" s="2">
        <f t="array" aca="1" ref="T1576:V1576" ca="1">MMULT(Q1576:S1576,$T$8:$V$10)</f>
        <v>0.87487412200337145</v>
      </c>
      <c r="U1576" s="2">
        <f ca="1"/>
        <v>-3.9129867944948904</v>
      </c>
      <c r="V1576" s="2">
        <f ca="1"/>
        <v>0.55255636991846724</v>
      </c>
      <c r="Y1576" s="2">
        <f t="shared" ca="1" si="349"/>
        <v>0.28635054671391025</v>
      </c>
      <c r="Z1576" s="2">
        <f t="shared" ca="1" si="350"/>
        <v>-1.2807395712221159</v>
      </c>
    </row>
    <row r="1577" spans="2:26">
      <c r="B1577">
        <f t="shared" si="351"/>
        <v>1566</v>
      </c>
      <c r="C1577">
        <v>-13.199637022011325</v>
      </c>
      <c r="D1577">
        <v>-3.9538744880131853</v>
      </c>
      <c r="E1577">
        <v>4.9084809908099878</v>
      </c>
      <c r="F1577">
        <f t="shared" si="338"/>
        <v>14.627259709766438</v>
      </c>
      <c r="G1577">
        <f t="shared" si="339"/>
        <v>28</v>
      </c>
      <c r="H1577">
        <f t="shared" si="340"/>
        <v>1464</v>
      </c>
      <c r="I1577">
        <f t="shared" si="341"/>
        <v>-2.8505540922656998</v>
      </c>
      <c r="J1577">
        <f>VLOOKUP(H1577,動径DB!$C$9:$F$3009,4)</f>
        <v>7.7660525724583582E-2</v>
      </c>
      <c r="K1577">
        <f>VLOOKUP(G1577,緯度DB!$B$10:$H$50,7)</f>
        <v>0.66802964117206065</v>
      </c>
      <c r="L1577">
        <f t="shared" si="342"/>
        <v>0.76633429965966882</v>
      </c>
      <c r="M1577">
        <f t="shared" si="343"/>
        <v>0.58153692514834587</v>
      </c>
      <c r="N1577">
        <f t="shared" si="347"/>
        <v>0.33818519531099284</v>
      </c>
      <c r="O1577">
        <f t="shared" si="348"/>
        <v>1</v>
      </c>
      <c r="Q1577">
        <f t="shared" si="344"/>
        <v>-13.199637022011325</v>
      </c>
      <c r="R1577">
        <f t="shared" si="345"/>
        <v>-3.9538744880131853</v>
      </c>
      <c r="S1577">
        <f t="shared" si="346"/>
        <v>4.9084809908099878</v>
      </c>
      <c r="T1577" s="2">
        <f t="array" aca="1" ref="T1577:V1577" ca="1">MMULT(Q1577:S1577,$T$8:$V$10)</f>
        <v>9.7921620216928851E-2</v>
      </c>
      <c r="U1577" s="2">
        <f ca="1"/>
        <v>-3.9538744880131853</v>
      </c>
      <c r="V1577" s="2">
        <f ca="1"/>
        <v>14.082400878624679</v>
      </c>
      <c r="Y1577" s="2">
        <f t="shared" ca="1" si="349"/>
        <v>2.2213313763590974E-2</v>
      </c>
      <c r="Z1577" s="2">
        <f t="shared" ca="1" si="350"/>
        <v>-0.89692811852505006</v>
      </c>
    </row>
    <row r="1578" spans="2:26">
      <c r="B1578">
        <f t="shared" si="351"/>
        <v>1567</v>
      </c>
      <c r="C1578">
        <v>-7.930078576334898E-2</v>
      </c>
      <c r="D1578">
        <v>-6.9640153455616893</v>
      </c>
      <c r="E1578">
        <v>-11.646794851042712</v>
      </c>
      <c r="F1578">
        <f t="shared" si="338"/>
        <v>13.570247921468363</v>
      </c>
      <c r="G1578">
        <f t="shared" si="339"/>
        <v>4</v>
      </c>
      <c r="H1578">
        <f t="shared" si="340"/>
        <v>1358</v>
      </c>
      <c r="I1578">
        <f t="shared" si="341"/>
        <v>-1.5821830562149515</v>
      </c>
      <c r="J1578">
        <f>VLOOKUP(H1578,動径DB!$C$9:$F$3009,4)</f>
        <v>0.10528917075465742</v>
      </c>
      <c r="K1578">
        <f>VLOOKUP(G1578,緯度DB!$B$10:$H$50,7)</f>
        <v>0.20164392860071581</v>
      </c>
      <c r="L1578">
        <f t="shared" si="342"/>
        <v>-0.99941659750425382</v>
      </c>
      <c r="M1578">
        <f t="shared" si="343"/>
        <v>-0.2879407921125175</v>
      </c>
      <c r="N1578">
        <f t="shared" si="347"/>
        <v>8.2909899762384012E-2</v>
      </c>
      <c r="O1578">
        <f t="shared" si="348"/>
        <v>0</v>
      </c>
      <c r="Q1578">
        <f t="shared" si="344"/>
        <v>1000</v>
      </c>
      <c r="R1578">
        <f t="shared" si="345"/>
        <v>1000</v>
      </c>
      <c r="S1578">
        <f t="shared" si="346"/>
        <v>1</v>
      </c>
      <c r="T1578" s="2">
        <f t="array" aca="1" ref="T1578:V1578" ca="1">MMULT(Q1578:S1578,$T$8:$V$10)</f>
        <v>342.95983594645492</v>
      </c>
      <c r="U1578" s="2">
        <f ca="1"/>
        <v>1000</v>
      </c>
      <c r="V1578" s="2">
        <f ca="1"/>
        <v>-939.35060064258266</v>
      </c>
      <c r="Y1578" s="2">
        <f t="shared" ca="1" si="349"/>
        <v>-3.7714808315308317</v>
      </c>
      <c r="Z1578" s="2">
        <f t="shared" ca="1" si="350"/>
        <v>-10.996858629590841</v>
      </c>
    </row>
    <row r="1579" spans="2:26">
      <c r="B1579">
        <f t="shared" si="351"/>
        <v>1568</v>
      </c>
      <c r="C1579">
        <v>-13.401554308130736</v>
      </c>
      <c r="D1579">
        <v>8.3890603766157934</v>
      </c>
      <c r="E1579">
        <v>-6.9347714352382628</v>
      </c>
      <c r="F1579">
        <f t="shared" si="338"/>
        <v>17.26467627079289</v>
      </c>
      <c r="G1579">
        <f t="shared" si="339"/>
        <v>13</v>
      </c>
      <c r="H1579">
        <f t="shared" si="340"/>
        <v>1727</v>
      </c>
      <c r="I1579">
        <f t="shared" si="341"/>
        <v>2.582291319982648</v>
      </c>
      <c r="J1579">
        <f>VLOOKUP(H1579,動径DB!$C$9:$F$3009,4)</f>
        <v>3.4236390384031312E-2</v>
      </c>
      <c r="K1579">
        <f>VLOOKUP(G1579,緯度DB!$B$10:$H$50,7)</f>
        <v>0.62981531840634786</v>
      </c>
      <c r="L1579">
        <f t="shared" si="342"/>
        <v>-0.99426945465324434</v>
      </c>
      <c r="M1579">
        <f t="shared" si="343"/>
        <v>-0.3701380443408504</v>
      </c>
      <c r="N1579">
        <f t="shared" si="347"/>
        <v>0.13700217186846933</v>
      </c>
      <c r="O1579">
        <f t="shared" si="348"/>
        <v>0</v>
      </c>
      <c r="Q1579">
        <f t="shared" si="344"/>
        <v>1000</v>
      </c>
      <c r="R1579">
        <f t="shared" si="345"/>
        <v>1000</v>
      </c>
      <c r="S1579">
        <f t="shared" si="346"/>
        <v>1</v>
      </c>
      <c r="T1579" s="2">
        <f t="array" aca="1" ref="T1579:V1579" ca="1">MMULT(Q1579:S1579,$T$8:$V$10)</f>
        <v>342.95983594645492</v>
      </c>
      <c r="U1579" s="2">
        <f ca="1"/>
        <v>1000</v>
      </c>
      <c r="V1579" s="2">
        <f ca="1"/>
        <v>-939.35060064258266</v>
      </c>
      <c r="Y1579" s="2">
        <f t="shared" ca="1" si="349"/>
        <v>-3.7714808315308317</v>
      </c>
      <c r="Z1579" s="2">
        <f t="shared" ca="1" si="350"/>
        <v>-10.996858629590841</v>
      </c>
    </row>
    <row r="1580" spans="2:26">
      <c r="B1580">
        <f t="shared" si="351"/>
        <v>1569</v>
      </c>
      <c r="C1580">
        <v>-11.957041761807787</v>
      </c>
      <c r="D1580">
        <v>-10.387826639058215</v>
      </c>
      <c r="E1580">
        <v>14.063583901417161</v>
      </c>
      <c r="F1580">
        <f t="shared" si="338"/>
        <v>21.18164729498022</v>
      </c>
      <c r="G1580">
        <f t="shared" si="339"/>
        <v>34</v>
      </c>
      <c r="H1580">
        <f t="shared" si="340"/>
        <v>2119</v>
      </c>
      <c r="I1580">
        <f t="shared" si="341"/>
        <v>-2.4263064726488639</v>
      </c>
      <c r="J1580">
        <f>VLOOKUP(H1580,動径DB!$C$9:$F$3009,4)</f>
        <v>8.9100575202736478E-3</v>
      </c>
      <c r="K1580">
        <f>VLOOKUP(G1580,緯度DB!$B$10:$H$50,7)</f>
        <v>0.38596120503132481</v>
      </c>
      <c r="L1580">
        <f t="shared" si="342"/>
        <v>0.83915846555598317</v>
      </c>
      <c r="M1580">
        <f t="shared" si="343"/>
        <v>6.1126266937865728E-2</v>
      </c>
      <c r="N1580">
        <f t="shared" si="347"/>
        <v>3.7364205097592169E-3</v>
      </c>
      <c r="O1580">
        <f t="shared" si="348"/>
        <v>0</v>
      </c>
      <c r="Q1580">
        <f t="shared" si="344"/>
        <v>1000</v>
      </c>
      <c r="R1580">
        <f t="shared" si="345"/>
        <v>1000</v>
      </c>
      <c r="S1580">
        <f t="shared" si="346"/>
        <v>1</v>
      </c>
      <c r="T1580" s="2">
        <f t="array" aca="1" ref="T1580:V1580" ca="1">MMULT(Q1580:S1580,$T$8:$V$10)</f>
        <v>342.95983594645492</v>
      </c>
      <c r="U1580" s="2">
        <f ca="1"/>
        <v>1000</v>
      </c>
      <c r="V1580" s="2">
        <f ca="1"/>
        <v>-939.35060064258266</v>
      </c>
      <c r="Y1580" s="2">
        <f t="shared" ca="1" si="349"/>
        <v>-3.7714808315308317</v>
      </c>
      <c r="Z1580" s="2">
        <f t="shared" ca="1" si="350"/>
        <v>-10.996858629590841</v>
      </c>
    </row>
    <row r="1581" spans="2:26">
      <c r="B1581">
        <f t="shared" si="351"/>
        <v>1570</v>
      </c>
      <c r="C1581">
        <v>-7.4495422087953518</v>
      </c>
      <c r="D1581">
        <v>-5.4785563660657761</v>
      </c>
      <c r="E1581">
        <v>-10.775687863694825</v>
      </c>
      <c r="F1581">
        <f t="shared" si="338"/>
        <v>14.199496748566947</v>
      </c>
      <c r="G1581">
        <f t="shared" si="339"/>
        <v>6</v>
      </c>
      <c r="H1581">
        <f t="shared" si="340"/>
        <v>1421</v>
      </c>
      <c r="I1581">
        <f t="shared" si="341"/>
        <v>-2.5074870092278934</v>
      </c>
      <c r="J1581">
        <f>VLOOKUP(H1581,動径DB!$C$9:$F$3009,4)</f>
        <v>8.8045270722623456E-2</v>
      </c>
      <c r="K1581">
        <f>VLOOKUP(G1581,緯度DB!$B$10:$H$50,7)</f>
        <v>0.28116931855250954</v>
      </c>
      <c r="L1581">
        <f t="shared" si="342"/>
        <v>0.94554850811089364</v>
      </c>
      <c r="M1581">
        <f t="shared" si="343"/>
        <v>0.33237681956075665</v>
      </c>
      <c r="N1581">
        <f t="shared" si="347"/>
        <v>0.11047435018132379</v>
      </c>
      <c r="O1581">
        <f t="shared" si="348"/>
        <v>0</v>
      </c>
      <c r="Q1581">
        <f t="shared" si="344"/>
        <v>1000</v>
      </c>
      <c r="R1581">
        <f t="shared" si="345"/>
        <v>1000</v>
      </c>
      <c r="S1581">
        <f t="shared" si="346"/>
        <v>1</v>
      </c>
      <c r="T1581" s="2">
        <f t="array" aca="1" ref="T1581:V1581" ca="1">MMULT(Q1581:S1581,$T$8:$V$10)</f>
        <v>342.95983594645492</v>
      </c>
      <c r="U1581" s="2">
        <f ca="1"/>
        <v>1000</v>
      </c>
      <c r="V1581" s="2">
        <f ca="1"/>
        <v>-939.35060064258266</v>
      </c>
      <c r="Y1581" s="2">
        <f t="shared" ca="1" si="349"/>
        <v>-3.7714808315308317</v>
      </c>
      <c r="Z1581" s="2">
        <f t="shared" ca="1" si="350"/>
        <v>-10.996858629590841</v>
      </c>
    </row>
    <row r="1582" spans="2:26">
      <c r="B1582">
        <f t="shared" si="351"/>
        <v>1571</v>
      </c>
      <c r="C1582">
        <v>-10.935786582923434</v>
      </c>
      <c r="D1582">
        <v>8.9138917855902431</v>
      </c>
      <c r="E1582">
        <v>-6.6595304760034022</v>
      </c>
      <c r="F1582">
        <f t="shared" si="338"/>
        <v>15.60122562856135</v>
      </c>
      <c r="G1582">
        <f t="shared" si="339"/>
        <v>12</v>
      </c>
      <c r="H1582">
        <f t="shared" si="340"/>
        <v>1561</v>
      </c>
      <c r="I1582">
        <f t="shared" si="341"/>
        <v>2.4577047127066498</v>
      </c>
      <c r="J1582">
        <f>VLOOKUP(H1582,動径DB!$C$9:$F$3009,4)</f>
        <v>5.7970530149110244E-2</v>
      </c>
      <c r="K1582">
        <f>VLOOKUP(G1582,緯度DB!$B$10:$H$50,7)</f>
        <v>0.58726809406597613</v>
      </c>
      <c r="L1582">
        <f t="shared" si="342"/>
        <v>-0.88659399755546042</v>
      </c>
      <c r="M1582">
        <f t="shared" si="343"/>
        <v>-0.47089836556616277</v>
      </c>
      <c r="N1582">
        <f t="shared" si="347"/>
        <v>0.22174527069288347</v>
      </c>
      <c r="O1582">
        <f t="shared" si="348"/>
        <v>0</v>
      </c>
      <c r="Q1582">
        <f t="shared" si="344"/>
        <v>1000</v>
      </c>
      <c r="R1582">
        <f t="shared" si="345"/>
        <v>1000</v>
      </c>
      <c r="S1582">
        <f t="shared" si="346"/>
        <v>1</v>
      </c>
      <c r="T1582" s="2">
        <f t="array" aca="1" ref="T1582:V1582" ca="1">MMULT(Q1582:S1582,$T$8:$V$10)</f>
        <v>342.95983594645492</v>
      </c>
      <c r="U1582" s="2">
        <f ca="1"/>
        <v>1000</v>
      </c>
      <c r="V1582" s="2">
        <f ca="1"/>
        <v>-939.35060064258266</v>
      </c>
      <c r="Y1582" s="2">
        <f t="shared" ca="1" si="349"/>
        <v>-3.7714808315308317</v>
      </c>
      <c r="Z1582" s="2">
        <f t="shared" ca="1" si="350"/>
        <v>-10.996858629590841</v>
      </c>
    </row>
    <row r="1583" spans="2:26">
      <c r="B1583">
        <f t="shared" si="351"/>
        <v>1572</v>
      </c>
      <c r="C1583">
        <v>-6.0054733617082521</v>
      </c>
      <c r="D1583">
        <v>-14.300156574899743</v>
      </c>
      <c r="E1583">
        <v>-4.5922498959615554</v>
      </c>
      <c r="F1583">
        <f t="shared" si="338"/>
        <v>16.175566372519842</v>
      </c>
      <c r="G1583">
        <f t="shared" si="339"/>
        <v>15</v>
      </c>
      <c r="H1583">
        <f t="shared" si="340"/>
        <v>1619</v>
      </c>
      <c r="I1583">
        <f t="shared" si="341"/>
        <v>-1.9683891034963725</v>
      </c>
      <c r="J1583">
        <f>VLOOKUP(H1583,動径DB!$C$9:$F$3009,4)</f>
        <v>4.8397478076746776E-2</v>
      </c>
      <c r="K1583">
        <f>VLOOKUP(G1583,緯度DB!$B$10:$H$50,7)</f>
        <v>0.70149600262637279</v>
      </c>
      <c r="L1583">
        <f t="shared" si="342"/>
        <v>-0.36907912568683332</v>
      </c>
      <c r="M1583">
        <f t="shared" si="343"/>
        <v>-0.20268747457678979</v>
      </c>
      <c r="N1583">
        <f t="shared" si="347"/>
        <v>4.108221235031681E-2</v>
      </c>
      <c r="O1583">
        <f t="shared" si="348"/>
        <v>0</v>
      </c>
      <c r="Q1583">
        <f t="shared" si="344"/>
        <v>1000</v>
      </c>
      <c r="R1583">
        <f t="shared" si="345"/>
        <v>1000</v>
      </c>
      <c r="S1583">
        <f t="shared" si="346"/>
        <v>1</v>
      </c>
      <c r="T1583" s="2">
        <f t="array" aca="1" ref="T1583:V1583" ca="1">MMULT(Q1583:S1583,$T$8:$V$10)</f>
        <v>342.95983594645492</v>
      </c>
      <c r="U1583" s="2">
        <f ca="1"/>
        <v>1000</v>
      </c>
      <c r="V1583" s="2">
        <f ca="1"/>
        <v>-939.35060064258266</v>
      </c>
      <c r="Y1583" s="2">
        <f t="shared" ca="1" si="349"/>
        <v>-3.7714808315308317</v>
      </c>
      <c r="Z1583" s="2">
        <f t="shared" ca="1" si="350"/>
        <v>-10.996858629590841</v>
      </c>
    </row>
    <row r="1584" spans="2:26">
      <c r="B1584">
        <f t="shared" si="351"/>
        <v>1573</v>
      </c>
      <c r="C1584">
        <v>-2.5062082577384004</v>
      </c>
      <c r="D1584">
        <v>-9.8707390850649581</v>
      </c>
      <c r="E1584">
        <v>-2.4636419260720475</v>
      </c>
      <c r="F1584">
        <f t="shared" si="338"/>
        <v>10.47769542678566</v>
      </c>
      <c r="G1584">
        <f t="shared" si="339"/>
        <v>16</v>
      </c>
      <c r="H1584">
        <f t="shared" si="340"/>
        <v>1049</v>
      </c>
      <c r="I1584">
        <f t="shared" si="341"/>
        <v>-1.8194448236896066</v>
      </c>
      <c r="J1584">
        <f>VLOOKUP(H1584,動径DB!$C$9:$F$3009,4)</f>
        <v>0.22736001902988615</v>
      </c>
      <c r="K1584">
        <f>VLOOKUP(G1584,緯度DB!$B$10:$H$50,7)</f>
        <v>0.72987675376846739</v>
      </c>
      <c r="L1584">
        <f t="shared" si="342"/>
        <v>-0.73444655787910007</v>
      </c>
      <c r="M1584">
        <f t="shared" si="343"/>
        <v>-1.2769961808492569</v>
      </c>
      <c r="N1584">
        <f t="shared" si="347"/>
        <v>1.6307192459035882</v>
      </c>
      <c r="O1584">
        <f t="shared" si="348"/>
        <v>1</v>
      </c>
      <c r="Q1584">
        <f t="shared" si="344"/>
        <v>-2.5062082577384004</v>
      </c>
      <c r="R1584">
        <f t="shared" si="345"/>
        <v>-9.8707390850649581</v>
      </c>
      <c r="S1584">
        <f t="shared" si="346"/>
        <v>-2.4636419260720475</v>
      </c>
      <c r="T1584" s="2">
        <f t="array" aca="1" ref="T1584:V1584" ca="1">MMULT(Q1584:S1584,$T$8:$V$10)</f>
        <v>-3.1722398457043481</v>
      </c>
      <c r="U1584" s="2">
        <f ca="1"/>
        <v>-9.8707390850649581</v>
      </c>
      <c r="V1584" s="2">
        <f ca="1"/>
        <v>1.5124502412911938</v>
      </c>
      <c r="Y1584" s="2">
        <f t="shared" ca="1" si="349"/>
        <v>-1.0066623894411482</v>
      </c>
      <c r="Z1584" s="2">
        <f t="shared" ca="1" si="350"/>
        <v>-3.1323299234063344</v>
      </c>
    </row>
    <row r="1585" spans="2:26">
      <c r="B1585">
        <f t="shared" si="351"/>
        <v>1574</v>
      </c>
      <c r="C1585">
        <v>-7.5247084417079932</v>
      </c>
      <c r="D1585">
        <v>-0.52418178921689185</v>
      </c>
      <c r="E1585">
        <v>-15.862499346375996</v>
      </c>
      <c r="F1585">
        <f t="shared" si="338"/>
        <v>17.564591916541559</v>
      </c>
      <c r="G1585">
        <f t="shared" si="339"/>
        <v>3</v>
      </c>
      <c r="H1585">
        <f t="shared" si="340"/>
        <v>1757</v>
      </c>
      <c r="I1585">
        <f t="shared" si="341"/>
        <v>-3.0720436002997751</v>
      </c>
      <c r="J1585">
        <f>VLOOKUP(H1585,動径DB!$C$9:$F$3009,4)</f>
        <v>3.1030869602348854E-2</v>
      </c>
      <c r="K1585">
        <f>VLOOKUP(G1585,緯度DB!$B$10:$H$50,7)</f>
        <v>0.19977068236083131</v>
      </c>
      <c r="L1585">
        <f t="shared" si="342"/>
        <v>0.20713659002075649</v>
      </c>
      <c r="M1585">
        <f t="shared" si="343"/>
        <v>2.2553844713855475E-2</v>
      </c>
      <c r="N1585">
        <f t="shared" si="347"/>
        <v>5.0867591137670652E-4</v>
      </c>
      <c r="O1585">
        <f t="shared" si="348"/>
        <v>0</v>
      </c>
      <c r="Q1585">
        <f t="shared" si="344"/>
        <v>1000</v>
      </c>
      <c r="R1585">
        <f t="shared" si="345"/>
        <v>1000</v>
      </c>
      <c r="S1585">
        <f t="shared" si="346"/>
        <v>1</v>
      </c>
      <c r="T1585" s="2">
        <f t="array" aca="1" ref="T1585:V1585" ca="1">MMULT(Q1585:S1585,$T$8:$V$10)</f>
        <v>342.95983594645492</v>
      </c>
      <c r="U1585" s="2">
        <f ca="1"/>
        <v>1000</v>
      </c>
      <c r="V1585" s="2">
        <f ca="1"/>
        <v>-939.35060064258266</v>
      </c>
      <c r="Y1585" s="2">
        <f t="shared" ca="1" si="349"/>
        <v>-3.7714808315308317</v>
      </c>
      <c r="Z1585" s="2">
        <f t="shared" ca="1" si="350"/>
        <v>-10.996858629590841</v>
      </c>
    </row>
    <row r="1586" spans="2:26">
      <c r="B1586">
        <f t="shared" si="351"/>
        <v>1575</v>
      </c>
      <c r="C1586">
        <v>-13.410597834118004</v>
      </c>
      <c r="D1586">
        <v>5.4998484472180023</v>
      </c>
      <c r="E1586">
        <v>4.5397910097882743</v>
      </c>
      <c r="F1586">
        <f t="shared" si="338"/>
        <v>15.188883093347291</v>
      </c>
      <c r="G1586">
        <f t="shared" si="339"/>
        <v>27</v>
      </c>
      <c r="H1586">
        <f t="shared" si="340"/>
        <v>1520</v>
      </c>
      <c r="I1586">
        <f t="shared" si="341"/>
        <v>2.7523994580393301</v>
      </c>
      <c r="J1586">
        <f>VLOOKUP(H1586,動径DB!$C$9:$F$3009,4)</f>
        <v>6.5695809296577382E-2</v>
      </c>
      <c r="K1586">
        <f>VLOOKUP(G1586,緯度DB!$B$10:$H$50,7)</f>
        <v>0.70149600262637279</v>
      </c>
      <c r="L1586">
        <f t="shared" si="342"/>
        <v>-0.91980357325180262</v>
      </c>
      <c r="M1586">
        <f t="shared" si="343"/>
        <v>-0.64384866483439862</v>
      </c>
      <c r="N1586">
        <f t="shared" si="347"/>
        <v>0.41454110320903775</v>
      </c>
      <c r="O1586">
        <f t="shared" si="348"/>
        <v>1</v>
      </c>
      <c r="Q1586">
        <f t="shared" si="344"/>
        <v>-13.410597834118004</v>
      </c>
      <c r="R1586">
        <f t="shared" si="345"/>
        <v>5.4998484472180023</v>
      </c>
      <c r="S1586">
        <f t="shared" si="346"/>
        <v>4.5397910097882743</v>
      </c>
      <c r="T1586" s="2">
        <f t="array" aca="1" ref="T1586:V1586" ca="1">MMULT(Q1586:S1586,$T$8:$V$10)</f>
        <v>-0.32068648149969725</v>
      </c>
      <c r="U1586" s="2">
        <f ca="1"/>
        <v>5.4998484472180023</v>
      </c>
      <c r="V1586" s="2">
        <f ca="1"/>
        <v>14.154539796884542</v>
      </c>
      <c r="Y1586" s="2">
        <f t="shared" ca="1" si="349"/>
        <v>-7.2628201533724124E-2</v>
      </c>
      <c r="Z1586" s="2">
        <f t="shared" ca="1" si="350"/>
        <v>1.245590707664008</v>
      </c>
    </row>
    <row r="1587" spans="2:26">
      <c r="B1587">
        <f t="shared" si="351"/>
        <v>1576</v>
      </c>
      <c r="C1587">
        <v>-16.132664911537066</v>
      </c>
      <c r="D1587">
        <v>-1.8851403075993802</v>
      </c>
      <c r="E1587">
        <v>-5.6058906003446936</v>
      </c>
      <c r="F1587">
        <f t="shared" si="338"/>
        <v>17.182626124964372</v>
      </c>
      <c r="G1587">
        <f t="shared" si="339"/>
        <v>14</v>
      </c>
      <c r="H1587">
        <f t="shared" si="340"/>
        <v>1719</v>
      </c>
      <c r="I1587">
        <f t="shared" si="341"/>
        <v>-3.0252678100798724</v>
      </c>
      <c r="J1587">
        <f>VLOOKUP(H1587,動径DB!$C$9:$F$3009,4)</f>
        <v>3.5140432053726071E-2</v>
      </c>
      <c r="K1587">
        <f>VLOOKUP(G1587,緯度DB!$B$10:$H$50,7)</f>
        <v>0.66802964117206065</v>
      </c>
      <c r="L1587">
        <f t="shared" si="342"/>
        <v>0.34193432929255324</v>
      </c>
      <c r="M1587">
        <f t="shared" si="343"/>
        <v>0.13792248560190093</v>
      </c>
      <c r="N1587">
        <f t="shared" si="347"/>
        <v>1.9022612034606569E-2</v>
      </c>
      <c r="O1587">
        <f t="shared" si="348"/>
        <v>0</v>
      </c>
      <c r="Q1587">
        <f t="shared" si="344"/>
        <v>1000</v>
      </c>
      <c r="R1587">
        <f t="shared" si="345"/>
        <v>1000</v>
      </c>
      <c r="S1587">
        <f t="shared" si="346"/>
        <v>1</v>
      </c>
      <c r="T1587" s="2">
        <f t="array" aca="1" ref="T1587:V1587" ca="1">MMULT(Q1587:S1587,$T$8:$V$10)</f>
        <v>342.95983594645492</v>
      </c>
      <c r="U1587" s="2">
        <f ca="1"/>
        <v>1000</v>
      </c>
      <c r="V1587" s="2">
        <f ca="1"/>
        <v>-939.35060064258266</v>
      </c>
      <c r="Y1587" s="2">
        <f t="shared" ca="1" si="349"/>
        <v>-3.7714808315308317</v>
      </c>
      <c r="Z1587" s="2">
        <f t="shared" ca="1" si="350"/>
        <v>-10.996858629590841</v>
      </c>
    </row>
    <row r="1588" spans="2:26">
      <c r="B1588">
        <f t="shared" si="351"/>
        <v>1577</v>
      </c>
      <c r="C1588">
        <v>3.385284312056398</v>
      </c>
      <c r="D1588">
        <v>9.0658765992180683</v>
      </c>
      <c r="E1588">
        <v>15.501249776607558</v>
      </c>
      <c r="F1588">
        <f t="shared" ref="F1588:F1651" si="352">SQRT(SUMSQ(C1588:E1588))</f>
        <v>18.273998276854488</v>
      </c>
      <c r="G1588">
        <f t="shared" ref="G1588:G1651" si="353">ROUND(20*E1588/F1588,0)+21</f>
        <v>38</v>
      </c>
      <c r="H1588">
        <f t="shared" ref="H1588:H1651" si="354">ROUND(F1588*100,0)+1</f>
        <v>1828</v>
      </c>
      <c r="I1588">
        <f t="shared" ref="I1588:I1651" si="355">ATAN2(C1588,D1588)</f>
        <v>1.2134208092605072</v>
      </c>
      <c r="J1588">
        <f>VLOOKUP(H1588,動径DB!$C$9:$F$3009,4)</f>
        <v>2.4505205010590038E-2</v>
      </c>
      <c r="K1588">
        <f>VLOOKUP(G1588,緯度DB!$B$10:$H$50,7)</f>
        <v>0.20164392860071581</v>
      </c>
      <c r="L1588">
        <f t="shared" ref="L1588:L1651" si="356">IF($E$8&gt;=0,COS($E$8*I1588),SIN($E$8*I1588))</f>
        <v>0.47825773180391734</v>
      </c>
      <c r="M1588">
        <f t="shared" ref="M1588:M1651" si="357">J1588*K1588*L1588*F1588</f>
        <v>4.3185611128437378E-2</v>
      </c>
      <c r="N1588">
        <f t="shared" si="347"/>
        <v>1.8649970085366143E-3</v>
      </c>
      <c r="O1588">
        <f t="shared" si="348"/>
        <v>0</v>
      </c>
      <c r="Q1588">
        <f t="shared" ref="Q1588:Q1651" si="358">IF($O1588=0,1000,C1588)</f>
        <v>1000</v>
      </c>
      <c r="R1588">
        <f t="shared" ref="R1588:R1651" si="359">IF($O1588=0,1000,D1588)</f>
        <v>1000</v>
      </c>
      <c r="S1588">
        <f t="shared" ref="S1588:S1651" si="360">IF($O1588=0,1,E1588)</f>
        <v>1</v>
      </c>
      <c r="T1588" s="2">
        <f t="array" aca="1" ref="T1588:V1588" ca="1">MMULT(Q1588:S1588,$T$8:$V$10)</f>
        <v>342.95983594645492</v>
      </c>
      <c r="U1588" s="2">
        <f ca="1"/>
        <v>1000</v>
      </c>
      <c r="V1588" s="2">
        <f ca="1"/>
        <v>-939.35060064258266</v>
      </c>
      <c r="Y1588" s="2">
        <f t="shared" ca="1" si="349"/>
        <v>-3.7714808315308317</v>
      </c>
      <c r="Z1588" s="2">
        <f t="shared" ca="1" si="350"/>
        <v>-10.996858629590841</v>
      </c>
    </row>
    <row r="1589" spans="2:26">
      <c r="B1589">
        <f t="shared" si="351"/>
        <v>1578</v>
      </c>
      <c r="C1589">
        <v>-9.7339985583172588</v>
      </c>
      <c r="D1589">
        <v>-8.7666053005724942E-2</v>
      </c>
      <c r="E1589">
        <v>-3.2492660293683979</v>
      </c>
      <c r="F1589">
        <f t="shared" si="352"/>
        <v>10.262365370604359</v>
      </c>
      <c r="G1589">
        <f t="shared" si="353"/>
        <v>15</v>
      </c>
      <c r="H1589">
        <f t="shared" si="354"/>
        <v>1027</v>
      </c>
      <c r="I1589">
        <f t="shared" si="355"/>
        <v>-3.1325867263374376</v>
      </c>
      <c r="J1589">
        <f>VLOOKUP(H1589,動径DB!$C$9:$F$3009,4)</f>
        <v>0.23814681436073931</v>
      </c>
      <c r="K1589">
        <f>VLOOKUP(G1589,緯度DB!$B$10:$H$50,7)</f>
        <v>0.70149600262637279</v>
      </c>
      <c r="L1589">
        <f t="shared" si="356"/>
        <v>2.7014494891313738E-2</v>
      </c>
      <c r="M1589">
        <f t="shared" si="357"/>
        <v>4.6314214364261544E-2</v>
      </c>
      <c r="N1589">
        <f t="shared" si="347"/>
        <v>2.1450064521787702E-3</v>
      </c>
      <c r="O1589">
        <f t="shared" si="348"/>
        <v>0</v>
      </c>
      <c r="Q1589">
        <f t="shared" si="358"/>
        <v>1000</v>
      </c>
      <c r="R1589">
        <f t="shared" si="359"/>
        <v>1000</v>
      </c>
      <c r="S1589">
        <f t="shared" si="360"/>
        <v>1</v>
      </c>
      <c r="T1589" s="2">
        <f t="array" aca="1" ref="T1589:V1589" ca="1">MMULT(Q1589:S1589,$T$8:$V$10)</f>
        <v>342.95983594645492</v>
      </c>
      <c r="U1589" s="2">
        <f ca="1"/>
        <v>1000</v>
      </c>
      <c r="V1589" s="2">
        <f ca="1"/>
        <v>-939.35060064258266</v>
      </c>
      <c r="Y1589" s="2">
        <f t="shared" ca="1" si="349"/>
        <v>-3.7714808315308317</v>
      </c>
      <c r="Z1589" s="2">
        <f t="shared" ca="1" si="350"/>
        <v>-10.996858629590841</v>
      </c>
    </row>
    <row r="1590" spans="2:26">
      <c r="B1590">
        <f t="shared" si="351"/>
        <v>1579</v>
      </c>
      <c r="C1590">
        <v>-6.8959430104861017</v>
      </c>
      <c r="D1590">
        <v>-6.1270637792264768</v>
      </c>
      <c r="E1590">
        <v>16.549614877422144</v>
      </c>
      <c r="F1590">
        <f t="shared" si="352"/>
        <v>18.946891384857135</v>
      </c>
      <c r="G1590">
        <f t="shared" si="353"/>
        <v>38</v>
      </c>
      <c r="H1590">
        <f t="shared" si="354"/>
        <v>1896</v>
      </c>
      <c r="I1590">
        <f t="shared" si="355"/>
        <v>-2.4151661039690597</v>
      </c>
      <c r="J1590">
        <f>VLOOKUP(H1590,動径DB!$C$9:$F$3009,4)</f>
        <v>1.9462818374952003E-2</v>
      </c>
      <c r="K1590">
        <f>VLOOKUP(G1590,緯度DB!$B$10:$H$50,7)</f>
        <v>0.20164392860071581</v>
      </c>
      <c r="L1590">
        <f t="shared" si="356"/>
        <v>0.82051593022458191</v>
      </c>
      <c r="M1590">
        <f t="shared" si="357"/>
        <v>6.101208445480482E-2</v>
      </c>
      <c r="N1590">
        <f t="shared" si="347"/>
        <v>3.7224744495202361E-3</v>
      </c>
      <c r="O1590">
        <f t="shared" si="348"/>
        <v>0</v>
      </c>
      <c r="Q1590">
        <f t="shared" si="358"/>
        <v>1000</v>
      </c>
      <c r="R1590">
        <f t="shared" si="359"/>
        <v>1000</v>
      </c>
      <c r="S1590">
        <f t="shared" si="360"/>
        <v>1</v>
      </c>
      <c r="T1590" s="2">
        <f t="array" aca="1" ref="T1590:V1590" ca="1">MMULT(Q1590:S1590,$T$8:$V$10)</f>
        <v>342.95983594645492</v>
      </c>
      <c r="U1590" s="2">
        <f ca="1"/>
        <v>1000</v>
      </c>
      <c r="V1590" s="2">
        <f ca="1"/>
        <v>-939.35060064258266</v>
      </c>
      <c r="Y1590" s="2">
        <f t="shared" ca="1" si="349"/>
        <v>-3.7714808315308317</v>
      </c>
      <c r="Z1590" s="2">
        <f t="shared" ca="1" si="350"/>
        <v>-10.996858629590841</v>
      </c>
    </row>
    <row r="1591" spans="2:26">
      <c r="B1591">
        <f t="shared" si="351"/>
        <v>1580</v>
      </c>
      <c r="C1591">
        <v>3.4919197688474162</v>
      </c>
      <c r="D1591">
        <v>-8.3823227636618522</v>
      </c>
      <c r="E1591">
        <v>-5.5124318192491888</v>
      </c>
      <c r="F1591">
        <f t="shared" si="352"/>
        <v>10.622793566107834</v>
      </c>
      <c r="G1591">
        <f t="shared" si="353"/>
        <v>11</v>
      </c>
      <c r="H1591">
        <f t="shared" si="354"/>
        <v>1063</v>
      </c>
      <c r="I1591">
        <f t="shared" si="355"/>
        <v>-1.1760778608502667</v>
      </c>
      <c r="J1591">
        <f>VLOOKUP(H1591,動径DB!$C$9:$F$3009,4)</f>
        <v>0.22059880286216835</v>
      </c>
      <c r="K1591">
        <f>VLOOKUP(G1591,緯度DB!$B$10:$H$50,7)</f>
        <v>0.54089638506983073</v>
      </c>
      <c r="L1591">
        <f t="shared" si="356"/>
        <v>-0.37707944083005052</v>
      </c>
      <c r="M1591">
        <f t="shared" si="357"/>
        <v>-0.47795700000410785</v>
      </c>
      <c r="N1591">
        <f t="shared" si="347"/>
        <v>0.22844289385292674</v>
      </c>
      <c r="O1591">
        <f t="shared" si="348"/>
        <v>0</v>
      </c>
      <c r="Q1591">
        <f t="shared" si="358"/>
        <v>1000</v>
      </c>
      <c r="R1591">
        <f t="shared" si="359"/>
        <v>1000</v>
      </c>
      <c r="S1591">
        <f t="shared" si="360"/>
        <v>1</v>
      </c>
      <c r="T1591" s="2">
        <f t="array" aca="1" ref="T1591:V1591" ca="1">MMULT(Q1591:S1591,$T$8:$V$10)</f>
        <v>342.95983594645492</v>
      </c>
      <c r="U1591" s="2">
        <f ca="1"/>
        <v>1000</v>
      </c>
      <c r="V1591" s="2">
        <f ca="1"/>
        <v>-939.35060064258266</v>
      </c>
      <c r="Y1591" s="2">
        <f t="shared" ca="1" si="349"/>
        <v>-3.7714808315308317</v>
      </c>
      <c r="Z1591" s="2">
        <f t="shared" ca="1" si="350"/>
        <v>-10.996858629590841</v>
      </c>
    </row>
    <row r="1592" spans="2:26">
      <c r="B1592">
        <f t="shared" si="351"/>
        <v>1581</v>
      </c>
      <c r="C1592">
        <v>1.4979325054140429</v>
      </c>
      <c r="D1592">
        <v>10.514612635827289</v>
      </c>
      <c r="E1592">
        <v>-13.736260091472438</v>
      </c>
      <c r="F1592">
        <f t="shared" si="352"/>
        <v>17.363344204756562</v>
      </c>
      <c r="G1592">
        <f t="shared" si="353"/>
        <v>5</v>
      </c>
      <c r="H1592">
        <f t="shared" si="354"/>
        <v>1737</v>
      </c>
      <c r="I1592">
        <f t="shared" si="355"/>
        <v>1.4292865559577379</v>
      </c>
      <c r="J1592">
        <f>VLOOKUP(H1592,動径DB!$C$9:$F$3009,4)</f>
        <v>3.3135972019580649E-2</v>
      </c>
      <c r="K1592">
        <f>VLOOKUP(G1592,緯度DB!$B$10:$H$50,7)</f>
        <v>0.2352076871405088</v>
      </c>
      <c r="L1592">
        <f t="shared" si="356"/>
        <v>0.91123270626127661</v>
      </c>
      <c r="M1592">
        <f t="shared" si="357"/>
        <v>0.12331443006669725</v>
      </c>
      <c r="N1592">
        <f t="shared" si="347"/>
        <v>1.5206448662674366E-2</v>
      </c>
      <c r="O1592">
        <f t="shared" si="348"/>
        <v>0</v>
      </c>
      <c r="Q1592">
        <f t="shared" si="358"/>
        <v>1000</v>
      </c>
      <c r="R1592">
        <f t="shared" si="359"/>
        <v>1000</v>
      </c>
      <c r="S1592">
        <f t="shared" si="360"/>
        <v>1</v>
      </c>
      <c r="T1592" s="2">
        <f t="array" aca="1" ref="T1592:V1592" ca="1">MMULT(Q1592:S1592,$T$8:$V$10)</f>
        <v>342.95983594645492</v>
      </c>
      <c r="U1592" s="2">
        <f ca="1"/>
        <v>1000</v>
      </c>
      <c r="V1592" s="2">
        <f ca="1"/>
        <v>-939.35060064258266</v>
      </c>
      <c r="Y1592" s="2">
        <f t="shared" ca="1" si="349"/>
        <v>-3.7714808315308317</v>
      </c>
      <c r="Z1592" s="2">
        <f t="shared" ca="1" si="350"/>
        <v>-10.996858629590841</v>
      </c>
    </row>
    <row r="1593" spans="2:26">
      <c r="B1593">
        <f t="shared" si="351"/>
        <v>1582</v>
      </c>
      <c r="C1593">
        <v>1.5377643256087385</v>
      </c>
      <c r="D1593">
        <v>-12.341491288984241</v>
      </c>
      <c r="E1593">
        <v>9.8652382183690683</v>
      </c>
      <c r="F1593">
        <f t="shared" si="352"/>
        <v>15.874509487299395</v>
      </c>
      <c r="G1593">
        <f t="shared" si="353"/>
        <v>33</v>
      </c>
      <c r="H1593">
        <f t="shared" si="354"/>
        <v>1588</v>
      </c>
      <c r="I1593">
        <f t="shared" si="355"/>
        <v>-1.4468340399574036</v>
      </c>
      <c r="J1593">
        <f>VLOOKUP(H1593,動径DB!$C$9:$F$3009,4)</f>
        <v>5.3325399275810807E-2</v>
      </c>
      <c r="K1593">
        <f>VLOOKUP(G1593,緯度DB!$B$10:$H$50,7)</f>
        <v>0.43934360143209494</v>
      </c>
      <c r="L1593">
        <f t="shared" si="356"/>
        <v>-0.93164336847635498</v>
      </c>
      <c r="M1593">
        <f t="shared" si="357"/>
        <v>-0.3464881876413734</v>
      </c>
      <c r="N1593">
        <f t="shared" si="347"/>
        <v>0.12005406417500358</v>
      </c>
      <c r="O1593">
        <f t="shared" si="348"/>
        <v>0</v>
      </c>
      <c r="Q1593">
        <f t="shared" si="358"/>
        <v>1000</v>
      </c>
      <c r="R1593">
        <f t="shared" si="359"/>
        <v>1000</v>
      </c>
      <c r="S1593">
        <f t="shared" si="360"/>
        <v>1</v>
      </c>
      <c r="T1593" s="2">
        <f t="array" aca="1" ref="T1593:V1593" ca="1">MMULT(Q1593:S1593,$T$8:$V$10)</f>
        <v>342.95983594645492</v>
      </c>
      <c r="U1593" s="2">
        <f ca="1"/>
        <v>1000</v>
      </c>
      <c r="V1593" s="2">
        <f ca="1"/>
        <v>-939.35060064258266</v>
      </c>
      <c r="Y1593" s="2">
        <f t="shared" ca="1" si="349"/>
        <v>-3.7714808315308317</v>
      </c>
      <c r="Z1593" s="2">
        <f t="shared" ca="1" si="350"/>
        <v>-10.996858629590841</v>
      </c>
    </row>
    <row r="1594" spans="2:26">
      <c r="B1594">
        <f t="shared" si="351"/>
        <v>1583</v>
      </c>
      <c r="C1594">
        <v>-6.1281839694617046</v>
      </c>
      <c r="D1594">
        <v>3.7933107854090578</v>
      </c>
      <c r="E1594">
        <v>5.3144755893731928</v>
      </c>
      <c r="F1594">
        <f t="shared" si="352"/>
        <v>8.9547471359224691</v>
      </c>
      <c r="G1594">
        <f t="shared" si="353"/>
        <v>33</v>
      </c>
      <c r="H1594">
        <f t="shared" si="354"/>
        <v>896</v>
      </c>
      <c r="I1594">
        <f t="shared" si="355"/>
        <v>2.5873237243561786</v>
      </c>
      <c r="J1594">
        <f>VLOOKUP(H1594,動径DB!$C$9:$F$3009,4)</f>
        <v>0.30432313090760865</v>
      </c>
      <c r="K1594">
        <f>VLOOKUP(G1594,緯度DB!$B$10:$H$50,7)</f>
        <v>0.43934360143209494</v>
      </c>
      <c r="L1594">
        <f t="shared" si="356"/>
        <v>-0.99577002302785911</v>
      </c>
      <c r="M1594">
        <f t="shared" si="357"/>
        <v>-1.1922069352286206</v>
      </c>
      <c r="N1594">
        <f t="shared" si="347"/>
        <v>1.4213573764072205</v>
      </c>
      <c r="O1594">
        <f t="shared" si="348"/>
        <v>1</v>
      </c>
      <c r="Q1594">
        <f t="shared" si="358"/>
        <v>-6.1281839694617046</v>
      </c>
      <c r="R1594">
        <f t="shared" si="359"/>
        <v>3.7933107854090578</v>
      </c>
      <c r="S1594">
        <f t="shared" si="360"/>
        <v>5.3144755893731928</v>
      </c>
      <c r="T1594" s="2">
        <f t="array" aca="1" ref="T1594:V1594" ca="1">MMULT(Q1594:S1594,$T$8:$V$10)</f>
        <v>2.8980111351194706</v>
      </c>
      <c r="U1594" s="2">
        <f ca="1"/>
        <v>3.7933107854090578</v>
      </c>
      <c r="V1594" s="2">
        <f ca="1"/>
        <v>7.5762669576998487</v>
      </c>
      <c r="Y1594" s="2">
        <f t="shared" ca="1" si="349"/>
        <v>0.77123444390625706</v>
      </c>
      <c r="Z1594" s="2">
        <f t="shared" ca="1" si="350"/>
        <v>1.0094964435076117</v>
      </c>
    </row>
    <row r="1595" spans="2:26">
      <c r="B1595">
        <f t="shared" si="351"/>
        <v>1584</v>
      </c>
      <c r="C1595">
        <v>5.4054780634225681</v>
      </c>
      <c r="D1595">
        <v>-6.4164642616378291</v>
      </c>
      <c r="E1595">
        <v>-15.087971194091798</v>
      </c>
      <c r="F1595">
        <f t="shared" si="352"/>
        <v>17.263750504127483</v>
      </c>
      <c r="G1595">
        <f t="shared" si="353"/>
        <v>4</v>
      </c>
      <c r="H1595">
        <f t="shared" si="354"/>
        <v>1727</v>
      </c>
      <c r="I1595">
        <f t="shared" si="355"/>
        <v>-0.87070837585385652</v>
      </c>
      <c r="J1595">
        <f>VLOOKUP(H1595,動径DB!$C$9:$F$3009,4)</f>
        <v>3.4236390384031312E-2</v>
      </c>
      <c r="K1595">
        <f>VLOOKUP(G1595,緯度DB!$B$10:$H$50,7)</f>
        <v>0.20164392860071581</v>
      </c>
      <c r="L1595">
        <f t="shared" si="356"/>
        <v>0.5050738472522821</v>
      </c>
      <c r="M1595">
        <f t="shared" si="357"/>
        <v>6.019537886745828E-2</v>
      </c>
      <c r="N1595">
        <f t="shared" si="347"/>
        <v>3.6234836369968427E-3</v>
      </c>
      <c r="O1595">
        <f t="shared" si="348"/>
        <v>0</v>
      </c>
      <c r="Q1595">
        <f t="shared" si="358"/>
        <v>1000</v>
      </c>
      <c r="R1595">
        <f t="shared" si="359"/>
        <v>1000</v>
      </c>
      <c r="S1595">
        <f t="shared" si="360"/>
        <v>1</v>
      </c>
      <c r="T1595" s="2">
        <f t="array" aca="1" ref="T1595:V1595" ca="1">MMULT(Q1595:S1595,$T$8:$V$10)</f>
        <v>342.95983594645492</v>
      </c>
      <c r="U1595" s="2">
        <f ca="1"/>
        <v>1000</v>
      </c>
      <c r="V1595" s="2">
        <f ca="1"/>
        <v>-939.35060064258266</v>
      </c>
      <c r="Y1595" s="2">
        <f t="shared" ca="1" si="349"/>
        <v>-3.7714808315308317</v>
      </c>
      <c r="Z1595" s="2">
        <f t="shared" ca="1" si="350"/>
        <v>-10.996858629590841</v>
      </c>
    </row>
    <row r="1596" spans="2:26">
      <c r="B1596">
        <f t="shared" si="351"/>
        <v>1585</v>
      </c>
      <c r="C1596">
        <v>-14.109107616981873</v>
      </c>
      <c r="D1596">
        <v>5.3124742813196431</v>
      </c>
      <c r="E1596">
        <v>9.4775875062852357</v>
      </c>
      <c r="F1596">
        <f t="shared" si="352"/>
        <v>17.807694002215801</v>
      </c>
      <c r="G1596">
        <f t="shared" si="353"/>
        <v>32</v>
      </c>
      <c r="H1596">
        <f t="shared" si="354"/>
        <v>1782</v>
      </c>
      <c r="I1596">
        <f t="shared" si="355"/>
        <v>2.7814830273641418</v>
      </c>
      <c r="J1596">
        <f>VLOOKUP(H1596,動径DB!$C$9:$F$3009,4)</f>
        <v>2.8570930274718902E-2</v>
      </c>
      <c r="K1596">
        <f>VLOOKUP(G1596,緯度DB!$B$10:$H$50,7)</f>
        <v>0.49132662717739956</v>
      </c>
      <c r="L1596">
        <f t="shared" si="356"/>
        <v>-0.88211276903417413</v>
      </c>
      <c r="M1596">
        <f t="shared" si="357"/>
        <v>-0.2205090791207831</v>
      </c>
      <c r="N1596">
        <f t="shared" si="347"/>
        <v>4.8624253974695782E-2</v>
      </c>
      <c r="O1596">
        <f t="shared" si="348"/>
        <v>0</v>
      </c>
      <c r="Q1596">
        <f t="shared" si="358"/>
        <v>1000</v>
      </c>
      <c r="R1596">
        <f t="shared" si="359"/>
        <v>1000</v>
      </c>
      <c r="S1596">
        <f t="shared" si="360"/>
        <v>1</v>
      </c>
      <c r="T1596" s="2">
        <f t="array" aca="1" ref="T1596:V1596" ca="1">MMULT(Q1596:S1596,$T$8:$V$10)</f>
        <v>342.95983594645492</v>
      </c>
      <c r="U1596" s="2">
        <f ca="1"/>
        <v>1000</v>
      </c>
      <c r="V1596" s="2">
        <f ca="1"/>
        <v>-939.35060064258266</v>
      </c>
      <c r="Y1596" s="2">
        <f t="shared" ca="1" si="349"/>
        <v>-3.7714808315308317</v>
      </c>
      <c r="Z1596" s="2">
        <f t="shared" ca="1" si="350"/>
        <v>-10.996858629590841</v>
      </c>
    </row>
    <row r="1597" spans="2:26">
      <c r="B1597">
        <f t="shared" si="351"/>
        <v>1586</v>
      </c>
      <c r="C1597">
        <v>14.114007190454718</v>
      </c>
      <c r="D1597">
        <v>-2.9668951294259993</v>
      </c>
      <c r="E1597">
        <v>4.6711137224219854</v>
      </c>
      <c r="F1597">
        <f t="shared" si="352"/>
        <v>15.160045154583749</v>
      </c>
      <c r="G1597">
        <f t="shared" si="353"/>
        <v>27</v>
      </c>
      <c r="H1597">
        <f t="shared" si="354"/>
        <v>1517</v>
      </c>
      <c r="I1597">
        <f t="shared" si="355"/>
        <v>-0.20719261549512763</v>
      </c>
      <c r="J1597">
        <f>VLOOKUP(H1597,動径DB!$C$9:$F$3009,4)</f>
        <v>6.6294332091412084E-2</v>
      </c>
      <c r="K1597">
        <f>VLOOKUP(G1597,緯度DB!$B$10:$H$50,7)</f>
        <v>0.70149600262637279</v>
      </c>
      <c r="L1597">
        <f t="shared" si="356"/>
        <v>0.58231861199455037</v>
      </c>
      <c r="M1597">
        <f t="shared" si="357"/>
        <v>0.41054688959352953</v>
      </c>
      <c r="N1597">
        <f t="shared" si="347"/>
        <v>0.16854874855492172</v>
      </c>
      <c r="O1597">
        <f t="shared" si="348"/>
        <v>0</v>
      </c>
      <c r="Q1597">
        <f t="shared" si="358"/>
        <v>1000</v>
      </c>
      <c r="R1597">
        <f t="shared" si="359"/>
        <v>1000</v>
      </c>
      <c r="S1597">
        <f t="shared" si="360"/>
        <v>1</v>
      </c>
      <c r="T1597" s="2">
        <f t="array" aca="1" ref="T1597:V1597" ca="1">MMULT(Q1597:S1597,$T$8:$V$10)</f>
        <v>342.95983594645492</v>
      </c>
      <c r="U1597" s="2">
        <f ca="1"/>
        <v>1000</v>
      </c>
      <c r="V1597" s="2">
        <f ca="1"/>
        <v>-939.35060064258266</v>
      </c>
      <c r="Y1597" s="2">
        <f t="shared" ca="1" si="349"/>
        <v>-3.7714808315308317</v>
      </c>
      <c r="Z1597" s="2">
        <f t="shared" ca="1" si="350"/>
        <v>-10.996858629590841</v>
      </c>
    </row>
    <row r="1598" spans="2:26">
      <c r="B1598">
        <f t="shared" si="351"/>
        <v>1587</v>
      </c>
      <c r="C1598">
        <v>-9.2664097309645399</v>
      </c>
      <c r="D1598">
        <v>2.6279558605380875</v>
      </c>
      <c r="E1598">
        <v>2.9644204887597132</v>
      </c>
      <c r="F1598">
        <f t="shared" si="352"/>
        <v>10.077712545078331</v>
      </c>
      <c r="G1598">
        <f t="shared" si="353"/>
        <v>27</v>
      </c>
      <c r="H1598">
        <f t="shared" si="354"/>
        <v>1009</v>
      </c>
      <c r="I1598">
        <f t="shared" si="355"/>
        <v>2.8652485955302129</v>
      </c>
      <c r="J1598">
        <f>VLOOKUP(H1598,動径DB!$C$9:$F$3009,4)</f>
        <v>0.24709891307008966</v>
      </c>
      <c r="K1598">
        <f>VLOOKUP(G1598,緯度DB!$B$10:$H$50,7)</f>
        <v>0.70149600262637279</v>
      </c>
      <c r="L1598">
        <f t="shared" si="356"/>
        <v>-0.73727786341992407</v>
      </c>
      <c r="M1598">
        <f t="shared" si="357"/>
        <v>-1.2879209171084331</v>
      </c>
      <c r="N1598">
        <f t="shared" si="347"/>
        <v>1.6587402887254274</v>
      </c>
      <c r="O1598">
        <f t="shared" si="348"/>
        <v>1</v>
      </c>
      <c r="Q1598">
        <f t="shared" si="358"/>
        <v>-9.2664097309645399</v>
      </c>
      <c r="R1598">
        <f t="shared" si="359"/>
        <v>2.6279558605380875</v>
      </c>
      <c r="S1598">
        <f t="shared" si="360"/>
        <v>2.9644204887597132</v>
      </c>
      <c r="T1598" s="2">
        <f t="array" aca="1" ref="T1598:V1598" ca="1">MMULT(Q1598:S1598,$T$8:$V$10)</f>
        <v>-0.38365472610480778</v>
      </c>
      <c r="U1598" s="2">
        <f ca="1"/>
        <v>2.6279558605380875</v>
      </c>
      <c r="V1598" s="2">
        <f ca="1"/>
        <v>9.72146836580926</v>
      </c>
      <c r="Y1598" s="2">
        <f t="shared" ca="1" si="349"/>
        <v>-9.65862396051409E-2</v>
      </c>
      <c r="Z1598" s="2">
        <f t="shared" ca="1" si="350"/>
        <v>0.66159584946263783</v>
      </c>
    </row>
    <row r="1599" spans="2:26">
      <c r="B1599">
        <f t="shared" si="351"/>
        <v>1588</v>
      </c>
      <c r="C1599">
        <v>-10.669758329989698</v>
      </c>
      <c r="D1599">
        <v>-12.415247758159135</v>
      </c>
      <c r="E1599">
        <v>-1.5571415038868921</v>
      </c>
      <c r="F1599">
        <f t="shared" si="352"/>
        <v>16.444050881093354</v>
      </c>
      <c r="G1599">
        <f t="shared" si="353"/>
        <v>19</v>
      </c>
      <c r="H1599">
        <f t="shared" si="354"/>
        <v>1645</v>
      </c>
      <c r="I1599">
        <f t="shared" si="355"/>
        <v>-2.2807266988308497</v>
      </c>
      <c r="J1599">
        <f>VLOOKUP(H1599,動径DB!$C$9:$F$3009,4)</f>
        <v>4.4579361414308599E-2</v>
      </c>
      <c r="K1599">
        <f>VLOOKUP(G1599,緯度DB!$B$10:$H$50,7)</f>
        <v>0.7820858445078025</v>
      </c>
      <c r="L1599">
        <f t="shared" si="356"/>
        <v>0.53033425980394111</v>
      </c>
      <c r="M1599">
        <f t="shared" si="357"/>
        <v>0.30405122952121483</v>
      </c>
      <c r="N1599">
        <f t="shared" si="347"/>
        <v>9.2447150173362455E-2</v>
      </c>
      <c r="O1599">
        <f t="shared" si="348"/>
        <v>0</v>
      </c>
      <c r="Q1599">
        <f t="shared" si="358"/>
        <v>1000</v>
      </c>
      <c r="R1599">
        <f t="shared" si="359"/>
        <v>1000</v>
      </c>
      <c r="S1599">
        <f t="shared" si="360"/>
        <v>1</v>
      </c>
      <c r="T1599" s="2">
        <f t="array" aca="1" ref="T1599:V1599" ca="1">MMULT(Q1599:S1599,$T$8:$V$10)</f>
        <v>342.95983594645492</v>
      </c>
      <c r="U1599" s="2">
        <f ca="1"/>
        <v>1000</v>
      </c>
      <c r="V1599" s="2">
        <f ca="1"/>
        <v>-939.35060064258266</v>
      </c>
      <c r="Y1599" s="2">
        <f t="shared" ca="1" si="349"/>
        <v>-3.7714808315308317</v>
      </c>
      <c r="Z1599" s="2">
        <f t="shared" ca="1" si="350"/>
        <v>-10.996858629590841</v>
      </c>
    </row>
    <row r="1600" spans="2:26">
      <c r="B1600">
        <f t="shared" si="351"/>
        <v>1589</v>
      </c>
      <c r="C1600">
        <v>-3.894691793542723</v>
      </c>
      <c r="D1600">
        <v>-2.5300082154195227</v>
      </c>
      <c r="E1600">
        <v>1.2042365890049525</v>
      </c>
      <c r="F1600">
        <f t="shared" si="352"/>
        <v>4.7978903175330707</v>
      </c>
      <c r="G1600">
        <f t="shared" si="353"/>
        <v>26</v>
      </c>
      <c r="H1600">
        <f t="shared" si="354"/>
        <v>481</v>
      </c>
      <c r="I1600">
        <f t="shared" si="355"/>
        <v>-2.5654957134616962</v>
      </c>
      <c r="J1600">
        <f>VLOOKUP(H1600,動径DB!$C$9:$F$3009,4)</f>
        <v>0.3738962982038565</v>
      </c>
      <c r="K1600">
        <f>VLOOKUP(G1600,緯度DB!$B$10:$H$50,7)</f>
        <v>0.72987675376846739</v>
      </c>
      <c r="L1600">
        <f t="shared" si="356"/>
        <v>0.9876233570571834</v>
      </c>
      <c r="M1600">
        <f t="shared" si="357"/>
        <v>1.2931305294618114</v>
      </c>
      <c r="N1600">
        <f t="shared" si="347"/>
        <v>1.6721865662261848</v>
      </c>
      <c r="O1600">
        <f t="shared" si="348"/>
        <v>1</v>
      </c>
      <c r="Q1600">
        <f t="shared" si="358"/>
        <v>-3.894691793542723</v>
      </c>
      <c r="R1600">
        <f t="shared" si="359"/>
        <v>-2.5300082154195227</v>
      </c>
      <c r="S1600">
        <f t="shared" si="360"/>
        <v>1.2042365890049525</v>
      </c>
      <c r="T1600" s="2">
        <f t="array" aca="1" ref="T1600:V1600" ca="1">MMULT(Q1600:S1600,$T$8:$V$10)</f>
        <v>-0.20045080906844248</v>
      </c>
      <c r="U1600" s="2">
        <f ca="1"/>
        <v>-2.5300082154195227</v>
      </c>
      <c r="V1600" s="2">
        <f ca="1"/>
        <v>4.0716863093970197</v>
      </c>
      <c r="Y1600" s="2">
        <f t="shared" ca="1" si="349"/>
        <v>-5.8832077534465281E-2</v>
      </c>
      <c r="Z1600" s="2">
        <f t="shared" ca="1" si="350"/>
        <v>-0.74255444607147092</v>
      </c>
    </row>
    <row r="1601" spans="2:26">
      <c r="B1601">
        <f t="shared" si="351"/>
        <v>1590</v>
      </c>
      <c r="C1601">
        <v>11.443094097606696</v>
      </c>
      <c r="D1601">
        <v>6.8258991747067386</v>
      </c>
      <c r="E1601">
        <v>1.7523311639464203</v>
      </c>
      <c r="F1601">
        <f t="shared" si="352"/>
        <v>13.43904634183844</v>
      </c>
      <c r="G1601">
        <f t="shared" si="353"/>
        <v>24</v>
      </c>
      <c r="H1601">
        <f t="shared" si="354"/>
        <v>1345</v>
      </c>
      <c r="I1601">
        <f t="shared" si="355"/>
        <v>0.53784802604657345</v>
      </c>
      <c r="J1601">
        <f>VLOOKUP(H1601,動径DB!$C$9:$F$3009,4)</f>
        <v>0.10916192384813181</v>
      </c>
      <c r="K1601">
        <f>VLOOKUP(G1601,緯度DB!$B$10:$H$50,7)</f>
        <v>0.7703565880679073</v>
      </c>
      <c r="L1601">
        <f t="shared" si="356"/>
        <v>-0.99908645400575624</v>
      </c>
      <c r="M1601">
        <f t="shared" si="357"/>
        <v>-1.1291054513106737</v>
      </c>
      <c r="N1601">
        <f t="shared" si="347"/>
        <v>1.2748791201794802</v>
      </c>
      <c r="O1601">
        <f t="shared" si="348"/>
        <v>1</v>
      </c>
      <c r="Q1601">
        <f t="shared" si="358"/>
        <v>11.443094097606696</v>
      </c>
      <c r="R1601">
        <f t="shared" si="359"/>
        <v>6.8258991747067386</v>
      </c>
      <c r="S1601">
        <f t="shared" si="360"/>
        <v>1.7523311639464203</v>
      </c>
      <c r="T1601" s="2">
        <f t="array" aca="1" ref="T1601:V1601" ca="1">MMULT(Q1601:S1601,$T$8:$V$10)</f>
        <v>5.5604213472861925</v>
      </c>
      <c r="U1601" s="2">
        <f ca="1"/>
        <v>6.8258991747067386</v>
      </c>
      <c r="V1601" s="2">
        <f ca="1"/>
        <v>-10.153658526632803</v>
      </c>
      <c r="Y1601" s="2">
        <f t="shared" ca="1" si="349"/>
        <v>2.8017362065184668</v>
      </c>
      <c r="Z1601" s="2">
        <f t="shared" ca="1" si="350"/>
        <v>3.4393740447662635</v>
      </c>
    </row>
    <row r="1602" spans="2:26">
      <c r="B1602">
        <f t="shared" si="351"/>
        <v>1591</v>
      </c>
      <c r="C1602">
        <v>-5.852317003638329</v>
      </c>
      <c r="D1602">
        <v>-3.7868791871690757</v>
      </c>
      <c r="E1602">
        <v>-1.5413785024359581</v>
      </c>
      <c r="F1602">
        <f t="shared" si="352"/>
        <v>7.1390416707748914</v>
      </c>
      <c r="G1602">
        <f t="shared" si="353"/>
        <v>17</v>
      </c>
      <c r="H1602">
        <f t="shared" si="354"/>
        <v>715</v>
      </c>
      <c r="I1602">
        <f t="shared" si="355"/>
        <v>-2.5672774855268834</v>
      </c>
      <c r="J1602">
        <f>VLOOKUP(H1602,動径DB!$C$9:$F$3009,4)</f>
        <v>0.38194191024324287</v>
      </c>
      <c r="K1602">
        <f>VLOOKUP(G1602,緯度DB!$B$10:$H$50,7)</f>
        <v>0.7529008951198638</v>
      </c>
      <c r="L1602">
        <f t="shared" si="356"/>
        <v>0.9884476255793323</v>
      </c>
      <c r="M1602">
        <f t="shared" si="357"/>
        <v>2.0292180127788129</v>
      </c>
      <c r="N1602">
        <f t="shared" si="347"/>
        <v>4.1177257433859946</v>
      </c>
      <c r="O1602">
        <f t="shared" si="348"/>
        <v>1</v>
      </c>
      <c r="Q1602">
        <f t="shared" si="358"/>
        <v>-5.852317003638329</v>
      </c>
      <c r="R1602">
        <f t="shared" si="359"/>
        <v>-3.7868791871690757</v>
      </c>
      <c r="S1602">
        <f t="shared" si="360"/>
        <v>-1.5413785024359581</v>
      </c>
      <c r="T1602" s="2">
        <f t="array" aca="1" ref="T1602:V1602" ca="1">MMULT(Q1602:S1602,$T$8:$V$10)</f>
        <v>-3.4500323049487349</v>
      </c>
      <c r="U1602" s="2">
        <f ca="1"/>
        <v>-3.7868791871690757</v>
      </c>
      <c r="V1602" s="2">
        <f ca="1"/>
        <v>4.9721966064965839</v>
      </c>
      <c r="Y1602" s="2">
        <f t="shared" ca="1" si="349"/>
        <v>-0.9865071799086943</v>
      </c>
      <c r="Z1602" s="2">
        <f t="shared" ca="1" si="350"/>
        <v>-1.0828256599888866</v>
      </c>
    </row>
    <row r="1603" spans="2:26">
      <c r="B1603">
        <f t="shared" si="351"/>
        <v>1592</v>
      </c>
      <c r="C1603">
        <v>-14.923289998713383</v>
      </c>
      <c r="D1603">
        <v>-1.2164648615653451</v>
      </c>
      <c r="E1603">
        <v>13.829832087633246</v>
      </c>
      <c r="F1603">
        <f t="shared" si="352"/>
        <v>20.382556922948901</v>
      </c>
      <c r="G1603">
        <f t="shared" si="353"/>
        <v>35</v>
      </c>
      <c r="H1603">
        <f t="shared" si="354"/>
        <v>2039</v>
      </c>
      <c r="I1603">
        <f t="shared" si="355"/>
        <v>-3.0602579587584047</v>
      </c>
      <c r="J1603">
        <f>VLOOKUP(H1603,動径DB!$C$9:$F$3009,4)</f>
        <v>1.1842739952672805E-2</v>
      </c>
      <c r="K1603">
        <f>VLOOKUP(G1603,緯度DB!$B$10:$H$50,7)</f>
        <v>0.33255818042814211</v>
      </c>
      <c r="L1603">
        <f t="shared" si="356"/>
        <v>0.24159002985410327</v>
      </c>
      <c r="M1603">
        <f t="shared" si="357"/>
        <v>1.9393558279822799E-2</v>
      </c>
      <c r="N1603">
        <f t="shared" si="347"/>
        <v>3.7611010275288343E-4</v>
      </c>
      <c r="O1603">
        <f t="shared" si="348"/>
        <v>0</v>
      </c>
      <c r="Q1603">
        <f t="shared" si="358"/>
        <v>1000</v>
      </c>
      <c r="R1603">
        <f t="shared" si="359"/>
        <v>1000</v>
      </c>
      <c r="S1603">
        <f t="shared" si="360"/>
        <v>1</v>
      </c>
      <c r="T1603" s="2">
        <f t="array" aca="1" ref="T1603:V1603" ca="1">MMULT(Q1603:S1603,$T$8:$V$10)</f>
        <v>342.95983594645492</v>
      </c>
      <c r="U1603" s="2">
        <f ca="1"/>
        <v>1000</v>
      </c>
      <c r="V1603" s="2">
        <f ca="1"/>
        <v>-939.35060064258266</v>
      </c>
      <c r="Y1603" s="2">
        <f t="shared" ca="1" si="349"/>
        <v>-3.7714808315308317</v>
      </c>
      <c r="Z1603" s="2">
        <f t="shared" ca="1" si="350"/>
        <v>-10.996858629590841</v>
      </c>
    </row>
    <row r="1604" spans="2:26">
      <c r="B1604">
        <f t="shared" si="351"/>
        <v>1593</v>
      </c>
      <c r="C1604">
        <v>-2.9050147862525906</v>
      </c>
      <c r="D1604">
        <v>-5.9782461926540886</v>
      </c>
      <c r="E1604">
        <v>-1.8806767947810104</v>
      </c>
      <c r="F1604">
        <f t="shared" si="352"/>
        <v>6.907639513955333</v>
      </c>
      <c r="G1604">
        <f t="shared" si="353"/>
        <v>16</v>
      </c>
      <c r="H1604">
        <f t="shared" si="354"/>
        <v>692</v>
      </c>
      <c r="I1604">
        <f t="shared" si="355"/>
        <v>-2.0231254716003724</v>
      </c>
      <c r="J1604">
        <f>VLOOKUP(H1604,動径DB!$C$9:$F$3009,4)</f>
        <v>0.38840134282190864</v>
      </c>
      <c r="K1604">
        <f>VLOOKUP(G1604,緯度DB!$B$10:$H$50,7)</f>
        <v>0.72987675376846739</v>
      </c>
      <c r="L1604">
        <f t="shared" si="356"/>
        <v>-0.21218359320478095</v>
      </c>
      <c r="M1604">
        <f t="shared" si="357"/>
        <v>-0.41550066129499097</v>
      </c>
      <c r="N1604">
        <f t="shared" si="347"/>
        <v>0.1726407995365748</v>
      </c>
      <c r="O1604">
        <f t="shared" si="348"/>
        <v>0</v>
      </c>
      <c r="Q1604">
        <f t="shared" si="358"/>
        <v>1000</v>
      </c>
      <c r="R1604">
        <f t="shared" si="359"/>
        <v>1000</v>
      </c>
      <c r="S1604">
        <f t="shared" si="360"/>
        <v>1</v>
      </c>
      <c r="T1604" s="2">
        <f t="array" aca="1" ref="T1604:V1604" ca="1">MMULT(Q1604:S1604,$T$8:$V$10)</f>
        <v>342.95983594645492</v>
      </c>
      <c r="U1604" s="2">
        <f ca="1"/>
        <v>1000</v>
      </c>
      <c r="V1604" s="2">
        <f ca="1"/>
        <v>-939.35060064258266</v>
      </c>
      <c r="Y1604" s="2">
        <f t="shared" ca="1" si="349"/>
        <v>-3.7714808315308317</v>
      </c>
      <c r="Z1604" s="2">
        <f t="shared" ca="1" si="350"/>
        <v>-10.996858629590841</v>
      </c>
    </row>
    <row r="1605" spans="2:26">
      <c r="B1605">
        <f t="shared" si="351"/>
        <v>1594</v>
      </c>
      <c r="C1605">
        <v>-8.1757650877865444</v>
      </c>
      <c r="D1605">
        <v>8.5335392075814482</v>
      </c>
      <c r="E1605">
        <v>10.609747035739014</v>
      </c>
      <c r="F1605">
        <f t="shared" si="352"/>
        <v>15.881787000850123</v>
      </c>
      <c r="G1605">
        <f t="shared" si="353"/>
        <v>34</v>
      </c>
      <c r="H1605">
        <f t="shared" si="354"/>
        <v>1589</v>
      </c>
      <c r="I1605">
        <f t="shared" si="355"/>
        <v>2.3347860908054816</v>
      </c>
      <c r="J1605">
        <f>VLOOKUP(H1605,動径DB!$C$9:$F$3009,4)</f>
        <v>5.3159800474455343E-2</v>
      </c>
      <c r="K1605">
        <f>VLOOKUP(G1605,緯度DB!$B$10:$H$50,7)</f>
        <v>0.38596120503132481</v>
      </c>
      <c r="L1605">
        <f t="shared" si="356"/>
        <v>-0.66026606014810629</v>
      </c>
      <c r="M1605">
        <f t="shared" si="357"/>
        <v>-0.21515197483937981</v>
      </c>
      <c r="N1605">
        <f t="shared" si="347"/>
        <v>4.6290372277285122E-2</v>
      </c>
      <c r="O1605">
        <f t="shared" si="348"/>
        <v>0</v>
      </c>
      <c r="Q1605">
        <f t="shared" si="358"/>
        <v>1000</v>
      </c>
      <c r="R1605">
        <f t="shared" si="359"/>
        <v>1000</v>
      </c>
      <c r="S1605">
        <f t="shared" si="360"/>
        <v>1</v>
      </c>
      <c r="T1605" s="2">
        <f t="array" aca="1" ref="T1605:V1605" ca="1">MMULT(Q1605:S1605,$T$8:$V$10)</f>
        <v>342.95983594645492</v>
      </c>
      <c r="U1605" s="2">
        <f ca="1"/>
        <v>1000</v>
      </c>
      <c r="V1605" s="2">
        <f ca="1"/>
        <v>-939.35060064258266</v>
      </c>
      <c r="Y1605" s="2">
        <f t="shared" ca="1" si="349"/>
        <v>-3.7714808315308317</v>
      </c>
      <c r="Z1605" s="2">
        <f t="shared" ca="1" si="350"/>
        <v>-10.996858629590841</v>
      </c>
    </row>
    <row r="1606" spans="2:26">
      <c r="B1606">
        <f t="shared" si="351"/>
        <v>1595</v>
      </c>
      <c r="C1606">
        <v>-8.6524681452778829</v>
      </c>
      <c r="D1606">
        <v>-7.4144262041334681</v>
      </c>
      <c r="E1606">
        <v>-5.9005263739720419</v>
      </c>
      <c r="F1606">
        <f t="shared" si="352"/>
        <v>12.831801605056445</v>
      </c>
      <c r="G1606">
        <f t="shared" si="353"/>
        <v>12</v>
      </c>
      <c r="H1606">
        <f t="shared" si="354"/>
        <v>1284</v>
      </c>
      <c r="I1606">
        <f t="shared" si="355"/>
        <v>-2.4330979848705372</v>
      </c>
      <c r="J1606">
        <f>VLOOKUP(H1606,動径DB!$C$9:$F$3009,4)</f>
        <v>0.12882894623421451</v>
      </c>
      <c r="K1606">
        <f>VLOOKUP(G1606,緯度DB!$B$10:$H$50,7)</f>
        <v>0.58726809406597613</v>
      </c>
      <c r="L1606">
        <f t="shared" si="356"/>
        <v>0.85006497408298543</v>
      </c>
      <c r="M1606">
        <f t="shared" si="357"/>
        <v>0.82525776470208556</v>
      </c>
      <c r="N1606">
        <f t="shared" si="347"/>
        <v>0.68105037820108283</v>
      </c>
      <c r="O1606">
        <f t="shared" si="348"/>
        <v>1</v>
      </c>
      <c r="Q1606">
        <f t="shared" si="358"/>
        <v>-8.6524681452778829</v>
      </c>
      <c r="R1606">
        <f t="shared" si="359"/>
        <v>-7.4144262041334681</v>
      </c>
      <c r="S1606">
        <f t="shared" si="360"/>
        <v>-5.9005263739720419</v>
      </c>
      <c r="T1606" s="2">
        <f t="array" aca="1" ref="T1606:V1606" ca="1">MMULT(Q1606:S1606,$T$8:$V$10)</f>
        <v>-8.5039994875428881</v>
      </c>
      <c r="U1606" s="2">
        <f ca="1"/>
        <v>-7.4144262041334681</v>
      </c>
      <c r="V1606" s="2">
        <f ca="1"/>
        <v>6.1125615915799525</v>
      </c>
      <c r="Y1606" s="2">
        <f t="shared" ca="1" si="349"/>
        <v>-2.3548591162598917</v>
      </c>
      <c r="Z1606" s="2">
        <f t="shared" ca="1" si="350"/>
        <v>-2.053143249151903</v>
      </c>
    </row>
    <row r="1607" spans="2:26">
      <c r="B1607">
        <f t="shared" si="351"/>
        <v>1596</v>
      </c>
      <c r="C1607">
        <v>-12.289465017051974</v>
      </c>
      <c r="D1607">
        <v>8.5189767666380174</v>
      </c>
      <c r="E1607">
        <v>-11.543693466272041</v>
      </c>
      <c r="F1607">
        <f t="shared" si="352"/>
        <v>18.890758968318728</v>
      </c>
      <c r="G1607">
        <f t="shared" si="353"/>
        <v>9</v>
      </c>
      <c r="H1607">
        <f t="shared" si="354"/>
        <v>1890</v>
      </c>
      <c r="I1607">
        <f t="shared" si="355"/>
        <v>2.5354494597649126</v>
      </c>
      <c r="J1607">
        <f>VLOOKUP(H1607,動径DB!$C$9:$F$3009,4)</f>
        <v>1.9865672202946133E-2</v>
      </c>
      <c r="K1607">
        <f>VLOOKUP(G1607,緯度DB!$B$10:$H$50,7)</f>
        <v>0.43934360143209494</v>
      </c>
      <c r="L1607">
        <f t="shared" si="356"/>
        <v>-0.96949524965461076</v>
      </c>
      <c r="M1607">
        <f t="shared" si="357"/>
        <v>-0.15984632761683368</v>
      </c>
      <c r="N1607">
        <f t="shared" si="347"/>
        <v>2.5550848452588124E-2</v>
      </c>
      <c r="O1607">
        <f t="shared" si="348"/>
        <v>0</v>
      </c>
      <c r="Q1607">
        <f t="shared" si="358"/>
        <v>1000</v>
      </c>
      <c r="R1607">
        <f t="shared" si="359"/>
        <v>1000</v>
      </c>
      <c r="S1607">
        <f t="shared" si="360"/>
        <v>1</v>
      </c>
      <c r="T1607" s="2">
        <f t="array" aca="1" ref="T1607:V1607" ca="1">MMULT(Q1607:S1607,$T$8:$V$10)</f>
        <v>342.95983594645492</v>
      </c>
      <c r="U1607" s="2">
        <f ca="1"/>
        <v>1000</v>
      </c>
      <c r="V1607" s="2">
        <f ca="1"/>
        <v>-939.35060064258266</v>
      </c>
      <c r="Y1607" s="2">
        <f t="shared" ca="1" si="349"/>
        <v>-3.7714808315308317</v>
      </c>
      <c r="Z1607" s="2">
        <f t="shared" ca="1" si="350"/>
        <v>-10.996858629590841</v>
      </c>
    </row>
    <row r="1608" spans="2:26">
      <c r="B1608">
        <f t="shared" si="351"/>
        <v>1597</v>
      </c>
      <c r="C1608">
        <v>8.6708501378973608</v>
      </c>
      <c r="D1608">
        <v>-11.730045263099289</v>
      </c>
      <c r="E1608">
        <v>-12.878134259950702</v>
      </c>
      <c r="F1608">
        <f t="shared" si="352"/>
        <v>19.458261638839907</v>
      </c>
      <c r="G1608">
        <f t="shared" si="353"/>
        <v>8</v>
      </c>
      <c r="H1608">
        <f t="shared" si="354"/>
        <v>1947</v>
      </c>
      <c r="I1608">
        <f t="shared" si="355"/>
        <v>-0.93424308727290228</v>
      </c>
      <c r="J1608">
        <f>VLOOKUP(H1608,動径DB!$C$9:$F$3009,4)</f>
        <v>1.6332654353446961E-2</v>
      </c>
      <c r="K1608">
        <f>VLOOKUP(G1608,緯度DB!$B$10:$H$50,7)</f>
        <v>0.38596120503132481</v>
      </c>
      <c r="L1608">
        <f t="shared" si="356"/>
        <v>0.33241533424850522</v>
      </c>
      <c r="M1608">
        <f t="shared" si="357"/>
        <v>4.0774206031072645E-2</v>
      </c>
      <c r="N1608">
        <f t="shared" si="347"/>
        <v>1.6625358774643609E-3</v>
      </c>
      <c r="O1608">
        <f t="shared" si="348"/>
        <v>0</v>
      </c>
      <c r="Q1608">
        <f t="shared" si="358"/>
        <v>1000</v>
      </c>
      <c r="R1608">
        <f t="shared" si="359"/>
        <v>1000</v>
      </c>
      <c r="S1608">
        <f t="shared" si="360"/>
        <v>1</v>
      </c>
      <c r="T1608" s="2">
        <f t="array" aca="1" ref="T1608:V1608" ca="1">MMULT(Q1608:S1608,$T$8:$V$10)</f>
        <v>342.95983594645492</v>
      </c>
      <c r="U1608" s="2">
        <f ca="1"/>
        <v>1000</v>
      </c>
      <c r="V1608" s="2">
        <f ca="1"/>
        <v>-939.35060064258266</v>
      </c>
      <c r="Y1608" s="2">
        <f t="shared" ca="1" si="349"/>
        <v>-3.7714808315308317</v>
      </c>
      <c r="Z1608" s="2">
        <f t="shared" ca="1" si="350"/>
        <v>-10.996858629590841</v>
      </c>
    </row>
    <row r="1609" spans="2:26">
      <c r="B1609">
        <f t="shared" si="351"/>
        <v>1598</v>
      </c>
      <c r="C1609">
        <v>11.686855186495809</v>
      </c>
      <c r="D1609">
        <v>-10.608992839124785</v>
      </c>
      <c r="E1609">
        <v>12.107796032883247</v>
      </c>
      <c r="F1609">
        <f t="shared" si="352"/>
        <v>19.893014803810612</v>
      </c>
      <c r="G1609">
        <f t="shared" si="353"/>
        <v>33</v>
      </c>
      <c r="H1609">
        <f t="shared" si="354"/>
        <v>1990</v>
      </c>
      <c r="I1609">
        <f t="shared" si="355"/>
        <v>-0.73709213671474394</v>
      </c>
      <c r="J1609">
        <f>VLOOKUP(H1609,動径DB!$C$9:$F$3009,4)</f>
        <v>1.4065463386710152E-2</v>
      </c>
      <c r="K1609">
        <f>VLOOKUP(G1609,緯度DB!$B$10:$H$50,7)</f>
        <v>0.43934360143209494</v>
      </c>
      <c r="L1609">
        <f t="shared" si="356"/>
        <v>0.80180896187408668</v>
      </c>
      <c r="M1609">
        <f t="shared" si="357"/>
        <v>9.8566619553682108E-2</v>
      </c>
      <c r="N1609">
        <f t="shared" si="347"/>
        <v>9.7153784902403086E-3</v>
      </c>
      <c r="O1609">
        <f t="shared" si="348"/>
        <v>0</v>
      </c>
      <c r="Q1609">
        <f t="shared" si="358"/>
        <v>1000</v>
      </c>
      <c r="R1609">
        <f t="shared" si="359"/>
        <v>1000</v>
      </c>
      <c r="S1609">
        <f t="shared" si="360"/>
        <v>1</v>
      </c>
      <c r="T1609" s="2">
        <f t="array" aca="1" ref="T1609:V1609" ca="1">MMULT(Q1609:S1609,$T$8:$V$10)</f>
        <v>342.95983594645492</v>
      </c>
      <c r="U1609" s="2">
        <f ca="1"/>
        <v>1000</v>
      </c>
      <c r="V1609" s="2">
        <f ca="1"/>
        <v>-939.35060064258266</v>
      </c>
      <c r="Y1609" s="2">
        <f t="shared" ca="1" si="349"/>
        <v>-3.7714808315308317</v>
      </c>
      <c r="Z1609" s="2">
        <f t="shared" ca="1" si="350"/>
        <v>-10.996858629590841</v>
      </c>
    </row>
    <row r="1610" spans="2:26">
      <c r="B1610">
        <f t="shared" si="351"/>
        <v>1599</v>
      </c>
      <c r="C1610">
        <v>7.4990098419939635</v>
      </c>
      <c r="D1610">
        <v>-6.8258326638364561</v>
      </c>
      <c r="E1610">
        <v>-0.46402605374414696</v>
      </c>
      <c r="F1610">
        <f t="shared" si="352"/>
        <v>10.150983220534471</v>
      </c>
      <c r="G1610">
        <f t="shared" si="353"/>
        <v>20</v>
      </c>
      <c r="H1610">
        <f t="shared" si="354"/>
        <v>1016</v>
      </c>
      <c r="I1610">
        <f t="shared" si="355"/>
        <v>-0.73843902344107915</v>
      </c>
      <c r="J1610">
        <f>VLOOKUP(H1610,動径DB!$C$9:$F$3009,4)</f>
        <v>0.24360547383083217</v>
      </c>
      <c r="K1610">
        <f>VLOOKUP(G1610,緯度DB!$B$10:$H$50,7)</f>
        <v>0.7879807395252203</v>
      </c>
      <c r="L1610">
        <f t="shared" si="356"/>
        <v>0.79938780340301174</v>
      </c>
      <c r="M1610">
        <f t="shared" si="357"/>
        <v>1.5576442368566261</v>
      </c>
      <c r="N1610">
        <f t="shared" si="347"/>
        <v>2.4262555686126612</v>
      </c>
      <c r="O1610">
        <f t="shared" si="348"/>
        <v>1</v>
      </c>
      <c r="Q1610">
        <f t="shared" si="358"/>
        <v>7.4990098419939635</v>
      </c>
      <c r="R1610">
        <f t="shared" si="359"/>
        <v>-6.8258326638364561</v>
      </c>
      <c r="S1610">
        <f t="shared" si="360"/>
        <v>-0.46402605374414696</v>
      </c>
      <c r="T1610" s="2">
        <f t="array" aca="1" ref="T1610:V1610" ca="1">MMULT(Q1610:S1610,$T$8:$V$10)</f>
        <v>2.1287705624035977</v>
      </c>
      <c r="U1610" s="2">
        <f ca="1"/>
        <v>-6.8258326638364561</v>
      </c>
      <c r="V1610" s="2">
        <f ca="1"/>
        <v>-7.2054704691310452</v>
      </c>
      <c r="Y1610" s="2">
        <f t="shared" ca="1" si="349"/>
        <v>0.93389537148409241</v>
      </c>
      <c r="Z1610" s="2">
        <f t="shared" ca="1" si="350"/>
        <v>-2.9945047361441404</v>
      </c>
    </row>
    <row r="1611" spans="2:26">
      <c r="B1611">
        <f t="shared" si="351"/>
        <v>1600</v>
      </c>
      <c r="C1611">
        <v>3.2124153860109828</v>
      </c>
      <c r="D1611">
        <v>12.217574742484118</v>
      </c>
      <c r="E1611">
        <v>-7.0609687012895721</v>
      </c>
      <c r="F1611">
        <f t="shared" si="352"/>
        <v>14.472250142982496</v>
      </c>
      <c r="G1611">
        <f t="shared" si="353"/>
        <v>11</v>
      </c>
      <c r="H1611">
        <f t="shared" si="354"/>
        <v>1448</v>
      </c>
      <c r="I1611">
        <f t="shared" si="355"/>
        <v>1.3136820486321061</v>
      </c>
      <c r="J1611">
        <f>VLOOKUP(H1611,動径DB!$C$9:$F$3009,4)</f>
        <v>8.1398543314927824E-2</v>
      </c>
      <c r="K1611">
        <f>VLOOKUP(G1611,緯度DB!$B$10:$H$50,7)</f>
        <v>0.54089638506983073</v>
      </c>
      <c r="L1611">
        <f t="shared" si="356"/>
        <v>0.71697522821511672</v>
      </c>
      <c r="M1611">
        <f t="shared" si="357"/>
        <v>0.45684715341121124</v>
      </c>
      <c r="N1611">
        <f t="shared" si="347"/>
        <v>0.20870932157992678</v>
      </c>
      <c r="O1611">
        <f t="shared" si="348"/>
        <v>0</v>
      </c>
      <c r="Q1611">
        <f t="shared" si="358"/>
        <v>1000</v>
      </c>
      <c r="R1611">
        <f t="shared" si="359"/>
        <v>1000</v>
      </c>
      <c r="S1611">
        <f t="shared" si="360"/>
        <v>1</v>
      </c>
      <c r="T1611" s="2">
        <f t="array" aca="1" ref="T1611:V1611" ca="1">MMULT(Q1611:S1611,$T$8:$V$10)</f>
        <v>342.95983594645492</v>
      </c>
      <c r="U1611" s="2">
        <f ca="1"/>
        <v>1000</v>
      </c>
      <c r="V1611" s="2">
        <f ca="1"/>
        <v>-939.35060064258266</v>
      </c>
      <c r="Y1611" s="2">
        <f t="shared" ca="1" si="349"/>
        <v>-3.7714808315308317</v>
      </c>
      <c r="Z1611" s="2">
        <f t="shared" ca="1" si="350"/>
        <v>-10.996858629590841</v>
      </c>
    </row>
    <row r="1612" spans="2:26">
      <c r="B1612">
        <f t="shared" si="351"/>
        <v>1601</v>
      </c>
      <c r="C1612">
        <v>15.23821457268717</v>
      </c>
      <c r="D1612">
        <v>2.3830064835609082</v>
      </c>
      <c r="E1612">
        <v>9.8505178201538737</v>
      </c>
      <c r="F1612">
        <f t="shared" si="352"/>
        <v>18.30067224418595</v>
      </c>
      <c r="G1612">
        <f t="shared" si="353"/>
        <v>32</v>
      </c>
      <c r="H1612">
        <f t="shared" si="354"/>
        <v>1831</v>
      </c>
      <c r="I1612">
        <f t="shared" si="355"/>
        <v>0.15512713165074227</v>
      </c>
      <c r="J1612">
        <f>VLOOKUP(H1612,動径DB!$C$9:$F$3009,4)</f>
        <v>2.4259474353234421E-2</v>
      </c>
      <c r="K1612">
        <f>VLOOKUP(G1612,緯度DB!$B$10:$H$50,7)</f>
        <v>0.49132662717739956</v>
      </c>
      <c r="L1612">
        <f t="shared" si="356"/>
        <v>-0.44876366785642069</v>
      </c>
      <c r="M1612">
        <f t="shared" si="357"/>
        <v>-9.7889569745384195E-2</v>
      </c>
      <c r="N1612">
        <f t="shared" si="347"/>
        <v>9.5823678649364363E-3</v>
      </c>
      <c r="O1612">
        <f t="shared" si="348"/>
        <v>0</v>
      </c>
      <c r="Q1612">
        <f t="shared" si="358"/>
        <v>1000</v>
      </c>
      <c r="R1612">
        <f t="shared" si="359"/>
        <v>1000</v>
      </c>
      <c r="S1612">
        <f t="shared" si="360"/>
        <v>1</v>
      </c>
      <c r="T1612" s="2">
        <f t="array" aca="1" ref="T1612:V1612" ca="1">MMULT(Q1612:S1612,$T$8:$V$10)</f>
        <v>342.95983594645492</v>
      </c>
      <c r="U1612" s="2">
        <f ca="1"/>
        <v>1000</v>
      </c>
      <c r="V1612" s="2">
        <f ca="1"/>
        <v>-939.35060064258266</v>
      </c>
      <c r="Y1612" s="2">
        <f t="shared" ca="1" si="349"/>
        <v>-3.7714808315308317</v>
      </c>
      <c r="Z1612" s="2">
        <f t="shared" ca="1" si="350"/>
        <v>-10.996858629590841</v>
      </c>
    </row>
    <row r="1613" spans="2:26">
      <c r="B1613">
        <f t="shared" si="351"/>
        <v>1602</v>
      </c>
      <c r="C1613">
        <v>3.5539922002116318</v>
      </c>
      <c r="D1613">
        <v>4.139145875176057</v>
      </c>
      <c r="E1613">
        <v>9.545102871186641</v>
      </c>
      <c r="F1613">
        <f t="shared" si="352"/>
        <v>10.994197467604788</v>
      </c>
      <c r="G1613">
        <f t="shared" si="353"/>
        <v>38</v>
      </c>
      <c r="H1613">
        <f t="shared" si="354"/>
        <v>1100</v>
      </c>
      <c r="I1613">
        <f t="shared" si="355"/>
        <v>0.8613137549757599</v>
      </c>
      <c r="J1613">
        <f>VLOOKUP(H1613,動径DB!$C$9:$F$3009,4)</f>
        <v>0.20317866590895392</v>
      </c>
      <c r="K1613">
        <f>VLOOKUP(G1613,緯度DB!$B$10:$H$50,7)</f>
        <v>0.20164392860071581</v>
      </c>
      <c r="L1613">
        <f t="shared" si="356"/>
        <v>-0.52919486178648434</v>
      </c>
      <c r="M1613">
        <f t="shared" si="357"/>
        <v>-0.23836495590861731</v>
      </c>
      <c r="N1613">
        <f t="shared" ref="N1613:N1676" si="361">M1613^2</f>
        <v>5.6817852205317071E-2</v>
      </c>
      <c r="O1613">
        <f t="shared" ref="O1613:O1676" si="362">IF(N1613&gt;$N$9*$O$8,1,0)</f>
        <v>0</v>
      </c>
      <c r="Q1613">
        <f t="shared" si="358"/>
        <v>1000</v>
      </c>
      <c r="R1613">
        <f t="shared" si="359"/>
        <v>1000</v>
      </c>
      <c r="S1613">
        <f t="shared" si="360"/>
        <v>1</v>
      </c>
      <c r="T1613" s="2">
        <f t="array" aca="1" ref="T1613:V1613" ca="1">MMULT(Q1613:S1613,$T$8:$V$10)</f>
        <v>342.95983594645492</v>
      </c>
      <c r="U1613" s="2">
        <f ca="1"/>
        <v>1000</v>
      </c>
      <c r="V1613" s="2">
        <f ca="1"/>
        <v>-939.35060064258266</v>
      </c>
      <c r="Y1613" s="2">
        <f t="shared" ref="Y1613:Y1676" ca="1" si="363">$Z$9*T1613/($V1613+$Z$10)</f>
        <v>-3.7714808315308317</v>
      </c>
      <c r="Z1613" s="2">
        <f t="shared" ref="Z1613:Z1676" ca="1" si="364">$Z$9*U1613/($V1613+$Z$10)</f>
        <v>-10.996858629590841</v>
      </c>
    </row>
    <row r="1614" spans="2:26">
      <c r="B1614">
        <f t="shared" ref="B1614:B1677" si="365">B1613+1</f>
        <v>1603</v>
      </c>
      <c r="C1614">
        <v>10.255226589467675</v>
      </c>
      <c r="D1614">
        <v>-8.4437386097930176</v>
      </c>
      <c r="E1614">
        <v>0.469750876981188</v>
      </c>
      <c r="F1614">
        <f t="shared" si="352"/>
        <v>13.292368487153022</v>
      </c>
      <c r="G1614">
        <f t="shared" si="353"/>
        <v>22</v>
      </c>
      <c r="H1614">
        <f t="shared" si="354"/>
        <v>1330</v>
      </c>
      <c r="I1614">
        <f t="shared" si="355"/>
        <v>-0.68882315504022962</v>
      </c>
      <c r="J1614">
        <f>VLOOKUP(H1614,動径DB!$C$9:$F$3009,4)</f>
        <v>0.11376809390950074</v>
      </c>
      <c r="K1614">
        <f>VLOOKUP(G1614,緯度DB!$B$10:$H$50,7)</f>
        <v>0.7879807395252203</v>
      </c>
      <c r="L1614">
        <f t="shared" si="356"/>
        <v>0.87964874848632368</v>
      </c>
      <c r="M1614">
        <f t="shared" si="357"/>
        <v>1.0482086649236684</v>
      </c>
      <c r="N1614">
        <f t="shared" si="361"/>
        <v>1.0987414052210593</v>
      </c>
      <c r="O1614">
        <f t="shared" si="362"/>
        <v>1</v>
      </c>
      <c r="Q1614">
        <f t="shared" si="358"/>
        <v>10.255226589467675</v>
      </c>
      <c r="R1614">
        <f t="shared" si="359"/>
        <v>-8.4437386097930176</v>
      </c>
      <c r="S1614">
        <f t="shared" si="360"/>
        <v>0.469750876981188</v>
      </c>
      <c r="T1614" s="2">
        <f t="array" aca="1" ref="T1614:V1614" ca="1">MMULT(Q1614:S1614,$T$8:$V$10)</f>
        <v>3.948915500673877</v>
      </c>
      <c r="U1614" s="2">
        <f ca="1"/>
        <v>-8.4437386097930176</v>
      </c>
      <c r="V1614" s="2">
        <f ca="1"/>
        <v>-9.4760964883377472</v>
      </c>
      <c r="Y1614" s="2">
        <f t="shared" ca="1" si="363"/>
        <v>1.9240567460424831</v>
      </c>
      <c r="Z1614" s="2">
        <f t="shared" ca="1" si="364"/>
        <v>-4.1140997398448347</v>
      </c>
    </row>
    <row r="1615" spans="2:26">
      <c r="B1615">
        <f t="shared" si="365"/>
        <v>1604</v>
      </c>
      <c r="C1615">
        <v>-3.7538493577623111</v>
      </c>
      <c r="D1615">
        <v>-5.8942714990711256</v>
      </c>
      <c r="E1615">
        <v>-9.9972076603741442</v>
      </c>
      <c r="F1615">
        <f t="shared" si="352"/>
        <v>12.197458034778318</v>
      </c>
      <c r="G1615">
        <f t="shared" si="353"/>
        <v>5</v>
      </c>
      <c r="H1615">
        <f t="shared" si="354"/>
        <v>1221</v>
      </c>
      <c r="I1615">
        <f t="shared" si="355"/>
        <v>-2.1378816088609649</v>
      </c>
      <c r="J1615">
        <f>VLOOKUP(H1615,動径DB!$C$9:$F$3009,4)</f>
        <v>0.15178050261709869</v>
      </c>
      <c r="K1615">
        <f>VLOOKUP(G1615,緯度DB!$B$10:$H$50,7)</f>
        <v>0.2352076871405088</v>
      </c>
      <c r="L1615">
        <f t="shared" si="356"/>
        <v>0.13008977084675377</v>
      </c>
      <c r="M1615">
        <f t="shared" si="357"/>
        <v>5.6647399726451858E-2</v>
      </c>
      <c r="N1615">
        <f t="shared" si="361"/>
        <v>3.2089278957684181E-3</v>
      </c>
      <c r="O1615">
        <f t="shared" si="362"/>
        <v>0</v>
      </c>
      <c r="Q1615">
        <f t="shared" si="358"/>
        <v>1000</v>
      </c>
      <c r="R1615">
        <f t="shared" si="359"/>
        <v>1000</v>
      </c>
      <c r="S1615">
        <f t="shared" si="360"/>
        <v>1</v>
      </c>
      <c r="T1615" s="2">
        <f t="array" aca="1" ref="T1615:V1615" ca="1">MMULT(Q1615:S1615,$T$8:$V$10)</f>
        <v>342.95983594645492</v>
      </c>
      <c r="U1615" s="2">
        <f ca="1"/>
        <v>1000</v>
      </c>
      <c r="V1615" s="2">
        <f ca="1"/>
        <v>-939.35060064258266</v>
      </c>
      <c r="Y1615" s="2">
        <f t="shared" ca="1" si="363"/>
        <v>-3.7714808315308317</v>
      </c>
      <c r="Z1615" s="2">
        <f t="shared" ca="1" si="364"/>
        <v>-10.996858629590841</v>
      </c>
    </row>
    <row r="1616" spans="2:26">
      <c r="B1616">
        <f t="shared" si="365"/>
        <v>1605</v>
      </c>
      <c r="C1616">
        <v>8.7403405518138992</v>
      </c>
      <c r="D1616">
        <v>6.4206691442505903</v>
      </c>
      <c r="E1616">
        <v>-3.7383519771919351</v>
      </c>
      <c r="F1616">
        <f t="shared" si="352"/>
        <v>11.471434989877638</v>
      </c>
      <c r="G1616">
        <f t="shared" si="353"/>
        <v>14</v>
      </c>
      <c r="H1616">
        <f t="shared" si="354"/>
        <v>1148</v>
      </c>
      <c r="I1616">
        <f t="shared" si="355"/>
        <v>0.63357314978441814</v>
      </c>
      <c r="J1616">
        <f>VLOOKUP(H1616,動径DB!$C$9:$F$3009,4)</f>
        <v>0.18169562527638988</v>
      </c>
      <c r="K1616">
        <f>VLOOKUP(G1616,緯度DB!$B$10:$H$50,7)</f>
        <v>0.66802964117206065</v>
      </c>
      <c r="L1616">
        <f t="shared" si="356"/>
        <v>-0.9460672523317456</v>
      </c>
      <c r="M1616">
        <f t="shared" si="357"/>
        <v>-1.3172856534230497</v>
      </c>
      <c r="N1616">
        <f t="shared" si="361"/>
        <v>1.735241492714191</v>
      </c>
      <c r="O1616">
        <f t="shared" si="362"/>
        <v>1</v>
      </c>
      <c r="Q1616">
        <f t="shared" si="358"/>
        <v>8.7403405518138992</v>
      </c>
      <c r="R1616">
        <f t="shared" si="359"/>
        <v>6.4206691442505903</v>
      </c>
      <c r="S1616">
        <f t="shared" si="360"/>
        <v>-3.7383519771919351</v>
      </c>
      <c r="T1616" s="2">
        <f t="array" aca="1" ref="T1616:V1616" ca="1">MMULT(Q1616:S1616,$T$8:$V$10)</f>
        <v>-0.52352923862112544</v>
      </c>
      <c r="U1616" s="2">
        <f ca="1"/>
        <v>6.4206691442505903</v>
      </c>
      <c r="V1616" s="2">
        <f ca="1"/>
        <v>-9.4918251987363398</v>
      </c>
      <c r="Y1616" s="2">
        <f t="shared" ca="1" si="363"/>
        <v>-0.25527831886281122</v>
      </c>
      <c r="Z1616" s="2">
        <f t="shared" ca="1" si="364"/>
        <v>3.1307852631795225</v>
      </c>
    </row>
    <row r="1617" spans="2:26">
      <c r="B1617">
        <f t="shared" si="365"/>
        <v>1606</v>
      </c>
      <c r="C1617">
        <v>13.690990715886402</v>
      </c>
      <c r="D1617">
        <v>-5.4396213015086072</v>
      </c>
      <c r="E1617">
        <v>-7.9564935361436557</v>
      </c>
      <c r="F1617">
        <f t="shared" si="352"/>
        <v>16.743311980519554</v>
      </c>
      <c r="G1617">
        <f t="shared" si="353"/>
        <v>11</v>
      </c>
      <c r="H1617">
        <f t="shared" si="354"/>
        <v>1675</v>
      </c>
      <c r="I1617">
        <f t="shared" si="355"/>
        <v>-0.37818865532492479</v>
      </c>
      <c r="J1617">
        <f>VLOOKUP(H1617,動径DB!$C$9:$F$3009,4)</f>
        <v>4.050885193180221E-2</v>
      </c>
      <c r="K1617">
        <f>VLOOKUP(G1617,緯度DB!$B$10:$H$50,7)</f>
        <v>0.54089638506983073</v>
      </c>
      <c r="L1617">
        <f t="shared" si="356"/>
        <v>0.90635086917882346</v>
      </c>
      <c r="M1617">
        <f t="shared" si="357"/>
        <v>0.33250772464766692</v>
      </c>
      <c r="N1617">
        <f t="shared" si="361"/>
        <v>0.11056138695036868</v>
      </c>
      <c r="O1617">
        <f t="shared" si="362"/>
        <v>0</v>
      </c>
      <c r="Q1617">
        <f t="shared" si="358"/>
        <v>1000</v>
      </c>
      <c r="R1617">
        <f t="shared" si="359"/>
        <v>1000</v>
      </c>
      <c r="S1617">
        <f t="shared" si="360"/>
        <v>1</v>
      </c>
      <c r="T1617" s="2">
        <f t="array" aca="1" ref="T1617:V1617" ca="1">MMULT(Q1617:S1617,$T$8:$V$10)</f>
        <v>342.95983594645492</v>
      </c>
      <c r="U1617" s="2">
        <f ca="1"/>
        <v>1000</v>
      </c>
      <c r="V1617" s="2">
        <f ca="1"/>
        <v>-939.35060064258266</v>
      </c>
      <c r="Y1617" s="2">
        <f t="shared" ca="1" si="363"/>
        <v>-3.7714808315308317</v>
      </c>
      <c r="Z1617" s="2">
        <f t="shared" ca="1" si="364"/>
        <v>-10.996858629590841</v>
      </c>
    </row>
    <row r="1618" spans="2:26">
      <c r="B1618">
        <f t="shared" si="365"/>
        <v>1607</v>
      </c>
      <c r="C1618">
        <v>-9.2205429545239959</v>
      </c>
      <c r="D1618">
        <v>1.8717076441463203</v>
      </c>
      <c r="E1618">
        <v>-11.171555773008688</v>
      </c>
      <c r="F1618">
        <f t="shared" si="352"/>
        <v>14.605661925117314</v>
      </c>
      <c r="G1618">
        <f t="shared" si="353"/>
        <v>6</v>
      </c>
      <c r="H1618">
        <f t="shared" si="354"/>
        <v>1462</v>
      </c>
      <c r="I1618">
        <f t="shared" si="355"/>
        <v>2.9413206675387675</v>
      </c>
      <c r="J1618">
        <f>VLOOKUP(H1618,動径DB!$C$9:$F$3009,4)</f>
        <v>7.8119770291635332E-2</v>
      </c>
      <c r="K1618">
        <f>VLOOKUP(G1618,緯度DB!$B$10:$H$50,7)</f>
        <v>0.28116931855250954</v>
      </c>
      <c r="L1618">
        <f t="shared" si="356"/>
        <v>-0.56531572467832003</v>
      </c>
      <c r="M1618">
        <f t="shared" si="357"/>
        <v>-0.18135986993278003</v>
      </c>
      <c r="N1618">
        <f t="shared" si="361"/>
        <v>3.2891402422034886E-2</v>
      </c>
      <c r="O1618">
        <f t="shared" si="362"/>
        <v>0</v>
      </c>
      <c r="Q1618">
        <f t="shared" si="358"/>
        <v>1000</v>
      </c>
      <c r="R1618">
        <f t="shared" si="359"/>
        <v>1000</v>
      </c>
      <c r="S1618">
        <f t="shared" si="360"/>
        <v>1</v>
      </c>
      <c r="T1618" s="2">
        <f t="array" aca="1" ref="T1618:V1618" ca="1">MMULT(Q1618:S1618,$T$8:$V$10)</f>
        <v>342.95983594645492</v>
      </c>
      <c r="U1618" s="2">
        <f ca="1"/>
        <v>1000</v>
      </c>
      <c r="V1618" s="2">
        <f ca="1"/>
        <v>-939.35060064258266</v>
      </c>
      <c r="Y1618" s="2">
        <f t="shared" ca="1" si="363"/>
        <v>-3.7714808315308317</v>
      </c>
      <c r="Z1618" s="2">
        <f t="shared" ca="1" si="364"/>
        <v>-10.996858629590841</v>
      </c>
    </row>
    <row r="1619" spans="2:26">
      <c r="B1619">
        <f t="shared" si="365"/>
        <v>1608</v>
      </c>
      <c r="C1619">
        <v>13.735564252926599</v>
      </c>
      <c r="D1619">
        <v>9.208323908191101</v>
      </c>
      <c r="E1619">
        <v>-4.0092728718286343</v>
      </c>
      <c r="F1619">
        <f t="shared" si="352"/>
        <v>17.01567581688191</v>
      </c>
      <c r="G1619">
        <f t="shared" si="353"/>
        <v>16</v>
      </c>
      <c r="H1619">
        <f t="shared" si="354"/>
        <v>1703</v>
      </c>
      <c r="I1619">
        <f t="shared" si="355"/>
        <v>0.59058284940134731</v>
      </c>
      <c r="J1619">
        <f>VLOOKUP(H1619,動径DB!$C$9:$F$3009,4)</f>
        <v>3.7013512538061795E-2</v>
      </c>
      <c r="K1619">
        <f>VLOOKUP(G1619,緯度DB!$B$10:$H$50,7)</f>
        <v>0.72987675376846739</v>
      </c>
      <c r="L1619">
        <f t="shared" si="356"/>
        <v>-0.9798769563540064</v>
      </c>
      <c r="M1619">
        <f t="shared" si="357"/>
        <v>-0.45043339364320056</v>
      </c>
      <c r="N1619">
        <f t="shared" si="361"/>
        <v>0.20289024210893047</v>
      </c>
      <c r="O1619">
        <f t="shared" si="362"/>
        <v>0</v>
      </c>
      <c r="Q1619">
        <f t="shared" si="358"/>
        <v>1000</v>
      </c>
      <c r="R1619">
        <f t="shared" si="359"/>
        <v>1000</v>
      </c>
      <c r="S1619">
        <f t="shared" si="360"/>
        <v>1</v>
      </c>
      <c r="T1619" s="2">
        <f t="array" aca="1" ref="T1619:V1619" ca="1">MMULT(Q1619:S1619,$T$8:$V$10)</f>
        <v>342.95983594645492</v>
      </c>
      <c r="U1619" s="2">
        <f ca="1"/>
        <v>1000</v>
      </c>
      <c r="V1619" s="2">
        <f ca="1"/>
        <v>-939.35060064258266</v>
      </c>
      <c r="Y1619" s="2">
        <f t="shared" ca="1" si="363"/>
        <v>-3.7714808315308317</v>
      </c>
      <c r="Z1619" s="2">
        <f t="shared" ca="1" si="364"/>
        <v>-10.996858629590841</v>
      </c>
    </row>
    <row r="1620" spans="2:26">
      <c r="B1620">
        <f t="shared" si="365"/>
        <v>1609</v>
      </c>
      <c r="C1620">
        <v>-11.078448767856754</v>
      </c>
      <c r="D1620">
        <v>10.879839483284455</v>
      </c>
      <c r="E1620">
        <v>4.8480343966587975</v>
      </c>
      <c r="F1620">
        <f t="shared" si="352"/>
        <v>16.266725908899094</v>
      </c>
      <c r="G1620">
        <f t="shared" si="353"/>
        <v>27</v>
      </c>
      <c r="H1620">
        <f t="shared" si="354"/>
        <v>1628</v>
      </c>
      <c r="I1620">
        <f t="shared" si="355"/>
        <v>2.365239087227625</v>
      </c>
      <c r="J1620">
        <f>VLOOKUP(H1620,動径DB!$C$9:$F$3009,4)</f>
        <v>4.7044236368994859E-2</v>
      </c>
      <c r="K1620">
        <f>VLOOKUP(G1620,緯度DB!$B$10:$H$50,7)</f>
        <v>0.70149600262637279</v>
      </c>
      <c r="L1620">
        <f t="shared" si="356"/>
        <v>-0.72603062954060804</v>
      </c>
      <c r="M1620">
        <f t="shared" si="357"/>
        <v>-0.38975053131171644</v>
      </c>
      <c r="N1620">
        <f t="shared" si="361"/>
        <v>0.15190547665776527</v>
      </c>
      <c r="O1620">
        <f t="shared" si="362"/>
        <v>0</v>
      </c>
      <c r="Q1620">
        <f t="shared" si="358"/>
        <v>1000</v>
      </c>
      <c r="R1620">
        <f t="shared" si="359"/>
        <v>1000</v>
      </c>
      <c r="S1620">
        <f t="shared" si="360"/>
        <v>1</v>
      </c>
      <c r="T1620" s="2">
        <f t="array" aca="1" ref="T1620:V1620" ca="1">MMULT(Q1620:S1620,$T$8:$V$10)</f>
        <v>342.95983594645492</v>
      </c>
      <c r="U1620" s="2">
        <f ca="1"/>
        <v>1000</v>
      </c>
      <c r="V1620" s="2">
        <f ca="1"/>
        <v>-939.35060064258266</v>
      </c>
      <c r="Y1620" s="2">
        <f t="shared" ca="1" si="363"/>
        <v>-3.7714808315308317</v>
      </c>
      <c r="Z1620" s="2">
        <f t="shared" ca="1" si="364"/>
        <v>-10.996858629590841</v>
      </c>
    </row>
    <row r="1621" spans="2:26">
      <c r="B1621">
        <f t="shared" si="365"/>
        <v>1610</v>
      </c>
      <c r="C1621">
        <v>16.219507242926582</v>
      </c>
      <c r="D1621">
        <v>11.580859852832354</v>
      </c>
      <c r="E1621">
        <v>-1.7073091809044121</v>
      </c>
      <c r="F1621">
        <f t="shared" si="352"/>
        <v>20.002590701543951</v>
      </c>
      <c r="G1621">
        <f t="shared" si="353"/>
        <v>19</v>
      </c>
      <c r="H1621">
        <f t="shared" si="354"/>
        <v>2001</v>
      </c>
      <c r="I1621">
        <f t="shared" si="355"/>
        <v>0.62006564855750612</v>
      </c>
      <c r="J1621">
        <f>VLOOKUP(H1621,動径DB!$C$9:$F$3009,4)</f>
        <v>1.3534802121653644E-2</v>
      </c>
      <c r="K1621">
        <f>VLOOKUP(G1621,緯度DB!$B$10:$H$50,7)</f>
        <v>0.7820858445078025</v>
      </c>
      <c r="L1621">
        <f t="shared" si="356"/>
        <v>-0.95841509773981015</v>
      </c>
      <c r="M1621">
        <f t="shared" si="357"/>
        <v>-0.20292998861697129</v>
      </c>
      <c r="N1621">
        <f t="shared" si="361"/>
        <v>4.1180580280084096E-2</v>
      </c>
      <c r="O1621">
        <f t="shared" si="362"/>
        <v>0</v>
      </c>
      <c r="Q1621">
        <f t="shared" si="358"/>
        <v>1000</v>
      </c>
      <c r="R1621">
        <f t="shared" si="359"/>
        <v>1000</v>
      </c>
      <c r="S1621">
        <f t="shared" si="360"/>
        <v>1</v>
      </c>
      <c r="T1621" s="2">
        <f t="array" aca="1" ref="T1621:V1621" ca="1">MMULT(Q1621:S1621,$T$8:$V$10)</f>
        <v>342.95983594645492</v>
      </c>
      <c r="U1621" s="2">
        <f ca="1"/>
        <v>1000</v>
      </c>
      <c r="V1621" s="2">
        <f ca="1"/>
        <v>-939.35060064258266</v>
      </c>
      <c r="Y1621" s="2">
        <f t="shared" ca="1" si="363"/>
        <v>-3.7714808315308317</v>
      </c>
      <c r="Z1621" s="2">
        <f t="shared" ca="1" si="364"/>
        <v>-10.996858629590841</v>
      </c>
    </row>
    <row r="1622" spans="2:26">
      <c r="B1622">
        <f t="shared" si="365"/>
        <v>1611</v>
      </c>
      <c r="C1622">
        <v>-1.565395933933047</v>
      </c>
      <c r="D1622">
        <v>7.2489619006065489</v>
      </c>
      <c r="E1622">
        <v>9.7210747289312138</v>
      </c>
      <c r="F1622">
        <f t="shared" si="352"/>
        <v>12.226905043872897</v>
      </c>
      <c r="G1622">
        <f t="shared" si="353"/>
        <v>37</v>
      </c>
      <c r="H1622">
        <f t="shared" si="354"/>
        <v>1224</v>
      </c>
      <c r="I1622">
        <f t="shared" si="355"/>
        <v>1.7834780439276592</v>
      </c>
      <c r="J1622">
        <f>VLOOKUP(H1622,動径DB!$C$9:$F$3009,4)</f>
        <v>0.15062651835681673</v>
      </c>
      <c r="K1622">
        <f>VLOOKUP(G1622,緯度DB!$B$10:$H$50,7)</f>
        <v>0.2352076871405088</v>
      </c>
      <c r="L1622">
        <f t="shared" si="356"/>
        <v>0.80326165123711524</v>
      </c>
      <c r="M1622">
        <f t="shared" si="357"/>
        <v>0.34795775668085605</v>
      </c>
      <c r="N1622">
        <f t="shared" si="361"/>
        <v>0.12107460043437382</v>
      </c>
      <c r="O1622">
        <f t="shared" si="362"/>
        <v>0</v>
      </c>
      <c r="Q1622">
        <f t="shared" si="358"/>
        <v>1000</v>
      </c>
      <c r="R1622">
        <f t="shared" si="359"/>
        <v>1000</v>
      </c>
      <c r="S1622">
        <f t="shared" si="360"/>
        <v>1</v>
      </c>
      <c r="T1622" s="2">
        <f t="array" aca="1" ref="T1622:V1622" ca="1">MMULT(Q1622:S1622,$T$8:$V$10)</f>
        <v>342.95983594645492</v>
      </c>
      <c r="U1622" s="2">
        <f ca="1"/>
        <v>1000</v>
      </c>
      <c r="V1622" s="2">
        <f ca="1"/>
        <v>-939.35060064258266</v>
      </c>
      <c r="Y1622" s="2">
        <f t="shared" ca="1" si="363"/>
        <v>-3.7714808315308317</v>
      </c>
      <c r="Z1622" s="2">
        <f t="shared" ca="1" si="364"/>
        <v>-10.996858629590841</v>
      </c>
    </row>
    <row r="1623" spans="2:26">
      <c r="B1623">
        <f t="shared" si="365"/>
        <v>1612</v>
      </c>
      <c r="C1623">
        <v>12.850853966829606</v>
      </c>
      <c r="D1623">
        <v>-7.8624408791071598</v>
      </c>
      <c r="E1623">
        <v>1.5484376186423285</v>
      </c>
      <c r="F1623">
        <f t="shared" si="352"/>
        <v>15.144638764693672</v>
      </c>
      <c r="G1623">
        <f t="shared" si="353"/>
        <v>23</v>
      </c>
      <c r="H1623">
        <f t="shared" si="354"/>
        <v>1515</v>
      </c>
      <c r="I1623">
        <f t="shared" si="355"/>
        <v>-0.54906715268381767</v>
      </c>
      <c r="J1623">
        <f>VLOOKUP(H1623,動径DB!$C$9:$F$3009,4)</f>
        <v>6.6695938440345021E-2</v>
      </c>
      <c r="K1623">
        <f>VLOOKUP(G1623,緯度DB!$B$10:$H$50,7)</f>
        <v>0.7820858445078025</v>
      </c>
      <c r="L1623">
        <f t="shared" si="356"/>
        <v>0.99708254765154791</v>
      </c>
      <c r="M1623">
        <f t="shared" si="357"/>
        <v>0.78766916887048199</v>
      </c>
      <c r="N1623">
        <f t="shared" si="361"/>
        <v>0.62042271958911588</v>
      </c>
      <c r="O1623">
        <f t="shared" si="362"/>
        <v>1</v>
      </c>
      <c r="Q1623">
        <f t="shared" si="358"/>
        <v>12.850853966829606</v>
      </c>
      <c r="R1623">
        <f t="shared" si="359"/>
        <v>-7.8624408791071598</v>
      </c>
      <c r="S1623">
        <f t="shared" si="360"/>
        <v>1.5484376186423285</v>
      </c>
      <c r="T1623" s="2">
        <f t="array" aca="1" ref="T1623:V1623" ca="1">MMULT(Q1623:S1623,$T$8:$V$10)</f>
        <v>5.850306319577804</v>
      </c>
      <c r="U1623" s="2">
        <f ca="1"/>
        <v>-7.8624408791071598</v>
      </c>
      <c r="V1623" s="2">
        <f ca="1"/>
        <v>-11.546255787168191</v>
      </c>
      <c r="Y1623" s="2">
        <f t="shared" ca="1" si="363"/>
        <v>3.1702543679508652</v>
      </c>
      <c r="Z1623" s="2">
        <f t="shared" ca="1" si="364"/>
        <v>-4.2606209278873681</v>
      </c>
    </row>
    <row r="1624" spans="2:26">
      <c r="B1624">
        <f t="shared" si="365"/>
        <v>1613</v>
      </c>
      <c r="C1624">
        <v>-6.9936738582777362</v>
      </c>
      <c r="D1624">
        <v>-7.0042681352355594</v>
      </c>
      <c r="E1624">
        <v>-3.2843986338940772</v>
      </c>
      <c r="F1624">
        <f t="shared" si="352"/>
        <v>10.428735327572509</v>
      </c>
      <c r="G1624">
        <f t="shared" si="353"/>
        <v>15</v>
      </c>
      <c r="H1624">
        <f t="shared" si="354"/>
        <v>1044</v>
      </c>
      <c r="I1624">
        <f t="shared" si="355"/>
        <v>-2.355437645011826</v>
      </c>
      <c r="J1624">
        <f>VLOOKUP(H1624,動径DB!$C$9:$F$3009,4)</f>
        <v>0.22979498596767042</v>
      </c>
      <c r="K1624">
        <f>VLOOKUP(G1624,緯度DB!$B$10:$H$50,7)</f>
        <v>0.70149600262637279</v>
      </c>
      <c r="L1624">
        <f t="shared" si="356"/>
        <v>0.70549944880347804</v>
      </c>
      <c r="M1624">
        <f t="shared" si="357"/>
        <v>1.1860256274407335</v>
      </c>
      <c r="N1624">
        <f t="shared" si="361"/>
        <v>1.4066567889461856</v>
      </c>
      <c r="O1624">
        <f t="shared" si="362"/>
        <v>1</v>
      </c>
      <c r="Q1624">
        <f t="shared" si="358"/>
        <v>-6.9936738582777362</v>
      </c>
      <c r="R1624">
        <f t="shared" si="359"/>
        <v>-7.0042681352355594</v>
      </c>
      <c r="S1624">
        <f t="shared" si="360"/>
        <v>-3.2843986338940772</v>
      </c>
      <c r="T1624" s="2">
        <f t="array" aca="1" ref="T1624:V1624" ca="1">MMULT(Q1624:S1624,$T$8:$V$10)</f>
        <v>-5.478302495370718</v>
      </c>
      <c r="U1624" s="2">
        <f ca="1"/>
        <v>-7.0042681352355594</v>
      </c>
      <c r="V1624" s="2">
        <f ca="1"/>
        <v>5.448573225303817</v>
      </c>
      <c r="Y1624" s="2">
        <f t="shared" ca="1" si="363"/>
        <v>-1.5454225648382962</v>
      </c>
      <c r="Z1624" s="2">
        <f t="shared" ca="1" si="364"/>
        <v>-1.9758956420383627</v>
      </c>
    </row>
    <row r="1625" spans="2:26">
      <c r="B1625">
        <f t="shared" si="365"/>
        <v>1614</v>
      </c>
      <c r="C1625">
        <v>-3.7568896173951236</v>
      </c>
      <c r="D1625">
        <v>12.434152674048415</v>
      </c>
      <c r="E1625">
        <v>11.957685336237949</v>
      </c>
      <c r="F1625">
        <f t="shared" si="352"/>
        <v>17.655271476794592</v>
      </c>
      <c r="G1625">
        <f t="shared" si="353"/>
        <v>35</v>
      </c>
      <c r="H1625">
        <f t="shared" si="354"/>
        <v>1767</v>
      </c>
      <c r="I1625">
        <f t="shared" si="355"/>
        <v>1.8642178251684489</v>
      </c>
      <c r="J1625">
        <f>VLOOKUP(H1625,動径DB!$C$9:$F$3009,4)</f>
        <v>3.0024612413302756E-2</v>
      </c>
      <c r="K1625">
        <f>VLOOKUP(G1625,緯度DB!$B$10:$H$50,7)</f>
        <v>0.33255818042814211</v>
      </c>
      <c r="L1625">
        <f t="shared" si="356"/>
        <v>0.63694726524138368</v>
      </c>
      <c r="M1625">
        <f t="shared" si="357"/>
        <v>0.11228530481617073</v>
      </c>
      <c r="N1625">
        <f t="shared" si="361"/>
        <v>1.2607989677660374E-2</v>
      </c>
      <c r="O1625">
        <f t="shared" si="362"/>
        <v>0</v>
      </c>
      <c r="Q1625">
        <f t="shared" si="358"/>
        <v>1000</v>
      </c>
      <c r="R1625">
        <f t="shared" si="359"/>
        <v>1000</v>
      </c>
      <c r="S1625">
        <f t="shared" si="360"/>
        <v>1</v>
      </c>
      <c r="T1625" s="2">
        <f t="array" aca="1" ref="T1625:V1625" ca="1">MMULT(Q1625:S1625,$T$8:$V$10)</f>
        <v>342.95983594645492</v>
      </c>
      <c r="U1625" s="2">
        <f ca="1"/>
        <v>1000</v>
      </c>
      <c r="V1625" s="2">
        <f ca="1"/>
        <v>-939.35060064258266</v>
      </c>
      <c r="Y1625" s="2">
        <f t="shared" ca="1" si="363"/>
        <v>-3.7714808315308317</v>
      </c>
      <c r="Z1625" s="2">
        <f t="shared" ca="1" si="364"/>
        <v>-10.996858629590841</v>
      </c>
    </row>
    <row r="1626" spans="2:26">
      <c r="B1626">
        <f t="shared" si="365"/>
        <v>1615</v>
      </c>
      <c r="C1626">
        <v>15.889996360901579</v>
      </c>
      <c r="D1626">
        <v>13.034855202574217</v>
      </c>
      <c r="E1626">
        <v>2.5822582013101147</v>
      </c>
      <c r="F1626">
        <f t="shared" si="352"/>
        <v>20.71394438342864</v>
      </c>
      <c r="G1626">
        <f t="shared" si="353"/>
        <v>23</v>
      </c>
      <c r="H1626">
        <f t="shared" si="354"/>
        <v>2072</v>
      </c>
      <c r="I1626">
        <f t="shared" si="355"/>
        <v>0.68700796041577827</v>
      </c>
      <c r="J1626">
        <f>VLOOKUP(H1626,動径DB!$C$9:$F$3009,4)</f>
        <v>1.0536941207554809E-2</v>
      </c>
      <c r="K1626">
        <f>VLOOKUP(G1626,緯度DB!$B$10:$H$50,7)</f>
        <v>0.7820858445078025</v>
      </c>
      <c r="L1626">
        <f t="shared" si="356"/>
        <v>-0.88222574275070831</v>
      </c>
      <c r="M1626">
        <f t="shared" si="357"/>
        <v>-0.15059533333480637</v>
      </c>
      <c r="N1626">
        <f t="shared" si="361"/>
        <v>2.2678954422221443E-2</v>
      </c>
      <c r="O1626">
        <f t="shared" si="362"/>
        <v>0</v>
      </c>
      <c r="Q1626">
        <f t="shared" si="358"/>
        <v>1000</v>
      </c>
      <c r="R1626">
        <f t="shared" si="359"/>
        <v>1000</v>
      </c>
      <c r="S1626">
        <f t="shared" si="360"/>
        <v>1</v>
      </c>
      <c r="T1626" s="2">
        <f t="array" aca="1" ref="T1626:V1626" ca="1">MMULT(Q1626:S1626,$T$8:$V$10)</f>
        <v>342.95983594645492</v>
      </c>
      <c r="U1626" s="2">
        <f ca="1"/>
        <v>1000</v>
      </c>
      <c r="V1626" s="2">
        <f ca="1"/>
        <v>-939.35060064258266</v>
      </c>
      <c r="Y1626" s="2">
        <f t="shared" ca="1" si="363"/>
        <v>-3.7714808315308317</v>
      </c>
      <c r="Z1626" s="2">
        <f t="shared" ca="1" si="364"/>
        <v>-10.996858629590841</v>
      </c>
    </row>
    <row r="1627" spans="2:26">
      <c r="B1627">
        <f t="shared" si="365"/>
        <v>1616</v>
      </c>
      <c r="C1627">
        <v>-16.423997713086177</v>
      </c>
      <c r="D1627">
        <v>1.1396390422133396</v>
      </c>
      <c r="E1627">
        <v>10.22871514828887</v>
      </c>
      <c r="F1627">
        <f t="shared" si="352"/>
        <v>19.38228809018252</v>
      </c>
      <c r="G1627">
        <f t="shared" si="353"/>
        <v>32</v>
      </c>
      <c r="H1627">
        <f t="shared" si="354"/>
        <v>1939</v>
      </c>
      <c r="I1627">
        <f t="shared" si="355"/>
        <v>3.0723150459751647</v>
      </c>
      <c r="J1627">
        <f>VLOOKUP(H1627,動径DB!$C$9:$F$3009,4)</f>
        <v>1.679044472420933E-2</v>
      </c>
      <c r="K1627">
        <f>VLOOKUP(G1627,緯度DB!$B$10:$H$50,7)</f>
        <v>0.49132662717739956</v>
      </c>
      <c r="L1627">
        <f t="shared" si="356"/>
        <v>-0.20633984571676708</v>
      </c>
      <c r="M1627">
        <f t="shared" si="357"/>
        <v>-3.2992911827067525E-2</v>
      </c>
      <c r="N1627">
        <f t="shared" si="361"/>
        <v>1.0885322308286521E-3</v>
      </c>
      <c r="O1627">
        <f t="shared" si="362"/>
        <v>0</v>
      </c>
      <c r="Q1627">
        <f t="shared" si="358"/>
        <v>1000</v>
      </c>
      <c r="R1627">
        <f t="shared" si="359"/>
        <v>1000</v>
      </c>
      <c r="S1627">
        <f t="shared" si="360"/>
        <v>1</v>
      </c>
      <c r="T1627" s="2">
        <f t="array" aca="1" ref="T1627:V1627" ca="1">MMULT(Q1627:S1627,$T$8:$V$10)</f>
        <v>342.95983594645492</v>
      </c>
      <c r="U1627" s="2">
        <f ca="1"/>
        <v>1000</v>
      </c>
      <c r="V1627" s="2">
        <f ca="1"/>
        <v>-939.35060064258266</v>
      </c>
      <c r="Y1627" s="2">
        <f t="shared" ca="1" si="363"/>
        <v>-3.7714808315308317</v>
      </c>
      <c r="Z1627" s="2">
        <f t="shared" ca="1" si="364"/>
        <v>-10.996858629590841</v>
      </c>
    </row>
    <row r="1628" spans="2:26">
      <c r="B1628">
        <f t="shared" si="365"/>
        <v>1617</v>
      </c>
      <c r="C1628">
        <v>-3.847207569550319</v>
      </c>
      <c r="D1628">
        <v>-3.4201592045628741</v>
      </c>
      <c r="E1628">
        <v>-3.3495842561038693</v>
      </c>
      <c r="F1628">
        <f t="shared" si="352"/>
        <v>6.1415152655106491</v>
      </c>
      <c r="G1628">
        <f t="shared" si="353"/>
        <v>10</v>
      </c>
      <c r="H1628">
        <f t="shared" si="354"/>
        <v>615</v>
      </c>
      <c r="I1628">
        <f t="shared" si="355"/>
        <v>-2.4148894560043885</v>
      </c>
      <c r="J1628">
        <f>VLOOKUP(H1628,動径DB!$C$9:$F$3009,4)</f>
        <v>0.40045633843147027</v>
      </c>
      <c r="K1628">
        <f>VLOOKUP(G1628,緯度DB!$B$10:$H$50,7)</f>
        <v>0.49132662717739956</v>
      </c>
      <c r="L1628">
        <f t="shared" si="356"/>
        <v>0.82004123212457536</v>
      </c>
      <c r="M1628">
        <f t="shared" si="357"/>
        <v>0.99091567485559418</v>
      </c>
      <c r="N1628">
        <f t="shared" si="361"/>
        <v>0.98191387467451763</v>
      </c>
      <c r="O1628">
        <f t="shared" si="362"/>
        <v>1</v>
      </c>
      <c r="Q1628">
        <f t="shared" si="358"/>
        <v>-3.847207569550319</v>
      </c>
      <c r="R1628">
        <f t="shared" si="359"/>
        <v>-3.4201592045628741</v>
      </c>
      <c r="S1628">
        <f t="shared" si="360"/>
        <v>-3.3495842561038693</v>
      </c>
      <c r="T1628" s="2">
        <f t="array" aca="1" ref="T1628:V1628" ca="1">MMULT(Q1628:S1628,$T$8:$V$10)</f>
        <v>-4.463402092502661</v>
      </c>
      <c r="U1628" s="2">
        <f ca="1"/>
        <v>-3.4201592045628741</v>
      </c>
      <c r="V1628" s="2">
        <f ca="1"/>
        <v>2.4695672763840739</v>
      </c>
      <c r="Y1628" s="2">
        <f t="shared" ca="1" si="363"/>
        <v>-1.3746416927918237</v>
      </c>
      <c r="Z1628" s="2">
        <f t="shared" ca="1" si="364"/>
        <v>-1.0533430197729925</v>
      </c>
    </row>
    <row r="1629" spans="2:26">
      <c r="B1629">
        <f t="shared" si="365"/>
        <v>1618</v>
      </c>
      <c r="C1629">
        <v>2.6263806014125262</v>
      </c>
      <c r="D1629">
        <v>-13.359517975611405</v>
      </c>
      <c r="E1629">
        <v>-16.640226965983036</v>
      </c>
      <c r="F1629">
        <f t="shared" si="352"/>
        <v>21.500505786692305</v>
      </c>
      <c r="G1629">
        <f t="shared" si="353"/>
        <v>6</v>
      </c>
      <c r="H1629">
        <f t="shared" si="354"/>
        <v>2151</v>
      </c>
      <c r="I1629">
        <f t="shared" si="355"/>
        <v>-1.3766793773645878</v>
      </c>
      <c r="J1629">
        <f>VLOOKUP(H1629,動径DB!$C$9:$F$3009,4)</f>
        <v>7.941821387721322E-3</v>
      </c>
      <c r="K1629">
        <f>VLOOKUP(G1629,緯度DB!$B$10:$H$50,7)</f>
        <v>0.28116931855250954</v>
      </c>
      <c r="L1629">
        <f t="shared" si="356"/>
        <v>-0.83517201861743795</v>
      </c>
      <c r="M1629">
        <f t="shared" si="357"/>
        <v>-4.0097071578421038E-2</v>
      </c>
      <c r="N1629">
        <f t="shared" si="361"/>
        <v>1.6077751491650203E-3</v>
      </c>
      <c r="O1629">
        <f t="shared" si="362"/>
        <v>0</v>
      </c>
      <c r="Q1629">
        <f t="shared" si="358"/>
        <v>1000</v>
      </c>
      <c r="R1629">
        <f t="shared" si="359"/>
        <v>1000</v>
      </c>
      <c r="S1629">
        <f t="shared" si="360"/>
        <v>1</v>
      </c>
      <c r="T1629" s="2">
        <f t="array" aca="1" ref="T1629:V1629" ca="1">MMULT(Q1629:S1629,$T$8:$V$10)</f>
        <v>342.95983594645492</v>
      </c>
      <c r="U1629" s="2">
        <f ca="1"/>
        <v>1000</v>
      </c>
      <c r="V1629" s="2">
        <f ca="1"/>
        <v>-939.35060064258266</v>
      </c>
      <c r="Y1629" s="2">
        <f t="shared" ca="1" si="363"/>
        <v>-3.7714808315308317</v>
      </c>
      <c r="Z1629" s="2">
        <f t="shared" ca="1" si="364"/>
        <v>-10.996858629590841</v>
      </c>
    </row>
    <row r="1630" spans="2:26">
      <c r="B1630">
        <f t="shared" si="365"/>
        <v>1619</v>
      </c>
      <c r="C1630">
        <v>-8.1887771087891945</v>
      </c>
      <c r="D1630">
        <v>8.6094076412204483</v>
      </c>
      <c r="E1630">
        <v>7.6438776877278531</v>
      </c>
      <c r="F1630">
        <f t="shared" si="352"/>
        <v>14.12822835939024</v>
      </c>
      <c r="G1630">
        <f t="shared" si="353"/>
        <v>32</v>
      </c>
      <c r="H1630">
        <f t="shared" si="354"/>
        <v>1414</v>
      </c>
      <c r="I1630">
        <f t="shared" si="355"/>
        <v>2.3311594844416117</v>
      </c>
      <c r="J1630">
        <f>VLOOKUP(H1630,動径DB!$C$9:$F$3009,4)</f>
        <v>8.9839606706712802E-2</v>
      </c>
      <c r="K1630">
        <f>VLOOKUP(G1630,緯度DB!$B$10:$H$50,7)</f>
        <v>0.49132662717739956</v>
      </c>
      <c r="L1630">
        <f t="shared" si="356"/>
        <v>-0.65205605387144538</v>
      </c>
      <c r="M1630">
        <f t="shared" si="357"/>
        <v>-0.40664064024145108</v>
      </c>
      <c r="N1630">
        <f t="shared" si="361"/>
        <v>0.16535661029597723</v>
      </c>
      <c r="O1630">
        <f t="shared" si="362"/>
        <v>0</v>
      </c>
      <c r="Q1630">
        <f t="shared" si="358"/>
        <v>1000</v>
      </c>
      <c r="R1630">
        <f t="shared" si="359"/>
        <v>1000</v>
      </c>
      <c r="S1630">
        <f t="shared" si="360"/>
        <v>1</v>
      </c>
      <c r="T1630" s="2">
        <f t="array" aca="1" ref="T1630:V1630" ca="1">MMULT(Q1630:S1630,$T$8:$V$10)</f>
        <v>342.95983594645492</v>
      </c>
      <c r="U1630" s="2">
        <f ca="1"/>
        <v>1000</v>
      </c>
      <c r="V1630" s="2">
        <f ca="1"/>
        <v>-939.35060064258266</v>
      </c>
      <c r="Y1630" s="2">
        <f t="shared" ca="1" si="363"/>
        <v>-3.7714808315308317</v>
      </c>
      <c r="Z1630" s="2">
        <f t="shared" ca="1" si="364"/>
        <v>-10.996858629590841</v>
      </c>
    </row>
    <row r="1631" spans="2:26">
      <c r="B1631">
        <f t="shared" si="365"/>
        <v>1620</v>
      </c>
      <c r="C1631">
        <v>-8.0700893822216244</v>
      </c>
      <c r="D1631">
        <v>-9.8757512541586543</v>
      </c>
      <c r="E1631">
        <v>-1.8148629004514472</v>
      </c>
      <c r="F1631">
        <f t="shared" si="352"/>
        <v>12.882178884742187</v>
      </c>
      <c r="G1631">
        <f t="shared" si="353"/>
        <v>18</v>
      </c>
      <c r="H1631">
        <f t="shared" si="354"/>
        <v>1289</v>
      </c>
      <c r="I1631">
        <f t="shared" si="355"/>
        <v>-2.2559146957894041</v>
      </c>
      <c r="J1631">
        <f>VLOOKUP(H1631,動径DB!$C$9:$F$3009,4)</f>
        <v>0.12712287039298148</v>
      </c>
      <c r="K1631">
        <f>VLOOKUP(G1631,緯度DB!$B$10:$H$50,7)</f>
        <v>0.7820858445078025</v>
      </c>
      <c r="L1631">
        <f t="shared" si="356"/>
        <v>0.46581797796762742</v>
      </c>
      <c r="M1631">
        <f t="shared" si="357"/>
        <v>0.5966006021231498</v>
      </c>
      <c r="N1631">
        <f t="shared" si="361"/>
        <v>0.3559322784537049</v>
      </c>
      <c r="O1631">
        <f t="shared" si="362"/>
        <v>1</v>
      </c>
      <c r="Q1631">
        <f t="shared" si="358"/>
        <v>-8.0700893822216244</v>
      </c>
      <c r="R1631">
        <f t="shared" si="359"/>
        <v>-9.8757512541586543</v>
      </c>
      <c r="S1631">
        <f t="shared" si="360"/>
        <v>-1.8148629004514472</v>
      </c>
      <c r="T1631" s="2">
        <f t="array" aca="1" ref="T1631:V1631" ca="1">MMULT(Q1631:S1631,$T$8:$V$10)</f>
        <v>-4.4655464024507348</v>
      </c>
      <c r="U1631" s="2">
        <f ca="1"/>
        <v>-9.8757512541586543</v>
      </c>
      <c r="V1631" s="2">
        <f ca="1"/>
        <v>6.9626837722275265</v>
      </c>
      <c r="Y1631" s="2">
        <f t="shared" ca="1" si="363"/>
        <v>-1.2081228814358957</v>
      </c>
      <c r="Z1631" s="2">
        <f t="shared" ca="1" si="364"/>
        <v>-2.671816612401654</v>
      </c>
    </row>
    <row r="1632" spans="2:26">
      <c r="B1632">
        <f t="shared" si="365"/>
        <v>1621</v>
      </c>
      <c r="C1632">
        <v>9.8377434409477953</v>
      </c>
      <c r="D1632">
        <v>-7.9808140899825437</v>
      </c>
      <c r="E1632">
        <v>-3.4457867607386001</v>
      </c>
      <c r="F1632">
        <f t="shared" si="352"/>
        <v>13.128139089347609</v>
      </c>
      <c r="G1632">
        <f t="shared" si="353"/>
        <v>16</v>
      </c>
      <c r="H1632">
        <f t="shared" si="354"/>
        <v>1314</v>
      </c>
      <c r="I1632">
        <f t="shared" si="355"/>
        <v>-0.68155976427244802</v>
      </c>
      <c r="J1632">
        <f>VLOOKUP(H1632,動径DB!$C$9:$F$3009,4)</f>
        <v>0.11884566763780904</v>
      </c>
      <c r="K1632">
        <f>VLOOKUP(G1632,緯度DB!$B$10:$H$50,7)</f>
        <v>0.72987675376846739</v>
      </c>
      <c r="L1632">
        <f t="shared" si="356"/>
        <v>0.88980302928760147</v>
      </c>
      <c r="M1632">
        <f t="shared" si="357"/>
        <v>1.0132810851319101</v>
      </c>
      <c r="N1632">
        <f t="shared" si="361"/>
        <v>1.0267385574861012</v>
      </c>
      <c r="O1632">
        <f t="shared" si="362"/>
        <v>1</v>
      </c>
      <c r="Q1632">
        <f t="shared" si="358"/>
        <v>9.8377434409477953</v>
      </c>
      <c r="R1632">
        <f t="shared" si="359"/>
        <v>-7.9808140899825437</v>
      </c>
      <c r="S1632">
        <f t="shared" si="360"/>
        <v>-3.4457867607386001</v>
      </c>
      <c r="T1632" s="2">
        <f t="array" aca="1" ref="T1632:V1632" ca="1">MMULT(Q1632:S1632,$T$8:$V$10)</f>
        <v>0.12672602980628422</v>
      </c>
      <c r="U1632" s="2">
        <f ca="1"/>
        <v>-7.9808140899825437</v>
      </c>
      <c r="V1632" s="2">
        <f ca="1"/>
        <v>-10.422983398421122</v>
      </c>
      <c r="Y1632" s="2">
        <f t="shared" ca="1" si="363"/>
        <v>6.4732043898897154E-2</v>
      </c>
      <c r="Z1632" s="2">
        <f t="shared" ca="1" si="364"/>
        <v>-4.076624264260416</v>
      </c>
    </row>
    <row r="1633" spans="2:26">
      <c r="B1633">
        <f t="shared" si="365"/>
        <v>1622</v>
      </c>
      <c r="C1633">
        <v>-8.208690302663971</v>
      </c>
      <c r="D1633">
        <v>8.4955272362896075</v>
      </c>
      <c r="E1633">
        <v>4.7665880740936108</v>
      </c>
      <c r="F1633">
        <f t="shared" si="352"/>
        <v>12.738796700461135</v>
      </c>
      <c r="G1633">
        <f t="shared" si="353"/>
        <v>28</v>
      </c>
      <c r="H1633">
        <f t="shared" si="354"/>
        <v>1275</v>
      </c>
      <c r="I1633">
        <f t="shared" si="355"/>
        <v>2.3390246499668379</v>
      </c>
      <c r="J1633">
        <f>VLOOKUP(H1633,動径DB!$C$9:$F$3009,4)</f>
        <v>0.13194260655733064</v>
      </c>
      <c r="K1633">
        <f>VLOOKUP(G1633,緯度DB!$B$10:$H$50,7)</f>
        <v>0.66802964117206065</v>
      </c>
      <c r="L1633">
        <f t="shared" si="356"/>
        <v>-0.66976230267389747</v>
      </c>
      <c r="M1633">
        <f t="shared" si="357"/>
        <v>-0.75202087983759214</v>
      </c>
      <c r="N1633">
        <f t="shared" si="361"/>
        <v>0.56553540371170619</v>
      </c>
      <c r="O1633">
        <f t="shared" si="362"/>
        <v>1</v>
      </c>
      <c r="Q1633">
        <f t="shared" si="358"/>
        <v>-8.208690302663971</v>
      </c>
      <c r="R1633">
        <f t="shared" si="359"/>
        <v>8.4955272362896075</v>
      </c>
      <c r="S1633">
        <f t="shared" si="360"/>
        <v>4.7665880740936108</v>
      </c>
      <c r="T1633" s="2">
        <f t="array" aca="1" ref="T1633:V1633" ca="1">MMULT(Q1633:S1633,$T$8:$V$10)</f>
        <v>1.6715902057187204</v>
      </c>
      <c r="U1633" s="2">
        <f ca="1"/>
        <v>8.4955272362896075</v>
      </c>
      <c r="V1633" s="2">
        <f ca="1"/>
        <v>9.3439148400061001</v>
      </c>
      <c r="Y1633" s="2">
        <f t="shared" ca="1" si="363"/>
        <v>0.42486626267780453</v>
      </c>
      <c r="Z1633" s="2">
        <f t="shared" ca="1" si="364"/>
        <v>2.1592989083158276</v>
      </c>
    </row>
    <row r="1634" spans="2:26">
      <c r="B1634">
        <f t="shared" si="365"/>
        <v>1623</v>
      </c>
      <c r="C1634">
        <v>4.0982166696540929</v>
      </c>
      <c r="D1634">
        <v>11.005052587396301</v>
      </c>
      <c r="E1634">
        <v>1.4867105219841061</v>
      </c>
      <c r="F1634">
        <f t="shared" si="352"/>
        <v>11.837097215912648</v>
      </c>
      <c r="G1634">
        <f t="shared" si="353"/>
        <v>24</v>
      </c>
      <c r="H1634">
        <f t="shared" si="354"/>
        <v>1185</v>
      </c>
      <c r="I1634">
        <f t="shared" si="355"/>
        <v>1.2143122349210191</v>
      </c>
      <c r="J1634">
        <f>VLOOKUP(H1634,動径DB!$C$9:$F$3009,4)</f>
        <v>0.1660981253400986</v>
      </c>
      <c r="K1634">
        <f>VLOOKUP(G1634,緯度DB!$B$10:$H$50,7)</f>
        <v>0.7703565880679073</v>
      </c>
      <c r="L1634">
        <f t="shared" si="356"/>
        <v>0.48060462108630692</v>
      </c>
      <c r="M1634">
        <f t="shared" si="357"/>
        <v>0.7279301178444636</v>
      </c>
      <c r="N1634">
        <f t="shared" si="361"/>
        <v>0.52988225646505471</v>
      </c>
      <c r="O1634">
        <f t="shared" si="362"/>
        <v>1</v>
      </c>
      <c r="Q1634">
        <f t="shared" si="358"/>
        <v>4.0982166696540929</v>
      </c>
      <c r="R1634">
        <f t="shared" si="359"/>
        <v>11.005052587396301</v>
      </c>
      <c r="S1634">
        <f t="shared" si="360"/>
        <v>1.4867105219841061</v>
      </c>
      <c r="T1634" s="2">
        <f t="array" aca="1" ref="T1634:V1634" ca="1">MMULT(Q1634:S1634,$T$8:$V$10)</f>
        <v>2.7987235594879691</v>
      </c>
      <c r="U1634" s="2">
        <f ca="1"/>
        <v>11.005052587396301</v>
      </c>
      <c r="V1634" s="2">
        <f ca="1"/>
        <v>-3.3425790170429672</v>
      </c>
      <c r="Y1634" s="2">
        <f t="shared" ca="1" si="363"/>
        <v>1.0498853438512621</v>
      </c>
      <c r="Z1634" s="2">
        <f t="shared" ca="1" si="364"/>
        <v>4.1283260651629403</v>
      </c>
    </row>
    <row r="1635" spans="2:26">
      <c r="B1635">
        <f t="shared" si="365"/>
        <v>1624</v>
      </c>
      <c r="C1635">
        <v>-10.910626740471129</v>
      </c>
      <c r="D1635">
        <v>11.277850109886778</v>
      </c>
      <c r="E1635">
        <v>4.4343769147963421</v>
      </c>
      <c r="F1635">
        <f t="shared" si="352"/>
        <v>16.306298709193193</v>
      </c>
      <c r="G1635">
        <f t="shared" si="353"/>
        <v>26</v>
      </c>
      <c r="H1635">
        <f t="shared" si="354"/>
        <v>1632</v>
      </c>
      <c r="I1635">
        <f t="shared" si="355"/>
        <v>2.3396458172547216</v>
      </c>
      <c r="J1635">
        <f>VLOOKUP(H1635,動径DB!$C$9:$F$3009,4)</f>
        <v>4.645363282424788E-2</v>
      </c>
      <c r="K1635">
        <f>VLOOKUP(G1635,緯度DB!$B$10:$H$50,7)</f>
        <v>0.72987675376846739</v>
      </c>
      <c r="L1635">
        <f t="shared" si="356"/>
        <v>-0.67114492988637153</v>
      </c>
      <c r="M1635">
        <f t="shared" si="357"/>
        <v>-0.37105725045821925</v>
      </c>
      <c r="N1635">
        <f t="shared" si="361"/>
        <v>0.13768348311761364</v>
      </c>
      <c r="O1635">
        <f t="shared" si="362"/>
        <v>0</v>
      </c>
      <c r="Q1635">
        <f t="shared" si="358"/>
        <v>1000</v>
      </c>
      <c r="R1635">
        <f t="shared" si="359"/>
        <v>1000</v>
      </c>
      <c r="S1635">
        <f t="shared" si="360"/>
        <v>1</v>
      </c>
      <c r="T1635" s="2">
        <f t="array" aca="1" ref="T1635:V1635" ca="1">MMULT(Q1635:S1635,$T$8:$V$10)</f>
        <v>342.95983594645492</v>
      </c>
      <c r="U1635" s="2">
        <f ca="1"/>
        <v>1000</v>
      </c>
      <c r="V1635" s="2">
        <f ca="1"/>
        <v>-939.35060064258266</v>
      </c>
      <c r="Y1635" s="2">
        <f t="shared" ca="1" si="363"/>
        <v>-3.7714808315308317</v>
      </c>
      <c r="Z1635" s="2">
        <f t="shared" ca="1" si="364"/>
        <v>-10.996858629590841</v>
      </c>
    </row>
    <row r="1636" spans="2:26">
      <c r="B1636">
        <f t="shared" si="365"/>
        <v>1625</v>
      </c>
      <c r="C1636">
        <v>-14.680315917618557</v>
      </c>
      <c r="D1636">
        <v>-8.606832749112133</v>
      </c>
      <c r="E1636">
        <v>-9.6353458072991085</v>
      </c>
      <c r="F1636">
        <f t="shared" si="352"/>
        <v>19.555795413086894</v>
      </c>
      <c r="G1636">
        <f t="shared" si="353"/>
        <v>11</v>
      </c>
      <c r="H1636">
        <f t="shared" si="354"/>
        <v>1957</v>
      </c>
      <c r="I1636">
        <f t="shared" si="355"/>
        <v>-2.6113195791909853</v>
      </c>
      <c r="J1636">
        <f>VLOOKUP(H1636,動径DB!$C$9:$F$3009,4)</f>
        <v>1.5776802373613338E-2</v>
      </c>
      <c r="K1636">
        <f>VLOOKUP(G1636,緯度DB!$B$10:$H$50,7)</f>
        <v>0.54089638506983073</v>
      </c>
      <c r="L1636">
        <f t="shared" si="356"/>
        <v>0.99979954850700503</v>
      </c>
      <c r="M1636">
        <f t="shared" si="357"/>
        <v>0.16684818467268531</v>
      </c>
      <c r="N1636">
        <f t="shared" si="361"/>
        <v>2.7838316728570501E-2</v>
      </c>
      <c r="O1636">
        <f t="shared" si="362"/>
        <v>0</v>
      </c>
      <c r="Q1636">
        <f t="shared" si="358"/>
        <v>1000</v>
      </c>
      <c r="R1636">
        <f t="shared" si="359"/>
        <v>1000</v>
      </c>
      <c r="S1636">
        <f t="shared" si="360"/>
        <v>1</v>
      </c>
      <c r="T1636" s="2">
        <f t="array" aca="1" ref="T1636:V1636" ca="1">MMULT(Q1636:S1636,$T$8:$V$10)</f>
        <v>342.95983594645492</v>
      </c>
      <c r="U1636" s="2">
        <f ca="1"/>
        <v>1000</v>
      </c>
      <c r="V1636" s="2">
        <f ca="1"/>
        <v>-939.35060064258266</v>
      </c>
      <c r="Y1636" s="2">
        <f t="shared" ca="1" si="363"/>
        <v>-3.7714808315308317</v>
      </c>
      <c r="Z1636" s="2">
        <f t="shared" ca="1" si="364"/>
        <v>-10.996858629590841</v>
      </c>
    </row>
    <row r="1637" spans="2:26">
      <c r="B1637">
        <f t="shared" si="365"/>
        <v>1626</v>
      </c>
      <c r="C1637">
        <v>-14.888299124115761</v>
      </c>
      <c r="D1637">
        <v>4.083827039873996</v>
      </c>
      <c r="E1637">
        <v>10.419767249506759</v>
      </c>
      <c r="F1637">
        <f t="shared" si="352"/>
        <v>18.625537405257486</v>
      </c>
      <c r="G1637">
        <f t="shared" si="353"/>
        <v>32</v>
      </c>
      <c r="H1637">
        <f t="shared" si="354"/>
        <v>1864</v>
      </c>
      <c r="I1637">
        <f t="shared" si="355"/>
        <v>2.8738794305177113</v>
      </c>
      <c r="J1637">
        <f>VLOOKUP(H1637,動径DB!$C$9:$F$3009,4)</f>
        <v>2.1702316725911368E-2</v>
      </c>
      <c r="K1637">
        <f>VLOOKUP(G1637,緯度DB!$B$10:$H$50,7)</f>
        <v>0.49132662717739956</v>
      </c>
      <c r="L1637">
        <f t="shared" si="356"/>
        <v>-0.7195399802397402</v>
      </c>
      <c r="M1637">
        <f t="shared" si="357"/>
        <v>-0.14290260336320904</v>
      </c>
      <c r="N1637">
        <f t="shared" si="361"/>
        <v>2.0421154047982643E-2</v>
      </c>
      <c r="O1637">
        <f t="shared" si="362"/>
        <v>0</v>
      </c>
      <c r="Q1637">
        <f t="shared" si="358"/>
        <v>1000</v>
      </c>
      <c r="R1637">
        <f t="shared" si="359"/>
        <v>1000</v>
      </c>
      <c r="S1637">
        <f t="shared" si="360"/>
        <v>1</v>
      </c>
      <c r="T1637" s="2">
        <f t="array" aca="1" ref="T1637:V1637" ca="1">MMULT(Q1637:S1637,$T$8:$V$10)</f>
        <v>342.95983594645492</v>
      </c>
      <c r="U1637" s="2">
        <f ca="1"/>
        <v>1000</v>
      </c>
      <c r="V1637" s="2">
        <f ca="1"/>
        <v>-939.35060064258266</v>
      </c>
      <c r="Y1637" s="2">
        <f t="shared" ca="1" si="363"/>
        <v>-3.7714808315308317</v>
      </c>
      <c r="Z1637" s="2">
        <f t="shared" ca="1" si="364"/>
        <v>-10.996858629590841</v>
      </c>
    </row>
    <row r="1638" spans="2:26">
      <c r="B1638">
        <f t="shared" si="365"/>
        <v>1627</v>
      </c>
      <c r="C1638">
        <v>0.65967230909958019</v>
      </c>
      <c r="D1638">
        <v>13.618608530149519</v>
      </c>
      <c r="E1638">
        <v>-11.154008834209696</v>
      </c>
      <c r="F1638">
        <f t="shared" si="352"/>
        <v>17.615719653947778</v>
      </c>
      <c r="G1638">
        <f t="shared" si="353"/>
        <v>8</v>
      </c>
      <c r="H1638">
        <f t="shared" si="354"/>
        <v>1763</v>
      </c>
      <c r="I1638">
        <f t="shared" si="355"/>
        <v>1.522395119421293</v>
      </c>
      <c r="J1638">
        <f>VLOOKUP(H1638,動径DB!$C$9:$F$3009,4)</f>
        <v>3.0423492406991763E-2</v>
      </c>
      <c r="K1638">
        <f>VLOOKUP(G1638,緯度DB!$B$10:$H$50,7)</f>
        <v>0.38596120503132481</v>
      </c>
      <c r="L1638">
        <f t="shared" si="356"/>
        <v>0.98947646350418827</v>
      </c>
      <c r="M1638">
        <f t="shared" si="357"/>
        <v>0.20467206839615051</v>
      </c>
      <c r="N1638">
        <f t="shared" si="361"/>
        <v>4.1890655581558515E-2</v>
      </c>
      <c r="O1638">
        <f t="shared" si="362"/>
        <v>0</v>
      </c>
      <c r="Q1638">
        <f t="shared" si="358"/>
        <v>1000</v>
      </c>
      <c r="R1638">
        <f t="shared" si="359"/>
        <v>1000</v>
      </c>
      <c r="S1638">
        <f t="shared" si="360"/>
        <v>1</v>
      </c>
      <c r="T1638" s="2">
        <f t="array" aca="1" ref="T1638:V1638" ca="1">MMULT(Q1638:S1638,$T$8:$V$10)</f>
        <v>342.95983594645492</v>
      </c>
      <c r="U1638" s="2">
        <f ca="1"/>
        <v>1000</v>
      </c>
      <c r="V1638" s="2">
        <f ca="1"/>
        <v>-939.35060064258266</v>
      </c>
      <c r="Y1638" s="2">
        <f t="shared" ca="1" si="363"/>
        <v>-3.7714808315308317</v>
      </c>
      <c r="Z1638" s="2">
        <f t="shared" ca="1" si="364"/>
        <v>-10.996858629590841</v>
      </c>
    </row>
    <row r="1639" spans="2:26">
      <c r="B1639">
        <f t="shared" si="365"/>
        <v>1628</v>
      </c>
      <c r="C1639">
        <v>16.745028565119462</v>
      </c>
      <c r="D1639">
        <v>-3.463733402953121</v>
      </c>
      <c r="E1639">
        <v>2.8143226029928936</v>
      </c>
      <c r="F1639">
        <f t="shared" si="352"/>
        <v>17.329565558522138</v>
      </c>
      <c r="G1639">
        <f t="shared" si="353"/>
        <v>24</v>
      </c>
      <c r="H1639">
        <f t="shared" si="354"/>
        <v>1734</v>
      </c>
      <c r="I1639">
        <f t="shared" si="355"/>
        <v>-0.20397472679989534</v>
      </c>
      <c r="J1639">
        <f>VLOOKUP(H1639,動径DB!$C$9:$F$3009,4)</f>
        <v>3.3462682691870166E-2</v>
      </c>
      <c r="K1639">
        <f>VLOOKUP(G1639,緯度DB!$B$10:$H$50,7)</f>
        <v>0.7703565880679073</v>
      </c>
      <c r="L1639">
        <f t="shared" si="356"/>
        <v>0.57444354926581009</v>
      </c>
      <c r="M1639">
        <f t="shared" si="357"/>
        <v>0.25661827924672265</v>
      </c>
      <c r="N1639">
        <f t="shared" si="361"/>
        <v>6.5852941243548929E-2</v>
      </c>
      <c r="O1639">
        <f t="shared" si="362"/>
        <v>0</v>
      </c>
      <c r="Q1639">
        <f t="shared" si="358"/>
        <v>1000</v>
      </c>
      <c r="R1639">
        <f t="shared" si="359"/>
        <v>1000</v>
      </c>
      <c r="S1639">
        <f t="shared" si="360"/>
        <v>1</v>
      </c>
      <c r="T1639" s="2">
        <f t="array" aca="1" ref="T1639:V1639" ca="1">MMULT(Q1639:S1639,$T$8:$V$10)</f>
        <v>342.95983594645492</v>
      </c>
      <c r="U1639" s="2">
        <f ca="1"/>
        <v>1000</v>
      </c>
      <c r="V1639" s="2">
        <f ca="1"/>
        <v>-939.35060064258266</v>
      </c>
      <c r="Y1639" s="2">
        <f t="shared" ca="1" si="363"/>
        <v>-3.7714808315308317</v>
      </c>
      <c r="Z1639" s="2">
        <f t="shared" ca="1" si="364"/>
        <v>-10.996858629590841</v>
      </c>
    </row>
    <row r="1640" spans="2:26">
      <c r="B1640">
        <f t="shared" si="365"/>
        <v>1629</v>
      </c>
      <c r="C1640">
        <v>-6.3359633823201662</v>
      </c>
      <c r="D1640">
        <v>1.2773265825713838</v>
      </c>
      <c r="E1640">
        <v>-12.875871557773399</v>
      </c>
      <c r="F1640">
        <f t="shared" si="352"/>
        <v>14.407083797664379</v>
      </c>
      <c r="G1640">
        <f t="shared" si="353"/>
        <v>3</v>
      </c>
      <c r="H1640">
        <f t="shared" si="354"/>
        <v>1442</v>
      </c>
      <c r="I1640">
        <f t="shared" si="355"/>
        <v>2.9426596579902689</v>
      </c>
      <c r="J1640">
        <f>VLOOKUP(H1640,動径DB!$C$9:$F$3009,4)</f>
        <v>8.2838430924538395E-2</v>
      </c>
      <c r="K1640">
        <f>VLOOKUP(G1640,緯度DB!$B$10:$H$50,7)</f>
        <v>0.19977068236083131</v>
      </c>
      <c r="L1640">
        <f t="shared" si="356"/>
        <v>-0.561997674909823</v>
      </c>
      <c r="M1640">
        <f t="shared" si="357"/>
        <v>-0.13399056494256001</v>
      </c>
      <c r="N1640">
        <f t="shared" si="361"/>
        <v>1.7953471493626392E-2</v>
      </c>
      <c r="O1640">
        <f t="shared" si="362"/>
        <v>0</v>
      </c>
      <c r="Q1640">
        <f t="shared" si="358"/>
        <v>1000</v>
      </c>
      <c r="R1640">
        <f t="shared" si="359"/>
        <v>1000</v>
      </c>
      <c r="S1640">
        <f t="shared" si="360"/>
        <v>1</v>
      </c>
      <c r="T1640" s="2">
        <f t="array" aca="1" ref="T1640:V1640" ca="1">MMULT(Q1640:S1640,$T$8:$V$10)</f>
        <v>342.95983594645492</v>
      </c>
      <c r="U1640" s="2">
        <f ca="1"/>
        <v>1000</v>
      </c>
      <c r="V1640" s="2">
        <f ca="1"/>
        <v>-939.35060064258266</v>
      </c>
      <c r="Y1640" s="2">
        <f t="shared" ca="1" si="363"/>
        <v>-3.7714808315308317</v>
      </c>
      <c r="Z1640" s="2">
        <f t="shared" ca="1" si="364"/>
        <v>-10.996858629590841</v>
      </c>
    </row>
    <row r="1641" spans="2:26">
      <c r="B1641">
        <f t="shared" si="365"/>
        <v>1630</v>
      </c>
      <c r="C1641">
        <v>-2.6481900476732565</v>
      </c>
      <c r="D1641">
        <v>13.937047253328</v>
      </c>
      <c r="E1641">
        <v>4.3955341590402286</v>
      </c>
      <c r="F1641">
        <f t="shared" si="352"/>
        <v>14.851764784475369</v>
      </c>
      <c r="G1641">
        <f t="shared" si="353"/>
        <v>27</v>
      </c>
      <c r="H1641">
        <f t="shared" si="354"/>
        <v>1486</v>
      </c>
      <c r="I1641">
        <f t="shared" si="355"/>
        <v>1.7585687350407204</v>
      </c>
      <c r="J1641">
        <f>VLOOKUP(H1641,動径DB!$C$9:$F$3009,4)</f>
        <v>7.2756888320239008E-2</v>
      </c>
      <c r="K1641">
        <f>VLOOKUP(G1641,緯度DB!$B$10:$H$50,7)</f>
        <v>0.70149600262637279</v>
      </c>
      <c r="L1641">
        <f t="shared" si="356"/>
        <v>0.84548838866423104</v>
      </c>
      <c r="M1641">
        <f t="shared" si="357"/>
        <v>0.64089226127543053</v>
      </c>
      <c r="N1641">
        <f t="shared" si="361"/>
        <v>0.41074289056273472</v>
      </c>
      <c r="O1641">
        <f t="shared" si="362"/>
        <v>1</v>
      </c>
      <c r="Q1641">
        <f t="shared" si="358"/>
        <v>-2.6481900476732565</v>
      </c>
      <c r="R1641">
        <f t="shared" si="359"/>
        <v>13.937047253328</v>
      </c>
      <c r="S1641">
        <f t="shared" si="360"/>
        <v>4.3955341590402286</v>
      </c>
      <c r="T1641" s="2">
        <f t="array" aca="1" ref="T1641:V1641" ca="1">MMULT(Q1641:S1641,$T$8:$V$10)</f>
        <v>3.2247166740036786</v>
      </c>
      <c r="U1641" s="2">
        <f ca="1"/>
        <v>13.937047253328</v>
      </c>
      <c r="V1641" s="2">
        <f ca="1"/>
        <v>3.9918458693050551</v>
      </c>
      <c r="Y1641" s="2">
        <f t="shared" ca="1" si="363"/>
        <v>0.94867359848663813</v>
      </c>
      <c r="Z1641" s="2">
        <f t="shared" ca="1" si="364"/>
        <v>4.1001148648750734</v>
      </c>
    </row>
    <row r="1642" spans="2:26">
      <c r="B1642">
        <f t="shared" si="365"/>
        <v>1631</v>
      </c>
      <c r="C1642">
        <v>-5.8226379766084451</v>
      </c>
      <c r="D1642">
        <v>-5.2979290005854454</v>
      </c>
      <c r="E1642">
        <v>-15.059485126363006</v>
      </c>
      <c r="F1642">
        <f t="shared" si="352"/>
        <v>16.992917847533889</v>
      </c>
      <c r="G1642">
        <f t="shared" si="353"/>
        <v>3</v>
      </c>
      <c r="H1642">
        <f t="shared" si="354"/>
        <v>1700</v>
      </c>
      <c r="I1642">
        <f t="shared" si="355"/>
        <v>-2.4033431751808356</v>
      </c>
      <c r="J1642">
        <f>VLOOKUP(H1642,動径DB!$C$9:$F$3009,4)</f>
        <v>3.7374575540492706E-2</v>
      </c>
      <c r="K1642">
        <f>VLOOKUP(G1642,緯度DB!$B$10:$H$50,7)</f>
        <v>0.19977068236083131</v>
      </c>
      <c r="L1642">
        <f t="shared" si="356"/>
        <v>0.79972931886568999</v>
      </c>
      <c r="M1642">
        <f t="shared" si="357"/>
        <v>0.10146563974310173</v>
      </c>
      <c r="N1642">
        <f t="shared" si="361"/>
        <v>1.0295276048476906E-2</v>
      </c>
      <c r="O1642">
        <f t="shared" si="362"/>
        <v>0</v>
      </c>
      <c r="Q1642">
        <f t="shared" si="358"/>
        <v>1000</v>
      </c>
      <c r="R1642">
        <f t="shared" si="359"/>
        <v>1000</v>
      </c>
      <c r="S1642">
        <f t="shared" si="360"/>
        <v>1</v>
      </c>
      <c r="T1642" s="2">
        <f t="array" aca="1" ref="T1642:V1642" ca="1">MMULT(Q1642:S1642,$T$8:$V$10)</f>
        <v>342.95983594645492</v>
      </c>
      <c r="U1642" s="2">
        <f ca="1"/>
        <v>1000</v>
      </c>
      <c r="V1642" s="2">
        <f ca="1"/>
        <v>-939.35060064258266</v>
      </c>
      <c r="Y1642" s="2">
        <f t="shared" ca="1" si="363"/>
        <v>-3.7714808315308317</v>
      </c>
      <c r="Z1642" s="2">
        <f t="shared" ca="1" si="364"/>
        <v>-10.996858629590841</v>
      </c>
    </row>
    <row r="1643" spans="2:26">
      <c r="B1643">
        <f t="shared" si="365"/>
        <v>1632</v>
      </c>
      <c r="C1643">
        <v>13.415176261276509</v>
      </c>
      <c r="D1643">
        <v>2.0699363953223013</v>
      </c>
      <c r="E1643">
        <v>-3.8895342359397365</v>
      </c>
      <c r="F1643">
        <f t="shared" si="352"/>
        <v>14.120200684634193</v>
      </c>
      <c r="G1643">
        <f t="shared" si="353"/>
        <v>15</v>
      </c>
      <c r="H1643">
        <f t="shared" si="354"/>
        <v>1413</v>
      </c>
      <c r="I1643">
        <f t="shared" si="355"/>
        <v>0.15309080853120707</v>
      </c>
      <c r="J1643">
        <f>VLOOKUP(H1643,動径DB!$C$9:$F$3009,4)</f>
        <v>9.0098368326886918E-2</v>
      </c>
      <c r="K1643">
        <f>VLOOKUP(G1643,緯度DB!$B$10:$H$50,7)</f>
        <v>0.70149600262637279</v>
      </c>
      <c r="L1643">
        <f t="shared" si="356"/>
        <v>-0.44329604465388545</v>
      </c>
      <c r="M1643">
        <f t="shared" si="357"/>
        <v>-0.39561873697951144</v>
      </c>
      <c r="N1643">
        <f t="shared" si="361"/>
        <v>0.15651418504926384</v>
      </c>
      <c r="O1643">
        <f t="shared" si="362"/>
        <v>0</v>
      </c>
      <c r="Q1643">
        <f t="shared" si="358"/>
        <v>1000</v>
      </c>
      <c r="R1643">
        <f t="shared" si="359"/>
        <v>1000</v>
      </c>
      <c r="S1643">
        <f t="shared" si="360"/>
        <v>1</v>
      </c>
      <c r="T1643" s="2">
        <f t="array" aca="1" ref="T1643:V1643" ca="1">MMULT(Q1643:S1643,$T$8:$V$10)</f>
        <v>342.95983594645492</v>
      </c>
      <c r="U1643" s="2">
        <f ca="1"/>
        <v>1000</v>
      </c>
      <c r="V1643" s="2">
        <f ca="1"/>
        <v>-939.35060064258266</v>
      </c>
      <c r="Y1643" s="2">
        <f t="shared" ca="1" si="363"/>
        <v>-3.7714808315308317</v>
      </c>
      <c r="Z1643" s="2">
        <f t="shared" ca="1" si="364"/>
        <v>-10.996858629590841</v>
      </c>
    </row>
    <row r="1644" spans="2:26">
      <c r="B1644">
        <f t="shared" si="365"/>
        <v>1633</v>
      </c>
      <c r="C1644">
        <v>1.4055932952974184</v>
      </c>
      <c r="D1644">
        <v>-13.891470706914401</v>
      </c>
      <c r="E1644">
        <v>-1.3693349064071583</v>
      </c>
      <c r="F1644">
        <f t="shared" si="352"/>
        <v>14.029388047906831</v>
      </c>
      <c r="G1644">
        <f t="shared" si="353"/>
        <v>19</v>
      </c>
      <c r="H1644">
        <f t="shared" si="354"/>
        <v>1404</v>
      </c>
      <c r="I1644">
        <f t="shared" si="355"/>
        <v>-1.4699556259947906</v>
      </c>
      <c r="J1644">
        <f>VLOOKUP(H1644,動径DB!$C$9:$F$3009,4)</f>
        <v>9.2454735851443731E-2</v>
      </c>
      <c r="K1644">
        <f>VLOOKUP(G1644,緯度DB!$B$10:$H$50,7)</f>
        <v>0.7820858445078025</v>
      </c>
      <c r="L1644">
        <f t="shared" si="356"/>
        <v>-0.9545881192468787</v>
      </c>
      <c r="M1644">
        <f t="shared" si="357"/>
        <v>-0.96836334108870992</v>
      </c>
      <c r="N1644">
        <f t="shared" si="361"/>
        <v>0.93772756036448912</v>
      </c>
      <c r="O1644">
        <f t="shared" si="362"/>
        <v>1</v>
      </c>
      <c r="Q1644">
        <f t="shared" si="358"/>
        <v>1.4055932952974184</v>
      </c>
      <c r="R1644">
        <f t="shared" si="359"/>
        <v>-13.891470706914401</v>
      </c>
      <c r="S1644">
        <f t="shared" si="360"/>
        <v>-1.3693349064071583</v>
      </c>
      <c r="T1644" s="2">
        <f t="array" aca="1" ref="T1644:V1644" ca="1">MMULT(Q1644:S1644,$T$8:$V$10)</f>
        <v>-0.80601268662014669</v>
      </c>
      <c r="U1644" s="2">
        <f ca="1"/>
        <v>-13.891470706914401</v>
      </c>
      <c r="V1644" s="2">
        <f ca="1"/>
        <v>-1.7891657683673501</v>
      </c>
      <c r="Y1644" s="2">
        <f t="shared" ca="1" si="363"/>
        <v>-0.28571033383917771</v>
      </c>
      <c r="Z1644" s="2">
        <f t="shared" ca="1" si="364"/>
        <v>-4.9241616156596937</v>
      </c>
    </row>
    <row r="1645" spans="2:26">
      <c r="B1645">
        <f t="shared" si="365"/>
        <v>1634</v>
      </c>
      <c r="C1645">
        <v>15.916746191396019</v>
      </c>
      <c r="D1645">
        <v>-4.7727072867168019</v>
      </c>
      <c r="E1645">
        <v>9.3767953513941134</v>
      </c>
      <c r="F1645">
        <f t="shared" si="352"/>
        <v>19.079985199887485</v>
      </c>
      <c r="G1645">
        <f t="shared" si="353"/>
        <v>31</v>
      </c>
      <c r="H1645">
        <f t="shared" si="354"/>
        <v>1909</v>
      </c>
      <c r="I1645">
        <f t="shared" si="355"/>
        <v>-0.29132326345829535</v>
      </c>
      <c r="J1645">
        <f>VLOOKUP(H1645,動径DB!$C$9:$F$3009,4)</f>
        <v>1.8615854719319962E-2</v>
      </c>
      <c r="K1645">
        <f>VLOOKUP(G1645,緯度DB!$B$10:$H$50,7)</f>
        <v>0.54089638506983073</v>
      </c>
      <c r="L1645">
        <f t="shared" si="356"/>
        <v>0.7668827339107348</v>
      </c>
      <c r="M1645">
        <f t="shared" si="357"/>
        <v>0.14733436421564017</v>
      </c>
      <c r="N1645">
        <f t="shared" si="361"/>
        <v>2.1707414878826908E-2</v>
      </c>
      <c r="O1645">
        <f t="shared" si="362"/>
        <v>0</v>
      </c>
      <c r="Q1645">
        <f t="shared" si="358"/>
        <v>1000</v>
      </c>
      <c r="R1645">
        <f t="shared" si="359"/>
        <v>1000</v>
      </c>
      <c r="S1645">
        <f t="shared" si="360"/>
        <v>1</v>
      </c>
      <c r="T1645" s="2">
        <f t="array" aca="1" ref="T1645:V1645" ca="1">MMULT(Q1645:S1645,$T$8:$V$10)</f>
        <v>342.95983594645492</v>
      </c>
      <c r="U1645" s="2">
        <f ca="1"/>
        <v>1000</v>
      </c>
      <c r="V1645" s="2">
        <f ca="1"/>
        <v>-939.35060064258266</v>
      </c>
      <c r="Y1645" s="2">
        <f t="shared" ca="1" si="363"/>
        <v>-3.7714808315308317</v>
      </c>
      <c r="Z1645" s="2">
        <f t="shared" ca="1" si="364"/>
        <v>-10.996858629590841</v>
      </c>
    </row>
    <row r="1646" spans="2:26">
      <c r="B1646">
        <f t="shared" si="365"/>
        <v>1635</v>
      </c>
      <c r="C1646">
        <v>3.0190524407973856</v>
      </c>
      <c r="D1646">
        <v>16.200586682124857</v>
      </c>
      <c r="E1646">
        <v>11.242665083779855</v>
      </c>
      <c r="F1646">
        <f t="shared" si="352"/>
        <v>19.949215640504985</v>
      </c>
      <c r="G1646">
        <f t="shared" si="353"/>
        <v>32</v>
      </c>
      <c r="H1646">
        <f t="shared" si="354"/>
        <v>1996</v>
      </c>
      <c r="I1646">
        <f t="shared" si="355"/>
        <v>1.3865551897013302</v>
      </c>
      <c r="J1646">
        <f>VLOOKUP(H1646,動径DB!$C$9:$F$3009,4)</f>
        <v>1.3773639586430081E-2</v>
      </c>
      <c r="K1646">
        <f>VLOOKUP(G1646,緯度DB!$B$10:$H$50,7)</f>
        <v>0.49132662717739956</v>
      </c>
      <c r="L1646">
        <f t="shared" si="356"/>
        <v>0.85109786995160097</v>
      </c>
      <c r="M1646">
        <f t="shared" si="357"/>
        <v>0.11490114175655428</v>
      </c>
      <c r="N1646">
        <f t="shared" si="361"/>
        <v>1.320227237695978E-2</v>
      </c>
      <c r="O1646">
        <f t="shared" si="362"/>
        <v>0</v>
      </c>
      <c r="Q1646">
        <f t="shared" si="358"/>
        <v>1000</v>
      </c>
      <c r="R1646">
        <f t="shared" si="359"/>
        <v>1000</v>
      </c>
      <c r="S1646">
        <f t="shared" si="360"/>
        <v>1</v>
      </c>
      <c r="T1646" s="2">
        <f t="array" aca="1" ref="T1646:V1646" ca="1">MMULT(Q1646:S1646,$T$8:$V$10)</f>
        <v>342.95983594645492</v>
      </c>
      <c r="U1646" s="2">
        <f ca="1"/>
        <v>1000</v>
      </c>
      <c r="V1646" s="2">
        <f ca="1"/>
        <v>-939.35060064258266</v>
      </c>
      <c r="Y1646" s="2">
        <f t="shared" ca="1" si="363"/>
        <v>-3.7714808315308317</v>
      </c>
      <c r="Z1646" s="2">
        <f t="shared" ca="1" si="364"/>
        <v>-10.996858629590841</v>
      </c>
    </row>
    <row r="1647" spans="2:26">
      <c r="B1647">
        <f t="shared" si="365"/>
        <v>1636</v>
      </c>
      <c r="C1647">
        <v>-13.470009388823051</v>
      </c>
      <c r="D1647">
        <v>-12.615132268885556</v>
      </c>
      <c r="E1647">
        <v>-11.804983290103364</v>
      </c>
      <c r="F1647">
        <f t="shared" si="352"/>
        <v>21.907540838169822</v>
      </c>
      <c r="G1647">
        <f t="shared" si="353"/>
        <v>10</v>
      </c>
      <c r="H1647">
        <f t="shared" si="354"/>
        <v>2192</v>
      </c>
      <c r="I1647">
        <f t="shared" si="355"/>
        <v>-2.3889553342946606</v>
      </c>
      <c r="J1647">
        <f>VLOOKUP(H1647,動径DB!$C$9:$F$3009,4)</f>
        <v>6.8467440410593019E-3</v>
      </c>
      <c r="K1647">
        <f>VLOOKUP(G1647,緯度DB!$B$10:$H$50,7)</f>
        <v>0.49132662717739956</v>
      </c>
      <c r="L1647">
        <f t="shared" si="356"/>
        <v>0.77307881228866338</v>
      </c>
      <c r="M1647">
        <f t="shared" si="357"/>
        <v>5.6973354964197365E-2</v>
      </c>
      <c r="N1647">
        <f t="shared" si="361"/>
        <v>3.2459631758764325E-3</v>
      </c>
      <c r="O1647">
        <f t="shared" si="362"/>
        <v>0</v>
      </c>
      <c r="Q1647">
        <f t="shared" si="358"/>
        <v>1000</v>
      </c>
      <c r="R1647">
        <f t="shared" si="359"/>
        <v>1000</v>
      </c>
      <c r="S1647">
        <f t="shared" si="360"/>
        <v>1</v>
      </c>
      <c r="T1647" s="2">
        <f t="array" aca="1" ref="T1647:V1647" ca="1">MMULT(Q1647:S1647,$T$8:$V$10)</f>
        <v>342.95983594645492</v>
      </c>
      <c r="U1647" s="2">
        <f ca="1"/>
        <v>1000</v>
      </c>
      <c r="V1647" s="2">
        <f ca="1"/>
        <v>-939.35060064258266</v>
      </c>
      <c r="Y1647" s="2">
        <f t="shared" ca="1" si="363"/>
        <v>-3.7714808315308317</v>
      </c>
      <c r="Z1647" s="2">
        <f t="shared" ca="1" si="364"/>
        <v>-10.996858629590841</v>
      </c>
    </row>
    <row r="1648" spans="2:26">
      <c r="B1648">
        <f t="shared" si="365"/>
        <v>1637</v>
      </c>
      <c r="C1648">
        <v>13.272612117493125</v>
      </c>
      <c r="D1648">
        <v>-7.7269771747683791</v>
      </c>
      <c r="E1648">
        <v>-11.047630363046411</v>
      </c>
      <c r="F1648">
        <f t="shared" si="352"/>
        <v>18.918735299150466</v>
      </c>
      <c r="G1648">
        <f t="shared" si="353"/>
        <v>9</v>
      </c>
      <c r="H1648">
        <f t="shared" si="354"/>
        <v>1893</v>
      </c>
      <c r="I1648">
        <f t="shared" si="355"/>
        <v>-0.52720943849654556</v>
      </c>
      <c r="J1648">
        <f>VLOOKUP(H1648,動径DB!$C$9:$F$3009,4)</f>
        <v>1.9663287871247249E-2</v>
      </c>
      <c r="K1648">
        <f>VLOOKUP(G1648,緯度DB!$B$10:$H$50,7)</f>
        <v>0.43934360143209494</v>
      </c>
      <c r="L1648">
        <f t="shared" si="356"/>
        <v>0.99994133458407264</v>
      </c>
      <c r="M1648">
        <f t="shared" si="357"/>
        <v>0.163428225479194</v>
      </c>
      <c r="N1648">
        <f t="shared" si="361"/>
        <v>2.6708784883278276E-2</v>
      </c>
      <c r="O1648">
        <f t="shared" si="362"/>
        <v>0</v>
      </c>
      <c r="Q1648">
        <f t="shared" si="358"/>
        <v>1000</v>
      </c>
      <c r="R1648">
        <f t="shared" si="359"/>
        <v>1000</v>
      </c>
      <c r="S1648">
        <f t="shared" si="360"/>
        <v>1</v>
      </c>
      <c r="T1648" s="2">
        <f t="array" aca="1" ref="T1648:V1648" ca="1">MMULT(Q1648:S1648,$T$8:$V$10)</f>
        <v>342.95983594645492</v>
      </c>
      <c r="U1648" s="2">
        <f ca="1"/>
        <v>1000</v>
      </c>
      <c r="V1648" s="2">
        <f ca="1"/>
        <v>-939.35060064258266</v>
      </c>
      <c r="Y1648" s="2">
        <f t="shared" ca="1" si="363"/>
        <v>-3.7714808315308317</v>
      </c>
      <c r="Z1648" s="2">
        <f t="shared" ca="1" si="364"/>
        <v>-10.996858629590841</v>
      </c>
    </row>
    <row r="1649" spans="2:26">
      <c r="B1649">
        <f t="shared" si="365"/>
        <v>1638</v>
      </c>
      <c r="C1649">
        <v>-5.5892372686795131</v>
      </c>
      <c r="D1649">
        <v>-16.658914623105062</v>
      </c>
      <c r="E1649">
        <v>-13.881589400290249</v>
      </c>
      <c r="F1649">
        <f t="shared" si="352"/>
        <v>22.393247507758904</v>
      </c>
      <c r="G1649">
        <f t="shared" si="353"/>
        <v>9</v>
      </c>
      <c r="H1649">
        <f t="shared" si="354"/>
        <v>2240</v>
      </c>
      <c r="I1649">
        <f t="shared" si="355"/>
        <v>-1.8945048605464239</v>
      </c>
      <c r="J1649">
        <f>VLOOKUP(H1649,動径DB!$C$9:$F$3009,4)</f>
        <v>5.7472685766802693E-3</v>
      </c>
      <c r="K1649">
        <f>VLOOKUP(G1649,緯度DB!$B$10:$H$50,7)</f>
        <v>0.43934360143209494</v>
      </c>
      <c r="L1649">
        <f t="shared" si="356"/>
        <v>-0.56437068085154829</v>
      </c>
      <c r="M1649">
        <f t="shared" si="357"/>
        <v>-3.1911507646095148E-2</v>
      </c>
      <c r="N1649">
        <f t="shared" si="361"/>
        <v>1.0183443202467892E-3</v>
      </c>
      <c r="O1649">
        <f t="shared" si="362"/>
        <v>0</v>
      </c>
      <c r="Q1649">
        <f t="shared" si="358"/>
        <v>1000</v>
      </c>
      <c r="R1649">
        <f t="shared" si="359"/>
        <v>1000</v>
      </c>
      <c r="S1649">
        <f t="shared" si="360"/>
        <v>1</v>
      </c>
      <c r="T1649" s="2">
        <f t="array" aca="1" ref="T1649:V1649" ca="1">MMULT(Q1649:S1649,$T$8:$V$10)</f>
        <v>342.95983594645492</v>
      </c>
      <c r="U1649" s="2">
        <f ca="1"/>
        <v>1000</v>
      </c>
      <c r="V1649" s="2">
        <f ca="1"/>
        <v>-939.35060064258266</v>
      </c>
      <c r="Y1649" s="2">
        <f t="shared" ca="1" si="363"/>
        <v>-3.7714808315308317</v>
      </c>
      <c r="Z1649" s="2">
        <f t="shared" ca="1" si="364"/>
        <v>-10.996858629590841</v>
      </c>
    </row>
    <row r="1650" spans="2:26">
      <c r="B1650">
        <f t="shared" si="365"/>
        <v>1639</v>
      </c>
      <c r="C1650">
        <v>-6.7918567490923456</v>
      </c>
      <c r="D1650">
        <v>15.21758151126858</v>
      </c>
      <c r="E1650">
        <v>-2.7394002487391935</v>
      </c>
      <c r="F1650">
        <f t="shared" si="352"/>
        <v>16.88811472234503</v>
      </c>
      <c r="G1650">
        <f t="shared" si="353"/>
        <v>18</v>
      </c>
      <c r="H1650">
        <f t="shared" si="354"/>
        <v>1690</v>
      </c>
      <c r="I1650">
        <f t="shared" si="355"/>
        <v>1.9905827794892874</v>
      </c>
      <c r="J1650">
        <f>VLOOKUP(H1650,動径DB!$C$9:$F$3009,4)</f>
        <v>3.8601134395453034E-2</v>
      </c>
      <c r="K1650">
        <f>VLOOKUP(G1650,緯度DB!$B$10:$H$50,7)</f>
        <v>0.7820858445078025</v>
      </c>
      <c r="L1650">
        <f t="shared" si="356"/>
        <v>0.30642679456099453</v>
      </c>
      <c r="M1650">
        <f t="shared" si="357"/>
        <v>0.15622926939920531</v>
      </c>
      <c r="N1650">
        <f t="shared" si="361"/>
        <v>2.4407584617009471E-2</v>
      </c>
      <c r="O1650">
        <f t="shared" si="362"/>
        <v>0</v>
      </c>
      <c r="Q1650">
        <f t="shared" si="358"/>
        <v>1000</v>
      </c>
      <c r="R1650">
        <f t="shared" si="359"/>
        <v>1000</v>
      </c>
      <c r="S1650">
        <f t="shared" si="360"/>
        <v>1</v>
      </c>
      <c r="T1650" s="2">
        <f t="array" aca="1" ref="T1650:V1650" ca="1">MMULT(Q1650:S1650,$T$8:$V$10)</f>
        <v>342.95983594645492</v>
      </c>
      <c r="U1650" s="2">
        <f ca="1"/>
        <v>1000</v>
      </c>
      <c r="V1650" s="2">
        <f ca="1"/>
        <v>-939.35060064258266</v>
      </c>
      <c r="Y1650" s="2">
        <f t="shared" ca="1" si="363"/>
        <v>-3.7714808315308317</v>
      </c>
      <c r="Z1650" s="2">
        <f t="shared" ca="1" si="364"/>
        <v>-10.996858629590841</v>
      </c>
    </row>
    <row r="1651" spans="2:26">
      <c r="B1651">
        <f t="shared" si="365"/>
        <v>1640</v>
      </c>
      <c r="C1651">
        <v>3.7049987493460899</v>
      </c>
      <c r="D1651">
        <v>7.7612175409319466</v>
      </c>
      <c r="E1651">
        <v>-15.631296541358449</v>
      </c>
      <c r="F1651">
        <f t="shared" si="352"/>
        <v>17.84099058388324</v>
      </c>
      <c r="G1651">
        <f t="shared" si="353"/>
        <v>3</v>
      </c>
      <c r="H1651">
        <f t="shared" si="354"/>
        <v>1785</v>
      </c>
      <c r="I1651">
        <f t="shared" si="355"/>
        <v>1.1254132969047648</v>
      </c>
      <c r="J1651">
        <f>VLOOKUP(H1651,動径DB!$C$9:$F$3009,4)</f>
        <v>2.8288025130324537E-2</v>
      </c>
      <c r="K1651">
        <f>VLOOKUP(G1651,緯度DB!$B$10:$H$50,7)</f>
        <v>0.19977068236083131</v>
      </c>
      <c r="L1651">
        <f t="shared" si="356"/>
        <v>0.23249990407633755</v>
      </c>
      <c r="M1651">
        <f t="shared" si="357"/>
        <v>2.3440999426445803E-2</v>
      </c>
      <c r="N1651">
        <f t="shared" si="361"/>
        <v>5.4948045411063243E-4</v>
      </c>
      <c r="O1651">
        <f t="shared" si="362"/>
        <v>0</v>
      </c>
      <c r="Q1651">
        <f t="shared" si="358"/>
        <v>1000</v>
      </c>
      <c r="R1651">
        <f t="shared" si="359"/>
        <v>1000</v>
      </c>
      <c r="S1651">
        <f t="shared" si="360"/>
        <v>1</v>
      </c>
      <c r="T1651" s="2">
        <f t="array" aca="1" ref="T1651:V1651" ca="1">MMULT(Q1651:S1651,$T$8:$V$10)</f>
        <v>342.95983594645492</v>
      </c>
      <c r="U1651" s="2">
        <f ca="1"/>
        <v>1000</v>
      </c>
      <c r="V1651" s="2">
        <f ca="1"/>
        <v>-939.35060064258266</v>
      </c>
      <c r="Y1651" s="2">
        <f t="shared" ca="1" si="363"/>
        <v>-3.7714808315308317</v>
      </c>
      <c r="Z1651" s="2">
        <f t="shared" ca="1" si="364"/>
        <v>-10.996858629590841</v>
      </c>
    </row>
    <row r="1652" spans="2:26">
      <c r="B1652">
        <f t="shared" si="365"/>
        <v>1641</v>
      </c>
      <c r="C1652">
        <v>16.993546898649715</v>
      </c>
      <c r="D1652">
        <v>-0.95650825888498581</v>
      </c>
      <c r="E1652">
        <v>-5.5151269858437377</v>
      </c>
      <c r="F1652">
        <f t="shared" ref="F1652:F1715" si="366">SQRT(SUMSQ(C1652:E1652))</f>
        <v>17.891678789758785</v>
      </c>
      <c r="G1652">
        <f t="shared" ref="G1652:G1715" si="367">ROUND(20*E1652/F1652,0)+21</f>
        <v>15</v>
      </c>
      <c r="H1652">
        <f t="shared" ref="H1652:H1715" si="368">ROUND(F1652*100,0)+1</f>
        <v>1790</v>
      </c>
      <c r="I1652">
        <f t="shared" ref="I1652:I1715" si="369">ATAN2(C1652,D1652)</f>
        <v>-5.6227228570160874E-2</v>
      </c>
      <c r="J1652">
        <f>VLOOKUP(H1652,動径DB!$C$9:$F$3009,4)</f>
        <v>2.7822203500065326E-2</v>
      </c>
      <c r="K1652">
        <f>VLOOKUP(G1652,緯度DB!$B$10:$H$50,7)</f>
        <v>0.70149600262637279</v>
      </c>
      <c r="L1652">
        <f t="shared" ref="L1652:L1715" si="370">IF($E$8&gt;=0,COS($E$8*I1652),SIN($E$8*I1652))</f>
        <v>0.16788289194617756</v>
      </c>
      <c r="M1652">
        <f t="shared" ref="M1652:M1715" si="371">J1652*K1652*L1652*F1652</f>
        <v>5.862383939521771E-2</v>
      </c>
      <c r="N1652">
        <f t="shared" si="361"/>
        <v>3.4367545454362801E-3</v>
      </c>
      <c r="O1652">
        <f t="shared" si="362"/>
        <v>0</v>
      </c>
      <c r="Q1652">
        <f t="shared" ref="Q1652:Q1715" si="372">IF($O1652=0,1000,C1652)</f>
        <v>1000</v>
      </c>
      <c r="R1652">
        <f t="shared" ref="R1652:R1715" si="373">IF($O1652=0,1000,D1652)</f>
        <v>1000</v>
      </c>
      <c r="S1652">
        <f t="shared" ref="S1652:S1715" si="374">IF($O1652=0,1,E1652)</f>
        <v>1</v>
      </c>
      <c r="T1652" s="2">
        <f t="array" aca="1" ref="T1652:V1652" ca="1">MMULT(Q1652:S1652,$T$8:$V$10)</f>
        <v>342.95983594645492</v>
      </c>
      <c r="U1652" s="2">
        <f ca="1"/>
        <v>1000</v>
      </c>
      <c r="V1652" s="2">
        <f ca="1"/>
        <v>-939.35060064258266</v>
      </c>
      <c r="Y1652" s="2">
        <f t="shared" ca="1" si="363"/>
        <v>-3.7714808315308317</v>
      </c>
      <c r="Z1652" s="2">
        <f t="shared" ca="1" si="364"/>
        <v>-10.996858629590841</v>
      </c>
    </row>
    <row r="1653" spans="2:26">
      <c r="B1653">
        <f t="shared" si="365"/>
        <v>1642</v>
      </c>
      <c r="C1653">
        <v>-13.605173101107949</v>
      </c>
      <c r="D1653">
        <v>-14.702245953343791</v>
      </c>
      <c r="E1653">
        <v>-15.902267620939021</v>
      </c>
      <c r="F1653">
        <f t="shared" si="366"/>
        <v>25.576139010251151</v>
      </c>
      <c r="G1653">
        <f t="shared" si="367"/>
        <v>9</v>
      </c>
      <c r="H1653">
        <f t="shared" si="368"/>
        <v>2559</v>
      </c>
      <c r="I1653">
        <f t="shared" si="369"/>
        <v>-2.317458211331564</v>
      </c>
      <c r="J1653">
        <f>VLOOKUP(H1653,動径DB!$C$9:$F$3009,4)</f>
        <v>1.7361342071337143E-3</v>
      </c>
      <c r="K1653">
        <f>VLOOKUP(G1653,緯度DB!$B$10:$H$50,7)</f>
        <v>0.43934360143209494</v>
      </c>
      <c r="L1653">
        <f t="shared" si="370"/>
        <v>0.62035035984669629</v>
      </c>
      <c r="M1653">
        <f t="shared" si="371"/>
        <v>1.2102068925311708E-2</v>
      </c>
      <c r="N1653">
        <f t="shared" si="361"/>
        <v>1.4646007227299529E-4</v>
      </c>
      <c r="O1653">
        <f t="shared" si="362"/>
        <v>0</v>
      </c>
      <c r="Q1653">
        <f t="shared" si="372"/>
        <v>1000</v>
      </c>
      <c r="R1653">
        <f t="shared" si="373"/>
        <v>1000</v>
      </c>
      <c r="S1653">
        <f t="shared" si="374"/>
        <v>1</v>
      </c>
      <c r="T1653" s="2">
        <f t="array" aca="1" ref="T1653:V1653" ca="1">MMULT(Q1653:S1653,$T$8:$V$10)</f>
        <v>342.95983594645492</v>
      </c>
      <c r="U1653" s="2">
        <f ca="1"/>
        <v>1000</v>
      </c>
      <c r="V1653" s="2">
        <f ca="1"/>
        <v>-939.35060064258266</v>
      </c>
      <c r="Y1653" s="2">
        <f t="shared" ca="1" si="363"/>
        <v>-3.7714808315308317</v>
      </c>
      <c r="Z1653" s="2">
        <f t="shared" ca="1" si="364"/>
        <v>-10.996858629590841</v>
      </c>
    </row>
    <row r="1654" spans="2:26">
      <c r="B1654">
        <f t="shared" si="365"/>
        <v>1643</v>
      </c>
      <c r="C1654">
        <v>9.4981050127364508</v>
      </c>
      <c r="D1654">
        <v>-1.4613711251517865</v>
      </c>
      <c r="E1654">
        <v>13.983312587530115</v>
      </c>
      <c r="F1654">
        <f t="shared" si="366"/>
        <v>16.967104506042709</v>
      </c>
      <c r="G1654">
        <f t="shared" si="367"/>
        <v>37</v>
      </c>
      <c r="H1654">
        <f t="shared" si="368"/>
        <v>1698</v>
      </c>
      <c r="I1654">
        <f t="shared" si="369"/>
        <v>-0.15266210233257518</v>
      </c>
      <c r="J1654">
        <f>VLOOKUP(H1654,動径DB!$C$9:$F$3009,4)</f>
        <v>3.7617043375405661E-2</v>
      </c>
      <c r="K1654">
        <f>VLOOKUP(G1654,緯度DB!$B$10:$H$50,7)</f>
        <v>0.2352076871405088</v>
      </c>
      <c r="L1654">
        <f t="shared" si="370"/>
        <v>0.44214283344553179</v>
      </c>
      <c r="M1654">
        <f t="shared" si="371"/>
        <v>6.6375299565629431E-2</v>
      </c>
      <c r="N1654">
        <f t="shared" si="361"/>
        <v>4.4056803924270469E-3</v>
      </c>
      <c r="O1654">
        <f t="shared" si="362"/>
        <v>0</v>
      </c>
      <c r="Q1654">
        <f t="shared" si="372"/>
        <v>1000</v>
      </c>
      <c r="R1654">
        <f t="shared" si="373"/>
        <v>1000</v>
      </c>
      <c r="S1654">
        <f t="shared" si="374"/>
        <v>1</v>
      </c>
      <c r="T1654" s="2">
        <f t="array" aca="1" ref="T1654:V1654" ca="1">MMULT(Q1654:S1654,$T$8:$V$10)</f>
        <v>342.95983594645492</v>
      </c>
      <c r="U1654" s="2">
        <f ca="1"/>
        <v>1000</v>
      </c>
      <c r="V1654" s="2">
        <f ca="1"/>
        <v>-939.35060064258266</v>
      </c>
      <c r="Y1654" s="2">
        <f t="shared" ca="1" si="363"/>
        <v>-3.7714808315308317</v>
      </c>
      <c r="Z1654" s="2">
        <f t="shared" ca="1" si="364"/>
        <v>-10.996858629590841</v>
      </c>
    </row>
    <row r="1655" spans="2:26">
      <c r="B1655">
        <f t="shared" si="365"/>
        <v>1644</v>
      </c>
      <c r="C1655">
        <v>-2.1941140645945496</v>
      </c>
      <c r="D1655">
        <v>14.441411373248277</v>
      </c>
      <c r="E1655">
        <v>-14.943779809283846</v>
      </c>
      <c r="F1655">
        <f t="shared" si="366"/>
        <v>20.897010646697673</v>
      </c>
      <c r="G1655">
        <f t="shared" si="367"/>
        <v>7</v>
      </c>
      <c r="H1655">
        <f t="shared" si="368"/>
        <v>2091</v>
      </c>
      <c r="I1655">
        <f t="shared" si="369"/>
        <v>1.7215753283708408</v>
      </c>
      <c r="J1655">
        <f>VLOOKUP(H1655,動径DB!$C$9:$F$3009,4)</f>
        <v>9.8480569862608048E-3</v>
      </c>
      <c r="K1655">
        <f>VLOOKUP(G1655,緯度DB!$B$10:$H$50,7)</f>
        <v>0.33255818042814211</v>
      </c>
      <c r="L1655">
        <f t="shared" si="370"/>
        <v>0.89942812783249426</v>
      </c>
      <c r="M1655">
        <f t="shared" si="371"/>
        <v>6.1555776966291151E-2</v>
      </c>
      <c r="N1655">
        <f t="shared" si="361"/>
        <v>3.7891136779237802E-3</v>
      </c>
      <c r="O1655">
        <f t="shared" si="362"/>
        <v>0</v>
      </c>
      <c r="Q1655">
        <f t="shared" si="372"/>
        <v>1000</v>
      </c>
      <c r="R1655">
        <f t="shared" si="373"/>
        <v>1000</v>
      </c>
      <c r="S1655">
        <f t="shared" si="374"/>
        <v>1</v>
      </c>
      <c r="T1655" s="2">
        <f t="array" aca="1" ref="T1655:V1655" ca="1">MMULT(Q1655:S1655,$T$8:$V$10)</f>
        <v>342.95983594645492</v>
      </c>
      <c r="U1655" s="2">
        <f ca="1"/>
        <v>1000</v>
      </c>
      <c r="V1655" s="2">
        <f ca="1"/>
        <v>-939.35060064258266</v>
      </c>
      <c r="Y1655" s="2">
        <f t="shared" ca="1" si="363"/>
        <v>-3.7714808315308317</v>
      </c>
      <c r="Z1655" s="2">
        <f t="shared" ca="1" si="364"/>
        <v>-10.996858629590841</v>
      </c>
    </row>
    <row r="1656" spans="2:26">
      <c r="B1656">
        <f t="shared" si="365"/>
        <v>1645</v>
      </c>
      <c r="C1656">
        <v>-3.8100875533874494</v>
      </c>
      <c r="D1656">
        <v>9.4826220755542412</v>
      </c>
      <c r="E1656">
        <v>3.7806244496352299</v>
      </c>
      <c r="F1656">
        <f t="shared" si="366"/>
        <v>10.896330107951313</v>
      </c>
      <c r="G1656">
        <f t="shared" si="367"/>
        <v>28</v>
      </c>
      <c r="H1656">
        <f t="shared" si="368"/>
        <v>1091</v>
      </c>
      <c r="I1656">
        <f t="shared" si="369"/>
        <v>1.9528507406458551</v>
      </c>
      <c r="J1656">
        <f>VLOOKUP(H1656,動径DB!$C$9:$F$3009,4)</f>
        <v>0.20735179356630323</v>
      </c>
      <c r="K1656">
        <f>VLOOKUP(G1656,緯度DB!$B$10:$H$50,7)</f>
        <v>0.66802964117206065</v>
      </c>
      <c r="L1656">
        <f t="shared" si="370"/>
        <v>0.41198648044007535</v>
      </c>
      <c r="M1656">
        <f t="shared" si="371"/>
        <v>0.62182294864942633</v>
      </c>
      <c r="N1656">
        <f t="shared" si="361"/>
        <v>0.38666377946706709</v>
      </c>
      <c r="O1656">
        <f t="shared" si="362"/>
        <v>1</v>
      </c>
      <c r="Q1656">
        <f t="shared" si="372"/>
        <v>-3.8100875533874494</v>
      </c>
      <c r="R1656">
        <f t="shared" si="373"/>
        <v>9.4826220755542412</v>
      </c>
      <c r="S1656">
        <f t="shared" si="374"/>
        <v>3.7806244496352299</v>
      </c>
      <c r="T1656" s="2">
        <f t="array" aca="1" ref="T1656:V1656" ca="1">MMULT(Q1656:S1656,$T$8:$V$10)</f>
        <v>2.2494982061920883</v>
      </c>
      <c r="U1656" s="2">
        <f ca="1"/>
        <v>9.4826220755542412</v>
      </c>
      <c r="V1656" s="2">
        <f ca="1"/>
        <v>4.8733608745911914</v>
      </c>
      <c r="Y1656" s="2">
        <f t="shared" ca="1" si="363"/>
        <v>0.64504772404402166</v>
      </c>
      <c r="Z1656" s="2">
        <f t="shared" ca="1" si="364"/>
        <v>2.7191592200289763</v>
      </c>
    </row>
    <row r="1657" spans="2:26">
      <c r="B1657">
        <f t="shared" si="365"/>
        <v>1646</v>
      </c>
      <c r="C1657">
        <v>9.2256597529955329</v>
      </c>
      <c r="D1657">
        <v>14.650212282647459</v>
      </c>
      <c r="E1657">
        <v>5.092220540443483</v>
      </c>
      <c r="F1657">
        <f t="shared" si="366"/>
        <v>18.046390992029142</v>
      </c>
      <c r="G1657">
        <f t="shared" si="367"/>
        <v>27</v>
      </c>
      <c r="H1657">
        <f t="shared" si="368"/>
        <v>1806</v>
      </c>
      <c r="I1657">
        <f t="shared" si="369"/>
        <v>1.0088037922402608</v>
      </c>
      <c r="J1657">
        <f>VLOOKUP(H1657,動径DB!$C$9:$F$3009,4)</f>
        <v>2.6378362317721504E-2</v>
      </c>
      <c r="K1657">
        <f>VLOOKUP(G1657,緯度DB!$B$10:$H$50,7)</f>
        <v>0.70149600262637279</v>
      </c>
      <c r="L1657">
        <f t="shared" si="370"/>
        <v>-0.11492676600350674</v>
      </c>
      <c r="M1657">
        <f t="shared" si="371"/>
        <v>-3.8378197927317018E-2</v>
      </c>
      <c r="N1657">
        <f t="shared" si="361"/>
        <v>1.4728860761483201E-3</v>
      </c>
      <c r="O1657">
        <f t="shared" si="362"/>
        <v>0</v>
      </c>
      <c r="Q1657">
        <f t="shared" si="372"/>
        <v>1000</v>
      </c>
      <c r="R1657">
        <f t="shared" si="373"/>
        <v>1000</v>
      </c>
      <c r="S1657">
        <f t="shared" si="374"/>
        <v>1</v>
      </c>
      <c r="T1657" s="2">
        <f t="array" aca="1" ref="T1657:V1657" ca="1">MMULT(Q1657:S1657,$T$8:$V$10)</f>
        <v>342.95983594645492</v>
      </c>
      <c r="U1657" s="2">
        <f ca="1"/>
        <v>1000</v>
      </c>
      <c r="V1657" s="2">
        <f ca="1"/>
        <v>-939.35060064258266</v>
      </c>
      <c r="Y1657" s="2">
        <f t="shared" ca="1" si="363"/>
        <v>-3.7714808315308317</v>
      </c>
      <c r="Z1657" s="2">
        <f t="shared" ca="1" si="364"/>
        <v>-10.996858629590841</v>
      </c>
    </row>
    <row r="1658" spans="2:26">
      <c r="B1658">
        <f t="shared" si="365"/>
        <v>1647</v>
      </c>
      <c r="C1658">
        <v>5.3334434840949587</v>
      </c>
      <c r="D1658">
        <v>-2.3074593663266487</v>
      </c>
      <c r="E1658">
        <v>-12.817445117817639</v>
      </c>
      <c r="F1658">
        <f t="shared" si="366"/>
        <v>14.073268542650309</v>
      </c>
      <c r="G1658">
        <f t="shared" si="367"/>
        <v>3</v>
      </c>
      <c r="H1658">
        <f t="shared" si="368"/>
        <v>1408</v>
      </c>
      <c r="I1658">
        <f t="shared" si="369"/>
        <v>-0.40832370195394307</v>
      </c>
      <c r="J1658">
        <f>VLOOKUP(H1658,動径DB!$C$9:$F$3009,4)</f>
        <v>9.1401331971602634E-2</v>
      </c>
      <c r="K1658">
        <f>VLOOKUP(G1658,緯度DB!$B$10:$H$50,7)</f>
        <v>0.19977068236083131</v>
      </c>
      <c r="L1658">
        <f t="shared" si="370"/>
        <v>0.94079604522935578</v>
      </c>
      <c r="M1658">
        <f t="shared" si="371"/>
        <v>0.24175459402558711</v>
      </c>
      <c r="N1658">
        <f t="shared" si="361"/>
        <v>5.8445283732476434E-2</v>
      </c>
      <c r="O1658">
        <f t="shared" si="362"/>
        <v>0</v>
      </c>
      <c r="Q1658">
        <f t="shared" si="372"/>
        <v>1000</v>
      </c>
      <c r="R1658">
        <f t="shared" si="373"/>
        <v>1000</v>
      </c>
      <c r="S1658">
        <f t="shared" si="374"/>
        <v>1</v>
      </c>
      <c r="T1658" s="2">
        <f t="array" aca="1" ref="T1658:V1658" ca="1">MMULT(Q1658:S1658,$T$8:$V$10)</f>
        <v>342.95983594645492</v>
      </c>
      <c r="U1658" s="2">
        <f ca="1"/>
        <v>1000</v>
      </c>
      <c r="V1658" s="2">
        <f ca="1"/>
        <v>-939.35060064258266</v>
      </c>
      <c r="Y1658" s="2">
        <f t="shared" ca="1" si="363"/>
        <v>-3.7714808315308317</v>
      </c>
      <c r="Z1658" s="2">
        <f t="shared" ca="1" si="364"/>
        <v>-10.996858629590841</v>
      </c>
    </row>
    <row r="1659" spans="2:26">
      <c r="B1659">
        <f t="shared" si="365"/>
        <v>1648</v>
      </c>
      <c r="C1659">
        <v>8.6838445912740632</v>
      </c>
      <c r="D1659">
        <v>-6.1254577146109828</v>
      </c>
      <c r="E1659">
        <v>-10.839908730087906</v>
      </c>
      <c r="F1659">
        <f t="shared" si="366"/>
        <v>15.180053042579363</v>
      </c>
      <c r="G1659">
        <f t="shared" si="367"/>
        <v>7</v>
      </c>
      <c r="H1659">
        <f t="shared" si="368"/>
        <v>1519</v>
      </c>
      <c r="I1659">
        <f t="shared" si="369"/>
        <v>-0.61433123002988566</v>
      </c>
      <c r="J1659">
        <f>VLOOKUP(H1659,動径DB!$C$9:$F$3009,4)</f>
        <v>6.5894799904231471E-2</v>
      </c>
      <c r="K1659">
        <f>VLOOKUP(G1659,緯度DB!$B$10:$H$50,7)</f>
        <v>0.33255818042814211</v>
      </c>
      <c r="L1659">
        <f t="shared" si="370"/>
        <v>0.96318246423162346</v>
      </c>
      <c r="M1659">
        <f t="shared" si="371"/>
        <v>0.32040599625227373</v>
      </c>
      <c r="N1659">
        <f t="shared" si="361"/>
        <v>0.10266000243441205</v>
      </c>
      <c r="O1659">
        <f t="shared" si="362"/>
        <v>0</v>
      </c>
      <c r="Q1659">
        <f t="shared" si="372"/>
        <v>1000</v>
      </c>
      <c r="R1659">
        <f t="shared" si="373"/>
        <v>1000</v>
      </c>
      <c r="S1659">
        <f t="shared" si="374"/>
        <v>1</v>
      </c>
      <c r="T1659" s="2">
        <f t="array" aca="1" ref="T1659:V1659" ca="1">MMULT(Q1659:S1659,$T$8:$V$10)</f>
        <v>342.95983594645492</v>
      </c>
      <c r="U1659" s="2">
        <f ca="1"/>
        <v>1000</v>
      </c>
      <c r="V1659" s="2">
        <f ca="1"/>
        <v>-939.35060064258266</v>
      </c>
      <c r="Y1659" s="2">
        <f t="shared" ca="1" si="363"/>
        <v>-3.7714808315308317</v>
      </c>
      <c r="Z1659" s="2">
        <f t="shared" ca="1" si="364"/>
        <v>-10.996858629590841</v>
      </c>
    </row>
    <row r="1660" spans="2:26">
      <c r="B1660">
        <f t="shared" si="365"/>
        <v>1649</v>
      </c>
      <c r="C1660">
        <v>-0.41727573466617285</v>
      </c>
      <c r="D1660">
        <v>-16.954446874784171</v>
      </c>
      <c r="E1660">
        <v>-12.786469996259983</v>
      </c>
      <c r="F1660">
        <f t="shared" si="366"/>
        <v>21.239613999173262</v>
      </c>
      <c r="G1660">
        <f t="shared" si="367"/>
        <v>9</v>
      </c>
      <c r="H1660">
        <f t="shared" si="368"/>
        <v>2125</v>
      </c>
      <c r="I1660">
        <f t="shared" si="369"/>
        <v>-1.5954029398106626</v>
      </c>
      <c r="J1660">
        <f>VLOOKUP(H1660,動径DB!$C$9:$F$3009,4)</f>
        <v>8.7203814284792357E-3</v>
      </c>
      <c r="K1660">
        <f>VLOOKUP(G1660,緯度DB!$B$10:$H$50,7)</f>
        <v>0.43934360143209494</v>
      </c>
      <c r="L1660">
        <f t="shared" si="370"/>
        <v>-0.99727655277422333</v>
      </c>
      <c r="M1660">
        <f t="shared" si="371"/>
        <v>-8.1152520906882505E-2</v>
      </c>
      <c r="N1660">
        <f t="shared" si="361"/>
        <v>6.5857316495420018E-3</v>
      </c>
      <c r="O1660">
        <f t="shared" si="362"/>
        <v>0</v>
      </c>
      <c r="Q1660">
        <f t="shared" si="372"/>
        <v>1000</v>
      </c>
      <c r="R1660">
        <f t="shared" si="373"/>
        <v>1000</v>
      </c>
      <c r="S1660">
        <f t="shared" si="374"/>
        <v>1</v>
      </c>
      <c r="T1660" s="2">
        <f t="array" aca="1" ref="T1660:V1660" ca="1">MMULT(Q1660:S1660,$T$8:$V$10)</f>
        <v>342.95983594645492</v>
      </c>
      <c r="U1660" s="2">
        <f ca="1"/>
        <v>1000</v>
      </c>
      <c r="V1660" s="2">
        <f ca="1"/>
        <v>-939.35060064258266</v>
      </c>
      <c r="Y1660" s="2">
        <f t="shared" ca="1" si="363"/>
        <v>-3.7714808315308317</v>
      </c>
      <c r="Z1660" s="2">
        <f t="shared" ca="1" si="364"/>
        <v>-10.996858629590841</v>
      </c>
    </row>
    <row r="1661" spans="2:26">
      <c r="B1661">
        <f t="shared" si="365"/>
        <v>1650</v>
      </c>
      <c r="C1661">
        <v>13.766898887050473</v>
      </c>
      <c r="D1661">
        <v>-4.6288190736597468</v>
      </c>
      <c r="E1661">
        <v>-15.056672808087432</v>
      </c>
      <c r="F1661">
        <f t="shared" si="366"/>
        <v>20.920250166590918</v>
      </c>
      <c r="G1661">
        <f t="shared" si="367"/>
        <v>7</v>
      </c>
      <c r="H1661">
        <f t="shared" si="368"/>
        <v>2093</v>
      </c>
      <c r="I1661">
        <f t="shared" si="369"/>
        <v>-0.32435363134994921</v>
      </c>
      <c r="J1661">
        <f>VLOOKUP(H1661,動径DB!$C$9:$F$3009,4)</f>
        <v>9.7780730006876773E-3</v>
      </c>
      <c r="K1661">
        <f>VLOOKUP(G1661,緯度DB!$B$10:$H$50,7)</f>
        <v>0.33255818042814211</v>
      </c>
      <c r="L1661">
        <f t="shared" si="370"/>
        <v>0.82661216840388152</v>
      </c>
      <c r="M1661">
        <f t="shared" si="371"/>
        <v>5.6232783092045754E-2</v>
      </c>
      <c r="N1661">
        <f t="shared" si="361"/>
        <v>3.1621258942770669E-3</v>
      </c>
      <c r="O1661">
        <f t="shared" si="362"/>
        <v>0</v>
      </c>
      <c r="Q1661">
        <f t="shared" si="372"/>
        <v>1000</v>
      </c>
      <c r="R1661">
        <f t="shared" si="373"/>
        <v>1000</v>
      </c>
      <c r="S1661">
        <f t="shared" si="374"/>
        <v>1</v>
      </c>
      <c r="T1661" s="2">
        <f t="array" aca="1" ref="T1661:V1661" ca="1">MMULT(Q1661:S1661,$T$8:$V$10)</f>
        <v>342.95983594645492</v>
      </c>
      <c r="U1661" s="2">
        <f ca="1"/>
        <v>1000</v>
      </c>
      <c r="V1661" s="2">
        <f ca="1"/>
        <v>-939.35060064258266</v>
      </c>
      <c r="Y1661" s="2">
        <f t="shared" ca="1" si="363"/>
        <v>-3.7714808315308317</v>
      </c>
      <c r="Z1661" s="2">
        <f t="shared" ca="1" si="364"/>
        <v>-10.996858629590841</v>
      </c>
    </row>
    <row r="1662" spans="2:26">
      <c r="B1662">
        <f t="shared" si="365"/>
        <v>1651</v>
      </c>
      <c r="C1662">
        <v>14.034121788288019</v>
      </c>
      <c r="D1662">
        <v>-5.2994727476845771</v>
      </c>
      <c r="E1662">
        <v>5.6655445612354489</v>
      </c>
      <c r="F1662">
        <f t="shared" si="366"/>
        <v>16.035566124939169</v>
      </c>
      <c r="G1662">
        <f t="shared" si="367"/>
        <v>28</v>
      </c>
      <c r="H1662">
        <f t="shared" si="368"/>
        <v>1605</v>
      </c>
      <c r="I1662">
        <f t="shared" si="369"/>
        <v>-0.36105991827054357</v>
      </c>
      <c r="J1662">
        <f>VLOOKUP(H1662,動径DB!$C$9:$F$3009,4)</f>
        <v>5.0570951613756632E-2</v>
      </c>
      <c r="K1662">
        <f>VLOOKUP(G1662,緯度DB!$B$10:$H$50,7)</f>
        <v>0.66802964117206065</v>
      </c>
      <c r="L1662">
        <f t="shared" si="370"/>
        <v>0.88345205432958285</v>
      </c>
      <c r="M1662">
        <f t="shared" si="371"/>
        <v>0.47859057421031209</v>
      </c>
      <c r="N1662">
        <f t="shared" si="361"/>
        <v>0.22904893772295626</v>
      </c>
      <c r="O1662">
        <f t="shared" si="362"/>
        <v>0</v>
      </c>
      <c r="Q1662">
        <f t="shared" si="372"/>
        <v>1000</v>
      </c>
      <c r="R1662">
        <f t="shared" si="373"/>
        <v>1000</v>
      </c>
      <c r="S1662">
        <f t="shared" si="374"/>
        <v>1</v>
      </c>
      <c r="T1662" s="2">
        <f t="array" aca="1" ref="T1662:V1662" ca="1">MMULT(Q1662:S1662,$T$8:$V$10)</f>
        <v>342.95983594645492</v>
      </c>
      <c r="U1662" s="2">
        <f ca="1"/>
        <v>1000</v>
      </c>
      <c r="V1662" s="2">
        <f ca="1"/>
        <v>-939.35060064258266</v>
      </c>
      <c r="Y1662" s="2">
        <f t="shared" ca="1" si="363"/>
        <v>-3.7714808315308317</v>
      </c>
      <c r="Z1662" s="2">
        <f t="shared" ca="1" si="364"/>
        <v>-10.996858629590841</v>
      </c>
    </row>
    <row r="1663" spans="2:26">
      <c r="B1663">
        <f t="shared" si="365"/>
        <v>1652</v>
      </c>
      <c r="C1663">
        <v>-0.5866148039145711</v>
      </c>
      <c r="D1663">
        <v>-10.63012248940672</v>
      </c>
      <c r="E1663">
        <v>-12.14386307292151</v>
      </c>
      <c r="F1663">
        <f t="shared" si="366"/>
        <v>16.149830692667614</v>
      </c>
      <c r="G1663">
        <f t="shared" si="367"/>
        <v>6</v>
      </c>
      <c r="H1663">
        <f t="shared" si="368"/>
        <v>1616</v>
      </c>
      <c r="I1663">
        <f t="shared" si="369"/>
        <v>-1.625924611373174</v>
      </c>
      <c r="J1663">
        <f>VLOOKUP(H1663,動径DB!$C$9:$F$3009,4)</f>
        <v>4.885614884620075E-2</v>
      </c>
      <c r="K1663">
        <f>VLOOKUP(G1663,緯度DB!$B$10:$H$50,7)</f>
        <v>0.28116931855250954</v>
      </c>
      <c r="L1663">
        <f t="shared" si="370"/>
        <v>-0.98635506917447879</v>
      </c>
      <c r="M1663">
        <f t="shared" si="371"/>
        <v>-0.21882070508735579</v>
      </c>
      <c r="N1663">
        <f t="shared" si="361"/>
        <v>4.7882500974927536E-2</v>
      </c>
      <c r="O1663">
        <f t="shared" si="362"/>
        <v>0</v>
      </c>
      <c r="Q1663">
        <f t="shared" si="372"/>
        <v>1000</v>
      </c>
      <c r="R1663">
        <f t="shared" si="373"/>
        <v>1000</v>
      </c>
      <c r="S1663">
        <f t="shared" si="374"/>
        <v>1</v>
      </c>
      <c r="T1663" s="2">
        <f t="array" aca="1" ref="T1663:V1663" ca="1">MMULT(Q1663:S1663,$T$8:$V$10)</f>
        <v>342.95983594645492</v>
      </c>
      <c r="U1663" s="2">
        <f ca="1"/>
        <v>1000</v>
      </c>
      <c r="V1663" s="2">
        <f ca="1"/>
        <v>-939.35060064258266</v>
      </c>
      <c r="Y1663" s="2">
        <f t="shared" ca="1" si="363"/>
        <v>-3.7714808315308317</v>
      </c>
      <c r="Z1663" s="2">
        <f t="shared" ca="1" si="364"/>
        <v>-10.996858629590841</v>
      </c>
    </row>
    <row r="1664" spans="2:26">
      <c r="B1664">
        <f t="shared" si="365"/>
        <v>1653</v>
      </c>
      <c r="C1664">
        <v>-9.093788479107566</v>
      </c>
      <c r="D1664">
        <v>8.5136693409683293</v>
      </c>
      <c r="E1664">
        <v>2.2546954950763549</v>
      </c>
      <c r="F1664">
        <f t="shared" si="366"/>
        <v>12.659510508926134</v>
      </c>
      <c r="G1664">
        <f t="shared" si="367"/>
        <v>25</v>
      </c>
      <c r="H1664">
        <f t="shared" si="368"/>
        <v>1267</v>
      </c>
      <c r="I1664">
        <f t="shared" si="369"/>
        <v>2.3891299297544761</v>
      </c>
      <c r="J1664">
        <f>VLOOKUP(H1664,動径DB!$C$9:$F$3009,4)</f>
        <v>0.13475649451656427</v>
      </c>
      <c r="K1664">
        <f>VLOOKUP(G1664,緯度DB!$B$10:$H$50,7)</f>
        <v>0.7529008951198638</v>
      </c>
      <c r="L1664">
        <f t="shared" si="370"/>
        <v>-0.77341094915311492</v>
      </c>
      <c r="M1664">
        <f t="shared" si="371"/>
        <v>-0.99337848155187003</v>
      </c>
      <c r="N1664">
        <f t="shared" si="361"/>
        <v>0.98680080761029898</v>
      </c>
      <c r="O1664">
        <f t="shared" si="362"/>
        <v>1</v>
      </c>
      <c r="Q1664">
        <f t="shared" si="372"/>
        <v>-9.093788479107566</v>
      </c>
      <c r="R1664">
        <f t="shared" si="373"/>
        <v>8.5136693409683293</v>
      </c>
      <c r="S1664">
        <f t="shared" si="374"/>
        <v>2.2546954950763549</v>
      </c>
      <c r="T1664" s="2">
        <f t="array" aca="1" ref="T1664:V1664" ca="1">MMULT(Q1664:S1664,$T$8:$V$10)</f>
        <v>-0.99153812015520648</v>
      </c>
      <c r="U1664" s="2">
        <f ca="1"/>
        <v>8.5136693409683293</v>
      </c>
      <c r="V1664" s="2">
        <f ca="1"/>
        <v>9.3165172051870417</v>
      </c>
      <c r="Y1664" s="2">
        <f t="shared" ca="1" si="363"/>
        <v>-0.25219378282682492</v>
      </c>
      <c r="Z1664" s="2">
        <f t="shared" ca="1" si="364"/>
        <v>2.1654179836267691</v>
      </c>
    </row>
    <row r="1665" spans="2:26">
      <c r="B1665">
        <f t="shared" si="365"/>
        <v>1654</v>
      </c>
      <c r="C1665">
        <v>10.491693811805513</v>
      </c>
      <c r="D1665">
        <v>-5.7061261727352734</v>
      </c>
      <c r="E1665">
        <v>1.3763428923356136</v>
      </c>
      <c r="F1665">
        <f t="shared" si="366"/>
        <v>12.02205617592662</v>
      </c>
      <c r="G1665">
        <f t="shared" si="367"/>
        <v>23</v>
      </c>
      <c r="H1665">
        <f t="shared" si="368"/>
        <v>1203</v>
      </c>
      <c r="I1665">
        <f t="shared" si="369"/>
        <v>-0.49812533503320006</v>
      </c>
      <c r="J1665">
        <f>VLOOKUP(H1665,動径DB!$C$9:$F$3009,4)</f>
        <v>0.15883143646113898</v>
      </c>
      <c r="K1665">
        <f>VLOOKUP(G1665,緯度DB!$B$10:$H$50,7)</f>
        <v>0.7820858445078025</v>
      </c>
      <c r="L1665">
        <f t="shared" si="370"/>
        <v>0.99708138803795554</v>
      </c>
      <c r="M1665">
        <f t="shared" si="371"/>
        <v>1.489019041771763</v>
      </c>
      <c r="N1665">
        <f t="shared" si="361"/>
        <v>2.2171777067588994</v>
      </c>
      <c r="O1665">
        <f t="shared" si="362"/>
        <v>1</v>
      </c>
      <c r="Q1665">
        <f t="shared" si="372"/>
        <v>10.491693811805513</v>
      </c>
      <c r="R1665">
        <f t="shared" si="373"/>
        <v>-5.7061261727352734</v>
      </c>
      <c r="S1665">
        <f t="shared" si="374"/>
        <v>1.3763428923356136</v>
      </c>
      <c r="T1665" s="2">
        <f t="array" aca="1" ref="T1665:V1665" ca="1">MMULT(Q1665:S1665,$T$8:$V$10)</f>
        <v>4.8817098808416661</v>
      </c>
      <c r="U1665" s="2">
        <f ca="1"/>
        <v>-5.7061261727352734</v>
      </c>
      <c r="V1665" s="2">
        <f ca="1"/>
        <v>-9.3882302611969255</v>
      </c>
      <c r="Y1665" s="2">
        <f t="shared" ca="1" si="363"/>
        <v>2.3684088958414429</v>
      </c>
      <c r="Z1665" s="2">
        <f t="shared" ca="1" si="364"/>
        <v>-2.7683824557738475</v>
      </c>
    </row>
    <row r="1666" spans="2:26">
      <c r="B1666">
        <f t="shared" si="365"/>
        <v>1655</v>
      </c>
      <c r="C1666">
        <v>-5.8444134785152002</v>
      </c>
      <c r="D1666">
        <v>15.795371311502784</v>
      </c>
      <c r="E1666">
        <v>7.5890488647104579</v>
      </c>
      <c r="F1666">
        <f t="shared" si="366"/>
        <v>18.472806674868288</v>
      </c>
      <c r="G1666">
        <f t="shared" si="367"/>
        <v>29</v>
      </c>
      <c r="H1666">
        <f t="shared" si="368"/>
        <v>1848</v>
      </c>
      <c r="I1666">
        <f t="shared" si="369"/>
        <v>1.9251832675595701</v>
      </c>
      <c r="J1666">
        <f>VLOOKUP(H1666,動径DB!$C$9:$F$3009,4)</f>
        <v>2.2909351275779439E-2</v>
      </c>
      <c r="K1666">
        <f>VLOOKUP(G1666,緯度DB!$B$10:$H$50,7)</f>
        <v>0.62981531840634786</v>
      </c>
      <c r="L1666">
        <f t="shared" si="370"/>
        <v>0.48611228368601822</v>
      </c>
      <c r="M1666">
        <f t="shared" si="371"/>
        <v>0.12956732468272028</v>
      </c>
      <c r="N1666">
        <f t="shared" si="361"/>
        <v>1.6787691625437456E-2</v>
      </c>
      <c r="O1666">
        <f t="shared" si="362"/>
        <v>0</v>
      </c>
      <c r="Q1666">
        <f t="shared" si="372"/>
        <v>1000</v>
      </c>
      <c r="R1666">
        <f t="shared" si="373"/>
        <v>1000</v>
      </c>
      <c r="S1666">
        <f t="shared" si="374"/>
        <v>1</v>
      </c>
      <c r="T1666" s="2">
        <f t="array" aca="1" ref="T1666:V1666" ca="1">MMULT(Q1666:S1666,$T$8:$V$10)</f>
        <v>342.95983594645492</v>
      </c>
      <c r="U1666" s="2">
        <f ca="1"/>
        <v>1000</v>
      </c>
      <c r="V1666" s="2">
        <f ca="1"/>
        <v>-939.35060064258266</v>
      </c>
      <c r="Y1666" s="2">
        <f t="shared" ca="1" si="363"/>
        <v>-3.7714808315308317</v>
      </c>
      <c r="Z1666" s="2">
        <f t="shared" ca="1" si="364"/>
        <v>-10.996858629590841</v>
      </c>
    </row>
    <row r="1667" spans="2:26">
      <c r="B1667">
        <f t="shared" si="365"/>
        <v>1656</v>
      </c>
      <c r="C1667">
        <v>-13.607232584444285</v>
      </c>
      <c r="D1667">
        <v>11.837048237440701</v>
      </c>
      <c r="E1667">
        <v>-8.3553260244415277</v>
      </c>
      <c r="F1667">
        <f t="shared" si="366"/>
        <v>19.876719109485101</v>
      </c>
      <c r="G1667">
        <f t="shared" si="367"/>
        <v>13</v>
      </c>
      <c r="H1667">
        <f t="shared" si="368"/>
        <v>1989</v>
      </c>
      <c r="I1667">
        <f t="shared" si="369"/>
        <v>2.4256535821288621</v>
      </c>
      <c r="J1667">
        <f>VLOOKUP(H1667,動径DB!$C$9:$F$3009,4)</f>
        <v>1.4114660804291142E-2</v>
      </c>
      <c r="K1667">
        <f>VLOOKUP(G1667,緯度DB!$B$10:$H$50,7)</f>
        <v>0.62981531840634786</v>
      </c>
      <c r="L1667">
        <f t="shared" si="370"/>
        <v>-0.83809156056587109</v>
      </c>
      <c r="M1667">
        <f t="shared" si="371"/>
        <v>-0.1480879881761267</v>
      </c>
      <c r="N1667">
        <f t="shared" si="361"/>
        <v>2.193005224205264E-2</v>
      </c>
      <c r="O1667">
        <f t="shared" si="362"/>
        <v>0</v>
      </c>
      <c r="Q1667">
        <f t="shared" si="372"/>
        <v>1000</v>
      </c>
      <c r="R1667">
        <f t="shared" si="373"/>
        <v>1000</v>
      </c>
      <c r="S1667">
        <f t="shared" si="374"/>
        <v>1</v>
      </c>
      <c r="T1667" s="2">
        <f t="array" aca="1" ref="T1667:V1667" ca="1">MMULT(Q1667:S1667,$T$8:$V$10)</f>
        <v>342.95983594645492</v>
      </c>
      <c r="U1667" s="2">
        <f ca="1"/>
        <v>1000</v>
      </c>
      <c r="V1667" s="2">
        <f ca="1"/>
        <v>-939.35060064258266</v>
      </c>
      <c r="Y1667" s="2">
        <f t="shared" ca="1" si="363"/>
        <v>-3.7714808315308317</v>
      </c>
      <c r="Z1667" s="2">
        <f t="shared" ca="1" si="364"/>
        <v>-10.996858629590841</v>
      </c>
    </row>
    <row r="1668" spans="2:26">
      <c r="B1668">
        <f t="shared" si="365"/>
        <v>1657</v>
      </c>
      <c r="C1668">
        <v>-8.9314048938711146</v>
      </c>
      <c r="D1668">
        <v>11.900477099248834</v>
      </c>
      <c r="E1668">
        <v>-8.1084326847602899</v>
      </c>
      <c r="F1668">
        <f t="shared" si="366"/>
        <v>16.945147658586507</v>
      </c>
      <c r="G1668">
        <f t="shared" si="367"/>
        <v>11</v>
      </c>
      <c r="H1668">
        <f t="shared" si="368"/>
        <v>1696</v>
      </c>
      <c r="I1668">
        <f t="shared" si="369"/>
        <v>2.2146225637788004</v>
      </c>
      <c r="J1668">
        <f>VLOOKUP(H1668,動径DB!$C$9:$F$3009,4)</f>
        <v>3.7860926408595889E-2</v>
      </c>
      <c r="K1668">
        <f>VLOOKUP(G1668,緯度DB!$B$10:$H$50,7)</f>
        <v>0.54089638506983073</v>
      </c>
      <c r="L1668">
        <f t="shared" si="370"/>
        <v>-0.35291279237250067</v>
      </c>
      <c r="M1668">
        <f t="shared" si="371"/>
        <v>-0.12246671647732353</v>
      </c>
      <c r="N1668">
        <f t="shared" si="361"/>
        <v>1.4998096644737146E-2</v>
      </c>
      <c r="O1668">
        <f t="shared" si="362"/>
        <v>0</v>
      </c>
      <c r="Q1668">
        <f t="shared" si="372"/>
        <v>1000</v>
      </c>
      <c r="R1668">
        <f t="shared" si="373"/>
        <v>1000</v>
      </c>
      <c r="S1668">
        <f t="shared" si="374"/>
        <v>1</v>
      </c>
      <c r="T1668" s="2">
        <f t="array" aca="1" ref="T1668:V1668" ca="1">MMULT(Q1668:S1668,$T$8:$V$10)</f>
        <v>342.95983594645492</v>
      </c>
      <c r="U1668" s="2">
        <f ca="1"/>
        <v>1000</v>
      </c>
      <c r="V1668" s="2">
        <f ca="1"/>
        <v>-939.35060064258266</v>
      </c>
      <c r="Y1668" s="2">
        <f t="shared" ca="1" si="363"/>
        <v>-3.7714808315308317</v>
      </c>
      <c r="Z1668" s="2">
        <f t="shared" ca="1" si="364"/>
        <v>-10.996858629590841</v>
      </c>
    </row>
    <row r="1669" spans="2:26">
      <c r="B1669">
        <f t="shared" si="365"/>
        <v>1658</v>
      </c>
      <c r="C1669">
        <v>10.642521366748893</v>
      </c>
      <c r="D1669">
        <v>-4.9205548040565601</v>
      </c>
      <c r="E1669">
        <v>-16.86197412337868</v>
      </c>
      <c r="F1669">
        <f t="shared" si="366"/>
        <v>20.537801536652431</v>
      </c>
      <c r="G1669">
        <f t="shared" si="367"/>
        <v>5</v>
      </c>
      <c r="H1669">
        <f t="shared" si="368"/>
        <v>2055</v>
      </c>
      <c r="I1669">
        <f t="shared" si="369"/>
        <v>-0.43307543601288812</v>
      </c>
      <c r="J1669">
        <f>VLOOKUP(H1669,動径DB!$C$9:$F$3009,4)</f>
        <v>1.1191654260296358E-2</v>
      </c>
      <c r="K1669">
        <f>VLOOKUP(G1669,緯度DB!$B$10:$H$50,7)</f>
        <v>0.2352076871405088</v>
      </c>
      <c r="L1669">
        <f t="shared" si="370"/>
        <v>0.96335093535187755</v>
      </c>
      <c r="M1669">
        <f t="shared" si="371"/>
        <v>5.2081594610700589E-2</v>
      </c>
      <c r="N1669">
        <f t="shared" si="361"/>
        <v>2.7124924971933567E-3</v>
      </c>
      <c r="O1669">
        <f t="shared" si="362"/>
        <v>0</v>
      </c>
      <c r="Q1669">
        <f t="shared" si="372"/>
        <v>1000</v>
      </c>
      <c r="R1669">
        <f t="shared" si="373"/>
        <v>1000</v>
      </c>
      <c r="S1669">
        <f t="shared" si="374"/>
        <v>1</v>
      </c>
      <c r="T1669" s="2">
        <f t="array" aca="1" ref="T1669:V1669" ca="1">MMULT(Q1669:S1669,$T$8:$V$10)</f>
        <v>342.95983594645492</v>
      </c>
      <c r="U1669" s="2">
        <f ca="1"/>
        <v>1000</v>
      </c>
      <c r="V1669" s="2">
        <f ca="1"/>
        <v>-939.35060064258266</v>
      </c>
      <c r="Y1669" s="2">
        <f t="shared" ca="1" si="363"/>
        <v>-3.7714808315308317</v>
      </c>
      <c r="Z1669" s="2">
        <f t="shared" ca="1" si="364"/>
        <v>-10.996858629590841</v>
      </c>
    </row>
    <row r="1670" spans="2:26">
      <c r="B1670">
        <f t="shared" si="365"/>
        <v>1659</v>
      </c>
      <c r="C1670">
        <v>8.0994378444149451</v>
      </c>
      <c r="D1670">
        <v>9.834429054713528</v>
      </c>
      <c r="E1670">
        <v>-7.1384707117052173</v>
      </c>
      <c r="F1670">
        <f t="shared" si="366"/>
        <v>14.603925921806363</v>
      </c>
      <c r="G1670">
        <f t="shared" si="367"/>
        <v>11</v>
      </c>
      <c r="H1670">
        <f t="shared" si="368"/>
        <v>1461</v>
      </c>
      <c r="I1670">
        <f t="shared" si="369"/>
        <v>0.88184186991325042</v>
      </c>
      <c r="J1670">
        <f>VLOOKUP(H1670,動径DB!$C$9:$F$3009,4)</f>
        <v>7.8350244862080531E-2</v>
      </c>
      <c r="K1670">
        <f>VLOOKUP(G1670,緯度DB!$B$10:$H$50,7)</f>
        <v>0.54089638506983073</v>
      </c>
      <c r="L1670">
        <f t="shared" si="370"/>
        <v>-0.47597034586147396</v>
      </c>
      <c r="M1670">
        <f t="shared" si="371"/>
        <v>-0.29458047241413393</v>
      </c>
      <c r="N1670">
        <f t="shared" si="361"/>
        <v>8.6777654727734327E-2</v>
      </c>
      <c r="O1670">
        <f t="shared" si="362"/>
        <v>0</v>
      </c>
      <c r="Q1670">
        <f t="shared" si="372"/>
        <v>1000</v>
      </c>
      <c r="R1670">
        <f t="shared" si="373"/>
        <v>1000</v>
      </c>
      <c r="S1670">
        <f t="shared" si="374"/>
        <v>1</v>
      </c>
      <c r="T1670" s="2">
        <f t="array" aca="1" ref="T1670:V1670" ca="1">MMULT(Q1670:S1670,$T$8:$V$10)</f>
        <v>342.95983594645492</v>
      </c>
      <c r="U1670" s="2">
        <f ca="1"/>
        <v>1000</v>
      </c>
      <c r="V1670" s="2">
        <f ca="1"/>
        <v>-939.35060064258266</v>
      </c>
      <c r="Y1670" s="2">
        <f t="shared" ca="1" si="363"/>
        <v>-3.7714808315308317</v>
      </c>
      <c r="Z1670" s="2">
        <f t="shared" ca="1" si="364"/>
        <v>-10.996858629590841</v>
      </c>
    </row>
    <row r="1671" spans="2:26">
      <c r="B1671">
        <f t="shared" si="365"/>
        <v>1660</v>
      </c>
      <c r="C1671">
        <v>5.8116063575566717</v>
      </c>
      <c r="D1671">
        <v>-9.9543061879157584</v>
      </c>
      <c r="E1671">
        <v>8.3336857159248616</v>
      </c>
      <c r="F1671">
        <f t="shared" si="366"/>
        <v>14.223687909602811</v>
      </c>
      <c r="G1671">
        <f t="shared" si="367"/>
        <v>33</v>
      </c>
      <c r="H1671">
        <f t="shared" si="368"/>
        <v>1423</v>
      </c>
      <c r="I1671">
        <f t="shared" si="369"/>
        <v>-1.0423526040616637</v>
      </c>
      <c r="J1671">
        <f>VLOOKUP(H1671,動径DB!$C$9:$F$3009,4)</f>
        <v>8.7538042323845072E-2</v>
      </c>
      <c r="K1671">
        <f>VLOOKUP(G1671,緯度DB!$B$10:$H$50,7)</f>
        <v>0.43934360143209494</v>
      </c>
      <c r="L1671">
        <f t="shared" si="370"/>
        <v>1.4534329634530784E-2</v>
      </c>
      <c r="M1671">
        <f t="shared" si="371"/>
        <v>7.9507547243485143E-3</v>
      </c>
      <c r="N1671">
        <f t="shared" si="361"/>
        <v>6.321450068675022E-5</v>
      </c>
      <c r="O1671">
        <f t="shared" si="362"/>
        <v>0</v>
      </c>
      <c r="Q1671">
        <f t="shared" si="372"/>
        <v>1000</v>
      </c>
      <c r="R1671">
        <f t="shared" si="373"/>
        <v>1000</v>
      </c>
      <c r="S1671">
        <f t="shared" si="374"/>
        <v>1</v>
      </c>
      <c r="T1671" s="2">
        <f t="array" aca="1" ref="T1671:V1671" ca="1">MMULT(Q1671:S1671,$T$8:$V$10)</f>
        <v>342.95983594645492</v>
      </c>
      <c r="U1671" s="2">
        <f ca="1"/>
        <v>1000</v>
      </c>
      <c r="V1671" s="2">
        <f ca="1"/>
        <v>-939.35060064258266</v>
      </c>
      <c r="Y1671" s="2">
        <f t="shared" ca="1" si="363"/>
        <v>-3.7714808315308317</v>
      </c>
      <c r="Z1671" s="2">
        <f t="shared" ca="1" si="364"/>
        <v>-10.996858629590841</v>
      </c>
    </row>
    <row r="1672" spans="2:26">
      <c r="B1672">
        <f t="shared" si="365"/>
        <v>1661</v>
      </c>
      <c r="C1672">
        <v>2.1069150917010857</v>
      </c>
      <c r="D1672">
        <v>-12.604843884630332</v>
      </c>
      <c r="E1672">
        <v>15.844603744698624</v>
      </c>
      <c r="F1672">
        <f t="shared" si="366"/>
        <v>20.356145224134607</v>
      </c>
      <c r="G1672">
        <f t="shared" si="367"/>
        <v>37</v>
      </c>
      <c r="H1672">
        <f t="shared" si="368"/>
        <v>2037</v>
      </c>
      <c r="I1672">
        <f t="shared" si="369"/>
        <v>-1.405176224647271</v>
      </c>
      <c r="J1672">
        <f>VLOOKUP(H1672,動径DB!$C$9:$F$3009,4)</f>
        <v>1.192659000032016E-2</v>
      </c>
      <c r="K1672">
        <f>VLOOKUP(G1672,緯度DB!$B$10:$H$50,7)</f>
        <v>0.2352076871405088</v>
      </c>
      <c r="L1672">
        <f t="shared" si="370"/>
        <v>-0.8790834832334421</v>
      </c>
      <c r="M1672">
        <f t="shared" si="371"/>
        <v>-5.0198814632694592E-2</v>
      </c>
      <c r="N1672">
        <f t="shared" si="361"/>
        <v>2.5199209905276327E-3</v>
      </c>
      <c r="O1672">
        <f t="shared" si="362"/>
        <v>0</v>
      </c>
      <c r="Q1672">
        <f t="shared" si="372"/>
        <v>1000</v>
      </c>
      <c r="R1672">
        <f t="shared" si="373"/>
        <v>1000</v>
      </c>
      <c r="S1672">
        <f t="shared" si="374"/>
        <v>1</v>
      </c>
      <c r="T1672" s="2">
        <f t="array" aca="1" ref="T1672:V1672" ca="1">MMULT(Q1672:S1672,$T$8:$V$10)</f>
        <v>342.95983594645492</v>
      </c>
      <c r="U1672" s="2">
        <f ca="1"/>
        <v>1000</v>
      </c>
      <c r="V1672" s="2">
        <f ca="1"/>
        <v>-939.35060064258266</v>
      </c>
      <c r="Y1672" s="2">
        <f t="shared" ca="1" si="363"/>
        <v>-3.7714808315308317</v>
      </c>
      <c r="Z1672" s="2">
        <f t="shared" ca="1" si="364"/>
        <v>-10.996858629590841</v>
      </c>
    </row>
    <row r="1673" spans="2:26">
      <c r="B1673">
        <f t="shared" si="365"/>
        <v>1662</v>
      </c>
      <c r="C1673">
        <v>-5.956930292793996</v>
      </c>
      <c r="D1673">
        <v>12.004246578268651</v>
      </c>
      <c r="E1673">
        <v>4.3720840588348828</v>
      </c>
      <c r="F1673">
        <f t="shared" si="366"/>
        <v>14.096172297563601</v>
      </c>
      <c r="G1673">
        <f t="shared" si="367"/>
        <v>27</v>
      </c>
      <c r="H1673">
        <f t="shared" si="368"/>
        <v>1411</v>
      </c>
      <c r="I1673">
        <f t="shared" si="369"/>
        <v>2.0314276020297335</v>
      </c>
      <c r="J1673">
        <f>VLOOKUP(H1673,動径DB!$C$9:$F$3009,4)</f>
        <v>9.06177203465241E-2</v>
      </c>
      <c r="K1673">
        <f>VLOOKUP(G1673,緯度DB!$B$10:$H$50,7)</f>
        <v>0.70149600262637279</v>
      </c>
      <c r="L1673">
        <f t="shared" si="370"/>
        <v>0.18778103287495948</v>
      </c>
      <c r="M1673">
        <f t="shared" si="371"/>
        <v>0.16826401833128624</v>
      </c>
      <c r="N1673">
        <f t="shared" si="361"/>
        <v>2.8312779864991429E-2</v>
      </c>
      <c r="O1673">
        <f t="shared" si="362"/>
        <v>0</v>
      </c>
      <c r="Q1673">
        <f t="shared" si="372"/>
        <v>1000</v>
      </c>
      <c r="R1673">
        <f t="shared" si="373"/>
        <v>1000</v>
      </c>
      <c r="S1673">
        <f t="shared" si="374"/>
        <v>1</v>
      </c>
      <c r="T1673" s="2">
        <f t="array" aca="1" ref="T1673:V1673" ca="1">MMULT(Q1673:S1673,$T$8:$V$10)</f>
        <v>342.95983594645492</v>
      </c>
      <c r="U1673" s="2">
        <f ca="1"/>
        <v>1000</v>
      </c>
      <c r="V1673" s="2">
        <f ca="1"/>
        <v>-939.35060064258266</v>
      </c>
      <c r="Y1673" s="2">
        <f t="shared" ca="1" si="363"/>
        <v>-3.7714808315308317</v>
      </c>
      <c r="Z1673" s="2">
        <f t="shared" ca="1" si="364"/>
        <v>-10.996858629590841</v>
      </c>
    </row>
    <row r="1674" spans="2:26">
      <c r="B1674">
        <f t="shared" si="365"/>
        <v>1663</v>
      </c>
      <c r="C1674">
        <v>1.341445455461884</v>
      </c>
      <c r="D1674">
        <v>3.5834145869492913</v>
      </c>
      <c r="E1674">
        <v>6.4789712085875681</v>
      </c>
      <c r="F1674">
        <f t="shared" si="366"/>
        <v>7.5244537299160097</v>
      </c>
      <c r="G1674">
        <f t="shared" si="367"/>
        <v>38</v>
      </c>
      <c r="H1674">
        <f t="shared" si="368"/>
        <v>753</v>
      </c>
      <c r="I1674">
        <f t="shared" si="369"/>
        <v>1.2125970597226992</v>
      </c>
      <c r="J1674">
        <f>VLOOKUP(H1674,動径DB!$C$9:$F$3009,4)</f>
        <v>0.36901174590632652</v>
      </c>
      <c r="K1674">
        <f>VLOOKUP(G1674,緯度DB!$B$10:$H$50,7)</f>
        <v>0.20164392860071581</v>
      </c>
      <c r="L1674">
        <f t="shared" si="370"/>
        <v>0.47608597484251064</v>
      </c>
      <c r="M1674">
        <f t="shared" si="371"/>
        <v>0.26655430684266618</v>
      </c>
      <c r="N1674">
        <f t="shared" si="361"/>
        <v>7.1051198496374229E-2</v>
      </c>
      <c r="O1674">
        <f t="shared" si="362"/>
        <v>0</v>
      </c>
      <c r="Q1674">
        <f t="shared" si="372"/>
        <v>1000</v>
      </c>
      <c r="R1674">
        <f t="shared" si="373"/>
        <v>1000</v>
      </c>
      <c r="S1674">
        <f t="shared" si="374"/>
        <v>1</v>
      </c>
      <c r="T1674" s="2">
        <f t="array" aca="1" ref="T1674:V1674" ca="1">MMULT(Q1674:S1674,$T$8:$V$10)</f>
        <v>342.95983594645492</v>
      </c>
      <c r="U1674" s="2">
        <f ca="1"/>
        <v>1000</v>
      </c>
      <c r="V1674" s="2">
        <f ca="1"/>
        <v>-939.35060064258266</v>
      </c>
      <c r="Y1674" s="2">
        <f t="shared" ca="1" si="363"/>
        <v>-3.7714808315308317</v>
      </c>
      <c r="Z1674" s="2">
        <f t="shared" ca="1" si="364"/>
        <v>-10.996858629590841</v>
      </c>
    </row>
    <row r="1675" spans="2:26">
      <c r="B1675">
        <f t="shared" si="365"/>
        <v>1664</v>
      </c>
      <c r="C1675">
        <v>-9.0636104970170699</v>
      </c>
      <c r="D1675">
        <v>5.1697671454887182</v>
      </c>
      <c r="E1675">
        <v>3.2032470918675653</v>
      </c>
      <c r="F1675">
        <f t="shared" si="366"/>
        <v>10.914958520845172</v>
      </c>
      <c r="G1675">
        <f t="shared" si="367"/>
        <v>27</v>
      </c>
      <c r="H1675">
        <f t="shared" si="368"/>
        <v>1092</v>
      </c>
      <c r="I1675">
        <f t="shared" si="369"/>
        <v>2.6232319476382133</v>
      </c>
      <c r="J1675">
        <f>VLOOKUP(H1675,動径DB!$C$9:$F$3009,4)</f>
        <v>0.20688598872353969</v>
      </c>
      <c r="K1675">
        <f>VLOOKUP(G1675,緯度DB!$B$10:$H$50,7)</f>
        <v>0.70149600262637279</v>
      </c>
      <c r="L1675">
        <f t="shared" si="370"/>
        <v>-0.9998765343594036</v>
      </c>
      <c r="M1675">
        <f t="shared" si="371"/>
        <v>-1.5838890111052315</v>
      </c>
      <c r="N1675">
        <f t="shared" si="361"/>
        <v>2.5087043994999081</v>
      </c>
      <c r="O1675">
        <f t="shared" si="362"/>
        <v>1</v>
      </c>
      <c r="Q1675">
        <f t="shared" si="372"/>
        <v>-9.0636104970170699</v>
      </c>
      <c r="R1675">
        <f t="shared" si="373"/>
        <v>5.1697671454887182</v>
      </c>
      <c r="S1675">
        <f t="shared" si="374"/>
        <v>3.2032470918675653</v>
      </c>
      <c r="T1675" s="2">
        <f t="array" aca="1" ref="T1675:V1675" ca="1">MMULT(Q1675:S1675,$T$8:$V$10)</f>
        <v>-8.9869706455944609E-2</v>
      </c>
      <c r="U1675" s="2">
        <f ca="1"/>
        <v>5.1697671454887182</v>
      </c>
      <c r="V1675" s="2">
        <f ca="1"/>
        <v>9.6125829311927156</v>
      </c>
      <c r="Y1675" s="2">
        <f t="shared" ca="1" si="363"/>
        <v>-2.2687161453735245E-2</v>
      </c>
      <c r="Z1675" s="2">
        <f t="shared" ca="1" si="364"/>
        <v>1.3050820630577495</v>
      </c>
    </row>
    <row r="1676" spans="2:26">
      <c r="B1676">
        <f t="shared" si="365"/>
        <v>1665</v>
      </c>
      <c r="C1676">
        <v>-2.7187487391059357</v>
      </c>
      <c r="D1676">
        <v>-9.1534913616780891</v>
      </c>
      <c r="E1676">
        <v>8.375000766490432</v>
      </c>
      <c r="F1676">
        <f t="shared" si="366"/>
        <v>12.70112737726147</v>
      </c>
      <c r="G1676">
        <f t="shared" si="367"/>
        <v>34</v>
      </c>
      <c r="H1676">
        <f t="shared" si="368"/>
        <v>1271</v>
      </c>
      <c r="I1676">
        <f t="shared" si="369"/>
        <v>-1.8595148041330145</v>
      </c>
      <c r="J1676">
        <f>VLOOKUP(H1676,動径DB!$C$9:$F$3009,4)</f>
        <v>0.13334411233246246</v>
      </c>
      <c r="K1676">
        <f>VLOOKUP(G1676,緯度DB!$B$10:$H$50,7)</f>
        <v>0.38596120503132481</v>
      </c>
      <c r="L1676">
        <f t="shared" si="370"/>
        <v>-0.6477602890739429</v>
      </c>
      <c r="M1676">
        <f t="shared" si="371"/>
        <v>-0.42342265392315875</v>
      </c>
      <c r="N1676">
        <f t="shared" si="361"/>
        <v>0.17928674385533105</v>
      </c>
      <c r="O1676">
        <f t="shared" si="362"/>
        <v>0</v>
      </c>
      <c r="Q1676">
        <f t="shared" si="372"/>
        <v>1000</v>
      </c>
      <c r="R1676">
        <f t="shared" si="373"/>
        <v>1000</v>
      </c>
      <c r="S1676">
        <f t="shared" si="374"/>
        <v>1</v>
      </c>
      <c r="T1676" s="2">
        <f t="array" aca="1" ref="T1676:V1676" ca="1">MMULT(Q1676:S1676,$T$8:$V$10)</f>
        <v>342.95983594645492</v>
      </c>
      <c r="U1676" s="2">
        <f ca="1"/>
        <v>1000</v>
      </c>
      <c r="V1676" s="2">
        <f ca="1"/>
        <v>-939.35060064258266</v>
      </c>
      <c r="Y1676" s="2">
        <f t="shared" ca="1" si="363"/>
        <v>-3.7714808315308317</v>
      </c>
      <c r="Z1676" s="2">
        <f t="shared" ca="1" si="364"/>
        <v>-10.996858629590841</v>
      </c>
    </row>
    <row r="1677" spans="2:26">
      <c r="B1677">
        <f t="shared" si="365"/>
        <v>1666</v>
      </c>
      <c r="C1677">
        <v>-9.1848921940821633</v>
      </c>
      <c r="D1677">
        <v>13.831524651869977</v>
      </c>
      <c r="E1677">
        <v>15.227290709809553</v>
      </c>
      <c r="F1677">
        <f t="shared" si="366"/>
        <v>22.528730571722203</v>
      </c>
      <c r="G1677">
        <f t="shared" si="367"/>
        <v>35</v>
      </c>
      <c r="H1677">
        <f t="shared" si="368"/>
        <v>2254</v>
      </c>
      <c r="I1677">
        <f t="shared" si="369"/>
        <v>2.1569886277499783</v>
      </c>
      <c r="J1677">
        <f>VLOOKUP(H1677,動径DB!$C$9:$F$3009,4)</f>
        <v>5.4597477142074077E-3</v>
      </c>
      <c r="K1677">
        <f>VLOOKUP(G1677,緯度DB!$B$10:$H$50,7)</f>
        <v>0.33255818042814211</v>
      </c>
      <c r="L1677">
        <f t="shared" si="370"/>
        <v>-0.1866789479229585</v>
      </c>
      <c r="M1677">
        <f t="shared" si="371"/>
        <v>-7.6361117649887287E-3</v>
      </c>
      <c r="N1677">
        <f t="shared" ref="N1677:N1740" si="375">M1677^2</f>
        <v>5.831020288739928E-5</v>
      </c>
      <c r="O1677">
        <f t="shared" ref="O1677:O1740" si="376">IF(N1677&gt;$N$9*$O$8,1,0)</f>
        <v>0</v>
      </c>
      <c r="Q1677">
        <f t="shared" si="372"/>
        <v>1000</v>
      </c>
      <c r="R1677">
        <f t="shared" si="373"/>
        <v>1000</v>
      </c>
      <c r="S1677">
        <f t="shared" si="374"/>
        <v>1</v>
      </c>
      <c r="T1677" s="2">
        <f t="array" aca="1" ref="T1677:V1677" ca="1">MMULT(Q1677:S1677,$T$8:$V$10)</f>
        <v>342.95983594645492</v>
      </c>
      <c r="U1677" s="2">
        <f ca="1"/>
        <v>1000</v>
      </c>
      <c r="V1677" s="2">
        <f ca="1"/>
        <v>-939.35060064258266</v>
      </c>
      <c r="Y1677" s="2">
        <f t="shared" ref="Y1677:Y1740" ca="1" si="377">$Z$9*T1677/($V1677+$Z$10)</f>
        <v>-3.7714808315308317</v>
      </c>
      <c r="Z1677" s="2">
        <f t="shared" ref="Z1677:Z1740" ca="1" si="378">$Z$9*U1677/($V1677+$Z$10)</f>
        <v>-10.996858629590841</v>
      </c>
    </row>
    <row r="1678" spans="2:26">
      <c r="B1678">
        <f t="shared" ref="B1678:B1741" si="379">B1677+1</f>
        <v>1667</v>
      </c>
      <c r="C1678">
        <v>5.5748963038468062</v>
      </c>
      <c r="D1678">
        <v>-7.5011229656371725</v>
      </c>
      <c r="E1678">
        <v>-5.036482859884547</v>
      </c>
      <c r="F1678">
        <f t="shared" si="366"/>
        <v>10.616613120113449</v>
      </c>
      <c r="G1678">
        <f t="shared" si="367"/>
        <v>12</v>
      </c>
      <c r="H1678">
        <f t="shared" si="368"/>
        <v>1063</v>
      </c>
      <c r="I1678">
        <f t="shared" si="369"/>
        <v>-0.93165614165397792</v>
      </c>
      <c r="J1678">
        <f>VLOOKUP(H1678,動径DB!$C$9:$F$3009,4)</f>
        <v>0.22059880286216835</v>
      </c>
      <c r="K1678">
        <f>VLOOKUP(G1678,緯度DB!$B$10:$H$50,7)</f>
        <v>0.58726809406597613</v>
      </c>
      <c r="L1678">
        <f t="shared" si="370"/>
        <v>0.3397247521654399</v>
      </c>
      <c r="M1678">
        <f t="shared" si="371"/>
        <v>0.46725369005236822</v>
      </c>
      <c r="N1678">
        <f t="shared" si="375"/>
        <v>0.2183260108675546</v>
      </c>
      <c r="O1678">
        <f t="shared" si="376"/>
        <v>0</v>
      </c>
      <c r="Q1678">
        <f t="shared" si="372"/>
        <v>1000</v>
      </c>
      <c r="R1678">
        <f t="shared" si="373"/>
        <v>1000</v>
      </c>
      <c r="S1678">
        <f t="shared" si="374"/>
        <v>1</v>
      </c>
      <c r="T1678" s="2">
        <f t="array" aca="1" ref="T1678:V1678" ca="1">MMULT(Q1678:S1678,$T$8:$V$10)</f>
        <v>342.95983594645492</v>
      </c>
      <c r="U1678" s="2">
        <f ca="1"/>
        <v>1000</v>
      </c>
      <c r="V1678" s="2">
        <f ca="1"/>
        <v>-939.35060064258266</v>
      </c>
      <c r="Y1678" s="2">
        <f t="shared" ca="1" si="377"/>
        <v>-3.7714808315308317</v>
      </c>
      <c r="Z1678" s="2">
        <f t="shared" ca="1" si="378"/>
        <v>-10.996858629590841</v>
      </c>
    </row>
    <row r="1679" spans="2:26">
      <c r="B1679">
        <f t="shared" si="379"/>
        <v>1668</v>
      </c>
      <c r="C1679">
        <v>-12.220886192968763</v>
      </c>
      <c r="D1679">
        <v>-8.8714148426346142</v>
      </c>
      <c r="E1679">
        <v>-3.0112568254332701</v>
      </c>
      <c r="F1679">
        <f t="shared" si="366"/>
        <v>15.398692422421156</v>
      </c>
      <c r="G1679">
        <f t="shared" si="367"/>
        <v>17</v>
      </c>
      <c r="H1679">
        <f t="shared" si="368"/>
        <v>1541</v>
      </c>
      <c r="I1679">
        <f t="shared" si="369"/>
        <v>-2.5136801319487176</v>
      </c>
      <c r="J1679">
        <f>VLOOKUP(H1679,動径DB!$C$9:$F$3009,4)</f>
        <v>6.1634708084143161E-2</v>
      </c>
      <c r="K1679">
        <f>VLOOKUP(G1679,緯度DB!$B$10:$H$50,7)</f>
        <v>0.7529008951198638</v>
      </c>
      <c r="L1679">
        <f t="shared" si="370"/>
        <v>0.95143220182692689</v>
      </c>
      <c r="M1679">
        <f t="shared" si="371"/>
        <v>0.67986838703703412</v>
      </c>
      <c r="N1679">
        <f t="shared" si="375"/>
        <v>0.46222102369233842</v>
      </c>
      <c r="O1679">
        <f t="shared" si="376"/>
        <v>1</v>
      </c>
      <c r="Q1679">
        <f t="shared" si="372"/>
        <v>-12.220886192968763</v>
      </c>
      <c r="R1679">
        <f t="shared" si="373"/>
        <v>-8.8714148426346142</v>
      </c>
      <c r="S1679">
        <f t="shared" si="374"/>
        <v>-3.0112568254332701</v>
      </c>
      <c r="T1679" s="2">
        <f t="array" aca="1" ref="T1679:V1679" ca="1">MMULT(Q1679:S1679,$T$8:$V$10)</f>
        <v>-7.0094450654367098</v>
      </c>
      <c r="U1679" s="2">
        <f ca="1"/>
        <v>-8.8714148426346142</v>
      </c>
      <c r="V1679" s="2">
        <f ca="1"/>
        <v>10.453966083972052</v>
      </c>
      <c r="Y1679" s="2">
        <f t="shared" ca="1" si="377"/>
        <v>-1.7326966287772381</v>
      </c>
      <c r="Z1679" s="2">
        <f t="shared" ca="1" si="378"/>
        <v>-2.1929654126420717</v>
      </c>
    </row>
    <row r="1680" spans="2:26">
      <c r="B1680">
        <f t="shared" si="379"/>
        <v>1669</v>
      </c>
      <c r="C1680">
        <v>-8.2690801322320429</v>
      </c>
      <c r="D1680">
        <v>6.9763958567686188</v>
      </c>
      <c r="E1680">
        <v>-10.268502991264739</v>
      </c>
      <c r="F1680">
        <f t="shared" si="366"/>
        <v>14.916096643064026</v>
      </c>
      <c r="G1680">
        <f t="shared" si="367"/>
        <v>7</v>
      </c>
      <c r="H1680">
        <f t="shared" si="368"/>
        <v>1493</v>
      </c>
      <c r="I1680">
        <f t="shared" si="369"/>
        <v>2.4407834937493464</v>
      </c>
      <c r="J1680">
        <f>VLOOKUP(H1680,動径DB!$C$9:$F$3009,4)</f>
        <v>7.1252622082696407E-2</v>
      </c>
      <c r="K1680">
        <f>VLOOKUP(G1680,緯度DB!$B$10:$H$50,7)</f>
        <v>0.33255818042814211</v>
      </c>
      <c r="L1680">
        <f t="shared" si="370"/>
        <v>-0.86198132097507263</v>
      </c>
      <c r="M1680">
        <f t="shared" si="371"/>
        <v>-0.30466427348233516</v>
      </c>
      <c r="N1680">
        <f t="shared" si="375"/>
        <v>9.2820319536519105E-2</v>
      </c>
      <c r="O1680">
        <f t="shared" si="376"/>
        <v>0</v>
      </c>
      <c r="Q1680">
        <f t="shared" si="372"/>
        <v>1000</v>
      </c>
      <c r="R1680">
        <f t="shared" si="373"/>
        <v>1000</v>
      </c>
      <c r="S1680">
        <f t="shared" si="374"/>
        <v>1</v>
      </c>
      <c r="T1680" s="2">
        <f t="array" aca="1" ref="T1680:V1680" ca="1">MMULT(Q1680:S1680,$T$8:$V$10)</f>
        <v>342.95983594645492</v>
      </c>
      <c r="U1680" s="2">
        <f ca="1"/>
        <v>1000</v>
      </c>
      <c r="V1680" s="2">
        <f ca="1"/>
        <v>-939.35060064258266</v>
      </c>
      <c r="Y1680" s="2">
        <f t="shared" ca="1" si="377"/>
        <v>-3.7714808315308317</v>
      </c>
      <c r="Z1680" s="2">
        <f t="shared" ca="1" si="378"/>
        <v>-10.996858629590841</v>
      </c>
    </row>
    <row r="1681" spans="2:26">
      <c r="B1681">
        <f t="shared" si="379"/>
        <v>1670</v>
      </c>
      <c r="C1681">
        <v>2.7624266802689315</v>
      </c>
      <c r="D1681">
        <v>8.0797119156824131</v>
      </c>
      <c r="E1681">
        <v>-4.119043285320136</v>
      </c>
      <c r="F1681">
        <f t="shared" si="366"/>
        <v>9.4804674668827857</v>
      </c>
      <c r="G1681">
        <f t="shared" si="367"/>
        <v>12</v>
      </c>
      <c r="H1681">
        <f t="shared" si="368"/>
        <v>949</v>
      </c>
      <c r="I1681">
        <f t="shared" si="369"/>
        <v>1.2413586603228048</v>
      </c>
      <c r="J1681">
        <f>VLOOKUP(H1681,動径DB!$C$9:$F$3009,4)</f>
        <v>0.27746149703506545</v>
      </c>
      <c r="K1681">
        <f>VLOOKUP(G1681,緯度DB!$B$10:$H$50,7)</f>
        <v>0.58726809406597613</v>
      </c>
      <c r="L1681">
        <f t="shared" si="370"/>
        <v>0.55009945544899197</v>
      </c>
      <c r="M1681">
        <f t="shared" si="371"/>
        <v>0.84978703125825139</v>
      </c>
      <c r="N1681">
        <f t="shared" si="375"/>
        <v>0.72213799849471227</v>
      </c>
      <c r="O1681">
        <f t="shared" si="376"/>
        <v>1</v>
      </c>
      <c r="Q1681">
        <f t="shared" si="372"/>
        <v>2.7624266802689315</v>
      </c>
      <c r="R1681">
        <f t="shared" si="373"/>
        <v>8.0797119156824131</v>
      </c>
      <c r="S1681">
        <f t="shared" si="374"/>
        <v>-4.119043285320136</v>
      </c>
      <c r="T1681" s="2">
        <f t="array" aca="1" ref="T1681:V1681" ca="1">MMULT(Q1681:S1681,$T$8:$V$10)</f>
        <v>-2.9258290108008449</v>
      </c>
      <c r="U1681" s="2">
        <f ca="1"/>
        <v>8.0797119156824131</v>
      </c>
      <c r="V1681" s="2">
        <f ca="1"/>
        <v>-4.0046277417206557</v>
      </c>
      <c r="Y1681" s="2">
        <f t="shared" ca="1" si="377"/>
        <v>-1.1255191815416257</v>
      </c>
      <c r="Z1681" s="2">
        <f t="shared" ca="1" si="378"/>
        <v>3.1081347231367613</v>
      </c>
    </row>
    <row r="1682" spans="2:26">
      <c r="B1682">
        <f t="shared" si="379"/>
        <v>1671</v>
      </c>
      <c r="C1682">
        <v>10.54968187759126</v>
      </c>
      <c r="D1682">
        <v>-3.1353316950260157</v>
      </c>
      <c r="E1682">
        <v>6.1209894135725982</v>
      </c>
      <c r="F1682">
        <f t="shared" si="366"/>
        <v>12.593355547957819</v>
      </c>
      <c r="G1682">
        <f t="shared" si="367"/>
        <v>31</v>
      </c>
      <c r="H1682">
        <f t="shared" si="368"/>
        <v>1260</v>
      </c>
      <c r="I1682">
        <f t="shared" si="369"/>
        <v>-0.28888307134957908</v>
      </c>
      <c r="J1682">
        <f>VLOOKUP(H1682,動径DB!$C$9:$F$3009,4)</f>
        <v>0.13725434875055872</v>
      </c>
      <c r="K1682">
        <f>VLOOKUP(G1682,緯度DB!$B$10:$H$50,7)</f>
        <v>0.54089638506983073</v>
      </c>
      <c r="L1682">
        <f t="shared" si="370"/>
        <v>0.76216397448387119</v>
      </c>
      <c r="M1682">
        <f t="shared" si="371"/>
        <v>0.71257416791043859</v>
      </c>
      <c r="N1682">
        <f t="shared" si="375"/>
        <v>0.50776194477325398</v>
      </c>
      <c r="O1682">
        <f t="shared" si="376"/>
        <v>1</v>
      </c>
      <c r="Q1682">
        <f t="shared" si="372"/>
        <v>10.54968187759126</v>
      </c>
      <c r="R1682">
        <f t="shared" si="373"/>
        <v>-3.1353316950260157</v>
      </c>
      <c r="S1682">
        <f t="shared" si="374"/>
        <v>6.1209894135725982</v>
      </c>
      <c r="T1682" s="2">
        <f t="array" aca="1" ref="T1682:V1682" ca="1">MMULT(Q1682:S1682,$T$8:$V$10)</f>
        <v>9.3600522916568103</v>
      </c>
      <c r="U1682" s="2">
        <f ca="1"/>
        <v>-3.1353316950260157</v>
      </c>
      <c r="V1682" s="2">
        <f ca="1"/>
        <v>-7.8199565354863303</v>
      </c>
      <c r="Y1682" s="2">
        <f t="shared" ca="1" si="377"/>
        <v>4.2200333406163795</v>
      </c>
      <c r="Z1682" s="2">
        <f t="shared" ca="1" si="378"/>
        <v>-1.4135823043098634</v>
      </c>
    </row>
    <row r="1683" spans="2:26">
      <c r="B1683">
        <f t="shared" si="379"/>
        <v>1672</v>
      </c>
      <c r="C1683">
        <v>-2.1216611564507746</v>
      </c>
      <c r="D1683">
        <v>7.9630928460003965</v>
      </c>
      <c r="E1683">
        <v>8.6397463659062339</v>
      </c>
      <c r="F1683">
        <f t="shared" si="366"/>
        <v>11.939745014195433</v>
      </c>
      <c r="G1683">
        <f t="shared" si="367"/>
        <v>35</v>
      </c>
      <c r="H1683">
        <f t="shared" si="368"/>
        <v>1195</v>
      </c>
      <c r="I1683">
        <f t="shared" si="369"/>
        <v>1.8311841216140745</v>
      </c>
      <c r="J1683">
        <f>VLOOKUP(H1683,動径DB!$C$9:$F$3009,4)</f>
        <v>0.16203463201504742</v>
      </c>
      <c r="K1683">
        <f>VLOOKUP(G1683,緯度DB!$B$10:$H$50,7)</f>
        <v>0.33255818042814211</v>
      </c>
      <c r="L1683">
        <f t="shared" si="370"/>
        <v>0.71009487275356875</v>
      </c>
      <c r="M1683">
        <f t="shared" si="371"/>
        <v>0.4568639721547797</v>
      </c>
      <c r="N1683">
        <f t="shared" si="375"/>
        <v>0.20872468905304331</v>
      </c>
      <c r="O1683">
        <f t="shared" si="376"/>
        <v>0</v>
      </c>
      <c r="Q1683">
        <f t="shared" si="372"/>
        <v>1000</v>
      </c>
      <c r="R1683">
        <f t="shared" si="373"/>
        <v>1000</v>
      </c>
      <c r="S1683">
        <f t="shared" si="374"/>
        <v>1</v>
      </c>
      <c r="T1683" s="2">
        <f t="array" aca="1" ref="T1683:V1683" ca="1">MMULT(Q1683:S1683,$T$8:$V$10)</f>
        <v>342.95983594645492</v>
      </c>
      <c r="U1683" s="2">
        <f ca="1"/>
        <v>1000</v>
      </c>
      <c r="V1683" s="2">
        <f ca="1"/>
        <v>-939.35060064258266</v>
      </c>
      <c r="Y1683" s="2">
        <f t="shared" ca="1" si="377"/>
        <v>-3.7714808315308317</v>
      </c>
      <c r="Z1683" s="2">
        <f t="shared" ca="1" si="378"/>
        <v>-10.996858629590841</v>
      </c>
    </row>
    <row r="1684" spans="2:26">
      <c r="B1684">
        <f t="shared" si="379"/>
        <v>1673</v>
      </c>
      <c r="C1684">
        <v>9.0249686310768098</v>
      </c>
      <c r="D1684">
        <v>8.4213638009146514</v>
      </c>
      <c r="E1684">
        <v>4.2036730612150173</v>
      </c>
      <c r="F1684">
        <f t="shared" si="366"/>
        <v>13.03994993337248</v>
      </c>
      <c r="G1684">
        <f t="shared" si="367"/>
        <v>27</v>
      </c>
      <c r="H1684">
        <f t="shared" si="368"/>
        <v>1305</v>
      </c>
      <c r="I1684">
        <f t="shared" si="369"/>
        <v>0.75081415180867472</v>
      </c>
      <c r="J1684">
        <f>VLOOKUP(H1684,動径DB!$C$9:$F$3009,4)</f>
        <v>0.12177699266738506</v>
      </c>
      <c r="K1684">
        <f>VLOOKUP(G1684,緯度DB!$B$10:$H$50,7)</f>
        <v>0.70149600262637279</v>
      </c>
      <c r="L1684">
        <f t="shared" si="370"/>
        <v>-0.77653659150899568</v>
      </c>
      <c r="M1684">
        <f t="shared" si="371"/>
        <v>-0.86502427356505529</v>
      </c>
      <c r="N1684">
        <f t="shared" si="375"/>
        <v>0.74826699385675166</v>
      </c>
      <c r="O1684">
        <f t="shared" si="376"/>
        <v>1</v>
      </c>
      <c r="Q1684">
        <f t="shared" si="372"/>
        <v>9.0249686310768098</v>
      </c>
      <c r="R1684">
        <f t="shared" si="373"/>
        <v>8.4213638009146514</v>
      </c>
      <c r="S1684">
        <f t="shared" si="374"/>
        <v>4.2036730612150173</v>
      </c>
      <c r="T1684" s="2">
        <f t="array" aca="1" ref="T1684:V1684" ca="1">MMULT(Q1684:S1684,$T$8:$V$10)</f>
        <v>7.0368816205308189</v>
      </c>
      <c r="U1684" s="2">
        <f ca="1"/>
        <v>8.4213638009146514</v>
      </c>
      <c r="V1684" s="2">
        <f ca="1"/>
        <v>-7.0429555625561644</v>
      </c>
      <c r="Y1684" s="2">
        <f t="shared" ca="1" si="377"/>
        <v>3.0652384890858997</v>
      </c>
      <c r="Z1684" s="2">
        <f t="shared" ca="1" si="378"/>
        <v>3.668313586211942</v>
      </c>
    </row>
    <row r="1685" spans="2:26">
      <c r="B1685">
        <f t="shared" si="379"/>
        <v>1674</v>
      </c>
      <c r="C1685">
        <v>9.6223671647161009</v>
      </c>
      <c r="D1685">
        <v>-11.764870236794831</v>
      </c>
      <c r="E1685">
        <v>-11.630210804525102</v>
      </c>
      <c r="F1685">
        <f t="shared" si="366"/>
        <v>19.138023014379513</v>
      </c>
      <c r="G1685">
        <f t="shared" si="367"/>
        <v>9</v>
      </c>
      <c r="H1685">
        <f t="shared" si="368"/>
        <v>1915</v>
      </c>
      <c r="I1685">
        <f t="shared" si="369"/>
        <v>-0.88524177290731376</v>
      </c>
      <c r="J1685">
        <f>VLOOKUP(H1685,動径DB!$C$9:$F$3009,4)</f>
        <v>1.8236618425228817E-2</v>
      </c>
      <c r="K1685">
        <f>VLOOKUP(G1685,緯度DB!$B$10:$H$50,7)</f>
        <v>0.43934360143209494</v>
      </c>
      <c r="L1685">
        <f t="shared" si="370"/>
        <v>0.46697549342532851</v>
      </c>
      <c r="M1685">
        <f t="shared" si="371"/>
        <v>7.1604411403831794E-2</v>
      </c>
      <c r="N1685">
        <f t="shared" si="375"/>
        <v>5.1271917324891966E-3</v>
      </c>
      <c r="O1685">
        <f t="shared" si="376"/>
        <v>0</v>
      </c>
      <c r="Q1685">
        <f t="shared" si="372"/>
        <v>1000</v>
      </c>
      <c r="R1685">
        <f t="shared" si="373"/>
        <v>1000</v>
      </c>
      <c r="S1685">
        <f t="shared" si="374"/>
        <v>1</v>
      </c>
      <c r="T1685" s="2">
        <f t="array" aca="1" ref="T1685:V1685" ca="1">MMULT(Q1685:S1685,$T$8:$V$10)</f>
        <v>342.95983594645492</v>
      </c>
      <c r="U1685" s="2">
        <f ca="1"/>
        <v>1000</v>
      </c>
      <c r="V1685" s="2">
        <f ca="1"/>
        <v>-939.35060064258266</v>
      </c>
      <c r="Y1685" s="2">
        <f t="shared" ca="1" si="377"/>
        <v>-3.7714808315308317</v>
      </c>
      <c r="Z1685" s="2">
        <f t="shared" ca="1" si="378"/>
        <v>-10.996858629590841</v>
      </c>
    </row>
    <row r="1686" spans="2:26">
      <c r="B1686">
        <f t="shared" si="379"/>
        <v>1675</v>
      </c>
      <c r="C1686">
        <v>11.37801575796089</v>
      </c>
      <c r="D1686">
        <v>-1.7859953103356756</v>
      </c>
      <c r="E1686">
        <v>6.5471604329932589</v>
      </c>
      <c r="F1686">
        <f t="shared" si="366"/>
        <v>13.248182198788626</v>
      </c>
      <c r="G1686">
        <f t="shared" si="367"/>
        <v>31</v>
      </c>
      <c r="H1686">
        <f t="shared" si="368"/>
        <v>1326</v>
      </c>
      <c r="I1686">
        <f t="shared" si="369"/>
        <v>-0.1556984912941233</v>
      </c>
      <c r="J1686">
        <f>VLOOKUP(H1686,動径DB!$C$9:$F$3009,4)</f>
        <v>0.11502151501816449</v>
      </c>
      <c r="K1686">
        <f>VLOOKUP(G1686,緯度DB!$B$10:$H$50,7)</f>
        <v>0.54089638506983073</v>
      </c>
      <c r="L1686">
        <f t="shared" si="370"/>
        <v>0.45029479530683031</v>
      </c>
      <c r="M1686">
        <f t="shared" si="371"/>
        <v>0.37114736542611915</v>
      </c>
      <c r="N1686">
        <f t="shared" si="375"/>
        <v>0.13775036686274922</v>
      </c>
      <c r="O1686">
        <f t="shared" si="376"/>
        <v>0</v>
      </c>
      <c r="Q1686">
        <f t="shared" si="372"/>
        <v>1000</v>
      </c>
      <c r="R1686">
        <f t="shared" si="373"/>
        <v>1000</v>
      </c>
      <c r="S1686">
        <f t="shared" si="374"/>
        <v>1</v>
      </c>
      <c r="T1686" s="2">
        <f t="array" aca="1" ref="T1686:V1686" ca="1">MMULT(Q1686:S1686,$T$8:$V$10)</f>
        <v>342.95983594645492</v>
      </c>
      <c r="U1686" s="2">
        <f ca="1"/>
        <v>1000</v>
      </c>
      <c r="V1686" s="2">
        <f ca="1"/>
        <v>-939.35060064258266</v>
      </c>
      <c r="Y1686" s="2">
        <f t="shared" ca="1" si="377"/>
        <v>-3.7714808315308317</v>
      </c>
      <c r="Z1686" s="2">
        <f t="shared" ca="1" si="378"/>
        <v>-10.996858629590841</v>
      </c>
    </row>
    <row r="1687" spans="2:26">
      <c r="B1687">
        <f t="shared" si="379"/>
        <v>1676</v>
      </c>
      <c r="C1687">
        <v>-15.805540801869409</v>
      </c>
      <c r="D1687">
        <v>-0.80022728637550467</v>
      </c>
      <c r="E1687">
        <v>5.1183626438656642</v>
      </c>
      <c r="F1687">
        <f t="shared" si="366"/>
        <v>16.63289271003508</v>
      </c>
      <c r="G1687">
        <f t="shared" si="367"/>
        <v>27</v>
      </c>
      <c r="H1687">
        <f t="shared" si="368"/>
        <v>1664</v>
      </c>
      <c r="I1687">
        <f t="shared" si="369"/>
        <v>-3.0910063059435626</v>
      </c>
      <c r="J1687">
        <f>VLOOKUP(H1687,動径DB!$C$9:$F$3009,4)</f>
        <v>4.1961090950632732E-2</v>
      </c>
      <c r="K1687">
        <f>VLOOKUP(G1687,緯度DB!$B$10:$H$50,7)</f>
        <v>0.70149600262637279</v>
      </c>
      <c r="L1687">
        <f t="shared" si="370"/>
        <v>0.15117719116119285</v>
      </c>
      <c r="M1687">
        <f t="shared" si="371"/>
        <v>7.4016071334746469E-2</v>
      </c>
      <c r="N1687">
        <f t="shared" si="375"/>
        <v>5.4783788158302782E-3</v>
      </c>
      <c r="O1687">
        <f t="shared" si="376"/>
        <v>0</v>
      </c>
      <c r="Q1687">
        <f t="shared" si="372"/>
        <v>1000</v>
      </c>
      <c r="R1687">
        <f t="shared" si="373"/>
        <v>1000</v>
      </c>
      <c r="S1687">
        <f t="shared" si="374"/>
        <v>1</v>
      </c>
      <c r="T1687" s="2">
        <f t="array" aca="1" ref="T1687:V1687" ca="1">MMULT(Q1687:S1687,$T$8:$V$10)</f>
        <v>342.95983594645492</v>
      </c>
      <c r="U1687" s="2">
        <f ca="1"/>
        <v>1000</v>
      </c>
      <c r="V1687" s="2">
        <f ca="1"/>
        <v>-939.35060064258266</v>
      </c>
      <c r="Y1687" s="2">
        <f t="shared" ca="1" si="377"/>
        <v>-3.7714808315308317</v>
      </c>
      <c r="Z1687" s="2">
        <f t="shared" ca="1" si="378"/>
        <v>-10.996858629590841</v>
      </c>
    </row>
    <row r="1688" spans="2:26">
      <c r="B1688">
        <f t="shared" si="379"/>
        <v>1677</v>
      </c>
      <c r="C1688">
        <v>-13.69585812762497</v>
      </c>
      <c r="D1688">
        <v>-16.633680881373472</v>
      </c>
      <c r="E1688">
        <v>5.008966468745947</v>
      </c>
      <c r="F1688">
        <f t="shared" si="366"/>
        <v>22.121157623425173</v>
      </c>
      <c r="G1688">
        <f t="shared" si="367"/>
        <v>26</v>
      </c>
      <c r="H1688">
        <f t="shared" si="368"/>
        <v>2213</v>
      </c>
      <c r="I1688">
        <f t="shared" si="369"/>
        <v>-2.2596323211637359</v>
      </c>
      <c r="J1688">
        <f>VLOOKUP(H1688,動径DB!$C$9:$F$3009,4)</f>
        <v>6.343085661881763E-3</v>
      </c>
      <c r="K1688">
        <f>VLOOKUP(G1688,緯度DB!$B$10:$H$50,7)</f>
        <v>0.72987675376846739</v>
      </c>
      <c r="L1688">
        <f t="shared" si="370"/>
        <v>0.47565776621347283</v>
      </c>
      <c r="M1688">
        <f t="shared" si="371"/>
        <v>4.8713860777721316E-2</v>
      </c>
      <c r="N1688">
        <f t="shared" si="375"/>
        <v>2.3730402318712152E-3</v>
      </c>
      <c r="O1688">
        <f t="shared" si="376"/>
        <v>0</v>
      </c>
      <c r="Q1688">
        <f t="shared" si="372"/>
        <v>1000</v>
      </c>
      <c r="R1688">
        <f t="shared" si="373"/>
        <v>1000</v>
      </c>
      <c r="S1688">
        <f t="shared" si="374"/>
        <v>1</v>
      </c>
      <c r="T1688" s="2">
        <f t="array" aca="1" ref="T1688:V1688" ca="1">MMULT(Q1688:S1688,$T$8:$V$10)</f>
        <v>342.95983594645492</v>
      </c>
      <c r="U1688" s="2">
        <f ca="1"/>
        <v>1000</v>
      </c>
      <c r="V1688" s="2">
        <f ca="1"/>
        <v>-939.35060064258266</v>
      </c>
      <c r="Y1688" s="2">
        <f t="shared" ca="1" si="377"/>
        <v>-3.7714808315308317</v>
      </c>
      <c r="Z1688" s="2">
        <f t="shared" ca="1" si="378"/>
        <v>-10.996858629590841</v>
      </c>
    </row>
    <row r="1689" spans="2:26">
      <c r="B1689">
        <f t="shared" si="379"/>
        <v>1678</v>
      </c>
      <c r="C1689">
        <v>11.603599614423342</v>
      </c>
      <c r="D1689">
        <v>11.882188773257251</v>
      </c>
      <c r="E1689">
        <v>-3.8725272716551009</v>
      </c>
      <c r="F1689">
        <f t="shared" si="366"/>
        <v>17.053633088725661</v>
      </c>
      <c r="G1689">
        <f t="shared" si="367"/>
        <v>16</v>
      </c>
      <c r="H1689">
        <f t="shared" si="368"/>
        <v>1706</v>
      </c>
      <c r="I1689">
        <f t="shared" si="369"/>
        <v>0.79725963846414249</v>
      </c>
      <c r="J1689">
        <f>VLOOKUP(H1689,動径DB!$C$9:$F$3009,4)</f>
        <v>3.6655595877493667E-2</v>
      </c>
      <c r="K1689">
        <f>VLOOKUP(G1689,緯度DB!$B$10:$H$50,7)</f>
        <v>0.72987675376846739</v>
      </c>
      <c r="L1689">
        <f t="shared" si="370"/>
        <v>-0.68150246251223512</v>
      </c>
      <c r="M1689">
        <f t="shared" si="371"/>
        <v>-0.31093825711875461</v>
      </c>
      <c r="N1689">
        <f t="shared" si="375"/>
        <v>9.6682599740048752E-2</v>
      </c>
      <c r="O1689">
        <f t="shared" si="376"/>
        <v>0</v>
      </c>
      <c r="Q1689">
        <f t="shared" si="372"/>
        <v>1000</v>
      </c>
      <c r="R1689">
        <f t="shared" si="373"/>
        <v>1000</v>
      </c>
      <c r="S1689">
        <f t="shared" si="374"/>
        <v>1</v>
      </c>
      <c r="T1689" s="2">
        <f t="array" aca="1" ref="T1689:V1689" ca="1">MMULT(Q1689:S1689,$T$8:$V$10)</f>
        <v>342.95983594645492</v>
      </c>
      <c r="U1689" s="2">
        <f ca="1"/>
        <v>1000</v>
      </c>
      <c r="V1689" s="2">
        <f ca="1"/>
        <v>-939.35060064258266</v>
      </c>
      <c r="Y1689" s="2">
        <f t="shared" ca="1" si="377"/>
        <v>-3.7714808315308317</v>
      </c>
      <c r="Z1689" s="2">
        <f t="shared" ca="1" si="378"/>
        <v>-10.996858629590841</v>
      </c>
    </row>
    <row r="1690" spans="2:26">
      <c r="B1690">
        <f t="shared" si="379"/>
        <v>1679</v>
      </c>
      <c r="C1690">
        <v>-5.4561843875549751</v>
      </c>
      <c r="D1690">
        <v>-13.615823934146384</v>
      </c>
      <c r="E1690">
        <v>9.1786347637155981</v>
      </c>
      <c r="F1690">
        <f t="shared" si="366"/>
        <v>17.303408496662172</v>
      </c>
      <c r="G1690">
        <f t="shared" si="367"/>
        <v>32</v>
      </c>
      <c r="H1690">
        <f t="shared" si="368"/>
        <v>1731</v>
      </c>
      <c r="I1690">
        <f t="shared" si="369"/>
        <v>-1.9519264934326965</v>
      </c>
      <c r="J1690">
        <f>VLOOKUP(H1690,動径DB!$C$9:$F$3009,4)</f>
        <v>3.3792310711948013E-2</v>
      </c>
      <c r="K1690">
        <f>VLOOKUP(G1690,緯度DB!$B$10:$H$50,7)</f>
        <v>0.49132662717739956</v>
      </c>
      <c r="L1690">
        <f t="shared" si="370"/>
        <v>-0.41451138784651037</v>
      </c>
      <c r="M1690">
        <f t="shared" si="371"/>
        <v>-0.11908479625567082</v>
      </c>
      <c r="N1690">
        <f t="shared" si="375"/>
        <v>1.4181188699254632E-2</v>
      </c>
      <c r="O1690">
        <f t="shared" si="376"/>
        <v>0</v>
      </c>
      <c r="Q1690">
        <f t="shared" si="372"/>
        <v>1000</v>
      </c>
      <c r="R1690">
        <f t="shared" si="373"/>
        <v>1000</v>
      </c>
      <c r="S1690">
        <f t="shared" si="374"/>
        <v>1</v>
      </c>
      <c r="T1690" s="2">
        <f t="array" aca="1" ref="T1690:V1690" ca="1">MMULT(Q1690:S1690,$T$8:$V$10)</f>
        <v>342.95983594645492</v>
      </c>
      <c r="U1690" s="2">
        <f ca="1"/>
        <v>1000</v>
      </c>
      <c r="V1690" s="2">
        <f ca="1"/>
        <v>-939.35060064258266</v>
      </c>
      <c r="Y1690" s="2">
        <f t="shared" ca="1" si="377"/>
        <v>-3.7714808315308317</v>
      </c>
      <c r="Z1690" s="2">
        <f t="shared" ca="1" si="378"/>
        <v>-10.996858629590841</v>
      </c>
    </row>
    <row r="1691" spans="2:26">
      <c r="B1691">
        <f t="shared" si="379"/>
        <v>1680</v>
      </c>
      <c r="C1691">
        <v>-13.34863847983039</v>
      </c>
      <c r="D1691">
        <v>-14.965944756088771</v>
      </c>
      <c r="E1691">
        <v>8.9448914286433485</v>
      </c>
      <c r="F1691">
        <f t="shared" si="366"/>
        <v>21.958523046364636</v>
      </c>
      <c r="G1691">
        <f t="shared" si="367"/>
        <v>29</v>
      </c>
      <c r="H1691">
        <f t="shared" si="368"/>
        <v>2197</v>
      </c>
      <c r="I1691">
        <f t="shared" si="369"/>
        <v>-2.2991372903056622</v>
      </c>
      <c r="J1691">
        <f>VLOOKUP(H1691,動径DB!$C$9:$F$3009,4)</f>
        <v>6.7234806010635136E-3</v>
      </c>
      <c r="K1691">
        <f>VLOOKUP(G1691,緯度DB!$B$10:$H$50,7)</f>
        <v>0.62981531840634786</v>
      </c>
      <c r="L1691">
        <f t="shared" si="370"/>
        <v>0.57632662757687891</v>
      </c>
      <c r="M1691">
        <f t="shared" si="371"/>
        <v>5.3589436030779446E-2</v>
      </c>
      <c r="N1691">
        <f t="shared" si="375"/>
        <v>2.8718276540970022E-3</v>
      </c>
      <c r="O1691">
        <f t="shared" si="376"/>
        <v>0</v>
      </c>
      <c r="Q1691">
        <f t="shared" si="372"/>
        <v>1000</v>
      </c>
      <c r="R1691">
        <f t="shared" si="373"/>
        <v>1000</v>
      </c>
      <c r="S1691">
        <f t="shared" si="374"/>
        <v>1</v>
      </c>
      <c r="T1691" s="2">
        <f t="array" aca="1" ref="T1691:V1691" ca="1">MMULT(Q1691:S1691,$T$8:$V$10)</f>
        <v>342.95983594645492</v>
      </c>
      <c r="U1691" s="2">
        <f ca="1"/>
        <v>1000</v>
      </c>
      <c r="V1691" s="2">
        <f ca="1"/>
        <v>-939.35060064258266</v>
      </c>
      <c r="Y1691" s="2">
        <f t="shared" ca="1" si="377"/>
        <v>-3.7714808315308317</v>
      </c>
      <c r="Z1691" s="2">
        <f t="shared" ca="1" si="378"/>
        <v>-10.996858629590841</v>
      </c>
    </row>
    <row r="1692" spans="2:26">
      <c r="B1692">
        <f t="shared" si="379"/>
        <v>1681</v>
      </c>
      <c r="C1692">
        <v>3.1236367503442519</v>
      </c>
      <c r="D1692">
        <v>-11.111556704953973</v>
      </c>
      <c r="E1692">
        <v>7.5165521226120608</v>
      </c>
      <c r="F1692">
        <f t="shared" si="366"/>
        <v>13.773973819034675</v>
      </c>
      <c r="G1692">
        <f t="shared" si="367"/>
        <v>32</v>
      </c>
      <c r="H1692">
        <f t="shared" si="368"/>
        <v>1378</v>
      </c>
      <c r="I1692">
        <f t="shared" si="369"/>
        <v>-1.2967530260540001</v>
      </c>
      <c r="J1692">
        <f>VLOOKUP(H1692,動径DB!$C$9:$F$3009,4)</f>
        <v>9.9544304872689157E-2</v>
      </c>
      <c r="K1692">
        <f>VLOOKUP(G1692,緯度DB!$B$10:$H$50,7)</f>
        <v>0.49132662717739956</v>
      </c>
      <c r="L1692">
        <f t="shared" si="370"/>
        <v>-0.68066239189515609</v>
      </c>
      <c r="M1692">
        <f t="shared" si="371"/>
        <v>-0.45854052939911577</v>
      </c>
      <c r="N1692">
        <f t="shared" si="375"/>
        <v>0.21025941710162135</v>
      </c>
      <c r="O1692">
        <f t="shared" si="376"/>
        <v>0</v>
      </c>
      <c r="Q1692">
        <f t="shared" si="372"/>
        <v>1000</v>
      </c>
      <c r="R1692">
        <f t="shared" si="373"/>
        <v>1000</v>
      </c>
      <c r="S1692">
        <f t="shared" si="374"/>
        <v>1</v>
      </c>
      <c r="T1692" s="2">
        <f t="array" aca="1" ref="T1692:V1692" ca="1">MMULT(Q1692:S1692,$T$8:$V$10)</f>
        <v>342.95983594645492</v>
      </c>
      <c r="U1692" s="2">
        <f ca="1"/>
        <v>1000</v>
      </c>
      <c r="V1692" s="2">
        <f ca="1"/>
        <v>-939.35060064258266</v>
      </c>
      <c r="Y1692" s="2">
        <f t="shared" ca="1" si="377"/>
        <v>-3.7714808315308317</v>
      </c>
      <c r="Z1692" s="2">
        <f t="shared" ca="1" si="378"/>
        <v>-10.996858629590841</v>
      </c>
    </row>
    <row r="1693" spans="2:26">
      <c r="B1693">
        <f t="shared" si="379"/>
        <v>1682</v>
      </c>
      <c r="C1693">
        <v>-7.9768533332267229</v>
      </c>
      <c r="D1693">
        <v>2.9538837724231248</v>
      </c>
      <c r="E1693">
        <v>15.296811133473563</v>
      </c>
      <c r="F1693">
        <f t="shared" si="366"/>
        <v>17.502801184209222</v>
      </c>
      <c r="G1693">
        <f t="shared" si="367"/>
        <v>38</v>
      </c>
      <c r="H1693">
        <f t="shared" si="368"/>
        <v>1751</v>
      </c>
      <c r="I1693">
        <f t="shared" si="369"/>
        <v>2.7869428231474624</v>
      </c>
      <c r="J1693">
        <f>VLOOKUP(H1693,動径DB!$C$9:$F$3009,4)</f>
        <v>3.1649263474862896E-2</v>
      </c>
      <c r="K1693">
        <f>VLOOKUP(G1693,緯度DB!$B$10:$H$50,7)</f>
        <v>0.20164392860071581</v>
      </c>
      <c r="L1693">
        <f t="shared" si="370"/>
        <v>-0.87427946967103809</v>
      </c>
      <c r="M1693">
        <f t="shared" si="371"/>
        <v>-9.7657723838770721E-2</v>
      </c>
      <c r="N1693">
        <f t="shared" si="375"/>
        <v>9.5370310253696071E-3</v>
      </c>
      <c r="O1693">
        <f t="shared" si="376"/>
        <v>0</v>
      </c>
      <c r="Q1693">
        <f t="shared" si="372"/>
        <v>1000</v>
      </c>
      <c r="R1693">
        <f t="shared" si="373"/>
        <v>1000</v>
      </c>
      <c r="S1693">
        <f t="shared" si="374"/>
        <v>1</v>
      </c>
      <c r="T1693" s="2">
        <f t="array" aca="1" ref="T1693:V1693" ca="1">MMULT(Q1693:S1693,$T$8:$V$10)</f>
        <v>342.95983594645492</v>
      </c>
      <c r="U1693" s="2">
        <f ca="1"/>
        <v>1000</v>
      </c>
      <c r="V1693" s="2">
        <f ca="1"/>
        <v>-939.35060064258266</v>
      </c>
      <c r="Y1693" s="2">
        <f t="shared" ca="1" si="377"/>
        <v>-3.7714808315308317</v>
      </c>
      <c r="Z1693" s="2">
        <f t="shared" ca="1" si="378"/>
        <v>-10.996858629590841</v>
      </c>
    </row>
    <row r="1694" spans="2:26">
      <c r="B1694">
        <f t="shared" si="379"/>
        <v>1683</v>
      </c>
      <c r="C1694">
        <v>2.8333120483404164</v>
      </c>
      <c r="D1694">
        <v>-12.799929102138394</v>
      </c>
      <c r="E1694">
        <v>16.208801736538128</v>
      </c>
      <c r="F1694">
        <f t="shared" si="366"/>
        <v>20.846848584796739</v>
      </c>
      <c r="G1694">
        <f t="shared" si="367"/>
        <v>37</v>
      </c>
      <c r="H1694">
        <f t="shared" si="368"/>
        <v>2086</v>
      </c>
      <c r="I1694">
        <f t="shared" si="369"/>
        <v>-1.352955155133198</v>
      </c>
      <c r="J1694">
        <f>VLOOKUP(H1694,動径DB!$C$9:$F$3009,4)</f>
        <v>1.0025094959626626E-2</v>
      </c>
      <c r="K1694">
        <f>VLOOKUP(G1694,緯度DB!$B$10:$H$50,7)</f>
        <v>0.2352076871405088</v>
      </c>
      <c r="L1694">
        <f t="shared" si="370"/>
        <v>-0.79394647784408046</v>
      </c>
      <c r="M1694">
        <f t="shared" si="371"/>
        <v>-3.902758199900061E-2</v>
      </c>
      <c r="N1694">
        <f t="shared" si="375"/>
        <v>1.5231521566887165E-3</v>
      </c>
      <c r="O1694">
        <f t="shared" si="376"/>
        <v>0</v>
      </c>
      <c r="Q1694">
        <f t="shared" si="372"/>
        <v>1000</v>
      </c>
      <c r="R1694">
        <f t="shared" si="373"/>
        <v>1000</v>
      </c>
      <c r="S1694">
        <f t="shared" si="374"/>
        <v>1</v>
      </c>
      <c r="T1694" s="2">
        <f t="array" aca="1" ref="T1694:V1694" ca="1">MMULT(Q1694:S1694,$T$8:$V$10)</f>
        <v>342.95983594645492</v>
      </c>
      <c r="U1694" s="2">
        <f ca="1"/>
        <v>1000</v>
      </c>
      <c r="V1694" s="2">
        <f ca="1"/>
        <v>-939.35060064258266</v>
      </c>
      <c r="Y1694" s="2">
        <f t="shared" ca="1" si="377"/>
        <v>-3.7714808315308317</v>
      </c>
      <c r="Z1694" s="2">
        <f t="shared" ca="1" si="378"/>
        <v>-10.996858629590841</v>
      </c>
    </row>
    <row r="1695" spans="2:26">
      <c r="B1695">
        <f t="shared" si="379"/>
        <v>1684</v>
      </c>
      <c r="C1695">
        <v>0.13623975556426116</v>
      </c>
      <c r="D1695">
        <v>-9.9790859445254956</v>
      </c>
      <c r="E1695">
        <v>6.4087204357831267</v>
      </c>
      <c r="F1695">
        <f t="shared" si="366"/>
        <v>11.860540256803093</v>
      </c>
      <c r="G1695">
        <f t="shared" si="367"/>
        <v>32</v>
      </c>
      <c r="H1695">
        <f t="shared" si="368"/>
        <v>1187</v>
      </c>
      <c r="I1695">
        <f t="shared" si="369"/>
        <v>-1.5571446464082996</v>
      </c>
      <c r="J1695">
        <f>VLOOKUP(H1695,動径DB!$C$9:$F$3009,4)</f>
        <v>0.16528016565236323</v>
      </c>
      <c r="K1695">
        <f>VLOOKUP(G1695,緯度DB!$B$10:$H$50,7)</f>
        <v>0.49132662717739956</v>
      </c>
      <c r="L1695">
        <f t="shared" si="370"/>
        <v>-0.99916145951970181</v>
      </c>
      <c r="M1695">
        <f t="shared" si="371"/>
        <v>-0.96234586864614713</v>
      </c>
      <c r="N1695">
        <f t="shared" si="375"/>
        <v>0.92610957090030743</v>
      </c>
      <c r="O1695">
        <f t="shared" si="376"/>
        <v>1</v>
      </c>
      <c r="Q1695">
        <f t="shared" si="372"/>
        <v>0.13623975556426116</v>
      </c>
      <c r="R1695">
        <f t="shared" si="373"/>
        <v>-9.9790859445254956</v>
      </c>
      <c r="S1695">
        <f t="shared" si="374"/>
        <v>6.4087204357831267</v>
      </c>
      <c r="T1695" s="2">
        <f t="array" aca="1" ref="T1695:V1695" ca="1">MMULT(Q1695:S1695,$T$8:$V$10)</f>
        <v>6.0688240429099976</v>
      </c>
      <c r="U1695" s="2">
        <f ca="1"/>
        <v>-9.9790859445254956</v>
      </c>
      <c r="V1695" s="2">
        <f ca="1"/>
        <v>2.0638879890192769</v>
      </c>
      <c r="Y1695" s="2">
        <f t="shared" ca="1" si="377"/>
        <v>1.8927286812467503</v>
      </c>
      <c r="Z1695" s="2">
        <f t="shared" ca="1" si="378"/>
        <v>-3.1122507501095846</v>
      </c>
    </row>
    <row r="1696" spans="2:26">
      <c r="B1696">
        <f t="shared" si="379"/>
        <v>1685</v>
      </c>
      <c r="C1696">
        <v>-8.4744757242811648</v>
      </c>
      <c r="D1696">
        <v>7.7530944029396691</v>
      </c>
      <c r="E1696">
        <v>-16.34693357389882</v>
      </c>
      <c r="F1696">
        <f t="shared" si="366"/>
        <v>19.978724906554611</v>
      </c>
      <c r="G1696">
        <f t="shared" si="367"/>
        <v>5</v>
      </c>
      <c r="H1696">
        <f t="shared" si="368"/>
        <v>1999</v>
      </c>
      <c r="I1696">
        <f t="shared" si="369"/>
        <v>2.4006192986673502</v>
      </c>
      <c r="J1696">
        <f>VLOOKUP(H1696,動径DB!$C$9:$F$3009,4)</f>
        <v>1.3629866886604232E-2</v>
      </c>
      <c r="K1696">
        <f>VLOOKUP(G1696,緯度DB!$B$10:$H$50,7)</f>
        <v>0.2352076871405088</v>
      </c>
      <c r="L1696">
        <f t="shared" si="370"/>
        <v>-0.79479674689196933</v>
      </c>
      <c r="M1696">
        <f t="shared" si="371"/>
        <v>-5.0905765627882807E-2</v>
      </c>
      <c r="N1696">
        <f t="shared" si="375"/>
        <v>2.5913969741609348E-3</v>
      </c>
      <c r="O1696">
        <f t="shared" si="376"/>
        <v>0</v>
      </c>
      <c r="Q1696">
        <f t="shared" si="372"/>
        <v>1000</v>
      </c>
      <c r="R1696">
        <f t="shared" si="373"/>
        <v>1000</v>
      </c>
      <c r="S1696">
        <f t="shared" si="374"/>
        <v>1</v>
      </c>
      <c r="T1696" s="2">
        <f t="array" aca="1" ref="T1696:V1696" ca="1">MMULT(Q1696:S1696,$T$8:$V$10)</f>
        <v>342.95983594645492</v>
      </c>
      <c r="U1696" s="2">
        <f ca="1"/>
        <v>1000</v>
      </c>
      <c r="V1696" s="2">
        <f ca="1"/>
        <v>-939.35060064258266</v>
      </c>
      <c r="Y1696" s="2">
        <f t="shared" ca="1" si="377"/>
        <v>-3.7714808315308317</v>
      </c>
      <c r="Z1696" s="2">
        <f t="shared" ca="1" si="378"/>
        <v>-10.996858629590841</v>
      </c>
    </row>
    <row r="1697" spans="2:26">
      <c r="B1697">
        <f t="shared" si="379"/>
        <v>1686</v>
      </c>
      <c r="C1697">
        <v>1.5926597188955927</v>
      </c>
      <c r="D1697">
        <v>-13.582761793130615</v>
      </c>
      <c r="E1697">
        <v>-14.318873142737463</v>
      </c>
      <c r="F1697">
        <f t="shared" si="366"/>
        <v>19.800457342872907</v>
      </c>
      <c r="G1697">
        <f t="shared" si="367"/>
        <v>7</v>
      </c>
      <c r="H1697">
        <f t="shared" si="368"/>
        <v>1981</v>
      </c>
      <c r="I1697">
        <f t="shared" si="369"/>
        <v>-1.454073363273201</v>
      </c>
      <c r="J1697">
        <f>VLOOKUP(H1697,動径DB!$C$9:$F$3009,4)</f>
        <v>1.4514087311398693E-2</v>
      </c>
      <c r="K1697">
        <f>VLOOKUP(G1697,緯度DB!$B$10:$H$50,7)</f>
        <v>0.33255818042814211</v>
      </c>
      <c r="L1697">
        <f t="shared" si="370"/>
        <v>-0.93931478724584172</v>
      </c>
      <c r="M1697">
        <f t="shared" si="371"/>
        <v>-8.977258842634403E-2</v>
      </c>
      <c r="N1697">
        <f t="shared" si="375"/>
        <v>8.0591176327657575E-3</v>
      </c>
      <c r="O1697">
        <f t="shared" si="376"/>
        <v>0</v>
      </c>
      <c r="Q1697">
        <f t="shared" si="372"/>
        <v>1000</v>
      </c>
      <c r="R1697">
        <f t="shared" si="373"/>
        <v>1000</v>
      </c>
      <c r="S1697">
        <f t="shared" si="374"/>
        <v>1</v>
      </c>
      <c r="T1697" s="2">
        <f t="array" aca="1" ref="T1697:V1697" ca="1">MMULT(Q1697:S1697,$T$8:$V$10)</f>
        <v>342.95983594645492</v>
      </c>
      <c r="U1697" s="2">
        <f ca="1"/>
        <v>1000</v>
      </c>
      <c r="V1697" s="2">
        <f ca="1"/>
        <v>-939.35060064258266</v>
      </c>
      <c r="Y1697" s="2">
        <f t="shared" ca="1" si="377"/>
        <v>-3.7714808315308317</v>
      </c>
      <c r="Z1697" s="2">
        <f t="shared" ca="1" si="378"/>
        <v>-10.996858629590841</v>
      </c>
    </row>
    <row r="1698" spans="2:26">
      <c r="B1698">
        <f t="shared" si="379"/>
        <v>1687</v>
      </c>
      <c r="C1698">
        <v>-14.519316526084603</v>
      </c>
      <c r="D1698">
        <v>-9.454782839529523</v>
      </c>
      <c r="E1698">
        <v>13.123037132888548</v>
      </c>
      <c r="F1698">
        <f t="shared" si="366"/>
        <v>21.735169070390668</v>
      </c>
      <c r="G1698">
        <f t="shared" si="367"/>
        <v>33</v>
      </c>
      <c r="H1698">
        <f t="shared" si="368"/>
        <v>2175</v>
      </c>
      <c r="I1698">
        <f t="shared" si="369"/>
        <v>-2.5643837937149478</v>
      </c>
      <c r="J1698">
        <f>VLOOKUP(H1698,動径DB!$C$9:$F$3009,4)</f>
        <v>7.2821291736421996E-3</v>
      </c>
      <c r="K1698">
        <f>VLOOKUP(G1698,緯度DB!$B$10:$H$50,7)</f>
        <v>0.43934360143209494</v>
      </c>
      <c r="L1698">
        <f t="shared" si="370"/>
        <v>0.98709466874135099</v>
      </c>
      <c r="M1698">
        <f t="shared" si="371"/>
        <v>6.8641144028108905E-2</v>
      </c>
      <c r="N1698">
        <f t="shared" si="375"/>
        <v>4.7116066534875906E-3</v>
      </c>
      <c r="O1698">
        <f t="shared" si="376"/>
        <v>0</v>
      </c>
      <c r="Q1698">
        <f t="shared" si="372"/>
        <v>1000</v>
      </c>
      <c r="R1698">
        <f t="shared" si="373"/>
        <v>1000</v>
      </c>
      <c r="S1698">
        <f t="shared" si="374"/>
        <v>1</v>
      </c>
      <c r="T1698" s="2">
        <f t="array" aca="1" ref="T1698:V1698" ca="1">MMULT(Q1698:S1698,$T$8:$V$10)</f>
        <v>342.95983594645492</v>
      </c>
      <c r="U1698" s="2">
        <f ca="1"/>
        <v>1000</v>
      </c>
      <c r="V1698" s="2">
        <f ca="1"/>
        <v>-939.35060064258266</v>
      </c>
      <c r="Y1698" s="2">
        <f t="shared" ca="1" si="377"/>
        <v>-3.7714808315308317</v>
      </c>
      <c r="Z1698" s="2">
        <f t="shared" ca="1" si="378"/>
        <v>-10.996858629590841</v>
      </c>
    </row>
    <row r="1699" spans="2:26">
      <c r="B1699">
        <f t="shared" si="379"/>
        <v>1688</v>
      </c>
      <c r="C1699">
        <v>3.8977547802335968</v>
      </c>
      <c r="D1699">
        <v>-0.38896654301631739</v>
      </c>
      <c r="E1699">
        <v>-6.7935405805185223</v>
      </c>
      <c r="F1699">
        <f t="shared" si="366"/>
        <v>7.8419373191560169</v>
      </c>
      <c r="G1699">
        <f t="shared" si="367"/>
        <v>4</v>
      </c>
      <c r="H1699">
        <f t="shared" si="368"/>
        <v>785</v>
      </c>
      <c r="I1699">
        <f t="shared" si="369"/>
        <v>-9.9463164398271742E-2</v>
      </c>
      <c r="J1699">
        <f>VLOOKUP(H1699,動径DB!$C$9:$F$3009,4)</f>
        <v>0.35632614212482333</v>
      </c>
      <c r="K1699">
        <f>VLOOKUP(G1699,緯度DB!$B$10:$H$50,7)</f>
        <v>0.20164392860071581</v>
      </c>
      <c r="L1699">
        <f t="shared" si="370"/>
        <v>0.29398124815941978</v>
      </c>
      <c r="M1699">
        <f t="shared" si="371"/>
        <v>0.16564404680939016</v>
      </c>
      <c r="N1699">
        <f t="shared" si="375"/>
        <v>2.7437950243391438E-2</v>
      </c>
      <c r="O1699">
        <f t="shared" si="376"/>
        <v>0</v>
      </c>
      <c r="Q1699">
        <f t="shared" si="372"/>
        <v>1000</v>
      </c>
      <c r="R1699">
        <f t="shared" si="373"/>
        <v>1000</v>
      </c>
      <c r="S1699">
        <f t="shared" si="374"/>
        <v>1</v>
      </c>
      <c r="T1699" s="2">
        <f t="array" aca="1" ref="T1699:V1699" ca="1">MMULT(Q1699:S1699,$T$8:$V$10)</f>
        <v>342.95983594645492</v>
      </c>
      <c r="U1699" s="2">
        <f ca="1"/>
        <v>1000</v>
      </c>
      <c r="V1699" s="2">
        <f ca="1"/>
        <v>-939.35060064258266</v>
      </c>
      <c r="Y1699" s="2">
        <f t="shared" ca="1" si="377"/>
        <v>-3.7714808315308317</v>
      </c>
      <c r="Z1699" s="2">
        <f t="shared" ca="1" si="378"/>
        <v>-10.996858629590841</v>
      </c>
    </row>
    <row r="1700" spans="2:26">
      <c r="B1700">
        <f t="shared" si="379"/>
        <v>1689</v>
      </c>
      <c r="C1700">
        <v>15.197685086408402</v>
      </c>
      <c r="D1700">
        <v>9.4674897290159024</v>
      </c>
      <c r="E1700">
        <v>-3.6169599938911414</v>
      </c>
      <c r="F1700">
        <f t="shared" si="366"/>
        <v>18.267057599735949</v>
      </c>
      <c r="G1700">
        <f t="shared" si="367"/>
        <v>17</v>
      </c>
      <c r="H1700">
        <f t="shared" si="368"/>
        <v>1828</v>
      </c>
      <c r="I1700">
        <f t="shared" si="369"/>
        <v>0.55712815150415418</v>
      </c>
      <c r="J1700">
        <f>VLOOKUP(H1700,動径DB!$C$9:$F$3009,4)</f>
        <v>2.4505205010590038E-2</v>
      </c>
      <c r="K1700">
        <f>VLOOKUP(G1700,緯度DB!$B$10:$H$50,7)</f>
        <v>0.7529008951198638</v>
      </c>
      <c r="L1700">
        <f t="shared" si="370"/>
        <v>-0.99494527839885538</v>
      </c>
      <c r="M1700">
        <f t="shared" si="371"/>
        <v>-0.33532346654946482</v>
      </c>
      <c r="N1700">
        <f t="shared" si="375"/>
        <v>0.11244182721875005</v>
      </c>
      <c r="O1700">
        <f t="shared" si="376"/>
        <v>0</v>
      </c>
      <c r="Q1700">
        <f t="shared" si="372"/>
        <v>1000</v>
      </c>
      <c r="R1700">
        <f t="shared" si="373"/>
        <v>1000</v>
      </c>
      <c r="S1700">
        <f t="shared" si="374"/>
        <v>1</v>
      </c>
      <c r="T1700" s="2">
        <f t="array" aca="1" ref="T1700:V1700" ca="1">MMULT(Q1700:S1700,$T$8:$V$10)</f>
        <v>342.95983594645492</v>
      </c>
      <c r="U1700" s="2">
        <f ca="1"/>
        <v>1000</v>
      </c>
      <c r="V1700" s="2">
        <f ca="1"/>
        <v>-939.35060064258266</v>
      </c>
      <c r="Y1700" s="2">
        <f t="shared" ca="1" si="377"/>
        <v>-3.7714808315308317</v>
      </c>
      <c r="Z1700" s="2">
        <f t="shared" ca="1" si="378"/>
        <v>-10.996858629590841</v>
      </c>
    </row>
    <row r="1701" spans="2:26">
      <c r="B1701">
        <f t="shared" si="379"/>
        <v>1690</v>
      </c>
      <c r="C1701">
        <v>-7.4310593490998533</v>
      </c>
      <c r="D1701">
        <v>-16.114187892167486</v>
      </c>
      <c r="E1701">
        <v>-6.7895536760485005</v>
      </c>
      <c r="F1701">
        <f t="shared" si="366"/>
        <v>18.999624564550356</v>
      </c>
      <c r="G1701">
        <f t="shared" si="367"/>
        <v>14</v>
      </c>
      <c r="H1701">
        <f t="shared" si="368"/>
        <v>1901</v>
      </c>
      <c r="I1701">
        <f t="shared" si="369"/>
        <v>-2.0028838931468038</v>
      </c>
      <c r="J1701">
        <f>VLOOKUP(H1701,動径DB!$C$9:$F$3009,4)</f>
        <v>1.9132914183699463E-2</v>
      </c>
      <c r="K1701">
        <f>VLOOKUP(G1701,緯度DB!$B$10:$H$50,7)</f>
        <v>0.66802964117206065</v>
      </c>
      <c r="L1701">
        <f t="shared" si="370"/>
        <v>-0.27109805902594281</v>
      </c>
      <c r="M1701">
        <f t="shared" si="371"/>
        <v>-6.5833703030329899E-2</v>
      </c>
      <c r="N1701">
        <f t="shared" si="375"/>
        <v>4.3340764546856677E-3</v>
      </c>
      <c r="O1701">
        <f t="shared" si="376"/>
        <v>0</v>
      </c>
      <c r="Q1701">
        <f t="shared" si="372"/>
        <v>1000</v>
      </c>
      <c r="R1701">
        <f t="shared" si="373"/>
        <v>1000</v>
      </c>
      <c r="S1701">
        <f t="shared" si="374"/>
        <v>1</v>
      </c>
      <c r="T1701" s="2">
        <f t="array" aca="1" ref="T1701:V1701" ca="1">MMULT(Q1701:S1701,$T$8:$V$10)</f>
        <v>342.95983594645492</v>
      </c>
      <c r="U1701" s="2">
        <f ca="1"/>
        <v>1000</v>
      </c>
      <c r="V1701" s="2">
        <f ca="1"/>
        <v>-939.35060064258266</v>
      </c>
      <c r="Y1701" s="2">
        <f t="shared" ca="1" si="377"/>
        <v>-3.7714808315308317</v>
      </c>
      <c r="Z1701" s="2">
        <f t="shared" ca="1" si="378"/>
        <v>-10.996858629590841</v>
      </c>
    </row>
    <row r="1702" spans="2:26">
      <c r="B1702">
        <f t="shared" si="379"/>
        <v>1691</v>
      </c>
      <c r="C1702">
        <v>-11.481447082850654</v>
      </c>
      <c r="D1702">
        <v>-16.982965602244512</v>
      </c>
      <c r="E1702">
        <v>-16.260105830083688</v>
      </c>
      <c r="F1702">
        <f t="shared" si="366"/>
        <v>26.165545845039077</v>
      </c>
      <c r="G1702">
        <f t="shared" si="367"/>
        <v>9</v>
      </c>
      <c r="H1702">
        <f t="shared" si="368"/>
        <v>2618</v>
      </c>
      <c r="I1702">
        <f t="shared" si="369"/>
        <v>-2.1652715561139715</v>
      </c>
      <c r="J1702">
        <f>VLOOKUP(H1702,動径DB!$C$9:$F$3009,4)</f>
        <v>1.3828521283601764E-3</v>
      </c>
      <c r="K1702">
        <f>VLOOKUP(G1702,緯度DB!$B$10:$H$50,7)</f>
        <v>0.43934360143209494</v>
      </c>
      <c r="L1702">
        <f t="shared" si="370"/>
        <v>0.21103077278816756</v>
      </c>
      <c r="M1702">
        <f t="shared" si="371"/>
        <v>3.3547150466873453E-3</v>
      </c>
      <c r="N1702">
        <f t="shared" si="375"/>
        <v>1.1254113044470477E-5</v>
      </c>
      <c r="O1702">
        <f t="shared" si="376"/>
        <v>0</v>
      </c>
      <c r="Q1702">
        <f t="shared" si="372"/>
        <v>1000</v>
      </c>
      <c r="R1702">
        <f t="shared" si="373"/>
        <v>1000</v>
      </c>
      <c r="S1702">
        <f t="shared" si="374"/>
        <v>1</v>
      </c>
      <c r="T1702" s="2">
        <f t="array" aca="1" ref="T1702:V1702" ca="1">MMULT(Q1702:S1702,$T$8:$V$10)</f>
        <v>342.95983594645492</v>
      </c>
      <c r="U1702" s="2">
        <f ca="1"/>
        <v>1000</v>
      </c>
      <c r="V1702" s="2">
        <f ca="1"/>
        <v>-939.35060064258266</v>
      </c>
      <c r="Y1702" s="2">
        <f t="shared" ca="1" si="377"/>
        <v>-3.7714808315308317</v>
      </c>
      <c r="Z1702" s="2">
        <f t="shared" ca="1" si="378"/>
        <v>-10.996858629590841</v>
      </c>
    </row>
    <row r="1703" spans="2:26">
      <c r="B1703">
        <f t="shared" si="379"/>
        <v>1692</v>
      </c>
      <c r="C1703">
        <v>-15.924294027755471</v>
      </c>
      <c r="D1703">
        <v>-11.338851861666123</v>
      </c>
      <c r="E1703">
        <v>-11.912172710087093</v>
      </c>
      <c r="F1703">
        <f t="shared" si="366"/>
        <v>22.892194313742873</v>
      </c>
      <c r="G1703">
        <f t="shared" si="367"/>
        <v>11</v>
      </c>
      <c r="H1703">
        <f t="shared" si="368"/>
        <v>2290</v>
      </c>
      <c r="I1703">
        <f t="shared" si="369"/>
        <v>-2.5228268766823101</v>
      </c>
      <c r="J1703">
        <f>VLOOKUP(H1703,動径DB!$C$9:$F$3009,4)</f>
        <v>4.7821622247880471E-3</v>
      </c>
      <c r="K1703">
        <f>VLOOKUP(G1703,緯度DB!$B$10:$H$50,7)</f>
        <v>0.54089638506983073</v>
      </c>
      <c r="L1703">
        <f t="shared" si="370"/>
        <v>0.95952067123603113</v>
      </c>
      <c r="M1703">
        <f t="shared" si="371"/>
        <v>5.6817241203772698E-2</v>
      </c>
      <c r="N1703">
        <f t="shared" si="375"/>
        <v>3.2281988980076858E-3</v>
      </c>
      <c r="O1703">
        <f t="shared" si="376"/>
        <v>0</v>
      </c>
      <c r="Q1703">
        <f t="shared" si="372"/>
        <v>1000</v>
      </c>
      <c r="R1703">
        <f t="shared" si="373"/>
        <v>1000</v>
      </c>
      <c r="S1703">
        <f t="shared" si="374"/>
        <v>1</v>
      </c>
      <c r="T1703" s="2">
        <f t="array" aca="1" ref="T1703:V1703" ca="1">MMULT(Q1703:S1703,$T$8:$V$10)</f>
        <v>342.95983594645492</v>
      </c>
      <c r="U1703" s="2">
        <f ca="1"/>
        <v>1000</v>
      </c>
      <c r="V1703" s="2">
        <f ca="1"/>
        <v>-939.35060064258266</v>
      </c>
      <c r="Y1703" s="2">
        <f t="shared" ca="1" si="377"/>
        <v>-3.7714808315308317</v>
      </c>
      <c r="Z1703" s="2">
        <f t="shared" ca="1" si="378"/>
        <v>-10.996858629590841</v>
      </c>
    </row>
    <row r="1704" spans="2:26">
      <c r="B1704">
        <f t="shared" si="379"/>
        <v>1693</v>
      </c>
      <c r="C1704">
        <v>-1.601041012175888</v>
      </c>
      <c r="D1704">
        <v>-5.9046855976565586</v>
      </c>
      <c r="E1704">
        <v>10.201356702535595</v>
      </c>
      <c r="F1704">
        <f t="shared" si="366"/>
        <v>11.895222692417736</v>
      </c>
      <c r="G1704">
        <f t="shared" si="367"/>
        <v>38</v>
      </c>
      <c r="H1704">
        <f t="shared" si="368"/>
        <v>1191</v>
      </c>
      <c r="I1704">
        <f t="shared" si="369"/>
        <v>-1.8355774265031557</v>
      </c>
      <c r="J1704">
        <f>VLOOKUP(H1704,動径DB!$C$9:$F$3009,4)</f>
        <v>0.16365212684262809</v>
      </c>
      <c r="K1704">
        <f>VLOOKUP(G1704,緯度DB!$B$10:$H$50,7)</f>
        <v>0.20164392860071581</v>
      </c>
      <c r="L1704">
        <f t="shared" si="370"/>
        <v>-0.70075340986048285</v>
      </c>
      <c r="M1704">
        <f t="shared" si="371"/>
        <v>-0.27507086973583184</v>
      </c>
      <c r="N1704">
        <f t="shared" si="375"/>
        <v>7.5663983377226962E-2</v>
      </c>
      <c r="O1704">
        <f t="shared" si="376"/>
        <v>0</v>
      </c>
      <c r="Q1704">
        <f t="shared" si="372"/>
        <v>1000</v>
      </c>
      <c r="R1704">
        <f t="shared" si="373"/>
        <v>1000</v>
      </c>
      <c r="S1704">
        <f t="shared" si="374"/>
        <v>1</v>
      </c>
      <c r="T1704" s="2">
        <f t="array" aca="1" ref="T1704:V1704" ca="1">MMULT(Q1704:S1704,$T$8:$V$10)</f>
        <v>342.95983594645492</v>
      </c>
      <c r="U1704" s="2">
        <f ca="1"/>
        <v>1000</v>
      </c>
      <c r="V1704" s="2">
        <f ca="1"/>
        <v>-939.35060064258266</v>
      </c>
      <c r="Y1704" s="2">
        <f t="shared" ca="1" si="377"/>
        <v>-3.7714808315308317</v>
      </c>
      <c r="Z1704" s="2">
        <f t="shared" ca="1" si="378"/>
        <v>-10.996858629590841</v>
      </c>
    </row>
    <row r="1705" spans="2:26">
      <c r="B1705">
        <f t="shared" si="379"/>
        <v>1694</v>
      </c>
      <c r="C1705">
        <v>-16.550917378335839</v>
      </c>
      <c r="D1705">
        <v>1.9852719843082234</v>
      </c>
      <c r="E1705">
        <v>-9.6361875159201809</v>
      </c>
      <c r="F1705">
        <f t="shared" si="366"/>
        <v>19.254357448592106</v>
      </c>
      <c r="G1705">
        <f t="shared" si="367"/>
        <v>11</v>
      </c>
      <c r="H1705">
        <f t="shared" si="368"/>
        <v>1926</v>
      </c>
      <c r="I1705">
        <f t="shared" si="369"/>
        <v>3.02221364678062</v>
      </c>
      <c r="J1705">
        <f>VLOOKUP(H1705,動径DB!$C$9:$F$3009,4)</f>
        <v>1.7559959313917309E-2</v>
      </c>
      <c r="K1705">
        <f>VLOOKUP(G1705,緯度DB!$B$10:$H$50,7)</f>
        <v>0.54089638506983073</v>
      </c>
      <c r="L1705">
        <f t="shared" si="370"/>
        <v>-0.35053006630152667</v>
      </c>
      <c r="M1705">
        <f t="shared" si="371"/>
        <v>-6.4104997755838E-2</v>
      </c>
      <c r="N1705">
        <f t="shared" si="375"/>
        <v>4.1094507372759952E-3</v>
      </c>
      <c r="O1705">
        <f t="shared" si="376"/>
        <v>0</v>
      </c>
      <c r="Q1705">
        <f t="shared" si="372"/>
        <v>1000</v>
      </c>
      <c r="R1705">
        <f t="shared" si="373"/>
        <v>1000</v>
      </c>
      <c r="S1705">
        <f t="shared" si="374"/>
        <v>1</v>
      </c>
      <c r="T1705" s="2">
        <f t="array" aca="1" ref="T1705:V1705" ca="1">MMULT(Q1705:S1705,$T$8:$V$10)</f>
        <v>342.95983594645492</v>
      </c>
      <c r="U1705" s="2">
        <f ca="1"/>
        <v>1000</v>
      </c>
      <c r="V1705" s="2">
        <f ca="1"/>
        <v>-939.35060064258266</v>
      </c>
      <c r="Y1705" s="2">
        <f t="shared" ca="1" si="377"/>
        <v>-3.7714808315308317</v>
      </c>
      <c r="Z1705" s="2">
        <f t="shared" ca="1" si="378"/>
        <v>-10.996858629590841</v>
      </c>
    </row>
    <row r="1706" spans="2:26">
      <c r="B1706">
        <f t="shared" si="379"/>
        <v>1695</v>
      </c>
      <c r="C1706">
        <v>-9.5847481022470884</v>
      </c>
      <c r="D1706">
        <v>16.899327480679418</v>
      </c>
      <c r="E1706">
        <v>7.1400422516661957</v>
      </c>
      <c r="F1706">
        <f t="shared" si="366"/>
        <v>20.69866828659163</v>
      </c>
      <c r="G1706">
        <f t="shared" si="367"/>
        <v>28</v>
      </c>
      <c r="H1706">
        <f t="shared" si="368"/>
        <v>2071</v>
      </c>
      <c r="I1706">
        <f t="shared" si="369"/>
        <v>2.0867242984260912</v>
      </c>
      <c r="J1706">
        <f>VLOOKUP(H1706,動径DB!$C$9:$F$3009,4)</f>
        <v>1.0574430714157462E-2</v>
      </c>
      <c r="K1706">
        <f>VLOOKUP(G1706,緯度DB!$B$10:$H$50,7)</f>
        <v>0.66802964117206065</v>
      </c>
      <c r="L1706">
        <f t="shared" si="370"/>
        <v>2.3010380837040097E-2</v>
      </c>
      <c r="M1706">
        <f t="shared" si="371"/>
        <v>3.3644876635032812E-3</v>
      </c>
      <c r="N1706">
        <f t="shared" si="375"/>
        <v>1.1319777237865768E-5</v>
      </c>
      <c r="O1706">
        <f t="shared" si="376"/>
        <v>0</v>
      </c>
      <c r="Q1706">
        <f t="shared" si="372"/>
        <v>1000</v>
      </c>
      <c r="R1706">
        <f t="shared" si="373"/>
        <v>1000</v>
      </c>
      <c r="S1706">
        <f t="shared" si="374"/>
        <v>1</v>
      </c>
      <c r="T1706" s="2">
        <f t="array" aca="1" ref="T1706:V1706" ca="1">MMULT(Q1706:S1706,$T$8:$V$10)</f>
        <v>342.95983594645492</v>
      </c>
      <c r="U1706" s="2">
        <f ca="1"/>
        <v>1000</v>
      </c>
      <c r="V1706" s="2">
        <f ca="1"/>
        <v>-939.35060064258266</v>
      </c>
      <c r="Y1706" s="2">
        <f t="shared" ca="1" si="377"/>
        <v>-3.7714808315308317</v>
      </c>
      <c r="Z1706" s="2">
        <f t="shared" ca="1" si="378"/>
        <v>-10.996858629590841</v>
      </c>
    </row>
    <row r="1707" spans="2:26">
      <c r="B1707">
        <f t="shared" si="379"/>
        <v>1696</v>
      </c>
      <c r="C1707">
        <v>9.1878357889888953</v>
      </c>
      <c r="D1707">
        <v>-2.9649343940065815</v>
      </c>
      <c r="E1707">
        <v>8.2910649710186135</v>
      </c>
      <c r="F1707">
        <f t="shared" si="366"/>
        <v>12.725915322672876</v>
      </c>
      <c r="G1707">
        <f t="shared" si="367"/>
        <v>34</v>
      </c>
      <c r="H1707">
        <f t="shared" si="368"/>
        <v>1274</v>
      </c>
      <c r="I1707">
        <f t="shared" si="369"/>
        <v>-0.31215217363803854</v>
      </c>
      <c r="J1707">
        <f>VLOOKUP(H1707,動径DB!$C$9:$F$3009,4)</f>
        <v>0.13229196368676172</v>
      </c>
      <c r="K1707">
        <f>VLOOKUP(G1707,緯度DB!$B$10:$H$50,7)</f>
        <v>0.38596120503132481</v>
      </c>
      <c r="L1707">
        <f t="shared" si="370"/>
        <v>0.80546313330387664</v>
      </c>
      <c r="M1707">
        <f t="shared" si="371"/>
        <v>0.52337360098989194</v>
      </c>
      <c r="N1707">
        <f t="shared" si="375"/>
        <v>0.27391992621312661</v>
      </c>
      <c r="O1707">
        <f t="shared" si="376"/>
        <v>0</v>
      </c>
      <c r="Q1707">
        <f t="shared" si="372"/>
        <v>1000</v>
      </c>
      <c r="R1707">
        <f t="shared" si="373"/>
        <v>1000</v>
      </c>
      <c r="S1707">
        <f t="shared" si="374"/>
        <v>1</v>
      </c>
      <c r="T1707" s="2">
        <f t="array" aca="1" ref="T1707:V1707" ca="1">MMULT(Q1707:S1707,$T$8:$V$10)</f>
        <v>342.95983594645492</v>
      </c>
      <c r="U1707" s="2">
        <f ca="1"/>
        <v>1000</v>
      </c>
      <c r="V1707" s="2">
        <f ca="1"/>
        <v>-939.35060064258266</v>
      </c>
      <c r="Y1707" s="2">
        <f t="shared" ca="1" si="377"/>
        <v>-3.7714808315308317</v>
      </c>
      <c r="Z1707" s="2">
        <f t="shared" ca="1" si="378"/>
        <v>-10.996858629590841</v>
      </c>
    </row>
    <row r="1708" spans="2:26">
      <c r="B1708">
        <f t="shared" si="379"/>
        <v>1697</v>
      </c>
      <c r="C1708">
        <v>3.7746615191817292</v>
      </c>
      <c r="D1708">
        <v>6.6947169548142194</v>
      </c>
      <c r="E1708">
        <v>12.486363836602569</v>
      </c>
      <c r="F1708">
        <f t="shared" si="366"/>
        <v>14.662079884841875</v>
      </c>
      <c r="G1708">
        <f t="shared" si="367"/>
        <v>38</v>
      </c>
      <c r="H1708">
        <f t="shared" si="368"/>
        <v>1467</v>
      </c>
      <c r="I1708">
        <f t="shared" si="369"/>
        <v>1.0573994651119301</v>
      </c>
      <c r="J1708">
        <f>VLOOKUP(H1708,動径DB!$C$9:$F$3009,4)</f>
        <v>7.6975907110121727E-2</v>
      </c>
      <c r="K1708">
        <f>VLOOKUP(G1708,緯度DB!$B$10:$H$50,7)</f>
        <v>0.20164392860071581</v>
      </c>
      <c r="L1708">
        <f t="shared" si="370"/>
        <v>3.0600963845103069E-2</v>
      </c>
      <c r="M1708">
        <f t="shared" si="371"/>
        <v>6.9641906664546461E-3</v>
      </c>
      <c r="N1708">
        <f t="shared" si="375"/>
        <v>4.8499951638734006E-5</v>
      </c>
      <c r="O1708">
        <f t="shared" si="376"/>
        <v>0</v>
      </c>
      <c r="Q1708">
        <f t="shared" si="372"/>
        <v>1000</v>
      </c>
      <c r="R1708">
        <f t="shared" si="373"/>
        <v>1000</v>
      </c>
      <c r="S1708">
        <f t="shared" si="374"/>
        <v>1</v>
      </c>
      <c r="T1708" s="2">
        <f t="array" aca="1" ref="T1708:V1708" ca="1">MMULT(Q1708:S1708,$T$8:$V$10)</f>
        <v>342.95983594645492</v>
      </c>
      <c r="U1708" s="2">
        <f ca="1"/>
        <v>1000</v>
      </c>
      <c r="V1708" s="2">
        <f ca="1"/>
        <v>-939.35060064258266</v>
      </c>
      <c r="Y1708" s="2">
        <f t="shared" ca="1" si="377"/>
        <v>-3.7714808315308317</v>
      </c>
      <c r="Z1708" s="2">
        <f t="shared" ca="1" si="378"/>
        <v>-10.996858629590841</v>
      </c>
    </row>
    <row r="1709" spans="2:26">
      <c r="B1709">
        <f t="shared" si="379"/>
        <v>1698</v>
      </c>
      <c r="C1709">
        <v>-10.48613312442459</v>
      </c>
      <c r="D1709">
        <v>-7.0997973711028308</v>
      </c>
      <c r="E1709">
        <v>11.997392315262163</v>
      </c>
      <c r="F1709">
        <f t="shared" si="366"/>
        <v>17.444298007663846</v>
      </c>
      <c r="G1709">
        <f t="shared" si="367"/>
        <v>35</v>
      </c>
      <c r="H1709">
        <f t="shared" si="368"/>
        <v>1745</v>
      </c>
      <c r="I1709">
        <f t="shared" si="369"/>
        <v>-2.5464254718883854</v>
      </c>
      <c r="J1709">
        <f>VLOOKUP(H1709,動径DB!$C$9:$F$3009,4)</f>
        <v>3.2278842051678684E-2</v>
      </c>
      <c r="K1709">
        <f>VLOOKUP(G1709,緯度DB!$B$10:$H$50,7)</f>
        <v>0.33255818042814211</v>
      </c>
      <c r="L1709">
        <f t="shared" si="370"/>
        <v>0.97703924267377695</v>
      </c>
      <c r="M1709">
        <f t="shared" si="371"/>
        <v>0.18295786630473043</v>
      </c>
      <c r="N1709">
        <f t="shared" si="375"/>
        <v>3.3473580842779613E-2</v>
      </c>
      <c r="O1709">
        <f t="shared" si="376"/>
        <v>0</v>
      </c>
      <c r="Q1709">
        <f t="shared" si="372"/>
        <v>1000</v>
      </c>
      <c r="R1709">
        <f t="shared" si="373"/>
        <v>1000</v>
      </c>
      <c r="S1709">
        <f t="shared" si="374"/>
        <v>1</v>
      </c>
      <c r="T1709" s="2">
        <f t="array" aca="1" ref="T1709:V1709" ca="1">MMULT(Q1709:S1709,$T$8:$V$10)</f>
        <v>342.95983594645492</v>
      </c>
      <c r="U1709" s="2">
        <f ca="1"/>
        <v>1000</v>
      </c>
      <c r="V1709" s="2">
        <f ca="1"/>
        <v>-939.35060064258266</v>
      </c>
      <c r="Y1709" s="2">
        <f t="shared" ca="1" si="377"/>
        <v>-3.7714808315308317</v>
      </c>
      <c r="Z1709" s="2">
        <f t="shared" ca="1" si="378"/>
        <v>-10.996858629590841</v>
      </c>
    </row>
    <row r="1710" spans="2:26">
      <c r="B1710">
        <f t="shared" si="379"/>
        <v>1699</v>
      </c>
      <c r="C1710">
        <v>15.518819170518421</v>
      </c>
      <c r="D1710">
        <v>-15.357777044814467</v>
      </c>
      <c r="E1710">
        <v>16.361191587421949</v>
      </c>
      <c r="F1710">
        <f t="shared" si="366"/>
        <v>27.283395213312566</v>
      </c>
      <c r="G1710">
        <f t="shared" si="367"/>
        <v>33</v>
      </c>
      <c r="H1710">
        <f t="shared" si="368"/>
        <v>2729</v>
      </c>
      <c r="I1710">
        <f t="shared" si="369"/>
        <v>-0.78018254104331597</v>
      </c>
      <c r="J1710">
        <f>VLOOKUP(H1710,動径DB!$C$9:$F$3009,4)</f>
        <v>8.9634571312664996E-4</v>
      </c>
      <c r="K1710">
        <f>VLOOKUP(G1710,緯度DB!$B$10:$H$50,7)</f>
        <v>0.43934360143209494</v>
      </c>
      <c r="L1710">
        <f t="shared" si="370"/>
        <v>0.71808377879165675</v>
      </c>
      <c r="M1710">
        <f t="shared" si="371"/>
        <v>7.7153100215666395E-3</v>
      </c>
      <c r="N1710">
        <f t="shared" si="375"/>
        <v>5.9526008728886617E-5</v>
      </c>
      <c r="O1710">
        <f t="shared" si="376"/>
        <v>0</v>
      </c>
      <c r="Q1710">
        <f t="shared" si="372"/>
        <v>1000</v>
      </c>
      <c r="R1710">
        <f t="shared" si="373"/>
        <v>1000</v>
      </c>
      <c r="S1710">
        <f t="shared" si="374"/>
        <v>1</v>
      </c>
      <c r="T1710" s="2">
        <f t="array" aca="1" ref="T1710:V1710" ca="1">MMULT(Q1710:S1710,$T$8:$V$10)</f>
        <v>342.95983594645492</v>
      </c>
      <c r="U1710" s="2">
        <f ca="1"/>
        <v>1000</v>
      </c>
      <c r="V1710" s="2">
        <f ca="1"/>
        <v>-939.35060064258266</v>
      </c>
      <c r="Y1710" s="2">
        <f t="shared" ca="1" si="377"/>
        <v>-3.7714808315308317</v>
      </c>
      <c r="Z1710" s="2">
        <f t="shared" ca="1" si="378"/>
        <v>-10.996858629590841</v>
      </c>
    </row>
    <row r="1711" spans="2:26">
      <c r="B1711">
        <f t="shared" si="379"/>
        <v>1700</v>
      </c>
      <c r="C1711">
        <v>15.744837678306986</v>
      </c>
      <c r="D1711">
        <v>12.768404812555701</v>
      </c>
      <c r="E1711">
        <v>-2.6437769625398166</v>
      </c>
      <c r="F1711">
        <f t="shared" si="366"/>
        <v>20.443131648580341</v>
      </c>
      <c r="G1711">
        <f t="shared" si="367"/>
        <v>18</v>
      </c>
      <c r="H1711">
        <f t="shared" si="368"/>
        <v>2045</v>
      </c>
      <c r="I1711">
        <f t="shared" si="369"/>
        <v>0.68138713034673315</v>
      </c>
      <c r="J1711">
        <f>VLOOKUP(H1711,動径DB!$C$9:$F$3009,4)</f>
        <v>1.1594508852185229E-2</v>
      </c>
      <c r="K1711">
        <f>VLOOKUP(G1711,緯度DB!$B$10:$H$50,7)</f>
        <v>0.7820858445078025</v>
      </c>
      <c r="L1711">
        <f t="shared" si="370"/>
        <v>-0.89003925172325549</v>
      </c>
      <c r="M1711">
        <f t="shared" si="371"/>
        <v>-0.16499218242709188</v>
      </c>
      <c r="N1711">
        <f t="shared" si="375"/>
        <v>2.7222420262054764E-2</v>
      </c>
      <c r="O1711">
        <f t="shared" si="376"/>
        <v>0</v>
      </c>
      <c r="Q1711">
        <f t="shared" si="372"/>
        <v>1000</v>
      </c>
      <c r="R1711">
        <f t="shared" si="373"/>
        <v>1000</v>
      </c>
      <c r="S1711">
        <f t="shared" si="374"/>
        <v>1</v>
      </c>
      <c r="T1711" s="2">
        <f t="array" aca="1" ref="T1711:V1711" ca="1">MMULT(Q1711:S1711,$T$8:$V$10)</f>
        <v>342.95983594645492</v>
      </c>
      <c r="U1711" s="2">
        <f ca="1"/>
        <v>1000</v>
      </c>
      <c r="V1711" s="2">
        <f ca="1"/>
        <v>-939.35060064258266</v>
      </c>
      <c r="Y1711" s="2">
        <f t="shared" ca="1" si="377"/>
        <v>-3.7714808315308317</v>
      </c>
      <c r="Z1711" s="2">
        <f t="shared" ca="1" si="378"/>
        <v>-10.996858629590841</v>
      </c>
    </row>
    <row r="1712" spans="2:26">
      <c r="B1712">
        <f t="shared" si="379"/>
        <v>1701</v>
      </c>
      <c r="C1712">
        <v>-5.610873721580278</v>
      </c>
      <c r="D1712">
        <v>11.917838591614633</v>
      </c>
      <c r="E1712">
        <v>0.95424648471273654</v>
      </c>
      <c r="F1712">
        <f t="shared" si="366"/>
        <v>13.207095326713054</v>
      </c>
      <c r="G1712">
        <f t="shared" si="367"/>
        <v>22</v>
      </c>
      <c r="H1712">
        <f t="shared" si="368"/>
        <v>1322</v>
      </c>
      <c r="I1712">
        <f t="shared" si="369"/>
        <v>2.0108091972654005</v>
      </c>
      <c r="J1712">
        <f>VLOOKUP(H1712,動径DB!$C$9:$F$3009,4)</f>
        <v>0.1162855660245455</v>
      </c>
      <c r="K1712">
        <f>VLOOKUP(G1712,緯度DB!$B$10:$H$50,7)</f>
        <v>0.7879807395252203</v>
      </c>
      <c r="L1712">
        <f t="shared" si="370"/>
        <v>0.24813804801001887</v>
      </c>
      <c r="M1712">
        <f t="shared" si="371"/>
        <v>0.30029084182381699</v>
      </c>
      <c r="N1712">
        <f t="shared" si="375"/>
        <v>9.0174589683256673E-2</v>
      </c>
      <c r="O1712">
        <f t="shared" si="376"/>
        <v>0</v>
      </c>
      <c r="Q1712">
        <f t="shared" si="372"/>
        <v>1000</v>
      </c>
      <c r="R1712">
        <f t="shared" si="373"/>
        <v>1000</v>
      </c>
      <c r="S1712">
        <f t="shared" si="374"/>
        <v>1</v>
      </c>
      <c r="T1712" s="2">
        <f t="array" aca="1" ref="T1712:V1712" ca="1">MMULT(Q1712:S1712,$T$8:$V$10)</f>
        <v>342.95983594645492</v>
      </c>
      <c r="U1712" s="2">
        <f ca="1"/>
        <v>1000</v>
      </c>
      <c r="V1712" s="2">
        <f ca="1"/>
        <v>-939.35060064258266</v>
      </c>
      <c r="Y1712" s="2">
        <f t="shared" ca="1" si="377"/>
        <v>-3.7714808315308317</v>
      </c>
      <c r="Z1712" s="2">
        <f t="shared" ca="1" si="378"/>
        <v>-10.996858629590841</v>
      </c>
    </row>
    <row r="1713" spans="2:26">
      <c r="B1713">
        <f t="shared" si="379"/>
        <v>1702</v>
      </c>
      <c r="C1713">
        <v>3.0016411886991561</v>
      </c>
      <c r="D1713">
        <v>1.0317273335441308</v>
      </c>
      <c r="E1713">
        <v>3.7631233533473267</v>
      </c>
      <c r="F1713">
        <f t="shared" si="366"/>
        <v>4.9229471344902125</v>
      </c>
      <c r="G1713">
        <f t="shared" si="367"/>
        <v>36</v>
      </c>
      <c r="H1713">
        <f t="shared" si="368"/>
        <v>493</v>
      </c>
      <c r="I1713">
        <f t="shared" si="369"/>
        <v>0.33107020740254911</v>
      </c>
      <c r="J1713">
        <f>VLOOKUP(H1713,動径DB!$C$9:$F$3009,4)</f>
        <v>0.37919717354069071</v>
      </c>
      <c r="K1713">
        <f>VLOOKUP(G1713,緯度DB!$B$10:$H$50,7)</f>
        <v>0.28116931855250954</v>
      </c>
      <c r="L1713">
        <f t="shared" si="370"/>
        <v>-0.83778330251161104</v>
      </c>
      <c r="M1713">
        <f t="shared" si="371"/>
        <v>-0.43973384406716509</v>
      </c>
      <c r="N1713">
        <f t="shared" si="375"/>
        <v>0.19336585361808586</v>
      </c>
      <c r="O1713">
        <f t="shared" si="376"/>
        <v>0</v>
      </c>
      <c r="Q1713">
        <f t="shared" si="372"/>
        <v>1000</v>
      </c>
      <c r="R1713">
        <f t="shared" si="373"/>
        <v>1000</v>
      </c>
      <c r="S1713">
        <f t="shared" si="374"/>
        <v>1</v>
      </c>
      <c r="T1713" s="2">
        <f t="array" aca="1" ref="T1713:V1713" ca="1">MMULT(Q1713:S1713,$T$8:$V$10)</f>
        <v>342.95983594645492</v>
      </c>
      <c r="U1713" s="2">
        <f ca="1"/>
        <v>1000</v>
      </c>
      <c r="V1713" s="2">
        <f ca="1"/>
        <v>-939.35060064258266</v>
      </c>
      <c r="Y1713" s="2">
        <f t="shared" ca="1" si="377"/>
        <v>-3.7714808315308317</v>
      </c>
      <c r="Z1713" s="2">
        <f t="shared" ca="1" si="378"/>
        <v>-10.996858629590841</v>
      </c>
    </row>
    <row r="1714" spans="2:26">
      <c r="B1714">
        <f t="shared" si="379"/>
        <v>1703</v>
      </c>
      <c r="C1714">
        <v>2.2784421162989585</v>
      </c>
      <c r="D1714">
        <v>0.614399777211454</v>
      </c>
      <c r="E1714">
        <v>-12.538451768754097</v>
      </c>
      <c r="F1714">
        <f t="shared" si="366"/>
        <v>12.758587630334915</v>
      </c>
      <c r="G1714">
        <f t="shared" si="367"/>
        <v>1</v>
      </c>
      <c r="H1714">
        <f t="shared" si="368"/>
        <v>1277</v>
      </c>
      <c r="I1714">
        <f t="shared" si="369"/>
        <v>0.26339289465261539</v>
      </c>
      <c r="J1714">
        <f>VLOOKUP(H1714,動径DB!$C$9:$F$3009,4)</f>
        <v>0.13124593021674333</v>
      </c>
      <c r="K1714">
        <f>VLOOKUP(G1714,緯度DB!$B$10:$H$50,7)</f>
        <v>1.9421500995611596</v>
      </c>
      <c r="L1714">
        <f t="shared" si="370"/>
        <v>-0.71047902694358656</v>
      </c>
      <c r="M1714">
        <f t="shared" si="371"/>
        <v>-2.3105879273353334</v>
      </c>
      <c r="N1714">
        <f t="shared" si="375"/>
        <v>5.3388165699477916</v>
      </c>
      <c r="O1714">
        <f t="shared" si="376"/>
        <v>1</v>
      </c>
      <c r="Q1714">
        <f t="shared" si="372"/>
        <v>2.2784421162989585</v>
      </c>
      <c r="R1714">
        <f t="shared" si="373"/>
        <v>0.614399777211454</v>
      </c>
      <c r="S1714">
        <f t="shared" si="374"/>
        <v>-12.538451768754097</v>
      </c>
      <c r="T1714" s="2">
        <f t="array" aca="1" ref="T1714:V1714" ca="1">MMULT(Q1714:S1714,$T$8:$V$10)</f>
        <v>-11.003017504002434</v>
      </c>
      <c r="U1714" s="2">
        <f ca="1"/>
        <v>0.614399777211454</v>
      </c>
      <c r="V1714" s="2">
        <f ca="1"/>
        <v>-6.4294383146052239</v>
      </c>
      <c r="Y1714" s="2">
        <f t="shared" ca="1" si="377"/>
        <v>-4.6681184991956837</v>
      </c>
      <c r="Z1714" s="2">
        <f t="shared" ca="1" si="378"/>
        <v>0.26066403737512955</v>
      </c>
    </row>
    <row r="1715" spans="2:26">
      <c r="B1715">
        <f t="shared" si="379"/>
        <v>1704</v>
      </c>
      <c r="C1715">
        <v>-6.7315662935489327</v>
      </c>
      <c r="D1715">
        <v>3.7749076507197223</v>
      </c>
      <c r="E1715">
        <v>-7.2182233750365272</v>
      </c>
      <c r="F1715">
        <f t="shared" si="366"/>
        <v>10.567244732087458</v>
      </c>
      <c r="G1715">
        <f t="shared" si="367"/>
        <v>7</v>
      </c>
      <c r="H1715">
        <f t="shared" si="368"/>
        <v>1058</v>
      </c>
      <c r="I1715">
        <f t="shared" si="369"/>
        <v>2.6305130121204248</v>
      </c>
      <c r="J1715">
        <f>VLOOKUP(H1715,動径DB!$C$9:$F$3009,4)</f>
        <v>0.22300363251278862</v>
      </c>
      <c r="K1715">
        <f>VLOOKUP(G1715,緯度DB!$B$10:$H$50,7)</f>
        <v>0.33255818042814211</v>
      </c>
      <c r="L1715">
        <f t="shared" si="370"/>
        <v>-0.99929480366221413</v>
      </c>
      <c r="M1715">
        <f t="shared" si="371"/>
        <v>-0.78313199461395022</v>
      </c>
      <c r="N1715">
        <f t="shared" si="375"/>
        <v>0.61329572098802421</v>
      </c>
      <c r="O1715">
        <f t="shared" si="376"/>
        <v>1</v>
      </c>
      <c r="Q1715">
        <f t="shared" si="372"/>
        <v>-6.7315662935489327</v>
      </c>
      <c r="R1715">
        <f t="shared" si="373"/>
        <v>3.7749076507197223</v>
      </c>
      <c r="S1715">
        <f t="shared" si="374"/>
        <v>-7.2182233750365272</v>
      </c>
      <c r="T1715" s="2">
        <f t="array" aca="1" ref="T1715:V1715" ca="1">MMULT(Q1715:S1715,$T$8:$V$10)</f>
        <v>-9.0852425092320281</v>
      </c>
      <c r="U1715" s="2">
        <f ca="1"/>
        <v>3.7749076507197223</v>
      </c>
      <c r="V1715" s="2">
        <f ca="1"/>
        <v>3.8568253790923928</v>
      </c>
      <c r="Y1715" s="2">
        <f t="shared" ca="1" si="377"/>
        <v>-2.6834301230269628</v>
      </c>
      <c r="Z1715" s="2">
        <f t="shared" ca="1" si="378"/>
        <v>1.114962081781844</v>
      </c>
    </row>
    <row r="1716" spans="2:26">
      <c r="B1716">
        <f t="shared" si="379"/>
        <v>1705</v>
      </c>
      <c r="C1716">
        <v>-13.109636774214376</v>
      </c>
      <c r="D1716">
        <v>11.046759426420165</v>
      </c>
      <c r="E1716">
        <v>-14.565299278152301</v>
      </c>
      <c r="F1716">
        <f t="shared" ref="F1716:F1779" si="380">SQRT(SUMSQ(C1716:E1716))</f>
        <v>22.495364261091233</v>
      </c>
      <c r="G1716">
        <f t="shared" ref="G1716:G1779" si="381">ROUND(20*E1716/F1716,0)+21</f>
        <v>8</v>
      </c>
      <c r="H1716">
        <f t="shared" ref="H1716:H1779" si="382">ROUND(F1716*100,0)+1</f>
        <v>2251</v>
      </c>
      <c r="I1716">
        <f t="shared" ref="I1716:I1779" si="383">ATAN2(C1716,D1716)</f>
        <v>2.4413845399558447</v>
      </c>
      <c r="J1716">
        <f>VLOOKUP(H1716,動径DB!$C$9:$F$3009,4)</f>
        <v>5.5201782529581966E-3</v>
      </c>
      <c r="K1716">
        <f>VLOOKUP(G1716,緯度DB!$B$10:$H$50,7)</f>
        <v>0.38596120503132481</v>
      </c>
      <c r="L1716">
        <f t="shared" ref="L1716:L1779" si="384">IF($E$8&gt;=0,COS($E$8*I1716),SIN($E$8*I1716))</f>
        <v>-0.86289400235693781</v>
      </c>
      <c r="M1716">
        <f t="shared" ref="M1716:M1779" si="385">J1716*K1716*L1716*F1716</f>
        <v>-4.135682934755873E-2</v>
      </c>
      <c r="N1716">
        <f t="shared" si="375"/>
        <v>1.7103873336830951E-3</v>
      </c>
      <c r="O1716">
        <f t="shared" si="376"/>
        <v>0</v>
      </c>
      <c r="Q1716">
        <f t="shared" ref="Q1716:Q1779" si="386">IF($O1716=0,1000,C1716)</f>
        <v>1000</v>
      </c>
      <c r="R1716">
        <f t="shared" ref="R1716:R1779" si="387">IF($O1716=0,1000,D1716)</f>
        <v>1000</v>
      </c>
      <c r="S1716">
        <f t="shared" ref="S1716:S1779" si="388">IF($O1716=0,1,E1716)</f>
        <v>1</v>
      </c>
      <c r="T1716" s="2">
        <f t="array" aca="1" ref="T1716:V1716" ca="1">MMULT(Q1716:S1716,$T$8:$V$10)</f>
        <v>342.95983594645492</v>
      </c>
      <c r="U1716" s="2">
        <f ca="1"/>
        <v>1000</v>
      </c>
      <c r="V1716" s="2">
        <f ca="1"/>
        <v>-939.35060064258266</v>
      </c>
      <c r="Y1716" s="2">
        <f t="shared" ca="1" si="377"/>
        <v>-3.7714808315308317</v>
      </c>
      <c r="Z1716" s="2">
        <f t="shared" ca="1" si="378"/>
        <v>-10.996858629590841</v>
      </c>
    </row>
    <row r="1717" spans="2:26">
      <c r="B1717">
        <f t="shared" si="379"/>
        <v>1706</v>
      </c>
      <c r="C1717">
        <v>9.2453220042047235</v>
      </c>
      <c r="D1717">
        <v>6.3414233314443837</v>
      </c>
      <c r="E1717">
        <v>2.9745519955904358</v>
      </c>
      <c r="F1717">
        <f t="shared" si="380"/>
        <v>11.599033942725157</v>
      </c>
      <c r="G1717">
        <f t="shared" si="381"/>
        <v>26</v>
      </c>
      <c r="H1717">
        <f t="shared" si="382"/>
        <v>1161</v>
      </c>
      <c r="I1717">
        <f t="shared" si="383"/>
        <v>0.60120425271785127</v>
      </c>
      <c r="J1717">
        <f>VLOOKUP(H1717,動径DB!$C$9:$F$3009,4)</f>
        <v>0.17611607763216308</v>
      </c>
      <c r="K1717">
        <f>VLOOKUP(G1717,緯度DB!$B$10:$H$50,7)</f>
        <v>0.72987675376846739</v>
      </c>
      <c r="L1717">
        <f t="shared" si="384"/>
        <v>-0.97302045111047675</v>
      </c>
      <c r="M1717">
        <f t="shared" si="385"/>
        <v>-1.4507491476354817</v>
      </c>
      <c r="N1717">
        <f t="shared" si="375"/>
        <v>2.1046730893650767</v>
      </c>
      <c r="O1717">
        <f t="shared" si="376"/>
        <v>1</v>
      </c>
      <c r="Q1717">
        <f t="shared" si="386"/>
        <v>9.2453220042047235</v>
      </c>
      <c r="R1717">
        <f t="shared" si="387"/>
        <v>6.3414233314443837</v>
      </c>
      <c r="S1717">
        <f t="shared" si="388"/>
        <v>2.9745519955904358</v>
      </c>
      <c r="T1717" s="2">
        <f t="array" aca="1" ref="T1717:V1717" ca="1">MMULT(Q1717:S1717,$T$8:$V$10)</f>
        <v>5.9572509173703914</v>
      </c>
      <c r="U1717" s="2">
        <f ca="1"/>
        <v>6.3414233314443837</v>
      </c>
      <c r="V1717" s="2">
        <f ca="1"/>
        <v>-7.670404164279268</v>
      </c>
      <c r="Y1717" s="2">
        <f t="shared" ca="1" si="377"/>
        <v>2.6678722540246596</v>
      </c>
      <c r="Z1717" s="2">
        <f t="shared" ca="1" si="378"/>
        <v>2.8399185449205429</v>
      </c>
    </row>
    <row r="1718" spans="2:26">
      <c r="B1718">
        <f t="shared" si="379"/>
        <v>1707</v>
      </c>
      <c r="C1718">
        <v>-15.427540433337782</v>
      </c>
      <c r="D1718">
        <v>2.7581846414766069</v>
      </c>
      <c r="E1718">
        <v>-5.9700219908430689</v>
      </c>
      <c r="F1718">
        <f t="shared" si="380"/>
        <v>16.770740857514298</v>
      </c>
      <c r="G1718">
        <f t="shared" si="381"/>
        <v>14</v>
      </c>
      <c r="H1718">
        <f t="shared" si="382"/>
        <v>1678</v>
      </c>
      <c r="I1718">
        <f t="shared" si="383"/>
        <v>2.9646786033084584</v>
      </c>
      <c r="J1718">
        <f>VLOOKUP(H1718,動径DB!$C$9:$F$3009,4)</f>
        <v>4.0120678879961735E-2</v>
      </c>
      <c r="K1718">
        <f>VLOOKUP(G1718,緯度DB!$B$10:$H$50,7)</f>
        <v>0.66802964117206065</v>
      </c>
      <c r="L1718">
        <f t="shared" si="384"/>
        <v>-0.50617353492085015</v>
      </c>
      <c r="M1718">
        <f t="shared" si="385"/>
        <v>-0.22751796198996108</v>
      </c>
      <c r="N1718">
        <f t="shared" si="375"/>
        <v>5.1764423028065373E-2</v>
      </c>
      <c r="O1718">
        <f t="shared" si="376"/>
        <v>0</v>
      </c>
      <c r="Q1718">
        <f t="shared" si="386"/>
        <v>1000</v>
      </c>
      <c r="R1718">
        <f t="shared" si="387"/>
        <v>1000</v>
      </c>
      <c r="S1718">
        <f t="shared" si="388"/>
        <v>1</v>
      </c>
      <c r="T1718" s="2">
        <f t="array" aca="1" ref="T1718:V1718" ca="1">MMULT(Q1718:S1718,$T$8:$V$10)</f>
        <v>342.95983594645492</v>
      </c>
      <c r="U1718" s="2">
        <f ca="1"/>
        <v>1000</v>
      </c>
      <c r="V1718" s="2">
        <f ca="1"/>
        <v>-939.35060064258266</v>
      </c>
      <c r="Y1718" s="2">
        <f t="shared" ca="1" si="377"/>
        <v>-3.7714808315308317</v>
      </c>
      <c r="Z1718" s="2">
        <f t="shared" ca="1" si="378"/>
        <v>-10.996858629590841</v>
      </c>
    </row>
    <row r="1719" spans="2:26">
      <c r="B1719">
        <f t="shared" si="379"/>
        <v>1708</v>
      </c>
      <c r="C1719">
        <v>16.249144558685188</v>
      </c>
      <c r="D1719">
        <v>7.047207292925787</v>
      </c>
      <c r="E1719">
        <v>-3.6336386424294682</v>
      </c>
      <c r="F1719">
        <f t="shared" si="380"/>
        <v>18.080408161937925</v>
      </c>
      <c r="G1719">
        <f t="shared" si="381"/>
        <v>17</v>
      </c>
      <c r="H1719">
        <f t="shared" si="382"/>
        <v>1809</v>
      </c>
      <c r="I1719">
        <f t="shared" si="383"/>
        <v>0.40921406826110768</v>
      </c>
      <c r="J1719">
        <f>VLOOKUP(H1719,動径DB!$C$9:$F$3009,4)</f>
        <v>2.6115414722034908E-2</v>
      </c>
      <c r="K1719">
        <f>VLOOKUP(G1719,緯度DB!$B$10:$H$50,7)</f>
        <v>0.7529008951198638</v>
      </c>
      <c r="L1719">
        <f t="shared" si="384"/>
        <v>-0.94169811880776622</v>
      </c>
      <c r="M1719">
        <f t="shared" si="385"/>
        <v>-0.33477627571953966</v>
      </c>
      <c r="N1719">
        <f t="shared" si="375"/>
        <v>0.11207515478464525</v>
      </c>
      <c r="O1719">
        <f t="shared" si="376"/>
        <v>0</v>
      </c>
      <c r="Q1719">
        <f t="shared" si="386"/>
        <v>1000</v>
      </c>
      <c r="R1719">
        <f t="shared" si="387"/>
        <v>1000</v>
      </c>
      <c r="S1719">
        <f t="shared" si="388"/>
        <v>1</v>
      </c>
      <c r="T1719" s="2">
        <f t="array" aca="1" ref="T1719:V1719" ca="1">MMULT(Q1719:S1719,$T$8:$V$10)</f>
        <v>342.95983594645492</v>
      </c>
      <c r="U1719" s="2">
        <f ca="1"/>
        <v>1000</v>
      </c>
      <c r="V1719" s="2">
        <f ca="1"/>
        <v>-939.35060064258266</v>
      </c>
      <c r="Y1719" s="2">
        <f t="shared" ca="1" si="377"/>
        <v>-3.7714808315308317</v>
      </c>
      <c r="Z1719" s="2">
        <f t="shared" ca="1" si="378"/>
        <v>-10.996858629590841</v>
      </c>
    </row>
    <row r="1720" spans="2:26">
      <c r="B1720">
        <f t="shared" si="379"/>
        <v>1709</v>
      </c>
      <c r="C1720">
        <v>2.7919269164403921</v>
      </c>
      <c r="D1720">
        <v>-10.721218093736969</v>
      </c>
      <c r="E1720">
        <v>-12.47453428489005</v>
      </c>
      <c r="F1720">
        <f t="shared" si="380"/>
        <v>16.683925765392107</v>
      </c>
      <c r="G1720">
        <f t="shared" si="381"/>
        <v>6</v>
      </c>
      <c r="H1720">
        <f t="shared" si="382"/>
        <v>1669</v>
      </c>
      <c r="I1720">
        <f t="shared" si="383"/>
        <v>-1.31604299996451</v>
      </c>
      <c r="J1720">
        <f>VLOOKUP(H1720,動径DB!$C$9:$F$3009,4)</f>
        <v>4.12953058479704E-2</v>
      </c>
      <c r="K1720">
        <f>VLOOKUP(G1720,緯度DB!$B$10:$H$50,7)</f>
        <v>0.28116931855250954</v>
      </c>
      <c r="L1720">
        <f t="shared" si="384"/>
        <v>-0.72189465075446624</v>
      </c>
      <c r="M1720">
        <f t="shared" si="385"/>
        <v>-0.13984298572991505</v>
      </c>
      <c r="N1720">
        <f t="shared" si="375"/>
        <v>1.9556060657857224E-2</v>
      </c>
      <c r="O1720">
        <f t="shared" si="376"/>
        <v>0</v>
      </c>
      <c r="Q1720">
        <f t="shared" si="386"/>
        <v>1000</v>
      </c>
      <c r="R1720">
        <f t="shared" si="387"/>
        <v>1000</v>
      </c>
      <c r="S1720">
        <f t="shared" si="388"/>
        <v>1</v>
      </c>
      <c r="T1720" s="2">
        <f t="array" aca="1" ref="T1720:V1720" ca="1">MMULT(Q1720:S1720,$T$8:$V$10)</f>
        <v>342.95983594645492</v>
      </c>
      <c r="U1720" s="2">
        <f ca="1"/>
        <v>1000</v>
      </c>
      <c r="V1720" s="2">
        <f ca="1"/>
        <v>-939.35060064258266</v>
      </c>
      <c r="Y1720" s="2">
        <f t="shared" ca="1" si="377"/>
        <v>-3.7714808315308317</v>
      </c>
      <c r="Z1720" s="2">
        <f t="shared" ca="1" si="378"/>
        <v>-10.996858629590841</v>
      </c>
    </row>
    <row r="1721" spans="2:26">
      <c r="B1721">
        <f t="shared" si="379"/>
        <v>1710</v>
      </c>
      <c r="C1721">
        <v>16.439032357023045</v>
      </c>
      <c r="D1721">
        <v>-11.464804718270782</v>
      </c>
      <c r="E1721">
        <v>-9.5973133015164898</v>
      </c>
      <c r="F1721">
        <f t="shared" si="380"/>
        <v>22.221430077085497</v>
      </c>
      <c r="G1721">
        <f t="shared" si="381"/>
        <v>12</v>
      </c>
      <c r="H1721">
        <f t="shared" si="382"/>
        <v>2223</v>
      </c>
      <c r="I1721">
        <f t="shared" si="383"/>
        <v>-0.60898801469985042</v>
      </c>
      <c r="J1721">
        <f>VLOOKUP(H1721,動径DB!$C$9:$F$3009,4)</f>
        <v>6.1158518691829698E-3</v>
      </c>
      <c r="K1721">
        <f>VLOOKUP(G1721,緯度DB!$B$10:$H$50,7)</f>
        <v>0.58726809406597613</v>
      </c>
      <c r="L1721">
        <f t="shared" si="384"/>
        <v>0.96736808469163471</v>
      </c>
      <c r="M1721">
        <f t="shared" si="385"/>
        <v>7.720707942820651E-2</v>
      </c>
      <c r="N1721">
        <f t="shared" si="375"/>
        <v>5.9609331138333888E-3</v>
      </c>
      <c r="O1721">
        <f t="shared" si="376"/>
        <v>0</v>
      </c>
      <c r="Q1721">
        <f t="shared" si="386"/>
        <v>1000</v>
      </c>
      <c r="R1721">
        <f t="shared" si="387"/>
        <v>1000</v>
      </c>
      <c r="S1721">
        <f t="shared" si="388"/>
        <v>1</v>
      </c>
      <c r="T1721" s="2">
        <f t="array" aca="1" ref="T1721:V1721" ca="1">MMULT(Q1721:S1721,$T$8:$V$10)</f>
        <v>342.95983594645492</v>
      </c>
      <c r="U1721" s="2">
        <f ca="1"/>
        <v>1000</v>
      </c>
      <c r="V1721" s="2">
        <f ca="1"/>
        <v>-939.35060064258266</v>
      </c>
      <c r="Y1721" s="2">
        <f t="shared" ca="1" si="377"/>
        <v>-3.7714808315308317</v>
      </c>
      <c r="Z1721" s="2">
        <f t="shared" ca="1" si="378"/>
        <v>-10.996858629590841</v>
      </c>
    </row>
    <row r="1722" spans="2:26">
      <c r="B1722">
        <f t="shared" si="379"/>
        <v>1711</v>
      </c>
      <c r="C1722">
        <v>11.678226026749726</v>
      </c>
      <c r="D1722">
        <v>1.5356030346727179</v>
      </c>
      <c r="E1722">
        <v>3.1160805082043552</v>
      </c>
      <c r="F1722">
        <f t="shared" si="380"/>
        <v>12.183964771188476</v>
      </c>
      <c r="G1722">
        <f t="shared" si="381"/>
        <v>26</v>
      </c>
      <c r="H1722">
        <f t="shared" si="382"/>
        <v>1219</v>
      </c>
      <c r="I1722">
        <f t="shared" si="383"/>
        <v>0.13074274713187056</v>
      </c>
      <c r="J1722">
        <f>VLOOKUP(H1722,動径DB!$C$9:$F$3009,4)</f>
        <v>0.15255319630851691</v>
      </c>
      <c r="K1722">
        <f>VLOOKUP(G1722,緯度DB!$B$10:$H$50,7)</f>
        <v>0.72987675376846739</v>
      </c>
      <c r="L1722">
        <f t="shared" si="384"/>
        <v>-0.38224839024337792</v>
      </c>
      <c r="M1722">
        <f t="shared" si="385"/>
        <v>-0.51856731863095273</v>
      </c>
      <c r="N1722">
        <f t="shared" si="375"/>
        <v>0.26891206395209605</v>
      </c>
      <c r="O1722">
        <f t="shared" si="376"/>
        <v>0</v>
      </c>
      <c r="Q1722">
        <f t="shared" si="386"/>
        <v>1000</v>
      </c>
      <c r="R1722">
        <f t="shared" si="387"/>
        <v>1000</v>
      </c>
      <c r="S1722">
        <f t="shared" si="388"/>
        <v>1</v>
      </c>
      <c r="T1722" s="2">
        <f t="array" aca="1" ref="T1722:V1722" ca="1">MMULT(Q1722:S1722,$T$8:$V$10)</f>
        <v>342.95983594645492</v>
      </c>
      <c r="U1722" s="2">
        <f ca="1"/>
        <v>1000</v>
      </c>
      <c r="V1722" s="2">
        <f ca="1"/>
        <v>-939.35060064258266</v>
      </c>
      <c r="Y1722" s="2">
        <f t="shared" ca="1" si="377"/>
        <v>-3.7714808315308317</v>
      </c>
      <c r="Z1722" s="2">
        <f t="shared" ca="1" si="378"/>
        <v>-10.996858629590841</v>
      </c>
    </row>
    <row r="1723" spans="2:26">
      <c r="B1723">
        <f t="shared" si="379"/>
        <v>1712</v>
      </c>
      <c r="C1723">
        <v>-12.072927730463727</v>
      </c>
      <c r="D1723">
        <v>16.213914533425605</v>
      </c>
      <c r="E1723">
        <v>-6.2367313343168096</v>
      </c>
      <c r="F1723">
        <f t="shared" si="380"/>
        <v>21.155222197336506</v>
      </c>
      <c r="G1723">
        <f t="shared" si="381"/>
        <v>15</v>
      </c>
      <c r="H1723">
        <f t="shared" si="382"/>
        <v>2117</v>
      </c>
      <c r="I1723">
        <f t="shared" si="383"/>
        <v>2.2108343318152821</v>
      </c>
      <c r="J1723">
        <f>VLOOKUP(H1723,動径DB!$C$9:$F$3009,4)</f>
        <v>8.9741470295621496E-3</v>
      </c>
      <c r="K1723">
        <f>VLOOKUP(G1723,緯度DB!$B$10:$H$50,7)</f>
        <v>0.70149600262637279</v>
      </c>
      <c r="L1723">
        <f t="shared" si="384"/>
        <v>-0.3422567826629378</v>
      </c>
      <c r="M1723">
        <f t="shared" si="385"/>
        <v>-4.5581439441028486E-2</v>
      </c>
      <c r="N1723">
        <f t="shared" si="375"/>
        <v>2.0776676215161472E-3</v>
      </c>
      <c r="O1723">
        <f t="shared" si="376"/>
        <v>0</v>
      </c>
      <c r="Q1723">
        <f t="shared" si="386"/>
        <v>1000</v>
      </c>
      <c r="R1723">
        <f t="shared" si="387"/>
        <v>1000</v>
      </c>
      <c r="S1723">
        <f t="shared" si="388"/>
        <v>1</v>
      </c>
      <c r="T1723" s="2">
        <f t="array" aca="1" ref="T1723:V1723" ca="1">MMULT(Q1723:S1723,$T$8:$V$10)</f>
        <v>342.95983594645492</v>
      </c>
      <c r="U1723" s="2">
        <f ca="1"/>
        <v>1000</v>
      </c>
      <c r="V1723" s="2">
        <f ca="1"/>
        <v>-939.35060064258266</v>
      </c>
      <c r="Y1723" s="2">
        <f t="shared" ca="1" si="377"/>
        <v>-3.7714808315308317</v>
      </c>
      <c r="Z1723" s="2">
        <f t="shared" ca="1" si="378"/>
        <v>-10.996858629590841</v>
      </c>
    </row>
    <row r="1724" spans="2:26">
      <c r="B1724">
        <f t="shared" si="379"/>
        <v>1713</v>
      </c>
      <c r="C1724">
        <v>10.522847880769424</v>
      </c>
      <c r="D1724">
        <v>15.530390945388053</v>
      </c>
      <c r="E1724">
        <v>6.477000980056113</v>
      </c>
      <c r="F1724">
        <f t="shared" si="380"/>
        <v>19.846282073326798</v>
      </c>
      <c r="G1724">
        <f t="shared" si="381"/>
        <v>28</v>
      </c>
      <c r="H1724">
        <f t="shared" si="382"/>
        <v>1986</v>
      </c>
      <c r="I1724">
        <f t="shared" si="383"/>
        <v>0.97528669012136615</v>
      </c>
      <c r="J1724">
        <f>VLOOKUP(H1724,動径DB!$C$9:$F$3009,4)</f>
        <v>1.4263222780072759E-2</v>
      </c>
      <c r="K1724">
        <f>VLOOKUP(G1724,緯度DB!$B$10:$H$50,7)</f>
        <v>0.66802964117206065</v>
      </c>
      <c r="L1724">
        <f t="shared" si="384"/>
        <v>-0.21406308750560707</v>
      </c>
      <c r="M1724">
        <f t="shared" si="385"/>
        <v>-4.0479425794580789E-2</v>
      </c>
      <c r="N1724">
        <f t="shared" si="375"/>
        <v>1.6385839126589726E-3</v>
      </c>
      <c r="O1724">
        <f t="shared" si="376"/>
        <v>0</v>
      </c>
      <c r="Q1724">
        <f t="shared" si="386"/>
        <v>1000</v>
      </c>
      <c r="R1724">
        <f t="shared" si="387"/>
        <v>1000</v>
      </c>
      <c r="S1724">
        <f t="shared" si="388"/>
        <v>1</v>
      </c>
      <c r="T1724" s="2">
        <f t="array" aca="1" ref="T1724:V1724" ca="1">MMULT(Q1724:S1724,$T$8:$V$10)</f>
        <v>342.95983594645492</v>
      </c>
      <c r="U1724" s="2">
        <f ca="1"/>
        <v>1000</v>
      </c>
      <c r="V1724" s="2">
        <f ca="1"/>
        <v>-939.35060064258266</v>
      </c>
      <c r="Y1724" s="2">
        <f t="shared" ca="1" si="377"/>
        <v>-3.7714808315308317</v>
      </c>
      <c r="Z1724" s="2">
        <f t="shared" ca="1" si="378"/>
        <v>-10.996858629590841</v>
      </c>
    </row>
    <row r="1725" spans="2:26">
      <c r="B1725">
        <f t="shared" si="379"/>
        <v>1714</v>
      </c>
      <c r="C1725">
        <v>16.797555462024452</v>
      </c>
      <c r="D1725">
        <v>-11.843228443931736</v>
      </c>
      <c r="E1725">
        <v>15.767183707956841</v>
      </c>
      <c r="F1725">
        <f t="shared" si="380"/>
        <v>25.904131167738495</v>
      </c>
      <c r="G1725">
        <f t="shared" si="381"/>
        <v>33</v>
      </c>
      <c r="H1725">
        <f t="shared" si="382"/>
        <v>2591</v>
      </c>
      <c r="I1725">
        <f t="shared" si="383"/>
        <v>-0.61411164364038939</v>
      </c>
      <c r="J1725">
        <f>VLOOKUP(H1725,動径DB!$C$9:$F$3009,4)</f>
        <v>1.5349602018438263E-3</v>
      </c>
      <c r="K1725">
        <f>VLOOKUP(G1725,緯度DB!$B$10:$H$50,7)</f>
        <v>0.43934360143209494</v>
      </c>
      <c r="L1725">
        <f t="shared" si="384"/>
        <v>0.96335936167023883</v>
      </c>
      <c r="M1725">
        <f t="shared" si="385"/>
        <v>1.6829018118646226E-2</v>
      </c>
      <c r="N1725">
        <f t="shared" si="375"/>
        <v>2.8321585083772294E-4</v>
      </c>
      <c r="O1725">
        <f t="shared" si="376"/>
        <v>0</v>
      </c>
      <c r="Q1725">
        <f t="shared" si="386"/>
        <v>1000</v>
      </c>
      <c r="R1725">
        <f t="shared" si="387"/>
        <v>1000</v>
      </c>
      <c r="S1725">
        <f t="shared" si="388"/>
        <v>1</v>
      </c>
      <c r="T1725" s="2">
        <f t="array" aca="1" ref="T1725:V1725" ca="1">MMULT(Q1725:S1725,$T$8:$V$10)</f>
        <v>342.95983594645492</v>
      </c>
      <c r="U1725" s="2">
        <f ca="1"/>
        <v>1000</v>
      </c>
      <c r="V1725" s="2">
        <f ca="1"/>
        <v>-939.35060064258266</v>
      </c>
      <c r="Y1725" s="2">
        <f t="shared" ca="1" si="377"/>
        <v>-3.7714808315308317</v>
      </c>
      <c r="Z1725" s="2">
        <f t="shared" ca="1" si="378"/>
        <v>-10.996858629590841</v>
      </c>
    </row>
    <row r="1726" spans="2:26">
      <c r="B1726">
        <f t="shared" si="379"/>
        <v>1715</v>
      </c>
      <c r="C1726">
        <v>5.6520713174158228</v>
      </c>
      <c r="D1726">
        <v>16.036865980209541</v>
      </c>
      <c r="E1726">
        <v>16.626546840400206</v>
      </c>
      <c r="F1726">
        <f t="shared" si="380"/>
        <v>23.781695492129632</v>
      </c>
      <c r="G1726">
        <f t="shared" si="381"/>
        <v>35</v>
      </c>
      <c r="H1726">
        <f t="shared" si="382"/>
        <v>2379</v>
      </c>
      <c r="I1726">
        <f t="shared" si="383"/>
        <v>1.2319473211799181</v>
      </c>
      <c r="J1726">
        <f>VLOOKUP(H1726,動径DB!$C$9:$F$3009,4)</f>
        <v>3.4351999104656897E-3</v>
      </c>
      <c r="K1726">
        <f>VLOOKUP(G1726,緯度DB!$B$10:$H$50,7)</f>
        <v>0.33255818042814211</v>
      </c>
      <c r="L1726">
        <f t="shared" si="384"/>
        <v>0.52630513998355621</v>
      </c>
      <c r="M1726">
        <f t="shared" si="385"/>
        <v>1.4298815962456668E-2</v>
      </c>
      <c r="N1726">
        <f t="shared" si="375"/>
        <v>2.0445613792820561E-4</v>
      </c>
      <c r="O1726">
        <f t="shared" si="376"/>
        <v>0</v>
      </c>
      <c r="Q1726">
        <f t="shared" si="386"/>
        <v>1000</v>
      </c>
      <c r="R1726">
        <f t="shared" si="387"/>
        <v>1000</v>
      </c>
      <c r="S1726">
        <f t="shared" si="388"/>
        <v>1</v>
      </c>
      <c r="T1726" s="2">
        <f t="array" aca="1" ref="T1726:V1726" ca="1">MMULT(Q1726:S1726,$T$8:$V$10)</f>
        <v>342.95983594645492</v>
      </c>
      <c r="U1726" s="2">
        <f ca="1"/>
        <v>1000</v>
      </c>
      <c r="V1726" s="2">
        <f ca="1"/>
        <v>-939.35060064258266</v>
      </c>
      <c r="Y1726" s="2">
        <f t="shared" ca="1" si="377"/>
        <v>-3.7714808315308317</v>
      </c>
      <c r="Z1726" s="2">
        <f t="shared" ca="1" si="378"/>
        <v>-10.996858629590841</v>
      </c>
    </row>
    <row r="1727" spans="2:26">
      <c r="B1727">
        <f t="shared" si="379"/>
        <v>1716</v>
      </c>
      <c r="C1727">
        <v>-15.434141560782054</v>
      </c>
      <c r="D1727">
        <v>-3.722539230087925</v>
      </c>
      <c r="E1727">
        <v>7.7454049282450512</v>
      </c>
      <c r="F1727">
        <f t="shared" si="380"/>
        <v>17.665257471666983</v>
      </c>
      <c r="G1727">
        <f t="shared" si="381"/>
        <v>30</v>
      </c>
      <c r="H1727">
        <f t="shared" si="382"/>
        <v>1768</v>
      </c>
      <c r="I1727">
        <f t="shared" si="383"/>
        <v>-2.9049240966628371</v>
      </c>
      <c r="J1727">
        <f>VLOOKUP(H1727,動径DB!$C$9:$F$3009,4)</f>
        <v>2.9925640163720169E-2</v>
      </c>
      <c r="K1727">
        <f>VLOOKUP(G1727,緯度DB!$B$10:$H$50,7)</f>
        <v>0.58726809406597613</v>
      </c>
      <c r="L1727">
        <f t="shared" si="384"/>
        <v>0.65183807151507356</v>
      </c>
      <c r="M1727">
        <f t="shared" si="385"/>
        <v>0.20236693320332594</v>
      </c>
      <c r="N1727">
        <f t="shared" si="375"/>
        <v>4.0952375654119383E-2</v>
      </c>
      <c r="O1727">
        <f t="shared" si="376"/>
        <v>0</v>
      </c>
      <c r="Q1727">
        <f t="shared" si="386"/>
        <v>1000</v>
      </c>
      <c r="R1727">
        <f t="shared" si="387"/>
        <v>1000</v>
      </c>
      <c r="S1727">
        <f t="shared" si="388"/>
        <v>1</v>
      </c>
      <c r="T1727" s="2">
        <f t="array" aca="1" ref="T1727:V1727" ca="1">MMULT(Q1727:S1727,$T$8:$V$10)</f>
        <v>342.95983594645492</v>
      </c>
      <c r="U1727" s="2">
        <f ca="1"/>
        <v>1000</v>
      </c>
      <c r="V1727" s="2">
        <f ca="1"/>
        <v>-939.35060064258266</v>
      </c>
      <c r="Y1727" s="2">
        <f t="shared" ca="1" si="377"/>
        <v>-3.7714808315308317</v>
      </c>
      <c r="Z1727" s="2">
        <f t="shared" ca="1" si="378"/>
        <v>-10.996858629590841</v>
      </c>
    </row>
    <row r="1728" spans="2:26">
      <c r="B1728">
        <f t="shared" si="379"/>
        <v>1717</v>
      </c>
      <c r="C1728">
        <v>13.393189990218129</v>
      </c>
      <c r="D1728">
        <v>-15.97199814216482</v>
      </c>
      <c r="E1728">
        <v>15.018697160420386</v>
      </c>
      <c r="F1728">
        <f t="shared" si="380"/>
        <v>25.691312289640148</v>
      </c>
      <c r="G1728">
        <f t="shared" si="381"/>
        <v>33</v>
      </c>
      <c r="H1728">
        <f t="shared" si="382"/>
        <v>2570</v>
      </c>
      <c r="I1728">
        <f t="shared" si="383"/>
        <v>-0.87299199417246265</v>
      </c>
      <c r="J1728">
        <f>VLOOKUP(H1728,動径DB!$C$9:$F$3009,4)</f>
        <v>1.6642746812816089E-3</v>
      </c>
      <c r="K1728">
        <f>VLOOKUP(G1728,緯度DB!$B$10:$H$50,7)</f>
        <v>0.43934360143209494</v>
      </c>
      <c r="L1728">
        <f t="shared" si="384"/>
        <v>0.49914923153582519</v>
      </c>
      <c r="M1728">
        <f t="shared" si="385"/>
        <v>9.3766133301608785E-3</v>
      </c>
      <c r="N1728">
        <f t="shared" si="375"/>
        <v>8.7920877543350674E-5</v>
      </c>
      <c r="O1728">
        <f t="shared" si="376"/>
        <v>0</v>
      </c>
      <c r="Q1728">
        <f t="shared" si="386"/>
        <v>1000</v>
      </c>
      <c r="R1728">
        <f t="shared" si="387"/>
        <v>1000</v>
      </c>
      <c r="S1728">
        <f t="shared" si="388"/>
        <v>1</v>
      </c>
      <c r="T1728" s="2">
        <f t="array" aca="1" ref="T1728:V1728" ca="1">MMULT(Q1728:S1728,$T$8:$V$10)</f>
        <v>342.95983594645492</v>
      </c>
      <c r="U1728" s="2">
        <f ca="1"/>
        <v>1000</v>
      </c>
      <c r="V1728" s="2">
        <f ca="1"/>
        <v>-939.35060064258266</v>
      </c>
      <c r="Y1728" s="2">
        <f t="shared" ca="1" si="377"/>
        <v>-3.7714808315308317</v>
      </c>
      <c r="Z1728" s="2">
        <f t="shared" ca="1" si="378"/>
        <v>-10.996858629590841</v>
      </c>
    </row>
    <row r="1729" spans="2:26">
      <c r="B1729">
        <f t="shared" si="379"/>
        <v>1718</v>
      </c>
      <c r="C1729">
        <v>-9.200086660451408</v>
      </c>
      <c r="D1729">
        <v>2.1236527709304012</v>
      </c>
      <c r="E1729">
        <v>12.152556832193136</v>
      </c>
      <c r="F1729">
        <f t="shared" si="380"/>
        <v>15.389481252172875</v>
      </c>
      <c r="G1729">
        <f t="shared" si="381"/>
        <v>37</v>
      </c>
      <c r="H1729">
        <f t="shared" si="382"/>
        <v>1540</v>
      </c>
      <c r="I1729">
        <f t="shared" si="383"/>
        <v>2.9147364432977665</v>
      </c>
      <c r="J1729">
        <f>VLOOKUP(H1729,動径DB!$C$9:$F$3009,4)</f>
        <v>6.1823063960858272E-2</v>
      </c>
      <c r="K1729">
        <f>VLOOKUP(G1729,緯度DB!$B$10:$H$50,7)</f>
        <v>0.2352076871405088</v>
      </c>
      <c r="L1729">
        <f t="shared" si="384"/>
        <v>-0.62923507419361713</v>
      </c>
      <c r="M1729">
        <f t="shared" si="385"/>
        <v>-0.140811764264511</v>
      </c>
      <c r="N1729">
        <f t="shared" si="375"/>
        <v>1.9827952955284219E-2</v>
      </c>
      <c r="O1729">
        <f t="shared" si="376"/>
        <v>0</v>
      </c>
      <c r="Q1729">
        <f t="shared" si="386"/>
        <v>1000</v>
      </c>
      <c r="R1729">
        <f t="shared" si="387"/>
        <v>1000</v>
      </c>
      <c r="S1729">
        <f t="shared" si="388"/>
        <v>1</v>
      </c>
      <c r="T1729" s="2">
        <f t="array" aca="1" ref="T1729:V1729" ca="1">MMULT(Q1729:S1729,$T$8:$V$10)</f>
        <v>342.95983594645492</v>
      </c>
      <c r="U1729" s="2">
        <f ca="1"/>
        <v>1000</v>
      </c>
      <c r="V1729" s="2">
        <f ca="1"/>
        <v>-939.35060064258266</v>
      </c>
      <c r="Y1729" s="2">
        <f t="shared" ca="1" si="377"/>
        <v>-3.7714808315308317</v>
      </c>
      <c r="Z1729" s="2">
        <f t="shared" ca="1" si="378"/>
        <v>-10.996858629590841</v>
      </c>
    </row>
    <row r="1730" spans="2:26">
      <c r="B1730">
        <f t="shared" si="379"/>
        <v>1719</v>
      </c>
      <c r="C1730">
        <v>-7.2090163308376782</v>
      </c>
      <c r="D1730">
        <v>-2.5844482282171644</v>
      </c>
      <c r="E1730">
        <v>-12.760107460398347</v>
      </c>
      <c r="F1730">
        <f t="shared" si="380"/>
        <v>14.881855781572831</v>
      </c>
      <c r="G1730">
        <f t="shared" si="381"/>
        <v>4</v>
      </c>
      <c r="H1730">
        <f t="shared" si="382"/>
        <v>1489</v>
      </c>
      <c r="I1730">
        <f t="shared" si="383"/>
        <v>-2.7973636598669507</v>
      </c>
      <c r="J1730">
        <f>VLOOKUP(H1730,動径DB!$C$9:$F$3009,4)</f>
        <v>7.2108938688834598E-2</v>
      </c>
      <c r="K1730">
        <f>VLOOKUP(G1730,緯度DB!$B$10:$H$50,7)</f>
        <v>0.20164392860071581</v>
      </c>
      <c r="L1730">
        <f t="shared" si="384"/>
        <v>0.8586792012748693</v>
      </c>
      <c r="M1730">
        <f t="shared" si="385"/>
        <v>0.18580709307538076</v>
      </c>
      <c r="N1730">
        <f t="shared" si="375"/>
        <v>3.4524275837123211E-2</v>
      </c>
      <c r="O1730">
        <f t="shared" si="376"/>
        <v>0</v>
      </c>
      <c r="Q1730">
        <f t="shared" si="386"/>
        <v>1000</v>
      </c>
      <c r="R1730">
        <f t="shared" si="387"/>
        <v>1000</v>
      </c>
      <c r="S1730">
        <f t="shared" si="388"/>
        <v>1</v>
      </c>
      <c r="T1730" s="2">
        <f t="array" aca="1" ref="T1730:V1730" ca="1">MMULT(Q1730:S1730,$T$8:$V$10)</f>
        <v>342.95983594645492</v>
      </c>
      <c r="U1730" s="2">
        <f ca="1"/>
        <v>1000</v>
      </c>
      <c r="V1730" s="2">
        <f ca="1"/>
        <v>-939.35060064258266</v>
      </c>
      <c r="Y1730" s="2">
        <f t="shared" ca="1" si="377"/>
        <v>-3.7714808315308317</v>
      </c>
      <c r="Z1730" s="2">
        <f t="shared" ca="1" si="378"/>
        <v>-10.996858629590841</v>
      </c>
    </row>
    <row r="1731" spans="2:26">
      <c r="B1731">
        <f t="shared" si="379"/>
        <v>1720</v>
      </c>
      <c r="C1731">
        <v>-8.7371969139386962</v>
      </c>
      <c r="D1731">
        <v>11.420641333092043</v>
      </c>
      <c r="E1731">
        <v>-14.51866908462101</v>
      </c>
      <c r="F1731">
        <f t="shared" si="380"/>
        <v>20.434319424947827</v>
      </c>
      <c r="G1731">
        <f t="shared" si="381"/>
        <v>7</v>
      </c>
      <c r="H1731">
        <f t="shared" si="382"/>
        <v>2044</v>
      </c>
      <c r="I1731">
        <f t="shared" si="383"/>
        <v>2.2238509625673251</v>
      </c>
      <c r="J1731">
        <f>VLOOKUP(H1731,動径DB!$C$9:$F$3009,4)</f>
        <v>1.1635537411193971E-2</v>
      </c>
      <c r="K1731">
        <f>VLOOKUP(G1731,緯度DB!$B$10:$H$50,7)</f>
        <v>0.33255818042814211</v>
      </c>
      <c r="L1731">
        <f t="shared" si="384"/>
        <v>-0.37867806966773165</v>
      </c>
      <c r="M1731">
        <f t="shared" si="385"/>
        <v>-2.9942248795135174E-2</v>
      </c>
      <c r="N1731">
        <f t="shared" si="375"/>
        <v>8.9653826290977381E-4</v>
      </c>
      <c r="O1731">
        <f t="shared" si="376"/>
        <v>0</v>
      </c>
      <c r="Q1731">
        <f t="shared" si="386"/>
        <v>1000</v>
      </c>
      <c r="R1731">
        <f t="shared" si="387"/>
        <v>1000</v>
      </c>
      <c r="S1731">
        <f t="shared" si="388"/>
        <v>1</v>
      </c>
      <c r="T1731" s="2">
        <f t="array" aca="1" ref="T1731:V1731" ca="1">MMULT(Q1731:S1731,$T$8:$V$10)</f>
        <v>342.95983594645492</v>
      </c>
      <c r="U1731" s="2">
        <f ca="1"/>
        <v>1000</v>
      </c>
      <c r="V1731" s="2">
        <f ca="1"/>
        <v>-939.35060064258266</v>
      </c>
      <c r="Y1731" s="2">
        <f t="shared" ca="1" si="377"/>
        <v>-3.7714808315308317</v>
      </c>
      <c r="Z1731" s="2">
        <f t="shared" ca="1" si="378"/>
        <v>-10.996858629590841</v>
      </c>
    </row>
    <row r="1732" spans="2:26">
      <c r="B1732">
        <f t="shared" si="379"/>
        <v>1721</v>
      </c>
      <c r="C1732">
        <v>-7.9997502038590422</v>
      </c>
      <c r="D1732">
        <v>-6.8457239320129259E-2</v>
      </c>
      <c r="E1732">
        <v>-14.044673656361379</v>
      </c>
      <c r="F1732">
        <f t="shared" si="380"/>
        <v>16.163339624949089</v>
      </c>
      <c r="G1732">
        <f t="shared" si="381"/>
        <v>4</v>
      </c>
      <c r="H1732">
        <f t="shared" si="382"/>
        <v>1617</v>
      </c>
      <c r="I1732">
        <f t="shared" si="383"/>
        <v>-3.1330354403493934</v>
      </c>
      <c r="J1732">
        <f>VLOOKUP(H1732,動径DB!$C$9:$F$3009,4)</f>
        <v>4.8702833560143349E-2</v>
      </c>
      <c r="K1732">
        <f>VLOOKUP(G1732,緯度DB!$B$10:$H$50,7)</f>
        <v>0.20164392860071581</v>
      </c>
      <c r="L1732">
        <f t="shared" si="384"/>
        <v>2.5668820070789102E-2</v>
      </c>
      <c r="M1732">
        <f t="shared" si="385"/>
        <v>4.0745193422486101E-3</v>
      </c>
      <c r="N1732">
        <f t="shared" si="375"/>
        <v>1.6601707870358046E-5</v>
      </c>
      <c r="O1732">
        <f t="shared" si="376"/>
        <v>0</v>
      </c>
      <c r="Q1732">
        <f t="shared" si="386"/>
        <v>1000</v>
      </c>
      <c r="R1732">
        <f t="shared" si="387"/>
        <v>1000</v>
      </c>
      <c r="S1732">
        <f t="shared" si="388"/>
        <v>1</v>
      </c>
      <c r="T1732" s="2">
        <f t="array" aca="1" ref="T1732:V1732" ca="1">MMULT(Q1732:S1732,$T$8:$V$10)</f>
        <v>342.95983594645492</v>
      </c>
      <c r="U1732" s="2">
        <f ca="1"/>
        <v>1000</v>
      </c>
      <c r="V1732" s="2">
        <f ca="1"/>
        <v>-939.35060064258266</v>
      </c>
      <c r="Y1732" s="2">
        <f t="shared" ca="1" si="377"/>
        <v>-3.7714808315308317</v>
      </c>
      <c r="Z1732" s="2">
        <f t="shared" ca="1" si="378"/>
        <v>-10.996858629590841</v>
      </c>
    </row>
    <row r="1733" spans="2:26">
      <c r="B1733">
        <f t="shared" si="379"/>
        <v>1722</v>
      </c>
      <c r="C1733">
        <v>-7.5386253527298877</v>
      </c>
      <c r="D1733">
        <v>6.9967579887058795</v>
      </c>
      <c r="E1733">
        <v>-0.88173649083083028</v>
      </c>
      <c r="F1733">
        <f t="shared" si="380"/>
        <v>10.322933391270334</v>
      </c>
      <c r="G1733">
        <f t="shared" si="381"/>
        <v>19</v>
      </c>
      <c r="H1733">
        <f t="shared" si="382"/>
        <v>1033</v>
      </c>
      <c r="I1733">
        <f t="shared" si="383"/>
        <v>2.3934564283517976</v>
      </c>
      <c r="J1733">
        <f>VLOOKUP(H1733,動径DB!$C$9:$F$3009,4)</f>
        <v>0.23518679699043901</v>
      </c>
      <c r="K1733">
        <f>VLOOKUP(G1733,緯度DB!$B$10:$H$50,7)</f>
        <v>0.7820858445078025</v>
      </c>
      <c r="L1733">
        <f t="shared" si="384"/>
        <v>-0.7815733386361946</v>
      </c>
      <c r="M1733">
        <f t="shared" si="385"/>
        <v>-1.4840216064632468</v>
      </c>
      <c r="N1733">
        <f t="shared" si="375"/>
        <v>2.2023201284497556</v>
      </c>
      <c r="O1733">
        <f t="shared" si="376"/>
        <v>1</v>
      </c>
      <c r="Q1733">
        <f t="shared" si="386"/>
        <v>-7.5386253527298877</v>
      </c>
      <c r="R1733">
        <f t="shared" si="387"/>
        <v>6.9967579887058795</v>
      </c>
      <c r="S1733">
        <f t="shared" si="388"/>
        <v>-0.88173649083083028</v>
      </c>
      <c r="T1733" s="2">
        <f t="array" aca="1" ref="T1733:V1733" ca="1">MMULT(Q1733:S1733,$T$8:$V$10)</f>
        <v>-3.4069229975305908</v>
      </c>
      <c r="U1733" s="2">
        <f ca="1"/>
        <v>6.9967579887058795</v>
      </c>
      <c r="V1733" s="2">
        <f ca="1"/>
        <v>6.7824189738604073</v>
      </c>
      <c r="Y1733" s="2">
        <f t="shared" ca="1" si="377"/>
        <v>-0.92623679806152392</v>
      </c>
      <c r="Z1733" s="2">
        <f t="shared" ca="1" si="378"/>
        <v>1.9022016995886422</v>
      </c>
    </row>
    <row r="1734" spans="2:26">
      <c r="B1734">
        <f t="shared" si="379"/>
        <v>1723</v>
      </c>
      <c r="C1734">
        <v>-6.9318338695633841</v>
      </c>
      <c r="D1734">
        <v>11.574685183049025</v>
      </c>
      <c r="E1734">
        <v>-13.358214534100364</v>
      </c>
      <c r="F1734">
        <f t="shared" si="380"/>
        <v>18.985930407040129</v>
      </c>
      <c r="G1734">
        <f t="shared" si="381"/>
        <v>7</v>
      </c>
      <c r="H1734">
        <f t="shared" si="382"/>
        <v>1900</v>
      </c>
      <c r="I1734">
        <f t="shared" si="383"/>
        <v>2.1103910263638763</v>
      </c>
      <c r="J1734">
        <f>VLOOKUP(H1734,動径DB!$C$9:$F$3009,4)</f>
        <v>1.9198476614885E-2</v>
      </c>
      <c r="K1734">
        <f>VLOOKUP(G1734,緯度DB!$B$10:$H$50,7)</f>
        <v>0.33255818042814211</v>
      </c>
      <c r="L1734">
        <f t="shared" si="384"/>
        <v>-4.7969356115758338E-2</v>
      </c>
      <c r="M1734">
        <f t="shared" si="385"/>
        <v>-5.8147383613614025E-3</v>
      </c>
      <c r="N1734">
        <f t="shared" si="375"/>
        <v>3.3811182211087885E-5</v>
      </c>
      <c r="O1734">
        <f t="shared" si="376"/>
        <v>0</v>
      </c>
      <c r="Q1734">
        <f t="shared" si="386"/>
        <v>1000</v>
      </c>
      <c r="R1734">
        <f t="shared" si="387"/>
        <v>1000</v>
      </c>
      <c r="S1734">
        <f t="shared" si="388"/>
        <v>1</v>
      </c>
      <c r="T1734" s="2">
        <f t="array" aca="1" ref="T1734:V1734" ca="1">MMULT(Q1734:S1734,$T$8:$V$10)</f>
        <v>342.95983594645492</v>
      </c>
      <c r="U1734" s="2">
        <f ca="1"/>
        <v>1000</v>
      </c>
      <c r="V1734" s="2">
        <f ca="1"/>
        <v>-939.35060064258266</v>
      </c>
      <c r="Y1734" s="2">
        <f t="shared" ca="1" si="377"/>
        <v>-3.7714808315308317</v>
      </c>
      <c r="Z1734" s="2">
        <f t="shared" ca="1" si="378"/>
        <v>-10.996858629590841</v>
      </c>
    </row>
    <row r="1735" spans="2:26">
      <c r="B1735">
        <f t="shared" si="379"/>
        <v>1724</v>
      </c>
      <c r="C1735">
        <v>-9.4605452598613571</v>
      </c>
      <c r="D1735">
        <v>14.497429721369382</v>
      </c>
      <c r="E1735">
        <v>15.13006143449803</v>
      </c>
      <c r="F1735">
        <f t="shared" si="380"/>
        <v>22.991218848760806</v>
      </c>
      <c r="G1735">
        <f t="shared" si="381"/>
        <v>34</v>
      </c>
      <c r="H1735">
        <f t="shared" si="382"/>
        <v>2300</v>
      </c>
      <c r="I1735">
        <f t="shared" si="383"/>
        <v>2.1489740508855744</v>
      </c>
      <c r="J1735">
        <f>VLOOKUP(H1735,動径DB!$C$9:$F$3009,4)</f>
        <v>4.6087140255997826E-3</v>
      </c>
      <c r="K1735">
        <f>VLOOKUP(G1735,緯度DB!$B$10:$H$50,7)</f>
        <v>0.38596120503132481</v>
      </c>
      <c r="L1735">
        <f t="shared" si="384"/>
        <v>-0.16300620147768063</v>
      </c>
      <c r="M1735">
        <f t="shared" si="385"/>
        <v>-6.6663718807068598E-3</v>
      </c>
      <c r="N1735">
        <f t="shared" si="375"/>
        <v>4.4440514051879115E-5</v>
      </c>
      <c r="O1735">
        <f t="shared" si="376"/>
        <v>0</v>
      </c>
      <c r="Q1735">
        <f t="shared" si="386"/>
        <v>1000</v>
      </c>
      <c r="R1735">
        <f t="shared" si="387"/>
        <v>1000</v>
      </c>
      <c r="S1735">
        <f t="shared" si="388"/>
        <v>1</v>
      </c>
      <c r="T1735" s="2">
        <f t="array" aca="1" ref="T1735:V1735" ca="1">MMULT(Q1735:S1735,$T$8:$V$10)</f>
        <v>342.95983594645492</v>
      </c>
      <c r="U1735" s="2">
        <f ca="1"/>
        <v>1000</v>
      </c>
      <c r="V1735" s="2">
        <f ca="1"/>
        <v>-939.35060064258266</v>
      </c>
      <c r="Y1735" s="2">
        <f t="shared" ca="1" si="377"/>
        <v>-3.7714808315308317</v>
      </c>
      <c r="Z1735" s="2">
        <f t="shared" ca="1" si="378"/>
        <v>-10.996858629590841</v>
      </c>
    </row>
    <row r="1736" spans="2:26">
      <c r="B1736">
        <f t="shared" si="379"/>
        <v>1725</v>
      </c>
      <c r="C1736">
        <v>2.4890248489232416</v>
      </c>
      <c r="D1736">
        <v>-13.895516634896671</v>
      </c>
      <c r="E1736">
        <v>-1.6379804639821811</v>
      </c>
      <c r="F1736">
        <f t="shared" si="380"/>
        <v>14.211390053391495</v>
      </c>
      <c r="G1736">
        <f t="shared" si="381"/>
        <v>19</v>
      </c>
      <c r="H1736">
        <f t="shared" si="382"/>
        <v>1422</v>
      </c>
      <c r="I1736">
        <f t="shared" si="383"/>
        <v>-1.3935517245741555</v>
      </c>
      <c r="J1736">
        <f>VLOOKUP(H1736,動径DB!$C$9:$F$3009,4)</f>
        <v>8.7791355418813014E-2</v>
      </c>
      <c r="K1736">
        <f>VLOOKUP(G1736,緯度DB!$B$10:$H$50,7)</f>
        <v>0.7820858445078025</v>
      </c>
      <c r="L1736">
        <f t="shared" si="384"/>
        <v>-0.86192927704333622</v>
      </c>
      <c r="M1736">
        <f t="shared" si="385"/>
        <v>-0.84103558509617249</v>
      </c>
      <c r="N1736">
        <f t="shared" si="375"/>
        <v>0.70734085539806124</v>
      </c>
      <c r="O1736">
        <f t="shared" si="376"/>
        <v>1</v>
      </c>
      <c r="Q1736">
        <f t="shared" si="386"/>
        <v>2.4890248489232416</v>
      </c>
      <c r="R1736">
        <f t="shared" si="387"/>
        <v>-13.895516634896671</v>
      </c>
      <c r="S1736">
        <f t="shared" si="388"/>
        <v>-1.6379804639821811</v>
      </c>
      <c r="T1736" s="2">
        <f t="array" aca="1" ref="T1736:V1736" ca="1">MMULT(Q1736:S1736,$T$8:$V$10)</f>
        <v>-0.68790151942565514</v>
      </c>
      <c r="U1736" s="2">
        <f ca="1"/>
        <v>-13.895516634896671</v>
      </c>
      <c r="V1736" s="2">
        <f ca="1"/>
        <v>-2.8991405965417618</v>
      </c>
      <c r="Y1736" s="2">
        <f t="shared" ca="1" si="377"/>
        <v>-0.2538301495110058</v>
      </c>
      <c r="Z1736" s="2">
        <f t="shared" ca="1" si="378"/>
        <v>-5.1273343136577862</v>
      </c>
    </row>
    <row r="1737" spans="2:26">
      <c r="B1737">
        <f t="shared" si="379"/>
        <v>1726</v>
      </c>
      <c r="C1737">
        <v>16.765073198789459</v>
      </c>
      <c r="D1737">
        <v>16.550943815480355</v>
      </c>
      <c r="E1737">
        <v>-15.771638726416628</v>
      </c>
      <c r="F1737">
        <f t="shared" si="380"/>
        <v>28.350414611792907</v>
      </c>
      <c r="G1737">
        <f t="shared" si="381"/>
        <v>10</v>
      </c>
      <c r="H1737">
        <f t="shared" si="382"/>
        <v>2836</v>
      </c>
      <c r="I1737">
        <f t="shared" si="383"/>
        <v>0.77897103152305014</v>
      </c>
      <c r="J1737">
        <f>VLOOKUP(H1737,動径DB!$C$9:$F$3009,4)</f>
        <v>5.8526301492881896E-4</v>
      </c>
      <c r="K1737">
        <f>VLOOKUP(G1737,緯度DB!$B$10:$H$50,7)</f>
        <v>0.49132662717739956</v>
      </c>
      <c r="L1737">
        <f t="shared" si="384"/>
        <v>-0.72060850475162819</v>
      </c>
      <c r="M1737">
        <f t="shared" si="385"/>
        <v>-5.8746254094055837E-3</v>
      </c>
      <c r="N1737">
        <f t="shared" si="375"/>
        <v>3.4511223700833724E-5</v>
      </c>
      <c r="O1737">
        <f t="shared" si="376"/>
        <v>0</v>
      </c>
      <c r="Q1737">
        <f t="shared" si="386"/>
        <v>1000</v>
      </c>
      <c r="R1737">
        <f t="shared" si="387"/>
        <v>1000</v>
      </c>
      <c r="S1737">
        <f t="shared" si="388"/>
        <v>1</v>
      </c>
      <c r="T1737" s="2">
        <f t="array" aca="1" ref="T1737:V1737" ca="1">MMULT(Q1737:S1737,$T$8:$V$10)</f>
        <v>342.95983594645492</v>
      </c>
      <c r="U1737" s="2">
        <f ca="1"/>
        <v>1000</v>
      </c>
      <c r="V1737" s="2">
        <f ca="1"/>
        <v>-939.35060064258266</v>
      </c>
      <c r="Y1737" s="2">
        <f t="shared" ca="1" si="377"/>
        <v>-3.7714808315308317</v>
      </c>
      <c r="Z1737" s="2">
        <f t="shared" ca="1" si="378"/>
        <v>-10.996858629590841</v>
      </c>
    </row>
    <row r="1738" spans="2:26">
      <c r="B1738">
        <f t="shared" si="379"/>
        <v>1727</v>
      </c>
      <c r="C1738">
        <v>-6.9566251722762074</v>
      </c>
      <c r="D1738">
        <v>-3.8496625115749339</v>
      </c>
      <c r="E1738">
        <v>8.1333495016198576</v>
      </c>
      <c r="F1738">
        <f t="shared" si="380"/>
        <v>11.373913546184198</v>
      </c>
      <c r="G1738">
        <f t="shared" si="381"/>
        <v>35</v>
      </c>
      <c r="H1738">
        <f t="shared" si="382"/>
        <v>1138</v>
      </c>
      <c r="I1738">
        <f t="shared" si="383"/>
        <v>-2.6361575569634619</v>
      </c>
      <c r="J1738">
        <f>VLOOKUP(H1738,動径DB!$C$9:$F$3009,4)</f>
        <v>0.18605886377136713</v>
      </c>
      <c r="K1738">
        <f>VLOOKUP(G1738,緯度DB!$B$10:$H$50,7)</f>
        <v>0.33255818042814211</v>
      </c>
      <c r="L1738">
        <f t="shared" si="384"/>
        <v>0.99851573076917255</v>
      </c>
      <c r="M1738">
        <f t="shared" si="385"/>
        <v>0.70272084089987552</v>
      </c>
      <c r="N1738">
        <f t="shared" si="375"/>
        <v>0.49381658023502817</v>
      </c>
      <c r="O1738">
        <f t="shared" si="376"/>
        <v>1</v>
      </c>
      <c r="Q1738">
        <f t="shared" si="386"/>
        <v>-6.9566251722762074</v>
      </c>
      <c r="R1738">
        <f t="shared" si="387"/>
        <v>-3.8496625115749339</v>
      </c>
      <c r="S1738">
        <f t="shared" si="388"/>
        <v>8.1333495016198576</v>
      </c>
      <c r="T1738" s="2">
        <f t="array" aca="1" ref="T1738:V1738" ca="1">MMULT(Q1738:S1738,$T$8:$V$10)</f>
        <v>5.2635425704600598</v>
      </c>
      <c r="U1738" s="2">
        <f ca="1"/>
        <v>-3.8496625115749339</v>
      </c>
      <c r="V1738" s="2">
        <f ca="1"/>
        <v>9.3188587022232312</v>
      </c>
      <c r="Y1738" s="2">
        <f t="shared" ca="1" si="377"/>
        <v>1.3386814226534098</v>
      </c>
      <c r="Z1738" s="2">
        <f t="shared" ca="1" si="378"/>
        <v>-0.97908806070132959</v>
      </c>
    </row>
    <row r="1739" spans="2:26">
      <c r="B1739">
        <f t="shared" si="379"/>
        <v>1728</v>
      </c>
      <c r="C1739">
        <v>-11.59451492288559</v>
      </c>
      <c r="D1739">
        <v>13.30975729294388</v>
      </c>
      <c r="E1739">
        <v>5.6282815664767458</v>
      </c>
      <c r="F1739">
        <f t="shared" si="380"/>
        <v>18.527276348282587</v>
      </c>
      <c r="G1739">
        <f t="shared" si="381"/>
        <v>27</v>
      </c>
      <c r="H1739">
        <f t="shared" si="382"/>
        <v>1854</v>
      </c>
      <c r="I1739">
        <f t="shared" si="383"/>
        <v>2.2874296639497853</v>
      </c>
      <c r="J1739">
        <f>VLOOKUP(H1739,動径DB!$C$9:$F$3009,4)</f>
        <v>2.244962852782216E-2</v>
      </c>
      <c r="K1739">
        <f>VLOOKUP(G1739,緯度DB!$B$10:$H$50,7)</f>
        <v>0.70149600262637279</v>
      </c>
      <c r="L1739">
        <f t="shared" si="384"/>
        <v>-0.54727398245993497</v>
      </c>
      <c r="M1739">
        <f t="shared" si="385"/>
        <v>-0.15968007992751665</v>
      </c>
      <c r="N1739">
        <f t="shared" si="375"/>
        <v>2.5497727925658107E-2</v>
      </c>
      <c r="O1739">
        <f t="shared" si="376"/>
        <v>0</v>
      </c>
      <c r="Q1739">
        <f t="shared" si="386"/>
        <v>1000</v>
      </c>
      <c r="R1739">
        <f t="shared" si="387"/>
        <v>1000</v>
      </c>
      <c r="S1739">
        <f t="shared" si="388"/>
        <v>1</v>
      </c>
      <c r="T1739" s="2">
        <f t="array" aca="1" ref="T1739:V1739" ca="1">MMULT(Q1739:S1739,$T$8:$V$10)</f>
        <v>342.95983594645492</v>
      </c>
      <c r="U1739" s="2">
        <f ca="1"/>
        <v>1000</v>
      </c>
      <c r="V1739" s="2">
        <f ca="1"/>
        <v>-939.35060064258266</v>
      </c>
      <c r="Y1739" s="2">
        <f t="shared" ca="1" si="377"/>
        <v>-3.7714808315308317</v>
      </c>
      <c r="Z1739" s="2">
        <f t="shared" ca="1" si="378"/>
        <v>-10.996858629590841</v>
      </c>
    </row>
    <row r="1740" spans="2:26">
      <c r="B1740">
        <f t="shared" si="379"/>
        <v>1729</v>
      </c>
      <c r="C1740">
        <v>13.571208622088617</v>
      </c>
      <c r="D1740">
        <v>11.962498607144148</v>
      </c>
      <c r="E1740">
        <v>-14.16209311587701</v>
      </c>
      <c r="F1740">
        <f t="shared" si="380"/>
        <v>22.974854902979239</v>
      </c>
      <c r="G1740">
        <f t="shared" si="381"/>
        <v>9</v>
      </c>
      <c r="H1740">
        <f t="shared" si="382"/>
        <v>2298</v>
      </c>
      <c r="I1740">
        <f t="shared" si="383"/>
        <v>0.72247794176528524</v>
      </c>
      <c r="J1740">
        <f>VLOOKUP(H1740,動径DB!$C$9:$F$3009,4)</f>
        <v>4.6429146210333165E-3</v>
      </c>
      <c r="K1740">
        <f>VLOOKUP(G1740,緯度DB!$B$10:$H$50,7)</f>
        <v>0.43934360143209494</v>
      </c>
      <c r="L1740">
        <f t="shared" si="384"/>
        <v>-0.82722955670550391</v>
      </c>
      <c r="M1740">
        <f t="shared" si="385"/>
        <v>-3.8768038114215399E-2</v>
      </c>
      <c r="N1740">
        <f t="shared" si="375"/>
        <v>1.5029607792252579E-3</v>
      </c>
      <c r="O1740">
        <f t="shared" si="376"/>
        <v>0</v>
      </c>
      <c r="Q1740">
        <f t="shared" si="386"/>
        <v>1000</v>
      </c>
      <c r="R1740">
        <f t="shared" si="387"/>
        <v>1000</v>
      </c>
      <c r="S1740">
        <f t="shared" si="388"/>
        <v>1</v>
      </c>
      <c r="T1740" s="2">
        <f t="array" aca="1" ref="T1740:V1740" ca="1">MMULT(Q1740:S1740,$T$8:$V$10)</f>
        <v>342.95983594645492</v>
      </c>
      <c r="U1740" s="2">
        <f ca="1"/>
        <v>1000</v>
      </c>
      <c r="V1740" s="2">
        <f ca="1"/>
        <v>-939.35060064258266</v>
      </c>
      <c r="Y1740" s="2">
        <f t="shared" ca="1" si="377"/>
        <v>-3.7714808315308317</v>
      </c>
      <c r="Z1740" s="2">
        <f t="shared" ca="1" si="378"/>
        <v>-10.996858629590841</v>
      </c>
    </row>
    <row r="1741" spans="2:26">
      <c r="B1741">
        <f t="shared" si="379"/>
        <v>1730</v>
      </c>
      <c r="C1741">
        <v>-2.5222568588395209</v>
      </c>
      <c r="D1741">
        <v>-16.93974422433941</v>
      </c>
      <c r="E1741">
        <v>-8.1494768699120463</v>
      </c>
      <c r="F1741">
        <f t="shared" si="380"/>
        <v>18.966567620453493</v>
      </c>
      <c r="G1741">
        <f t="shared" si="381"/>
        <v>12</v>
      </c>
      <c r="H1741">
        <f t="shared" si="382"/>
        <v>1898</v>
      </c>
      <c r="I1741">
        <f t="shared" si="383"/>
        <v>-1.7186062029089164</v>
      </c>
      <c r="J1741">
        <f>VLOOKUP(H1741,動径DB!$C$9:$F$3009,4)</f>
        <v>1.9330227909714285E-2</v>
      </c>
      <c r="K1741">
        <f>VLOOKUP(G1741,緯度DB!$B$10:$H$50,7)</f>
        <v>0.58726809406597613</v>
      </c>
      <c r="L1741">
        <f t="shared" si="384"/>
        <v>-0.90328553102443498</v>
      </c>
      <c r="M1741">
        <f t="shared" si="385"/>
        <v>-0.19448547793334572</v>
      </c>
      <c r="N1741">
        <f t="shared" ref="N1741:N1804" si="389">M1741^2</f>
        <v>3.7824601126961906E-2</v>
      </c>
      <c r="O1741">
        <f t="shared" ref="O1741:O1804" si="390">IF(N1741&gt;$N$9*$O$8,1,0)</f>
        <v>0</v>
      </c>
      <c r="Q1741">
        <f t="shared" si="386"/>
        <v>1000</v>
      </c>
      <c r="R1741">
        <f t="shared" si="387"/>
        <v>1000</v>
      </c>
      <c r="S1741">
        <f t="shared" si="388"/>
        <v>1</v>
      </c>
      <c r="T1741" s="2">
        <f t="array" aca="1" ref="T1741:V1741" ca="1">MMULT(Q1741:S1741,$T$8:$V$10)</f>
        <v>342.95983594645492</v>
      </c>
      <c r="U1741" s="2">
        <f ca="1"/>
        <v>1000</v>
      </c>
      <c r="V1741" s="2">
        <f ca="1"/>
        <v>-939.35060064258266</v>
      </c>
      <c r="Y1741" s="2">
        <f t="shared" ref="Y1741:Y1804" ca="1" si="391">$Z$9*T1741/($V1741+$Z$10)</f>
        <v>-3.7714808315308317</v>
      </c>
      <c r="Z1741" s="2">
        <f t="shared" ref="Z1741:Z1804" ca="1" si="392">$Z$9*U1741/($V1741+$Z$10)</f>
        <v>-10.996858629590841</v>
      </c>
    </row>
    <row r="1742" spans="2:26">
      <c r="B1742">
        <f t="shared" ref="B1742:B1805" si="393">B1741+1</f>
        <v>1731</v>
      </c>
      <c r="C1742">
        <v>9.7513522623212836</v>
      </c>
      <c r="D1742">
        <v>10.588562916714487</v>
      </c>
      <c r="E1742">
        <v>-5.1265016563577479</v>
      </c>
      <c r="F1742">
        <f t="shared" si="380"/>
        <v>15.280299565706764</v>
      </c>
      <c r="G1742">
        <f t="shared" si="381"/>
        <v>14</v>
      </c>
      <c r="H1742">
        <f t="shared" si="382"/>
        <v>1529</v>
      </c>
      <c r="I1742">
        <f t="shared" si="383"/>
        <v>0.8265359124582915</v>
      </c>
      <c r="J1742">
        <f>VLOOKUP(H1742,動径DB!$C$9:$F$3009,4)</f>
        <v>6.3927990749552022E-2</v>
      </c>
      <c r="K1742">
        <f>VLOOKUP(G1742,緯度DB!$B$10:$H$50,7)</f>
        <v>0.66802964117206065</v>
      </c>
      <c r="L1742">
        <f t="shared" si="384"/>
        <v>-0.6146837115269127</v>
      </c>
      <c r="M1742">
        <f t="shared" si="385"/>
        <v>-0.40111634681890102</v>
      </c>
      <c r="N1742">
        <f t="shared" si="389"/>
        <v>0.16089432368534087</v>
      </c>
      <c r="O1742">
        <f t="shared" si="390"/>
        <v>0</v>
      </c>
      <c r="Q1742">
        <f t="shared" si="386"/>
        <v>1000</v>
      </c>
      <c r="R1742">
        <f t="shared" si="387"/>
        <v>1000</v>
      </c>
      <c r="S1742">
        <f t="shared" si="388"/>
        <v>1</v>
      </c>
      <c r="T1742" s="2">
        <f t="array" aca="1" ref="T1742:V1742" ca="1">MMULT(Q1742:S1742,$T$8:$V$10)</f>
        <v>342.95983594645492</v>
      </c>
      <c r="U1742" s="2">
        <f ca="1"/>
        <v>1000</v>
      </c>
      <c r="V1742" s="2">
        <f ca="1"/>
        <v>-939.35060064258266</v>
      </c>
      <c r="Y1742" s="2">
        <f t="shared" ca="1" si="391"/>
        <v>-3.7714808315308317</v>
      </c>
      <c r="Z1742" s="2">
        <f t="shared" ca="1" si="392"/>
        <v>-10.996858629590841</v>
      </c>
    </row>
    <row r="1743" spans="2:26">
      <c r="B1743">
        <f t="shared" si="393"/>
        <v>1732</v>
      </c>
      <c r="C1743">
        <v>11.65034250460044</v>
      </c>
      <c r="D1743">
        <v>-14.511811260632827</v>
      </c>
      <c r="E1743">
        <v>-2.1812400853045801</v>
      </c>
      <c r="F1743">
        <f t="shared" si="380"/>
        <v>18.737154395704511</v>
      </c>
      <c r="G1743">
        <f t="shared" si="381"/>
        <v>19</v>
      </c>
      <c r="H1743">
        <f t="shared" si="382"/>
        <v>1875</v>
      </c>
      <c r="I1743">
        <f t="shared" si="383"/>
        <v>-0.89433948537468289</v>
      </c>
      <c r="J1743">
        <f>VLOOKUP(H1743,動径DB!$C$9:$F$3009,4)</f>
        <v>2.0906885611964791E-2</v>
      </c>
      <c r="K1743">
        <f>VLOOKUP(G1743,緯度DB!$B$10:$H$50,7)</f>
        <v>0.7820858445078025</v>
      </c>
      <c r="L1743">
        <f t="shared" si="384"/>
        <v>0.44267006222276206</v>
      </c>
      <c r="M1743">
        <f t="shared" si="385"/>
        <v>0.13562119149096225</v>
      </c>
      <c r="N1743">
        <f t="shared" si="389"/>
        <v>1.8393107581428252E-2</v>
      </c>
      <c r="O1743">
        <f t="shared" si="390"/>
        <v>0</v>
      </c>
      <c r="Q1743">
        <f t="shared" si="386"/>
        <v>1000</v>
      </c>
      <c r="R1743">
        <f t="shared" si="387"/>
        <v>1000</v>
      </c>
      <c r="S1743">
        <f t="shared" si="388"/>
        <v>1</v>
      </c>
      <c r="T1743" s="2">
        <f t="array" aca="1" ref="T1743:V1743" ca="1">MMULT(Q1743:S1743,$T$8:$V$10)</f>
        <v>342.95983594645492</v>
      </c>
      <c r="U1743" s="2">
        <f ca="1"/>
        <v>1000</v>
      </c>
      <c r="V1743" s="2">
        <f ca="1"/>
        <v>-939.35060064258266</v>
      </c>
      <c r="Y1743" s="2">
        <f t="shared" ca="1" si="391"/>
        <v>-3.7714808315308317</v>
      </c>
      <c r="Z1743" s="2">
        <f t="shared" ca="1" si="392"/>
        <v>-10.996858629590841</v>
      </c>
    </row>
    <row r="1744" spans="2:26">
      <c r="B1744">
        <f t="shared" si="393"/>
        <v>1733</v>
      </c>
      <c r="C1744">
        <v>-0.89796296646454232</v>
      </c>
      <c r="D1744">
        <v>11.647300627595671</v>
      </c>
      <c r="E1744">
        <v>-14.991699925949485</v>
      </c>
      <c r="F1744">
        <f t="shared" si="380"/>
        <v>19.005710091139612</v>
      </c>
      <c r="G1744">
        <f t="shared" si="381"/>
        <v>5</v>
      </c>
      <c r="H1744">
        <f t="shared" si="382"/>
        <v>1902</v>
      </c>
      <c r="I1744">
        <f t="shared" si="383"/>
        <v>1.6477403501766277</v>
      </c>
      <c r="J1744">
        <f>VLOOKUP(H1744,動径DB!$C$9:$F$3009,4)</f>
        <v>1.9067559780486975E-2</v>
      </c>
      <c r="K1744">
        <f>VLOOKUP(G1744,緯度DB!$B$10:$H$50,7)</f>
        <v>0.2352076871405088</v>
      </c>
      <c r="L1744">
        <f t="shared" si="384"/>
        <v>0.97347636468172472</v>
      </c>
      <c r="M1744">
        <f t="shared" si="385"/>
        <v>8.2976696402827926E-2</v>
      </c>
      <c r="N1744">
        <f t="shared" si="389"/>
        <v>6.8851321459270773E-3</v>
      </c>
      <c r="O1744">
        <f t="shared" si="390"/>
        <v>0</v>
      </c>
      <c r="Q1744">
        <f t="shared" si="386"/>
        <v>1000</v>
      </c>
      <c r="R1744">
        <f t="shared" si="387"/>
        <v>1000</v>
      </c>
      <c r="S1744">
        <f t="shared" si="388"/>
        <v>1</v>
      </c>
      <c r="T1744" s="2">
        <f t="array" aca="1" ref="T1744:V1744" ca="1">MMULT(Q1744:S1744,$T$8:$V$10)</f>
        <v>342.95983594645492</v>
      </c>
      <c r="U1744" s="2">
        <f ca="1"/>
        <v>1000</v>
      </c>
      <c r="V1744" s="2">
        <f ca="1"/>
        <v>-939.35060064258266</v>
      </c>
      <c r="Y1744" s="2">
        <f t="shared" ca="1" si="391"/>
        <v>-3.7714808315308317</v>
      </c>
      <c r="Z1744" s="2">
        <f t="shared" ca="1" si="392"/>
        <v>-10.996858629590841</v>
      </c>
    </row>
    <row r="1745" spans="2:26">
      <c r="B1745">
        <f t="shared" si="393"/>
        <v>1734</v>
      </c>
      <c r="C1745">
        <v>-10.592811100748369</v>
      </c>
      <c r="D1745">
        <v>5.729729787187531</v>
      </c>
      <c r="E1745">
        <v>-2.9853742899511557</v>
      </c>
      <c r="F1745">
        <f t="shared" si="380"/>
        <v>12.407655302329418</v>
      </c>
      <c r="G1745">
        <f t="shared" si="381"/>
        <v>16</v>
      </c>
      <c r="H1745">
        <f t="shared" si="382"/>
        <v>1242</v>
      </c>
      <c r="I1745">
        <f t="shared" si="383"/>
        <v>2.6457571262302193</v>
      </c>
      <c r="J1745">
        <f>VLOOKUP(H1745,動径DB!$C$9:$F$3009,4)</f>
        <v>0.14383045066505368</v>
      </c>
      <c r="K1745">
        <f>VLOOKUP(G1745,緯度DB!$B$10:$H$50,7)</f>
        <v>0.72987675376846739</v>
      </c>
      <c r="L1745">
        <f t="shared" si="384"/>
        <v>-0.99653341393594486</v>
      </c>
      <c r="M1745">
        <f t="shared" si="385"/>
        <v>-1.298021715374982</v>
      </c>
      <c r="N1745">
        <f t="shared" si="389"/>
        <v>1.6848603735850107</v>
      </c>
      <c r="O1745">
        <f t="shared" si="390"/>
        <v>1</v>
      </c>
      <c r="Q1745">
        <f t="shared" si="386"/>
        <v>-10.592811100748369</v>
      </c>
      <c r="R1745">
        <f t="shared" si="387"/>
        <v>5.729729787187531</v>
      </c>
      <c r="S1745">
        <f t="shared" si="388"/>
        <v>-2.9853742899511557</v>
      </c>
      <c r="T1745" s="2">
        <f t="array" aca="1" ref="T1745:V1745" ca="1">MMULT(Q1745:S1745,$T$8:$V$10)</f>
        <v>-6.4282889614507663</v>
      </c>
      <c r="U1745" s="2">
        <f ca="1"/>
        <v>5.729729787187531</v>
      </c>
      <c r="V1745" s="2">
        <f ca="1"/>
        <v>8.9329282822224361</v>
      </c>
      <c r="Y1745" s="2">
        <f t="shared" ca="1" si="391"/>
        <v>-1.6511187945721653</v>
      </c>
      <c r="Z1745" s="2">
        <f t="shared" ca="1" si="392"/>
        <v>1.4716924824285158</v>
      </c>
    </row>
    <row r="1746" spans="2:26">
      <c r="B1746">
        <f t="shared" si="393"/>
        <v>1735</v>
      </c>
      <c r="C1746">
        <v>0.30856076468130422</v>
      </c>
      <c r="D1746">
        <v>10.773478960760277</v>
      </c>
      <c r="E1746">
        <v>15.798261247134436</v>
      </c>
      <c r="F1746">
        <f t="shared" si="380"/>
        <v>19.12454227154613</v>
      </c>
      <c r="G1746">
        <f t="shared" si="381"/>
        <v>38</v>
      </c>
      <c r="H1746">
        <f t="shared" si="382"/>
        <v>1913</v>
      </c>
      <c r="I1746">
        <f t="shared" si="383"/>
        <v>1.5421633812870306</v>
      </c>
      <c r="J1746">
        <f>VLOOKUP(H1746,動径DB!$C$9:$F$3009,4)</f>
        <v>1.8362224650750474E-2</v>
      </c>
      <c r="K1746">
        <f>VLOOKUP(G1746,緯度DB!$B$10:$H$50,7)</f>
        <v>0.20164392860071581</v>
      </c>
      <c r="L1746">
        <f t="shared" si="384"/>
        <v>0.99631296287937676</v>
      </c>
      <c r="M1746">
        <f t="shared" si="385"/>
        <v>7.0550042054493819E-2</v>
      </c>
      <c r="N1746">
        <f t="shared" si="389"/>
        <v>4.9773084338908466E-3</v>
      </c>
      <c r="O1746">
        <f t="shared" si="390"/>
        <v>0</v>
      </c>
      <c r="Q1746">
        <f t="shared" si="386"/>
        <v>1000</v>
      </c>
      <c r="R1746">
        <f t="shared" si="387"/>
        <v>1000</v>
      </c>
      <c r="S1746">
        <f t="shared" si="388"/>
        <v>1</v>
      </c>
      <c r="T1746" s="2">
        <f t="array" aca="1" ref="T1746:V1746" ca="1">MMULT(Q1746:S1746,$T$8:$V$10)</f>
        <v>342.95983594645492</v>
      </c>
      <c r="U1746" s="2">
        <f ca="1"/>
        <v>1000</v>
      </c>
      <c r="V1746" s="2">
        <f ca="1"/>
        <v>-939.35060064258266</v>
      </c>
      <c r="Y1746" s="2">
        <f t="shared" ca="1" si="391"/>
        <v>-3.7714808315308317</v>
      </c>
      <c r="Z1746" s="2">
        <f t="shared" ca="1" si="392"/>
        <v>-10.996858629590841</v>
      </c>
    </row>
    <row r="1747" spans="2:26">
      <c r="B1747">
        <f t="shared" si="393"/>
        <v>1736</v>
      </c>
      <c r="C1747">
        <v>3.546724825090072</v>
      </c>
      <c r="D1747">
        <v>-12.194672405269035</v>
      </c>
      <c r="E1747">
        <v>9.4004756421622755</v>
      </c>
      <c r="F1747">
        <f t="shared" si="380"/>
        <v>15.80057702603378</v>
      </c>
      <c r="G1747">
        <f t="shared" si="381"/>
        <v>33</v>
      </c>
      <c r="H1747">
        <f t="shared" si="382"/>
        <v>1581</v>
      </c>
      <c r="I1747">
        <f t="shared" si="383"/>
        <v>-1.2877622540827698</v>
      </c>
      <c r="J1747">
        <f>VLOOKUP(H1747,動径DB!$C$9:$F$3009,4)</f>
        <v>5.4497302784598946E-2</v>
      </c>
      <c r="K1747">
        <f>VLOOKUP(G1747,緯度DB!$B$10:$H$50,7)</f>
        <v>0.43934360143209494</v>
      </c>
      <c r="L1747">
        <f t="shared" si="384"/>
        <v>-0.66065736573936207</v>
      </c>
      <c r="M1747">
        <f t="shared" si="385"/>
        <v>-0.24993584337820904</v>
      </c>
      <c r="N1747">
        <f t="shared" si="389"/>
        <v>6.2467925805176641E-2</v>
      </c>
      <c r="O1747">
        <f t="shared" si="390"/>
        <v>0</v>
      </c>
      <c r="Q1747">
        <f t="shared" si="386"/>
        <v>1000</v>
      </c>
      <c r="R1747">
        <f t="shared" si="387"/>
        <v>1000</v>
      </c>
      <c r="S1747">
        <f t="shared" si="388"/>
        <v>1</v>
      </c>
      <c r="T1747" s="2">
        <f t="array" aca="1" ref="T1747:V1747" ca="1">MMULT(Q1747:S1747,$T$8:$V$10)</f>
        <v>342.95983594645492</v>
      </c>
      <c r="U1747" s="2">
        <f ca="1"/>
        <v>1000</v>
      </c>
      <c r="V1747" s="2">
        <f ca="1"/>
        <v>-939.35060064258266</v>
      </c>
      <c r="Y1747" s="2">
        <f t="shared" ca="1" si="391"/>
        <v>-3.7714808315308317</v>
      </c>
      <c r="Z1747" s="2">
        <f t="shared" ca="1" si="392"/>
        <v>-10.996858629590841</v>
      </c>
    </row>
    <row r="1748" spans="2:26">
      <c r="B1748">
        <f t="shared" si="393"/>
        <v>1737</v>
      </c>
      <c r="C1748">
        <v>-10.31030200580047</v>
      </c>
      <c r="D1748">
        <v>15.005978270828773</v>
      </c>
      <c r="E1748">
        <v>-8.6013648905249411</v>
      </c>
      <c r="F1748">
        <f t="shared" si="380"/>
        <v>20.136166201522911</v>
      </c>
      <c r="G1748">
        <f t="shared" si="381"/>
        <v>12</v>
      </c>
      <c r="H1748">
        <f t="shared" si="382"/>
        <v>2015</v>
      </c>
      <c r="I1748">
        <f t="shared" si="383"/>
        <v>2.172798167070388</v>
      </c>
      <c r="J1748">
        <f>VLOOKUP(H1748,動径DB!$C$9:$F$3009,4)</f>
        <v>1.2886576248079913E-2</v>
      </c>
      <c r="K1748">
        <f>VLOOKUP(G1748,緯度DB!$B$10:$H$50,7)</f>
        <v>0.58726809406597613</v>
      </c>
      <c r="L1748">
        <f t="shared" si="384"/>
        <v>-0.23304642461190922</v>
      </c>
      <c r="M1748">
        <f t="shared" si="385"/>
        <v>-3.5513476280881848E-2</v>
      </c>
      <c r="N1748">
        <f t="shared" si="389"/>
        <v>1.2612069975527576E-3</v>
      </c>
      <c r="O1748">
        <f t="shared" si="390"/>
        <v>0</v>
      </c>
      <c r="Q1748">
        <f t="shared" si="386"/>
        <v>1000</v>
      </c>
      <c r="R1748">
        <f t="shared" si="387"/>
        <v>1000</v>
      </c>
      <c r="S1748">
        <f t="shared" si="388"/>
        <v>1</v>
      </c>
      <c r="T1748" s="2">
        <f t="array" aca="1" ref="T1748:V1748" ca="1">MMULT(Q1748:S1748,$T$8:$V$10)</f>
        <v>342.95983594645492</v>
      </c>
      <c r="U1748" s="2">
        <f ca="1"/>
        <v>1000</v>
      </c>
      <c r="V1748" s="2">
        <f ca="1"/>
        <v>-939.35060064258266</v>
      </c>
      <c r="Y1748" s="2">
        <f t="shared" ca="1" si="391"/>
        <v>-3.7714808315308317</v>
      </c>
      <c r="Z1748" s="2">
        <f t="shared" ca="1" si="392"/>
        <v>-10.996858629590841</v>
      </c>
    </row>
    <row r="1749" spans="2:26">
      <c r="B1749">
        <f t="shared" si="393"/>
        <v>1738</v>
      </c>
      <c r="C1749">
        <v>16.516080390085119</v>
      </c>
      <c r="D1749">
        <v>-4.2128858594514247</v>
      </c>
      <c r="E1749">
        <v>-0.47903073233597993</v>
      </c>
      <c r="F1749">
        <f t="shared" si="380"/>
        <v>17.051650628576763</v>
      </c>
      <c r="G1749">
        <f t="shared" si="381"/>
        <v>20</v>
      </c>
      <c r="H1749">
        <f t="shared" si="382"/>
        <v>1706</v>
      </c>
      <c r="I1749">
        <f t="shared" si="383"/>
        <v>-0.24975205285254201</v>
      </c>
      <c r="J1749">
        <f>VLOOKUP(H1749,動径DB!$C$9:$F$3009,4)</f>
        <v>3.6655595877493667E-2</v>
      </c>
      <c r="K1749">
        <f>VLOOKUP(G1749,緯度DB!$B$10:$H$50,7)</f>
        <v>0.7879807395252203</v>
      </c>
      <c r="L1749">
        <f t="shared" si="384"/>
        <v>0.68109431099454654</v>
      </c>
      <c r="M1749">
        <f t="shared" si="385"/>
        <v>0.33545136592929103</v>
      </c>
      <c r="N1749">
        <f t="shared" si="389"/>
        <v>0.11252761890382712</v>
      </c>
      <c r="O1749">
        <f t="shared" si="390"/>
        <v>0</v>
      </c>
      <c r="Q1749">
        <f t="shared" si="386"/>
        <v>1000</v>
      </c>
      <c r="R1749">
        <f t="shared" si="387"/>
        <v>1000</v>
      </c>
      <c r="S1749">
        <f t="shared" si="388"/>
        <v>1</v>
      </c>
      <c r="T1749" s="2">
        <f t="array" aca="1" ref="T1749:V1749" ca="1">MMULT(Q1749:S1749,$T$8:$V$10)</f>
        <v>342.95983594645492</v>
      </c>
      <c r="U1749" s="2">
        <f ca="1"/>
        <v>1000</v>
      </c>
      <c r="V1749" s="2">
        <f ca="1"/>
        <v>-939.35060064258266</v>
      </c>
      <c r="Y1749" s="2">
        <f t="shared" ca="1" si="391"/>
        <v>-3.7714808315308317</v>
      </c>
      <c r="Z1749" s="2">
        <f t="shared" ca="1" si="392"/>
        <v>-10.996858629590841</v>
      </c>
    </row>
    <row r="1750" spans="2:26">
      <c r="B1750">
        <f t="shared" si="393"/>
        <v>1739</v>
      </c>
      <c r="C1750">
        <v>-9.5489770560939711</v>
      </c>
      <c r="D1750">
        <v>7.3347974701831333</v>
      </c>
      <c r="E1750">
        <v>-12.919523675033506</v>
      </c>
      <c r="F1750">
        <f t="shared" si="380"/>
        <v>17.660586307825831</v>
      </c>
      <c r="G1750">
        <f t="shared" si="381"/>
        <v>6</v>
      </c>
      <c r="H1750">
        <f t="shared" si="382"/>
        <v>1767</v>
      </c>
      <c r="I1750">
        <f t="shared" si="383"/>
        <v>2.4865927948825797</v>
      </c>
      <c r="J1750">
        <f>VLOOKUP(H1750,動径DB!$C$9:$F$3009,4)</f>
        <v>3.0024612413302756E-2</v>
      </c>
      <c r="K1750">
        <f>VLOOKUP(G1750,緯度DB!$B$10:$H$50,7)</f>
        <v>0.28116931855250954</v>
      </c>
      <c r="L1750">
        <f t="shared" si="384"/>
        <v>-0.92330286754972257</v>
      </c>
      <c r="M1750">
        <f t="shared" si="385"/>
        <v>-0.13765583971173539</v>
      </c>
      <c r="N1750">
        <f t="shared" si="389"/>
        <v>1.8949130206742989E-2</v>
      </c>
      <c r="O1750">
        <f t="shared" si="390"/>
        <v>0</v>
      </c>
      <c r="Q1750">
        <f t="shared" si="386"/>
        <v>1000</v>
      </c>
      <c r="R1750">
        <f t="shared" si="387"/>
        <v>1000</v>
      </c>
      <c r="S1750">
        <f t="shared" si="388"/>
        <v>1</v>
      </c>
      <c r="T1750" s="2">
        <f t="array" aca="1" ref="T1750:V1750" ca="1">MMULT(Q1750:S1750,$T$8:$V$10)</f>
        <v>342.95983594645492</v>
      </c>
      <c r="U1750" s="2">
        <f ca="1"/>
        <v>1000</v>
      </c>
      <c r="V1750" s="2">
        <f ca="1"/>
        <v>-939.35060064258266</v>
      </c>
      <c r="Y1750" s="2">
        <f t="shared" ca="1" si="391"/>
        <v>-3.7714808315308317</v>
      </c>
      <c r="Z1750" s="2">
        <f t="shared" ca="1" si="392"/>
        <v>-10.996858629590841</v>
      </c>
    </row>
    <row r="1751" spans="2:26">
      <c r="B1751">
        <f t="shared" si="393"/>
        <v>1740</v>
      </c>
      <c r="C1751">
        <v>3.3988795685342268</v>
      </c>
      <c r="D1751">
        <v>-1.0630569453306715</v>
      </c>
      <c r="E1751">
        <v>-13.179278567279328</v>
      </c>
      <c r="F1751">
        <f t="shared" si="380"/>
        <v>13.651954290297175</v>
      </c>
      <c r="G1751">
        <f t="shared" si="381"/>
        <v>2</v>
      </c>
      <c r="H1751">
        <f t="shared" si="382"/>
        <v>1366</v>
      </c>
      <c r="I1751">
        <f t="shared" si="383"/>
        <v>-0.3031279826912977</v>
      </c>
      <c r="J1751">
        <f>VLOOKUP(H1751,動径DB!$C$9:$F$3009,4)</f>
        <v>0.10296041669094204</v>
      </c>
      <c r="K1751">
        <f>VLOOKUP(G1751,緯度DB!$B$10:$H$50,7)</f>
        <v>0.31855496617393941</v>
      </c>
      <c r="L1751">
        <f t="shared" si="384"/>
        <v>0.7891254906465387</v>
      </c>
      <c r="M1751">
        <f t="shared" si="385"/>
        <v>0.35334224933539832</v>
      </c>
      <c r="N1751">
        <f t="shared" si="389"/>
        <v>0.12485074516539879</v>
      </c>
      <c r="O1751">
        <f t="shared" si="390"/>
        <v>0</v>
      </c>
      <c r="Q1751">
        <f t="shared" si="386"/>
        <v>1000</v>
      </c>
      <c r="R1751">
        <f t="shared" si="387"/>
        <v>1000</v>
      </c>
      <c r="S1751">
        <f t="shared" si="388"/>
        <v>1</v>
      </c>
      <c r="T1751" s="2">
        <f t="array" aca="1" ref="T1751:V1751" ca="1">MMULT(Q1751:S1751,$T$8:$V$10)</f>
        <v>342.95983594645492</v>
      </c>
      <c r="U1751" s="2">
        <f ca="1"/>
        <v>1000</v>
      </c>
      <c r="V1751" s="2">
        <f ca="1"/>
        <v>-939.35060064258266</v>
      </c>
      <c r="Y1751" s="2">
        <f t="shared" ca="1" si="391"/>
        <v>-3.7714808315308317</v>
      </c>
      <c r="Z1751" s="2">
        <f t="shared" ca="1" si="392"/>
        <v>-10.996858629590841</v>
      </c>
    </row>
    <row r="1752" spans="2:26">
      <c r="B1752">
        <f t="shared" si="393"/>
        <v>1741</v>
      </c>
      <c r="C1752">
        <v>14.165135105238548</v>
      </c>
      <c r="D1752">
        <v>-8.2023282189677893</v>
      </c>
      <c r="E1752">
        <v>-12.991857529321532</v>
      </c>
      <c r="F1752">
        <f t="shared" si="380"/>
        <v>20.897789424327286</v>
      </c>
      <c r="G1752">
        <f t="shared" si="381"/>
        <v>9</v>
      </c>
      <c r="H1752">
        <f t="shared" si="382"/>
        <v>2091</v>
      </c>
      <c r="I1752">
        <f t="shared" si="383"/>
        <v>-0.52487299158930356</v>
      </c>
      <c r="J1752">
        <f>VLOOKUP(H1752,動径DB!$C$9:$F$3009,4)</f>
        <v>9.8480569862608048E-3</v>
      </c>
      <c r="K1752">
        <f>VLOOKUP(G1752,緯度DB!$B$10:$H$50,7)</f>
        <v>0.43934360143209494</v>
      </c>
      <c r="L1752">
        <f t="shared" si="384"/>
        <v>0.99999269369013422</v>
      </c>
      <c r="M1752">
        <f t="shared" si="385"/>
        <v>9.0417404132383097E-2</v>
      </c>
      <c r="N1752">
        <f t="shared" si="389"/>
        <v>8.1753069700386885E-3</v>
      </c>
      <c r="O1752">
        <f t="shared" si="390"/>
        <v>0</v>
      </c>
      <c r="Q1752">
        <f t="shared" si="386"/>
        <v>1000</v>
      </c>
      <c r="R1752">
        <f t="shared" si="387"/>
        <v>1000</v>
      </c>
      <c r="S1752">
        <f t="shared" si="388"/>
        <v>1</v>
      </c>
      <c r="T1752" s="2">
        <f t="array" aca="1" ref="T1752:V1752" ca="1">MMULT(Q1752:S1752,$T$8:$V$10)</f>
        <v>342.95983594645492</v>
      </c>
      <c r="U1752" s="2">
        <f ca="1"/>
        <v>1000</v>
      </c>
      <c r="V1752" s="2">
        <f ca="1"/>
        <v>-939.35060064258266</v>
      </c>
      <c r="Y1752" s="2">
        <f t="shared" ca="1" si="391"/>
        <v>-3.7714808315308317</v>
      </c>
      <c r="Z1752" s="2">
        <f t="shared" ca="1" si="392"/>
        <v>-10.996858629590841</v>
      </c>
    </row>
    <row r="1753" spans="2:26">
      <c r="B1753">
        <f t="shared" si="393"/>
        <v>1742</v>
      </c>
      <c r="C1753">
        <v>-10.533925970213675</v>
      </c>
      <c r="D1753">
        <v>-5.3935827887810586</v>
      </c>
      <c r="E1753">
        <v>0.53879186660555467</v>
      </c>
      <c r="F1753">
        <f t="shared" si="380"/>
        <v>11.846713819490098</v>
      </c>
      <c r="G1753">
        <f t="shared" si="381"/>
        <v>22</v>
      </c>
      <c r="H1753">
        <f t="shared" si="382"/>
        <v>1186</v>
      </c>
      <c r="I1753">
        <f t="shared" si="383"/>
        <v>-2.6683751977849308</v>
      </c>
      <c r="J1753">
        <f>VLOOKUP(H1753,動径DB!$C$9:$F$3009,4)</f>
        <v>0.16568881773266589</v>
      </c>
      <c r="K1753">
        <f>VLOOKUP(G1753,緯度DB!$B$10:$H$50,7)</f>
        <v>0.7879807395252203</v>
      </c>
      <c r="L1753">
        <f t="shared" si="384"/>
        <v>0.98859947984577301</v>
      </c>
      <c r="M1753">
        <f t="shared" si="385"/>
        <v>1.5290689741475694</v>
      </c>
      <c r="N1753">
        <f t="shared" si="389"/>
        <v>2.3380519277007004</v>
      </c>
      <c r="O1753">
        <f t="shared" si="390"/>
        <v>1</v>
      </c>
      <c r="Q1753">
        <f t="shared" si="386"/>
        <v>-10.533925970213675</v>
      </c>
      <c r="R1753">
        <f t="shared" si="387"/>
        <v>-5.3935827887810586</v>
      </c>
      <c r="S1753">
        <f t="shared" si="388"/>
        <v>0.53879186660555467</v>
      </c>
      <c r="T1753" s="2">
        <f t="array" aca="1" ref="T1753:V1753" ca="1">MMULT(Q1753:S1753,$T$8:$V$10)</f>
        <v>-3.0965161289257628</v>
      </c>
      <c r="U1753" s="2">
        <f ca="1"/>
        <v>-5.3935827887810586</v>
      </c>
      <c r="V1753" s="2">
        <f ca="1"/>
        <v>10.082930173553967</v>
      </c>
      <c r="Y1753" s="2">
        <f t="shared" ca="1" si="391"/>
        <v>-0.77252738647555041</v>
      </c>
      <c r="Z1753" s="2">
        <f t="shared" ca="1" si="392"/>
        <v>-1.3456059138958989</v>
      </c>
    </row>
    <row r="1754" spans="2:26">
      <c r="B1754">
        <f t="shared" si="393"/>
        <v>1743</v>
      </c>
      <c r="C1754">
        <v>-13.127696986811506</v>
      </c>
      <c r="D1754">
        <v>7.9722189869878433</v>
      </c>
      <c r="E1754">
        <v>-4.1554421517851301</v>
      </c>
      <c r="F1754">
        <f t="shared" si="380"/>
        <v>15.911015154001394</v>
      </c>
      <c r="G1754">
        <f t="shared" si="381"/>
        <v>16</v>
      </c>
      <c r="H1754">
        <f t="shared" si="382"/>
        <v>1592</v>
      </c>
      <c r="I1754">
        <f t="shared" si="383"/>
        <v>2.5958356659886901</v>
      </c>
      <c r="J1754">
        <f>VLOOKUP(H1754,動径DB!$C$9:$F$3009,4)</f>
        <v>5.2665707565428849E-2</v>
      </c>
      <c r="K1754">
        <f>VLOOKUP(G1754,緯度DB!$B$10:$H$50,7)</f>
        <v>0.72987675376846739</v>
      </c>
      <c r="L1754">
        <f t="shared" si="384"/>
        <v>-0.99779137486711</v>
      </c>
      <c r="M1754">
        <f t="shared" si="385"/>
        <v>-0.61026026033867242</v>
      </c>
      <c r="N1754">
        <f t="shared" si="389"/>
        <v>0.37241758534862424</v>
      </c>
      <c r="O1754">
        <f t="shared" si="390"/>
        <v>1</v>
      </c>
      <c r="Q1754">
        <f t="shared" si="386"/>
        <v>-13.127696986811506</v>
      </c>
      <c r="R1754">
        <f t="shared" si="387"/>
        <v>7.9722189869878433</v>
      </c>
      <c r="S1754">
        <f t="shared" si="388"/>
        <v>-4.1554421517851301</v>
      </c>
      <c r="T1754" s="2">
        <f t="array" aca="1" ref="T1754:V1754" ca="1">MMULT(Q1754:S1754,$T$8:$V$10)</f>
        <v>-8.3947751311004275</v>
      </c>
      <c r="U1754" s="2">
        <f ca="1"/>
        <v>7.9722189869878433</v>
      </c>
      <c r="V1754" s="2">
        <f ca="1"/>
        <v>10.914755066085098</v>
      </c>
      <c r="Y1754" s="2">
        <f t="shared" ca="1" si="391"/>
        <v>-2.051772060602898</v>
      </c>
      <c r="Z1754" s="2">
        <f t="shared" ca="1" si="392"/>
        <v>1.948494858177984</v>
      </c>
    </row>
    <row r="1755" spans="2:26">
      <c r="B1755">
        <f t="shared" si="393"/>
        <v>1744</v>
      </c>
      <c r="C1755">
        <v>-2.3987121349440388</v>
      </c>
      <c r="D1755">
        <v>13.93620981751341</v>
      </c>
      <c r="E1755">
        <v>4.8683174117163333</v>
      </c>
      <c r="F1755">
        <f t="shared" si="380"/>
        <v>14.955677129615541</v>
      </c>
      <c r="G1755">
        <f t="shared" si="381"/>
        <v>28</v>
      </c>
      <c r="H1755">
        <f t="shared" si="382"/>
        <v>1497</v>
      </c>
      <c r="I1755">
        <f t="shared" si="383"/>
        <v>1.7412470279278756</v>
      </c>
      <c r="J1755">
        <f>VLOOKUP(H1755,動径DB!$C$9:$F$3009,4)</f>
        <v>7.0404956251164011E-2</v>
      </c>
      <c r="K1755">
        <f>VLOOKUP(G1755,緯度DB!$B$10:$H$50,7)</f>
        <v>0.66802964117206065</v>
      </c>
      <c r="L1755">
        <f t="shared" si="384"/>
        <v>0.87208364396360061</v>
      </c>
      <c r="M1755">
        <f t="shared" si="385"/>
        <v>0.61342742453139376</v>
      </c>
      <c r="N1755">
        <f t="shared" si="389"/>
        <v>0.37629320516721881</v>
      </c>
      <c r="O1755">
        <f t="shared" si="390"/>
        <v>1</v>
      </c>
      <c r="Q1755">
        <f t="shared" si="386"/>
        <v>-2.3987121349440388</v>
      </c>
      <c r="R1755">
        <f t="shared" si="387"/>
        <v>13.93620981751341</v>
      </c>
      <c r="S1755">
        <f t="shared" si="388"/>
        <v>4.8683174117163333</v>
      </c>
      <c r="T1755" s="2">
        <f t="array" aca="1" ref="T1755:V1755" ca="1">MMULT(Q1755:S1755,$T$8:$V$10)</f>
        <v>3.7543140792428091</v>
      </c>
      <c r="U1755" s="2">
        <f ca="1"/>
        <v>13.93620981751341</v>
      </c>
      <c r="V1755" s="2">
        <f ca="1"/>
        <v>3.9191147115065954</v>
      </c>
      <c r="Y1755" s="2">
        <f t="shared" ca="1" si="391"/>
        <v>1.1068431800695582</v>
      </c>
      <c r="Z1755" s="2">
        <f t="shared" ca="1" si="392"/>
        <v>4.1086596557856918</v>
      </c>
    </row>
    <row r="1756" spans="2:26">
      <c r="B1756">
        <f t="shared" si="393"/>
        <v>1745</v>
      </c>
      <c r="C1756">
        <v>-9.0392890622897362</v>
      </c>
      <c r="D1756">
        <v>-7.7229272462160408</v>
      </c>
      <c r="E1756">
        <v>9.5876456699659016</v>
      </c>
      <c r="F1756">
        <f t="shared" si="380"/>
        <v>15.273352660591348</v>
      </c>
      <c r="G1756">
        <f t="shared" si="381"/>
        <v>34</v>
      </c>
      <c r="H1756">
        <f t="shared" si="382"/>
        <v>1528</v>
      </c>
      <c r="I1756">
        <f t="shared" si="383"/>
        <v>-2.4345651349068924</v>
      </c>
      <c r="J1756">
        <f>VLOOKUP(H1756,動径DB!$C$9:$F$3009,4)</f>
        <v>6.4122373163134627E-2</v>
      </c>
      <c r="K1756">
        <f>VLOOKUP(G1756,緯度DB!$B$10:$H$50,7)</f>
        <v>0.38596120503132481</v>
      </c>
      <c r="L1756">
        <f t="shared" si="384"/>
        <v>0.85237487876357099</v>
      </c>
      <c r="M1756">
        <f t="shared" si="385"/>
        <v>0.32219460362351704</v>
      </c>
      <c r="N1756">
        <f t="shared" si="389"/>
        <v>0.10380936260411526</v>
      </c>
      <c r="O1756">
        <f t="shared" si="390"/>
        <v>0</v>
      </c>
      <c r="Q1756">
        <f t="shared" si="386"/>
        <v>1000</v>
      </c>
      <c r="R1756">
        <f t="shared" si="387"/>
        <v>1000</v>
      </c>
      <c r="S1756">
        <f t="shared" si="388"/>
        <v>1</v>
      </c>
      <c r="T1756" s="2">
        <f t="array" aca="1" ref="T1756:V1756" ca="1">MMULT(Q1756:S1756,$T$8:$V$10)</f>
        <v>342.95983594645492</v>
      </c>
      <c r="U1756" s="2">
        <f ca="1"/>
        <v>1000</v>
      </c>
      <c r="V1756" s="2">
        <f ca="1"/>
        <v>-939.35060064258266</v>
      </c>
      <c r="Y1756" s="2">
        <f t="shared" ca="1" si="391"/>
        <v>-3.7714808315308317</v>
      </c>
      <c r="Z1756" s="2">
        <f t="shared" ca="1" si="392"/>
        <v>-10.996858629590841</v>
      </c>
    </row>
    <row r="1757" spans="2:26">
      <c r="B1757">
        <f t="shared" si="393"/>
        <v>1746</v>
      </c>
      <c r="C1757">
        <v>5.6448082269027005</v>
      </c>
      <c r="D1757">
        <v>-5.0254377156243235</v>
      </c>
      <c r="E1757">
        <v>9.7338771427683497</v>
      </c>
      <c r="F1757">
        <f t="shared" si="380"/>
        <v>12.323443040913363</v>
      </c>
      <c r="G1757">
        <f t="shared" si="381"/>
        <v>37</v>
      </c>
      <c r="H1757">
        <f t="shared" si="382"/>
        <v>1233</v>
      </c>
      <c r="I1757">
        <f t="shared" si="383"/>
        <v>-0.72741671831148458</v>
      </c>
      <c r="J1757">
        <f>VLOOKUP(H1757,動径DB!$C$9:$F$3009,4)</f>
        <v>0.14720104923181898</v>
      </c>
      <c r="K1757">
        <f>VLOOKUP(G1757,緯度DB!$B$10:$H$50,7)</f>
        <v>0.2352076871405088</v>
      </c>
      <c r="L1757">
        <f t="shared" si="384"/>
        <v>0.81881430109460063</v>
      </c>
      <c r="M1757">
        <f t="shared" si="385"/>
        <v>0.34936540540758054</v>
      </c>
      <c r="N1757">
        <f t="shared" si="389"/>
        <v>0.12205618649560311</v>
      </c>
      <c r="O1757">
        <f t="shared" si="390"/>
        <v>0</v>
      </c>
      <c r="Q1757">
        <f t="shared" si="386"/>
        <v>1000</v>
      </c>
      <c r="R1757">
        <f t="shared" si="387"/>
        <v>1000</v>
      </c>
      <c r="S1757">
        <f t="shared" si="388"/>
        <v>1</v>
      </c>
      <c r="T1757" s="2">
        <f t="array" aca="1" ref="T1757:V1757" ca="1">MMULT(Q1757:S1757,$T$8:$V$10)</f>
        <v>342.95983594645492</v>
      </c>
      <c r="U1757" s="2">
        <f ca="1"/>
        <v>1000</v>
      </c>
      <c r="V1757" s="2">
        <f ca="1"/>
        <v>-939.35060064258266</v>
      </c>
      <c r="Y1757" s="2">
        <f t="shared" ca="1" si="391"/>
        <v>-3.7714808315308317</v>
      </c>
      <c r="Z1757" s="2">
        <f t="shared" ca="1" si="392"/>
        <v>-10.996858629590841</v>
      </c>
    </row>
    <row r="1758" spans="2:26">
      <c r="B1758">
        <f t="shared" si="393"/>
        <v>1747</v>
      </c>
      <c r="C1758">
        <v>-9.8016395843168453</v>
      </c>
      <c r="D1758">
        <v>11.958348781491891</v>
      </c>
      <c r="E1758">
        <v>-14.122344591957969</v>
      </c>
      <c r="F1758">
        <f t="shared" si="380"/>
        <v>20.94074642639703</v>
      </c>
      <c r="G1758">
        <f t="shared" si="381"/>
        <v>8</v>
      </c>
      <c r="H1758">
        <f t="shared" si="382"/>
        <v>2095</v>
      </c>
      <c r="I1758">
        <f t="shared" si="383"/>
        <v>2.2574036104315054</v>
      </c>
      <c r="J1758">
        <f>VLOOKUP(H1758,動径DB!$C$9:$F$3009,4)</f>
        <v>9.7085595839876779E-3</v>
      </c>
      <c r="K1758">
        <f>VLOOKUP(G1758,緯度DB!$B$10:$H$50,7)</f>
        <v>0.38596120503132481</v>
      </c>
      <c r="L1758">
        <f t="shared" si="384"/>
        <v>-0.46976585275999844</v>
      </c>
      <c r="M1758">
        <f t="shared" si="385"/>
        <v>-3.6861419600318614E-2</v>
      </c>
      <c r="N1758">
        <f t="shared" si="389"/>
        <v>1.3587642549507534E-3</v>
      </c>
      <c r="O1758">
        <f t="shared" si="390"/>
        <v>0</v>
      </c>
      <c r="Q1758">
        <f t="shared" si="386"/>
        <v>1000</v>
      </c>
      <c r="R1758">
        <f t="shared" si="387"/>
        <v>1000</v>
      </c>
      <c r="S1758">
        <f t="shared" si="388"/>
        <v>1</v>
      </c>
      <c r="T1758" s="2">
        <f t="array" aca="1" ref="T1758:V1758" ca="1">MMULT(Q1758:S1758,$T$8:$V$10)</f>
        <v>342.95983594645492</v>
      </c>
      <c r="U1758" s="2">
        <f ca="1"/>
        <v>1000</v>
      </c>
      <c r="V1758" s="2">
        <f ca="1"/>
        <v>-939.35060064258266</v>
      </c>
      <c r="Y1758" s="2">
        <f t="shared" ca="1" si="391"/>
        <v>-3.7714808315308317</v>
      </c>
      <c r="Z1758" s="2">
        <f t="shared" ca="1" si="392"/>
        <v>-10.996858629590841</v>
      </c>
    </row>
    <row r="1759" spans="2:26">
      <c r="B1759">
        <f t="shared" si="393"/>
        <v>1748</v>
      </c>
      <c r="C1759">
        <v>-9.6682764749284367</v>
      </c>
      <c r="D1759">
        <v>11.428998287464761</v>
      </c>
      <c r="E1759">
        <v>-1.6821275737643864</v>
      </c>
      <c r="F1759">
        <f t="shared" si="380"/>
        <v>15.064100538198275</v>
      </c>
      <c r="G1759">
        <f t="shared" si="381"/>
        <v>19</v>
      </c>
      <c r="H1759">
        <f t="shared" si="382"/>
        <v>1507</v>
      </c>
      <c r="I1759">
        <f t="shared" si="383"/>
        <v>2.2729301373224908</v>
      </c>
      <c r="J1759">
        <f>VLOOKUP(H1759,動径DB!$C$9:$F$3009,4)</f>
        <v>6.8323253973517767E-2</v>
      </c>
      <c r="K1759">
        <f>VLOOKUP(G1759,緯度DB!$B$10:$H$50,7)</f>
        <v>0.7820858445078025</v>
      </c>
      <c r="L1759">
        <f t="shared" si="384"/>
        <v>-0.51036149872376579</v>
      </c>
      <c r="M1759">
        <f t="shared" si="385"/>
        <v>-0.41081290421314787</v>
      </c>
      <c r="N1759">
        <f t="shared" si="389"/>
        <v>0.16876724226804102</v>
      </c>
      <c r="O1759">
        <f t="shared" si="390"/>
        <v>0</v>
      </c>
      <c r="Q1759">
        <f t="shared" si="386"/>
        <v>1000</v>
      </c>
      <c r="R1759">
        <f t="shared" si="387"/>
        <v>1000</v>
      </c>
      <c r="S1759">
        <f t="shared" si="388"/>
        <v>1</v>
      </c>
      <c r="T1759" s="2">
        <f t="array" aca="1" ref="T1759:V1759" ca="1">MMULT(Q1759:S1759,$T$8:$V$10)</f>
        <v>342.95983594645492</v>
      </c>
      <c r="U1759" s="2">
        <f ca="1"/>
        <v>1000</v>
      </c>
      <c r="V1759" s="2">
        <f ca="1"/>
        <v>-939.35060064258266</v>
      </c>
      <c r="Y1759" s="2">
        <f t="shared" ca="1" si="391"/>
        <v>-3.7714808315308317</v>
      </c>
      <c r="Z1759" s="2">
        <f t="shared" ca="1" si="392"/>
        <v>-10.996858629590841</v>
      </c>
    </row>
    <row r="1760" spans="2:26">
      <c r="B1760">
        <f t="shared" si="393"/>
        <v>1749</v>
      </c>
      <c r="C1760">
        <v>-13.787190962623288</v>
      </c>
      <c r="D1760">
        <v>-15.886473414198928</v>
      </c>
      <c r="E1760">
        <v>2.0750144147414318</v>
      </c>
      <c r="F1760">
        <f t="shared" si="380"/>
        <v>21.13699025408479</v>
      </c>
      <c r="G1760">
        <f t="shared" si="381"/>
        <v>23</v>
      </c>
      <c r="H1760">
        <f t="shared" si="382"/>
        <v>2115</v>
      </c>
      <c r="I1760">
        <f t="shared" si="383"/>
        <v>-2.2855665205677838</v>
      </c>
      <c r="J1760">
        <f>VLOOKUP(H1760,動径DB!$C$9:$F$3009,4)</f>
        <v>9.0386731504739984E-3</v>
      </c>
      <c r="K1760">
        <f>VLOOKUP(G1760,緯度DB!$B$10:$H$50,7)</f>
        <v>0.7820858445078025</v>
      </c>
      <c r="L1760">
        <f t="shared" si="384"/>
        <v>0.54258736473422375</v>
      </c>
      <c r="M1760">
        <f t="shared" si="385"/>
        <v>8.1072194840778614E-2</v>
      </c>
      <c r="N1760">
        <f t="shared" si="389"/>
        <v>6.5727007763011708E-3</v>
      </c>
      <c r="O1760">
        <f t="shared" si="390"/>
        <v>0</v>
      </c>
      <c r="Q1760">
        <f t="shared" si="386"/>
        <v>1000</v>
      </c>
      <c r="R1760">
        <f t="shared" si="387"/>
        <v>1000</v>
      </c>
      <c r="S1760">
        <f t="shared" si="388"/>
        <v>1</v>
      </c>
      <c r="T1760" s="2">
        <f t="array" aca="1" ref="T1760:V1760" ca="1">MMULT(Q1760:S1760,$T$8:$V$10)</f>
        <v>342.95983594645492</v>
      </c>
      <c r="U1760" s="2">
        <f ca="1"/>
        <v>1000</v>
      </c>
      <c r="V1760" s="2">
        <f ca="1"/>
        <v>-939.35060064258266</v>
      </c>
      <c r="Y1760" s="2">
        <f t="shared" ca="1" si="391"/>
        <v>-3.7714808315308317</v>
      </c>
      <c r="Z1760" s="2">
        <f t="shared" ca="1" si="392"/>
        <v>-10.996858629590841</v>
      </c>
    </row>
    <row r="1761" spans="2:26">
      <c r="B1761">
        <f t="shared" si="393"/>
        <v>1750</v>
      </c>
      <c r="C1761">
        <v>-14.666812501770178</v>
      </c>
      <c r="D1761">
        <v>4.7026793972078753</v>
      </c>
      <c r="E1761">
        <v>12.914875758884293</v>
      </c>
      <c r="F1761">
        <f t="shared" si="380"/>
        <v>20.100363139565975</v>
      </c>
      <c r="G1761">
        <f t="shared" si="381"/>
        <v>34</v>
      </c>
      <c r="H1761">
        <f t="shared" si="382"/>
        <v>2011</v>
      </c>
      <c r="I1761">
        <f t="shared" si="383"/>
        <v>2.831314666663415</v>
      </c>
      <c r="J1761">
        <f>VLOOKUP(H1761,動径DB!$C$9:$F$3009,4)</f>
        <v>1.3068743889948517E-2</v>
      </c>
      <c r="K1761">
        <f>VLOOKUP(G1761,緯度DB!$B$10:$H$50,7)</f>
        <v>0.38596120503132481</v>
      </c>
      <c r="L1761">
        <f t="shared" si="384"/>
        <v>-0.80211823216010369</v>
      </c>
      <c r="M1761">
        <f t="shared" si="385"/>
        <v>-8.1324198614968743E-2</v>
      </c>
      <c r="N1761">
        <f t="shared" si="389"/>
        <v>6.6136252803668839E-3</v>
      </c>
      <c r="O1761">
        <f t="shared" si="390"/>
        <v>0</v>
      </c>
      <c r="Q1761">
        <f t="shared" si="386"/>
        <v>1000</v>
      </c>
      <c r="R1761">
        <f t="shared" si="387"/>
        <v>1000</v>
      </c>
      <c r="S1761">
        <f t="shared" si="388"/>
        <v>1</v>
      </c>
      <c r="T1761" s="2">
        <f t="array" aca="1" ref="T1761:V1761" ca="1">MMULT(Q1761:S1761,$T$8:$V$10)</f>
        <v>342.95983594645492</v>
      </c>
      <c r="U1761" s="2">
        <f ca="1"/>
        <v>1000</v>
      </c>
      <c r="V1761" s="2">
        <f ca="1"/>
        <v>-939.35060064258266</v>
      </c>
      <c r="Y1761" s="2">
        <f t="shared" ca="1" si="391"/>
        <v>-3.7714808315308317</v>
      </c>
      <c r="Z1761" s="2">
        <f t="shared" ca="1" si="392"/>
        <v>-10.996858629590841</v>
      </c>
    </row>
    <row r="1762" spans="2:26">
      <c r="B1762">
        <f t="shared" si="393"/>
        <v>1751</v>
      </c>
      <c r="C1762">
        <v>12.708525001765441</v>
      </c>
      <c r="D1762">
        <v>-7.1976062388414626</v>
      </c>
      <c r="E1762">
        <v>12.196700451390974</v>
      </c>
      <c r="F1762">
        <f t="shared" si="380"/>
        <v>19.028180291106864</v>
      </c>
      <c r="G1762">
        <f t="shared" si="381"/>
        <v>34</v>
      </c>
      <c r="H1762">
        <f t="shared" si="382"/>
        <v>1904</v>
      </c>
      <c r="I1762">
        <f t="shared" si="383"/>
        <v>-0.51531720767209666</v>
      </c>
      <c r="J1762">
        <f>VLOOKUP(H1762,動径DB!$C$9:$F$3009,4)</f>
        <v>1.8937472717172412E-2</v>
      </c>
      <c r="K1762">
        <f>VLOOKUP(G1762,緯度DB!$B$10:$H$50,7)</f>
        <v>0.38596120503132481</v>
      </c>
      <c r="L1762">
        <f t="shared" si="384"/>
        <v>0.99969138622212717</v>
      </c>
      <c r="M1762">
        <f t="shared" si="385"/>
        <v>0.13903651758718777</v>
      </c>
      <c r="N1762">
        <f t="shared" si="389"/>
        <v>1.9331153222772374E-2</v>
      </c>
      <c r="O1762">
        <f t="shared" si="390"/>
        <v>0</v>
      </c>
      <c r="Q1762">
        <f t="shared" si="386"/>
        <v>1000</v>
      </c>
      <c r="R1762">
        <f t="shared" si="387"/>
        <v>1000</v>
      </c>
      <c r="S1762">
        <f t="shared" si="388"/>
        <v>1</v>
      </c>
      <c r="T1762" s="2">
        <f t="array" aca="1" ref="T1762:V1762" ca="1">MMULT(Q1762:S1762,$T$8:$V$10)</f>
        <v>342.95983594645492</v>
      </c>
      <c r="U1762" s="2">
        <f ca="1"/>
        <v>1000</v>
      </c>
      <c r="V1762" s="2">
        <f ca="1"/>
        <v>-939.35060064258266</v>
      </c>
      <c r="Y1762" s="2">
        <f t="shared" ca="1" si="391"/>
        <v>-3.7714808315308317</v>
      </c>
      <c r="Z1762" s="2">
        <f t="shared" ca="1" si="392"/>
        <v>-10.996858629590841</v>
      </c>
    </row>
    <row r="1763" spans="2:26">
      <c r="B1763">
        <f t="shared" si="393"/>
        <v>1752</v>
      </c>
      <c r="C1763">
        <v>4.9301863807691584</v>
      </c>
      <c r="D1763">
        <v>-10.00743454053538</v>
      </c>
      <c r="E1763">
        <v>-4.5719870581906914</v>
      </c>
      <c r="F1763">
        <f t="shared" si="380"/>
        <v>12.05647334391303</v>
      </c>
      <c r="G1763">
        <f t="shared" si="381"/>
        <v>13</v>
      </c>
      <c r="H1763">
        <f t="shared" si="382"/>
        <v>1207</v>
      </c>
      <c r="I1763">
        <f t="shared" si="383"/>
        <v>-1.1130440775175565</v>
      </c>
      <c r="J1763">
        <f>VLOOKUP(H1763,動径DB!$C$9:$F$3009,4)</f>
        <v>0.15724580956026643</v>
      </c>
      <c r="K1763">
        <f>VLOOKUP(G1763,緯度DB!$B$10:$H$50,7)</f>
        <v>0.62981531840634786</v>
      </c>
      <c r="L1763">
        <f t="shared" si="384"/>
        <v>-0.19625735546295775</v>
      </c>
      <c r="M1763">
        <f t="shared" si="385"/>
        <v>-0.2343357412517334</v>
      </c>
      <c r="N1763">
        <f t="shared" si="389"/>
        <v>5.4913239627999343E-2</v>
      </c>
      <c r="O1763">
        <f t="shared" si="390"/>
        <v>0</v>
      </c>
      <c r="Q1763">
        <f t="shared" si="386"/>
        <v>1000</v>
      </c>
      <c r="R1763">
        <f t="shared" si="387"/>
        <v>1000</v>
      </c>
      <c r="S1763">
        <f t="shared" si="388"/>
        <v>1</v>
      </c>
      <c r="T1763" s="2">
        <f t="array" aca="1" ref="T1763:V1763" ca="1">MMULT(Q1763:S1763,$T$8:$V$10)</f>
        <v>342.95983594645492</v>
      </c>
      <c r="U1763" s="2">
        <f ca="1"/>
        <v>1000</v>
      </c>
      <c r="V1763" s="2">
        <f ca="1"/>
        <v>-939.35060064258266</v>
      </c>
      <c r="Y1763" s="2">
        <f t="shared" ca="1" si="391"/>
        <v>-3.7714808315308317</v>
      </c>
      <c r="Z1763" s="2">
        <f t="shared" ca="1" si="392"/>
        <v>-10.996858629590841</v>
      </c>
    </row>
    <row r="1764" spans="2:26">
      <c r="B1764">
        <f t="shared" si="393"/>
        <v>1753</v>
      </c>
      <c r="C1764">
        <v>-3.777376759989242</v>
      </c>
      <c r="D1764">
        <v>16.217936243846797</v>
      </c>
      <c r="E1764">
        <v>1.593791532565805</v>
      </c>
      <c r="F1764">
        <f t="shared" si="380"/>
        <v>16.72812609486385</v>
      </c>
      <c r="G1764">
        <f t="shared" si="381"/>
        <v>23</v>
      </c>
      <c r="H1764">
        <f t="shared" si="382"/>
        <v>1674</v>
      </c>
      <c r="I1764">
        <f t="shared" si="383"/>
        <v>1.7996300944395136</v>
      </c>
      <c r="J1764">
        <f>VLOOKUP(H1764,動径DB!$C$9:$F$3009,4)</f>
        <v>4.0638988779026448E-2</v>
      </c>
      <c r="K1764">
        <f>VLOOKUP(G1764,緯度DB!$B$10:$H$50,7)</f>
        <v>0.7820858445078025</v>
      </c>
      <c r="L1764">
        <f t="shared" si="384"/>
        <v>0.77346834086494098</v>
      </c>
      <c r="M1764">
        <f t="shared" si="385"/>
        <v>0.41123223854816654</v>
      </c>
      <c r="N1764">
        <f t="shared" si="389"/>
        <v>0.16911195402133616</v>
      </c>
      <c r="O1764">
        <f t="shared" si="390"/>
        <v>0</v>
      </c>
      <c r="Q1764">
        <f t="shared" si="386"/>
        <v>1000</v>
      </c>
      <c r="R1764">
        <f t="shared" si="387"/>
        <v>1000</v>
      </c>
      <c r="S1764">
        <f t="shared" si="388"/>
        <v>1</v>
      </c>
      <c r="T1764" s="2">
        <f t="array" aca="1" ref="T1764:V1764" ca="1">MMULT(Q1764:S1764,$T$8:$V$10)</f>
        <v>342.95983594645492</v>
      </c>
      <c r="U1764" s="2">
        <f ca="1"/>
        <v>1000</v>
      </c>
      <c r="V1764" s="2">
        <f ca="1"/>
        <v>-939.35060064258266</v>
      </c>
      <c r="Y1764" s="2">
        <f t="shared" ca="1" si="391"/>
        <v>-3.7714808315308317</v>
      </c>
      <c r="Z1764" s="2">
        <f t="shared" ca="1" si="392"/>
        <v>-10.996858629590841</v>
      </c>
    </row>
    <row r="1765" spans="2:26">
      <c r="B1765">
        <f t="shared" si="393"/>
        <v>1754</v>
      </c>
      <c r="C1765">
        <v>-16.640049874588961</v>
      </c>
      <c r="D1765">
        <v>-4.6646963584353944</v>
      </c>
      <c r="E1765">
        <v>-9.5829908717897521</v>
      </c>
      <c r="F1765">
        <f t="shared" si="380"/>
        <v>19.760677265569978</v>
      </c>
      <c r="G1765">
        <f t="shared" si="381"/>
        <v>11</v>
      </c>
      <c r="H1765">
        <f t="shared" si="382"/>
        <v>1977</v>
      </c>
      <c r="I1765">
        <f t="shared" si="383"/>
        <v>-2.8682784594177031</v>
      </c>
      <c r="J1765">
        <f>VLOOKUP(H1765,動径DB!$C$9:$F$3009,4)</f>
        <v>1.4717748920415219E-2</v>
      </c>
      <c r="K1765">
        <f>VLOOKUP(G1765,緯度DB!$B$10:$H$50,7)</f>
        <v>0.54089638506983073</v>
      </c>
      <c r="L1765">
        <f t="shared" si="384"/>
        <v>0.73110665709663847</v>
      </c>
      <c r="M1765">
        <f t="shared" si="385"/>
        <v>0.11501064322594173</v>
      </c>
      <c r="N1765">
        <f t="shared" si="389"/>
        <v>1.3227448055244857E-2</v>
      </c>
      <c r="O1765">
        <f t="shared" si="390"/>
        <v>0</v>
      </c>
      <c r="Q1765">
        <f t="shared" si="386"/>
        <v>1000</v>
      </c>
      <c r="R1765">
        <f t="shared" si="387"/>
        <v>1000</v>
      </c>
      <c r="S1765">
        <f t="shared" si="388"/>
        <v>1</v>
      </c>
      <c r="T1765" s="2">
        <f t="array" aca="1" ref="T1765:V1765" ca="1">MMULT(Q1765:S1765,$T$8:$V$10)</f>
        <v>342.95983594645492</v>
      </c>
      <c r="U1765" s="2">
        <f ca="1"/>
        <v>1000</v>
      </c>
      <c r="V1765" s="2">
        <f ca="1"/>
        <v>-939.35060064258266</v>
      </c>
      <c r="Y1765" s="2">
        <f t="shared" ca="1" si="391"/>
        <v>-3.7714808315308317</v>
      </c>
      <c r="Z1765" s="2">
        <f t="shared" ca="1" si="392"/>
        <v>-10.996858629590841</v>
      </c>
    </row>
    <row r="1766" spans="2:26">
      <c r="B1766">
        <f t="shared" si="393"/>
        <v>1755</v>
      </c>
      <c r="C1766">
        <v>-3.6423755832124938</v>
      </c>
      <c r="D1766">
        <v>14.343527151873754</v>
      </c>
      <c r="E1766">
        <v>11.233111488420773</v>
      </c>
      <c r="F1766">
        <f t="shared" si="380"/>
        <v>18.579194405490593</v>
      </c>
      <c r="G1766">
        <f t="shared" si="381"/>
        <v>33</v>
      </c>
      <c r="H1766">
        <f t="shared" si="382"/>
        <v>1859</v>
      </c>
      <c r="I1766">
        <f t="shared" si="383"/>
        <v>1.8194784833436488</v>
      </c>
      <c r="J1766">
        <f>VLOOKUP(H1766,動径DB!$C$9:$F$3009,4)</f>
        <v>2.2073050174182877E-2</v>
      </c>
      <c r="K1766">
        <f>VLOOKUP(G1766,緯度DB!$B$10:$H$50,7)</f>
        <v>0.43934360143209494</v>
      </c>
      <c r="L1766">
        <f t="shared" si="384"/>
        <v>0.73437802309329903</v>
      </c>
      <c r="M1766">
        <f t="shared" si="385"/>
        <v>0.13231625702557159</v>
      </c>
      <c r="N1766">
        <f t="shared" si="389"/>
        <v>1.7507591873257122E-2</v>
      </c>
      <c r="O1766">
        <f t="shared" si="390"/>
        <v>0</v>
      </c>
      <c r="Q1766">
        <f t="shared" si="386"/>
        <v>1000</v>
      </c>
      <c r="R1766">
        <f t="shared" si="387"/>
        <v>1000</v>
      </c>
      <c r="S1766">
        <f t="shared" si="388"/>
        <v>1</v>
      </c>
      <c r="T1766" s="2">
        <f t="array" aca="1" ref="T1766:V1766" ca="1">MMULT(Q1766:S1766,$T$8:$V$10)</f>
        <v>342.95983594645492</v>
      </c>
      <c r="U1766" s="2">
        <f ca="1"/>
        <v>1000</v>
      </c>
      <c r="V1766" s="2">
        <f ca="1"/>
        <v>-939.35060064258266</v>
      </c>
      <c r="Y1766" s="2">
        <f t="shared" ca="1" si="391"/>
        <v>-3.7714808315308317</v>
      </c>
      <c r="Z1766" s="2">
        <f t="shared" ca="1" si="392"/>
        <v>-10.996858629590841</v>
      </c>
    </row>
    <row r="1767" spans="2:26">
      <c r="B1767">
        <f t="shared" si="393"/>
        <v>1756</v>
      </c>
      <c r="C1767">
        <v>7.0137560354669546</v>
      </c>
      <c r="D1767">
        <v>-10.187289780272454</v>
      </c>
      <c r="E1767">
        <v>8.320615789027924</v>
      </c>
      <c r="F1767">
        <f t="shared" si="380"/>
        <v>14.906585588286593</v>
      </c>
      <c r="G1767">
        <f t="shared" si="381"/>
        <v>32</v>
      </c>
      <c r="H1767">
        <f t="shared" si="382"/>
        <v>1492</v>
      </c>
      <c r="I1767">
        <f t="shared" si="383"/>
        <v>-0.96784310381640293</v>
      </c>
      <c r="J1767">
        <f>VLOOKUP(H1767,動径DB!$C$9:$F$3009,4)</f>
        <v>7.1465887941142101E-2</v>
      </c>
      <c r="K1767">
        <f>VLOOKUP(G1767,緯度DB!$B$10:$H$50,7)</f>
        <v>0.49132662717739956</v>
      </c>
      <c r="L1767">
        <f t="shared" si="384"/>
        <v>0.23582103251112285</v>
      </c>
      <c r="M1767">
        <f t="shared" si="385"/>
        <v>0.12343258083959933</v>
      </c>
      <c r="N1767">
        <f t="shared" si="389"/>
        <v>1.5235602012724225E-2</v>
      </c>
      <c r="O1767">
        <f t="shared" si="390"/>
        <v>0</v>
      </c>
      <c r="Q1767">
        <f t="shared" si="386"/>
        <v>1000</v>
      </c>
      <c r="R1767">
        <f t="shared" si="387"/>
        <v>1000</v>
      </c>
      <c r="S1767">
        <f t="shared" si="388"/>
        <v>1</v>
      </c>
      <c r="T1767" s="2">
        <f t="array" aca="1" ref="T1767:V1767" ca="1">MMULT(Q1767:S1767,$T$8:$V$10)</f>
        <v>342.95983594645492</v>
      </c>
      <c r="U1767" s="2">
        <f ca="1"/>
        <v>1000</v>
      </c>
      <c r="V1767" s="2">
        <f ca="1"/>
        <v>-939.35060064258266</v>
      </c>
      <c r="Y1767" s="2">
        <f t="shared" ca="1" si="391"/>
        <v>-3.7714808315308317</v>
      </c>
      <c r="Z1767" s="2">
        <f t="shared" ca="1" si="392"/>
        <v>-10.996858629590841</v>
      </c>
    </row>
    <row r="1768" spans="2:26">
      <c r="B1768">
        <f t="shared" si="393"/>
        <v>1757</v>
      </c>
      <c r="C1768">
        <v>-10.137193002597673</v>
      </c>
      <c r="D1768">
        <v>-9.7498327628354815</v>
      </c>
      <c r="E1768">
        <v>-5.301470616722364</v>
      </c>
      <c r="F1768">
        <f t="shared" si="380"/>
        <v>15.030885255870526</v>
      </c>
      <c r="G1768">
        <f t="shared" si="381"/>
        <v>14</v>
      </c>
      <c r="H1768">
        <f t="shared" si="382"/>
        <v>1504</v>
      </c>
      <c r="I1768">
        <f t="shared" si="383"/>
        <v>-2.3756700652783715</v>
      </c>
      <c r="J1768">
        <f>VLOOKUP(H1768,動径DB!$C$9:$F$3009,4)</f>
        <v>6.8942180701663996E-2</v>
      </c>
      <c r="K1768">
        <f>VLOOKUP(G1768,緯度DB!$B$10:$H$50,7)</f>
        <v>0.66802964117206065</v>
      </c>
      <c r="L1768">
        <f t="shared" si="384"/>
        <v>0.74719063776316375</v>
      </c>
      <c r="M1768">
        <f t="shared" si="385"/>
        <v>0.51724551122389906</v>
      </c>
      <c r="N1768">
        <f t="shared" si="389"/>
        <v>0.26754291888127268</v>
      </c>
      <c r="O1768">
        <f t="shared" si="390"/>
        <v>0</v>
      </c>
      <c r="Q1768">
        <f t="shared" si="386"/>
        <v>1000</v>
      </c>
      <c r="R1768">
        <f t="shared" si="387"/>
        <v>1000</v>
      </c>
      <c r="S1768">
        <f t="shared" si="388"/>
        <v>1</v>
      </c>
      <c r="T1768" s="2">
        <f t="array" aca="1" ref="T1768:V1768" ca="1">MMULT(Q1768:S1768,$T$8:$V$10)</f>
        <v>342.95983594645492</v>
      </c>
      <c r="U1768" s="2">
        <f ca="1"/>
        <v>1000</v>
      </c>
      <c r="V1768" s="2">
        <f ca="1"/>
        <v>-939.35060064258266</v>
      </c>
      <c r="Y1768" s="2">
        <f t="shared" ca="1" si="391"/>
        <v>-3.7714808315308317</v>
      </c>
      <c r="Z1768" s="2">
        <f t="shared" ca="1" si="392"/>
        <v>-10.996858629590841</v>
      </c>
    </row>
    <row r="1769" spans="2:26">
      <c r="B1769">
        <f t="shared" si="393"/>
        <v>1758</v>
      </c>
      <c r="C1769">
        <v>-2.7914824225418906</v>
      </c>
      <c r="D1769">
        <v>16.614460131813086</v>
      </c>
      <c r="E1769">
        <v>14.725580307793603</v>
      </c>
      <c r="F1769">
        <f t="shared" si="380"/>
        <v>22.375776522575606</v>
      </c>
      <c r="G1769">
        <f t="shared" si="381"/>
        <v>34</v>
      </c>
      <c r="H1769">
        <f t="shared" si="382"/>
        <v>2239</v>
      </c>
      <c r="I1769">
        <f t="shared" si="383"/>
        <v>1.737256837064054</v>
      </c>
      <c r="J1769">
        <f>VLOOKUP(H1769,動径DB!$C$9:$F$3009,4)</f>
        <v>5.7683497379888852E-3</v>
      </c>
      <c r="K1769">
        <f>VLOOKUP(G1769,緯度DB!$B$10:$H$50,7)</f>
        <v>0.38596120503132481</v>
      </c>
      <c r="L1769">
        <f t="shared" si="384"/>
        <v>0.87787890395773072</v>
      </c>
      <c r="M1769">
        <f t="shared" si="385"/>
        <v>4.373286870589263E-2</v>
      </c>
      <c r="N1769">
        <f t="shared" si="389"/>
        <v>1.9125638052468429E-3</v>
      </c>
      <c r="O1769">
        <f t="shared" si="390"/>
        <v>0</v>
      </c>
      <c r="Q1769">
        <f t="shared" si="386"/>
        <v>1000</v>
      </c>
      <c r="R1769">
        <f t="shared" si="387"/>
        <v>1000</v>
      </c>
      <c r="S1769">
        <f t="shared" si="388"/>
        <v>1</v>
      </c>
      <c r="T1769" s="2">
        <f t="array" aca="1" ref="T1769:V1769" ca="1">MMULT(Q1769:S1769,$T$8:$V$10)</f>
        <v>342.95983594645492</v>
      </c>
      <c r="U1769" s="2">
        <f ca="1"/>
        <v>1000</v>
      </c>
      <c r="V1769" s="2">
        <f ca="1"/>
        <v>-939.35060064258266</v>
      </c>
      <c r="Y1769" s="2">
        <f t="shared" ca="1" si="391"/>
        <v>-3.7714808315308317</v>
      </c>
      <c r="Z1769" s="2">
        <f t="shared" ca="1" si="392"/>
        <v>-10.996858629590841</v>
      </c>
    </row>
    <row r="1770" spans="2:26">
      <c r="B1770">
        <f t="shared" si="393"/>
        <v>1759</v>
      </c>
      <c r="C1770">
        <v>10.859572444613381</v>
      </c>
      <c r="D1770">
        <v>-8.0110860927376901</v>
      </c>
      <c r="E1770">
        <v>-2.3411088154484685</v>
      </c>
      <c r="F1770">
        <f t="shared" si="380"/>
        <v>13.696298936239382</v>
      </c>
      <c r="G1770">
        <f t="shared" si="381"/>
        <v>18</v>
      </c>
      <c r="H1770">
        <f t="shared" si="382"/>
        <v>1371</v>
      </c>
      <c r="I1770">
        <f t="shared" si="383"/>
        <v>-0.63558129954517484</v>
      </c>
      <c r="J1770">
        <f>VLOOKUP(H1770,動径DB!$C$9:$F$3009,4)</f>
        <v>0.10152585313758415</v>
      </c>
      <c r="K1770">
        <f>VLOOKUP(G1770,緯度DB!$B$10:$H$50,7)</f>
        <v>0.7820858445078025</v>
      </c>
      <c r="L1770">
        <f t="shared" si="384"/>
        <v>0.94409835328243952</v>
      </c>
      <c r="M1770">
        <f t="shared" si="385"/>
        <v>1.0267188594357968</v>
      </c>
      <c r="N1770">
        <f t="shared" si="389"/>
        <v>1.0541516163211435</v>
      </c>
      <c r="O1770">
        <f t="shared" si="390"/>
        <v>1</v>
      </c>
      <c r="Q1770">
        <f t="shared" si="386"/>
        <v>10.859572444613381</v>
      </c>
      <c r="R1770">
        <f t="shared" si="387"/>
        <v>-8.0110860927376901</v>
      </c>
      <c r="S1770">
        <f t="shared" si="388"/>
        <v>-2.3411088154484685</v>
      </c>
      <c r="T1770" s="2">
        <f t="array" aca="1" ref="T1770:V1770" ca="1">MMULT(Q1770:S1770,$T$8:$V$10)</f>
        <v>1.5142698456283896</v>
      </c>
      <c r="U1770" s="2">
        <f ca="1"/>
        <v>-8.0110860927376901</v>
      </c>
      <c r="V1770" s="2">
        <f ca="1"/>
        <v>-11.005366463693854</v>
      </c>
      <c r="Y1770" s="2">
        <f t="shared" ca="1" si="391"/>
        <v>0.79720929742289037</v>
      </c>
      <c r="Z1770" s="2">
        <f t="shared" ca="1" si="392"/>
        <v>-4.2175523299385498</v>
      </c>
    </row>
    <row r="1771" spans="2:26">
      <c r="B1771">
        <f t="shared" si="393"/>
        <v>1760</v>
      </c>
      <c r="C1771">
        <v>-10.194653080551413</v>
      </c>
      <c r="D1771">
        <v>13.563999730693169</v>
      </c>
      <c r="E1771">
        <v>-12.132176003852681</v>
      </c>
      <c r="F1771">
        <f t="shared" si="380"/>
        <v>20.859116345509452</v>
      </c>
      <c r="G1771">
        <f t="shared" si="381"/>
        <v>9</v>
      </c>
      <c r="H1771">
        <f t="shared" si="382"/>
        <v>2087</v>
      </c>
      <c r="I1771">
        <f t="shared" si="383"/>
        <v>2.2153183354319528</v>
      </c>
      <c r="J1771">
        <f>VLOOKUP(H1771,動径DB!$C$9:$F$3009,4)</f>
        <v>9.9894484020210464E-3</v>
      </c>
      <c r="K1771">
        <f>VLOOKUP(G1771,緯度DB!$B$10:$H$50,7)</f>
        <v>0.43934360143209494</v>
      </c>
      <c r="L1771">
        <f t="shared" si="384"/>
        <v>-0.35486503137835401</v>
      </c>
      <c r="M1771">
        <f t="shared" si="385"/>
        <v>-3.2486649737817654E-2</v>
      </c>
      <c r="N1771">
        <f t="shared" si="389"/>
        <v>1.0553824111876478E-3</v>
      </c>
      <c r="O1771">
        <f t="shared" si="390"/>
        <v>0</v>
      </c>
      <c r="Q1771">
        <f t="shared" si="386"/>
        <v>1000</v>
      </c>
      <c r="R1771">
        <f t="shared" si="387"/>
        <v>1000</v>
      </c>
      <c r="S1771">
        <f t="shared" si="388"/>
        <v>1</v>
      </c>
      <c r="T1771" s="2">
        <f t="array" aca="1" ref="T1771:V1771" ca="1">MMULT(Q1771:S1771,$T$8:$V$10)</f>
        <v>342.95983594645492</v>
      </c>
      <c r="U1771" s="2">
        <f ca="1"/>
        <v>1000</v>
      </c>
      <c r="V1771" s="2">
        <f ca="1"/>
        <v>-939.35060064258266</v>
      </c>
      <c r="Y1771" s="2">
        <f t="shared" ca="1" si="391"/>
        <v>-3.7714808315308317</v>
      </c>
      <c r="Z1771" s="2">
        <f t="shared" ca="1" si="392"/>
        <v>-10.996858629590841</v>
      </c>
    </row>
    <row r="1772" spans="2:26">
      <c r="B1772">
        <f t="shared" si="393"/>
        <v>1761</v>
      </c>
      <c r="C1772">
        <v>-9.745981770184585</v>
      </c>
      <c r="D1772">
        <v>-0.54196462516723054</v>
      </c>
      <c r="E1772">
        <v>10.825361192548856</v>
      </c>
      <c r="F1772">
        <f t="shared" si="380"/>
        <v>14.576224863415277</v>
      </c>
      <c r="G1772">
        <f t="shared" si="381"/>
        <v>36</v>
      </c>
      <c r="H1772">
        <f t="shared" si="382"/>
        <v>1459</v>
      </c>
      <c r="I1772">
        <f t="shared" si="383"/>
        <v>-3.0860408352668665</v>
      </c>
      <c r="J1772">
        <f>VLOOKUP(H1772,動径DB!$C$9:$F$3009,4)</f>
        <v>7.8812902961945666E-2</v>
      </c>
      <c r="K1772">
        <f>VLOOKUP(G1772,緯度DB!$B$10:$H$50,7)</f>
        <v>0.28116931855250954</v>
      </c>
      <c r="L1772">
        <f t="shared" si="384"/>
        <v>0.16588507634300315</v>
      </c>
      <c r="M1772">
        <f t="shared" si="385"/>
        <v>5.3581840736060107E-2</v>
      </c>
      <c r="N1772">
        <f t="shared" si="389"/>
        <v>2.8710136566645105E-3</v>
      </c>
      <c r="O1772">
        <f t="shared" si="390"/>
        <v>0</v>
      </c>
      <c r="Q1772">
        <f t="shared" si="386"/>
        <v>1000</v>
      </c>
      <c r="R1772">
        <f t="shared" si="387"/>
        <v>1000</v>
      </c>
      <c r="S1772">
        <f t="shared" si="388"/>
        <v>1</v>
      </c>
      <c r="T1772" s="2">
        <f t="array" aca="1" ref="T1772:V1772" ca="1">MMULT(Q1772:S1772,$T$8:$V$10)</f>
        <v>342.95983594645492</v>
      </c>
      <c r="U1772" s="2">
        <f ca="1"/>
        <v>1000</v>
      </c>
      <c r="V1772" s="2">
        <f ca="1"/>
        <v>-939.35060064258266</v>
      </c>
      <c r="Y1772" s="2">
        <f t="shared" ca="1" si="391"/>
        <v>-3.7714808315308317</v>
      </c>
      <c r="Z1772" s="2">
        <f t="shared" ca="1" si="392"/>
        <v>-10.996858629590841</v>
      </c>
    </row>
    <row r="1773" spans="2:26">
      <c r="B1773">
        <f t="shared" si="393"/>
        <v>1762</v>
      </c>
      <c r="C1773">
        <v>-7.7049824963770872</v>
      </c>
      <c r="D1773">
        <v>-11.284289919407605</v>
      </c>
      <c r="E1773">
        <v>6.3702131389440382</v>
      </c>
      <c r="F1773">
        <f t="shared" si="380"/>
        <v>15.075860495848874</v>
      </c>
      <c r="G1773">
        <f t="shared" si="381"/>
        <v>29</v>
      </c>
      <c r="H1773">
        <f t="shared" si="382"/>
        <v>1509</v>
      </c>
      <c r="I1773">
        <f t="shared" si="383"/>
        <v>-2.1698893446946617</v>
      </c>
      <c r="J1773">
        <f>VLOOKUP(H1773,動径DB!$C$9:$F$3009,4)</f>
        <v>6.791327673912663E-2</v>
      </c>
      <c r="K1773">
        <f>VLOOKUP(G1773,緯度DB!$B$10:$H$50,7)</f>
        <v>0.62981531840634786</v>
      </c>
      <c r="L1773">
        <f t="shared" si="384"/>
        <v>0.22455146980366003</v>
      </c>
      <c r="M1773">
        <f t="shared" si="385"/>
        <v>0.14479911806996193</v>
      </c>
      <c r="N1773">
        <f t="shared" si="389"/>
        <v>2.0966784593838775E-2</v>
      </c>
      <c r="O1773">
        <f t="shared" si="390"/>
        <v>0</v>
      </c>
      <c r="Q1773">
        <f t="shared" si="386"/>
        <v>1000</v>
      </c>
      <c r="R1773">
        <f t="shared" si="387"/>
        <v>1000</v>
      </c>
      <c r="S1773">
        <f t="shared" si="388"/>
        <v>1</v>
      </c>
      <c r="T1773" s="2">
        <f t="array" aca="1" ref="T1773:V1773" ca="1">MMULT(Q1773:S1773,$T$8:$V$10)</f>
        <v>342.95983594645492</v>
      </c>
      <c r="U1773" s="2">
        <f ca="1"/>
        <v>1000</v>
      </c>
      <c r="V1773" s="2">
        <f ca="1"/>
        <v>-939.35060064258266</v>
      </c>
      <c r="Y1773" s="2">
        <f t="shared" ca="1" si="391"/>
        <v>-3.7714808315308317</v>
      </c>
      <c r="Z1773" s="2">
        <f t="shared" ca="1" si="392"/>
        <v>-10.996858629590841</v>
      </c>
    </row>
    <row r="1774" spans="2:26">
      <c r="B1774">
        <f t="shared" si="393"/>
        <v>1763</v>
      </c>
      <c r="C1774">
        <v>-16.001694219159706</v>
      </c>
      <c r="D1774">
        <v>-5.9162658132931032</v>
      </c>
      <c r="E1774">
        <v>0.48787800375132773</v>
      </c>
      <c r="F1774">
        <f t="shared" si="380"/>
        <v>17.067350233811172</v>
      </c>
      <c r="G1774">
        <f t="shared" si="381"/>
        <v>22</v>
      </c>
      <c r="H1774">
        <f t="shared" si="382"/>
        <v>1708</v>
      </c>
      <c r="I1774">
        <f t="shared" si="383"/>
        <v>-2.7874524748116354</v>
      </c>
      <c r="J1774">
        <f>VLOOKUP(H1774,動径DB!$C$9:$F$3009,4)</f>
        <v>3.6418721576277464E-2</v>
      </c>
      <c r="K1774">
        <f>VLOOKUP(G1774,緯度DB!$B$10:$H$50,7)</f>
        <v>0.7879807395252203</v>
      </c>
      <c r="L1774">
        <f t="shared" si="384"/>
        <v>0.87353625826405923</v>
      </c>
      <c r="M1774">
        <f t="shared" si="385"/>
        <v>0.4278458614989884</v>
      </c>
      <c r="N1774">
        <f t="shared" si="389"/>
        <v>0.18305208120181157</v>
      </c>
      <c r="O1774">
        <f t="shared" si="390"/>
        <v>0</v>
      </c>
      <c r="Q1774">
        <f t="shared" si="386"/>
        <v>1000</v>
      </c>
      <c r="R1774">
        <f t="shared" si="387"/>
        <v>1000</v>
      </c>
      <c r="S1774">
        <f t="shared" si="388"/>
        <v>1</v>
      </c>
      <c r="T1774" s="2">
        <f t="array" aca="1" ref="T1774:V1774" ca="1">MMULT(Q1774:S1774,$T$8:$V$10)</f>
        <v>342.95983594645492</v>
      </c>
      <c r="U1774" s="2">
        <f ca="1"/>
        <v>1000</v>
      </c>
      <c r="V1774" s="2">
        <f ca="1"/>
        <v>-939.35060064258266</v>
      </c>
      <c r="Y1774" s="2">
        <f t="shared" ca="1" si="391"/>
        <v>-3.7714808315308317</v>
      </c>
      <c r="Z1774" s="2">
        <f t="shared" ca="1" si="392"/>
        <v>-10.996858629590841</v>
      </c>
    </row>
    <row r="1775" spans="2:26">
      <c r="B1775">
        <f t="shared" si="393"/>
        <v>1764</v>
      </c>
      <c r="C1775">
        <v>-9.2855093873111034</v>
      </c>
      <c r="D1775">
        <v>9.1492563071094306</v>
      </c>
      <c r="E1775">
        <v>-3.4385514559559454</v>
      </c>
      <c r="F1775">
        <f t="shared" si="380"/>
        <v>13.481587876443971</v>
      </c>
      <c r="G1775">
        <f t="shared" si="381"/>
        <v>16</v>
      </c>
      <c r="H1775">
        <f t="shared" si="382"/>
        <v>1349</v>
      </c>
      <c r="I1775">
        <f t="shared" si="383"/>
        <v>2.3635854492884185</v>
      </c>
      <c r="J1775">
        <f>VLOOKUP(H1775,動径DB!$C$9:$F$3009,4)</f>
        <v>0.10795857420102925</v>
      </c>
      <c r="K1775">
        <f>VLOOKUP(G1775,緯度DB!$B$10:$H$50,7)</f>
        <v>0.72987675376846739</v>
      </c>
      <c r="L1775">
        <f t="shared" si="384"/>
        <v>-0.72261027578663006</v>
      </c>
      <c r="M1775">
        <f t="shared" si="385"/>
        <v>-0.76762984593320582</v>
      </c>
      <c r="N1775">
        <f t="shared" si="389"/>
        <v>0.5892555803674373</v>
      </c>
      <c r="O1775">
        <f t="shared" si="390"/>
        <v>1</v>
      </c>
      <c r="Q1775">
        <f t="shared" si="386"/>
        <v>-9.2855093873111034</v>
      </c>
      <c r="R1775">
        <f t="shared" si="387"/>
        <v>9.1492563071094306</v>
      </c>
      <c r="S1775">
        <f t="shared" si="388"/>
        <v>-3.4385514559559454</v>
      </c>
      <c r="T1775" s="2">
        <f t="array" aca="1" ref="T1775:V1775" ca="1">MMULT(Q1775:S1775,$T$8:$V$10)</f>
        <v>-6.4070126808544314</v>
      </c>
      <c r="U1775" s="2">
        <f ca="1"/>
        <v>9.1492563071094306</v>
      </c>
      <c r="V1775" s="2">
        <f ca="1"/>
        <v>7.5494707896957838</v>
      </c>
      <c r="Y1775" s="2">
        <f t="shared" ca="1" si="391"/>
        <v>-1.7062857468054184</v>
      </c>
      <c r="Z1775" s="2">
        <f t="shared" ca="1" si="392"/>
        <v>2.4365872846389474</v>
      </c>
    </row>
    <row r="1776" spans="2:26">
      <c r="B1776">
        <f t="shared" si="393"/>
        <v>1765</v>
      </c>
      <c r="C1776">
        <v>-3.4421303681566604</v>
      </c>
      <c r="D1776">
        <v>8.5629978758546006</v>
      </c>
      <c r="E1776">
        <v>1.4009784094284714</v>
      </c>
      <c r="F1776">
        <f t="shared" si="380"/>
        <v>9.3346630682077336</v>
      </c>
      <c r="G1776">
        <f t="shared" si="381"/>
        <v>24</v>
      </c>
      <c r="H1776">
        <f t="shared" si="382"/>
        <v>934</v>
      </c>
      <c r="I1776">
        <f t="shared" si="383"/>
        <v>1.9530060697931031</v>
      </c>
      <c r="J1776">
        <f>VLOOKUP(H1776,動径DB!$C$9:$F$3009,4)</f>
        <v>0.28509838777819335</v>
      </c>
      <c r="K1776">
        <f>VLOOKUP(G1776,緯度DB!$B$10:$H$50,7)</f>
        <v>0.7703565880679073</v>
      </c>
      <c r="L1776">
        <f t="shared" si="384"/>
        <v>0.41156183264761825</v>
      </c>
      <c r="M1776">
        <f t="shared" si="385"/>
        <v>0.84376265907298298</v>
      </c>
      <c r="N1776">
        <f t="shared" si="389"/>
        <v>0.71193542484591088</v>
      </c>
      <c r="O1776">
        <f t="shared" si="390"/>
        <v>1</v>
      </c>
      <c r="Q1776">
        <f t="shared" si="386"/>
        <v>-3.4421303681566604</v>
      </c>
      <c r="R1776">
        <f t="shared" si="387"/>
        <v>8.5629978758546006</v>
      </c>
      <c r="S1776">
        <f t="shared" si="388"/>
        <v>1.4009784094284714</v>
      </c>
      <c r="T1776" s="2">
        <f t="array" aca="1" ref="T1776:V1776" ca="1">MMULT(Q1776:S1776,$T$8:$V$10)</f>
        <v>0.13921115135773476</v>
      </c>
      <c r="U1776" s="2">
        <f ca="1"/>
        <v>8.5629978758546006</v>
      </c>
      <c r="V1776" s="2">
        <f ca="1"/>
        <v>3.7137073431287888</v>
      </c>
      <c r="Y1776" s="2">
        <f t="shared" ca="1" si="391"/>
        <v>4.129215156935491E-2</v>
      </c>
      <c r="Z1776" s="2">
        <f t="shared" ca="1" si="392"/>
        <v>2.5399158237635442</v>
      </c>
    </row>
    <row r="1777" spans="2:26">
      <c r="B1777">
        <f t="shared" si="393"/>
        <v>1766</v>
      </c>
      <c r="C1777">
        <v>14.963700525008528</v>
      </c>
      <c r="D1777">
        <v>14.122560544679327</v>
      </c>
      <c r="E1777">
        <v>10.683343711459253</v>
      </c>
      <c r="F1777">
        <f t="shared" si="380"/>
        <v>23.183892740380116</v>
      </c>
      <c r="G1777">
        <f t="shared" si="381"/>
        <v>30</v>
      </c>
      <c r="H1777">
        <f t="shared" si="382"/>
        <v>2319</v>
      </c>
      <c r="I1777">
        <f t="shared" si="383"/>
        <v>0.75648741358202531</v>
      </c>
      <c r="J1777">
        <f>VLOOKUP(H1777,動径DB!$C$9:$F$3009,4)</f>
        <v>4.2956176294671666E-3</v>
      </c>
      <c r="K1777">
        <f>VLOOKUP(G1777,緯度DB!$B$10:$H$50,7)</f>
        <v>0.58726809406597613</v>
      </c>
      <c r="L1777">
        <f t="shared" si="384"/>
        <v>-0.76570094823104962</v>
      </c>
      <c r="M1777">
        <f t="shared" si="385"/>
        <v>-4.4782420788957798E-2</v>
      </c>
      <c r="N1777">
        <f t="shared" si="389"/>
        <v>2.0054652117192798E-3</v>
      </c>
      <c r="O1777">
        <f t="shared" si="390"/>
        <v>0</v>
      </c>
      <c r="Q1777">
        <f t="shared" si="386"/>
        <v>1000</v>
      </c>
      <c r="R1777">
        <f t="shared" si="387"/>
        <v>1000</v>
      </c>
      <c r="S1777">
        <f t="shared" si="388"/>
        <v>1</v>
      </c>
      <c r="T1777" s="2">
        <f t="array" aca="1" ref="T1777:V1777" ca="1">MMULT(Q1777:S1777,$T$8:$V$10)</f>
        <v>342.95983594645492</v>
      </c>
      <c r="U1777" s="2">
        <f ca="1"/>
        <v>1000</v>
      </c>
      <c r="V1777" s="2">
        <f ca="1"/>
        <v>-939.35060064258266</v>
      </c>
      <c r="Y1777" s="2">
        <f t="shared" ca="1" si="391"/>
        <v>-3.7714808315308317</v>
      </c>
      <c r="Z1777" s="2">
        <f t="shared" ca="1" si="392"/>
        <v>-10.996858629590841</v>
      </c>
    </row>
    <row r="1778" spans="2:26">
      <c r="B1778">
        <f t="shared" si="393"/>
        <v>1767</v>
      </c>
      <c r="C1778">
        <v>-12.229911522472424</v>
      </c>
      <c r="D1778">
        <v>-14.954059424602628</v>
      </c>
      <c r="E1778">
        <v>3.2419455054621151</v>
      </c>
      <c r="F1778">
        <f t="shared" si="380"/>
        <v>19.588385328618497</v>
      </c>
      <c r="G1778">
        <f t="shared" si="381"/>
        <v>24</v>
      </c>
      <c r="H1778">
        <f t="shared" si="382"/>
        <v>1960</v>
      </c>
      <c r="I1778">
        <f t="shared" si="383"/>
        <v>-2.2563163852483497</v>
      </c>
      <c r="J1778">
        <f>VLOOKUP(H1778,動径DB!$C$9:$F$3009,4)</f>
        <v>1.5613525623233466E-2</v>
      </c>
      <c r="K1778">
        <f>VLOOKUP(G1778,緯度DB!$B$10:$H$50,7)</f>
        <v>0.7703565880679073</v>
      </c>
      <c r="L1778">
        <f t="shared" si="384"/>
        <v>0.46688398106569884</v>
      </c>
      <c r="M1778">
        <f t="shared" si="385"/>
        <v>0.11000195236150752</v>
      </c>
      <c r="N1778">
        <f t="shared" si="389"/>
        <v>1.210042952334337E-2</v>
      </c>
      <c r="O1778">
        <f t="shared" si="390"/>
        <v>0</v>
      </c>
      <c r="Q1778">
        <f t="shared" si="386"/>
        <v>1000</v>
      </c>
      <c r="R1778">
        <f t="shared" si="387"/>
        <v>1000</v>
      </c>
      <c r="S1778">
        <f t="shared" si="388"/>
        <v>1</v>
      </c>
      <c r="T1778" s="2">
        <f t="array" aca="1" ref="T1778:V1778" ca="1">MMULT(Q1778:S1778,$T$8:$V$10)</f>
        <v>342.95983594645492</v>
      </c>
      <c r="U1778" s="2">
        <f ca="1"/>
        <v>1000</v>
      </c>
      <c r="V1778" s="2">
        <f ca="1"/>
        <v>-939.35060064258266</v>
      </c>
      <c r="Y1778" s="2">
        <f t="shared" ca="1" si="391"/>
        <v>-3.7714808315308317</v>
      </c>
      <c r="Z1778" s="2">
        <f t="shared" ca="1" si="392"/>
        <v>-10.996858629590841</v>
      </c>
    </row>
    <row r="1779" spans="2:26">
      <c r="B1779">
        <f t="shared" si="393"/>
        <v>1768</v>
      </c>
      <c r="C1779">
        <v>15.323688883179846</v>
      </c>
      <c r="D1779">
        <v>7.5372962710767482</v>
      </c>
      <c r="E1779">
        <v>10.435884412049337</v>
      </c>
      <c r="F1779">
        <f t="shared" si="380"/>
        <v>20.013344536287068</v>
      </c>
      <c r="G1779">
        <f t="shared" si="381"/>
        <v>31</v>
      </c>
      <c r="H1779">
        <f t="shared" si="382"/>
        <v>2002</v>
      </c>
      <c r="I1779">
        <f t="shared" si="383"/>
        <v>0.45712423767668425</v>
      </c>
      <c r="J1779">
        <f>VLOOKUP(H1779,動径DB!$C$9:$F$3009,4)</f>
        <v>1.3487503453640271E-2</v>
      </c>
      <c r="K1779">
        <f>VLOOKUP(G1779,緯度DB!$B$10:$H$50,7)</f>
        <v>0.54089638506983073</v>
      </c>
      <c r="L1779">
        <f t="shared" si="384"/>
        <v>-0.98018092530312928</v>
      </c>
      <c r="M1779">
        <f t="shared" si="385"/>
        <v>-0.14311052223662504</v>
      </c>
      <c r="N1779">
        <f t="shared" si="389"/>
        <v>2.0480621574839552E-2</v>
      </c>
      <c r="O1779">
        <f t="shared" si="390"/>
        <v>0</v>
      </c>
      <c r="Q1779">
        <f t="shared" si="386"/>
        <v>1000</v>
      </c>
      <c r="R1779">
        <f t="shared" si="387"/>
        <v>1000</v>
      </c>
      <c r="S1779">
        <f t="shared" si="388"/>
        <v>1</v>
      </c>
      <c r="T1779" s="2">
        <f t="array" aca="1" ref="T1779:V1779" ca="1">MMULT(Q1779:S1779,$T$8:$V$10)</f>
        <v>342.95983594645492</v>
      </c>
      <c r="U1779" s="2">
        <f ca="1"/>
        <v>1000</v>
      </c>
      <c r="V1779" s="2">
        <f ca="1"/>
        <v>-939.35060064258266</v>
      </c>
      <c r="Y1779" s="2">
        <f t="shared" ca="1" si="391"/>
        <v>-3.7714808315308317</v>
      </c>
      <c r="Z1779" s="2">
        <f t="shared" ca="1" si="392"/>
        <v>-10.996858629590841</v>
      </c>
    </row>
    <row r="1780" spans="2:26">
      <c r="B1780">
        <f t="shared" si="393"/>
        <v>1769</v>
      </c>
      <c r="C1780">
        <v>-3.3206109284047969</v>
      </c>
      <c r="D1780">
        <v>1.2471086207506465</v>
      </c>
      <c r="E1780">
        <v>12.843680645880035</v>
      </c>
      <c r="F1780">
        <f t="shared" ref="F1780:F1843" si="394">SQRT(SUMSQ(C1780:E1780))</f>
        <v>13.324483831771696</v>
      </c>
      <c r="G1780">
        <f t="shared" ref="G1780:G1843" si="395">ROUND(20*E1780/F1780,0)+21</f>
        <v>40</v>
      </c>
      <c r="H1780">
        <f t="shared" ref="H1780:H1843" si="396">ROUND(F1780*100,0)+1</f>
        <v>1333</v>
      </c>
      <c r="I1780">
        <f t="shared" ref="I1780:I1843" si="397">ATAN2(C1780,D1780)</f>
        <v>2.7823258415078569</v>
      </c>
      <c r="J1780">
        <f>VLOOKUP(H1780,動径DB!$C$9:$F$3009,4)</f>
        <v>0.11283498644434532</v>
      </c>
      <c r="K1780">
        <f>VLOOKUP(G1780,緯度DB!$B$10:$H$50,7)</f>
        <v>0.31855496617393941</v>
      </c>
      <c r="L1780">
        <f t="shared" ref="L1780:L1843" si="398">IF($E$8&gt;=0,COS($E$8*I1780),SIN($E$8*I1780))</f>
        <v>-0.88091895744407656</v>
      </c>
      <c r="M1780">
        <f t="shared" ref="M1780:M1843" si="399">J1780*K1780*L1780*F1780</f>
        <v>-0.42190484372136838</v>
      </c>
      <c r="N1780">
        <f t="shared" si="389"/>
        <v>0.17800369715555228</v>
      </c>
      <c r="O1780">
        <f t="shared" si="390"/>
        <v>0</v>
      </c>
      <c r="Q1780">
        <f t="shared" ref="Q1780:Q1843" si="400">IF($O1780=0,1000,C1780)</f>
        <v>1000</v>
      </c>
      <c r="R1780">
        <f t="shared" ref="R1780:R1843" si="401">IF($O1780=0,1000,D1780)</f>
        <v>1000</v>
      </c>
      <c r="S1780">
        <f t="shared" ref="S1780:S1843" si="402">IF($O1780=0,1,E1780)</f>
        <v>1</v>
      </c>
      <c r="T1780" s="2">
        <f t="array" aca="1" ref="T1780:V1780" ca="1">MMULT(Q1780:S1780,$T$8:$V$10)</f>
        <v>342.95983594645492</v>
      </c>
      <c r="U1780" s="2">
        <f ca="1"/>
        <v>1000</v>
      </c>
      <c r="V1780" s="2">
        <f ca="1"/>
        <v>-939.35060064258266</v>
      </c>
      <c r="Y1780" s="2">
        <f t="shared" ca="1" si="391"/>
        <v>-3.7714808315308317</v>
      </c>
      <c r="Z1780" s="2">
        <f t="shared" ca="1" si="392"/>
        <v>-10.996858629590841</v>
      </c>
    </row>
    <row r="1781" spans="2:26">
      <c r="B1781">
        <f t="shared" si="393"/>
        <v>1770</v>
      </c>
      <c r="C1781">
        <v>11.274708697713262</v>
      </c>
      <c r="D1781">
        <v>5.926957956837807</v>
      </c>
      <c r="E1781">
        <v>8.7696432290362782</v>
      </c>
      <c r="F1781">
        <f t="shared" si="394"/>
        <v>15.464621857808096</v>
      </c>
      <c r="G1781">
        <f t="shared" si="395"/>
        <v>32</v>
      </c>
      <c r="H1781">
        <f t="shared" si="396"/>
        <v>1547</v>
      </c>
      <c r="I1781">
        <f t="shared" si="397"/>
        <v>0.48398472541943904</v>
      </c>
      <c r="J1781">
        <f>VLOOKUP(H1781,動径DB!$C$9:$F$3009,4)</f>
        <v>6.0514958667460358E-2</v>
      </c>
      <c r="K1781">
        <f>VLOOKUP(G1781,緯度DB!$B$10:$H$50,7)</f>
        <v>0.49132662717739956</v>
      </c>
      <c r="L1781">
        <f t="shared" si="398"/>
        <v>-0.99294657905068151</v>
      </c>
      <c r="M1781">
        <f t="shared" si="399"/>
        <v>-0.45656039058744607</v>
      </c>
      <c r="N1781">
        <f t="shared" si="389"/>
        <v>0.20844739025336131</v>
      </c>
      <c r="O1781">
        <f t="shared" si="390"/>
        <v>0</v>
      </c>
      <c r="Q1781">
        <f t="shared" si="400"/>
        <v>1000</v>
      </c>
      <c r="R1781">
        <f t="shared" si="401"/>
        <v>1000</v>
      </c>
      <c r="S1781">
        <f t="shared" si="402"/>
        <v>1</v>
      </c>
      <c r="T1781" s="2">
        <f t="array" aca="1" ref="T1781:V1781" ca="1">MMULT(Q1781:S1781,$T$8:$V$10)</f>
        <v>342.95983594645492</v>
      </c>
      <c r="U1781" s="2">
        <f ca="1"/>
        <v>1000</v>
      </c>
      <c r="V1781" s="2">
        <f ca="1"/>
        <v>-939.35060064258266</v>
      </c>
      <c r="Y1781" s="2">
        <f t="shared" ca="1" si="391"/>
        <v>-3.7714808315308317</v>
      </c>
      <c r="Z1781" s="2">
        <f t="shared" ca="1" si="392"/>
        <v>-10.996858629590841</v>
      </c>
    </row>
    <row r="1782" spans="2:26">
      <c r="B1782">
        <f t="shared" si="393"/>
        <v>1771</v>
      </c>
      <c r="C1782">
        <v>-13.232875886374009</v>
      </c>
      <c r="D1782">
        <v>-11.33031770491921</v>
      </c>
      <c r="E1782">
        <v>11.803117677385067</v>
      </c>
      <c r="F1782">
        <f t="shared" si="394"/>
        <v>21.04278238315419</v>
      </c>
      <c r="G1782">
        <f t="shared" si="395"/>
        <v>32</v>
      </c>
      <c r="H1782">
        <f t="shared" si="396"/>
        <v>2105</v>
      </c>
      <c r="I1782">
        <f t="shared" si="397"/>
        <v>-2.433495802402319</v>
      </c>
      <c r="J1782">
        <f>VLOOKUP(H1782,動径DB!$C$9:$F$3009,4)</f>
        <v>9.3679495617752049E-3</v>
      </c>
      <c r="K1782">
        <f>VLOOKUP(G1782,緯度DB!$B$10:$H$50,7)</f>
        <v>0.49132662717739956</v>
      </c>
      <c r="L1782">
        <f t="shared" si="398"/>
        <v>0.8506929335744815</v>
      </c>
      <c r="M1782">
        <f t="shared" si="399"/>
        <v>8.2393098252219257E-2</v>
      </c>
      <c r="N1782">
        <f t="shared" si="389"/>
        <v>6.7886226395998559E-3</v>
      </c>
      <c r="O1782">
        <f t="shared" si="390"/>
        <v>0</v>
      </c>
      <c r="Q1782">
        <f t="shared" si="400"/>
        <v>1000</v>
      </c>
      <c r="R1782">
        <f t="shared" si="401"/>
        <v>1000</v>
      </c>
      <c r="S1782">
        <f t="shared" si="402"/>
        <v>1</v>
      </c>
      <c r="T1782" s="2">
        <f t="array" aca="1" ref="T1782:V1782" ca="1">MMULT(Q1782:S1782,$T$8:$V$10)</f>
        <v>342.95983594645492</v>
      </c>
      <c r="U1782" s="2">
        <f ca="1"/>
        <v>1000</v>
      </c>
      <c r="V1782" s="2">
        <f ca="1"/>
        <v>-939.35060064258266</v>
      </c>
      <c r="Y1782" s="2">
        <f t="shared" ca="1" si="391"/>
        <v>-3.7714808315308317</v>
      </c>
      <c r="Z1782" s="2">
        <f t="shared" ca="1" si="392"/>
        <v>-10.996858629590841</v>
      </c>
    </row>
    <row r="1783" spans="2:26">
      <c r="B1783">
        <f t="shared" si="393"/>
        <v>1772</v>
      </c>
      <c r="C1783">
        <v>-9.1852785707175961</v>
      </c>
      <c r="D1783">
        <v>4.8300462907598725</v>
      </c>
      <c r="E1783">
        <v>-12.986583581913164</v>
      </c>
      <c r="F1783">
        <f t="shared" si="394"/>
        <v>16.623779435573116</v>
      </c>
      <c r="G1783">
        <f t="shared" si="395"/>
        <v>5</v>
      </c>
      <c r="H1783">
        <f t="shared" si="396"/>
        <v>1663</v>
      </c>
      <c r="I1783">
        <f t="shared" si="397"/>
        <v>2.6574823122973368</v>
      </c>
      <c r="J1783">
        <f>VLOOKUP(H1783,動径DB!$C$9:$F$3009,4)</f>
        <v>4.2095393764501624E-2</v>
      </c>
      <c r="K1783">
        <f>VLOOKUP(G1783,緯度DB!$B$10:$H$50,7)</f>
        <v>0.2352076871405088</v>
      </c>
      <c r="L1783">
        <f t="shared" si="398"/>
        <v>-0.9929911885785635</v>
      </c>
      <c r="M1783">
        <f t="shared" si="399"/>
        <v>-0.16344109019376582</v>
      </c>
      <c r="N1783">
        <f t="shared" si="389"/>
        <v>2.6712989963726695E-2</v>
      </c>
      <c r="O1783">
        <f t="shared" si="390"/>
        <v>0</v>
      </c>
      <c r="Q1783">
        <f t="shared" si="400"/>
        <v>1000</v>
      </c>
      <c r="R1783">
        <f t="shared" si="401"/>
        <v>1000</v>
      </c>
      <c r="S1783">
        <f t="shared" si="402"/>
        <v>1</v>
      </c>
      <c r="T1783" s="2">
        <f t="array" aca="1" ref="T1783:V1783" ca="1">MMULT(Q1783:S1783,$T$8:$V$10)</f>
        <v>342.95983594645492</v>
      </c>
      <c r="U1783" s="2">
        <f ca="1"/>
        <v>1000</v>
      </c>
      <c r="V1783" s="2">
        <f ca="1"/>
        <v>-939.35060064258266</v>
      </c>
      <c r="Y1783" s="2">
        <f t="shared" ca="1" si="391"/>
        <v>-3.7714808315308317</v>
      </c>
      <c r="Z1783" s="2">
        <f t="shared" ca="1" si="392"/>
        <v>-10.996858629590841</v>
      </c>
    </row>
    <row r="1784" spans="2:26">
      <c r="B1784">
        <f t="shared" si="393"/>
        <v>1773</v>
      </c>
      <c r="C1784">
        <v>12.437091267672939</v>
      </c>
      <c r="D1784">
        <v>-6.8782892706146255</v>
      </c>
      <c r="E1784">
        <v>11.847327574454024</v>
      </c>
      <c r="F1784">
        <f t="shared" si="394"/>
        <v>18.502736909633057</v>
      </c>
      <c r="G1784">
        <f t="shared" si="395"/>
        <v>34</v>
      </c>
      <c r="H1784">
        <f t="shared" si="396"/>
        <v>1851</v>
      </c>
      <c r="I1784">
        <f t="shared" si="397"/>
        <v>-0.50517913282895544</v>
      </c>
      <c r="J1784">
        <f>VLOOKUP(H1784,動径DB!$C$9:$F$3009,4)</f>
        <v>2.2678414562032057E-2</v>
      </c>
      <c r="K1784">
        <f>VLOOKUP(G1784,緯度DB!$B$10:$H$50,7)</f>
        <v>0.38596120503132481</v>
      </c>
      <c r="L1784">
        <f t="shared" si="398"/>
        <v>0.9984736138883511</v>
      </c>
      <c r="M1784">
        <f t="shared" si="399"/>
        <v>0.16170703337043804</v>
      </c>
      <c r="N1784">
        <f t="shared" si="389"/>
        <v>2.6149164641467961E-2</v>
      </c>
      <c r="O1784">
        <f t="shared" si="390"/>
        <v>0</v>
      </c>
      <c r="Q1784">
        <f t="shared" si="400"/>
        <v>1000</v>
      </c>
      <c r="R1784">
        <f t="shared" si="401"/>
        <v>1000</v>
      </c>
      <c r="S1784">
        <f t="shared" si="402"/>
        <v>1</v>
      </c>
      <c r="T1784" s="2">
        <f t="array" aca="1" ref="T1784:V1784" ca="1">MMULT(Q1784:S1784,$T$8:$V$10)</f>
        <v>342.95983594645492</v>
      </c>
      <c r="U1784" s="2">
        <f ca="1"/>
        <v>1000</v>
      </c>
      <c r="V1784" s="2">
        <f ca="1"/>
        <v>-939.35060064258266</v>
      </c>
      <c r="Y1784" s="2">
        <f t="shared" ca="1" si="391"/>
        <v>-3.7714808315308317</v>
      </c>
      <c r="Z1784" s="2">
        <f t="shared" ca="1" si="392"/>
        <v>-10.996858629590841</v>
      </c>
    </row>
    <row r="1785" spans="2:26">
      <c r="B1785">
        <f t="shared" si="393"/>
        <v>1774</v>
      </c>
      <c r="C1785">
        <v>14.81718705677028</v>
      </c>
      <c r="D1785">
        <v>-5.1745219159223508</v>
      </c>
      <c r="E1785">
        <v>-4.3992862579876837</v>
      </c>
      <c r="F1785">
        <f t="shared" si="394"/>
        <v>16.29964505482867</v>
      </c>
      <c r="G1785">
        <f t="shared" si="395"/>
        <v>16</v>
      </c>
      <c r="H1785">
        <f t="shared" si="396"/>
        <v>1631</v>
      </c>
      <c r="I1785">
        <f t="shared" si="397"/>
        <v>-0.33598361384909142</v>
      </c>
      <c r="J1785">
        <f>VLOOKUP(H1785,動径DB!$C$9:$F$3009,4)</f>
        <v>4.6600663940509213E-2</v>
      </c>
      <c r="K1785">
        <f>VLOOKUP(G1785,緯度DB!$B$10:$H$50,7)</f>
        <v>0.72987675376846739</v>
      </c>
      <c r="L1785">
        <f t="shared" si="398"/>
        <v>0.84574020054371157</v>
      </c>
      <c r="M1785">
        <f t="shared" si="399"/>
        <v>0.46887465511223059</v>
      </c>
      <c r="N1785">
        <f t="shared" si="389"/>
        <v>0.21984344220661317</v>
      </c>
      <c r="O1785">
        <f t="shared" si="390"/>
        <v>0</v>
      </c>
      <c r="Q1785">
        <f t="shared" si="400"/>
        <v>1000</v>
      </c>
      <c r="R1785">
        <f t="shared" si="401"/>
        <v>1000</v>
      </c>
      <c r="S1785">
        <f t="shared" si="402"/>
        <v>1</v>
      </c>
      <c r="T1785" s="2">
        <f t="array" aca="1" ref="T1785:V1785" ca="1">MMULT(Q1785:S1785,$T$8:$V$10)</f>
        <v>342.95983594645492</v>
      </c>
      <c r="U1785" s="2">
        <f ca="1"/>
        <v>1000</v>
      </c>
      <c r="V1785" s="2">
        <f ca="1"/>
        <v>-939.35060064258266</v>
      </c>
      <c r="Y1785" s="2">
        <f t="shared" ca="1" si="391"/>
        <v>-3.7714808315308317</v>
      </c>
      <c r="Z1785" s="2">
        <f t="shared" ca="1" si="392"/>
        <v>-10.996858629590841</v>
      </c>
    </row>
    <row r="1786" spans="2:26">
      <c r="B1786">
        <f t="shared" si="393"/>
        <v>1775</v>
      </c>
      <c r="C1786">
        <v>-4.9539749283743202</v>
      </c>
      <c r="D1786">
        <v>7.3667139846715273</v>
      </c>
      <c r="E1786">
        <v>-1.689588760440194</v>
      </c>
      <c r="F1786">
        <f t="shared" si="394"/>
        <v>9.0368718427519052</v>
      </c>
      <c r="G1786">
        <f t="shared" si="395"/>
        <v>17</v>
      </c>
      <c r="H1786">
        <f t="shared" si="396"/>
        <v>905</v>
      </c>
      <c r="I1786">
        <f t="shared" si="397"/>
        <v>2.1628134191238888</v>
      </c>
      <c r="J1786">
        <f>VLOOKUP(H1786,動径DB!$C$9:$F$3009,4)</f>
        <v>0.29979741202765586</v>
      </c>
      <c r="K1786">
        <f>VLOOKUP(G1786,緯度DB!$B$10:$H$50,7)</f>
        <v>0.7529008951198638</v>
      </c>
      <c r="L1786">
        <f t="shared" si="398"/>
        <v>-0.20381676507224267</v>
      </c>
      <c r="M1786">
        <f t="shared" si="399"/>
        <v>-0.4157418273598138</v>
      </c>
      <c r="N1786">
        <f t="shared" si="389"/>
        <v>0.17284126701647723</v>
      </c>
      <c r="O1786">
        <f t="shared" si="390"/>
        <v>0</v>
      </c>
      <c r="Q1786">
        <f t="shared" si="400"/>
        <v>1000</v>
      </c>
      <c r="R1786">
        <f t="shared" si="401"/>
        <v>1000</v>
      </c>
      <c r="S1786">
        <f t="shared" si="402"/>
        <v>1</v>
      </c>
      <c r="T1786" s="2">
        <f t="array" aca="1" ref="T1786:V1786" ca="1">MMULT(Q1786:S1786,$T$8:$V$10)</f>
        <v>342.95983594645492</v>
      </c>
      <c r="U1786" s="2">
        <f ca="1"/>
        <v>1000</v>
      </c>
      <c r="V1786" s="2">
        <f ca="1"/>
        <v>-939.35060064258266</v>
      </c>
      <c r="Y1786" s="2">
        <f t="shared" ca="1" si="391"/>
        <v>-3.7714808315308317</v>
      </c>
      <c r="Z1786" s="2">
        <f t="shared" ca="1" si="392"/>
        <v>-10.996858629590841</v>
      </c>
    </row>
    <row r="1787" spans="2:26">
      <c r="B1787">
        <f t="shared" si="393"/>
        <v>1776</v>
      </c>
      <c r="C1787">
        <v>8.2375063764913232</v>
      </c>
      <c r="D1787">
        <v>-14.619114738194131</v>
      </c>
      <c r="E1787">
        <v>-5.7124829159819779</v>
      </c>
      <c r="F1787">
        <f t="shared" si="394"/>
        <v>17.725898795169908</v>
      </c>
      <c r="G1787">
        <f t="shared" si="395"/>
        <v>15</v>
      </c>
      <c r="H1787">
        <f t="shared" si="396"/>
        <v>1774</v>
      </c>
      <c r="I1787">
        <f t="shared" si="397"/>
        <v>-1.0576664859290947</v>
      </c>
      <c r="J1787">
        <f>VLOOKUP(H1787,動径DB!$C$9:$F$3009,4)</f>
        <v>2.9338029219443878E-2</v>
      </c>
      <c r="K1787">
        <f>VLOOKUP(G1787,緯度DB!$B$10:$H$50,7)</f>
        <v>0.70149600262637279</v>
      </c>
      <c r="L1787">
        <f t="shared" si="398"/>
        <v>-3.140164123973805E-2</v>
      </c>
      <c r="M1787">
        <f t="shared" si="399"/>
        <v>-1.1455571235994628E-2</v>
      </c>
      <c r="N1787">
        <f t="shared" si="389"/>
        <v>1.3123011234294747E-4</v>
      </c>
      <c r="O1787">
        <f t="shared" si="390"/>
        <v>0</v>
      </c>
      <c r="Q1787">
        <f t="shared" si="400"/>
        <v>1000</v>
      </c>
      <c r="R1787">
        <f t="shared" si="401"/>
        <v>1000</v>
      </c>
      <c r="S1787">
        <f t="shared" si="402"/>
        <v>1</v>
      </c>
      <c r="T1787" s="2">
        <f t="array" aca="1" ref="T1787:V1787" ca="1">MMULT(Q1787:S1787,$T$8:$V$10)</f>
        <v>342.95983594645492</v>
      </c>
      <c r="U1787" s="2">
        <f ca="1"/>
        <v>1000</v>
      </c>
      <c r="V1787" s="2">
        <f ca="1"/>
        <v>-939.35060064258266</v>
      </c>
      <c r="Y1787" s="2">
        <f t="shared" ca="1" si="391"/>
        <v>-3.7714808315308317</v>
      </c>
      <c r="Z1787" s="2">
        <f t="shared" ca="1" si="392"/>
        <v>-10.996858629590841</v>
      </c>
    </row>
    <row r="1788" spans="2:26">
      <c r="B1788">
        <f t="shared" si="393"/>
        <v>1777</v>
      </c>
      <c r="C1788">
        <v>12.778264626006488</v>
      </c>
      <c r="D1788">
        <v>4.890476005621383</v>
      </c>
      <c r="E1788">
        <v>8.9021902296963109</v>
      </c>
      <c r="F1788">
        <f t="shared" si="394"/>
        <v>16.323289904290363</v>
      </c>
      <c r="G1788">
        <f t="shared" si="395"/>
        <v>32</v>
      </c>
      <c r="H1788">
        <f t="shared" si="396"/>
        <v>1633</v>
      </c>
      <c r="I1788">
        <f t="shared" si="397"/>
        <v>0.36552018913602502</v>
      </c>
      <c r="J1788">
        <f>VLOOKUP(H1788,動径DB!$C$9:$F$3009,4)</f>
        <v>4.6307013377135907E-2</v>
      </c>
      <c r="K1788">
        <f>VLOOKUP(G1788,緯度DB!$B$10:$H$50,7)</f>
        <v>0.49132662717739956</v>
      </c>
      <c r="L1788">
        <f t="shared" si="398"/>
        <v>-0.88964197850265436</v>
      </c>
      <c r="M1788">
        <f t="shared" si="399"/>
        <v>-0.33039999632386285</v>
      </c>
      <c r="N1788">
        <f t="shared" si="389"/>
        <v>0.10916415757080859</v>
      </c>
      <c r="O1788">
        <f t="shared" si="390"/>
        <v>0</v>
      </c>
      <c r="Q1788">
        <f t="shared" si="400"/>
        <v>1000</v>
      </c>
      <c r="R1788">
        <f t="shared" si="401"/>
        <v>1000</v>
      </c>
      <c r="S1788">
        <f t="shared" si="402"/>
        <v>1</v>
      </c>
      <c r="T1788" s="2">
        <f t="array" aca="1" ref="T1788:V1788" ca="1">MMULT(Q1788:S1788,$T$8:$V$10)</f>
        <v>342.95983594645492</v>
      </c>
      <c r="U1788" s="2">
        <f ca="1"/>
        <v>1000</v>
      </c>
      <c r="V1788" s="2">
        <f ca="1"/>
        <v>-939.35060064258266</v>
      </c>
      <c r="Y1788" s="2">
        <f t="shared" ca="1" si="391"/>
        <v>-3.7714808315308317</v>
      </c>
      <c r="Z1788" s="2">
        <f t="shared" ca="1" si="392"/>
        <v>-10.996858629590841</v>
      </c>
    </row>
    <row r="1789" spans="2:26">
      <c r="B1789">
        <f t="shared" si="393"/>
        <v>1778</v>
      </c>
      <c r="C1789">
        <v>4.3539906510310571</v>
      </c>
      <c r="D1789">
        <v>1.954792314914332</v>
      </c>
      <c r="E1789">
        <v>16.509361637563426</v>
      </c>
      <c r="F1789">
        <f t="shared" si="394"/>
        <v>17.185385339397104</v>
      </c>
      <c r="G1789">
        <f t="shared" si="395"/>
        <v>40</v>
      </c>
      <c r="H1789">
        <f t="shared" si="396"/>
        <v>1720</v>
      </c>
      <c r="I1789">
        <f t="shared" si="397"/>
        <v>0.42199344074439987</v>
      </c>
      <c r="J1789">
        <f>VLOOKUP(H1789,動径DB!$C$9:$F$3009,4)</f>
        <v>3.5026258310575958E-2</v>
      </c>
      <c r="K1789">
        <f>VLOOKUP(G1789,緯度DB!$B$10:$H$50,7)</f>
        <v>0.31855496617393941</v>
      </c>
      <c r="L1789">
        <f t="shared" si="398"/>
        <v>-0.95390218899588675</v>
      </c>
      <c r="M1789">
        <f t="shared" si="399"/>
        <v>-0.18291159890817471</v>
      </c>
      <c r="N1789">
        <f t="shared" si="389"/>
        <v>3.3456653015144978E-2</v>
      </c>
      <c r="O1789">
        <f t="shared" si="390"/>
        <v>0</v>
      </c>
      <c r="Q1789">
        <f t="shared" si="400"/>
        <v>1000</v>
      </c>
      <c r="R1789">
        <f t="shared" si="401"/>
        <v>1000</v>
      </c>
      <c r="S1789">
        <f t="shared" si="402"/>
        <v>1</v>
      </c>
      <c r="T1789" s="2">
        <f t="array" aca="1" ref="T1789:V1789" ca="1">MMULT(Q1789:S1789,$T$8:$V$10)</f>
        <v>342.95983594645492</v>
      </c>
      <c r="U1789" s="2">
        <f ca="1"/>
        <v>1000</v>
      </c>
      <c r="V1789" s="2">
        <f ca="1"/>
        <v>-939.35060064258266</v>
      </c>
      <c r="Y1789" s="2">
        <f t="shared" ca="1" si="391"/>
        <v>-3.7714808315308317</v>
      </c>
      <c r="Z1789" s="2">
        <f t="shared" ca="1" si="392"/>
        <v>-10.996858629590841</v>
      </c>
    </row>
    <row r="1790" spans="2:26">
      <c r="B1790">
        <f t="shared" si="393"/>
        <v>1779</v>
      </c>
      <c r="C1790">
        <v>4.3881609738659844</v>
      </c>
      <c r="D1790">
        <v>7.4780973614826687</v>
      </c>
      <c r="E1790">
        <v>13.726415743105143</v>
      </c>
      <c r="F1790">
        <f t="shared" si="394"/>
        <v>16.23552851104451</v>
      </c>
      <c r="G1790">
        <f t="shared" si="395"/>
        <v>38</v>
      </c>
      <c r="H1790">
        <f t="shared" si="396"/>
        <v>1625</v>
      </c>
      <c r="I1790">
        <f t="shared" si="397"/>
        <v>1.0401379151907397</v>
      </c>
      <c r="J1790">
        <f>VLOOKUP(H1790,動径DB!$C$9:$F$3009,4)</f>
        <v>4.749154648366636E-2</v>
      </c>
      <c r="K1790">
        <f>VLOOKUP(G1790,緯度DB!$B$10:$H$50,7)</f>
        <v>0.20164392860071581</v>
      </c>
      <c r="L1790">
        <f t="shared" si="398"/>
        <v>-2.117732476682541E-2</v>
      </c>
      <c r="M1790">
        <f t="shared" si="399"/>
        <v>-3.2926001189609493E-3</v>
      </c>
      <c r="N1790">
        <f t="shared" si="389"/>
        <v>1.0841215543381658E-5</v>
      </c>
      <c r="O1790">
        <f t="shared" si="390"/>
        <v>0</v>
      </c>
      <c r="Q1790">
        <f t="shared" si="400"/>
        <v>1000</v>
      </c>
      <c r="R1790">
        <f t="shared" si="401"/>
        <v>1000</v>
      </c>
      <c r="S1790">
        <f t="shared" si="402"/>
        <v>1</v>
      </c>
      <c r="T1790" s="2">
        <f t="array" aca="1" ref="T1790:V1790" ca="1">MMULT(Q1790:S1790,$T$8:$V$10)</f>
        <v>342.95983594645492</v>
      </c>
      <c r="U1790" s="2">
        <f ca="1"/>
        <v>1000</v>
      </c>
      <c r="V1790" s="2">
        <f ca="1"/>
        <v>-939.35060064258266</v>
      </c>
      <c r="Y1790" s="2">
        <f t="shared" ca="1" si="391"/>
        <v>-3.7714808315308317</v>
      </c>
      <c r="Z1790" s="2">
        <f t="shared" ca="1" si="392"/>
        <v>-10.996858629590841</v>
      </c>
    </row>
    <row r="1791" spans="2:26">
      <c r="B1791">
        <f t="shared" si="393"/>
        <v>1780</v>
      </c>
      <c r="C1791">
        <v>-3.2533105030015625</v>
      </c>
      <c r="D1791">
        <v>-14.261739806353521</v>
      </c>
      <c r="E1791">
        <v>7.9105432298327578</v>
      </c>
      <c r="F1791">
        <f t="shared" si="394"/>
        <v>16.630031440863895</v>
      </c>
      <c r="G1791">
        <f t="shared" si="395"/>
        <v>31</v>
      </c>
      <c r="H1791">
        <f t="shared" si="396"/>
        <v>1664</v>
      </c>
      <c r="I1791">
        <f t="shared" si="397"/>
        <v>-1.7950732676532033</v>
      </c>
      <c r="J1791">
        <f>VLOOKUP(H1791,動径DB!$C$9:$F$3009,4)</f>
        <v>4.1961090950632732E-2</v>
      </c>
      <c r="K1791">
        <f>VLOOKUP(G1791,緯度DB!$B$10:$H$50,7)</f>
        <v>0.54089638506983073</v>
      </c>
      <c r="L1791">
        <f t="shared" si="398"/>
        <v>-0.78206062648038999</v>
      </c>
      <c r="M1791">
        <f t="shared" si="399"/>
        <v>-0.29518503869195067</v>
      </c>
      <c r="N1791">
        <f t="shared" si="389"/>
        <v>8.7134207067568414E-2</v>
      </c>
      <c r="O1791">
        <f t="shared" si="390"/>
        <v>0</v>
      </c>
      <c r="Q1791">
        <f t="shared" si="400"/>
        <v>1000</v>
      </c>
      <c r="R1791">
        <f t="shared" si="401"/>
        <v>1000</v>
      </c>
      <c r="S1791">
        <f t="shared" si="402"/>
        <v>1</v>
      </c>
      <c r="T1791" s="2">
        <f t="array" aca="1" ref="T1791:V1791" ca="1">MMULT(Q1791:S1791,$T$8:$V$10)</f>
        <v>342.95983594645492</v>
      </c>
      <c r="U1791" s="2">
        <f ca="1"/>
        <v>1000</v>
      </c>
      <c r="V1791" s="2">
        <f ca="1"/>
        <v>-939.35060064258266</v>
      </c>
      <c r="Y1791" s="2">
        <f t="shared" ca="1" si="391"/>
        <v>-3.7714808315308317</v>
      </c>
      <c r="Z1791" s="2">
        <f t="shared" ca="1" si="392"/>
        <v>-10.996858629590841</v>
      </c>
    </row>
    <row r="1792" spans="2:26">
      <c r="B1792">
        <f t="shared" si="393"/>
        <v>1781</v>
      </c>
      <c r="C1792">
        <v>6.3461440818094328</v>
      </c>
      <c r="D1792">
        <v>7.7810957392969637</v>
      </c>
      <c r="E1792">
        <v>-14.754095690239266</v>
      </c>
      <c r="F1792">
        <f t="shared" si="394"/>
        <v>17.846633723140258</v>
      </c>
      <c r="G1792">
        <f t="shared" si="395"/>
        <v>4</v>
      </c>
      <c r="H1792">
        <f t="shared" si="396"/>
        <v>1786</v>
      </c>
      <c r="I1792">
        <f t="shared" si="397"/>
        <v>0.88662438509737362</v>
      </c>
      <c r="J1792">
        <f>VLOOKUP(H1792,動径DB!$C$9:$F$3009,4)</f>
        <v>2.8194294076245952E-2</v>
      </c>
      <c r="K1792">
        <f>VLOOKUP(G1792,緯度DB!$B$10:$H$50,7)</f>
        <v>0.20164392860071581</v>
      </c>
      <c r="L1792">
        <f t="shared" si="398"/>
        <v>-0.46330367838450215</v>
      </c>
      <c r="M1792">
        <f t="shared" si="399"/>
        <v>-4.7007638485555524E-2</v>
      </c>
      <c r="N1792">
        <f t="shared" si="389"/>
        <v>2.2097180759886809E-3</v>
      </c>
      <c r="O1792">
        <f t="shared" si="390"/>
        <v>0</v>
      </c>
      <c r="Q1792">
        <f t="shared" si="400"/>
        <v>1000</v>
      </c>
      <c r="R1792">
        <f t="shared" si="401"/>
        <v>1000</v>
      </c>
      <c r="S1792">
        <f t="shared" si="402"/>
        <v>1</v>
      </c>
      <c r="T1792" s="2">
        <f t="array" aca="1" ref="T1792:V1792" ca="1">MMULT(Q1792:S1792,$T$8:$V$10)</f>
        <v>342.95983594645492</v>
      </c>
      <c r="U1792" s="2">
        <f ca="1"/>
        <v>1000</v>
      </c>
      <c r="V1792" s="2">
        <f ca="1"/>
        <v>-939.35060064258266</v>
      </c>
      <c r="Y1792" s="2">
        <f t="shared" ca="1" si="391"/>
        <v>-3.7714808315308317</v>
      </c>
      <c r="Z1792" s="2">
        <f t="shared" ca="1" si="392"/>
        <v>-10.996858629590841</v>
      </c>
    </row>
    <row r="1793" spans="2:26">
      <c r="B1793">
        <f t="shared" si="393"/>
        <v>1782</v>
      </c>
      <c r="C1793">
        <v>5.3835413323586225</v>
      </c>
      <c r="D1793">
        <v>-6.1251280165769844</v>
      </c>
      <c r="E1793">
        <v>9.4953692425870866</v>
      </c>
      <c r="F1793">
        <f t="shared" si="394"/>
        <v>12.516459065955468</v>
      </c>
      <c r="G1793">
        <f t="shared" si="395"/>
        <v>36</v>
      </c>
      <c r="H1793">
        <f t="shared" si="396"/>
        <v>1253</v>
      </c>
      <c r="I1793">
        <f t="shared" si="397"/>
        <v>-0.84974642268086686</v>
      </c>
      <c r="J1793">
        <f>VLOOKUP(H1793,動径DB!$C$9:$F$3009,4)</f>
        <v>0.13978553868315535</v>
      </c>
      <c r="K1793">
        <f>VLOOKUP(G1793,緯度DB!$B$10:$H$50,7)</f>
        <v>0.28116931855250954</v>
      </c>
      <c r="L1793">
        <f t="shared" si="398"/>
        <v>0.55831500421168634</v>
      </c>
      <c r="M1793">
        <f t="shared" si="399"/>
        <v>0.27465717917913091</v>
      </c>
      <c r="N1793">
        <f t="shared" si="389"/>
        <v>7.5436566074637224E-2</v>
      </c>
      <c r="O1793">
        <f t="shared" si="390"/>
        <v>0</v>
      </c>
      <c r="Q1793">
        <f t="shared" si="400"/>
        <v>1000</v>
      </c>
      <c r="R1793">
        <f t="shared" si="401"/>
        <v>1000</v>
      </c>
      <c r="S1793">
        <f t="shared" si="402"/>
        <v>1</v>
      </c>
      <c r="T1793" s="2">
        <f t="array" aca="1" ref="T1793:V1793" ca="1">MMULT(Q1793:S1793,$T$8:$V$10)</f>
        <v>342.95983594645492</v>
      </c>
      <c r="U1793" s="2">
        <f ca="1"/>
        <v>1000</v>
      </c>
      <c r="V1793" s="2">
        <f ca="1"/>
        <v>-939.35060064258266</v>
      </c>
      <c r="Y1793" s="2">
        <f t="shared" ca="1" si="391"/>
        <v>-3.7714808315308317</v>
      </c>
      <c r="Z1793" s="2">
        <f t="shared" ca="1" si="392"/>
        <v>-10.996858629590841</v>
      </c>
    </row>
    <row r="1794" spans="2:26">
      <c r="B1794">
        <f t="shared" si="393"/>
        <v>1783</v>
      </c>
      <c r="C1794">
        <v>4.0311560615207309</v>
      </c>
      <c r="D1794">
        <v>-0.64343041045732785</v>
      </c>
      <c r="E1794">
        <v>14.811092552547644</v>
      </c>
      <c r="F1794">
        <f t="shared" si="394"/>
        <v>15.363355248303311</v>
      </c>
      <c r="G1794">
        <f t="shared" si="395"/>
        <v>40</v>
      </c>
      <c r="H1794">
        <f t="shared" si="396"/>
        <v>1537</v>
      </c>
      <c r="I1794">
        <f t="shared" si="397"/>
        <v>-0.15827922932315902</v>
      </c>
      <c r="J1794">
        <f>VLOOKUP(H1794,動径DB!$C$9:$F$3009,4)</f>
        <v>6.2391117715386454E-2</v>
      </c>
      <c r="K1794">
        <f>VLOOKUP(G1794,緯度DB!$B$10:$H$50,7)</f>
        <v>0.31855496617393941</v>
      </c>
      <c r="L1794">
        <f t="shared" si="398"/>
        <v>0.45719409824787799</v>
      </c>
      <c r="M1794">
        <f t="shared" si="399"/>
        <v>0.1396027053207049</v>
      </c>
      <c r="N1794">
        <f t="shared" si="389"/>
        <v>1.9488915332859569E-2</v>
      </c>
      <c r="O1794">
        <f t="shared" si="390"/>
        <v>0</v>
      </c>
      <c r="Q1794">
        <f t="shared" si="400"/>
        <v>1000</v>
      </c>
      <c r="R1794">
        <f t="shared" si="401"/>
        <v>1000</v>
      </c>
      <c r="S1794">
        <f t="shared" si="402"/>
        <v>1</v>
      </c>
      <c r="T1794" s="2">
        <f t="array" aca="1" ref="T1794:V1794" ca="1">MMULT(Q1794:S1794,$T$8:$V$10)</f>
        <v>342.95983594645492</v>
      </c>
      <c r="U1794" s="2">
        <f ca="1"/>
        <v>1000</v>
      </c>
      <c r="V1794" s="2">
        <f ca="1"/>
        <v>-939.35060064258266</v>
      </c>
      <c r="Y1794" s="2">
        <f t="shared" ca="1" si="391"/>
        <v>-3.7714808315308317</v>
      </c>
      <c r="Z1794" s="2">
        <f t="shared" ca="1" si="392"/>
        <v>-10.996858629590841</v>
      </c>
    </row>
    <row r="1795" spans="2:26">
      <c r="B1795">
        <f t="shared" si="393"/>
        <v>1784</v>
      </c>
      <c r="C1795">
        <v>-0.34627809782914465</v>
      </c>
      <c r="D1795">
        <v>12.368293182449909</v>
      </c>
      <c r="E1795">
        <v>0.76591777302775044</v>
      </c>
      <c r="F1795">
        <f t="shared" si="394"/>
        <v>12.396822770496998</v>
      </c>
      <c r="G1795">
        <f t="shared" si="395"/>
        <v>22</v>
      </c>
      <c r="H1795">
        <f t="shared" si="396"/>
        <v>1241</v>
      </c>
      <c r="I1795">
        <f t="shared" si="397"/>
        <v>1.5987862571003004</v>
      </c>
      <c r="J1795">
        <f>VLOOKUP(H1795,動径DB!$C$9:$F$3009,4)</f>
        <v>0.14420224722841368</v>
      </c>
      <c r="K1795">
        <f>VLOOKUP(G1795,緯度DB!$B$10:$H$50,7)</f>
        <v>0.7879807395252203</v>
      </c>
      <c r="L1795">
        <f t="shared" si="398"/>
        <v>0.99647660810137839</v>
      </c>
      <c r="M1795">
        <f t="shared" si="399"/>
        <v>1.4036703662099519</v>
      </c>
      <c r="N1795">
        <f t="shared" si="389"/>
        <v>1.9702904969759805</v>
      </c>
      <c r="O1795">
        <f t="shared" si="390"/>
        <v>1</v>
      </c>
      <c r="Q1795">
        <f t="shared" si="400"/>
        <v>-0.34627809782914465</v>
      </c>
      <c r="R1795">
        <f t="shared" si="401"/>
        <v>12.368293182449909</v>
      </c>
      <c r="S1795">
        <f t="shared" si="402"/>
        <v>0.76591777302775044</v>
      </c>
      <c r="T1795" s="2">
        <f t="array" aca="1" ref="T1795:V1795" ca="1">MMULT(Q1795:S1795,$T$8:$V$10)</f>
        <v>0.60129319479288923</v>
      </c>
      <c r="U1795" s="2">
        <f ca="1"/>
        <v>12.368293182449909</v>
      </c>
      <c r="V1795" s="2">
        <f ca="1"/>
        <v>0.58735427977645649</v>
      </c>
      <c r="Y1795" s="2">
        <f t="shared" ca="1" si="391"/>
        <v>0.19658228341457054</v>
      </c>
      <c r="Z1795" s="2">
        <f t="shared" ca="1" si="392"/>
        <v>4.0435969287567621</v>
      </c>
    </row>
    <row r="1796" spans="2:26">
      <c r="B1796">
        <f t="shared" si="393"/>
        <v>1785</v>
      </c>
      <c r="C1796">
        <v>-15.05389193639108</v>
      </c>
      <c r="D1796">
        <v>3.5726440346169879</v>
      </c>
      <c r="E1796">
        <v>9.2438309081383139</v>
      </c>
      <c r="F1796">
        <f t="shared" si="394"/>
        <v>18.023092345346232</v>
      </c>
      <c r="G1796">
        <f t="shared" si="395"/>
        <v>31</v>
      </c>
      <c r="H1796">
        <f t="shared" si="396"/>
        <v>1803</v>
      </c>
      <c r="I1796">
        <f t="shared" si="397"/>
        <v>2.9085798278086377</v>
      </c>
      <c r="J1796">
        <f>VLOOKUP(H1796,動径DB!$C$9:$F$3009,4)</f>
        <v>2.6643736496220233E-2</v>
      </c>
      <c r="K1796">
        <f>VLOOKUP(G1796,緯度DB!$B$10:$H$50,7)</f>
        <v>0.54089638506983073</v>
      </c>
      <c r="L1796">
        <f t="shared" si="398"/>
        <v>-0.64348197646134275</v>
      </c>
      <c r="M1796">
        <f t="shared" si="399"/>
        <v>-0.16713788563042078</v>
      </c>
      <c r="N1796">
        <f t="shared" si="389"/>
        <v>2.7935072813007618E-2</v>
      </c>
      <c r="O1796">
        <f t="shared" si="390"/>
        <v>0</v>
      </c>
      <c r="Q1796">
        <f t="shared" si="400"/>
        <v>1000</v>
      </c>
      <c r="R1796">
        <f t="shared" si="401"/>
        <v>1000</v>
      </c>
      <c r="S1796">
        <f t="shared" si="402"/>
        <v>1</v>
      </c>
      <c r="T1796" s="2">
        <f t="array" aca="1" ref="T1796:V1796" ca="1">MMULT(Q1796:S1796,$T$8:$V$10)</f>
        <v>342.95983594645492</v>
      </c>
      <c r="U1796" s="2">
        <f ca="1"/>
        <v>1000</v>
      </c>
      <c r="V1796" s="2">
        <f ca="1"/>
        <v>-939.35060064258266</v>
      </c>
      <c r="Y1796" s="2">
        <f t="shared" ca="1" si="391"/>
        <v>-3.7714808315308317</v>
      </c>
      <c r="Z1796" s="2">
        <f t="shared" ca="1" si="392"/>
        <v>-10.996858629590841</v>
      </c>
    </row>
    <row r="1797" spans="2:26">
      <c r="B1797">
        <f t="shared" si="393"/>
        <v>1786</v>
      </c>
      <c r="C1797">
        <v>5.0659832837299952</v>
      </c>
      <c r="D1797">
        <v>-13.381339068799875</v>
      </c>
      <c r="E1797">
        <v>-16.830669540364209</v>
      </c>
      <c r="F1797">
        <f t="shared" si="394"/>
        <v>22.090628308904325</v>
      </c>
      <c r="G1797">
        <f t="shared" si="395"/>
        <v>6</v>
      </c>
      <c r="H1797">
        <f t="shared" si="396"/>
        <v>2210</v>
      </c>
      <c r="I1797">
        <f t="shared" si="397"/>
        <v>-1.2088857628481773</v>
      </c>
      <c r="J1797">
        <f>VLOOKUP(H1797,動径DB!$C$9:$F$3009,4)</f>
        <v>6.4128105622647136E-3</v>
      </c>
      <c r="K1797">
        <f>VLOOKUP(G1797,緯度DB!$B$10:$H$50,7)</f>
        <v>0.28116931855250954</v>
      </c>
      <c r="L1797">
        <f t="shared" si="398"/>
        <v>-0.46626553940009308</v>
      </c>
      <c r="M1797">
        <f t="shared" si="399"/>
        <v>-1.8571959438792189E-2</v>
      </c>
      <c r="N1797">
        <f t="shared" si="389"/>
        <v>3.449176773961423E-4</v>
      </c>
      <c r="O1797">
        <f t="shared" si="390"/>
        <v>0</v>
      </c>
      <c r="Q1797">
        <f t="shared" si="400"/>
        <v>1000</v>
      </c>
      <c r="R1797">
        <f t="shared" si="401"/>
        <v>1000</v>
      </c>
      <c r="S1797">
        <f t="shared" si="402"/>
        <v>1</v>
      </c>
      <c r="T1797" s="2">
        <f t="array" aca="1" ref="T1797:V1797" ca="1">MMULT(Q1797:S1797,$T$8:$V$10)</f>
        <v>342.95983594645492</v>
      </c>
      <c r="U1797" s="2">
        <f ca="1"/>
        <v>1000</v>
      </c>
      <c r="V1797" s="2">
        <f ca="1"/>
        <v>-939.35060064258266</v>
      </c>
      <c r="Y1797" s="2">
        <f t="shared" ca="1" si="391"/>
        <v>-3.7714808315308317</v>
      </c>
      <c r="Z1797" s="2">
        <f t="shared" ca="1" si="392"/>
        <v>-10.996858629590841</v>
      </c>
    </row>
    <row r="1798" spans="2:26">
      <c r="B1798">
        <f t="shared" si="393"/>
        <v>1787</v>
      </c>
      <c r="C1798">
        <v>-10.532042671864644</v>
      </c>
      <c r="D1798">
        <v>3.7259025271843451</v>
      </c>
      <c r="E1798">
        <v>9.8316166633017374</v>
      </c>
      <c r="F1798">
        <f t="shared" si="394"/>
        <v>14.881765980493338</v>
      </c>
      <c r="G1798">
        <f t="shared" si="395"/>
        <v>34</v>
      </c>
      <c r="H1798">
        <f t="shared" si="396"/>
        <v>1489</v>
      </c>
      <c r="I1798">
        <f t="shared" si="397"/>
        <v>2.8015647521402753</v>
      </c>
      <c r="J1798">
        <f>VLOOKUP(H1798,動径DB!$C$9:$F$3009,4)</f>
        <v>7.2108938688834598E-2</v>
      </c>
      <c r="K1798">
        <f>VLOOKUP(G1798,緯度DB!$B$10:$H$50,7)</f>
        <v>0.38596120503132481</v>
      </c>
      <c r="L1798">
        <f t="shared" si="398"/>
        <v>-0.85215182697020442</v>
      </c>
      <c r="M1798">
        <f t="shared" si="399"/>
        <v>-0.3529427031347161</v>
      </c>
      <c r="N1798">
        <f t="shared" si="389"/>
        <v>0.12456855169604034</v>
      </c>
      <c r="O1798">
        <f t="shared" si="390"/>
        <v>0</v>
      </c>
      <c r="Q1798">
        <f t="shared" si="400"/>
        <v>1000</v>
      </c>
      <c r="R1798">
        <f t="shared" si="401"/>
        <v>1000</v>
      </c>
      <c r="S1798">
        <f t="shared" si="402"/>
        <v>1</v>
      </c>
      <c r="T1798" s="2">
        <f t="array" aca="1" ref="T1798:V1798" ca="1">MMULT(Q1798:S1798,$T$8:$V$10)</f>
        <v>342.95983594645492</v>
      </c>
      <c r="U1798" s="2">
        <f ca="1"/>
        <v>1000</v>
      </c>
      <c r="V1798" s="2">
        <f ca="1"/>
        <v>-939.35060064258266</v>
      </c>
      <c r="Y1798" s="2">
        <f t="shared" ca="1" si="391"/>
        <v>-3.7714808315308317</v>
      </c>
      <c r="Z1798" s="2">
        <f t="shared" ca="1" si="392"/>
        <v>-10.996858629590841</v>
      </c>
    </row>
    <row r="1799" spans="2:26">
      <c r="B1799">
        <f t="shared" si="393"/>
        <v>1788</v>
      </c>
      <c r="C1799">
        <v>7.1619732666005129</v>
      </c>
      <c r="D1799">
        <v>-13.495112295060327</v>
      </c>
      <c r="E1799">
        <v>-14.956432393862892</v>
      </c>
      <c r="F1799">
        <f t="shared" si="394"/>
        <v>21.380055820319555</v>
      </c>
      <c r="G1799">
        <f t="shared" si="395"/>
        <v>7</v>
      </c>
      <c r="H1799">
        <f t="shared" si="396"/>
        <v>2139</v>
      </c>
      <c r="I1799">
        <f t="shared" si="397"/>
        <v>-1.0828846403321057</v>
      </c>
      <c r="J1799">
        <f>VLOOKUP(H1799,動径DB!$C$9:$F$3009,4)</f>
        <v>8.2925826305986841E-3</v>
      </c>
      <c r="K1799">
        <f>VLOOKUP(G1799,緯度DB!$B$10:$H$50,7)</f>
        <v>0.33255818042814211</v>
      </c>
      <c r="L1799">
        <f t="shared" si="398"/>
        <v>-0.10685685982939308</v>
      </c>
      <c r="M1799">
        <f t="shared" si="399"/>
        <v>-6.3004081597648675E-3</v>
      </c>
      <c r="N1799">
        <f t="shared" si="389"/>
        <v>3.9695142979631727E-5</v>
      </c>
      <c r="O1799">
        <f t="shared" si="390"/>
        <v>0</v>
      </c>
      <c r="Q1799">
        <f t="shared" si="400"/>
        <v>1000</v>
      </c>
      <c r="R1799">
        <f t="shared" si="401"/>
        <v>1000</v>
      </c>
      <c r="S1799">
        <f t="shared" si="402"/>
        <v>1</v>
      </c>
      <c r="T1799" s="2">
        <f t="array" aca="1" ref="T1799:V1799" ca="1">MMULT(Q1799:S1799,$T$8:$V$10)</f>
        <v>342.95983594645492</v>
      </c>
      <c r="U1799" s="2">
        <f ca="1"/>
        <v>1000</v>
      </c>
      <c r="V1799" s="2">
        <f ca="1"/>
        <v>-939.35060064258266</v>
      </c>
      <c r="Y1799" s="2">
        <f t="shared" ca="1" si="391"/>
        <v>-3.7714808315308317</v>
      </c>
      <c r="Z1799" s="2">
        <f t="shared" ca="1" si="392"/>
        <v>-10.996858629590841</v>
      </c>
    </row>
    <row r="1800" spans="2:26">
      <c r="B1800">
        <f t="shared" si="393"/>
        <v>1789</v>
      </c>
      <c r="C1800">
        <v>11.206840691672314</v>
      </c>
      <c r="D1800">
        <v>8.6031132951951861</v>
      </c>
      <c r="E1800">
        <v>-5.4199902107755742</v>
      </c>
      <c r="F1800">
        <f t="shared" si="394"/>
        <v>15.132188557620792</v>
      </c>
      <c r="G1800">
        <f t="shared" si="395"/>
        <v>14</v>
      </c>
      <c r="H1800">
        <f t="shared" si="396"/>
        <v>1514</v>
      </c>
      <c r="I1800">
        <f t="shared" si="397"/>
        <v>0.65471196516463903</v>
      </c>
      <c r="J1800">
        <f>VLOOKUP(H1800,動径DB!$C$9:$F$3009,4)</f>
        <v>6.6897521748378042E-2</v>
      </c>
      <c r="K1800">
        <f>VLOOKUP(G1800,緯度DB!$B$10:$H$50,7)</f>
        <v>0.66802964117206065</v>
      </c>
      <c r="L1800">
        <f t="shared" si="398"/>
        <v>-0.92363423926579979</v>
      </c>
      <c r="M1800">
        <f t="shared" si="399"/>
        <v>-0.62460798303162601</v>
      </c>
      <c r="N1800">
        <f t="shared" si="389"/>
        <v>0.39013513246683601</v>
      </c>
      <c r="O1800">
        <f t="shared" si="390"/>
        <v>1</v>
      </c>
      <c r="Q1800">
        <f t="shared" si="400"/>
        <v>11.206840691672314</v>
      </c>
      <c r="R1800">
        <f t="shared" si="401"/>
        <v>8.6031132951951861</v>
      </c>
      <c r="S1800">
        <f t="shared" si="402"/>
        <v>-5.4199902107755742</v>
      </c>
      <c r="T1800" s="2">
        <f t="array" aca="1" ref="T1800:V1800" ca="1">MMULT(Q1800:S1800,$T$8:$V$10)</f>
        <v>-1.2601595462039632</v>
      </c>
      <c r="U1800" s="2">
        <f ca="1"/>
        <v>8.6031132951951861</v>
      </c>
      <c r="V1800" s="2">
        <f ca="1"/>
        <v>-12.384731329000903</v>
      </c>
      <c r="Y1800" s="2">
        <f t="shared" ca="1" si="391"/>
        <v>-0.71537912349791599</v>
      </c>
      <c r="Z1800" s="2">
        <f t="shared" ca="1" si="392"/>
        <v>4.8838955884669106</v>
      </c>
    </row>
    <row r="1801" spans="2:26">
      <c r="B1801">
        <f t="shared" si="393"/>
        <v>1790</v>
      </c>
      <c r="C1801">
        <v>6.4966774707281862</v>
      </c>
      <c r="D1801">
        <v>-9.7467570983576461</v>
      </c>
      <c r="E1801">
        <v>2.9048536962802172</v>
      </c>
      <c r="F1801">
        <f t="shared" si="394"/>
        <v>12.068316663472382</v>
      </c>
      <c r="G1801">
        <f t="shared" si="395"/>
        <v>26</v>
      </c>
      <c r="H1801">
        <f t="shared" si="396"/>
        <v>1208</v>
      </c>
      <c r="I1801">
        <f t="shared" si="397"/>
        <v>-0.98287616429805358</v>
      </c>
      <c r="J1801">
        <f>VLOOKUP(H1801,動径DB!$C$9:$F$3009,4)</f>
        <v>0.1568510722053009</v>
      </c>
      <c r="K1801">
        <f>VLOOKUP(G1801,緯度DB!$B$10:$H$50,7)</f>
        <v>0.72987675376846739</v>
      </c>
      <c r="L1801">
        <f t="shared" si="398"/>
        <v>0.19176887939065654</v>
      </c>
      <c r="M1801">
        <f t="shared" si="399"/>
        <v>0.26494873556966309</v>
      </c>
      <c r="N1801">
        <f t="shared" si="389"/>
        <v>7.0197832479963251E-2</v>
      </c>
      <c r="O1801">
        <f t="shared" si="390"/>
        <v>0</v>
      </c>
      <c r="Q1801">
        <f t="shared" si="400"/>
        <v>1000</v>
      </c>
      <c r="R1801">
        <f t="shared" si="401"/>
        <v>1000</v>
      </c>
      <c r="S1801">
        <f t="shared" si="402"/>
        <v>1</v>
      </c>
      <c r="T1801" s="2">
        <f t="array" aca="1" ref="T1801:V1801" ca="1">MMULT(Q1801:S1801,$T$8:$V$10)</f>
        <v>342.95983594645492</v>
      </c>
      <c r="U1801" s="2">
        <f ca="1"/>
        <v>1000</v>
      </c>
      <c r="V1801" s="2">
        <f ca="1"/>
        <v>-939.35060064258266</v>
      </c>
      <c r="Y1801" s="2">
        <f t="shared" ca="1" si="391"/>
        <v>-3.7714808315308317</v>
      </c>
      <c r="Z1801" s="2">
        <f t="shared" ca="1" si="392"/>
        <v>-10.996858629590841</v>
      </c>
    </row>
    <row r="1802" spans="2:26">
      <c r="B1802">
        <f t="shared" si="393"/>
        <v>1791</v>
      </c>
      <c r="C1802">
        <v>9.1575796958362154</v>
      </c>
      <c r="D1802">
        <v>-14.896810879300645</v>
      </c>
      <c r="E1802">
        <v>-3.6576136168707531</v>
      </c>
      <c r="F1802">
        <f t="shared" si="394"/>
        <v>17.864892320681928</v>
      </c>
      <c r="G1802">
        <f t="shared" si="395"/>
        <v>17</v>
      </c>
      <c r="H1802">
        <f t="shared" si="396"/>
        <v>1787</v>
      </c>
      <c r="I1802">
        <f t="shared" si="397"/>
        <v>-1.0196132136151888</v>
      </c>
      <c r="J1802">
        <f>VLOOKUP(H1802,動径DB!$C$9:$F$3009,4)</f>
        <v>2.8100847121938388E-2</v>
      </c>
      <c r="K1802">
        <f>VLOOKUP(G1802,緯度DB!$B$10:$H$50,7)</f>
        <v>0.7529008951198638</v>
      </c>
      <c r="L1802">
        <f t="shared" si="398"/>
        <v>8.2658595463959345E-2</v>
      </c>
      <c r="M1802">
        <f t="shared" si="399"/>
        <v>3.1242490760466878E-2</v>
      </c>
      <c r="N1802">
        <f t="shared" si="389"/>
        <v>9.7609322891785823E-4</v>
      </c>
      <c r="O1802">
        <f t="shared" si="390"/>
        <v>0</v>
      </c>
      <c r="Q1802">
        <f t="shared" si="400"/>
        <v>1000</v>
      </c>
      <c r="R1802">
        <f t="shared" si="401"/>
        <v>1000</v>
      </c>
      <c r="S1802">
        <f t="shared" si="402"/>
        <v>1</v>
      </c>
      <c r="T1802" s="2">
        <f t="array" aca="1" ref="T1802:V1802" ca="1">MMULT(Q1802:S1802,$T$8:$V$10)</f>
        <v>342.95983594645492</v>
      </c>
      <c r="U1802" s="2">
        <f ca="1"/>
        <v>1000</v>
      </c>
      <c r="V1802" s="2">
        <f ca="1"/>
        <v>-939.35060064258266</v>
      </c>
      <c r="Y1802" s="2">
        <f t="shared" ca="1" si="391"/>
        <v>-3.7714808315308317</v>
      </c>
      <c r="Z1802" s="2">
        <f t="shared" ca="1" si="392"/>
        <v>-10.996858629590841</v>
      </c>
    </row>
    <row r="1803" spans="2:26">
      <c r="B1803">
        <f t="shared" si="393"/>
        <v>1792</v>
      </c>
      <c r="C1803">
        <v>9.3646625955774319</v>
      </c>
      <c r="D1803">
        <v>8.2212009611116859</v>
      </c>
      <c r="E1803">
        <v>8.3784430172609952</v>
      </c>
      <c r="F1803">
        <f t="shared" si="394"/>
        <v>15.016103294979038</v>
      </c>
      <c r="G1803">
        <f t="shared" si="395"/>
        <v>32</v>
      </c>
      <c r="H1803">
        <f t="shared" si="396"/>
        <v>1503</v>
      </c>
      <c r="I1803">
        <f t="shared" si="397"/>
        <v>0.72046792788192249</v>
      </c>
      <c r="J1803">
        <f>VLOOKUP(H1803,動径DB!$C$9:$F$3009,4)</f>
        <v>6.9149549537286262E-2</v>
      </c>
      <c r="K1803">
        <f>VLOOKUP(G1803,緯度DB!$B$10:$H$50,7)</f>
        <v>0.49132662717739956</v>
      </c>
      <c r="L1803">
        <f t="shared" si="398"/>
        <v>-0.83060256049588277</v>
      </c>
      <c r="M1803">
        <f t="shared" si="399"/>
        <v>-0.42375044680030877</v>
      </c>
      <c r="N1803">
        <f t="shared" si="389"/>
        <v>0.17956444116346132</v>
      </c>
      <c r="O1803">
        <f t="shared" si="390"/>
        <v>0</v>
      </c>
      <c r="Q1803">
        <f t="shared" si="400"/>
        <v>1000</v>
      </c>
      <c r="R1803">
        <f t="shared" si="401"/>
        <v>1000</v>
      </c>
      <c r="S1803">
        <f t="shared" si="402"/>
        <v>1</v>
      </c>
      <c r="T1803" s="2">
        <f t="array" aca="1" ref="T1803:V1803" ca="1">MMULT(Q1803:S1803,$T$8:$V$10)</f>
        <v>342.95983594645492</v>
      </c>
      <c r="U1803" s="2">
        <f ca="1"/>
        <v>1000</v>
      </c>
      <c r="V1803" s="2">
        <f ca="1"/>
        <v>-939.35060064258266</v>
      </c>
      <c r="Y1803" s="2">
        <f t="shared" ca="1" si="391"/>
        <v>-3.7714808315308317</v>
      </c>
      <c r="Z1803" s="2">
        <f t="shared" ca="1" si="392"/>
        <v>-10.996858629590841</v>
      </c>
    </row>
    <row r="1804" spans="2:26">
      <c r="B1804">
        <f t="shared" si="393"/>
        <v>1793</v>
      </c>
      <c r="C1804">
        <v>-5.289454941553883</v>
      </c>
      <c r="D1804">
        <v>-3.6909155333856147</v>
      </c>
      <c r="E1804">
        <v>-2.0844925435051271</v>
      </c>
      <c r="F1804">
        <f t="shared" si="394"/>
        <v>6.7783700265804674</v>
      </c>
      <c r="G1804">
        <f t="shared" si="395"/>
        <v>15</v>
      </c>
      <c r="H1804">
        <f t="shared" si="396"/>
        <v>679</v>
      </c>
      <c r="I1804">
        <f t="shared" si="397"/>
        <v>-2.5323531333336091</v>
      </c>
      <c r="J1804">
        <f>VLOOKUP(H1804,動径DB!$C$9:$F$3009,4)</f>
        <v>0.39152979987154796</v>
      </c>
      <c r="K1804">
        <f>VLOOKUP(G1804,緯度DB!$B$10:$H$50,7)</f>
        <v>0.70149600262637279</v>
      </c>
      <c r="L1804">
        <f t="shared" si="398"/>
        <v>0.96717663354361971</v>
      </c>
      <c r="M1804">
        <f t="shared" si="399"/>
        <v>1.8006159451027239</v>
      </c>
      <c r="N1804">
        <f t="shared" si="389"/>
        <v>3.2422177817581757</v>
      </c>
      <c r="O1804">
        <f t="shared" si="390"/>
        <v>1</v>
      </c>
      <c r="Q1804">
        <f t="shared" si="400"/>
        <v>-5.289454941553883</v>
      </c>
      <c r="R1804">
        <f t="shared" si="401"/>
        <v>-3.6909155333856147</v>
      </c>
      <c r="S1804">
        <f t="shared" si="402"/>
        <v>-2.0844925435051271</v>
      </c>
      <c r="T1804" s="2">
        <f t="array" aca="1" ref="T1804:V1804" ca="1">MMULT(Q1804:S1804,$T$8:$V$10)</f>
        <v>-3.7678823984399443</v>
      </c>
      <c r="U1804" s="2">
        <f ca="1"/>
        <v>-3.6909155333856147</v>
      </c>
      <c r="V1804" s="2">
        <f ca="1"/>
        <v>4.2575233380668305</v>
      </c>
      <c r="Y1804" s="2">
        <f t="shared" ca="1" si="391"/>
        <v>-1.0998700522676395</v>
      </c>
      <c r="Z1804" s="2">
        <f t="shared" ca="1" si="392"/>
        <v>-1.0774029100008766</v>
      </c>
    </row>
    <row r="1805" spans="2:26">
      <c r="B1805">
        <f t="shared" si="393"/>
        <v>1794</v>
      </c>
      <c r="C1805">
        <v>-16.100007315890796</v>
      </c>
      <c r="D1805">
        <v>1.9815223091034644</v>
      </c>
      <c r="E1805">
        <v>-11.416181746327327</v>
      </c>
      <c r="F1805">
        <f t="shared" si="394"/>
        <v>19.835974185766354</v>
      </c>
      <c r="G1805">
        <f t="shared" si="395"/>
        <v>9</v>
      </c>
      <c r="H1805">
        <f t="shared" si="396"/>
        <v>1985</v>
      </c>
      <c r="I1805">
        <f t="shared" si="397"/>
        <v>3.0191326395504645</v>
      </c>
      <c r="J1805">
        <f>VLOOKUP(H1805,動径DB!$C$9:$F$3009,4)</f>
        <v>1.4313068277330962E-2</v>
      </c>
      <c r="K1805">
        <f>VLOOKUP(G1805,緯度DB!$B$10:$H$50,7)</f>
        <v>0.43934360143209494</v>
      </c>
      <c r="L1805">
        <f t="shared" si="398"/>
        <v>-0.35917153528582602</v>
      </c>
      <c r="M1805">
        <f t="shared" si="399"/>
        <v>-4.4801493746946551E-2</v>
      </c>
      <c r="N1805">
        <f t="shared" ref="N1805:N1868" si="403">M1805^2</f>
        <v>2.0071738419576907E-3</v>
      </c>
      <c r="O1805">
        <f t="shared" ref="O1805:O1868" si="404">IF(N1805&gt;$N$9*$O$8,1,0)</f>
        <v>0</v>
      </c>
      <c r="Q1805">
        <f t="shared" si="400"/>
        <v>1000</v>
      </c>
      <c r="R1805">
        <f t="shared" si="401"/>
        <v>1000</v>
      </c>
      <c r="S1805">
        <f t="shared" si="402"/>
        <v>1</v>
      </c>
      <c r="T1805" s="2">
        <f t="array" aca="1" ref="T1805:V1805" ca="1">MMULT(Q1805:S1805,$T$8:$V$10)</f>
        <v>342.95983594645492</v>
      </c>
      <c r="U1805" s="2">
        <f ca="1"/>
        <v>1000</v>
      </c>
      <c r="V1805" s="2">
        <f ca="1"/>
        <v>-939.35060064258266</v>
      </c>
      <c r="Y1805" s="2">
        <f t="shared" ref="Y1805:Y1868" ca="1" si="405">$Z$9*T1805/($V1805+$Z$10)</f>
        <v>-3.7714808315308317</v>
      </c>
      <c r="Z1805" s="2">
        <f t="shared" ref="Z1805:Z1868" ca="1" si="406">$Z$9*U1805/($V1805+$Z$10)</f>
        <v>-10.996858629590841</v>
      </c>
    </row>
    <row r="1806" spans="2:26">
      <c r="B1806">
        <f t="shared" ref="B1806:B1869" si="407">B1805+1</f>
        <v>1795</v>
      </c>
      <c r="C1806">
        <v>4.1402375687364383</v>
      </c>
      <c r="D1806">
        <v>3.9044403768154541</v>
      </c>
      <c r="E1806">
        <v>-10.048671529689599</v>
      </c>
      <c r="F1806">
        <f t="shared" si="394"/>
        <v>11.548247542085237</v>
      </c>
      <c r="G1806">
        <f t="shared" si="395"/>
        <v>4</v>
      </c>
      <c r="H1806">
        <f t="shared" si="396"/>
        <v>1156</v>
      </c>
      <c r="I1806">
        <f t="shared" si="397"/>
        <v>0.75609559823237038</v>
      </c>
      <c r="J1806">
        <f>VLOOKUP(H1806,動径DB!$C$9:$F$3009,4)</f>
        <v>0.17824951904071659</v>
      </c>
      <c r="K1806">
        <f>VLOOKUP(G1806,緯度DB!$B$10:$H$50,7)</f>
        <v>0.20164392860071581</v>
      </c>
      <c r="L1806">
        <f t="shared" si="398"/>
        <v>-0.7664564621599651</v>
      </c>
      <c r="M1806">
        <f t="shared" si="399"/>
        <v>-0.31813913187815746</v>
      </c>
      <c r="N1806">
        <f t="shared" si="403"/>
        <v>0.10121250723218767</v>
      </c>
      <c r="O1806">
        <f t="shared" si="404"/>
        <v>0</v>
      </c>
      <c r="Q1806">
        <f t="shared" si="400"/>
        <v>1000</v>
      </c>
      <c r="R1806">
        <f t="shared" si="401"/>
        <v>1000</v>
      </c>
      <c r="S1806">
        <f t="shared" si="402"/>
        <v>1</v>
      </c>
      <c r="T1806" s="2">
        <f t="array" aca="1" ref="T1806:V1806" ca="1">MMULT(Q1806:S1806,$T$8:$V$10)</f>
        <v>342.95983594645492</v>
      </c>
      <c r="U1806" s="2">
        <f ca="1"/>
        <v>1000</v>
      </c>
      <c r="V1806" s="2">
        <f ca="1"/>
        <v>-939.35060064258266</v>
      </c>
      <c r="Y1806" s="2">
        <f t="shared" ca="1" si="405"/>
        <v>-3.7714808315308317</v>
      </c>
      <c r="Z1806" s="2">
        <f t="shared" ca="1" si="406"/>
        <v>-10.996858629590841</v>
      </c>
    </row>
    <row r="1807" spans="2:26">
      <c r="B1807">
        <f t="shared" si="407"/>
        <v>1796</v>
      </c>
      <c r="C1807">
        <v>15.117533227435917</v>
      </c>
      <c r="D1807">
        <v>-0.52544772777993187</v>
      </c>
      <c r="E1807">
        <v>-4.6151562518442795</v>
      </c>
      <c r="F1807">
        <f t="shared" si="394"/>
        <v>15.815042631184889</v>
      </c>
      <c r="G1807">
        <f t="shared" si="395"/>
        <v>15</v>
      </c>
      <c r="H1807">
        <f t="shared" si="396"/>
        <v>1583</v>
      </c>
      <c r="I1807">
        <f t="shared" si="397"/>
        <v>-3.4743517881073251E-2</v>
      </c>
      <c r="J1807">
        <f>VLOOKUP(H1807,動径DB!$C$9:$F$3009,4)</f>
        <v>5.416019390974821E-2</v>
      </c>
      <c r="K1807">
        <f>VLOOKUP(G1807,緯度DB!$B$10:$H$50,7)</f>
        <v>0.70149600262637279</v>
      </c>
      <c r="L1807">
        <f t="shared" si="398"/>
        <v>0.1040419291997174</v>
      </c>
      <c r="M1807">
        <f t="shared" si="399"/>
        <v>6.2514991238371689E-2</v>
      </c>
      <c r="N1807">
        <f t="shared" si="403"/>
        <v>3.9081241295336891E-3</v>
      </c>
      <c r="O1807">
        <f t="shared" si="404"/>
        <v>0</v>
      </c>
      <c r="Q1807">
        <f t="shared" si="400"/>
        <v>1000</v>
      </c>
      <c r="R1807">
        <f t="shared" si="401"/>
        <v>1000</v>
      </c>
      <c r="S1807">
        <f t="shared" si="402"/>
        <v>1</v>
      </c>
      <c r="T1807" s="2">
        <f t="array" aca="1" ref="T1807:V1807" ca="1">MMULT(Q1807:S1807,$T$8:$V$10)</f>
        <v>342.95983594645492</v>
      </c>
      <c r="U1807" s="2">
        <f ca="1"/>
        <v>1000</v>
      </c>
      <c r="V1807" s="2">
        <f ca="1"/>
        <v>-939.35060064258266</v>
      </c>
      <c r="Y1807" s="2">
        <f t="shared" ca="1" si="405"/>
        <v>-3.7714808315308317</v>
      </c>
      <c r="Z1807" s="2">
        <f t="shared" ca="1" si="406"/>
        <v>-10.996858629590841</v>
      </c>
    </row>
    <row r="1808" spans="2:26">
      <c r="B1808">
        <f t="shared" si="407"/>
        <v>1797</v>
      </c>
      <c r="C1808">
        <v>-1.0484253889673274</v>
      </c>
      <c r="D1808">
        <v>-7.4414308565450487</v>
      </c>
      <c r="E1808">
        <v>-11.356688847223534</v>
      </c>
      <c r="F1808">
        <f t="shared" si="394"/>
        <v>13.617946635290632</v>
      </c>
      <c r="G1808">
        <f t="shared" si="395"/>
        <v>4</v>
      </c>
      <c r="H1808">
        <f t="shared" si="396"/>
        <v>1363</v>
      </c>
      <c r="I1808">
        <f t="shared" si="397"/>
        <v>-1.7107653420333413</v>
      </c>
      <c r="J1808">
        <f>VLOOKUP(H1808,動径DB!$C$9:$F$3009,4)</f>
        <v>0.10382886214224961</v>
      </c>
      <c r="K1808">
        <f>VLOOKUP(G1808,緯度DB!$B$10:$H$50,7)</f>
        <v>0.20164392860071581</v>
      </c>
      <c r="L1808">
        <f t="shared" si="398"/>
        <v>-0.91312683944871098</v>
      </c>
      <c r="M1808">
        <f t="shared" si="399"/>
        <v>-0.26034304547154757</v>
      </c>
      <c r="N1808">
        <f t="shared" si="403"/>
        <v>6.7778501325400281E-2</v>
      </c>
      <c r="O1808">
        <f t="shared" si="404"/>
        <v>0</v>
      </c>
      <c r="Q1808">
        <f t="shared" si="400"/>
        <v>1000</v>
      </c>
      <c r="R1808">
        <f t="shared" si="401"/>
        <v>1000</v>
      </c>
      <c r="S1808">
        <f t="shared" si="402"/>
        <v>1</v>
      </c>
      <c r="T1808" s="2">
        <f t="array" aca="1" ref="T1808:V1808" ca="1">MMULT(Q1808:S1808,$T$8:$V$10)</f>
        <v>342.95983594645492</v>
      </c>
      <c r="U1808" s="2">
        <f ca="1"/>
        <v>1000</v>
      </c>
      <c r="V1808" s="2">
        <f ca="1"/>
        <v>-939.35060064258266</v>
      </c>
      <c r="Y1808" s="2">
        <f t="shared" ca="1" si="405"/>
        <v>-3.7714808315308317</v>
      </c>
      <c r="Z1808" s="2">
        <f t="shared" ca="1" si="406"/>
        <v>-10.996858629590841</v>
      </c>
    </row>
    <row r="1809" spans="2:26">
      <c r="B1809">
        <f t="shared" si="407"/>
        <v>1798</v>
      </c>
      <c r="C1809">
        <v>10.888153915933437</v>
      </c>
      <c r="D1809">
        <v>10.176968556435666</v>
      </c>
      <c r="E1809">
        <v>-15.825847640285444</v>
      </c>
      <c r="F1809">
        <f t="shared" si="394"/>
        <v>21.738906095506856</v>
      </c>
      <c r="G1809">
        <f t="shared" si="395"/>
        <v>6</v>
      </c>
      <c r="H1809">
        <f t="shared" si="396"/>
        <v>2175</v>
      </c>
      <c r="I1809">
        <f t="shared" si="397"/>
        <v>0.75164970850671053</v>
      </c>
      <c r="J1809">
        <f>VLOOKUP(H1809,動径DB!$C$9:$F$3009,4)</f>
        <v>7.2821291736421996E-3</v>
      </c>
      <c r="K1809">
        <f>VLOOKUP(G1809,緯度DB!$B$10:$H$50,7)</f>
        <v>0.28116931855250954</v>
      </c>
      <c r="L1809">
        <f t="shared" si="398"/>
        <v>-0.77495477049006689</v>
      </c>
      <c r="M1809">
        <f t="shared" si="399"/>
        <v>-3.4493745067592028E-2</v>
      </c>
      <c r="N1809">
        <f t="shared" si="403"/>
        <v>1.1898184487880293E-3</v>
      </c>
      <c r="O1809">
        <f t="shared" si="404"/>
        <v>0</v>
      </c>
      <c r="Q1809">
        <f t="shared" si="400"/>
        <v>1000</v>
      </c>
      <c r="R1809">
        <f t="shared" si="401"/>
        <v>1000</v>
      </c>
      <c r="S1809">
        <f t="shared" si="402"/>
        <v>1</v>
      </c>
      <c r="T1809" s="2">
        <f t="array" aca="1" ref="T1809:V1809" ca="1">MMULT(Q1809:S1809,$T$8:$V$10)</f>
        <v>342.95983594645492</v>
      </c>
      <c r="U1809" s="2">
        <f ca="1"/>
        <v>1000</v>
      </c>
      <c r="V1809" s="2">
        <f ca="1"/>
        <v>-939.35060064258266</v>
      </c>
      <c r="Y1809" s="2">
        <f t="shared" ca="1" si="405"/>
        <v>-3.7714808315308317</v>
      </c>
      <c r="Z1809" s="2">
        <f t="shared" ca="1" si="406"/>
        <v>-10.996858629590841</v>
      </c>
    </row>
    <row r="1810" spans="2:26">
      <c r="B1810">
        <f t="shared" si="407"/>
        <v>1799</v>
      </c>
      <c r="C1810">
        <v>12.340963323282576</v>
      </c>
      <c r="D1810">
        <v>9.557442979912274</v>
      </c>
      <c r="E1810">
        <v>7.4151267354992623</v>
      </c>
      <c r="F1810">
        <f t="shared" si="394"/>
        <v>17.280862147601205</v>
      </c>
      <c r="G1810">
        <f t="shared" si="395"/>
        <v>30</v>
      </c>
      <c r="H1810">
        <f t="shared" si="396"/>
        <v>1729</v>
      </c>
      <c r="I1810">
        <f t="shared" si="397"/>
        <v>0.6589655472831083</v>
      </c>
      <c r="J1810">
        <f>VLOOKUP(H1810,動径DB!$C$9:$F$3009,4)</f>
        <v>3.4013694194315665E-2</v>
      </c>
      <c r="K1810">
        <f>VLOOKUP(G1810,緯度DB!$B$10:$H$50,7)</f>
        <v>0.58726809406597613</v>
      </c>
      <c r="L1810">
        <f t="shared" si="398"/>
        <v>-0.91866829610402945</v>
      </c>
      <c r="M1810">
        <f t="shared" si="399"/>
        <v>-0.3171132173581408</v>
      </c>
      <c r="N1810">
        <f t="shared" si="403"/>
        <v>0.10056079262323145</v>
      </c>
      <c r="O1810">
        <f t="shared" si="404"/>
        <v>0</v>
      </c>
      <c r="Q1810">
        <f t="shared" si="400"/>
        <v>1000</v>
      </c>
      <c r="R1810">
        <f t="shared" si="401"/>
        <v>1000</v>
      </c>
      <c r="S1810">
        <f t="shared" si="402"/>
        <v>1</v>
      </c>
      <c r="T1810" s="2">
        <f t="array" aca="1" ref="T1810:V1810" ca="1">MMULT(Q1810:S1810,$T$8:$V$10)</f>
        <v>342.95983594645492</v>
      </c>
      <c r="U1810" s="2">
        <f ca="1"/>
        <v>1000</v>
      </c>
      <c r="V1810" s="2">
        <f ca="1"/>
        <v>-939.35060064258266</v>
      </c>
      <c r="Y1810" s="2">
        <f t="shared" ca="1" si="405"/>
        <v>-3.7714808315308317</v>
      </c>
      <c r="Z1810" s="2">
        <f t="shared" ca="1" si="406"/>
        <v>-10.996858629590841</v>
      </c>
    </row>
    <row r="1811" spans="2:26">
      <c r="B1811">
        <f t="shared" si="407"/>
        <v>1800</v>
      </c>
      <c r="C1811">
        <v>8.2998072308733821</v>
      </c>
      <c r="D1811">
        <v>-14.689046575112149</v>
      </c>
      <c r="E1811">
        <v>-13.750328860517968</v>
      </c>
      <c r="F1811">
        <f t="shared" si="394"/>
        <v>21.765257479016078</v>
      </c>
      <c r="G1811">
        <f t="shared" si="395"/>
        <v>8</v>
      </c>
      <c r="H1811">
        <f t="shared" si="396"/>
        <v>2178</v>
      </c>
      <c r="I1811">
        <f t="shared" si="397"/>
        <v>-1.0564841944048626</v>
      </c>
      <c r="J1811">
        <f>VLOOKUP(H1811,動径DB!$C$9:$F$3009,4)</f>
        <v>7.2034296348585814E-3</v>
      </c>
      <c r="K1811">
        <f>VLOOKUP(G1811,緯度DB!$B$10:$H$50,7)</f>
        <v>0.38596120503132481</v>
      </c>
      <c r="L1811">
        <f t="shared" si="398"/>
        <v>-2.7856325731362715E-2</v>
      </c>
      <c r="M1811">
        <f t="shared" si="399"/>
        <v>-1.6856624524255932E-3</v>
      </c>
      <c r="N1811">
        <f t="shared" si="403"/>
        <v>2.8414579035174652E-6</v>
      </c>
      <c r="O1811">
        <f t="shared" si="404"/>
        <v>0</v>
      </c>
      <c r="Q1811">
        <f t="shared" si="400"/>
        <v>1000</v>
      </c>
      <c r="R1811">
        <f t="shared" si="401"/>
        <v>1000</v>
      </c>
      <c r="S1811">
        <f t="shared" si="402"/>
        <v>1</v>
      </c>
      <c r="T1811" s="2">
        <f t="array" aca="1" ref="T1811:V1811" ca="1">MMULT(Q1811:S1811,$T$8:$V$10)</f>
        <v>342.95983594645492</v>
      </c>
      <c r="U1811" s="2">
        <f ca="1"/>
        <v>1000</v>
      </c>
      <c r="V1811" s="2">
        <f ca="1"/>
        <v>-939.35060064258266</v>
      </c>
      <c r="Y1811" s="2">
        <f t="shared" ca="1" si="405"/>
        <v>-3.7714808315308317</v>
      </c>
      <c r="Z1811" s="2">
        <f t="shared" ca="1" si="406"/>
        <v>-10.996858629590841</v>
      </c>
    </row>
    <row r="1812" spans="2:26">
      <c r="B1812">
        <f t="shared" si="407"/>
        <v>1801</v>
      </c>
      <c r="C1812">
        <v>-2.3820742524203302</v>
      </c>
      <c r="D1812">
        <v>10.371560547701675</v>
      </c>
      <c r="E1812">
        <v>13.098616350232771</v>
      </c>
      <c r="F1812">
        <f t="shared" si="394"/>
        <v>16.87653092994147</v>
      </c>
      <c r="G1812">
        <f t="shared" si="395"/>
        <v>37</v>
      </c>
      <c r="H1812">
        <f t="shared" si="396"/>
        <v>1689</v>
      </c>
      <c r="I1812">
        <f t="shared" si="397"/>
        <v>1.7965547470451422</v>
      </c>
      <c r="J1812">
        <f>VLOOKUP(H1812,動径DB!$C$9:$F$3009,4)</f>
        <v>3.8725759480810196E-2</v>
      </c>
      <c r="K1812">
        <f>VLOOKUP(G1812,緯度DB!$B$10:$H$50,7)</f>
        <v>0.2352076871405088</v>
      </c>
      <c r="L1812">
        <f t="shared" si="398"/>
        <v>0.77928312723570781</v>
      </c>
      <c r="M1812">
        <f t="shared" si="399"/>
        <v>0.11979257710894865</v>
      </c>
      <c r="N1812">
        <f t="shared" si="403"/>
        <v>1.4350261530403408E-2</v>
      </c>
      <c r="O1812">
        <f t="shared" si="404"/>
        <v>0</v>
      </c>
      <c r="Q1812">
        <f t="shared" si="400"/>
        <v>1000</v>
      </c>
      <c r="R1812">
        <f t="shared" si="401"/>
        <v>1000</v>
      </c>
      <c r="S1812">
        <f t="shared" si="402"/>
        <v>1</v>
      </c>
      <c r="T1812" s="2">
        <f t="array" aca="1" ref="T1812:V1812" ca="1">MMULT(Q1812:S1812,$T$8:$V$10)</f>
        <v>342.95983594645492</v>
      </c>
      <c r="U1812" s="2">
        <f ca="1"/>
        <v>1000</v>
      </c>
      <c r="V1812" s="2">
        <f ca="1"/>
        <v>-939.35060064258266</v>
      </c>
      <c r="Y1812" s="2">
        <f t="shared" ca="1" si="405"/>
        <v>-3.7714808315308317</v>
      </c>
      <c r="Z1812" s="2">
        <f t="shared" ca="1" si="406"/>
        <v>-10.996858629590841</v>
      </c>
    </row>
    <row r="1813" spans="2:26">
      <c r="B1813">
        <f t="shared" si="407"/>
        <v>1802</v>
      </c>
      <c r="C1813">
        <v>-12.789214858309355</v>
      </c>
      <c r="D1813">
        <v>6.8587481567025552</v>
      </c>
      <c r="E1813">
        <v>-0.94510634165958374</v>
      </c>
      <c r="F1813">
        <f t="shared" si="394"/>
        <v>14.543028191065183</v>
      </c>
      <c r="G1813">
        <f t="shared" si="395"/>
        <v>20</v>
      </c>
      <c r="H1813">
        <f t="shared" si="396"/>
        <v>1455</v>
      </c>
      <c r="I1813">
        <f t="shared" si="397"/>
        <v>2.6493350289900501</v>
      </c>
      <c r="J1813">
        <f>VLOOKUP(H1813,動径DB!$C$9:$F$3009,4)</f>
        <v>7.9745079460811996E-2</v>
      </c>
      <c r="K1813">
        <f>VLOOKUP(G1813,緯度DB!$B$10:$H$50,7)</f>
        <v>0.7879807395252203</v>
      </c>
      <c r="L1813">
        <f t="shared" si="398"/>
        <v>-0.99558305055244523</v>
      </c>
      <c r="M1813">
        <f t="shared" si="399"/>
        <v>-0.90981237071928289</v>
      </c>
      <c r="N1813">
        <f t="shared" si="403"/>
        <v>0.8277585499138419</v>
      </c>
      <c r="O1813">
        <f t="shared" si="404"/>
        <v>1</v>
      </c>
      <c r="Q1813">
        <f t="shared" si="400"/>
        <v>-12.789214858309355</v>
      </c>
      <c r="R1813">
        <f t="shared" si="401"/>
        <v>6.8587481567025552</v>
      </c>
      <c r="S1813">
        <f t="shared" si="402"/>
        <v>-0.94510634165958374</v>
      </c>
      <c r="T1813" s="2">
        <f t="array" aca="1" ref="T1813:V1813" ca="1">MMULT(Q1813:S1813,$T$8:$V$10)</f>
        <v>-5.2622785539772172</v>
      </c>
      <c r="U1813" s="2">
        <f ca="1"/>
        <v>6.8587481567025552</v>
      </c>
      <c r="V1813" s="2">
        <f ca="1"/>
        <v>11.694685421566389</v>
      </c>
      <c r="Y1813" s="2">
        <f t="shared" ca="1" si="405"/>
        <v>-1.262098154901854</v>
      </c>
      <c r="Z1813" s="2">
        <f t="shared" ca="1" si="406"/>
        <v>1.6449933816157054</v>
      </c>
    </row>
    <row r="1814" spans="2:26">
      <c r="B1814">
        <f t="shared" si="407"/>
        <v>1803</v>
      </c>
      <c r="C1814">
        <v>-7.8359254234462092</v>
      </c>
      <c r="D1814">
        <v>-8.4797718739712149</v>
      </c>
      <c r="E1814">
        <v>-1.2193514141631139</v>
      </c>
      <c r="F1814">
        <f t="shared" si="394"/>
        <v>11.610128171024879</v>
      </c>
      <c r="G1814">
        <f t="shared" si="395"/>
        <v>19</v>
      </c>
      <c r="H1814">
        <f t="shared" si="396"/>
        <v>1162</v>
      </c>
      <c r="I1814">
        <f t="shared" si="397"/>
        <v>-2.3167531752058923</v>
      </c>
      <c r="J1814">
        <f>VLOOKUP(H1814,動径DB!$C$9:$F$3009,4)</f>
        <v>0.17569128553501784</v>
      </c>
      <c r="K1814">
        <f>VLOOKUP(G1814,緯度DB!$B$10:$H$50,7)</f>
        <v>0.7820858445078025</v>
      </c>
      <c r="L1814">
        <f t="shared" si="398"/>
        <v>0.61869004145100803</v>
      </c>
      <c r="M1814">
        <f t="shared" si="399"/>
        <v>0.98699462082790912</v>
      </c>
      <c r="N1814">
        <f t="shared" si="403"/>
        <v>0.97415838154322809</v>
      </c>
      <c r="O1814">
        <f t="shared" si="404"/>
        <v>1</v>
      </c>
      <c r="Q1814">
        <f t="shared" si="400"/>
        <v>-7.8359254234462092</v>
      </c>
      <c r="R1814">
        <f t="shared" si="401"/>
        <v>-8.4797718739712149</v>
      </c>
      <c r="S1814">
        <f t="shared" si="402"/>
        <v>-1.2193514141631139</v>
      </c>
      <c r="T1814" s="2">
        <f t="array" aca="1" ref="T1814:V1814" ca="1">MMULT(Q1814:S1814,$T$8:$V$10)</f>
        <v>-3.8258598624502662</v>
      </c>
      <c r="U1814" s="2">
        <f ca="1"/>
        <v>-8.4797718739712149</v>
      </c>
      <c r="V1814" s="2">
        <f ca="1"/>
        <v>6.9463185520046711</v>
      </c>
      <c r="Y1814" s="2">
        <f t="shared" ca="1" si="405"/>
        <v>-1.0355185610888635</v>
      </c>
      <c r="Z1814" s="2">
        <f t="shared" ca="1" si="406"/>
        <v>-2.2951601692155905</v>
      </c>
    </row>
    <row r="1815" spans="2:26">
      <c r="B1815">
        <f t="shared" si="407"/>
        <v>1804</v>
      </c>
      <c r="C1815">
        <v>-10.779506614140669</v>
      </c>
      <c r="D1815">
        <v>7.2382360176287879</v>
      </c>
      <c r="E1815">
        <v>3.3122930781582265</v>
      </c>
      <c r="F1815">
        <f t="shared" si="394"/>
        <v>13.400041377802381</v>
      </c>
      <c r="G1815">
        <f t="shared" si="395"/>
        <v>26</v>
      </c>
      <c r="H1815">
        <f t="shared" si="396"/>
        <v>1341</v>
      </c>
      <c r="I1815">
        <f t="shared" si="397"/>
        <v>2.5502643151795583</v>
      </c>
      <c r="J1815">
        <f>VLOOKUP(H1815,動径DB!$C$9:$F$3009,4)</f>
        <v>0.1103757533531264</v>
      </c>
      <c r="K1815">
        <f>VLOOKUP(G1815,緯度DB!$B$10:$H$50,7)</f>
        <v>0.72987675376846739</v>
      </c>
      <c r="L1815">
        <f t="shared" si="398"/>
        <v>-0.97942810179323714</v>
      </c>
      <c r="M1815">
        <f t="shared" si="399"/>
        <v>-1.0573089602324914</v>
      </c>
      <c r="N1815">
        <f t="shared" si="403"/>
        <v>1.1179022373879122</v>
      </c>
      <c r="O1815">
        <f t="shared" si="404"/>
        <v>1</v>
      </c>
      <c r="Q1815">
        <f t="shared" si="400"/>
        <v>-10.779506614140669</v>
      </c>
      <c r="R1815">
        <f t="shared" si="401"/>
        <v>7.2382360176287879</v>
      </c>
      <c r="S1815">
        <f t="shared" si="402"/>
        <v>3.3122930781582265</v>
      </c>
      <c r="T1815" s="2">
        <f t="array" aca="1" ref="T1815:V1815" ca="1">MMULT(Q1815:S1815,$T$8:$V$10)</f>
        <v>-0.57427103372286137</v>
      </c>
      <c r="U1815" s="2">
        <f ca="1"/>
        <v>7.2382360176287879</v>
      </c>
      <c r="V1815" s="2">
        <f ca="1"/>
        <v>11.262293774349176</v>
      </c>
      <c r="Y1815" s="2">
        <f t="shared" ca="1" si="405"/>
        <v>-0.13917574162584695</v>
      </c>
      <c r="Z1815" s="2">
        <f t="shared" ca="1" si="406"/>
        <v>1.7542010769475105</v>
      </c>
    </row>
    <row r="1816" spans="2:26">
      <c r="B1816">
        <f t="shared" si="407"/>
        <v>1805</v>
      </c>
      <c r="C1816">
        <v>-13.110592550428963</v>
      </c>
      <c r="D1816">
        <v>14.608854221614106</v>
      </c>
      <c r="E1816">
        <v>16.77390878589144</v>
      </c>
      <c r="F1816">
        <f t="shared" si="394"/>
        <v>25.819958842901777</v>
      </c>
      <c r="G1816">
        <f t="shared" si="395"/>
        <v>34</v>
      </c>
      <c r="H1816">
        <f t="shared" si="396"/>
        <v>2583</v>
      </c>
      <c r="I1816">
        <f t="shared" si="397"/>
        <v>2.302196112176973</v>
      </c>
      <c r="J1816">
        <f>VLOOKUP(H1816,動径DB!$C$9:$F$3009,4)</f>
        <v>1.5830391413086287E-3</v>
      </c>
      <c r="K1816">
        <f>VLOOKUP(G1816,緯度DB!$B$10:$H$50,7)</f>
        <v>0.38596120503132481</v>
      </c>
      <c r="L1816">
        <f t="shared" si="398"/>
        <v>-0.58380144310084803</v>
      </c>
      <c r="M1816">
        <f t="shared" si="399"/>
        <v>-9.2099233680575914E-3</v>
      </c>
      <c r="N1816">
        <f t="shared" si="403"/>
        <v>8.482268844549329E-5</v>
      </c>
      <c r="O1816">
        <f t="shared" si="404"/>
        <v>0</v>
      </c>
      <c r="Q1816">
        <f t="shared" si="400"/>
        <v>1000</v>
      </c>
      <c r="R1816">
        <f t="shared" si="401"/>
        <v>1000</v>
      </c>
      <c r="S1816">
        <f t="shared" si="402"/>
        <v>1</v>
      </c>
      <c r="T1816" s="2">
        <f t="array" aca="1" ref="T1816:V1816" ca="1">MMULT(Q1816:S1816,$T$8:$V$10)</f>
        <v>342.95983594645492</v>
      </c>
      <c r="U1816" s="2">
        <f ca="1"/>
        <v>1000</v>
      </c>
      <c r="V1816" s="2">
        <f ca="1"/>
        <v>-939.35060064258266</v>
      </c>
      <c r="Y1816" s="2">
        <f t="shared" ca="1" si="405"/>
        <v>-3.7714808315308317</v>
      </c>
      <c r="Z1816" s="2">
        <f t="shared" ca="1" si="406"/>
        <v>-10.996858629590841</v>
      </c>
    </row>
    <row r="1817" spans="2:26">
      <c r="B1817">
        <f t="shared" si="407"/>
        <v>1806</v>
      </c>
      <c r="C1817">
        <v>1.0106711141230866</v>
      </c>
      <c r="D1817">
        <v>2.948448834343806</v>
      </c>
      <c r="E1817">
        <v>-10.677767645192652</v>
      </c>
      <c r="F1817">
        <f t="shared" si="394"/>
        <v>11.123377567734954</v>
      </c>
      <c r="G1817">
        <f t="shared" si="395"/>
        <v>2</v>
      </c>
      <c r="H1817">
        <f t="shared" si="396"/>
        <v>1113</v>
      </c>
      <c r="I1817">
        <f t="shared" si="397"/>
        <v>1.2405674489007448</v>
      </c>
      <c r="J1817">
        <f>VLOOKUP(H1817,動径DB!$C$9:$F$3009,4)</f>
        <v>0.1972287455796686</v>
      </c>
      <c r="K1817">
        <f>VLOOKUP(G1817,緯度DB!$B$10:$H$50,7)</f>
        <v>0.31855496617393941</v>
      </c>
      <c r="L1817">
        <f t="shared" si="398"/>
        <v>0.54811568768612906</v>
      </c>
      <c r="M1817">
        <f t="shared" si="399"/>
        <v>0.38305708880697109</v>
      </c>
      <c r="N1817">
        <f t="shared" si="403"/>
        <v>0.14673273328527173</v>
      </c>
      <c r="O1817">
        <f t="shared" si="404"/>
        <v>0</v>
      </c>
      <c r="Q1817">
        <f t="shared" si="400"/>
        <v>1000</v>
      </c>
      <c r="R1817">
        <f t="shared" si="401"/>
        <v>1000</v>
      </c>
      <c r="S1817">
        <f t="shared" si="402"/>
        <v>1</v>
      </c>
      <c r="T1817" s="2">
        <f t="array" aca="1" ref="T1817:V1817" ca="1">MMULT(Q1817:S1817,$T$8:$V$10)</f>
        <v>342.95983594645492</v>
      </c>
      <c r="U1817" s="2">
        <f ca="1"/>
        <v>1000</v>
      </c>
      <c r="V1817" s="2">
        <f ca="1"/>
        <v>-939.35060064258266</v>
      </c>
      <c r="Y1817" s="2">
        <f t="shared" ca="1" si="405"/>
        <v>-3.7714808315308317</v>
      </c>
      <c r="Z1817" s="2">
        <f t="shared" ca="1" si="406"/>
        <v>-10.996858629590841</v>
      </c>
    </row>
    <row r="1818" spans="2:26">
      <c r="B1818">
        <f t="shared" si="407"/>
        <v>1807</v>
      </c>
      <c r="C1818">
        <v>-8.3947039570078648</v>
      </c>
      <c r="D1818">
        <v>3.937248877687622</v>
      </c>
      <c r="E1818">
        <v>10.382887710022727</v>
      </c>
      <c r="F1818">
        <f t="shared" si="394"/>
        <v>13.920392970372529</v>
      </c>
      <c r="G1818">
        <f t="shared" si="395"/>
        <v>36</v>
      </c>
      <c r="H1818">
        <f t="shared" si="396"/>
        <v>1393</v>
      </c>
      <c r="I1818">
        <f t="shared" si="397"/>
        <v>2.703038189947617</v>
      </c>
      <c r="J1818">
        <f>VLOOKUP(H1818,動径DB!$C$9:$F$3009,4)</f>
        <v>9.540258087082791E-2</v>
      </c>
      <c r="K1818">
        <f>VLOOKUP(G1818,緯度DB!$B$10:$H$50,7)</f>
        <v>0.28116931855250954</v>
      </c>
      <c r="L1818">
        <f t="shared" si="398"/>
        <v>-0.96762975467598911</v>
      </c>
      <c r="M1818">
        <f t="shared" si="399"/>
        <v>-0.36131730470771833</v>
      </c>
      <c r="N1818">
        <f t="shared" si="403"/>
        <v>0.13055019468125018</v>
      </c>
      <c r="O1818">
        <f t="shared" si="404"/>
        <v>0</v>
      </c>
      <c r="Q1818">
        <f t="shared" si="400"/>
        <v>1000</v>
      </c>
      <c r="R1818">
        <f t="shared" si="401"/>
        <v>1000</v>
      </c>
      <c r="S1818">
        <f t="shared" si="402"/>
        <v>1</v>
      </c>
      <c r="T1818" s="2">
        <f t="array" aca="1" ref="T1818:V1818" ca="1">MMULT(Q1818:S1818,$T$8:$V$10)</f>
        <v>342.95983594645492</v>
      </c>
      <c r="U1818" s="2">
        <f ca="1"/>
        <v>1000</v>
      </c>
      <c r="V1818" s="2">
        <f ca="1"/>
        <v>-939.35060064258266</v>
      </c>
      <c r="Y1818" s="2">
        <f t="shared" ca="1" si="405"/>
        <v>-3.7714808315308317</v>
      </c>
      <c r="Z1818" s="2">
        <f t="shared" ca="1" si="406"/>
        <v>-10.996858629590841</v>
      </c>
    </row>
    <row r="1819" spans="2:26">
      <c r="B1819">
        <f t="shared" si="407"/>
        <v>1808</v>
      </c>
      <c r="C1819">
        <v>-16.1766494011096</v>
      </c>
      <c r="D1819">
        <v>1.5202708733037034</v>
      </c>
      <c r="E1819">
        <v>-10.332292480480801</v>
      </c>
      <c r="F1819">
        <f t="shared" si="394"/>
        <v>19.254907875054485</v>
      </c>
      <c r="G1819">
        <f t="shared" si="395"/>
        <v>10</v>
      </c>
      <c r="H1819">
        <f t="shared" si="396"/>
        <v>1926</v>
      </c>
      <c r="I1819">
        <f t="shared" si="397"/>
        <v>3.0478885330018355</v>
      </c>
      <c r="J1819">
        <f>VLOOKUP(H1819,動径DB!$C$9:$F$3009,4)</f>
        <v>1.7559959313917309E-2</v>
      </c>
      <c r="K1819">
        <f>VLOOKUP(G1819,緯度DB!$B$10:$H$50,7)</f>
        <v>0.49132662717739956</v>
      </c>
      <c r="L1819">
        <f t="shared" si="398"/>
        <v>-0.27742451869205709</v>
      </c>
      <c r="M1819">
        <f t="shared" si="399"/>
        <v>-4.6087175501814827E-2</v>
      </c>
      <c r="N1819">
        <f t="shared" si="403"/>
        <v>2.1240277457350806E-3</v>
      </c>
      <c r="O1819">
        <f t="shared" si="404"/>
        <v>0</v>
      </c>
      <c r="Q1819">
        <f t="shared" si="400"/>
        <v>1000</v>
      </c>
      <c r="R1819">
        <f t="shared" si="401"/>
        <v>1000</v>
      </c>
      <c r="S1819">
        <f t="shared" si="402"/>
        <v>1</v>
      </c>
      <c r="T1819" s="2">
        <f t="array" aca="1" ref="T1819:V1819" ca="1">MMULT(Q1819:S1819,$T$8:$V$10)</f>
        <v>342.95983594645492</v>
      </c>
      <c r="U1819" s="2">
        <f ca="1"/>
        <v>1000</v>
      </c>
      <c r="V1819" s="2">
        <f ca="1"/>
        <v>-939.35060064258266</v>
      </c>
      <c r="Y1819" s="2">
        <f t="shared" ca="1" si="405"/>
        <v>-3.7714808315308317</v>
      </c>
      <c r="Z1819" s="2">
        <f t="shared" ca="1" si="406"/>
        <v>-10.996858629590841</v>
      </c>
    </row>
    <row r="1820" spans="2:26">
      <c r="B1820">
        <f t="shared" si="407"/>
        <v>1809</v>
      </c>
      <c r="C1820">
        <v>7.7589747903553921</v>
      </c>
      <c r="D1820">
        <v>16.105752392038735</v>
      </c>
      <c r="E1820">
        <v>10.811498850568054</v>
      </c>
      <c r="F1820">
        <f t="shared" si="394"/>
        <v>20.892234378037841</v>
      </c>
      <c r="G1820">
        <f t="shared" si="395"/>
        <v>31</v>
      </c>
      <c r="H1820">
        <f t="shared" si="396"/>
        <v>2090</v>
      </c>
      <c r="I1820">
        <f t="shared" si="397"/>
        <v>1.1218535812212584</v>
      </c>
      <c r="J1820">
        <f>VLOOKUP(H1820,動径DB!$C$9:$F$3009,4)</f>
        <v>9.8832263575562157E-3</v>
      </c>
      <c r="K1820">
        <f>VLOOKUP(G1820,緯度DB!$B$10:$H$50,7)</f>
        <v>0.54089638506983073</v>
      </c>
      <c r="L1820">
        <f t="shared" si="398"/>
        <v>0.22210034380929097</v>
      </c>
      <c r="M1820">
        <f t="shared" si="399"/>
        <v>2.480544036162061E-2</v>
      </c>
      <c r="N1820">
        <f t="shared" si="403"/>
        <v>6.1530987153391684E-4</v>
      </c>
      <c r="O1820">
        <f t="shared" si="404"/>
        <v>0</v>
      </c>
      <c r="Q1820">
        <f t="shared" si="400"/>
        <v>1000</v>
      </c>
      <c r="R1820">
        <f t="shared" si="401"/>
        <v>1000</v>
      </c>
      <c r="S1820">
        <f t="shared" si="402"/>
        <v>1</v>
      </c>
      <c r="T1820" s="2">
        <f t="array" aca="1" ref="T1820:V1820" ca="1">MMULT(Q1820:S1820,$T$8:$V$10)</f>
        <v>342.95983594645492</v>
      </c>
      <c r="U1820" s="2">
        <f ca="1"/>
        <v>1000</v>
      </c>
      <c r="V1820" s="2">
        <f ca="1"/>
        <v>-939.35060064258266</v>
      </c>
      <c r="Y1820" s="2">
        <f t="shared" ca="1" si="405"/>
        <v>-3.7714808315308317</v>
      </c>
      <c r="Z1820" s="2">
        <f t="shared" ca="1" si="406"/>
        <v>-10.996858629590841</v>
      </c>
    </row>
    <row r="1821" spans="2:26">
      <c r="B1821">
        <f t="shared" si="407"/>
        <v>1810</v>
      </c>
      <c r="C1821">
        <v>-5.5803029788237657</v>
      </c>
      <c r="D1821">
        <v>4.8955962979501289</v>
      </c>
      <c r="E1821">
        <v>-16.315529353447072</v>
      </c>
      <c r="F1821">
        <f t="shared" si="394"/>
        <v>17.924930753873653</v>
      </c>
      <c r="G1821">
        <f t="shared" si="395"/>
        <v>3</v>
      </c>
      <c r="H1821">
        <f t="shared" si="396"/>
        <v>1793</v>
      </c>
      <c r="I1821">
        <f t="shared" si="397"/>
        <v>2.4214618379075801</v>
      </c>
      <c r="J1821">
        <f>VLOOKUP(H1821,動径DB!$C$9:$F$3009,4)</f>
        <v>2.7546090343456883E-2</v>
      </c>
      <c r="K1821">
        <f>VLOOKUP(G1821,緯度DB!$B$10:$H$50,7)</f>
        <v>0.19977068236083131</v>
      </c>
      <c r="L1821">
        <f t="shared" si="398"/>
        <v>-0.83116531427288498</v>
      </c>
      <c r="M1821">
        <f t="shared" si="399"/>
        <v>-8.1985418588596148E-2</v>
      </c>
      <c r="N1821">
        <f t="shared" si="403"/>
        <v>6.7216088611473266E-3</v>
      </c>
      <c r="O1821">
        <f t="shared" si="404"/>
        <v>0</v>
      </c>
      <c r="Q1821">
        <f t="shared" si="400"/>
        <v>1000</v>
      </c>
      <c r="R1821">
        <f t="shared" si="401"/>
        <v>1000</v>
      </c>
      <c r="S1821">
        <f t="shared" si="402"/>
        <v>1</v>
      </c>
      <c r="T1821" s="2">
        <f t="array" aca="1" ref="T1821:V1821" ca="1">MMULT(Q1821:S1821,$T$8:$V$10)</f>
        <v>342.95983594645492</v>
      </c>
      <c r="U1821" s="2">
        <f ca="1"/>
        <v>1000</v>
      </c>
      <c r="V1821" s="2">
        <f ca="1"/>
        <v>-939.35060064258266</v>
      </c>
      <c r="Y1821" s="2">
        <f t="shared" ca="1" si="405"/>
        <v>-3.7714808315308317</v>
      </c>
      <c r="Z1821" s="2">
        <f t="shared" ca="1" si="406"/>
        <v>-10.996858629590841</v>
      </c>
    </row>
    <row r="1822" spans="2:26">
      <c r="B1822">
        <f t="shared" si="407"/>
        <v>1811</v>
      </c>
      <c r="C1822">
        <v>5.3428983559919283</v>
      </c>
      <c r="D1822">
        <v>-5.5177553532724524</v>
      </c>
      <c r="E1822">
        <v>-8.7162384606164487</v>
      </c>
      <c r="F1822">
        <f t="shared" si="394"/>
        <v>11.617443775777762</v>
      </c>
      <c r="G1822">
        <f t="shared" si="395"/>
        <v>6</v>
      </c>
      <c r="H1822">
        <f t="shared" si="396"/>
        <v>1163</v>
      </c>
      <c r="I1822">
        <f t="shared" si="397"/>
        <v>-0.80149681602013612</v>
      </c>
      <c r="J1822">
        <f>VLOOKUP(H1822,動径DB!$C$9:$F$3009,4)</f>
        <v>0.17526712794986521</v>
      </c>
      <c r="K1822">
        <f>VLOOKUP(G1822,緯度DB!$B$10:$H$50,7)</f>
        <v>0.28116931855250954</v>
      </c>
      <c r="L1822">
        <f t="shared" si="398"/>
        <v>0.67214515344928416</v>
      </c>
      <c r="M1822">
        <f t="shared" si="399"/>
        <v>0.38480618973585351</v>
      </c>
      <c r="N1822">
        <f t="shared" si="403"/>
        <v>0.1480758036590257</v>
      </c>
      <c r="O1822">
        <f t="shared" si="404"/>
        <v>0</v>
      </c>
      <c r="Q1822">
        <f t="shared" si="400"/>
        <v>1000</v>
      </c>
      <c r="R1822">
        <f t="shared" si="401"/>
        <v>1000</v>
      </c>
      <c r="S1822">
        <f t="shared" si="402"/>
        <v>1</v>
      </c>
      <c r="T1822" s="2">
        <f t="array" aca="1" ref="T1822:V1822" ca="1">MMULT(Q1822:S1822,$T$8:$V$10)</f>
        <v>342.95983594645492</v>
      </c>
      <c r="U1822" s="2">
        <f ca="1"/>
        <v>1000</v>
      </c>
      <c r="V1822" s="2">
        <f ca="1"/>
        <v>-939.35060064258266</v>
      </c>
      <c r="Y1822" s="2">
        <f t="shared" ca="1" si="405"/>
        <v>-3.7714808315308317</v>
      </c>
      <c r="Z1822" s="2">
        <f t="shared" ca="1" si="406"/>
        <v>-10.996858629590841</v>
      </c>
    </row>
    <row r="1823" spans="2:26">
      <c r="B1823">
        <f t="shared" si="407"/>
        <v>1812</v>
      </c>
      <c r="C1823">
        <v>14.919593402906926</v>
      </c>
      <c r="D1823">
        <v>5.9762755620086718</v>
      </c>
      <c r="E1823">
        <v>-11.486892483014929</v>
      </c>
      <c r="F1823">
        <f t="shared" si="394"/>
        <v>19.754969901710069</v>
      </c>
      <c r="G1823">
        <f t="shared" si="395"/>
        <v>9</v>
      </c>
      <c r="H1823">
        <f t="shared" si="396"/>
        <v>1976</v>
      </c>
      <c r="I1823">
        <f t="shared" si="397"/>
        <v>0.38099384965204425</v>
      </c>
      <c r="J1823">
        <f>VLOOKUP(H1823,動径DB!$C$9:$F$3009,4)</f>
        <v>1.4769080888270843E-2</v>
      </c>
      <c r="K1823">
        <f>VLOOKUP(G1823,緯度DB!$B$10:$H$50,7)</f>
        <v>0.43934360143209494</v>
      </c>
      <c r="L1823">
        <f t="shared" si="398"/>
        <v>-0.90987453402183338</v>
      </c>
      <c r="M1823">
        <f t="shared" si="399"/>
        <v>-0.11663144521406953</v>
      </c>
      <c r="N1823">
        <f t="shared" si="403"/>
        <v>1.3602894012722501E-2</v>
      </c>
      <c r="O1823">
        <f t="shared" si="404"/>
        <v>0</v>
      </c>
      <c r="Q1823">
        <f t="shared" si="400"/>
        <v>1000</v>
      </c>
      <c r="R1823">
        <f t="shared" si="401"/>
        <v>1000</v>
      </c>
      <c r="S1823">
        <f t="shared" si="402"/>
        <v>1</v>
      </c>
      <c r="T1823" s="2">
        <f t="array" aca="1" ref="T1823:V1823" ca="1">MMULT(Q1823:S1823,$T$8:$V$10)</f>
        <v>342.95983594645492</v>
      </c>
      <c r="U1823" s="2">
        <f ca="1"/>
        <v>1000</v>
      </c>
      <c r="V1823" s="2">
        <f ca="1"/>
        <v>-939.35060064258266</v>
      </c>
      <c r="Y1823" s="2">
        <f t="shared" ca="1" si="405"/>
        <v>-3.7714808315308317</v>
      </c>
      <c r="Z1823" s="2">
        <f t="shared" ca="1" si="406"/>
        <v>-10.996858629590841</v>
      </c>
    </row>
    <row r="1824" spans="2:26">
      <c r="B1824">
        <f t="shared" si="407"/>
        <v>1813</v>
      </c>
      <c r="C1824">
        <v>-15.492417008219883</v>
      </c>
      <c r="D1824">
        <v>7.2874174386110502</v>
      </c>
      <c r="E1824">
        <v>-0.98810472108084446</v>
      </c>
      <c r="F1824">
        <f t="shared" si="394"/>
        <v>17.149279536498767</v>
      </c>
      <c r="G1824">
        <f t="shared" si="395"/>
        <v>20</v>
      </c>
      <c r="H1824">
        <f t="shared" si="396"/>
        <v>1716</v>
      </c>
      <c r="I1824">
        <f t="shared" si="397"/>
        <v>2.7019155805758399</v>
      </c>
      <c r="J1824">
        <f>VLOOKUP(H1824,動径DB!$C$9:$F$3009,4)</f>
        <v>3.5484974493267804E-2</v>
      </c>
      <c r="K1824">
        <f>VLOOKUP(G1824,緯度DB!$B$10:$H$50,7)</f>
        <v>0.7879807395252203</v>
      </c>
      <c r="L1824">
        <f t="shared" si="398"/>
        <v>-0.96847421791680899</v>
      </c>
      <c r="M1824">
        <f t="shared" si="399"/>
        <v>-0.46440195873802764</v>
      </c>
      <c r="N1824">
        <f t="shared" si="403"/>
        <v>0.21566917927971674</v>
      </c>
      <c r="O1824">
        <f t="shared" si="404"/>
        <v>0</v>
      </c>
      <c r="Q1824">
        <f t="shared" si="400"/>
        <v>1000</v>
      </c>
      <c r="R1824">
        <f t="shared" si="401"/>
        <v>1000</v>
      </c>
      <c r="S1824">
        <f t="shared" si="402"/>
        <v>1</v>
      </c>
      <c r="T1824" s="2">
        <f t="array" aca="1" ref="T1824:V1824" ca="1">MMULT(Q1824:S1824,$T$8:$V$10)</f>
        <v>342.95983594645492</v>
      </c>
      <c r="U1824" s="2">
        <f ca="1"/>
        <v>1000</v>
      </c>
      <c r="V1824" s="2">
        <f ca="1"/>
        <v>-939.35060064258266</v>
      </c>
      <c r="Y1824" s="2">
        <f t="shared" ca="1" si="405"/>
        <v>-3.7714808315308317</v>
      </c>
      <c r="Z1824" s="2">
        <f t="shared" ca="1" si="406"/>
        <v>-10.996858629590841</v>
      </c>
    </row>
    <row r="1825" spans="2:26">
      <c r="B1825">
        <f t="shared" si="407"/>
        <v>1814</v>
      </c>
      <c r="C1825">
        <v>5.1934048476940173</v>
      </c>
      <c r="D1825">
        <v>-9.1464324777188413</v>
      </c>
      <c r="E1825">
        <v>11.638664305117882</v>
      </c>
      <c r="F1825">
        <f t="shared" si="394"/>
        <v>15.687166340316113</v>
      </c>
      <c r="G1825">
        <f t="shared" si="395"/>
        <v>36</v>
      </c>
      <c r="H1825">
        <f t="shared" si="396"/>
        <v>1570</v>
      </c>
      <c r="I1825">
        <f t="shared" si="397"/>
        <v>-1.054384871742581</v>
      </c>
      <c r="J1825">
        <f>VLOOKUP(H1825,動径DB!$C$9:$F$3009,4)</f>
        <v>5.6384396039958332E-2</v>
      </c>
      <c r="K1825">
        <f>VLOOKUP(G1825,緯度DB!$B$10:$H$50,7)</f>
        <v>0.28116931855250954</v>
      </c>
      <c r="L1825">
        <f t="shared" si="398"/>
        <v>-2.1560290918759183E-2</v>
      </c>
      <c r="M1825">
        <f t="shared" si="399"/>
        <v>-5.3619897500399661E-3</v>
      </c>
      <c r="N1825">
        <f t="shared" si="403"/>
        <v>2.8750934079533659E-5</v>
      </c>
      <c r="O1825">
        <f t="shared" si="404"/>
        <v>0</v>
      </c>
      <c r="Q1825">
        <f t="shared" si="400"/>
        <v>1000</v>
      </c>
      <c r="R1825">
        <f t="shared" si="401"/>
        <v>1000</v>
      </c>
      <c r="S1825">
        <f t="shared" si="402"/>
        <v>1</v>
      </c>
      <c r="T1825" s="2">
        <f t="array" aca="1" ref="T1825:V1825" ca="1">MMULT(Q1825:S1825,$T$8:$V$10)</f>
        <v>342.95983594645492</v>
      </c>
      <c r="U1825" s="2">
        <f ca="1"/>
        <v>1000</v>
      </c>
      <c r="V1825" s="2">
        <f ca="1"/>
        <v>-939.35060064258266</v>
      </c>
      <c r="Y1825" s="2">
        <f t="shared" ca="1" si="405"/>
        <v>-3.7714808315308317</v>
      </c>
      <c r="Z1825" s="2">
        <f t="shared" ca="1" si="406"/>
        <v>-10.996858629590841</v>
      </c>
    </row>
    <row r="1826" spans="2:26">
      <c r="B1826">
        <f t="shared" si="407"/>
        <v>1815</v>
      </c>
      <c r="C1826">
        <v>1.4957956321574484E-2</v>
      </c>
      <c r="D1826">
        <v>-11.234091764396119</v>
      </c>
      <c r="E1826">
        <v>2.9062660477352065</v>
      </c>
      <c r="F1826">
        <f t="shared" si="394"/>
        <v>11.603940014130908</v>
      </c>
      <c r="G1826">
        <f t="shared" si="395"/>
        <v>26</v>
      </c>
      <c r="H1826">
        <f t="shared" si="396"/>
        <v>1161</v>
      </c>
      <c r="I1826">
        <f t="shared" si="397"/>
        <v>-1.5694648486660054</v>
      </c>
      <c r="J1826">
        <f>VLOOKUP(H1826,動径DB!$C$9:$F$3009,4)</f>
        <v>0.17611607763216308</v>
      </c>
      <c r="K1826">
        <f>VLOOKUP(G1826,緯度DB!$B$10:$H$50,7)</f>
        <v>0.72987675376846739</v>
      </c>
      <c r="L1826">
        <f t="shared" si="398"/>
        <v>-0.99999202225757267</v>
      </c>
      <c r="M1826">
        <f t="shared" si="399"/>
        <v>-1.4915937216449762</v>
      </c>
      <c r="N1826">
        <f t="shared" si="403"/>
        <v>2.2248518304507106</v>
      </c>
      <c r="O1826">
        <f t="shared" si="404"/>
        <v>1</v>
      </c>
      <c r="Q1826">
        <f t="shared" si="400"/>
        <v>1.4957956321574484E-2</v>
      </c>
      <c r="R1826">
        <f t="shared" si="401"/>
        <v>-11.234091764396119</v>
      </c>
      <c r="S1826">
        <f t="shared" si="402"/>
        <v>2.9062660477352065</v>
      </c>
      <c r="T1826" s="2">
        <f t="array" aca="1" ref="T1826:V1826" ca="1">MMULT(Q1826:S1826,$T$8:$V$10)</f>
        <v>2.7361126814623637</v>
      </c>
      <c r="U1826" s="2">
        <f ca="1"/>
        <v>-11.234091764396119</v>
      </c>
      <c r="V1826" s="2">
        <f ca="1"/>
        <v>0.97994564901149939</v>
      </c>
      <c r="Y1826" s="2">
        <f t="shared" ca="1" si="405"/>
        <v>0.88318834140681168</v>
      </c>
      <c r="Z1826" s="2">
        <f t="shared" ca="1" si="406"/>
        <v>-3.6262464407372432</v>
      </c>
    </row>
    <row r="1827" spans="2:26">
      <c r="B1827">
        <f t="shared" si="407"/>
        <v>1816</v>
      </c>
      <c r="C1827">
        <v>8.7871215324462106</v>
      </c>
      <c r="D1827">
        <v>-13.116906435130321</v>
      </c>
      <c r="E1827">
        <v>-16.375643368909174</v>
      </c>
      <c r="F1827">
        <f t="shared" si="394"/>
        <v>22.747053325642906</v>
      </c>
      <c r="G1827">
        <f t="shared" si="395"/>
        <v>7</v>
      </c>
      <c r="H1827">
        <f t="shared" si="396"/>
        <v>2276</v>
      </c>
      <c r="I1827">
        <f t="shared" si="397"/>
        <v>-0.98055302763156049</v>
      </c>
      <c r="J1827">
        <f>VLOOKUP(H1827,動径DB!$C$9:$F$3009,4)</f>
        <v>5.0355145972497415E-3</v>
      </c>
      <c r="K1827">
        <f>VLOOKUP(G1827,緯度DB!$B$10:$H$50,7)</f>
        <v>0.33255818042814211</v>
      </c>
      <c r="L1827">
        <f t="shared" si="398"/>
        <v>0.19860422521524979</v>
      </c>
      <c r="M1827">
        <f t="shared" si="399"/>
        <v>7.565282047611227E-3</v>
      </c>
      <c r="N1827">
        <f t="shared" si="403"/>
        <v>5.7233492459908721E-5</v>
      </c>
      <c r="O1827">
        <f t="shared" si="404"/>
        <v>0</v>
      </c>
      <c r="Q1827">
        <f t="shared" si="400"/>
        <v>1000</v>
      </c>
      <c r="R1827">
        <f t="shared" si="401"/>
        <v>1000</v>
      </c>
      <c r="S1827">
        <f t="shared" si="402"/>
        <v>1</v>
      </c>
      <c r="T1827" s="2">
        <f t="array" aca="1" ref="T1827:V1827" ca="1">MMULT(Q1827:S1827,$T$8:$V$10)</f>
        <v>342.95983594645492</v>
      </c>
      <c r="U1827" s="2">
        <f ca="1"/>
        <v>1000</v>
      </c>
      <c r="V1827" s="2">
        <f ca="1"/>
        <v>-939.35060064258266</v>
      </c>
      <c r="Y1827" s="2">
        <f t="shared" ca="1" si="405"/>
        <v>-3.7714808315308317</v>
      </c>
      <c r="Z1827" s="2">
        <f t="shared" ca="1" si="406"/>
        <v>-10.996858629590841</v>
      </c>
    </row>
    <row r="1828" spans="2:26">
      <c r="B1828">
        <f t="shared" si="407"/>
        <v>1817</v>
      </c>
      <c r="C1828">
        <v>-12.711587031116784</v>
      </c>
      <c r="D1828">
        <v>-8.3965075116681387</v>
      </c>
      <c r="E1828">
        <v>-15.006599001040824</v>
      </c>
      <c r="F1828">
        <f t="shared" si="394"/>
        <v>21.384195023923517</v>
      </c>
      <c r="G1828">
        <f t="shared" si="395"/>
        <v>7</v>
      </c>
      <c r="H1828">
        <f t="shared" si="396"/>
        <v>2139</v>
      </c>
      <c r="I1828">
        <f t="shared" si="397"/>
        <v>-2.5578438198918803</v>
      </c>
      <c r="J1828">
        <f>VLOOKUP(H1828,動径DB!$C$9:$F$3009,4)</f>
        <v>8.2925826305986841E-3</v>
      </c>
      <c r="K1828">
        <f>VLOOKUP(G1828,緯度DB!$B$10:$H$50,7)</f>
        <v>0.33255818042814211</v>
      </c>
      <c r="L1828">
        <f t="shared" si="398"/>
        <v>0.98376299858680005</v>
      </c>
      <c r="M1828">
        <f t="shared" si="399"/>
        <v>5.8015071699171528E-2</v>
      </c>
      <c r="N1828">
        <f t="shared" si="403"/>
        <v>3.3657485442600129E-3</v>
      </c>
      <c r="O1828">
        <f t="shared" si="404"/>
        <v>0</v>
      </c>
      <c r="Q1828">
        <f t="shared" si="400"/>
        <v>1000</v>
      </c>
      <c r="R1828">
        <f t="shared" si="401"/>
        <v>1000</v>
      </c>
      <c r="S1828">
        <f t="shared" si="402"/>
        <v>1</v>
      </c>
      <c r="T1828" s="2">
        <f t="array" aca="1" ref="T1828:V1828" ca="1">MMULT(Q1828:S1828,$T$8:$V$10)</f>
        <v>342.95983594645492</v>
      </c>
      <c r="U1828" s="2">
        <f ca="1"/>
        <v>1000</v>
      </c>
      <c r="V1828" s="2">
        <f ca="1"/>
        <v>-939.35060064258266</v>
      </c>
      <c r="Y1828" s="2">
        <f t="shared" ca="1" si="405"/>
        <v>-3.7714808315308317</v>
      </c>
      <c r="Z1828" s="2">
        <f t="shared" ca="1" si="406"/>
        <v>-10.996858629590841</v>
      </c>
    </row>
    <row r="1829" spans="2:26">
      <c r="B1829">
        <f t="shared" si="407"/>
        <v>1818</v>
      </c>
      <c r="C1829">
        <v>-14.66978884006936</v>
      </c>
      <c r="D1829">
        <v>-1.1889501085799772</v>
      </c>
      <c r="E1829">
        <v>-0.83059031717125542</v>
      </c>
      <c r="F1829">
        <f t="shared" si="394"/>
        <v>14.741308871599378</v>
      </c>
      <c r="G1829">
        <f t="shared" si="395"/>
        <v>20</v>
      </c>
      <c r="H1829">
        <f t="shared" si="396"/>
        <v>1475</v>
      </c>
      <c r="I1829">
        <f t="shared" si="397"/>
        <v>-3.0607218893569201</v>
      </c>
      <c r="J1829">
        <f>VLOOKUP(H1829,動径DB!$C$9:$F$3009,4)</f>
        <v>7.5175011773926437E-2</v>
      </c>
      <c r="K1829">
        <f>VLOOKUP(G1829,緯度DB!$B$10:$H$50,7)</f>
        <v>0.7879807395252203</v>
      </c>
      <c r="L1829">
        <f t="shared" si="398"/>
        <v>0.24023923159121718</v>
      </c>
      <c r="M1829">
        <f t="shared" si="399"/>
        <v>0.20978241617030238</v>
      </c>
      <c r="N1829">
        <f t="shared" si="403"/>
        <v>4.4008662134249948E-2</v>
      </c>
      <c r="O1829">
        <f t="shared" si="404"/>
        <v>0</v>
      </c>
      <c r="Q1829">
        <f t="shared" si="400"/>
        <v>1000</v>
      </c>
      <c r="R1829">
        <f t="shared" si="401"/>
        <v>1000</v>
      </c>
      <c r="S1829">
        <f t="shared" si="402"/>
        <v>1</v>
      </c>
      <c r="T1829" s="2">
        <f t="array" aca="1" ref="T1829:V1829" ca="1">MMULT(Q1829:S1829,$T$8:$V$10)</f>
        <v>342.95983594645492</v>
      </c>
      <c r="U1829" s="2">
        <f ca="1"/>
        <v>1000</v>
      </c>
      <c r="V1829" s="2">
        <f ca="1"/>
        <v>-939.35060064258266</v>
      </c>
      <c r="Y1829" s="2">
        <f t="shared" ca="1" si="405"/>
        <v>-3.7714808315308317</v>
      </c>
      <c r="Z1829" s="2">
        <f t="shared" ca="1" si="406"/>
        <v>-10.996858629590841</v>
      </c>
    </row>
    <row r="1830" spans="2:26">
      <c r="B1830">
        <f t="shared" si="407"/>
        <v>1819</v>
      </c>
      <c r="C1830">
        <v>13.855631914615969</v>
      </c>
      <c r="D1830">
        <v>-15.87557852553576</v>
      </c>
      <c r="E1830">
        <v>11.162599270487403</v>
      </c>
      <c r="F1830">
        <f t="shared" si="394"/>
        <v>23.845673648426512</v>
      </c>
      <c r="G1830">
        <f t="shared" si="395"/>
        <v>30</v>
      </c>
      <c r="H1830">
        <f t="shared" si="396"/>
        <v>2386</v>
      </c>
      <c r="I1830">
        <f t="shared" si="397"/>
        <v>-0.85323419213492491</v>
      </c>
      <c r="J1830">
        <f>VLOOKUP(H1830,動径DB!$C$9:$F$3009,4)</f>
        <v>3.3463368810622515E-3</v>
      </c>
      <c r="K1830">
        <f>VLOOKUP(G1830,緯度DB!$B$10:$H$50,7)</f>
        <v>0.58726809406597613</v>
      </c>
      <c r="L1830">
        <f t="shared" si="398"/>
        <v>0.54960393594347778</v>
      </c>
      <c r="M1830">
        <f t="shared" si="399"/>
        <v>2.5755233796483468E-2</v>
      </c>
      <c r="N1830">
        <f t="shared" si="403"/>
        <v>6.6333206791152426E-4</v>
      </c>
      <c r="O1830">
        <f t="shared" si="404"/>
        <v>0</v>
      </c>
      <c r="Q1830">
        <f t="shared" si="400"/>
        <v>1000</v>
      </c>
      <c r="R1830">
        <f t="shared" si="401"/>
        <v>1000</v>
      </c>
      <c r="S1830">
        <f t="shared" si="402"/>
        <v>1</v>
      </c>
      <c r="T1830" s="2">
        <f t="array" aca="1" ref="T1830:V1830" ca="1">MMULT(Q1830:S1830,$T$8:$V$10)</f>
        <v>342.95983594645492</v>
      </c>
      <c r="U1830" s="2">
        <f ca="1"/>
        <v>1000</v>
      </c>
      <c r="V1830" s="2">
        <f ca="1"/>
        <v>-939.35060064258266</v>
      </c>
      <c r="Y1830" s="2">
        <f t="shared" ca="1" si="405"/>
        <v>-3.7714808315308317</v>
      </c>
      <c r="Z1830" s="2">
        <f t="shared" ca="1" si="406"/>
        <v>-10.996858629590841</v>
      </c>
    </row>
    <row r="1831" spans="2:26">
      <c r="B1831">
        <f t="shared" si="407"/>
        <v>1820</v>
      </c>
      <c r="C1831">
        <v>-2.9510175748407539</v>
      </c>
      <c r="D1831">
        <v>14.520234941536781</v>
      </c>
      <c r="E1831">
        <v>6.1066656627182994</v>
      </c>
      <c r="F1831">
        <f t="shared" si="394"/>
        <v>16.026137806741442</v>
      </c>
      <c r="G1831">
        <f t="shared" si="395"/>
        <v>29</v>
      </c>
      <c r="H1831">
        <f t="shared" si="396"/>
        <v>1604</v>
      </c>
      <c r="I1831">
        <f t="shared" si="397"/>
        <v>1.7713003626418271</v>
      </c>
      <c r="J1831">
        <f>VLOOKUP(H1831,動径DB!$C$9:$F$3009,4)</f>
        <v>5.0729442568670131E-2</v>
      </c>
      <c r="K1831">
        <f>VLOOKUP(G1831,緯度DB!$B$10:$H$50,7)</f>
        <v>0.62981531840634786</v>
      </c>
      <c r="L1831">
        <f t="shared" si="398"/>
        <v>0.82448087154111305</v>
      </c>
      <c r="M1831">
        <f t="shared" si="399"/>
        <v>0.42216552662013601</v>
      </c>
      <c r="N1831">
        <f t="shared" si="403"/>
        <v>0.17822373186645676</v>
      </c>
      <c r="O1831">
        <f t="shared" si="404"/>
        <v>0</v>
      </c>
      <c r="Q1831">
        <f t="shared" si="400"/>
        <v>1000</v>
      </c>
      <c r="R1831">
        <f t="shared" si="401"/>
        <v>1000</v>
      </c>
      <c r="S1831">
        <f t="shared" si="402"/>
        <v>1</v>
      </c>
      <c r="T1831" s="2">
        <f t="array" aca="1" ref="T1831:V1831" ca="1">MMULT(Q1831:S1831,$T$8:$V$10)</f>
        <v>342.95983594645492</v>
      </c>
      <c r="U1831" s="2">
        <f ca="1"/>
        <v>1000</v>
      </c>
      <c r="V1831" s="2">
        <f ca="1"/>
        <v>-939.35060064258266</v>
      </c>
      <c r="Y1831" s="2">
        <f t="shared" ca="1" si="405"/>
        <v>-3.7714808315308317</v>
      </c>
      <c r="Z1831" s="2">
        <f t="shared" ca="1" si="406"/>
        <v>-10.996858629590841</v>
      </c>
    </row>
    <row r="1832" spans="2:26">
      <c r="B1832">
        <f t="shared" si="407"/>
        <v>1821</v>
      </c>
      <c r="C1832">
        <v>-15.443030691090359</v>
      </c>
      <c r="D1832">
        <v>-0.4395586748497784</v>
      </c>
      <c r="E1832">
        <v>-1.3400748457232119</v>
      </c>
      <c r="F1832">
        <f t="shared" si="394"/>
        <v>15.507295358853991</v>
      </c>
      <c r="G1832">
        <f t="shared" si="395"/>
        <v>19</v>
      </c>
      <c r="H1832">
        <f t="shared" si="396"/>
        <v>1552</v>
      </c>
      <c r="I1832">
        <f t="shared" si="397"/>
        <v>-3.1131370973190426</v>
      </c>
      <c r="J1832">
        <f>VLOOKUP(H1832,動径DB!$C$9:$F$3009,4)</f>
        <v>5.9595331542216183E-2</v>
      </c>
      <c r="K1832">
        <f>VLOOKUP(G1832,緯度DB!$B$10:$H$50,7)</f>
        <v>0.7820858445078025</v>
      </c>
      <c r="L1832">
        <f t="shared" si="398"/>
        <v>8.5263022105642447E-2</v>
      </c>
      <c r="M1832">
        <f t="shared" si="399"/>
        <v>6.1625924316167882E-2</v>
      </c>
      <c r="N1832">
        <f t="shared" si="403"/>
        <v>3.797754547822052E-3</v>
      </c>
      <c r="O1832">
        <f t="shared" si="404"/>
        <v>0</v>
      </c>
      <c r="Q1832">
        <f t="shared" si="400"/>
        <v>1000</v>
      </c>
      <c r="R1832">
        <f t="shared" si="401"/>
        <v>1000</v>
      </c>
      <c r="S1832">
        <f t="shared" si="402"/>
        <v>1</v>
      </c>
      <c r="T1832" s="2">
        <f t="array" aca="1" ref="T1832:V1832" ca="1">MMULT(Q1832:S1832,$T$8:$V$10)</f>
        <v>342.95983594645492</v>
      </c>
      <c r="U1832" s="2">
        <f ca="1"/>
        <v>1000</v>
      </c>
      <c r="V1832" s="2">
        <f ca="1"/>
        <v>-939.35060064258266</v>
      </c>
      <c r="Y1832" s="2">
        <f t="shared" ca="1" si="405"/>
        <v>-3.7714808315308317</v>
      </c>
      <c r="Z1832" s="2">
        <f t="shared" ca="1" si="406"/>
        <v>-10.996858629590841</v>
      </c>
    </row>
    <row r="1833" spans="2:26">
      <c r="B1833">
        <f t="shared" si="407"/>
        <v>1822</v>
      </c>
      <c r="C1833">
        <v>6.215334494764793</v>
      </c>
      <c r="D1833">
        <v>-16.143170481328379</v>
      </c>
      <c r="E1833">
        <v>10.135528574099146</v>
      </c>
      <c r="F1833">
        <f t="shared" si="394"/>
        <v>20.048971932431481</v>
      </c>
      <c r="G1833">
        <f t="shared" si="395"/>
        <v>31</v>
      </c>
      <c r="H1833">
        <f t="shared" si="396"/>
        <v>2006</v>
      </c>
      <c r="I1833">
        <f t="shared" si="397"/>
        <v>-1.2032759471411607</v>
      </c>
      <c r="J1833">
        <f>VLOOKUP(H1833,動径DB!$C$9:$F$3009,4)</f>
        <v>1.3299856087212281E-2</v>
      </c>
      <c r="K1833">
        <f>VLOOKUP(G1833,緯度DB!$B$10:$H$50,7)</f>
        <v>0.54089638506983073</v>
      </c>
      <c r="L1833">
        <f t="shared" si="398"/>
        <v>-0.45131213036271173</v>
      </c>
      <c r="M1833">
        <f t="shared" si="399"/>
        <v>-6.5092377600173015E-2</v>
      </c>
      <c r="N1833">
        <f t="shared" si="403"/>
        <v>4.2370176216435058E-3</v>
      </c>
      <c r="O1833">
        <f t="shared" si="404"/>
        <v>0</v>
      </c>
      <c r="Q1833">
        <f t="shared" si="400"/>
        <v>1000</v>
      </c>
      <c r="R1833">
        <f t="shared" si="401"/>
        <v>1000</v>
      </c>
      <c r="S1833">
        <f t="shared" si="402"/>
        <v>1</v>
      </c>
      <c r="T1833" s="2">
        <f t="array" aca="1" ref="T1833:V1833" ca="1">MMULT(Q1833:S1833,$T$8:$V$10)</f>
        <v>342.95983594645492</v>
      </c>
      <c r="U1833" s="2">
        <f ca="1"/>
        <v>1000</v>
      </c>
      <c r="V1833" s="2">
        <f ca="1"/>
        <v>-939.35060064258266</v>
      </c>
      <c r="Y1833" s="2">
        <f t="shared" ca="1" si="405"/>
        <v>-3.7714808315308317</v>
      </c>
      <c r="Z1833" s="2">
        <f t="shared" ca="1" si="406"/>
        <v>-10.996858629590841</v>
      </c>
    </row>
    <row r="1834" spans="2:26">
      <c r="B1834">
        <f t="shared" si="407"/>
        <v>1823</v>
      </c>
      <c r="C1834">
        <v>-1.482030508086728</v>
      </c>
      <c r="D1834">
        <v>-5.5637862874486679</v>
      </c>
      <c r="E1834">
        <v>6.4173440268654511</v>
      </c>
      <c r="F1834">
        <f t="shared" si="394"/>
        <v>8.6217420883744431</v>
      </c>
      <c r="G1834">
        <f t="shared" si="395"/>
        <v>36</v>
      </c>
      <c r="H1834">
        <f t="shared" si="396"/>
        <v>863</v>
      </c>
      <c r="I1834">
        <f t="shared" si="397"/>
        <v>-1.8311225250984693</v>
      </c>
      <c r="J1834">
        <f>VLOOKUP(H1834,動径DB!$C$9:$F$3009,4)</f>
        <v>0.3206611217037717</v>
      </c>
      <c r="K1834">
        <f>VLOOKUP(G1834,緯度DB!$B$10:$H$50,7)</f>
        <v>0.28116931855250954</v>
      </c>
      <c r="L1834">
        <f t="shared" si="398"/>
        <v>-0.71022497205924495</v>
      </c>
      <c r="M1834">
        <f t="shared" si="399"/>
        <v>-0.55208405126573024</v>
      </c>
      <c r="N1834">
        <f t="shared" si="403"/>
        <v>0.30479679966198148</v>
      </c>
      <c r="O1834">
        <f t="shared" si="404"/>
        <v>0</v>
      </c>
      <c r="Q1834">
        <f t="shared" si="400"/>
        <v>1000</v>
      </c>
      <c r="R1834">
        <f t="shared" si="401"/>
        <v>1000</v>
      </c>
      <c r="S1834">
        <f t="shared" si="402"/>
        <v>1</v>
      </c>
      <c r="T1834" s="2">
        <f t="array" aca="1" ref="T1834:V1834" ca="1">MMULT(Q1834:S1834,$T$8:$V$10)</f>
        <v>342.95983594645492</v>
      </c>
      <c r="U1834" s="2">
        <f ca="1"/>
        <v>1000</v>
      </c>
      <c r="V1834" s="2">
        <f ca="1"/>
        <v>-939.35060064258266</v>
      </c>
      <c r="Y1834" s="2">
        <f t="shared" ca="1" si="405"/>
        <v>-3.7714808315308317</v>
      </c>
      <c r="Z1834" s="2">
        <f t="shared" ca="1" si="406"/>
        <v>-10.996858629590841</v>
      </c>
    </row>
    <row r="1835" spans="2:26">
      <c r="B1835">
        <f t="shared" si="407"/>
        <v>1824</v>
      </c>
      <c r="C1835">
        <v>-16.62362584316903</v>
      </c>
      <c r="D1835">
        <v>-14.397261906669634</v>
      </c>
      <c r="E1835">
        <v>12.465349750284901</v>
      </c>
      <c r="F1835">
        <f t="shared" si="394"/>
        <v>25.278667507996651</v>
      </c>
      <c r="G1835">
        <f t="shared" si="395"/>
        <v>31</v>
      </c>
      <c r="H1835">
        <f t="shared" si="396"/>
        <v>2529</v>
      </c>
      <c r="I1835">
        <f t="shared" si="397"/>
        <v>-2.4278414761117233</v>
      </c>
      <c r="J1835">
        <f>VLOOKUP(H1835,動径DB!$C$9:$F$3009,4)</f>
        <v>1.9476279289076068E-3</v>
      </c>
      <c r="K1835">
        <f>VLOOKUP(G1835,緯度DB!$B$10:$H$50,7)</f>
        <v>0.54089638506983073</v>
      </c>
      <c r="L1835">
        <f t="shared" si="398"/>
        <v>0.84165416436080498</v>
      </c>
      <c r="M1835">
        <f t="shared" si="399"/>
        <v>2.2413409549820244E-2</v>
      </c>
      <c r="N1835">
        <f t="shared" si="403"/>
        <v>5.0236092764797328E-4</v>
      </c>
      <c r="O1835">
        <f t="shared" si="404"/>
        <v>0</v>
      </c>
      <c r="Q1835">
        <f t="shared" si="400"/>
        <v>1000</v>
      </c>
      <c r="R1835">
        <f t="shared" si="401"/>
        <v>1000</v>
      </c>
      <c r="S1835">
        <f t="shared" si="402"/>
        <v>1</v>
      </c>
      <c r="T1835" s="2">
        <f t="array" aca="1" ref="T1835:V1835" ca="1">MMULT(Q1835:S1835,$T$8:$V$10)</f>
        <v>342.95983594645492</v>
      </c>
      <c r="U1835" s="2">
        <f ca="1"/>
        <v>1000</v>
      </c>
      <c r="V1835" s="2">
        <f ca="1"/>
        <v>-939.35060064258266</v>
      </c>
      <c r="Y1835" s="2">
        <f t="shared" ca="1" si="405"/>
        <v>-3.7714808315308317</v>
      </c>
      <c r="Z1835" s="2">
        <f t="shared" ca="1" si="406"/>
        <v>-10.996858629590841</v>
      </c>
    </row>
    <row r="1836" spans="2:26">
      <c r="B1836">
        <f t="shared" si="407"/>
        <v>1825</v>
      </c>
      <c r="C1836">
        <v>2.7117522768286095</v>
      </c>
      <c r="D1836">
        <v>14.832773420346925</v>
      </c>
      <c r="E1836">
        <v>14.178250375502229</v>
      </c>
      <c r="F1836">
        <f t="shared" si="394"/>
        <v>20.697525249668484</v>
      </c>
      <c r="G1836">
        <f t="shared" si="395"/>
        <v>35</v>
      </c>
      <c r="H1836">
        <f t="shared" si="396"/>
        <v>2071</v>
      </c>
      <c r="I1836">
        <f t="shared" si="397"/>
        <v>1.3899716307968664</v>
      </c>
      <c r="J1836">
        <f>VLOOKUP(H1836,動径DB!$C$9:$F$3009,4)</f>
        <v>1.0574430714157462E-2</v>
      </c>
      <c r="K1836">
        <f>VLOOKUP(G1836,緯度DB!$B$10:$H$50,7)</f>
        <v>0.33255818042814211</v>
      </c>
      <c r="L1836">
        <f t="shared" si="398"/>
        <v>0.85643403991338274</v>
      </c>
      <c r="M1836">
        <f t="shared" si="399"/>
        <v>6.2335718953575862E-2</v>
      </c>
      <c r="N1836">
        <f t="shared" si="403"/>
        <v>3.8857418574591968E-3</v>
      </c>
      <c r="O1836">
        <f t="shared" si="404"/>
        <v>0</v>
      </c>
      <c r="Q1836">
        <f t="shared" si="400"/>
        <v>1000</v>
      </c>
      <c r="R1836">
        <f t="shared" si="401"/>
        <v>1000</v>
      </c>
      <c r="S1836">
        <f t="shared" si="402"/>
        <v>1</v>
      </c>
      <c r="T1836" s="2">
        <f t="array" aca="1" ref="T1836:V1836" ca="1">MMULT(Q1836:S1836,$T$8:$V$10)</f>
        <v>342.95983594645492</v>
      </c>
      <c r="U1836" s="2">
        <f ca="1"/>
        <v>1000</v>
      </c>
      <c r="V1836" s="2">
        <f ca="1"/>
        <v>-939.35060064258266</v>
      </c>
      <c r="Y1836" s="2">
        <f t="shared" ca="1" si="405"/>
        <v>-3.7714808315308317</v>
      </c>
      <c r="Z1836" s="2">
        <f t="shared" ca="1" si="406"/>
        <v>-10.996858629590841</v>
      </c>
    </row>
    <row r="1837" spans="2:26">
      <c r="B1837">
        <f t="shared" si="407"/>
        <v>1826</v>
      </c>
      <c r="C1837">
        <v>2.173636891214588</v>
      </c>
      <c r="D1837">
        <v>-5.1839515858480123</v>
      </c>
      <c r="E1837">
        <v>10.594311835610267</v>
      </c>
      <c r="F1837">
        <f t="shared" si="394"/>
        <v>11.993227032346921</v>
      </c>
      <c r="G1837">
        <f t="shared" si="395"/>
        <v>39</v>
      </c>
      <c r="H1837">
        <f t="shared" si="396"/>
        <v>1200</v>
      </c>
      <c r="I1837">
        <f t="shared" si="397"/>
        <v>-1.1737625367269173</v>
      </c>
      <c r="J1837">
        <f>VLOOKUP(H1837,動径DB!$C$9:$F$3009,4)</f>
        <v>0.16002765354796705</v>
      </c>
      <c r="K1837">
        <f>VLOOKUP(G1837,緯度DB!$B$10:$H$50,7)</f>
        <v>0.19977068236083131</v>
      </c>
      <c r="L1837">
        <f t="shared" si="398"/>
        <v>-0.37063716913373446</v>
      </c>
      <c r="M1837">
        <f t="shared" si="399"/>
        <v>-0.14210580379516077</v>
      </c>
      <c r="N1837">
        <f t="shared" si="403"/>
        <v>2.0194059472268731E-2</v>
      </c>
      <c r="O1837">
        <f t="shared" si="404"/>
        <v>0</v>
      </c>
      <c r="Q1837">
        <f t="shared" si="400"/>
        <v>1000</v>
      </c>
      <c r="R1837">
        <f t="shared" si="401"/>
        <v>1000</v>
      </c>
      <c r="S1837">
        <f t="shared" si="402"/>
        <v>1</v>
      </c>
      <c r="T1837" s="2">
        <f t="array" aca="1" ref="T1837:V1837" ca="1">MMULT(Q1837:S1837,$T$8:$V$10)</f>
        <v>342.95983594645492</v>
      </c>
      <c r="U1837" s="2">
        <f ca="1"/>
        <v>1000</v>
      </c>
      <c r="V1837" s="2">
        <f ca="1"/>
        <v>-939.35060064258266</v>
      </c>
      <c r="Y1837" s="2">
        <f t="shared" ca="1" si="405"/>
        <v>-3.7714808315308317</v>
      </c>
      <c r="Z1837" s="2">
        <f t="shared" ca="1" si="406"/>
        <v>-10.996858629590841</v>
      </c>
    </row>
    <row r="1838" spans="2:26">
      <c r="B1838">
        <f t="shared" si="407"/>
        <v>1827</v>
      </c>
      <c r="C1838">
        <v>-9.1769114008610035</v>
      </c>
      <c r="D1838">
        <v>5.0853242404574992</v>
      </c>
      <c r="E1838">
        <v>12.75926568959704</v>
      </c>
      <c r="F1838">
        <f t="shared" si="394"/>
        <v>16.518931152697668</v>
      </c>
      <c r="G1838">
        <f t="shared" si="395"/>
        <v>36</v>
      </c>
      <c r="H1838">
        <f t="shared" si="396"/>
        <v>1653</v>
      </c>
      <c r="I1838">
        <f t="shared" si="397"/>
        <v>2.6355739498353543</v>
      </c>
      <c r="J1838">
        <f>VLOOKUP(H1838,動径DB!$C$9:$F$3009,4)</f>
        <v>4.3459686344563903E-2</v>
      </c>
      <c r="K1838">
        <f>VLOOKUP(G1838,緯度DB!$B$10:$H$50,7)</f>
        <v>0.28116931855250954</v>
      </c>
      <c r="L1838">
        <f t="shared" si="398"/>
        <v>-0.99860955717424493</v>
      </c>
      <c r="M1838">
        <f t="shared" si="399"/>
        <v>-0.2015729154329283</v>
      </c>
      <c r="N1838">
        <f t="shared" si="403"/>
        <v>4.0631640236130459E-2</v>
      </c>
      <c r="O1838">
        <f t="shared" si="404"/>
        <v>0</v>
      </c>
      <c r="Q1838">
        <f t="shared" si="400"/>
        <v>1000</v>
      </c>
      <c r="R1838">
        <f t="shared" si="401"/>
        <v>1000</v>
      </c>
      <c r="S1838">
        <f t="shared" si="402"/>
        <v>1</v>
      </c>
      <c r="T1838" s="2">
        <f t="array" aca="1" ref="T1838:V1838" ca="1">MMULT(Q1838:S1838,$T$8:$V$10)</f>
        <v>342.95983594645492</v>
      </c>
      <c r="U1838" s="2">
        <f ca="1"/>
        <v>1000</v>
      </c>
      <c r="V1838" s="2">
        <f ca="1"/>
        <v>-939.35060064258266</v>
      </c>
      <c r="Y1838" s="2">
        <f t="shared" ca="1" si="405"/>
        <v>-3.7714808315308317</v>
      </c>
      <c r="Z1838" s="2">
        <f t="shared" ca="1" si="406"/>
        <v>-10.996858629590841</v>
      </c>
    </row>
    <row r="1839" spans="2:26">
      <c r="B1839">
        <f t="shared" si="407"/>
        <v>1828</v>
      </c>
      <c r="C1839">
        <v>14.987590242944785</v>
      </c>
      <c r="D1839">
        <v>4.9743694179749207</v>
      </c>
      <c r="E1839">
        <v>-14.06756770027388</v>
      </c>
      <c r="F1839">
        <f t="shared" si="394"/>
        <v>21.148727465232675</v>
      </c>
      <c r="G1839">
        <f t="shared" si="395"/>
        <v>8</v>
      </c>
      <c r="H1839">
        <f t="shared" si="396"/>
        <v>2116</v>
      </c>
      <c r="I1839">
        <f t="shared" si="397"/>
        <v>0.32045929196166395</v>
      </c>
      <c r="J1839">
        <f>VLOOKUP(H1839,動径DB!$C$9:$F$3009,4)</f>
        <v>9.0063553423030823E-3</v>
      </c>
      <c r="K1839">
        <f>VLOOKUP(G1839,緯度DB!$B$10:$H$50,7)</f>
        <v>0.38596120503132481</v>
      </c>
      <c r="L1839">
        <f t="shared" si="398"/>
        <v>-0.81998102977466036</v>
      </c>
      <c r="M1839">
        <f t="shared" si="399"/>
        <v>-6.0281045685587328E-2</v>
      </c>
      <c r="N1839">
        <f t="shared" si="403"/>
        <v>3.6338044689478667E-3</v>
      </c>
      <c r="O1839">
        <f t="shared" si="404"/>
        <v>0</v>
      </c>
      <c r="Q1839">
        <f t="shared" si="400"/>
        <v>1000</v>
      </c>
      <c r="R1839">
        <f t="shared" si="401"/>
        <v>1000</v>
      </c>
      <c r="S1839">
        <f t="shared" si="402"/>
        <v>1</v>
      </c>
      <c r="T1839" s="2">
        <f t="array" aca="1" ref="T1839:V1839" ca="1">MMULT(Q1839:S1839,$T$8:$V$10)</f>
        <v>342.95983594645492</v>
      </c>
      <c r="U1839" s="2">
        <f ca="1"/>
        <v>1000</v>
      </c>
      <c r="V1839" s="2">
        <f ca="1"/>
        <v>-939.35060064258266</v>
      </c>
      <c r="Y1839" s="2">
        <f t="shared" ca="1" si="405"/>
        <v>-3.7714808315308317</v>
      </c>
      <c r="Z1839" s="2">
        <f t="shared" ca="1" si="406"/>
        <v>-10.996858629590841</v>
      </c>
    </row>
    <row r="1840" spans="2:26">
      <c r="B1840">
        <f t="shared" si="407"/>
        <v>1829</v>
      </c>
      <c r="C1840">
        <v>15.145309480654111</v>
      </c>
      <c r="D1840">
        <v>4.3489790200907823</v>
      </c>
      <c r="E1840">
        <v>7.9947442533865098</v>
      </c>
      <c r="F1840">
        <f t="shared" si="394"/>
        <v>17.66946387016419</v>
      </c>
      <c r="G1840">
        <f t="shared" si="395"/>
        <v>30</v>
      </c>
      <c r="H1840">
        <f t="shared" si="396"/>
        <v>1768</v>
      </c>
      <c r="I1840">
        <f t="shared" si="397"/>
        <v>0.27962672107082365</v>
      </c>
      <c r="J1840">
        <f>VLOOKUP(H1840,動径DB!$C$9:$F$3009,4)</f>
        <v>2.9925640163720169E-2</v>
      </c>
      <c r="K1840">
        <f>VLOOKUP(G1840,緯度DB!$B$10:$H$50,7)</f>
        <v>0.58726809406597613</v>
      </c>
      <c r="L1840">
        <f t="shared" si="398"/>
        <v>-0.74389520379638863</v>
      </c>
      <c r="M1840">
        <f t="shared" si="399"/>
        <v>-0.23100159945190432</v>
      </c>
      <c r="N1840">
        <f t="shared" si="403"/>
        <v>5.3361738949338045E-2</v>
      </c>
      <c r="O1840">
        <f t="shared" si="404"/>
        <v>0</v>
      </c>
      <c r="Q1840">
        <f t="shared" si="400"/>
        <v>1000</v>
      </c>
      <c r="R1840">
        <f t="shared" si="401"/>
        <v>1000</v>
      </c>
      <c r="S1840">
        <f t="shared" si="402"/>
        <v>1</v>
      </c>
      <c r="T1840" s="2">
        <f t="array" aca="1" ref="T1840:V1840" ca="1">MMULT(Q1840:S1840,$T$8:$V$10)</f>
        <v>342.95983594645492</v>
      </c>
      <c r="U1840" s="2">
        <f ca="1"/>
        <v>1000</v>
      </c>
      <c r="V1840" s="2">
        <f ca="1"/>
        <v>-939.35060064258266</v>
      </c>
      <c r="Y1840" s="2">
        <f t="shared" ca="1" si="405"/>
        <v>-3.7714808315308317</v>
      </c>
      <c r="Z1840" s="2">
        <f t="shared" ca="1" si="406"/>
        <v>-10.996858629590841</v>
      </c>
    </row>
    <row r="1841" spans="2:26">
      <c r="B1841">
        <f t="shared" si="407"/>
        <v>1830</v>
      </c>
      <c r="C1841">
        <v>7.6625565224289582</v>
      </c>
      <c r="D1841">
        <v>-3.26565840984735</v>
      </c>
      <c r="E1841">
        <v>5.3263415396692757</v>
      </c>
      <c r="F1841">
        <f t="shared" si="394"/>
        <v>9.8868200907284525</v>
      </c>
      <c r="G1841">
        <f t="shared" si="395"/>
        <v>32</v>
      </c>
      <c r="H1841">
        <f t="shared" si="396"/>
        <v>990</v>
      </c>
      <c r="I1841">
        <f t="shared" si="397"/>
        <v>-0.40287301454963609</v>
      </c>
      <c r="J1841">
        <f>VLOOKUP(H1841,動径DB!$C$9:$F$3009,4)</f>
        <v>0.25664696427661898</v>
      </c>
      <c r="K1841">
        <f>VLOOKUP(G1841,緯度DB!$B$10:$H$50,7)</f>
        <v>0.49132662717739956</v>
      </c>
      <c r="L1841">
        <f t="shared" si="398"/>
        <v>0.93512760519552629</v>
      </c>
      <c r="M1841">
        <f t="shared" si="399"/>
        <v>1.1658265508344046</v>
      </c>
      <c r="N1841">
        <f t="shared" si="403"/>
        <v>1.3591515466304445</v>
      </c>
      <c r="O1841">
        <f t="shared" si="404"/>
        <v>1</v>
      </c>
      <c r="Q1841">
        <f t="shared" si="400"/>
        <v>7.6625565224289582</v>
      </c>
      <c r="R1841">
        <f t="shared" si="401"/>
        <v>-3.26565840984735</v>
      </c>
      <c r="S1841">
        <f t="shared" si="402"/>
        <v>5.3263415396692757</v>
      </c>
      <c r="T1841" s="2">
        <f t="array" aca="1" ref="T1841:V1841" ca="1">MMULT(Q1841:S1841,$T$8:$V$10)</f>
        <v>7.6258725206548643</v>
      </c>
      <c r="U1841" s="2">
        <f ca="1"/>
        <v>-3.26565840984735</v>
      </c>
      <c r="V1841" s="2">
        <f ca="1"/>
        <v>-5.3787317236822734</v>
      </c>
      <c r="Y1841" s="2">
        <f t="shared" ca="1" si="405"/>
        <v>3.0972703904087284</v>
      </c>
      <c r="Z1841" s="2">
        <f t="shared" ca="1" si="406"/>
        <v>-1.3263566982812434</v>
      </c>
    </row>
    <row r="1842" spans="2:26">
      <c r="B1842">
        <f t="shared" si="407"/>
        <v>1831</v>
      </c>
      <c r="C1842">
        <v>5.4425603054129343</v>
      </c>
      <c r="D1842">
        <v>0.72453440096064292</v>
      </c>
      <c r="E1842">
        <v>-3.6407008218908321</v>
      </c>
      <c r="F1842">
        <f t="shared" si="394"/>
        <v>6.5879522805457933</v>
      </c>
      <c r="G1842">
        <f t="shared" si="395"/>
        <v>10</v>
      </c>
      <c r="H1842">
        <f t="shared" si="396"/>
        <v>660</v>
      </c>
      <c r="I1842">
        <f t="shared" si="397"/>
        <v>0.13234566978240875</v>
      </c>
      <c r="J1842">
        <f>VLOOKUP(H1842,動径DB!$C$9:$F$3009,4)</f>
        <v>0.39535750460229369</v>
      </c>
      <c r="K1842">
        <f>VLOOKUP(G1842,緯度DB!$B$10:$H$50,7)</f>
        <v>0.49132662717739956</v>
      </c>
      <c r="L1842">
        <f t="shared" si="398"/>
        <v>-0.38668754177442194</v>
      </c>
      <c r="M1842">
        <f t="shared" si="399"/>
        <v>-0.49484696733114303</v>
      </c>
      <c r="N1842">
        <f t="shared" si="403"/>
        <v>0.24487352107682933</v>
      </c>
      <c r="O1842">
        <f t="shared" si="404"/>
        <v>0</v>
      </c>
      <c r="Q1842">
        <f t="shared" si="400"/>
        <v>1000</v>
      </c>
      <c r="R1842">
        <f t="shared" si="401"/>
        <v>1000</v>
      </c>
      <c r="S1842">
        <f t="shared" si="402"/>
        <v>1</v>
      </c>
      <c r="T1842" s="2">
        <f t="array" aca="1" ref="T1842:V1842" ca="1">MMULT(Q1842:S1842,$T$8:$V$10)</f>
        <v>342.95983594645492</v>
      </c>
      <c r="U1842" s="2">
        <f ca="1"/>
        <v>1000</v>
      </c>
      <c r="V1842" s="2">
        <f ca="1"/>
        <v>-939.35060064258266</v>
      </c>
      <c r="Y1842" s="2">
        <f t="shared" ca="1" si="405"/>
        <v>-3.7714808315308317</v>
      </c>
      <c r="Z1842" s="2">
        <f t="shared" ca="1" si="406"/>
        <v>-10.996858629590841</v>
      </c>
    </row>
    <row r="1843" spans="2:26">
      <c r="B1843">
        <f t="shared" si="407"/>
        <v>1832</v>
      </c>
      <c r="C1843">
        <v>-11.9981610866122</v>
      </c>
      <c r="D1843">
        <v>16.312289826037574</v>
      </c>
      <c r="E1843">
        <v>-13.993057230996895</v>
      </c>
      <c r="F1843">
        <f t="shared" si="394"/>
        <v>24.614067512276364</v>
      </c>
      <c r="G1843">
        <f t="shared" si="395"/>
        <v>10</v>
      </c>
      <c r="H1843">
        <f t="shared" si="396"/>
        <v>2462</v>
      </c>
      <c r="I1843">
        <f t="shared" si="397"/>
        <v>2.2049714400670068</v>
      </c>
      <c r="J1843">
        <f>VLOOKUP(H1843,動径DB!$C$9:$F$3009,4)</f>
        <v>2.5132677596659851E-3</v>
      </c>
      <c r="K1843">
        <f>VLOOKUP(G1843,緯度DB!$B$10:$H$50,7)</f>
        <v>0.49132662717739956</v>
      </c>
      <c r="L1843">
        <f t="shared" si="398"/>
        <v>-0.32567826274973088</v>
      </c>
      <c r="M1843">
        <f t="shared" si="399"/>
        <v>-9.8987697264882324E-3</v>
      </c>
      <c r="N1843">
        <f t="shared" si="403"/>
        <v>9.7985642098039917E-5</v>
      </c>
      <c r="O1843">
        <f t="shared" si="404"/>
        <v>0</v>
      </c>
      <c r="Q1843">
        <f t="shared" si="400"/>
        <v>1000</v>
      </c>
      <c r="R1843">
        <f t="shared" si="401"/>
        <v>1000</v>
      </c>
      <c r="S1843">
        <f t="shared" si="402"/>
        <v>1</v>
      </c>
      <c r="T1843" s="2">
        <f t="array" aca="1" ref="T1843:V1843" ca="1">MMULT(Q1843:S1843,$T$8:$V$10)</f>
        <v>342.95983594645492</v>
      </c>
      <c r="U1843" s="2">
        <f ca="1"/>
        <v>1000</v>
      </c>
      <c r="V1843" s="2">
        <f ca="1"/>
        <v>-939.35060064258266</v>
      </c>
      <c r="Y1843" s="2">
        <f t="shared" ca="1" si="405"/>
        <v>-3.7714808315308317</v>
      </c>
      <c r="Z1843" s="2">
        <f t="shared" ca="1" si="406"/>
        <v>-10.996858629590841</v>
      </c>
    </row>
    <row r="1844" spans="2:26">
      <c r="B1844">
        <f t="shared" si="407"/>
        <v>1833</v>
      </c>
      <c r="C1844">
        <v>-8.8055779960879796</v>
      </c>
      <c r="D1844">
        <v>13.817606125085705</v>
      </c>
      <c r="E1844">
        <v>10.634601420318381</v>
      </c>
      <c r="F1844">
        <f t="shared" ref="F1844:F1907" si="408">SQRT(SUMSQ(C1844:E1844))</f>
        <v>19.533540135936253</v>
      </c>
      <c r="G1844">
        <f t="shared" ref="G1844:G1907" si="409">ROUND(20*E1844/F1844,0)+21</f>
        <v>32</v>
      </c>
      <c r="H1844">
        <f t="shared" ref="H1844:H1907" si="410">ROUND(F1844*100,0)+1</f>
        <v>1954</v>
      </c>
      <c r="I1844">
        <f t="shared" ref="I1844:I1907" si="411">ATAN2(C1844,D1844)</f>
        <v>2.1381720514003955</v>
      </c>
      <c r="J1844">
        <f>VLOOKUP(H1844,動径DB!$C$9:$F$3009,4)</f>
        <v>1.5941673848058294E-2</v>
      </c>
      <c r="K1844">
        <f>VLOOKUP(G1844,緯度DB!$B$10:$H$50,7)</f>
        <v>0.49132662717739956</v>
      </c>
      <c r="L1844">
        <f t="shared" ref="L1844:L1907" si="412">IF($E$8&gt;=0,COS($E$8*I1844),SIN($E$8*I1844))</f>
        <v>-0.13095364462215101</v>
      </c>
      <c r="M1844">
        <f t="shared" ref="M1844:M1907" si="413">J1844*K1844*L1844*F1844</f>
        <v>-2.0035619250062066E-2</v>
      </c>
      <c r="N1844">
        <f t="shared" si="403"/>
        <v>4.0142603873345761E-4</v>
      </c>
      <c r="O1844">
        <f t="shared" si="404"/>
        <v>0</v>
      </c>
      <c r="Q1844">
        <f t="shared" ref="Q1844:Q1907" si="414">IF($O1844=0,1000,C1844)</f>
        <v>1000</v>
      </c>
      <c r="R1844">
        <f t="shared" ref="R1844:R1907" si="415">IF($O1844=0,1000,D1844)</f>
        <v>1000</v>
      </c>
      <c r="S1844">
        <f t="shared" ref="S1844:S1907" si="416">IF($O1844=0,1,E1844)</f>
        <v>1</v>
      </c>
      <c r="T1844" s="2">
        <f t="array" aca="1" ref="T1844:V1844" ca="1">MMULT(Q1844:S1844,$T$8:$V$10)</f>
        <v>342.95983594645492</v>
      </c>
      <c r="U1844" s="2">
        <f ca="1"/>
        <v>1000</v>
      </c>
      <c r="V1844" s="2">
        <f ca="1"/>
        <v>-939.35060064258266</v>
      </c>
      <c r="Y1844" s="2">
        <f t="shared" ca="1" si="405"/>
        <v>-3.7714808315308317</v>
      </c>
      <c r="Z1844" s="2">
        <f t="shared" ca="1" si="406"/>
        <v>-10.996858629590841</v>
      </c>
    </row>
    <row r="1845" spans="2:26">
      <c r="B1845">
        <f t="shared" si="407"/>
        <v>1834</v>
      </c>
      <c r="C1845">
        <v>8.1096598011422127</v>
      </c>
      <c r="D1845">
        <v>-12.055740388197034</v>
      </c>
      <c r="E1845">
        <v>13.44829533745569</v>
      </c>
      <c r="F1845">
        <f t="shared" si="408"/>
        <v>19.79808338908844</v>
      </c>
      <c r="G1845">
        <f t="shared" si="409"/>
        <v>35</v>
      </c>
      <c r="H1845">
        <f t="shared" si="410"/>
        <v>1981</v>
      </c>
      <c r="I1845">
        <f t="shared" si="411"/>
        <v>-0.97864194353153378</v>
      </c>
      <c r="J1845">
        <f>VLOOKUP(H1845,動径DB!$C$9:$F$3009,4)</f>
        <v>1.4514087311398693E-2</v>
      </c>
      <c r="K1845">
        <f>VLOOKUP(G1845,緯度DB!$B$10:$H$50,7)</f>
        <v>0.33255818042814211</v>
      </c>
      <c r="L1845">
        <f t="shared" si="412"/>
        <v>0.2042199749762052</v>
      </c>
      <c r="M1845">
        <f t="shared" si="413"/>
        <v>1.9515457388307171E-2</v>
      </c>
      <c r="N1845">
        <f t="shared" si="403"/>
        <v>3.8085307707483296E-4</v>
      </c>
      <c r="O1845">
        <f t="shared" si="404"/>
        <v>0</v>
      </c>
      <c r="Q1845">
        <f t="shared" si="414"/>
        <v>1000</v>
      </c>
      <c r="R1845">
        <f t="shared" si="415"/>
        <v>1000</v>
      </c>
      <c r="S1845">
        <f t="shared" si="416"/>
        <v>1</v>
      </c>
      <c r="T1845" s="2">
        <f t="array" aca="1" ref="T1845:V1845" ca="1">MMULT(Q1845:S1845,$T$8:$V$10)</f>
        <v>342.95983594645492</v>
      </c>
      <c r="U1845" s="2">
        <f ca="1"/>
        <v>1000</v>
      </c>
      <c r="V1845" s="2">
        <f ca="1"/>
        <v>-939.35060064258266</v>
      </c>
      <c r="Y1845" s="2">
        <f t="shared" ca="1" si="405"/>
        <v>-3.7714808315308317</v>
      </c>
      <c r="Z1845" s="2">
        <f t="shared" ca="1" si="406"/>
        <v>-10.996858629590841</v>
      </c>
    </row>
    <row r="1846" spans="2:26">
      <c r="B1846">
        <f t="shared" si="407"/>
        <v>1835</v>
      </c>
      <c r="C1846">
        <v>7.2723041791931742</v>
      </c>
      <c r="D1846">
        <v>6.5600997909747401</v>
      </c>
      <c r="E1846">
        <v>-3.5962769531665355</v>
      </c>
      <c r="F1846">
        <f t="shared" si="408"/>
        <v>10.433337206576528</v>
      </c>
      <c r="G1846">
        <f t="shared" si="409"/>
        <v>14</v>
      </c>
      <c r="H1846">
        <f t="shared" si="410"/>
        <v>1044</v>
      </c>
      <c r="I1846">
        <f t="shared" si="411"/>
        <v>0.73395547624688728</v>
      </c>
      <c r="J1846">
        <f>VLOOKUP(H1846,動径DB!$C$9:$F$3009,4)</f>
        <v>0.22979498596767042</v>
      </c>
      <c r="K1846">
        <f>VLOOKUP(G1846,緯度DB!$B$10:$H$50,7)</f>
        <v>0.66802964117206065</v>
      </c>
      <c r="L1846">
        <f t="shared" si="412"/>
        <v>-0.80739660083721432</v>
      </c>
      <c r="M1846">
        <f t="shared" si="413"/>
        <v>-1.2931426689636525</v>
      </c>
      <c r="N1846">
        <f t="shared" si="403"/>
        <v>1.6722179622944384</v>
      </c>
      <c r="O1846">
        <f t="shared" si="404"/>
        <v>1</v>
      </c>
      <c r="Q1846">
        <f t="shared" si="414"/>
        <v>7.2723041791931742</v>
      </c>
      <c r="R1846">
        <f t="shared" si="415"/>
        <v>6.5600997909747401</v>
      </c>
      <c r="S1846">
        <f t="shared" si="416"/>
        <v>-3.5962769531665355</v>
      </c>
      <c r="T1846" s="2">
        <f t="array" aca="1" ref="T1846:V1846" ca="1">MMULT(Q1846:S1846,$T$8:$V$10)</f>
        <v>-0.89212039751751204</v>
      </c>
      <c r="U1846" s="2">
        <f ca="1"/>
        <v>6.5600997909747401</v>
      </c>
      <c r="V1846" s="2">
        <f ca="1"/>
        <v>-8.0637297322591657</v>
      </c>
      <c r="Y1846" s="2">
        <f t="shared" ca="1" si="405"/>
        <v>-0.40668736600562932</v>
      </c>
      <c r="Z1846" s="2">
        <f t="shared" ca="1" si="406"/>
        <v>2.990526516543667</v>
      </c>
    </row>
    <row r="1847" spans="2:26">
      <c r="B1847">
        <f t="shared" si="407"/>
        <v>1836</v>
      </c>
      <c r="C1847">
        <v>-5.7658605100206755</v>
      </c>
      <c r="D1847">
        <v>7.2332238551888173</v>
      </c>
      <c r="E1847">
        <v>-2.9230199914418882</v>
      </c>
      <c r="F1847">
        <f t="shared" si="408"/>
        <v>9.7009649329671017</v>
      </c>
      <c r="G1847">
        <f t="shared" si="409"/>
        <v>15</v>
      </c>
      <c r="H1847">
        <f t="shared" si="410"/>
        <v>971</v>
      </c>
      <c r="I1847">
        <f t="shared" si="411"/>
        <v>2.2437882645902656</v>
      </c>
      <c r="J1847">
        <f>VLOOKUP(H1847,動径DB!$C$9:$F$3009,4)</f>
        <v>0.26626891988838486</v>
      </c>
      <c r="K1847">
        <f>VLOOKUP(G1847,緯度DB!$B$10:$H$50,7)</f>
        <v>0.70149600262637279</v>
      </c>
      <c r="L1847">
        <f t="shared" si="412"/>
        <v>-0.4333255381967821</v>
      </c>
      <c r="M1847">
        <f t="shared" si="413"/>
        <v>-0.78519024786049796</v>
      </c>
      <c r="N1847">
        <f t="shared" si="403"/>
        <v>0.61652372533523025</v>
      </c>
      <c r="O1847">
        <f t="shared" si="404"/>
        <v>1</v>
      </c>
      <c r="Q1847">
        <f t="shared" si="414"/>
        <v>-5.7658605100206755</v>
      </c>
      <c r="R1847">
        <f t="shared" si="415"/>
        <v>7.2332238551888173</v>
      </c>
      <c r="S1847">
        <f t="shared" si="416"/>
        <v>-2.9230199914418882</v>
      </c>
      <c r="T1847" s="2">
        <f t="array" aca="1" ref="T1847:V1847" ca="1">MMULT(Q1847:S1847,$T$8:$V$10)</f>
        <v>-4.7187807544007176</v>
      </c>
      <c r="U1847" s="2">
        <f ca="1"/>
        <v>7.2332238551888173</v>
      </c>
      <c r="V1847" s="2">
        <f ca="1"/>
        <v>4.4184048573305521</v>
      </c>
      <c r="Y1847" s="2">
        <f t="shared" ca="1" si="405"/>
        <v>-1.3710050695146307</v>
      </c>
      <c r="Z1847" s="2">
        <f t="shared" ca="1" si="406"/>
        <v>2.1015569678988943</v>
      </c>
    </row>
    <row r="1848" spans="2:26">
      <c r="B1848">
        <f t="shared" si="407"/>
        <v>1837</v>
      </c>
      <c r="C1848">
        <v>7.3418813166989105</v>
      </c>
      <c r="D1848">
        <v>-15.309729741218417</v>
      </c>
      <c r="E1848">
        <v>-12.182214569797896</v>
      </c>
      <c r="F1848">
        <f t="shared" si="408"/>
        <v>20.897305994846235</v>
      </c>
      <c r="G1848">
        <f t="shared" si="409"/>
        <v>9</v>
      </c>
      <c r="H1848">
        <f t="shared" si="410"/>
        <v>2091</v>
      </c>
      <c r="I1848">
        <f t="shared" si="411"/>
        <v>-1.1236368177666145</v>
      </c>
      <c r="J1848">
        <f>VLOOKUP(H1848,動径DB!$C$9:$F$3009,4)</f>
        <v>9.8480569862608048E-3</v>
      </c>
      <c r="K1848">
        <f>VLOOKUP(G1848,緯度DB!$B$10:$H$50,7)</f>
        <v>0.43934360143209494</v>
      </c>
      <c r="L1848">
        <f t="shared" si="412"/>
        <v>-0.22731323503967088</v>
      </c>
      <c r="M1848">
        <f t="shared" si="413"/>
        <v>-2.0552747346829551E-2</v>
      </c>
      <c r="N1848">
        <f t="shared" si="403"/>
        <v>4.2241542350260916E-4</v>
      </c>
      <c r="O1848">
        <f t="shared" si="404"/>
        <v>0</v>
      </c>
      <c r="Q1848">
        <f t="shared" si="414"/>
        <v>1000</v>
      </c>
      <c r="R1848">
        <f t="shared" si="415"/>
        <v>1000</v>
      </c>
      <c r="S1848">
        <f t="shared" si="416"/>
        <v>1</v>
      </c>
      <c r="T1848" s="2">
        <f t="array" aca="1" ref="T1848:V1848" ca="1">MMULT(Q1848:S1848,$T$8:$V$10)</f>
        <v>342.95983594645492</v>
      </c>
      <c r="U1848" s="2">
        <f ca="1"/>
        <v>1000</v>
      </c>
      <c r="V1848" s="2">
        <f ca="1"/>
        <v>-939.35060064258266</v>
      </c>
      <c r="Y1848" s="2">
        <f t="shared" ca="1" si="405"/>
        <v>-3.7714808315308317</v>
      </c>
      <c r="Z1848" s="2">
        <f t="shared" ca="1" si="406"/>
        <v>-10.996858629590841</v>
      </c>
    </row>
    <row r="1849" spans="2:26">
      <c r="B1849">
        <f t="shared" si="407"/>
        <v>1838</v>
      </c>
      <c r="C1849">
        <v>-12.283735931185024</v>
      </c>
      <c r="D1849">
        <v>-11.7397676476876</v>
      </c>
      <c r="E1849">
        <v>-14.183216226235585</v>
      </c>
      <c r="F1849">
        <f t="shared" si="408"/>
        <v>22.133141109407198</v>
      </c>
      <c r="G1849">
        <f t="shared" si="409"/>
        <v>8</v>
      </c>
      <c r="H1849">
        <f t="shared" si="410"/>
        <v>2214</v>
      </c>
      <c r="I1849">
        <f t="shared" si="411"/>
        <v>-2.3788337918967821</v>
      </c>
      <c r="J1849">
        <f>VLOOKUP(H1849,動径DB!$C$9:$F$3009,4)</f>
        <v>6.3200050477180926E-3</v>
      </c>
      <c r="K1849">
        <f>VLOOKUP(G1849,緯度DB!$B$10:$H$50,7)</f>
        <v>0.38596120503132481</v>
      </c>
      <c r="L1849">
        <f t="shared" si="412"/>
        <v>0.75346481980453273</v>
      </c>
      <c r="M1849">
        <f t="shared" si="413"/>
        <v>4.0678704277581051E-2</v>
      </c>
      <c r="N1849">
        <f t="shared" si="403"/>
        <v>1.6547569817028909E-3</v>
      </c>
      <c r="O1849">
        <f t="shared" si="404"/>
        <v>0</v>
      </c>
      <c r="Q1849">
        <f t="shared" si="414"/>
        <v>1000</v>
      </c>
      <c r="R1849">
        <f t="shared" si="415"/>
        <v>1000</v>
      </c>
      <c r="S1849">
        <f t="shared" si="416"/>
        <v>1</v>
      </c>
      <c r="T1849" s="2">
        <f t="array" aca="1" ref="T1849:V1849" ca="1">MMULT(Q1849:S1849,$T$8:$V$10)</f>
        <v>342.95983594645492</v>
      </c>
      <c r="U1849" s="2">
        <f ca="1"/>
        <v>1000</v>
      </c>
      <c r="V1849" s="2">
        <f ca="1"/>
        <v>-939.35060064258266</v>
      </c>
      <c r="Y1849" s="2">
        <f t="shared" ca="1" si="405"/>
        <v>-3.7714808315308317</v>
      </c>
      <c r="Z1849" s="2">
        <f t="shared" ca="1" si="406"/>
        <v>-10.996858629590841</v>
      </c>
    </row>
    <row r="1850" spans="2:26">
      <c r="B1850">
        <f t="shared" si="407"/>
        <v>1839</v>
      </c>
      <c r="C1850">
        <v>-5.1724392254561966</v>
      </c>
      <c r="D1850">
        <v>7.7136734520656036</v>
      </c>
      <c r="E1850">
        <v>6.6123175215254708</v>
      </c>
      <c r="F1850">
        <f t="shared" si="408"/>
        <v>11.400773161133079</v>
      </c>
      <c r="G1850">
        <f t="shared" si="409"/>
        <v>33</v>
      </c>
      <c r="H1850">
        <f t="shared" si="410"/>
        <v>1141</v>
      </c>
      <c r="I1850">
        <f t="shared" si="411"/>
        <v>2.1614857495392834</v>
      </c>
      <c r="J1850">
        <f>VLOOKUP(H1850,動径DB!$C$9:$F$3009,4)</f>
        <v>0.1847434707968377</v>
      </c>
      <c r="K1850">
        <f>VLOOKUP(G1850,緯度DB!$B$10:$H$50,7)</f>
        <v>0.43934360143209494</v>
      </c>
      <c r="L1850">
        <f t="shared" si="412"/>
        <v>-0.19991575704446757</v>
      </c>
      <c r="M1850">
        <f t="shared" si="413"/>
        <v>-0.18499276124370398</v>
      </c>
      <c r="N1850">
        <f t="shared" si="403"/>
        <v>3.4222321712570065E-2</v>
      </c>
      <c r="O1850">
        <f t="shared" si="404"/>
        <v>0</v>
      </c>
      <c r="Q1850">
        <f t="shared" si="414"/>
        <v>1000</v>
      </c>
      <c r="R1850">
        <f t="shared" si="415"/>
        <v>1000</v>
      </c>
      <c r="S1850">
        <f t="shared" si="416"/>
        <v>1</v>
      </c>
      <c r="T1850" s="2">
        <f t="array" aca="1" ref="T1850:V1850" ca="1">MMULT(Q1850:S1850,$T$8:$V$10)</f>
        <v>342.95983594645492</v>
      </c>
      <c r="U1850" s="2">
        <f ca="1"/>
        <v>1000</v>
      </c>
      <c r="V1850" s="2">
        <f ca="1"/>
        <v>-939.35060064258266</v>
      </c>
      <c r="Y1850" s="2">
        <f t="shared" ca="1" si="405"/>
        <v>-3.7714808315308317</v>
      </c>
      <c r="Z1850" s="2">
        <f t="shared" ca="1" si="406"/>
        <v>-10.996858629590841</v>
      </c>
    </row>
    <row r="1851" spans="2:26">
      <c r="B1851">
        <f t="shared" si="407"/>
        <v>1840</v>
      </c>
      <c r="C1851">
        <v>-2.8002275553575595</v>
      </c>
      <c r="D1851">
        <v>8.3615798398185941</v>
      </c>
      <c r="E1851">
        <v>9.2680109386242897</v>
      </c>
      <c r="F1851">
        <f t="shared" si="408"/>
        <v>12.792705676982646</v>
      </c>
      <c r="G1851">
        <f t="shared" si="409"/>
        <v>35</v>
      </c>
      <c r="H1851">
        <f t="shared" si="410"/>
        <v>1280</v>
      </c>
      <c r="I1851">
        <f t="shared" si="411"/>
        <v>1.893949170838084</v>
      </c>
      <c r="J1851">
        <f>VLOOKUP(H1851,動径DB!$C$9:$F$3009,4)</f>
        <v>0.13020600847704081</v>
      </c>
      <c r="K1851">
        <f>VLOOKUP(G1851,緯度DB!$B$10:$H$50,7)</f>
        <v>0.33255818042814211</v>
      </c>
      <c r="L1851">
        <f t="shared" si="412"/>
        <v>0.56574609737972181</v>
      </c>
      <c r="M1851">
        <f t="shared" si="413"/>
        <v>0.31338819703223869</v>
      </c>
      <c r="N1851">
        <f t="shared" si="403"/>
        <v>9.8212162039117257E-2</v>
      </c>
      <c r="O1851">
        <f t="shared" si="404"/>
        <v>0</v>
      </c>
      <c r="Q1851">
        <f t="shared" si="414"/>
        <v>1000</v>
      </c>
      <c r="R1851">
        <f t="shared" si="415"/>
        <v>1000</v>
      </c>
      <c r="S1851">
        <f t="shared" si="416"/>
        <v>1</v>
      </c>
      <c r="T1851" s="2">
        <f t="array" aca="1" ref="T1851:V1851" ca="1">MMULT(Q1851:S1851,$T$8:$V$10)</f>
        <v>342.95983594645492</v>
      </c>
      <c r="U1851" s="2">
        <f ca="1"/>
        <v>1000</v>
      </c>
      <c r="V1851" s="2">
        <f ca="1"/>
        <v>-939.35060064258266</v>
      </c>
      <c r="Y1851" s="2">
        <f t="shared" ca="1" si="405"/>
        <v>-3.7714808315308317</v>
      </c>
      <c r="Z1851" s="2">
        <f t="shared" ca="1" si="406"/>
        <v>-10.996858629590841</v>
      </c>
    </row>
    <row r="1852" spans="2:26">
      <c r="B1852">
        <f t="shared" si="407"/>
        <v>1841</v>
      </c>
      <c r="C1852">
        <v>0.39237513832591486</v>
      </c>
      <c r="D1852">
        <v>9.8233357813922115</v>
      </c>
      <c r="E1852">
        <v>11.53671731882133</v>
      </c>
      <c r="F1852">
        <f t="shared" si="408"/>
        <v>15.157431531019654</v>
      </c>
      <c r="G1852">
        <f t="shared" si="409"/>
        <v>36</v>
      </c>
      <c r="H1852">
        <f t="shared" si="410"/>
        <v>1517</v>
      </c>
      <c r="I1852">
        <f t="shared" si="411"/>
        <v>1.5308743823469031</v>
      </c>
      <c r="J1852">
        <f>VLOOKUP(H1852,動径DB!$C$9:$F$3009,4)</f>
        <v>6.6294332091412084E-2</v>
      </c>
      <c r="K1852">
        <f>VLOOKUP(G1852,緯度DB!$B$10:$H$50,7)</f>
        <v>0.28116931855250954</v>
      </c>
      <c r="L1852">
        <f t="shared" si="412"/>
        <v>0.99283664124102999</v>
      </c>
      <c r="M1852">
        <f t="shared" si="413"/>
        <v>0.28050960694008209</v>
      </c>
      <c r="N1852">
        <f t="shared" si="403"/>
        <v>7.8685639585679354E-2</v>
      </c>
      <c r="O1852">
        <f t="shared" si="404"/>
        <v>0</v>
      </c>
      <c r="Q1852">
        <f t="shared" si="414"/>
        <v>1000</v>
      </c>
      <c r="R1852">
        <f t="shared" si="415"/>
        <v>1000</v>
      </c>
      <c r="S1852">
        <f t="shared" si="416"/>
        <v>1</v>
      </c>
      <c r="T1852" s="2">
        <f t="array" aca="1" ref="T1852:V1852" ca="1">MMULT(Q1852:S1852,$T$8:$V$10)</f>
        <v>342.95983594645492</v>
      </c>
      <c r="U1852" s="2">
        <f ca="1"/>
        <v>1000</v>
      </c>
      <c r="V1852" s="2">
        <f ca="1"/>
        <v>-939.35060064258266</v>
      </c>
      <c r="Y1852" s="2">
        <f t="shared" ca="1" si="405"/>
        <v>-3.7714808315308317</v>
      </c>
      <c r="Z1852" s="2">
        <f t="shared" ca="1" si="406"/>
        <v>-10.996858629590841</v>
      </c>
    </row>
    <row r="1853" spans="2:26">
      <c r="B1853">
        <f t="shared" si="407"/>
        <v>1842</v>
      </c>
      <c r="C1853">
        <v>16.712574584372089</v>
      </c>
      <c r="D1853">
        <v>-15.960522288723956</v>
      </c>
      <c r="E1853">
        <v>10.678606243310712</v>
      </c>
      <c r="F1853">
        <f t="shared" si="408"/>
        <v>25.45743608980937</v>
      </c>
      <c r="G1853">
        <f t="shared" si="409"/>
        <v>29</v>
      </c>
      <c r="H1853">
        <f t="shared" si="410"/>
        <v>2547</v>
      </c>
      <c r="I1853">
        <f t="shared" si="411"/>
        <v>-0.76238474880569707</v>
      </c>
      <c r="J1853">
        <f>VLOOKUP(H1853,動径DB!$C$9:$F$3009,4)</f>
        <v>1.8179327793183893E-3</v>
      </c>
      <c r="K1853">
        <f>VLOOKUP(G1853,緯度DB!$B$10:$H$50,7)</f>
        <v>0.62981531840634786</v>
      </c>
      <c r="L1853">
        <f t="shared" si="412"/>
        <v>0.7542022695550098</v>
      </c>
      <c r="M1853">
        <f t="shared" si="413"/>
        <v>2.1983332920024749E-2</v>
      </c>
      <c r="N1853">
        <f t="shared" si="403"/>
        <v>4.8326692627264386E-4</v>
      </c>
      <c r="O1853">
        <f t="shared" si="404"/>
        <v>0</v>
      </c>
      <c r="Q1853">
        <f t="shared" si="414"/>
        <v>1000</v>
      </c>
      <c r="R1853">
        <f t="shared" si="415"/>
        <v>1000</v>
      </c>
      <c r="S1853">
        <f t="shared" si="416"/>
        <v>1</v>
      </c>
      <c r="T1853" s="2">
        <f t="array" aca="1" ref="T1853:V1853" ca="1">MMULT(Q1853:S1853,$T$8:$V$10)</f>
        <v>342.95983594645492</v>
      </c>
      <c r="U1853" s="2">
        <f ca="1"/>
        <v>1000</v>
      </c>
      <c r="V1853" s="2">
        <f ca="1"/>
        <v>-939.35060064258266</v>
      </c>
      <c r="Y1853" s="2">
        <f t="shared" ca="1" si="405"/>
        <v>-3.7714808315308317</v>
      </c>
      <c r="Z1853" s="2">
        <f t="shared" ca="1" si="406"/>
        <v>-10.996858629590841</v>
      </c>
    </row>
    <row r="1854" spans="2:26">
      <c r="B1854">
        <f t="shared" si="407"/>
        <v>1843</v>
      </c>
      <c r="C1854">
        <v>15.971459418997942</v>
      </c>
      <c r="D1854">
        <v>6.6862237992138489</v>
      </c>
      <c r="E1854">
        <v>-15.133374032927229</v>
      </c>
      <c r="F1854">
        <f t="shared" si="408"/>
        <v>22.995915165227668</v>
      </c>
      <c r="G1854">
        <f t="shared" si="409"/>
        <v>8</v>
      </c>
      <c r="H1854">
        <f t="shared" si="410"/>
        <v>2301</v>
      </c>
      <c r="I1854">
        <f t="shared" si="411"/>
        <v>0.39646773987627998</v>
      </c>
      <c r="J1854">
        <f>VLOOKUP(H1854,動径DB!$C$9:$F$3009,4)</f>
        <v>4.5917043069375616E-3</v>
      </c>
      <c r="K1854">
        <f>VLOOKUP(G1854,緯度DB!$B$10:$H$50,7)</f>
        <v>0.38596120503132481</v>
      </c>
      <c r="L1854">
        <f t="shared" si="412"/>
        <v>-0.92814700262800043</v>
      </c>
      <c r="M1854">
        <f t="shared" si="413"/>
        <v>-3.7825530780009761E-2</v>
      </c>
      <c r="N1854">
        <f t="shared" si="403"/>
        <v>1.4307707787894659E-3</v>
      </c>
      <c r="O1854">
        <f t="shared" si="404"/>
        <v>0</v>
      </c>
      <c r="Q1854">
        <f t="shared" si="414"/>
        <v>1000</v>
      </c>
      <c r="R1854">
        <f t="shared" si="415"/>
        <v>1000</v>
      </c>
      <c r="S1854">
        <f t="shared" si="416"/>
        <v>1</v>
      </c>
      <c r="T1854" s="2">
        <f t="array" aca="1" ref="T1854:V1854" ca="1">MMULT(Q1854:S1854,$T$8:$V$10)</f>
        <v>342.95983594645492</v>
      </c>
      <c r="U1854" s="2">
        <f ca="1"/>
        <v>1000</v>
      </c>
      <c r="V1854" s="2">
        <f ca="1"/>
        <v>-939.35060064258266</v>
      </c>
      <c r="Y1854" s="2">
        <f t="shared" ca="1" si="405"/>
        <v>-3.7714808315308317</v>
      </c>
      <c r="Z1854" s="2">
        <f t="shared" ca="1" si="406"/>
        <v>-10.996858629590841</v>
      </c>
    </row>
    <row r="1855" spans="2:26">
      <c r="B1855">
        <f t="shared" si="407"/>
        <v>1844</v>
      </c>
      <c r="C1855">
        <v>8.2032953977454302</v>
      </c>
      <c r="D1855">
        <v>8.210274898573342</v>
      </c>
      <c r="E1855">
        <v>15.762390670876686</v>
      </c>
      <c r="F1855">
        <f t="shared" si="408"/>
        <v>19.574361520983391</v>
      </c>
      <c r="G1855">
        <f t="shared" si="409"/>
        <v>37</v>
      </c>
      <c r="H1855">
        <f t="shared" si="410"/>
        <v>1958</v>
      </c>
      <c r="I1855">
        <f t="shared" si="411"/>
        <v>0.78582339083311492</v>
      </c>
      <c r="J1855">
        <f>VLOOKUP(H1855,動径DB!$C$9:$F$3009,4)</f>
        <v>1.572220028591995E-2</v>
      </c>
      <c r="K1855">
        <f>VLOOKUP(G1855,緯度DB!$B$10:$H$50,7)</f>
        <v>0.2352076871405088</v>
      </c>
      <c r="L1855">
        <f t="shared" si="412"/>
        <v>-0.70620416246082862</v>
      </c>
      <c r="M1855">
        <f t="shared" si="413"/>
        <v>-5.111904290490147E-2</v>
      </c>
      <c r="N1855">
        <f t="shared" si="403"/>
        <v>2.6131565475131574E-3</v>
      </c>
      <c r="O1855">
        <f t="shared" si="404"/>
        <v>0</v>
      </c>
      <c r="Q1855">
        <f t="shared" si="414"/>
        <v>1000</v>
      </c>
      <c r="R1855">
        <f t="shared" si="415"/>
        <v>1000</v>
      </c>
      <c r="S1855">
        <f t="shared" si="416"/>
        <v>1</v>
      </c>
      <c r="T1855" s="2">
        <f t="array" aca="1" ref="T1855:V1855" ca="1">MMULT(Q1855:S1855,$T$8:$V$10)</f>
        <v>342.95983594645492</v>
      </c>
      <c r="U1855" s="2">
        <f ca="1"/>
        <v>1000</v>
      </c>
      <c r="V1855" s="2">
        <f ca="1"/>
        <v>-939.35060064258266</v>
      </c>
      <c r="Y1855" s="2">
        <f t="shared" ca="1" si="405"/>
        <v>-3.7714808315308317</v>
      </c>
      <c r="Z1855" s="2">
        <f t="shared" ca="1" si="406"/>
        <v>-10.996858629590841</v>
      </c>
    </row>
    <row r="1856" spans="2:26">
      <c r="B1856">
        <f t="shared" si="407"/>
        <v>1845</v>
      </c>
      <c r="C1856">
        <v>5.4282533494156802</v>
      </c>
      <c r="D1856">
        <v>1.4415674953777178</v>
      </c>
      <c r="E1856">
        <v>-5.2006480210729684</v>
      </c>
      <c r="F1856">
        <f t="shared" si="408"/>
        <v>7.6544621697583901</v>
      </c>
      <c r="G1856">
        <f t="shared" si="409"/>
        <v>7</v>
      </c>
      <c r="H1856">
        <f t="shared" si="410"/>
        <v>766</v>
      </c>
      <c r="I1856">
        <f t="shared" si="411"/>
        <v>0.25957588797997072</v>
      </c>
      <c r="J1856">
        <f>VLOOKUP(H1856,動径DB!$C$9:$F$3009,4)</f>
        <v>0.36403388551950489</v>
      </c>
      <c r="K1856">
        <f>VLOOKUP(G1856,緯度DB!$B$10:$H$50,7)</f>
        <v>0.33255818042814211</v>
      </c>
      <c r="L1856">
        <f t="shared" si="412"/>
        <v>-0.70237432926642152</v>
      </c>
      <c r="M1856">
        <f t="shared" si="413"/>
        <v>-0.6508677570380641</v>
      </c>
      <c r="N1856">
        <f t="shared" si="403"/>
        <v>0.42362883715176042</v>
      </c>
      <c r="O1856">
        <f t="shared" si="404"/>
        <v>1</v>
      </c>
      <c r="Q1856">
        <f t="shared" si="414"/>
        <v>5.4282533494156802</v>
      </c>
      <c r="R1856">
        <f t="shared" si="415"/>
        <v>1.4415674953777178</v>
      </c>
      <c r="S1856">
        <f t="shared" si="416"/>
        <v>-5.2006480210729684</v>
      </c>
      <c r="T1856" s="2">
        <f t="array" aca="1" ref="T1856:V1856" ca="1">MMULT(Q1856:S1856,$T$8:$V$10)</f>
        <v>-3.0304385801319116</v>
      </c>
      <c r="U1856" s="2">
        <f ca="1"/>
        <v>1.4415674953777178</v>
      </c>
      <c r="V1856" s="2">
        <f ca="1"/>
        <v>-6.8796159977560389</v>
      </c>
      <c r="Y1856" s="2">
        <f t="shared" ca="1" si="405"/>
        <v>-1.3107215606098026</v>
      </c>
      <c r="Z1856" s="2">
        <f t="shared" ca="1" si="406"/>
        <v>0.62350499681917293</v>
      </c>
    </row>
    <row r="1857" spans="2:26">
      <c r="B1857">
        <f t="shared" si="407"/>
        <v>1846</v>
      </c>
      <c r="C1857">
        <v>-7.8201300231179136</v>
      </c>
      <c r="D1857">
        <v>-10.492949128697852</v>
      </c>
      <c r="E1857">
        <v>1.8138946711700659</v>
      </c>
      <c r="F1857">
        <f t="shared" si="408"/>
        <v>13.211609624644923</v>
      </c>
      <c r="G1857">
        <f t="shared" si="409"/>
        <v>24</v>
      </c>
      <c r="H1857">
        <f t="shared" si="410"/>
        <v>1322</v>
      </c>
      <c r="I1857">
        <f t="shared" si="411"/>
        <v>-2.2112664091679619</v>
      </c>
      <c r="J1857">
        <f>VLOOKUP(H1857,動径DB!$C$9:$F$3009,4)</f>
        <v>0.1162855660245455</v>
      </c>
      <c r="K1857">
        <f>VLOOKUP(G1857,緯度DB!$B$10:$H$50,7)</f>
        <v>0.7703565880679073</v>
      </c>
      <c r="L1857">
        <f t="shared" si="412"/>
        <v>0.34347444280095918</v>
      </c>
      <c r="M1857">
        <f t="shared" si="413"/>
        <v>0.40650676043089073</v>
      </c>
      <c r="N1857">
        <f t="shared" si="403"/>
        <v>0.1652477462760176</v>
      </c>
      <c r="O1857">
        <f t="shared" si="404"/>
        <v>0</v>
      </c>
      <c r="Q1857">
        <f t="shared" si="414"/>
        <v>1000</v>
      </c>
      <c r="R1857">
        <f t="shared" si="415"/>
        <v>1000</v>
      </c>
      <c r="S1857">
        <f t="shared" si="416"/>
        <v>1</v>
      </c>
      <c r="T1857" s="2">
        <f t="array" aca="1" ref="T1857:V1857" ca="1">MMULT(Q1857:S1857,$T$8:$V$10)</f>
        <v>342.95983594645492</v>
      </c>
      <c r="U1857" s="2">
        <f ca="1"/>
        <v>1000</v>
      </c>
      <c r="V1857" s="2">
        <f ca="1"/>
        <v>-939.35060064258266</v>
      </c>
      <c r="Y1857" s="2">
        <f t="shared" ca="1" si="405"/>
        <v>-3.7714808315308317</v>
      </c>
      <c r="Z1857" s="2">
        <f t="shared" ca="1" si="406"/>
        <v>-10.996858629590841</v>
      </c>
    </row>
    <row r="1858" spans="2:26">
      <c r="B1858">
        <f t="shared" si="407"/>
        <v>1847</v>
      </c>
      <c r="C1858">
        <v>8.5734632922461245</v>
      </c>
      <c r="D1858">
        <v>-10.247795947353547</v>
      </c>
      <c r="E1858">
        <v>-6.9852310594385889</v>
      </c>
      <c r="F1858">
        <f t="shared" si="408"/>
        <v>15.076970768554043</v>
      </c>
      <c r="G1858">
        <f t="shared" si="409"/>
        <v>12</v>
      </c>
      <c r="H1858">
        <f t="shared" si="410"/>
        <v>1509</v>
      </c>
      <c r="I1858">
        <f t="shared" si="411"/>
        <v>-0.87412425230613366</v>
      </c>
      <c r="J1858">
        <f>VLOOKUP(H1858,動径DB!$C$9:$F$3009,4)</f>
        <v>6.791327673912663E-2</v>
      </c>
      <c r="K1858">
        <f>VLOOKUP(G1858,緯度DB!$B$10:$H$50,7)</f>
        <v>0.58726809406597613</v>
      </c>
      <c r="L1858">
        <f t="shared" si="412"/>
        <v>0.49620299809072554</v>
      </c>
      <c r="M1858">
        <f t="shared" si="413"/>
        <v>0.29837646784493543</v>
      </c>
      <c r="N1858">
        <f t="shared" si="403"/>
        <v>8.9028516563619792E-2</v>
      </c>
      <c r="O1858">
        <f t="shared" si="404"/>
        <v>0</v>
      </c>
      <c r="Q1858">
        <f t="shared" si="414"/>
        <v>1000</v>
      </c>
      <c r="R1858">
        <f t="shared" si="415"/>
        <v>1000</v>
      </c>
      <c r="S1858">
        <f t="shared" si="416"/>
        <v>1</v>
      </c>
      <c r="T1858" s="2">
        <f t="array" aca="1" ref="T1858:V1858" ca="1">MMULT(Q1858:S1858,$T$8:$V$10)</f>
        <v>342.95983594645492</v>
      </c>
      <c r="U1858" s="2">
        <f ca="1"/>
        <v>1000</v>
      </c>
      <c r="V1858" s="2">
        <f ca="1"/>
        <v>-939.35060064258266</v>
      </c>
      <c r="Y1858" s="2">
        <f t="shared" ca="1" si="405"/>
        <v>-3.7714808315308317</v>
      </c>
      <c r="Z1858" s="2">
        <f t="shared" ca="1" si="406"/>
        <v>-10.996858629590841</v>
      </c>
    </row>
    <row r="1859" spans="2:26">
      <c r="B1859">
        <f t="shared" si="407"/>
        <v>1848</v>
      </c>
      <c r="C1859">
        <v>-5.387032340842306</v>
      </c>
      <c r="D1859">
        <v>11.161225198943887</v>
      </c>
      <c r="E1859">
        <v>16.149117303001628</v>
      </c>
      <c r="F1859">
        <f t="shared" si="408"/>
        <v>20.356499086260573</v>
      </c>
      <c r="G1859">
        <f t="shared" si="409"/>
        <v>37</v>
      </c>
      <c r="H1859">
        <f t="shared" si="410"/>
        <v>2037</v>
      </c>
      <c r="I1859">
        <f t="shared" si="411"/>
        <v>2.020472714103184</v>
      </c>
      <c r="J1859">
        <f>VLOOKUP(H1859,動径DB!$C$9:$F$3009,4)</f>
        <v>1.192659000032016E-2</v>
      </c>
      <c r="K1859">
        <f>VLOOKUP(G1859,緯度DB!$B$10:$H$50,7)</f>
        <v>0.2352076871405088</v>
      </c>
      <c r="L1859">
        <f t="shared" si="412"/>
        <v>0.21995385312101381</v>
      </c>
      <c r="M1859">
        <f t="shared" si="413"/>
        <v>1.2560370943508497E-2</v>
      </c>
      <c r="N1859">
        <f t="shared" si="403"/>
        <v>1.5776291823853253E-4</v>
      </c>
      <c r="O1859">
        <f t="shared" si="404"/>
        <v>0</v>
      </c>
      <c r="Q1859">
        <f t="shared" si="414"/>
        <v>1000</v>
      </c>
      <c r="R1859">
        <f t="shared" si="415"/>
        <v>1000</v>
      </c>
      <c r="S1859">
        <f t="shared" si="416"/>
        <v>1</v>
      </c>
      <c r="T1859" s="2">
        <f t="array" aca="1" ref="T1859:V1859" ca="1">MMULT(Q1859:S1859,$T$8:$V$10)</f>
        <v>342.95983594645492</v>
      </c>
      <c r="U1859" s="2">
        <f ca="1"/>
        <v>1000</v>
      </c>
      <c r="V1859" s="2">
        <f ca="1"/>
        <v>-939.35060064258266</v>
      </c>
      <c r="Y1859" s="2">
        <f t="shared" ca="1" si="405"/>
        <v>-3.7714808315308317</v>
      </c>
      <c r="Z1859" s="2">
        <f t="shared" ca="1" si="406"/>
        <v>-10.996858629590841</v>
      </c>
    </row>
    <row r="1860" spans="2:26">
      <c r="B1860">
        <f t="shared" si="407"/>
        <v>1849</v>
      </c>
      <c r="C1860">
        <v>16.107929271938254</v>
      </c>
      <c r="D1860">
        <v>10.19472291010158</v>
      </c>
      <c r="E1860">
        <v>9.1109073158080349</v>
      </c>
      <c r="F1860">
        <f t="shared" si="408"/>
        <v>21.128331518621145</v>
      </c>
      <c r="G1860">
        <f t="shared" si="409"/>
        <v>30</v>
      </c>
      <c r="H1860">
        <f t="shared" si="410"/>
        <v>2114</v>
      </c>
      <c r="I1860">
        <f t="shared" si="411"/>
        <v>0.56426069630369069</v>
      </c>
      <c r="J1860">
        <f>VLOOKUP(H1860,動径DB!$C$9:$F$3009,4)</f>
        <v>9.071100797772751E-3</v>
      </c>
      <c r="K1860">
        <f>VLOOKUP(G1860,緯度DB!$B$10:$H$50,7)</f>
        <v>0.58726809406597613</v>
      </c>
      <c r="L1860">
        <f t="shared" si="412"/>
        <v>-0.99256895859774952</v>
      </c>
      <c r="M1860">
        <f t="shared" si="413"/>
        <v>-0.11171777845669557</v>
      </c>
      <c r="N1860">
        <f t="shared" si="403"/>
        <v>1.2480862023299314E-2</v>
      </c>
      <c r="O1860">
        <f t="shared" si="404"/>
        <v>0</v>
      </c>
      <c r="Q1860">
        <f t="shared" si="414"/>
        <v>1000</v>
      </c>
      <c r="R1860">
        <f t="shared" si="415"/>
        <v>1000</v>
      </c>
      <c r="S1860">
        <f t="shared" si="416"/>
        <v>1</v>
      </c>
      <c r="T1860" s="2">
        <f t="array" aca="1" ref="T1860:V1860" ca="1">MMULT(Q1860:S1860,$T$8:$V$10)</f>
        <v>342.95983594645492</v>
      </c>
      <c r="U1860" s="2">
        <f ca="1"/>
        <v>1000</v>
      </c>
      <c r="V1860" s="2">
        <f ca="1"/>
        <v>-939.35060064258266</v>
      </c>
      <c r="Y1860" s="2">
        <f t="shared" ca="1" si="405"/>
        <v>-3.7714808315308317</v>
      </c>
      <c r="Z1860" s="2">
        <f t="shared" ca="1" si="406"/>
        <v>-10.996858629590841</v>
      </c>
    </row>
    <row r="1861" spans="2:26">
      <c r="B1861">
        <f t="shared" si="407"/>
        <v>1850</v>
      </c>
      <c r="C1861">
        <v>2.2288956649461422</v>
      </c>
      <c r="D1861">
        <v>11.922643471169339</v>
      </c>
      <c r="E1861">
        <v>-5.4475308428010711</v>
      </c>
      <c r="F1861">
        <f t="shared" si="408"/>
        <v>13.296352714526698</v>
      </c>
      <c r="G1861">
        <f t="shared" si="409"/>
        <v>13</v>
      </c>
      <c r="H1861">
        <f t="shared" si="410"/>
        <v>1331</v>
      </c>
      <c r="I1861">
        <f t="shared" si="411"/>
        <v>1.3859831973029411</v>
      </c>
      <c r="J1861">
        <f>VLOOKUP(H1861,動径DB!$C$9:$F$3009,4)</f>
        <v>0.11345639616349523</v>
      </c>
      <c r="K1861">
        <f>VLOOKUP(G1861,緯度DB!$B$10:$H$50,7)</f>
        <v>0.62981531840634786</v>
      </c>
      <c r="L1861">
        <f t="shared" si="412"/>
        <v>0.85019571718542042</v>
      </c>
      <c r="M1861">
        <f t="shared" si="413"/>
        <v>0.8077810188511021</v>
      </c>
      <c r="N1861">
        <f t="shared" si="403"/>
        <v>0.65251017441612458</v>
      </c>
      <c r="O1861">
        <f t="shared" si="404"/>
        <v>1</v>
      </c>
      <c r="Q1861">
        <f t="shared" si="414"/>
        <v>2.2288956649461422</v>
      </c>
      <c r="R1861">
        <f t="shared" si="415"/>
        <v>11.922643471169339</v>
      </c>
      <c r="S1861">
        <f t="shared" si="416"/>
        <v>-5.4475308428010711</v>
      </c>
      <c r="T1861" s="2">
        <f t="array" aca="1" ref="T1861:V1861" ca="1">MMULT(Q1861:S1861,$T$8:$V$10)</f>
        <v>-4.3566773197009647</v>
      </c>
      <c r="U1861" s="2">
        <f ca="1"/>
        <v>11.922643471169339</v>
      </c>
      <c r="V1861" s="2">
        <f ca="1"/>
        <v>-3.9576420884774151</v>
      </c>
      <c r="Y1861" s="2">
        <f t="shared" ca="1" si="405"/>
        <v>-1.672919685115505</v>
      </c>
      <c r="Z1861" s="2">
        <f t="shared" ca="1" si="406"/>
        <v>4.5781735707941014</v>
      </c>
    </row>
    <row r="1862" spans="2:26">
      <c r="B1862">
        <f t="shared" si="407"/>
        <v>1851</v>
      </c>
      <c r="C1862">
        <v>8.3175036634872015</v>
      </c>
      <c r="D1862">
        <v>-14.92632708045314</v>
      </c>
      <c r="E1862">
        <v>-14.598635072084432</v>
      </c>
      <c r="F1862">
        <f t="shared" si="408"/>
        <v>22.474346559414926</v>
      </c>
      <c r="G1862">
        <f t="shared" si="409"/>
        <v>8</v>
      </c>
      <c r="H1862">
        <f t="shared" si="410"/>
        <v>2248</v>
      </c>
      <c r="I1862">
        <f t="shared" si="411"/>
        <v>-1.0624137630833284</v>
      </c>
      <c r="J1862">
        <f>VLOOKUP(H1862,動径DB!$C$9:$F$3009,4)</f>
        <v>5.5812473683077351E-3</v>
      </c>
      <c r="K1862">
        <f>VLOOKUP(G1862,緯度DB!$B$10:$H$50,7)</f>
        <v>0.38596120503132481</v>
      </c>
      <c r="L1862">
        <f t="shared" si="412"/>
        <v>-4.5632783556436914E-2</v>
      </c>
      <c r="M1862">
        <f t="shared" si="413"/>
        <v>-2.2092199670597657E-3</v>
      </c>
      <c r="N1862">
        <f t="shared" si="403"/>
        <v>4.8806528628555524E-6</v>
      </c>
      <c r="O1862">
        <f t="shared" si="404"/>
        <v>0</v>
      </c>
      <c r="Q1862">
        <f t="shared" si="414"/>
        <v>1000</v>
      </c>
      <c r="R1862">
        <f t="shared" si="415"/>
        <v>1000</v>
      </c>
      <c r="S1862">
        <f t="shared" si="416"/>
        <v>1</v>
      </c>
      <c r="T1862" s="2">
        <f t="array" aca="1" ref="T1862:V1862" ca="1">MMULT(Q1862:S1862,$T$8:$V$10)</f>
        <v>342.95983594645492</v>
      </c>
      <c r="U1862" s="2">
        <f ca="1"/>
        <v>1000</v>
      </c>
      <c r="V1862" s="2">
        <f ca="1"/>
        <v>-939.35060064258266</v>
      </c>
      <c r="Y1862" s="2">
        <f t="shared" ca="1" si="405"/>
        <v>-3.7714808315308317</v>
      </c>
      <c r="Z1862" s="2">
        <f t="shared" ca="1" si="406"/>
        <v>-10.996858629590841</v>
      </c>
    </row>
    <row r="1863" spans="2:26">
      <c r="B1863">
        <f t="shared" si="407"/>
        <v>1852</v>
      </c>
      <c r="C1863">
        <v>13.707844834888034</v>
      </c>
      <c r="D1863">
        <v>10.330190509821389</v>
      </c>
      <c r="E1863">
        <v>11.800093264562005</v>
      </c>
      <c r="F1863">
        <f t="shared" si="408"/>
        <v>20.829307406606972</v>
      </c>
      <c r="G1863">
        <f t="shared" si="409"/>
        <v>32</v>
      </c>
      <c r="H1863">
        <f t="shared" si="410"/>
        <v>2084</v>
      </c>
      <c r="I1863">
        <f t="shared" si="411"/>
        <v>0.64579920602157559</v>
      </c>
      <c r="J1863">
        <f>VLOOKUP(H1863,動径DB!$C$9:$F$3009,4)</f>
        <v>1.0096749118105847E-2</v>
      </c>
      <c r="K1863">
        <f>VLOOKUP(G1863,緯度DB!$B$10:$H$50,7)</f>
        <v>0.49132662717739956</v>
      </c>
      <c r="L1863">
        <f t="shared" si="412"/>
        <v>-0.93355098401105652</v>
      </c>
      <c r="M1863">
        <f t="shared" si="413"/>
        <v>-9.6463882343566246E-2</v>
      </c>
      <c r="N1863">
        <f t="shared" si="403"/>
        <v>9.3052805967933916E-3</v>
      </c>
      <c r="O1863">
        <f t="shared" si="404"/>
        <v>0</v>
      </c>
      <c r="Q1863">
        <f t="shared" si="414"/>
        <v>1000</v>
      </c>
      <c r="R1863">
        <f t="shared" si="415"/>
        <v>1000</v>
      </c>
      <c r="S1863">
        <f t="shared" si="416"/>
        <v>1</v>
      </c>
      <c r="T1863" s="2">
        <f t="array" aca="1" ref="T1863:V1863" ca="1">MMULT(Q1863:S1863,$T$8:$V$10)</f>
        <v>342.95983594645492</v>
      </c>
      <c r="U1863" s="2">
        <f ca="1"/>
        <v>1000</v>
      </c>
      <c r="V1863" s="2">
        <f ca="1"/>
        <v>-939.35060064258266</v>
      </c>
      <c r="Y1863" s="2">
        <f t="shared" ca="1" si="405"/>
        <v>-3.7714808315308317</v>
      </c>
      <c r="Z1863" s="2">
        <f t="shared" ca="1" si="406"/>
        <v>-10.996858629590841</v>
      </c>
    </row>
    <row r="1864" spans="2:26">
      <c r="B1864">
        <f t="shared" si="407"/>
        <v>1853</v>
      </c>
      <c r="C1864">
        <v>-16.902196999773661</v>
      </c>
      <c r="D1864">
        <v>-5.6804115752283639</v>
      </c>
      <c r="E1864">
        <v>-14.340651711418586</v>
      </c>
      <c r="F1864">
        <f t="shared" si="408"/>
        <v>22.882430609342158</v>
      </c>
      <c r="G1864">
        <f t="shared" si="409"/>
        <v>8</v>
      </c>
      <c r="H1864">
        <f t="shared" si="410"/>
        <v>2289</v>
      </c>
      <c r="I1864">
        <f t="shared" si="411"/>
        <v>-2.8173763280441508</v>
      </c>
      <c r="J1864">
        <f>VLOOKUP(H1864,動径DB!$C$9:$F$3009,4)</f>
        <v>4.7998466437275825E-3</v>
      </c>
      <c r="K1864">
        <f>VLOOKUP(G1864,緯度DB!$B$10:$H$50,7)</f>
        <v>0.38596120503132481</v>
      </c>
      <c r="L1864">
        <f t="shared" si="412"/>
        <v>0.82638028269637276</v>
      </c>
      <c r="M1864">
        <f t="shared" si="413"/>
        <v>3.5031046864856703E-2</v>
      </c>
      <c r="N1864">
        <f t="shared" si="403"/>
        <v>1.2271742444477866E-3</v>
      </c>
      <c r="O1864">
        <f t="shared" si="404"/>
        <v>0</v>
      </c>
      <c r="Q1864">
        <f t="shared" si="414"/>
        <v>1000</v>
      </c>
      <c r="R1864">
        <f t="shared" si="415"/>
        <v>1000</v>
      </c>
      <c r="S1864">
        <f t="shared" si="416"/>
        <v>1</v>
      </c>
      <c r="T1864" s="2">
        <f t="array" aca="1" ref="T1864:V1864" ca="1">MMULT(Q1864:S1864,$T$8:$V$10)</f>
        <v>342.95983594645492</v>
      </c>
      <c r="U1864" s="2">
        <f ca="1"/>
        <v>1000</v>
      </c>
      <c r="V1864" s="2">
        <f ca="1"/>
        <v>-939.35060064258266</v>
      </c>
      <c r="Y1864" s="2">
        <f t="shared" ca="1" si="405"/>
        <v>-3.7714808315308317</v>
      </c>
      <c r="Z1864" s="2">
        <f t="shared" ca="1" si="406"/>
        <v>-10.996858629590841</v>
      </c>
    </row>
    <row r="1865" spans="2:26">
      <c r="B1865">
        <f t="shared" si="407"/>
        <v>1854</v>
      </c>
      <c r="C1865">
        <v>9.1554144396101709</v>
      </c>
      <c r="D1865">
        <v>0.60446045646952884</v>
      </c>
      <c r="E1865">
        <v>-6.8336739770683774</v>
      </c>
      <c r="F1865">
        <f t="shared" si="408"/>
        <v>11.440545705049182</v>
      </c>
      <c r="G1865">
        <f t="shared" si="409"/>
        <v>9</v>
      </c>
      <c r="H1865">
        <f t="shared" si="410"/>
        <v>1145</v>
      </c>
      <c r="I1865">
        <f t="shared" si="411"/>
        <v>6.5926505415109679E-2</v>
      </c>
      <c r="J1865">
        <f>VLOOKUP(H1865,動径DB!$C$9:$F$3009,4)</f>
        <v>0.18299815727128715</v>
      </c>
      <c r="K1865">
        <f>VLOOKUP(G1865,緯度DB!$B$10:$H$50,7)</f>
        <v>0.43934360143209494</v>
      </c>
      <c r="L1865">
        <f t="shared" si="412"/>
        <v>-0.19649262089465114</v>
      </c>
      <c r="M1865">
        <f t="shared" si="413"/>
        <v>-0.18073572611484595</v>
      </c>
      <c r="N1865">
        <f t="shared" si="403"/>
        <v>3.266540269426061E-2</v>
      </c>
      <c r="O1865">
        <f t="shared" si="404"/>
        <v>0</v>
      </c>
      <c r="Q1865">
        <f t="shared" si="414"/>
        <v>1000</v>
      </c>
      <c r="R1865">
        <f t="shared" si="415"/>
        <v>1000</v>
      </c>
      <c r="S1865">
        <f t="shared" si="416"/>
        <v>1</v>
      </c>
      <c r="T1865" s="2">
        <f t="array" aca="1" ref="T1865:V1865" ca="1">MMULT(Q1865:S1865,$T$8:$V$10)</f>
        <v>342.95983594645492</v>
      </c>
      <c r="U1865" s="2">
        <f ca="1"/>
        <v>1000</v>
      </c>
      <c r="V1865" s="2">
        <f ca="1"/>
        <v>-939.35060064258266</v>
      </c>
      <c r="Y1865" s="2">
        <f t="shared" ca="1" si="405"/>
        <v>-3.7714808315308317</v>
      </c>
      <c r="Z1865" s="2">
        <f t="shared" ca="1" si="406"/>
        <v>-10.996858629590841</v>
      </c>
    </row>
    <row r="1866" spans="2:26">
      <c r="B1866">
        <f t="shared" si="407"/>
        <v>1855</v>
      </c>
      <c r="C1866">
        <v>4.2298615140461351</v>
      </c>
      <c r="D1866">
        <v>7.6441028754130498</v>
      </c>
      <c r="E1866">
        <v>-6.9672827006432678</v>
      </c>
      <c r="F1866">
        <f t="shared" si="408"/>
        <v>11.17439329129728</v>
      </c>
      <c r="G1866">
        <f t="shared" si="409"/>
        <v>9</v>
      </c>
      <c r="H1866">
        <f t="shared" si="410"/>
        <v>1118</v>
      </c>
      <c r="I1866">
        <f t="shared" si="411"/>
        <v>1.0653850593309064</v>
      </c>
      <c r="J1866">
        <f>VLOOKUP(H1866,動径DB!$C$9:$F$3009,4)</f>
        <v>0.19496560168478108</v>
      </c>
      <c r="K1866">
        <f>VLOOKUP(G1866,緯度DB!$B$10:$H$50,7)</f>
        <v>0.43934360143209494</v>
      </c>
      <c r="L1866">
        <f t="shared" si="412"/>
        <v>5.4535455698553961E-2</v>
      </c>
      <c r="M1866">
        <f t="shared" si="413"/>
        <v>5.21993625111506E-2</v>
      </c>
      <c r="N1866">
        <f t="shared" si="403"/>
        <v>2.7247734465705147E-3</v>
      </c>
      <c r="O1866">
        <f t="shared" si="404"/>
        <v>0</v>
      </c>
      <c r="Q1866">
        <f t="shared" si="414"/>
        <v>1000</v>
      </c>
      <c r="R1866">
        <f t="shared" si="415"/>
        <v>1000</v>
      </c>
      <c r="S1866">
        <f t="shared" si="416"/>
        <v>1</v>
      </c>
      <c r="T1866" s="2">
        <f t="array" aca="1" ref="T1866:V1866" ca="1">MMULT(Q1866:S1866,$T$8:$V$10)</f>
        <v>342.95983594645492</v>
      </c>
      <c r="U1866" s="2">
        <f ca="1"/>
        <v>1000</v>
      </c>
      <c r="V1866" s="2">
        <f ca="1"/>
        <v>-939.35060064258266</v>
      </c>
      <c r="Y1866" s="2">
        <f t="shared" ca="1" si="405"/>
        <v>-3.7714808315308317</v>
      </c>
      <c r="Z1866" s="2">
        <f t="shared" ca="1" si="406"/>
        <v>-10.996858629590841</v>
      </c>
    </row>
    <row r="1867" spans="2:26">
      <c r="B1867">
        <f t="shared" si="407"/>
        <v>1856</v>
      </c>
      <c r="C1867">
        <v>-1.6489099903910562</v>
      </c>
      <c r="D1867">
        <v>-16.499005695434775</v>
      </c>
      <c r="E1867">
        <v>-4.163662390434876</v>
      </c>
      <c r="F1867">
        <f t="shared" si="408"/>
        <v>17.095969630176654</v>
      </c>
      <c r="G1867">
        <f t="shared" si="409"/>
        <v>16</v>
      </c>
      <c r="H1867">
        <f t="shared" si="410"/>
        <v>1711</v>
      </c>
      <c r="I1867">
        <f t="shared" si="411"/>
        <v>-1.6704055346573852</v>
      </c>
      <c r="J1867">
        <f>VLOOKUP(H1867,動径DB!$C$9:$F$3009,4)</f>
        <v>3.6065998652037509E-2</v>
      </c>
      <c r="K1867">
        <f>VLOOKUP(G1867,緯度DB!$B$10:$H$50,7)</f>
        <v>0.72987675376846739</v>
      </c>
      <c r="L1867">
        <f t="shared" si="412"/>
        <v>-0.95568229342705424</v>
      </c>
      <c r="M1867">
        <f t="shared" si="413"/>
        <v>-0.43008547058329794</v>
      </c>
      <c r="N1867">
        <f t="shared" si="403"/>
        <v>0.18497351200685683</v>
      </c>
      <c r="O1867">
        <f t="shared" si="404"/>
        <v>0</v>
      </c>
      <c r="Q1867">
        <f t="shared" si="414"/>
        <v>1000</v>
      </c>
      <c r="R1867">
        <f t="shared" si="415"/>
        <v>1000</v>
      </c>
      <c r="S1867">
        <f t="shared" si="416"/>
        <v>1</v>
      </c>
      <c r="T1867" s="2">
        <f t="array" aca="1" ref="T1867:V1867" ca="1">MMULT(Q1867:S1867,$T$8:$V$10)</f>
        <v>342.95983594645492</v>
      </c>
      <c r="U1867" s="2">
        <f ca="1"/>
        <v>1000</v>
      </c>
      <c r="V1867" s="2">
        <f ca="1"/>
        <v>-939.35060064258266</v>
      </c>
      <c r="Y1867" s="2">
        <f t="shared" ca="1" si="405"/>
        <v>-3.7714808315308317</v>
      </c>
      <c r="Z1867" s="2">
        <f t="shared" ca="1" si="406"/>
        <v>-10.996858629590841</v>
      </c>
    </row>
    <row r="1868" spans="2:26">
      <c r="B1868">
        <f t="shared" si="407"/>
        <v>1857</v>
      </c>
      <c r="C1868">
        <v>-12.668230927281803</v>
      </c>
      <c r="D1868">
        <v>12.085669792761319</v>
      </c>
      <c r="E1868">
        <v>-0.7849422689428267</v>
      </c>
      <c r="F1868">
        <f t="shared" si="408"/>
        <v>17.526084090069169</v>
      </c>
      <c r="G1868">
        <f t="shared" si="409"/>
        <v>20</v>
      </c>
      <c r="H1868">
        <f t="shared" si="410"/>
        <v>1754</v>
      </c>
      <c r="I1868">
        <f t="shared" si="411"/>
        <v>2.3797242613365657</v>
      </c>
      <c r="J1868">
        <f>VLOOKUP(H1868,動径DB!$C$9:$F$3009,4)</f>
        <v>3.1338678990263213E-2</v>
      </c>
      <c r="K1868">
        <f>VLOOKUP(G1868,緯度DB!$B$10:$H$50,7)</f>
        <v>0.7879807395252203</v>
      </c>
      <c r="L1868">
        <f t="shared" si="412"/>
        <v>-0.75521854870815264</v>
      </c>
      <c r="M1868">
        <f t="shared" si="413"/>
        <v>-0.32685401731222835</v>
      </c>
      <c r="N1868">
        <f t="shared" si="403"/>
        <v>0.10683354863314247</v>
      </c>
      <c r="O1868">
        <f t="shared" si="404"/>
        <v>0</v>
      </c>
      <c r="Q1868">
        <f t="shared" si="414"/>
        <v>1000</v>
      </c>
      <c r="R1868">
        <f t="shared" si="415"/>
        <v>1000</v>
      </c>
      <c r="S1868">
        <f t="shared" si="416"/>
        <v>1</v>
      </c>
      <c r="T1868" s="2">
        <f t="array" aca="1" ref="T1868:V1868" ca="1">MMULT(Q1868:S1868,$T$8:$V$10)</f>
        <v>342.95983594645492</v>
      </c>
      <c r="U1868" s="2">
        <f ca="1"/>
        <v>1000</v>
      </c>
      <c r="V1868" s="2">
        <f ca="1"/>
        <v>-939.35060064258266</v>
      </c>
      <c r="Y1868" s="2">
        <f t="shared" ca="1" si="405"/>
        <v>-3.7714808315308317</v>
      </c>
      <c r="Z1868" s="2">
        <f t="shared" ca="1" si="406"/>
        <v>-10.996858629590841</v>
      </c>
    </row>
    <row r="1869" spans="2:26">
      <c r="B1869">
        <f t="shared" si="407"/>
        <v>1858</v>
      </c>
      <c r="C1869">
        <v>13.858800821266605</v>
      </c>
      <c r="D1869">
        <v>-3.3160361560375975</v>
      </c>
      <c r="E1869">
        <v>-6.2270398325926246</v>
      </c>
      <c r="F1869">
        <f t="shared" si="408"/>
        <v>15.551156904500184</v>
      </c>
      <c r="G1869">
        <f t="shared" si="409"/>
        <v>13</v>
      </c>
      <c r="H1869">
        <f t="shared" si="410"/>
        <v>1556</v>
      </c>
      <c r="I1869">
        <f t="shared" si="411"/>
        <v>-0.23485741467027546</v>
      </c>
      <c r="J1869">
        <f>VLOOKUP(H1869,動径DB!$C$9:$F$3009,4)</f>
        <v>5.886838010014598E-2</v>
      </c>
      <c r="K1869">
        <f>VLOOKUP(G1869,緯度DB!$B$10:$H$50,7)</f>
        <v>0.62981531840634786</v>
      </c>
      <c r="L1869">
        <f t="shared" si="412"/>
        <v>0.64770798635579785</v>
      </c>
      <c r="M1869">
        <f t="shared" si="413"/>
        <v>0.37345412427894664</v>
      </c>
      <c r="N1869">
        <f t="shared" ref="N1869:N1932" si="417">M1869^2</f>
        <v>0.13946798294095492</v>
      </c>
      <c r="O1869">
        <f t="shared" ref="O1869:O1932" si="418">IF(N1869&gt;$N$9*$O$8,1,0)</f>
        <v>0</v>
      </c>
      <c r="Q1869">
        <f t="shared" si="414"/>
        <v>1000</v>
      </c>
      <c r="R1869">
        <f t="shared" si="415"/>
        <v>1000</v>
      </c>
      <c r="S1869">
        <f t="shared" si="416"/>
        <v>1</v>
      </c>
      <c r="T1869" s="2">
        <f t="array" aca="1" ref="T1869:V1869" ca="1">MMULT(Q1869:S1869,$T$8:$V$10)</f>
        <v>342.95983594645492</v>
      </c>
      <c r="U1869" s="2">
        <f ca="1"/>
        <v>1000</v>
      </c>
      <c r="V1869" s="2">
        <f ca="1"/>
        <v>-939.35060064258266</v>
      </c>
      <c r="Y1869" s="2">
        <f t="shared" ref="Y1869:Y1932" ca="1" si="419">$Z$9*T1869/($V1869+$Z$10)</f>
        <v>-3.7714808315308317</v>
      </c>
      <c r="Z1869" s="2">
        <f t="shared" ref="Z1869:Z1932" ca="1" si="420">$Z$9*U1869/($V1869+$Z$10)</f>
        <v>-10.996858629590841</v>
      </c>
    </row>
    <row r="1870" spans="2:26">
      <c r="B1870">
        <f t="shared" ref="B1870:B1933" si="421">B1869+1</f>
        <v>1859</v>
      </c>
      <c r="C1870">
        <v>13.143392485648986</v>
      </c>
      <c r="D1870">
        <v>9.2977864514784017</v>
      </c>
      <c r="E1870">
        <v>16.042270707334914</v>
      </c>
      <c r="F1870">
        <f t="shared" si="408"/>
        <v>22.727781422226968</v>
      </c>
      <c r="G1870">
        <f t="shared" si="409"/>
        <v>35</v>
      </c>
      <c r="H1870">
        <f t="shared" si="410"/>
        <v>2274</v>
      </c>
      <c r="I1870">
        <f t="shared" si="411"/>
        <v>0.61568279788854507</v>
      </c>
      <c r="J1870">
        <f>VLOOKUP(H1870,動径DB!$C$9:$F$3009,4)</f>
        <v>5.0727393873948165E-3</v>
      </c>
      <c r="K1870">
        <f>VLOOKUP(G1870,緯度DB!$B$10:$H$50,7)</f>
        <v>0.33255818042814211</v>
      </c>
      <c r="L1870">
        <f t="shared" si="412"/>
        <v>-0.9620844484103046</v>
      </c>
      <c r="M1870">
        <f t="shared" si="413"/>
        <v>-3.6887602122578786E-2</v>
      </c>
      <c r="N1870">
        <f t="shared" si="417"/>
        <v>1.3606951903536789E-3</v>
      </c>
      <c r="O1870">
        <f t="shared" si="418"/>
        <v>0</v>
      </c>
      <c r="Q1870">
        <f t="shared" si="414"/>
        <v>1000</v>
      </c>
      <c r="R1870">
        <f t="shared" si="415"/>
        <v>1000</v>
      </c>
      <c r="S1870">
        <f t="shared" si="416"/>
        <v>1</v>
      </c>
      <c r="T1870" s="2">
        <f t="array" aca="1" ref="T1870:V1870" ca="1">MMULT(Q1870:S1870,$T$8:$V$10)</f>
        <v>342.95983594645492</v>
      </c>
      <c r="U1870" s="2">
        <f ca="1"/>
        <v>1000</v>
      </c>
      <c r="V1870" s="2">
        <f ca="1"/>
        <v>-939.35060064258266</v>
      </c>
      <c r="Y1870" s="2">
        <f t="shared" ca="1" si="419"/>
        <v>-3.7714808315308317</v>
      </c>
      <c r="Z1870" s="2">
        <f t="shared" ca="1" si="420"/>
        <v>-10.996858629590841</v>
      </c>
    </row>
    <row r="1871" spans="2:26">
      <c r="B1871">
        <f t="shared" si="421"/>
        <v>1860</v>
      </c>
      <c r="C1871">
        <v>-12.628421174070699</v>
      </c>
      <c r="D1871">
        <v>12.055831568980299</v>
      </c>
      <c r="E1871">
        <v>-9.3458559022497578</v>
      </c>
      <c r="F1871">
        <f t="shared" si="408"/>
        <v>19.803159311457247</v>
      </c>
      <c r="G1871">
        <f t="shared" si="409"/>
        <v>12</v>
      </c>
      <c r="H1871">
        <f t="shared" si="410"/>
        <v>1981</v>
      </c>
      <c r="I1871">
        <f t="shared" si="411"/>
        <v>2.3793868851373374</v>
      </c>
      <c r="J1871">
        <f>VLOOKUP(H1871,動径DB!$C$9:$F$3009,4)</f>
        <v>1.4514087311398693E-2</v>
      </c>
      <c r="K1871">
        <f>VLOOKUP(G1871,緯度DB!$B$10:$H$50,7)</f>
        <v>0.58726809406597613</v>
      </c>
      <c r="L1871">
        <f t="shared" si="412"/>
        <v>-0.75455473895912761</v>
      </c>
      <c r="M1871">
        <f t="shared" si="413"/>
        <v>-0.12736537250743216</v>
      </c>
      <c r="N1871">
        <f t="shared" si="417"/>
        <v>1.6221938113956957E-2</v>
      </c>
      <c r="O1871">
        <f t="shared" si="418"/>
        <v>0</v>
      </c>
      <c r="Q1871">
        <f t="shared" si="414"/>
        <v>1000</v>
      </c>
      <c r="R1871">
        <f t="shared" si="415"/>
        <v>1000</v>
      </c>
      <c r="S1871">
        <f t="shared" si="416"/>
        <v>1</v>
      </c>
      <c r="T1871" s="2">
        <f t="array" aca="1" ref="T1871:V1871" ca="1">MMULT(Q1871:S1871,$T$8:$V$10)</f>
        <v>342.95983594645492</v>
      </c>
      <c r="U1871" s="2">
        <f ca="1"/>
        <v>1000</v>
      </c>
      <c r="V1871" s="2">
        <f ca="1"/>
        <v>-939.35060064258266</v>
      </c>
      <c r="Y1871" s="2">
        <f t="shared" ca="1" si="419"/>
        <v>-3.7714808315308317</v>
      </c>
      <c r="Z1871" s="2">
        <f t="shared" ca="1" si="420"/>
        <v>-10.996858629590841</v>
      </c>
    </row>
    <row r="1872" spans="2:26">
      <c r="B1872">
        <f t="shared" si="421"/>
        <v>1861</v>
      </c>
      <c r="C1872">
        <v>8.4488851499188691</v>
      </c>
      <c r="D1872">
        <v>5.0116699439522305</v>
      </c>
      <c r="E1872">
        <v>-2.8738185146724042</v>
      </c>
      <c r="F1872">
        <f t="shared" si="408"/>
        <v>10.23520047477858</v>
      </c>
      <c r="G1872">
        <f t="shared" si="409"/>
        <v>15</v>
      </c>
      <c r="H1872">
        <f t="shared" si="410"/>
        <v>1025</v>
      </c>
      <c r="I1872">
        <f t="shared" si="411"/>
        <v>0.53538622275256675</v>
      </c>
      <c r="J1872">
        <f>VLOOKUP(H1872,動径DB!$C$9:$F$3009,4)</f>
        <v>0.23913630444341932</v>
      </c>
      <c r="K1872">
        <f>VLOOKUP(G1872,緯度DB!$B$10:$H$50,7)</f>
        <v>0.70149600262637279</v>
      </c>
      <c r="L1872">
        <f t="shared" si="412"/>
        <v>-0.99937481755617774</v>
      </c>
      <c r="M1872">
        <f t="shared" si="413"/>
        <v>-1.7159138094861168</v>
      </c>
      <c r="N1872">
        <f t="shared" si="417"/>
        <v>2.9443602015851575</v>
      </c>
      <c r="O1872">
        <f t="shared" si="418"/>
        <v>1</v>
      </c>
      <c r="Q1872">
        <f t="shared" si="414"/>
        <v>8.4488851499188691</v>
      </c>
      <c r="R1872">
        <f t="shared" si="415"/>
        <v>5.0116699439522305</v>
      </c>
      <c r="S1872">
        <f t="shared" si="416"/>
        <v>-2.8738185146724042</v>
      </c>
      <c r="T1872" s="2">
        <f t="array" aca="1" ref="T1872:V1872" ca="1">MMULT(Q1872:S1872,$T$8:$V$10)</f>
        <v>0.18918285820179026</v>
      </c>
      <c r="U1872" s="2">
        <f ca="1"/>
        <v>5.0116699439522305</v>
      </c>
      <c r="V1872" s="2">
        <f ca="1"/>
        <v>-8.9222588495266208</v>
      </c>
      <c r="Y1872" s="2">
        <f t="shared" ca="1" si="419"/>
        <v>8.975480667079995E-2</v>
      </c>
      <c r="Z1872" s="2">
        <f t="shared" ca="1" si="420"/>
        <v>2.3777073208054245</v>
      </c>
    </row>
    <row r="1873" spans="2:26">
      <c r="B1873">
        <f t="shared" si="421"/>
        <v>1862</v>
      </c>
      <c r="C1873">
        <v>15.941527722373895</v>
      </c>
      <c r="D1873">
        <v>2.909321406267618</v>
      </c>
      <c r="E1873">
        <v>10.845357510192668</v>
      </c>
      <c r="F1873">
        <f t="shared" si="408"/>
        <v>19.499185539198166</v>
      </c>
      <c r="G1873">
        <f t="shared" si="409"/>
        <v>32</v>
      </c>
      <c r="H1873">
        <f t="shared" si="410"/>
        <v>1951</v>
      </c>
      <c r="I1873">
        <f t="shared" si="411"/>
        <v>0.18051297108593112</v>
      </c>
      <c r="J1873">
        <f>VLOOKUP(H1873,動径DB!$C$9:$F$3009,4)</f>
        <v>1.6108154022702902E-2</v>
      </c>
      <c r="K1873">
        <f>VLOOKUP(G1873,緯度DB!$B$10:$H$50,7)</f>
        <v>0.49132662717739956</v>
      </c>
      <c r="L1873">
        <f t="shared" si="412"/>
        <v>-0.51545532159100338</v>
      </c>
      <c r="M1873">
        <f t="shared" si="413"/>
        <v>-7.9546957612606051E-2</v>
      </c>
      <c r="N1873">
        <f t="shared" si="417"/>
        <v>6.3277184654217441E-3</v>
      </c>
      <c r="O1873">
        <f t="shared" si="418"/>
        <v>0</v>
      </c>
      <c r="Q1873">
        <f t="shared" si="414"/>
        <v>1000</v>
      </c>
      <c r="R1873">
        <f t="shared" si="415"/>
        <v>1000</v>
      </c>
      <c r="S1873">
        <f t="shared" si="416"/>
        <v>1</v>
      </c>
      <c r="T1873" s="2">
        <f t="array" aca="1" ref="T1873:V1873" ca="1">MMULT(Q1873:S1873,$T$8:$V$10)</f>
        <v>342.95983594645492</v>
      </c>
      <c r="U1873" s="2">
        <f ca="1"/>
        <v>1000</v>
      </c>
      <c r="V1873" s="2">
        <f ca="1"/>
        <v>-939.35060064258266</v>
      </c>
      <c r="Y1873" s="2">
        <f t="shared" ca="1" si="419"/>
        <v>-3.7714808315308317</v>
      </c>
      <c r="Z1873" s="2">
        <f t="shared" ca="1" si="420"/>
        <v>-10.996858629590841</v>
      </c>
    </row>
    <row r="1874" spans="2:26">
      <c r="B1874">
        <f t="shared" si="421"/>
        <v>1863</v>
      </c>
      <c r="C1874">
        <v>10.957436438407893</v>
      </c>
      <c r="D1874">
        <v>15.115467107202946</v>
      </c>
      <c r="E1874">
        <v>15.92159651091522</v>
      </c>
      <c r="F1874">
        <f t="shared" si="408"/>
        <v>24.536503308887983</v>
      </c>
      <c r="G1874">
        <f t="shared" si="409"/>
        <v>34</v>
      </c>
      <c r="H1874">
        <f t="shared" si="410"/>
        <v>2455</v>
      </c>
      <c r="I1874">
        <f t="shared" si="411"/>
        <v>0.94354352202979153</v>
      </c>
      <c r="J1874">
        <f>VLOOKUP(H1874,動径DB!$C$9:$F$3009,4)</f>
        <v>2.5807580016612721E-3</v>
      </c>
      <c r="K1874">
        <f>VLOOKUP(G1874,緯度DB!$B$10:$H$50,7)</f>
        <v>0.38596120503132481</v>
      </c>
      <c r="L1874">
        <f t="shared" si="412"/>
        <v>-0.3059747233429031</v>
      </c>
      <c r="M1874">
        <f t="shared" si="413"/>
        <v>-7.478063671229291E-3</v>
      </c>
      <c r="N1874">
        <f t="shared" si="417"/>
        <v>5.5921436270959302E-5</v>
      </c>
      <c r="O1874">
        <f t="shared" si="418"/>
        <v>0</v>
      </c>
      <c r="Q1874">
        <f t="shared" si="414"/>
        <v>1000</v>
      </c>
      <c r="R1874">
        <f t="shared" si="415"/>
        <v>1000</v>
      </c>
      <c r="S1874">
        <f t="shared" si="416"/>
        <v>1</v>
      </c>
      <c r="T1874" s="2">
        <f t="array" aca="1" ref="T1874:V1874" ca="1">MMULT(Q1874:S1874,$T$8:$V$10)</f>
        <v>342.95983594645492</v>
      </c>
      <c r="U1874" s="2">
        <f ca="1"/>
        <v>1000</v>
      </c>
      <c r="V1874" s="2">
        <f ca="1"/>
        <v>-939.35060064258266</v>
      </c>
      <c r="Y1874" s="2">
        <f t="shared" ca="1" si="419"/>
        <v>-3.7714808315308317</v>
      </c>
      <c r="Z1874" s="2">
        <f t="shared" ca="1" si="420"/>
        <v>-10.996858629590841</v>
      </c>
    </row>
    <row r="1875" spans="2:26">
      <c r="B1875">
        <f t="shared" si="421"/>
        <v>1864</v>
      </c>
      <c r="C1875">
        <v>-4.9312798753188609</v>
      </c>
      <c r="D1875">
        <v>-12.353813840606474</v>
      </c>
      <c r="E1875">
        <v>-16.886544101223141</v>
      </c>
      <c r="F1875">
        <f t="shared" si="408"/>
        <v>21.496269660097749</v>
      </c>
      <c r="G1875">
        <f t="shared" si="409"/>
        <v>5</v>
      </c>
      <c r="H1875">
        <f t="shared" si="410"/>
        <v>2151</v>
      </c>
      <c r="I1875">
        <f t="shared" si="411"/>
        <v>-1.9505875408342834</v>
      </c>
      <c r="J1875">
        <f>VLOOKUP(H1875,動径DB!$C$9:$F$3009,4)</f>
        <v>7.941821387721322E-3</v>
      </c>
      <c r="K1875">
        <f>VLOOKUP(G1875,緯度DB!$B$10:$H$50,7)</f>
        <v>0.2352076871405088</v>
      </c>
      <c r="L1875">
        <f t="shared" si="412"/>
        <v>-0.41816355175692865</v>
      </c>
      <c r="M1875">
        <f t="shared" si="413"/>
        <v>-1.6791167898803781E-2</v>
      </c>
      <c r="N1875">
        <f t="shared" si="417"/>
        <v>2.8194331940581857E-4</v>
      </c>
      <c r="O1875">
        <f t="shared" si="418"/>
        <v>0</v>
      </c>
      <c r="Q1875">
        <f t="shared" si="414"/>
        <v>1000</v>
      </c>
      <c r="R1875">
        <f t="shared" si="415"/>
        <v>1000</v>
      </c>
      <c r="S1875">
        <f t="shared" si="416"/>
        <v>1</v>
      </c>
      <c r="T1875" s="2">
        <f t="array" aca="1" ref="T1875:V1875" ca="1">MMULT(Q1875:S1875,$T$8:$V$10)</f>
        <v>342.95983594645492</v>
      </c>
      <c r="U1875" s="2">
        <f ca="1"/>
        <v>1000</v>
      </c>
      <c r="V1875" s="2">
        <f ca="1"/>
        <v>-939.35060064258266</v>
      </c>
      <c r="Y1875" s="2">
        <f t="shared" ca="1" si="419"/>
        <v>-3.7714808315308317</v>
      </c>
      <c r="Z1875" s="2">
        <f t="shared" ca="1" si="420"/>
        <v>-10.996858629590841</v>
      </c>
    </row>
    <row r="1876" spans="2:26">
      <c r="B1876">
        <f t="shared" si="421"/>
        <v>1865</v>
      </c>
      <c r="C1876">
        <v>16.660448110949737</v>
      </c>
      <c r="D1876">
        <v>13.551346680417144</v>
      </c>
      <c r="E1876">
        <v>-7.8338958400260914</v>
      </c>
      <c r="F1876">
        <f t="shared" si="408"/>
        <v>22.859996766029507</v>
      </c>
      <c r="G1876">
        <f t="shared" si="409"/>
        <v>14</v>
      </c>
      <c r="H1876">
        <f t="shared" si="410"/>
        <v>2287</v>
      </c>
      <c r="I1876">
        <f t="shared" si="411"/>
        <v>0.68284897628762109</v>
      </c>
      <c r="J1876">
        <f>VLOOKUP(H1876,動径DB!$C$9:$F$3009,4)</f>
        <v>4.8354034035656135E-3</v>
      </c>
      <c r="K1876">
        <f>VLOOKUP(G1876,緯度DB!$B$10:$H$50,7)</f>
        <v>0.66802964117206065</v>
      </c>
      <c r="L1876">
        <f t="shared" si="412"/>
        <v>-0.88803140302230565</v>
      </c>
      <c r="M1876">
        <f t="shared" si="413"/>
        <v>-6.5574189782409101E-2</v>
      </c>
      <c r="N1876">
        <f t="shared" si="417"/>
        <v>4.2999743656194061E-3</v>
      </c>
      <c r="O1876">
        <f t="shared" si="418"/>
        <v>0</v>
      </c>
      <c r="Q1876">
        <f t="shared" si="414"/>
        <v>1000</v>
      </c>
      <c r="R1876">
        <f t="shared" si="415"/>
        <v>1000</v>
      </c>
      <c r="S1876">
        <f t="shared" si="416"/>
        <v>1</v>
      </c>
      <c r="T1876" s="2">
        <f t="array" aca="1" ref="T1876:V1876" ca="1">MMULT(Q1876:S1876,$T$8:$V$10)</f>
        <v>342.95983594645492</v>
      </c>
      <c r="U1876" s="2">
        <f ca="1"/>
        <v>1000</v>
      </c>
      <c r="V1876" s="2">
        <f ca="1"/>
        <v>-939.35060064258266</v>
      </c>
      <c r="Y1876" s="2">
        <f t="shared" ca="1" si="419"/>
        <v>-3.7714808315308317</v>
      </c>
      <c r="Z1876" s="2">
        <f t="shared" ca="1" si="420"/>
        <v>-10.996858629590841</v>
      </c>
    </row>
    <row r="1877" spans="2:26">
      <c r="B1877">
        <f t="shared" si="421"/>
        <v>1866</v>
      </c>
      <c r="C1877">
        <v>-0.49832602348423571</v>
      </c>
      <c r="D1877">
        <v>-12.675831108015061</v>
      </c>
      <c r="E1877">
        <v>9.6363652603201935</v>
      </c>
      <c r="F1877">
        <f t="shared" si="408"/>
        <v>15.93061701676711</v>
      </c>
      <c r="G1877">
        <f t="shared" si="409"/>
        <v>33</v>
      </c>
      <c r="H1877">
        <f t="shared" si="410"/>
        <v>1594</v>
      </c>
      <c r="I1877">
        <f t="shared" si="411"/>
        <v>-1.6100891773376549</v>
      </c>
      <c r="J1877">
        <f>VLOOKUP(H1877,動径DB!$C$9:$F$3009,4)</f>
        <v>5.2338555907275049E-2</v>
      </c>
      <c r="K1877">
        <f>VLOOKUP(G1877,緯度DB!$B$10:$H$50,7)</f>
        <v>0.43934360143209494</v>
      </c>
      <c r="L1877">
        <f t="shared" si="412"/>
        <v>-0.99306036484236304</v>
      </c>
      <c r="M1877">
        <f t="shared" si="413"/>
        <v>-0.36377620423097196</v>
      </c>
      <c r="N1877">
        <f t="shared" si="417"/>
        <v>0.13233312676469383</v>
      </c>
      <c r="O1877">
        <f t="shared" si="418"/>
        <v>0</v>
      </c>
      <c r="Q1877">
        <f t="shared" si="414"/>
        <v>1000</v>
      </c>
      <c r="R1877">
        <f t="shared" si="415"/>
        <v>1000</v>
      </c>
      <c r="S1877">
        <f t="shared" si="416"/>
        <v>1</v>
      </c>
      <c r="T1877" s="2">
        <f t="array" aca="1" ref="T1877:V1877" ca="1">MMULT(Q1877:S1877,$T$8:$V$10)</f>
        <v>342.95983594645492</v>
      </c>
      <c r="U1877" s="2">
        <f ca="1"/>
        <v>1000</v>
      </c>
      <c r="V1877" s="2">
        <f ca="1"/>
        <v>-939.35060064258266</v>
      </c>
      <c r="Y1877" s="2">
        <f t="shared" ca="1" si="419"/>
        <v>-3.7714808315308317</v>
      </c>
      <c r="Z1877" s="2">
        <f t="shared" ca="1" si="420"/>
        <v>-10.996858629590841</v>
      </c>
    </row>
    <row r="1878" spans="2:26">
      <c r="B1878">
        <f t="shared" si="421"/>
        <v>1867</v>
      </c>
      <c r="C1878">
        <v>-6.6120633129452742</v>
      </c>
      <c r="D1878">
        <v>3.468738895802753</v>
      </c>
      <c r="E1878">
        <v>0.31877226849239304</v>
      </c>
      <c r="F1878">
        <f t="shared" si="408"/>
        <v>7.4734962728840326</v>
      </c>
      <c r="G1878">
        <f t="shared" si="409"/>
        <v>22</v>
      </c>
      <c r="H1878">
        <f t="shared" si="410"/>
        <v>748</v>
      </c>
      <c r="I1878">
        <f t="shared" si="411"/>
        <v>2.6584532883189107</v>
      </c>
      <c r="J1878">
        <f>VLOOKUP(H1878,動径DB!$C$9:$F$3009,4)</f>
        <v>0.37085645633871206</v>
      </c>
      <c r="K1878">
        <f>VLOOKUP(G1878,緯度DB!$B$10:$H$50,7)</f>
        <v>0.7879807395252203</v>
      </c>
      <c r="L1878">
        <f t="shared" si="412"/>
        <v>-0.99264270190296255</v>
      </c>
      <c r="M1878">
        <f t="shared" si="413"/>
        <v>-2.1678948944870968</v>
      </c>
      <c r="N1878">
        <f t="shared" si="417"/>
        <v>4.6997682735432207</v>
      </c>
      <c r="O1878">
        <f t="shared" si="418"/>
        <v>1</v>
      </c>
      <c r="Q1878">
        <f t="shared" si="414"/>
        <v>-6.6120633129452742</v>
      </c>
      <c r="R1878">
        <f t="shared" si="415"/>
        <v>3.468738895802753</v>
      </c>
      <c r="S1878">
        <f t="shared" si="416"/>
        <v>0.31877226849239304</v>
      </c>
      <c r="T1878" s="2">
        <f t="array" aca="1" ref="T1878:V1878" ca="1">MMULT(Q1878:S1878,$T$8:$V$10)</f>
        <v>-1.9619108935584544</v>
      </c>
      <c r="U1878" s="2">
        <f ca="1"/>
        <v>3.468738895802753</v>
      </c>
      <c r="V1878" s="2">
        <f ca="1"/>
        <v>6.3223336403019168</v>
      </c>
      <c r="Y1878" s="2">
        <f t="shared" ca="1" si="419"/>
        <v>-0.5401389990486708</v>
      </c>
      <c r="Z1878" s="2">
        <f t="shared" ca="1" si="420"/>
        <v>0.95498789536858608</v>
      </c>
    </row>
    <row r="1879" spans="2:26">
      <c r="B1879">
        <f t="shared" si="421"/>
        <v>1868</v>
      </c>
      <c r="C1879">
        <v>4.0831118031009268</v>
      </c>
      <c r="D1879">
        <v>-8.459045389648649</v>
      </c>
      <c r="E1879">
        <v>-1.4127529762271853</v>
      </c>
      <c r="F1879">
        <f t="shared" si="408"/>
        <v>9.4985852563735484</v>
      </c>
      <c r="G1879">
        <f t="shared" si="409"/>
        <v>18</v>
      </c>
      <c r="H1879">
        <f t="shared" si="410"/>
        <v>951</v>
      </c>
      <c r="I1879">
        <f t="shared" si="411"/>
        <v>-1.1210909103276248</v>
      </c>
      <c r="J1879">
        <f>VLOOKUP(H1879,動径DB!$C$9:$F$3009,4)</f>
        <v>0.27644298898357506</v>
      </c>
      <c r="K1879">
        <f>VLOOKUP(G1879,緯度DB!$B$10:$H$50,7)</f>
        <v>0.7820858445078025</v>
      </c>
      <c r="L1879">
        <f t="shared" si="412"/>
        <v>-0.21986889755817782</v>
      </c>
      <c r="M1879">
        <f t="shared" si="413"/>
        <v>-0.45152596494440894</v>
      </c>
      <c r="N1879">
        <f t="shared" si="417"/>
        <v>0.20387569701897962</v>
      </c>
      <c r="O1879">
        <f t="shared" si="418"/>
        <v>0</v>
      </c>
      <c r="Q1879">
        <f t="shared" si="414"/>
        <v>1000</v>
      </c>
      <c r="R1879">
        <f t="shared" si="415"/>
        <v>1000</v>
      </c>
      <c r="S1879">
        <f t="shared" si="416"/>
        <v>1</v>
      </c>
      <c r="T1879" s="2">
        <f t="array" aca="1" ref="T1879:V1879" ca="1">MMULT(Q1879:S1879,$T$8:$V$10)</f>
        <v>342.95983594645492</v>
      </c>
      <c r="U1879" s="2">
        <f ca="1"/>
        <v>1000</v>
      </c>
      <c r="V1879" s="2">
        <f ca="1"/>
        <v>-939.35060064258266</v>
      </c>
      <c r="Y1879" s="2">
        <f t="shared" ca="1" si="419"/>
        <v>-3.7714808315308317</v>
      </c>
      <c r="Z1879" s="2">
        <f t="shared" ca="1" si="420"/>
        <v>-10.996858629590841</v>
      </c>
    </row>
    <row r="1880" spans="2:26">
      <c r="B1880">
        <f t="shared" si="421"/>
        <v>1869</v>
      </c>
      <c r="C1880">
        <v>-5.7924254518469418</v>
      </c>
      <c r="D1880">
        <v>-16.379379921875493</v>
      </c>
      <c r="E1880">
        <v>-11.766792613548175</v>
      </c>
      <c r="F1880">
        <f t="shared" si="408"/>
        <v>20.98317630032675</v>
      </c>
      <c r="G1880">
        <f t="shared" si="409"/>
        <v>10</v>
      </c>
      <c r="H1880">
        <f t="shared" si="410"/>
        <v>2099</v>
      </c>
      <c r="I1880">
        <f t="shared" si="411"/>
        <v>-1.9107113889759246</v>
      </c>
      <c r="J1880">
        <f>VLOOKUP(H1880,動径DB!$C$9:$F$3009,4)</f>
        <v>9.5709328135748645E-3</v>
      </c>
      <c r="K1880">
        <f>VLOOKUP(G1880,緯度DB!$B$10:$H$50,7)</f>
        <v>0.49132662717739956</v>
      </c>
      <c r="L1880">
        <f t="shared" si="412"/>
        <v>-0.5235830628489897</v>
      </c>
      <c r="M1880">
        <f t="shared" si="413"/>
        <v>-5.1663210095398135E-2</v>
      </c>
      <c r="N1880">
        <f t="shared" si="417"/>
        <v>2.6690872773612478E-3</v>
      </c>
      <c r="O1880">
        <f t="shared" si="418"/>
        <v>0</v>
      </c>
      <c r="Q1880">
        <f t="shared" si="414"/>
        <v>1000</v>
      </c>
      <c r="R1880">
        <f t="shared" si="415"/>
        <v>1000</v>
      </c>
      <c r="S1880">
        <f t="shared" si="416"/>
        <v>1</v>
      </c>
      <c r="T1880" s="2">
        <f t="array" aca="1" ref="T1880:V1880" ca="1">MMULT(Q1880:S1880,$T$8:$V$10)</f>
        <v>342.95983594645492</v>
      </c>
      <c r="U1880" s="2">
        <f ca="1"/>
        <v>1000</v>
      </c>
      <c r="V1880" s="2">
        <f ca="1"/>
        <v>-939.35060064258266</v>
      </c>
      <c r="Y1880" s="2">
        <f t="shared" ca="1" si="419"/>
        <v>-3.7714808315308317</v>
      </c>
      <c r="Z1880" s="2">
        <f t="shared" ca="1" si="420"/>
        <v>-10.996858629590841</v>
      </c>
    </row>
    <row r="1881" spans="2:26">
      <c r="B1881">
        <f t="shared" si="421"/>
        <v>1870</v>
      </c>
      <c r="C1881">
        <v>-4.0843933909357233</v>
      </c>
      <c r="D1881">
        <v>-4.0259581787427683</v>
      </c>
      <c r="E1881">
        <v>-1.8880552549717287</v>
      </c>
      <c r="F1881">
        <f t="shared" si="408"/>
        <v>6.0378275293959467</v>
      </c>
      <c r="G1881">
        <f t="shared" si="409"/>
        <v>15</v>
      </c>
      <c r="H1881">
        <f t="shared" si="410"/>
        <v>605</v>
      </c>
      <c r="I1881">
        <f t="shared" si="411"/>
        <v>-2.3633993814420711</v>
      </c>
      <c r="J1881">
        <f>VLOOKUP(H1881,動径DB!$C$9:$F$3009,4)</f>
        <v>0.40075191840693719</v>
      </c>
      <c r="K1881">
        <f>VLOOKUP(G1881,緯度DB!$B$10:$H$50,7)</f>
        <v>0.70149600262637279</v>
      </c>
      <c r="L1881">
        <f t="shared" si="412"/>
        <v>0.72222430187063313</v>
      </c>
      <c r="M1881">
        <f t="shared" si="413"/>
        <v>1.225895953797409</v>
      </c>
      <c r="N1881">
        <f t="shared" si="417"/>
        <v>1.5028208895368591</v>
      </c>
      <c r="O1881">
        <f t="shared" si="418"/>
        <v>1</v>
      </c>
      <c r="Q1881">
        <f t="shared" si="414"/>
        <v>-4.0843933909357233</v>
      </c>
      <c r="R1881">
        <f t="shared" si="415"/>
        <v>-4.0259581787427683</v>
      </c>
      <c r="S1881">
        <f t="shared" si="416"/>
        <v>-1.8880552549717287</v>
      </c>
      <c r="T1881" s="2">
        <f t="array" aca="1" ref="T1881:V1881" ca="1">MMULT(Q1881:S1881,$T$8:$V$10)</f>
        <v>-3.1711364036992413</v>
      </c>
      <c r="U1881" s="2">
        <f ca="1"/>
        <v>-4.0259581787427683</v>
      </c>
      <c r="V1881" s="2">
        <f ca="1"/>
        <v>3.1923214009368195</v>
      </c>
      <c r="Y1881" s="2">
        <f t="shared" ca="1" si="419"/>
        <v>-0.95538253121691552</v>
      </c>
      <c r="Z1881" s="2">
        <f t="shared" ca="1" si="420"/>
        <v>-1.2129185332090511</v>
      </c>
    </row>
    <row r="1882" spans="2:26">
      <c r="B1882">
        <f t="shared" si="421"/>
        <v>1871</v>
      </c>
      <c r="C1882">
        <v>8.5544255489488954</v>
      </c>
      <c r="D1882">
        <v>6.1859136438626736</v>
      </c>
      <c r="E1882">
        <v>-2.6144146599963651</v>
      </c>
      <c r="F1882">
        <f t="shared" si="408"/>
        <v>10.875609780432539</v>
      </c>
      <c r="G1882">
        <f t="shared" si="409"/>
        <v>16</v>
      </c>
      <c r="H1882">
        <f t="shared" si="410"/>
        <v>1089</v>
      </c>
      <c r="I1882">
        <f t="shared" si="411"/>
        <v>0.62607768311082679</v>
      </c>
      <c r="J1882">
        <f>VLOOKUP(H1882,動径DB!$C$9:$F$3009,4)</f>
        <v>0.20828497313486696</v>
      </c>
      <c r="K1882">
        <f>VLOOKUP(G1882,緯度DB!$B$10:$H$50,7)</f>
        <v>0.72987675376846739</v>
      </c>
      <c r="L1882">
        <f t="shared" si="412"/>
        <v>-0.95311239035652684</v>
      </c>
      <c r="M1882">
        <f t="shared" si="413"/>
        <v>-1.5758148991232832</v>
      </c>
      <c r="N1882">
        <f t="shared" si="417"/>
        <v>2.4831925962989234</v>
      </c>
      <c r="O1882">
        <f t="shared" si="418"/>
        <v>1</v>
      </c>
      <c r="Q1882">
        <f t="shared" si="414"/>
        <v>8.5544255489488954</v>
      </c>
      <c r="R1882">
        <f t="shared" si="415"/>
        <v>6.1859136438626736</v>
      </c>
      <c r="S1882">
        <f t="shared" si="416"/>
        <v>-2.6144146599963651</v>
      </c>
      <c r="T1882" s="2">
        <f t="array" aca="1" ref="T1882:V1882" ca="1">MMULT(Q1882:S1882,$T$8:$V$10)</f>
        <v>0.46903968864718193</v>
      </c>
      <c r="U1882" s="2">
        <f ca="1"/>
        <v>6.1859136438626736</v>
      </c>
      <c r="V1882" s="2">
        <f ca="1"/>
        <v>-8.9327130401344075</v>
      </c>
      <c r="Y1882" s="2">
        <f t="shared" ca="1" si="419"/>
        <v>0.22263886638119557</v>
      </c>
      <c r="Z1882" s="2">
        <f t="shared" ca="1" si="420"/>
        <v>2.9362649569672636</v>
      </c>
    </row>
    <row r="1883" spans="2:26">
      <c r="B1883">
        <f t="shared" si="421"/>
        <v>1872</v>
      </c>
      <c r="C1883">
        <v>-6.8553223040859903</v>
      </c>
      <c r="D1883">
        <v>-3.3398645684381592</v>
      </c>
      <c r="E1883">
        <v>5.1769177616808344</v>
      </c>
      <c r="F1883">
        <f t="shared" si="408"/>
        <v>9.2168658848663938</v>
      </c>
      <c r="G1883">
        <f t="shared" si="409"/>
        <v>32</v>
      </c>
      <c r="H1883">
        <f t="shared" si="410"/>
        <v>923</v>
      </c>
      <c r="I1883">
        <f t="shared" si="411"/>
        <v>-2.6882430924737077</v>
      </c>
      <c r="J1883">
        <f>VLOOKUP(H1883,動径DB!$C$9:$F$3009,4)</f>
        <v>0.29068914337110019</v>
      </c>
      <c r="K1883">
        <f>VLOOKUP(G1883,緯度DB!$B$10:$H$50,7)</f>
        <v>0.49132662717739956</v>
      </c>
      <c r="L1883">
        <f t="shared" si="412"/>
        <v>0.97787478771534964</v>
      </c>
      <c r="M1883">
        <f t="shared" si="413"/>
        <v>1.2872580910949021</v>
      </c>
      <c r="N1883">
        <f t="shared" si="417"/>
        <v>1.6570333930892913</v>
      </c>
      <c r="O1883">
        <f t="shared" si="418"/>
        <v>1</v>
      </c>
      <c r="Q1883">
        <f t="shared" si="414"/>
        <v>-6.8553223040859903</v>
      </c>
      <c r="R1883">
        <f t="shared" si="415"/>
        <v>-3.3398645684381592</v>
      </c>
      <c r="S1883">
        <f t="shared" si="416"/>
        <v>5.1769177616808344</v>
      </c>
      <c r="T1883" s="2">
        <f t="array" aca="1" ref="T1883:V1883" ca="1">MMULT(Q1883:S1883,$T$8:$V$10)</f>
        <v>2.520053102079836</v>
      </c>
      <c r="U1883" s="2">
        <f ca="1"/>
        <v>-3.3398645684381592</v>
      </c>
      <c r="V1883" s="2">
        <f ca="1"/>
        <v>8.2125059370939368</v>
      </c>
      <c r="Y1883" s="2">
        <f t="shared" ca="1" si="419"/>
        <v>0.65948386275121273</v>
      </c>
      <c r="Z1883" s="2">
        <f t="shared" ca="1" si="420"/>
        <v>-0.87402395800377497</v>
      </c>
    </row>
    <row r="1884" spans="2:26">
      <c r="B1884">
        <f t="shared" si="421"/>
        <v>1873</v>
      </c>
      <c r="C1884">
        <v>11.180819573094505</v>
      </c>
      <c r="D1884">
        <v>2.9363007656395927</v>
      </c>
      <c r="E1884">
        <v>14.712943414220527</v>
      </c>
      <c r="F1884">
        <f t="shared" si="408"/>
        <v>18.711047336331657</v>
      </c>
      <c r="G1884">
        <f t="shared" si="409"/>
        <v>37</v>
      </c>
      <c r="H1884">
        <f t="shared" si="410"/>
        <v>1872</v>
      </c>
      <c r="I1884">
        <f t="shared" si="411"/>
        <v>0.2568200834925296</v>
      </c>
      <c r="J1884">
        <f>VLOOKUP(H1884,動径DB!$C$9:$F$3009,4)</f>
        <v>2.112110196406914E-2</v>
      </c>
      <c r="K1884">
        <f>VLOOKUP(G1884,緯度DB!$B$10:$H$50,7)</f>
        <v>0.2352076871405088</v>
      </c>
      <c r="L1884">
        <f t="shared" si="412"/>
        <v>-0.69646558361290856</v>
      </c>
      <c r="M1884">
        <f t="shared" si="413"/>
        <v>-6.4738978475269424E-2</v>
      </c>
      <c r="N1884">
        <f t="shared" si="417"/>
        <v>4.1911353340213977E-3</v>
      </c>
      <c r="O1884">
        <f t="shared" si="418"/>
        <v>0</v>
      </c>
      <c r="Q1884">
        <f t="shared" si="414"/>
        <v>1000</v>
      </c>
      <c r="R1884">
        <f t="shared" si="415"/>
        <v>1000</v>
      </c>
      <c r="S1884">
        <f t="shared" si="416"/>
        <v>1</v>
      </c>
      <c r="T1884" s="2">
        <f t="array" aca="1" ref="T1884:V1884" ca="1">MMULT(Q1884:S1884,$T$8:$V$10)</f>
        <v>342.95983594645492</v>
      </c>
      <c r="U1884" s="2">
        <f ca="1"/>
        <v>1000</v>
      </c>
      <c r="V1884" s="2">
        <f ca="1"/>
        <v>-939.35060064258266</v>
      </c>
      <c r="Y1884" s="2">
        <f t="shared" ca="1" si="419"/>
        <v>-3.7714808315308317</v>
      </c>
      <c r="Z1884" s="2">
        <f t="shared" ca="1" si="420"/>
        <v>-10.996858629590841</v>
      </c>
    </row>
    <row r="1885" spans="2:26">
      <c r="B1885">
        <f t="shared" si="421"/>
        <v>1874</v>
      </c>
      <c r="C1885">
        <v>-3.5861488013916554</v>
      </c>
      <c r="D1885">
        <v>-3.8081784173339956</v>
      </c>
      <c r="E1885">
        <v>-7.8734123145817385</v>
      </c>
      <c r="F1885">
        <f t="shared" si="408"/>
        <v>9.4526878484047394</v>
      </c>
      <c r="G1885">
        <f t="shared" si="409"/>
        <v>4</v>
      </c>
      <c r="H1885">
        <f t="shared" si="410"/>
        <v>946</v>
      </c>
      <c r="I1885">
        <f t="shared" si="411"/>
        <v>-2.3261764890239438</v>
      </c>
      <c r="J1885">
        <f>VLOOKUP(H1885,動径DB!$C$9:$F$3009,4)</f>
        <v>0.2789893095807674</v>
      </c>
      <c r="K1885">
        <f>VLOOKUP(G1885,緯度DB!$B$10:$H$50,7)</f>
        <v>0.20164392860071581</v>
      </c>
      <c r="L1885">
        <f t="shared" si="412"/>
        <v>0.64064973487961963</v>
      </c>
      <c r="M1885">
        <f t="shared" si="413"/>
        <v>0.3406816011290052</v>
      </c>
      <c r="N1885">
        <f t="shared" si="417"/>
        <v>0.11606395334782259</v>
      </c>
      <c r="O1885">
        <f t="shared" si="418"/>
        <v>0</v>
      </c>
      <c r="Q1885">
        <f t="shared" si="414"/>
        <v>1000</v>
      </c>
      <c r="R1885">
        <f t="shared" si="415"/>
        <v>1000</v>
      </c>
      <c r="S1885">
        <f t="shared" si="416"/>
        <v>1</v>
      </c>
      <c r="T1885" s="2">
        <f t="array" aca="1" ref="T1885:V1885" ca="1">MMULT(Q1885:S1885,$T$8:$V$10)</f>
        <v>342.95983594645492</v>
      </c>
      <c r="U1885" s="2">
        <f ca="1"/>
        <v>1000</v>
      </c>
      <c r="V1885" s="2">
        <f ca="1"/>
        <v>-939.35060064258266</v>
      </c>
      <c r="Y1885" s="2">
        <f t="shared" ca="1" si="419"/>
        <v>-3.7714808315308317</v>
      </c>
      <c r="Z1885" s="2">
        <f t="shared" ca="1" si="420"/>
        <v>-10.996858629590841</v>
      </c>
    </row>
    <row r="1886" spans="2:26">
      <c r="B1886">
        <f t="shared" si="421"/>
        <v>1875</v>
      </c>
      <c r="C1886">
        <v>12.792946969925966</v>
      </c>
      <c r="D1886">
        <v>13.303907757835974</v>
      </c>
      <c r="E1886">
        <v>-14.111747833947536</v>
      </c>
      <c r="F1886">
        <f t="shared" si="408"/>
        <v>23.233486194139466</v>
      </c>
      <c r="G1886">
        <f t="shared" si="409"/>
        <v>9</v>
      </c>
      <c r="H1886">
        <f t="shared" si="410"/>
        <v>2324</v>
      </c>
      <c r="I1886">
        <f t="shared" si="411"/>
        <v>0.80497506319929968</v>
      </c>
      <c r="J1886">
        <f>VLOOKUP(H1886,動径DB!$C$9:$F$3009,4)</f>
        <v>4.2166740063769997E-3</v>
      </c>
      <c r="K1886">
        <f>VLOOKUP(G1886,緯度DB!$B$10:$H$50,7)</f>
        <v>0.43934360143209494</v>
      </c>
      <c r="L1886">
        <f t="shared" si="412"/>
        <v>-0.66438261601638726</v>
      </c>
      <c r="M1886">
        <f t="shared" si="413"/>
        <v>-2.8596110961597504E-2</v>
      </c>
      <c r="N1886">
        <f t="shared" si="417"/>
        <v>8.1773756212799695E-4</v>
      </c>
      <c r="O1886">
        <f t="shared" si="418"/>
        <v>0</v>
      </c>
      <c r="Q1886">
        <f t="shared" si="414"/>
        <v>1000</v>
      </c>
      <c r="R1886">
        <f t="shared" si="415"/>
        <v>1000</v>
      </c>
      <c r="S1886">
        <f t="shared" si="416"/>
        <v>1</v>
      </c>
      <c r="T1886" s="2">
        <f t="array" aca="1" ref="T1886:V1886" ca="1">MMULT(Q1886:S1886,$T$8:$V$10)</f>
        <v>342.95983594645492</v>
      </c>
      <c r="U1886" s="2">
        <f ca="1"/>
        <v>1000</v>
      </c>
      <c r="V1886" s="2">
        <f ca="1"/>
        <v>-939.35060064258266</v>
      </c>
      <c r="Y1886" s="2">
        <f t="shared" ca="1" si="419"/>
        <v>-3.7714808315308317</v>
      </c>
      <c r="Z1886" s="2">
        <f t="shared" ca="1" si="420"/>
        <v>-10.996858629590841</v>
      </c>
    </row>
    <row r="1887" spans="2:26">
      <c r="B1887">
        <f t="shared" si="421"/>
        <v>1876</v>
      </c>
      <c r="C1887">
        <v>1.3010492205662665</v>
      </c>
      <c r="D1887">
        <v>-0.30721400145101629</v>
      </c>
      <c r="E1887">
        <v>5.3613355790236543</v>
      </c>
      <c r="F1887">
        <f t="shared" si="408"/>
        <v>5.5254890017018887</v>
      </c>
      <c r="G1887">
        <f t="shared" si="409"/>
        <v>40</v>
      </c>
      <c r="H1887">
        <f t="shared" si="410"/>
        <v>554</v>
      </c>
      <c r="I1887">
        <f t="shared" si="411"/>
        <v>-0.23188054946145661</v>
      </c>
      <c r="J1887">
        <f>VLOOKUP(H1887,動径DB!$C$9:$F$3009,4)</f>
        <v>0.39690386654445203</v>
      </c>
      <c r="K1887">
        <f>VLOOKUP(G1887,緯度DB!$B$10:$H$50,7)</f>
        <v>0.31855496617393941</v>
      </c>
      <c r="L1887">
        <f t="shared" si="412"/>
        <v>0.640878128086806</v>
      </c>
      <c r="M1887">
        <f t="shared" si="413"/>
        <v>0.44772967382501039</v>
      </c>
      <c r="N1887">
        <f t="shared" si="417"/>
        <v>0.20046186082345019</v>
      </c>
      <c r="O1887">
        <f t="shared" si="418"/>
        <v>0</v>
      </c>
      <c r="Q1887">
        <f t="shared" si="414"/>
        <v>1000</v>
      </c>
      <c r="R1887">
        <f t="shared" si="415"/>
        <v>1000</v>
      </c>
      <c r="S1887">
        <f t="shared" si="416"/>
        <v>1</v>
      </c>
      <c r="T1887" s="2">
        <f t="array" aca="1" ref="T1887:V1887" ca="1">MMULT(Q1887:S1887,$T$8:$V$10)</f>
        <v>342.95983594645492</v>
      </c>
      <c r="U1887" s="2">
        <f ca="1"/>
        <v>1000</v>
      </c>
      <c r="V1887" s="2">
        <f ca="1"/>
        <v>-939.35060064258266</v>
      </c>
      <c r="Y1887" s="2">
        <f t="shared" ca="1" si="419"/>
        <v>-3.7714808315308317</v>
      </c>
      <c r="Z1887" s="2">
        <f t="shared" ca="1" si="420"/>
        <v>-10.996858629590841</v>
      </c>
    </row>
    <row r="1888" spans="2:26">
      <c r="B1888">
        <f t="shared" si="421"/>
        <v>1877</v>
      </c>
      <c r="C1888">
        <v>-2.6390784438111563</v>
      </c>
      <c r="D1888">
        <v>6.4017149945612708</v>
      </c>
      <c r="E1888">
        <v>-10.498969170257974</v>
      </c>
      <c r="F1888">
        <f t="shared" si="408"/>
        <v>12.576766020810227</v>
      </c>
      <c r="G1888">
        <f t="shared" si="409"/>
        <v>4</v>
      </c>
      <c r="H1888">
        <f t="shared" si="410"/>
        <v>1259</v>
      </c>
      <c r="I1888">
        <f t="shared" si="411"/>
        <v>1.961814426803749</v>
      </c>
      <c r="J1888">
        <f>VLOOKUP(H1888,動径DB!$C$9:$F$3009,4)</f>
        <v>0.13761390630279763</v>
      </c>
      <c r="K1888">
        <f>VLOOKUP(G1888,緯度DB!$B$10:$H$50,7)</f>
        <v>0.20164392860071581</v>
      </c>
      <c r="L1888">
        <f t="shared" si="412"/>
        <v>0.38733762029348567</v>
      </c>
      <c r="M1888">
        <f t="shared" si="413"/>
        <v>0.1351780366586644</v>
      </c>
      <c r="N1888">
        <f t="shared" si="417"/>
        <v>1.8273101594891216E-2</v>
      </c>
      <c r="O1888">
        <f t="shared" si="418"/>
        <v>0</v>
      </c>
      <c r="Q1888">
        <f t="shared" si="414"/>
        <v>1000</v>
      </c>
      <c r="R1888">
        <f t="shared" si="415"/>
        <v>1000</v>
      </c>
      <c r="S1888">
        <f t="shared" si="416"/>
        <v>1</v>
      </c>
      <c r="T1888" s="2">
        <f t="array" aca="1" ref="T1888:V1888" ca="1">MMULT(Q1888:S1888,$T$8:$V$10)</f>
        <v>342.95983594645492</v>
      </c>
      <c r="U1888" s="2">
        <f ca="1"/>
        <v>1000</v>
      </c>
      <c r="V1888" s="2">
        <f ca="1"/>
        <v>-939.35060064258266</v>
      </c>
      <c r="Y1888" s="2">
        <f t="shared" ca="1" si="419"/>
        <v>-3.7714808315308317</v>
      </c>
      <c r="Z1888" s="2">
        <f t="shared" ca="1" si="420"/>
        <v>-10.996858629590841</v>
      </c>
    </row>
    <row r="1889" spans="2:26">
      <c r="B1889">
        <f t="shared" si="421"/>
        <v>1878</v>
      </c>
      <c r="C1889">
        <v>-13.66757412081264</v>
      </c>
      <c r="D1889">
        <v>2.7501401914515009</v>
      </c>
      <c r="E1889">
        <v>-16.803675618133092</v>
      </c>
      <c r="F1889">
        <f t="shared" si="408"/>
        <v>21.834133087896685</v>
      </c>
      <c r="G1889">
        <f t="shared" si="409"/>
        <v>6</v>
      </c>
      <c r="H1889">
        <f t="shared" si="410"/>
        <v>2184</v>
      </c>
      <c r="I1889">
        <f t="shared" si="411"/>
        <v>2.9430277432738357</v>
      </c>
      <c r="J1889">
        <f>VLOOKUP(H1889,動径DB!$C$9:$F$3009,4)</f>
        <v>7.0484513465028376E-3</v>
      </c>
      <c r="K1889">
        <f>VLOOKUP(G1889,緯度DB!$B$10:$H$50,7)</f>
        <v>0.28116931855250954</v>
      </c>
      <c r="L1889">
        <f t="shared" si="412"/>
        <v>-0.56108395957896617</v>
      </c>
      <c r="M1889">
        <f t="shared" si="413"/>
        <v>-2.4278700679555145E-2</v>
      </c>
      <c r="N1889">
        <f t="shared" si="417"/>
        <v>5.8945530668743143E-4</v>
      </c>
      <c r="O1889">
        <f t="shared" si="418"/>
        <v>0</v>
      </c>
      <c r="Q1889">
        <f t="shared" si="414"/>
        <v>1000</v>
      </c>
      <c r="R1889">
        <f t="shared" si="415"/>
        <v>1000</v>
      </c>
      <c r="S1889">
        <f t="shared" si="416"/>
        <v>1</v>
      </c>
      <c r="T1889" s="2">
        <f t="array" aca="1" ref="T1889:V1889" ca="1">MMULT(Q1889:S1889,$T$8:$V$10)</f>
        <v>342.95983594645492</v>
      </c>
      <c r="U1889" s="2">
        <f ca="1"/>
        <v>1000</v>
      </c>
      <c r="V1889" s="2">
        <f ca="1"/>
        <v>-939.35060064258266</v>
      </c>
      <c r="Y1889" s="2">
        <f t="shared" ca="1" si="419"/>
        <v>-3.7714808315308317</v>
      </c>
      <c r="Z1889" s="2">
        <f t="shared" ca="1" si="420"/>
        <v>-10.996858629590841</v>
      </c>
    </row>
    <row r="1890" spans="2:26">
      <c r="B1890">
        <f t="shared" si="421"/>
        <v>1879</v>
      </c>
      <c r="C1890">
        <v>11.62371304865966</v>
      </c>
      <c r="D1890">
        <v>1.7535110212260727</v>
      </c>
      <c r="E1890">
        <v>10.105930447383381</v>
      </c>
      <c r="F1890">
        <f t="shared" si="408"/>
        <v>15.502107474356274</v>
      </c>
      <c r="G1890">
        <f t="shared" si="409"/>
        <v>34</v>
      </c>
      <c r="H1890">
        <f t="shared" si="410"/>
        <v>1551</v>
      </c>
      <c r="I1890">
        <f t="shared" si="411"/>
        <v>0.14972735650798646</v>
      </c>
      <c r="J1890">
        <f>VLOOKUP(H1890,動径DB!$C$9:$F$3009,4)</f>
        <v>5.9778281590231658E-2</v>
      </c>
      <c r="K1890">
        <f>VLOOKUP(G1890,緯度DB!$B$10:$H$50,7)</f>
        <v>0.38596120503132481</v>
      </c>
      <c r="L1890">
        <f t="shared" si="412"/>
        <v>-0.43422888556807965</v>
      </c>
      <c r="M1890">
        <f t="shared" si="413"/>
        <v>-0.15530896790633059</v>
      </c>
      <c r="N1890">
        <f t="shared" si="417"/>
        <v>2.4120875512129623E-2</v>
      </c>
      <c r="O1890">
        <f t="shared" si="418"/>
        <v>0</v>
      </c>
      <c r="Q1890">
        <f t="shared" si="414"/>
        <v>1000</v>
      </c>
      <c r="R1890">
        <f t="shared" si="415"/>
        <v>1000</v>
      </c>
      <c r="S1890">
        <f t="shared" si="416"/>
        <v>1</v>
      </c>
      <c r="T1890" s="2">
        <f t="array" aca="1" ref="T1890:V1890" ca="1">MMULT(Q1890:S1890,$T$8:$V$10)</f>
        <v>342.95983594645492</v>
      </c>
      <c r="U1890" s="2">
        <f ca="1"/>
        <v>1000</v>
      </c>
      <c r="V1890" s="2">
        <f ca="1"/>
        <v>-939.35060064258266</v>
      </c>
      <c r="Y1890" s="2">
        <f t="shared" ca="1" si="419"/>
        <v>-3.7714808315308317</v>
      </c>
      <c r="Z1890" s="2">
        <f t="shared" ca="1" si="420"/>
        <v>-10.996858629590841</v>
      </c>
    </row>
    <row r="1891" spans="2:26">
      <c r="B1891">
        <f t="shared" si="421"/>
        <v>1880</v>
      </c>
      <c r="C1891">
        <v>-2.0760502759477539</v>
      </c>
      <c r="D1891">
        <v>13.989040425047145</v>
      </c>
      <c r="E1891">
        <v>10.245803147099057</v>
      </c>
      <c r="F1891">
        <f t="shared" si="408"/>
        <v>17.463668540457668</v>
      </c>
      <c r="G1891">
        <f t="shared" si="409"/>
        <v>33</v>
      </c>
      <c r="H1891">
        <f t="shared" si="410"/>
        <v>1747</v>
      </c>
      <c r="I1891">
        <f t="shared" si="411"/>
        <v>1.7181264792307069</v>
      </c>
      <c r="J1891">
        <f>VLOOKUP(H1891,動径DB!$C$9:$F$3009,4)</f>
        <v>3.206772934253109E-2</v>
      </c>
      <c r="K1891">
        <f>VLOOKUP(G1891,緯度DB!$B$10:$H$50,7)</f>
        <v>0.43934360143209494</v>
      </c>
      <c r="L1891">
        <f t="shared" si="412"/>
        <v>0.90390205718263261</v>
      </c>
      <c r="M1891">
        <f t="shared" si="413"/>
        <v>0.22239722802183365</v>
      </c>
      <c r="N1891">
        <f t="shared" si="417"/>
        <v>4.9460527031795473E-2</v>
      </c>
      <c r="O1891">
        <f t="shared" si="418"/>
        <v>0</v>
      </c>
      <c r="Q1891">
        <f t="shared" si="414"/>
        <v>1000</v>
      </c>
      <c r="R1891">
        <f t="shared" si="415"/>
        <v>1000</v>
      </c>
      <c r="S1891">
        <f t="shared" si="416"/>
        <v>1</v>
      </c>
      <c r="T1891" s="2">
        <f t="array" aca="1" ref="T1891:V1891" ca="1">MMULT(Q1891:S1891,$T$8:$V$10)</f>
        <v>342.95983594645492</v>
      </c>
      <c r="U1891" s="2">
        <f ca="1"/>
        <v>1000</v>
      </c>
      <c r="V1891" s="2">
        <f ca="1"/>
        <v>-939.35060064258266</v>
      </c>
      <c r="Y1891" s="2">
        <f t="shared" ca="1" si="419"/>
        <v>-3.7714808315308317</v>
      </c>
      <c r="Z1891" s="2">
        <f t="shared" ca="1" si="420"/>
        <v>-10.996858629590841</v>
      </c>
    </row>
    <row r="1892" spans="2:26">
      <c r="B1892">
        <f t="shared" si="421"/>
        <v>1881</v>
      </c>
      <c r="C1892">
        <v>10.874299485361744</v>
      </c>
      <c r="D1892">
        <v>-7.4979491650923595</v>
      </c>
      <c r="E1892">
        <v>0.86281477893548342</v>
      </c>
      <c r="F1892">
        <f t="shared" si="408"/>
        <v>13.236845557850911</v>
      </c>
      <c r="G1892">
        <f t="shared" si="409"/>
        <v>22</v>
      </c>
      <c r="H1892">
        <f t="shared" si="410"/>
        <v>1325</v>
      </c>
      <c r="I1892">
        <f t="shared" si="411"/>
        <v>-0.60365162743584211</v>
      </c>
      <c r="J1892">
        <f>VLOOKUP(H1892,動径DB!$C$9:$F$3009,4)</f>
        <v>0.11533653010647003</v>
      </c>
      <c r="K1892">
        <f>VLOOKUP(G1892,緯度DB!$B$10:$H$50,7)</f>
        <v>0.7879807395252203</v>
      </c>
      <c r="L1892">
        <f t="shared" si="412"/>
        <v>0.97130027358075521</v>
      </c>
      <c r="M1892">
        <f t="shared" si="413"/>
        <v>1.1684778832602312</v>
      </c>
      <c r="N1892">
        <f t="shared" si="417"/>
        <v>1.3653405636683105</v>
      </c>
      <c r="O1892">
        <f t="shared" si="418"/>
        <v>1</v>
      </c>
      <c r="Q1892">
        <f t="shared" si="414"/>
        <v>10.874299485361744</v>
      </c>
      <c r="R1892">
        <f t="shared" si="415"/>
        <v>-7.4979491650923595</v>
      </c>
      <c r="S1892">
        <f t="shared" si="416"/>
        <v>0.86281477893548342</v>
      </c>
      <c r="T1892" s="2">
        <f t="array" aca="1" ref="T1892:V1892" ca="1">MMULT(Q1892:S1892,$T$8:$V$10)</f>
        <v>4.5300101494203711</v>
      </c>
      <c r="U1892" s="2">
        <f ca="1"/>
        <v>-7.4979491650923595</v>
      </c>
      <c r="V1892" s="2">
        <f ca="1"/>
        <v>-9.9233989482554108</v>
      </c>
      <c r="Y1892" s="2">
        <f t="shared" ca="1" si="419"/>
        <v>2.2563630854370782</v>
      </c>
      <c r="Z1892" s="2">
        <f t="shared" ca="1" si="420"/>
        <v>-3.7346705977607759</v>
      </c>
    </row>
    <row r="1893" spans="2:26">
      <c r="B1893">
        <f t="shared" si="421"/>
        <v>1882</v>
      </c>
      <c r="C1893">
        <v>-11.345584568071947</v>
      </c>
      <c r="D1893">
        <v>4.78794075739299</v>
      </c>
      <c r="E1893">
        <v>-10.712628787591939</v>
      </c>
      <c r="F1893">
        <f t="shared" si="408"/>
        <v>16.321981541109547</v>
      </c>
      <c r="G1893">
        <f t="shared" si="409"/>
        <v>8</v>
      </c>
      <c r="H1893">
        <f t="shared" si="410"/>
        <v>1633</v>
      </c>
      <c r="I1893">
        <f t="shared" si="411"/>
        <v>2.7422579886822156</v>
      </c>
      <c r="J1893">
        <f>VLOOKUP(H1893,動径DB!$C$9:$F$3009,4)</f>
        <v>4.6307013377135907E-2</v>
      </c>
      <c r="K1893">
        <f>VLOOKUP(G1893,緯度DB!$B$10:$H$50,7)</f>
        <v>0.38596120503132481</v>
      </c>
      <c r="L1893">
        <f t="shared" si="412"/>
        <v>-0.93131396181876991</v>
      </c>
      <c r="M1893">
        <f t="shared" si="413"/>
        <v>-0.27168109649401112</v>
      </c>
      <c r="N1893">
        <f t="shared" si="417"/>
        <v>7.3810618192188177E-2</v>
      </c>
      <c r="O1893">
        <f t="shared" si="418"/>
        <v>0</v>
      </c>
      <c r="Q1893">
        <f t="shared" si="414"/>
        <v>1000</v>
      </c>
      <c r="R1893">
        <f t="shared" si="415"/>
        <v>1000</v>
      </c>
      <c r="S1893">
        <f t="shared" si="416"/>
        <v>1</v>
      </c>
      <c r="T1893" s="2">
        <f t="array" aca="1" ref="T1893:V1893" ca="1">MMULT(Q1893:S1893,$T$8:$V$10)</f>
        <v>342.95983594645492</v>
      </c>
      <c r="U1893" s="2">
        <f ca="1"/>
        <v>1000</v>
      </c>
      <c r="V1893" s="2">
        <f ca="1"/>
        <v>-939.35060064258266</v>
      </c>
      <c r="Y1893" s="2">
        <f t="shared" ca="1" si="419"/>
        <v>-3.7714808315308317</v>
      </c>
      <c r="Z1893" s="2">
        <f t="shared" ca="1" si="420"/>
        <v>-10.996858629590841</v>
      </c>
    </row>
    <row r="1894" spans="2:26">
      <c r="B1894">
        <f t="shared" si="421"/>
        <v>1883</v>
      </c>
      <c r="C1894">
        <v>0.68080925954275906</v>
      </c>
      <c r="D1894">
        <v>-12.147724063168674</v>
      </c>
      <c r="E1894">
        <v>-9.5026956103615081</v>
      </c>
      <c r="F1894">
        <f t="shared" si="408"/>
        <v>15.438002624237058</v>
      </c>
      <c r="G1894">
        <f t="shared" si="409"/>
        <v>9</v>
      </c>
      <c r="H1894">
        <f t="shared" si="410"/>
        <v>1545</v>
      </c>
      <c r="I1894">
        <f t="shared" si="411"/>
        <v>-1.5148107116881386</v>
      </c>
      <c r="J1894">
        <f>VLOOKUP(H1894,動径DB!$C$9:$F$3009,4)</f>
        <v>6.0886236465721291E-2</v>
      </c>
      <c r="K1894">
        <f>VLOOKUP(G1894,緯度DB!$B$10:$H$50,7)</f>
        <v>0.43934360143209494</v>
      </c>
      <c r="L1894">
        <f t="shared" si="412"/>
        <v>-0.98592837522553989</v>
      </c>
      <c r="M1894">
        <f t="shared" si="413"/>
        <v>-0.40715513090847011</v>
      </c>
      <c r="N1894">
        <f t="shared" si="417"/>
        <v>0.16577530062509344</v>
      </c>
      <c r="O1894">
        <f t="shared" si="418"/>
        <v>0</v>
      </c>
      <c r="Q1894">
        <f t="shared" si="414"/>
        <v>1000</v>
      </c>
      <c r="R1894">
        <f t="shared" si="415"/>
        <v>1000</v>
      </c>
      <c r="S1894">
        <f t="shared" si="416"/>
        <v>1</v>
      </c>
      <c r="T1894" s="2">
        <f t="array" aca="1" ref="T1894:V1894" ca="1">MMULT(Q1894:S1894,$T$8:$V$10)</f>
        <v>342.95983594645492</v>
      </c>
      <c r="U1894" s="2">
        <f ca="1"/>
        <v>1000</v>
      </c>
      <c r="V1894" s="2">
        <f ca="1"/>
        <v>-939.35060064258266</v>
      </c>
      <c r="Y1894" s="2">
        <f t="shared" ca="1" si="419"/>
        <v>-3.7714808315308317</v>
      </c>
      <c r="Z1894" s="2">
        <f t="shared" ca="1" si="420"/>
        <v>-10.996858629590841</v>
      </c>
    </row>
    <row r="1895" spans="2:26">
      <c r="B1895">
        <f t="shared" si="421"/>
        <v>1884</v>
      </c>
      <c r="C1895">
        <v>15.084089150733369</v>
      </c>
      <c r="D1895">
        <v>-5.7360806436865062</v>
      </c>
      <c r="E1895">
        <v>2.0133007653765373</v>
      </c>
      <c r="F1895">
        <f t="shared" si="408"/>
        <v>16.26301775901425</v>
      </c>
      <c r="G1895">
        <f t="shared" si="409"/>
        <v>23</v>
      </c>
      <c r="H1895">
        <f t="shared" si="410"/>
        <v>1627</v>
      </c>
      <c r="I1895">
        <f t="shared" si="411"/>
        <v>-0.36338605154641185</v>
      </c>
      <c r="J1895">
        <f>VLOOKUP(H1895,動径DB!$C$9:$F$3009,4)</f>
        <v>4.7192923230309207E-2</v>
      </c>
      <c r="K1895">
        <f>VLOOKUP(G1895,緯度DB!$B$10:$H$50,7)</f>
        <v>0.7820858445078025</v>
      </c>
      <c r="L1895">
        <f t="shared" si="412"/>
        <v>0.88670004756698151</v>
      </c>
      <c r="M1895">
        <f t="shared" si="413"/>
        <v>0.53224203713269336</v>
      </c>
      <c r="N1895">
        <f t="shared" si="417"/>
        <v>0.28328158609115933</v>
      </c>
      <c r="O1895">
        <f t="shared" si="418"/>
        <v>0</v>
      </c>
      <c r="Q1895">
        <f t="shared" si="414"/>
        <v>1000</v>
      </c>
      <c r="R1895">
        <f t="shared" si="415"/>
        <v>1000</v>
      </c>
      <c r="S1895">
        <f t="shared" si="416"/>
        <v>1</v>
      </c>
      <c r="T1895" s="2">
        <f t="array" aca="1" ref="T1895:V1895" ca="1">MMULT(Q1895:S1895,$T$8:$V$10)</f>
        <v>342.95983594645492</v>
      </c>
      <c r="U1895" s="2">
        <f ca="1"/>
        <v>1000</v>
      </c>
      <c r="V1895" s="2">
        <f ca="1"/>
        <v>-939.35060064258266</v>
      </c>
      <c r="Y1895" s="2">
        <f t="shared" ca="1" si="419"/>
        <v>-3.7714808315308317</v>
      </c>
      <c r="Z1895" s="2">
        <f t="shared" ca="1" si="420"/>
        <v>-10.996858629590841</v>
      </c>
    </row>
    <row r="1896" spans="2:26">
      <c r="B1896">
        <f t="shared" si="421"/>
        <v>1885</v>
      </c>
      <c r="C1896">
        <v>-5.9745449174106211</v>
      </c>
      <c r="D1896">
        <v>4.3092905022244272</v>
      </c>
      <c r="E1896">
        <v>7.7992472022282531</v>
      </c>
      <c r="F1896">
        <f t="shared" si="408"/>
        <v>10.728160537770862</v>
      </c>
      <c r="G1896">
        <f t="shared" si="409"/>
        <v>36</v>
      </c>
      <c r="H1896">
        <f t="shared" si="410"/>
        <v>1074</v>
      </c>
      <c r="I1896">
        <f t="shared" si="411"/>
        <v>2.5167303405659966</v>
      </c>
      <c r="J1896">
        <f>VLOOKUP(H1896,動径DB!$C$9:$F$3009,4)</f>
        <v>0.21534884309288321</v>
      </c>
      <c r="K1896">
        <f>VLOOKUP(G1896,緯度DB!$B$10:$H$50,7)</f>
        <v>0.28116931855250954</v>
      </c>
      <c r="L1896">
        <f t="shared" si="412"/>
        <v>-0.95420942580165447</v>
      </c>
      <c r="M1896">
        <f t="shared" si="413"/>
        <v>-0.61983976915689065</v>
      </c>
      <c r="N1896">
        <f t="shared" si="417"/>
        <v>0.38420133942846751</v>
      </c>
      <c r="O1896">
        <f t="shared" si="418"/>
        <v>1</v>
      </c>
      <c r="Q1896">
        <f t="shared" si="414"/>
        <v>-5.9745449174106211</v>
      </c>
      <c r="R1896">
        <f t="shared" si="415"/>
        <v>4.3092905022244272</v>
      </c>
      <c r="S1896">
        <f t="shared" si="416"/>
        <v>7.7992472022282531</v>
      </c>
      <c r="T1896" s="2">
        <f t="array" aca="1" ref="T1896:V1896" ca="1">MMULT(Q1896:S1896,$T$8:$V$10)</f>
        <v>5.285480334660603</v>
      </c>
      <c r="U1896" s="2">
        <f ca="1"/>
        <v>4.3092905022244272</v>
      </c>
      <c r="V1896" s="2">
        <f ca="1"/>
        <v>8.2817354173831461</v>
      </c>
      <c r="Y1896" s="2">
        <f t="shared" ca="1" si="419"/>
        <v>1.3806793963317943</v>
      </c>
      <c r="Z1896" s="2">
        <f t="shared" ca="1" si="420"/>
        <v>1.1256779389023324</v>
      </c>
    </row>
    <row r="1897" spans="2:26">
      <c r="B1897">
        <f t="shared" si="421"/>
        <v>1886</v>
      </c>
      <c r="C1897">
        <v>11.650628120214272</v>
      </c>
      <c r="D1897">
        <v>5.8552225412132062</v>
      </c>
      <c r="E1897">
        <v>0.92881422447849693</v>
      </c>
      <c r="F1897">
        <f t="shared" si="408"/>
        <v>13.07224014720707</v>
      </c>
      <c r="G1897">
        <f t="shared" si="409"/>
        <v>22</v>
      </c>
      <c r="H1897">
        <f t="shared" si="410"/>
        <v>1308</v>
      </c>
      <c r="I1897">
        <f t="shared" si="411"/>
        <v>0.46569919001431614</v>
      </c>
      <c r="J1897">
        <f>VLOOKUP(H1897,動径DB!$C$9:$F$3009,4)</f>
        <v>0.12079384403726466</v>
      </c>
      <c r="K1897">
        <f>VLOOKUP(G1897,緯度DB!$B$10:$H$50,7)</f>
        <v>0.7879807395252203</v>
      </c>
      <c r="L1897">
        <f t="shared" si="412"/>
        <v>-0.9849522621933664</v>
      </c>
      <c r="M1897">
        <f t="shared" si="413"/>
        <v>-1.2255346759251258</v>
      </c>
      <c r="N1897">
        <f t="shared" si="417"/>
        <v>1.501935241894903</v>
      </c>
      <c r="O1897">
        <f t="shared" si="418"/>
        <v>1</v>
      </c>
      <c r="Q1897">
        <f t="shared" si="414"/>
        <v>11.650628120214272</v>
      </c>
      <c r="R1897">
        <f t="shared" si="415"/>
        <v>5.8552225412132062</v>
      </c>
      <c r="S1897">
        <f t="shared" si="416"/>
        <v>0.92881422447849693</v>
      </c>
      <c r="T1897" s="2">
        <f t="array" aca="1" ref="T1897:V1897" ca="1">MMULT(Q1897:S1897,$T$8:$V$10)</f>
        <v>4.8575493723331844</v>
      </c>
      <c r="U1897" s="2">
        <f ca="1"/>
        <v>5.8552225412132062</v>
      </c>
      <c r="V1897" s="2">
        <f ca="1"/>
        <v>-10.630336097907094</v>
      </c>
      <c r="Y1897" s="2">
        <f t="shared" ca="1" si="419"/>
        <v>2.5078129372230991</v>
      </c>
      <c r="Z1897" s="2">
        <f t="shared" ca="1" si="420"/>
        <v>3.0228828805751995</v>
      </c>
    </row>
    <row r="1898" spans="2:26">
      <c r="B1898">
        <f t="shared" si="421"/>
        <v>1887</v>
      </c>
      <c r="C1898">
        <v>-6.2934176275412552</v>
      </c>
      <c r="D1898">
        <v>-10.193998853651056</v>
      </c>
      <c r="E1898">
        <v>-14.234667028399883</v>
      </c>
      <c r="F1898">
        <f t="shared" si="408"/>
        <v>18.605119281324182</v>
      </c>
      <c r="G1898">
        <f t="shared" si="409"/>
        <v>6</v>
      </c>
      <c r="H1898">
        <f t="shared" si="410"/>
        <v>1862</v>
      </c>
      <c r="I1898">
        <f t="shared" si="411"/>
        <v>-2.1238864223313545</v>
      </c>
      <c r="J1898">
        <f>VLOOKUP(H1898,動径DB!$C$9:$F$3009,4)</f>
        <v>2.1849913836426246E-2</v>
      </c>
      <c r="K1898">
        <f>VLOOKUP(G1898,緯度DB!$B$10:$H$50,7)</f>
        <v>0.28116931855250954</v>
      </c>
      <c r="L1898">
        <f t="shared" si="412"/>
        <v>8.8358581239961112E-2</v>
      </c>
      <c r="M1898">
        <f t="shared" si="413"/>
        <v>1.0099476188897359E-2</v>
      </c>
      <c r="N1898">
        <f t="shared" si="417"/>
        <v>1.0199941929010472E-4</v>
      </c>
      <c r="O1898">
        <f t="shared" si="418"/>
        <v>0</v>
      </c>
      <c r="Q1898">
        <f t="shared" si="414"/>
        <v>1000</v>
      </c>
      <c r="R1898">
        <f t="shared" si="415"/>
        <v>1000</v>
      </c>
      <c r="S1898">
        <f t="shared" si="416"/>
        <v>1</v>
      </c>
      <c r="T1898" s="2">
        <f t="array" aca="1" ref="T1898:V1898" ca="1">MMULT(Q1898:S1898,$T$8:$V$10)</f>
        <v>342.95983594645492</v>
      </c>
      <c r="U1898" s="2">
        <f ca="1"/>
        <v>1000</v>
      </c>
      <c r="V1898" s="2">
        <f ca="1"/>
        <v>-939.35060064258266</v>
      </c>
      <c r="Y1898" s="2">
        <f t="shared" ca="1" si="419"/>
        <v>-3.7714808315308317</v>
      </c>
      <c r="Z1898" s="2">
        <f t="shared" ca="1" si="420"/>
        <v>-10.996858629590841</v>
      </c>
    </row>
    <row r="1899" spans="2:26">
      <c r="B1899">
        <f t="shared" si="421"/>
        <v>1888</v>
      </c>
      <c r="C1899">
        <v>15.389649175798038</v>
      </c>
      <c r="D1899">
        <v>4.0388543358186242</v>
      </c>
      <c r="E1899">
        <v>-8.0548320236545585</v>
      </c>
      <c r="F1899">
        <f t="shared" si="408"/>
        <v>17.83350680683396</v>
      </c>
      <c r="G1899">
        <f t="shared" si="409"/>
        <v>12</v>
      </c>
      <c r="H1899">
        <f t="shared" si="410"/>
        <v>1784</v>
      </c>
      <c r="I1899">
        <f t="shared" si="411"/>
        <v>0.25665188171710596</v>
      </c>
      <c r="J1899">
        <f>VLOOKUP(H1899,動径DB!$C$9:$F$3009,4)</f>
        <v>2.8382041021879127E-2</v>
      </c>
      <c r="K1899">
        <f>VLOOKUP(G1899,緯度DB!$B$10:$H$50,7)</f>
        <v>0.58726809406597613</v>
      </c>
      <c r="L1899">
        <f t="shared" si="412"/>
        <v>-0.69610339512347752</v>
      </c>
      <c r="M1899">
        <f t="shared" si="413"/>
        <v>-0.20691431317814191</v>
      </c>
      <c r="N1899">
        <f t="shared" si="417"/>
        <v>4.2813532997982191E-2</v>
      </c>
      <c r="O1899">
        <f t="shared" si="418"/>
        <v>0</v>
      </c>
      <c r="Q1899">
        <f t="shared" si="414"/>
        <v>1000</v>
      </c>
      <c r="R1899">
        <f t="shared" si="415"/>
        <v>1000</v>
      </c>
      <c r="S1899">
        <f t="shared" si="416"/>
        <v>1</v>
      </c>
      <c r="T1899" s="2">
        <f t="array" aca="1" ref="T1899:V1899" ca="1">MMULT(Q1899:S1899,$T$8:$V$10)</f>
        <v>342.95983594645492</v>
      </c>
      <c r="U1899" s="2">
        <f ca="1"/>
        <v>1000</v>
      </c>
      <c r="V1899" s="2">
        <f ca="1"/>
        <v>-939.35060064258266</v>
      </c>
      <c r="Y1899" s="2">
        <f t="shared" ca="1" si="419"/>
        <v>-3.7714808315308317</v>
      </c>
      <c r="Z1899" s="2">
        <f t="shared" ca="1" si="420"/>
        <v>-10.996858629590841</v>
      </c>
    </row>
    <row r="1900" spans="2:26">
      <c r="B1900">
        <f t="shared" si="421"/>
        <v>1889</v>
      </c>
      <c r="C1900">
        <v>-11.776775686996267</v>
      </c>
      <c r="D1900">
        <v>16.743452198470727</v>
      </c>
      <c r="E1900">
        <v>1.4815008705656603</v>
      </c>
      <c r="F1900">
        <f t="shared" si="408"/>
        <v>20.523900261251207</v>
      </c>
      <c r="G1900">
        <f t="shared" si="409"/>
        <v>22</v>
      </c>
      <c r="H1900">
        <f t="shared" si="410"/>
        <v>2053</v>
      </c>
      <c r="I1900">
        <f t="shared" si="411"/>
        <v>2.1837778085436605</v>
      </c>
      <c r="J1900">
        <f>VLOOKUP(H1900,動径DB!$C$9:$F$3009,4)</f>
        <v>1.1271154149615365E-2</v>
      </c>
      <c r="K1900">
        <f>VLOOKUP(G1900,緯度DB!$B$10:$H$50,7)</f>
        <v>0.7879807395252203</v>
      </c>
      <c r="L1900">
        <f t="shared" si="412"/>
        <v>-0.26494619079594567</v>
      </c>
      <c r="M1900">
        <f t="shared" si="413"/>
        <v>-4.8294932907747848E-2</v>
      </c>
      <c r="N1900">
        <f t="shared" si="417"/>
        <v>2.3324005445638659E-3</v>
      </c>
      <c r="O1900">
        <f t="shared" si="418"/>
        <v>0</v>
      </c>
      <c r="Q1900">
        <f t="shared" si="414"/>
        <v>1000</v>
      </c>
      <c r="R1900">
        <f t="shared" si="415"/>
        <v>1000</v>
      </c>
      <c r="S1900">
        <f t="shared" si="416"/>
        <v>1</v>
      </c>
      <c r="T1900" s="2">
        <f t="array" aca="1" ref="T1900:V1900" ca="1">MMULT(Q1900:S1900,$T$8:$V$10)</f>
        <v>342.95983594645492</v>
      </c>
      <c r="U1900" s="2">
        <f ca="1"/>
        <v>1000</v>
      </c>
      <c r="V1900" s="2">
        <f ca="1"/>
        <v>-939.35060064258266</v>
      </c>
      <c r="Y1900" s="2">
        <f t="shared" ca="1" si="419"/>
        <v>-3.7714808315308317</v>
      </c>
      <c r="Z1900" s="2">
        <f t="shared" ca="1" si="420"/>
        <v>-10.996858629590841</v>
      </c>
    </row>
    <row r="1901" spans="2:26">
      <c r="B1901">
        <f t="shared" si="421"/>
        <v>1890</v>
      </c>
      <c r="C1901">
        <v>0.3244321991825001</v>
      </c>
      <c r="D1901">
        <v>-7.7998989274645947</v>
      </c>
      <c r="E1901">
        <v>6.5083322073676904</v>
      </c>
      <c r="F1901">
        <f t="shared" si="408"/>
        <v>10.163762475185521</v>
      </c>
      <c r="G1901">
        <f t="shared" si="409"/>
        <v>34</v>
      </c>
      <c r="H1901">
        <f t="shared" si="410"/>
        <v>1017</v>
      </c>
      <c r="I1901">
        <f t="shared" si="411"/>
        <v>-1.5292258786814474</v>
      </c>
      <c r="J1901">
        <f>VLOOKUP(H1901,動径DB!$C$9:$F$3009,4)</f>
        <v>0.24310761633402198</v>
      </c>
      <c r="K1901">
        <f>VLOOKUP(G1901,緯度DB!$B$10:$H$50,7)</f>
        <v>0.38596120503132481</v>
      </c>
      <c r="L1901">
        <f t="shared" si="412"/>
        <v>-0.99223361396024523</v>
      </c>
      <c r="M1901">
        <f t="shared" si="413"/>
        <v>-0.94626039076817825</v>
      </c>
      <c r="N1901">
        <f t="shared" si="417"/>
        <v>0.89540872713674535</v>
      </c>
      <c r="O1901">
        <f t="shared" si="418"/>
        <v>1</v>
      </c>
      <c r="Q1901">
        <f t="shared" si="414"/>
        <v>0.3244321991825001</v>
      </c>
      <c r="R1901">
        <f t="shared" si="415"/>
        <v>-7.7998989274645947</v>
      </c>
      <c r="S1901">
        <f t="shared" si="416"/>
        <v>6.5083322073676904</v>
      </c>
      <c r="T1901" s="2">
        <f t="array" aca="1" ref="T1901:V1901" ca="1">MMULT(Q1901:S1901,$T$8:$V$10)</f>
        <v>6.2267940961505417</v>
      </c>
      <c r="U1901" s="2">
        <f ca="1"/>
        <v>-7.7998989274645947</v>
      </c>
      <c r="V1901" s="2">
        <f ca="1"/>
        <v>1.9211141708578259</v>
      </c>
      <c r="Y1901" s="2">
        <f t="shared" ca="1" si="419"/>
        <v>1.9506819413700958</v>
      </c>
      <c r="Z1901" s="2">
        <f t="shared" ca="1" si="420"/>
        <v>-2.4434920678882386</v>
      </c>
    </row>
    <row r="1902" spans="2:26">
      <c r="B1902">
        <f t="shared" si="421"/>
        <v>1891</v>
      </c>
      <c r="C1902">
        <v>9.3609181434880924</v>
      </c>
      <c r="D1902">
        <v>-9.9649744347136</v>
      </c>
      <c r="E1902">
        <v>11.36709225886711</v>
      </c>
      <c r="F1902">
        <f t="shared" si="408"/>
        <v>17.780278130422392</v>
      </c>
      <c r="G1902">
        <f t="shared" si="409"/>
        <v>34</v>
      </c>
      <c r="H1902">
        <f t="shared" si="410"/>
        <v>1779</v>
      </c>
      <c r="I1902">
        <f t="shared" si="411"/>
        <v>-0.81664431110081925</v>
      </c>
      <c r="J1902">
        <f>VLOOKUP(H1902,動径DB!$C$9:$F$3009,4)</f>
        <v>2.8856418952177637E-2</v>
      </c>
      <c r="K1902">
        <f>VLOOKUP(G1902,緯度DB!$B$10:$H$50,7)</f>
        <v>0.38596120503132481</v>
      </c>
      <c r="L1902">
        <f t="shared" si="412"/>
        <v>0.6378163575667033</v>
      </c>
      <c r="M1902">
        <f t="shared" si="413"/>
        <v>0.12630492682657363</v>
      </c>
      <c r="N1902">
        <f t="shared" si="417"/>
        <v>1.5952934540666118E-2</v>
      </c>
      <c r="O1902">
        <f t="shared" si="418"/>
        <v>0</v>
      </c>
      <c r="Q1902">
        <f t="shared" si="414"/>
        <v>1000</v>
      </c>
      <c r="R1902">
        <f t="shared" si="415"/>
        <v>1000</v>
      </c>
      <c r="S1902">
        <f t="shared" si="416"/>
        <v>1</v>
      </c>
      <c r="T1902" s="2">
        <f t="array" aca="1" ref="T1902:V1902" ca="1">MMULT(Q1902:S1902,$T$8:$V$10)</f>
        <v>342.95983594645492</v>
      </c>
      <c r="U1902" s="2">
        <f ca="1"/>
        <v>1000</v>
      </c>
      <c r="V1902" s="2">
        <f ca="1"/>
        <v>-939.35060064258266</v>
      </c>
      <c r="Y1902" s="2">
        <f t="shared" ca="1" si="419"/>
        <v>-3.7714808315308317</v>
      </c>
      <c r="Z1902" s="2">
        <f t="shared" ca="1" si="420"/>
        <v>-10.996858629590841</v>
      </c>
    </row>
    <row r="1903" spans="2:26">
      <c r="B1903">
        <f t="shared" si="421"/>
        <v>1892</v>
      </c>
      <c r="C1903">
        <v>7.4357376141750322</v>
      </c>
      <c r="D1903">
        <v>-9.7829083880263763</v>
      </c>
      <c r="E1903">
        <v>-2.1024639104778151</v>
      </c>
      <c r="F1903">
        <f t="shared" si="408"/>
        <v>12.466589144198018</v>
      </c>
      <c r="G1903">
        <f t="shared" si="409"/>
        <v>18</v>
      </c>
      <c r="H1903">
        <f t="shared" si="410"/>
        <v>1248</v>
      </c>
      <c r="I1903">
        <f t="shared" si="411"/>
        <v>-0.92087875829363852</v>
      </c>
      <c r="J1903">
        <f>VLOOKUP(H1903,動径DB!$C$9:$F$3009,4)</f>
        <v>0.14161393797541669</v>
      </c>
      <c r="K1903">
        <f>VLOOKUP(G1903,緯度DB!$B$10:$H$50,7)</f>
        <v>0.7820858445078025</v>
      </c>
      <c r="L1903">
        <f t="shared" si="412"/>
        <v>0.36995109340976834</v>
      </c>
      <c r="M1903">
        <f t="shared" si="413"/>
        <v>0.51080176262560484</v>
      </c>
      <c r="N1903">
        <f t="shared" si="417"/>
        <v>0.26091844070142473</v>
      </c>
      <c r="O1903">
        <f t="shared" si="418"/>
        <v>0</v>
      </c>
      <c r="Q1903">
        <f t="shared" si="414"/>
        <v>1000</v>
      </c>
      <c r="R1903">
        <f t="shared" si="415"/>
        <v>1000</v>
      </c>
      <c r="S1903">
        <f t="shared" si="416"/>
        <v>1</v>
      </c>
      <c r="T1903" s="2">
        <f t="array" aca="1" ref="T1903:V1903" ca="1">MMULT(Q1903:S1903,$T$8:$V$10)</f>
        <v>342.95983594645492</v>
      </c>
      <c r="U1903" s="2">
        <f ca="1"/>
        <v>1000</v>
      </c>
      <c r="V1903" s="2">
        <f ca="1"/>
        <v>-939.35060064258266</v>
      </c>
      <c r="Y1903" s="2">
        <f t="shared" ca="1" si="419"/>
        <v>-3.7714808315308317</v>
      </c>
      <c r="Z1903" s="2">
        <f t="shared" ca="1" si="420"/>
        <v>-10.996858629590841</v>
      </c>
    </row>
    <row r="1904" spans="2:26">
      <c r="B1904">
        <f t="shared" si="421"/>
        <v>1893</v>
      </c>
      <c r="C1904">
        <v>-14.541245684237143</v>
      </c>
      <c r="D1904">
        <v>5.585688383147895</v>
      </c>
      <c r="E1904">
        <v>11.572420567981288</v>
      </c>
      <c r="F1904">
        <f t="shared" si="408"/>
        <v>19.405377052899926</v>
      </c>
      <c r="G1904">
        <f t="shared" si="409"/>
        <v>33</v>
      </c>
      <c r="H1904">
        <f t="shared" si="410"/>
        <v>1942</v>
      </c>
      <c r="I1904">
        <f t="shared" si="411"/>
        <v>2.7748441399365578</v>
      </c>
      <c r="J1904">
        <f>VLOOKUP(H1904,動径DB!$C$9:$F$3009,4)</f>
        <v>1.6617387998831078E-2</v>
      </c>
      <c r="K1904">
        <f>VLOOKUP(G1904,緯度DB!$B$10:$H$50,7)</f>
        <v>0.43934360143209494</v>
      </c>
      <c r="L1904">
        <f t="shared" si="412"/>
        <v>-0.89131870962168291</v>
      </c>
      <c r="M1904">
        <f t="shared" si="413"/>
        <v>-0.1262763948922716</v>
      </c>
      <c r="N1904">
        <f t="shared" si="417"/>
        <v>1.5945727906988918E-2</v>
      </c>
      <c r="O1904">
        <f t="shared" si="418"/>
        <v>0</v>
      </c>
      <c r="Q1904">
        <f t="shared" si="414"/>
        <v>1000</v>
      </c>
      <c r="R1904">
        <f t="shared" si="415"/>
        <v>1000</v>
      </c>
      <c r="S1904">
        <f t="shared" si="416"/>
        <v>1</v>
      </c>
      <c r="T1904" s="2">
        <f t="array" aca="1" ref="T1904:V1904" ca="1">MMULT(Q1904:S1904,$T$8:$V$10)</f>
        <v>342.95983594645492</v>
      </c>
      <c r="U1904" s="2">
        <f ca="1"/>
        <v>1000</v>
      </c>
      <c r="V1904" s="2">
        <f ca="1"/>
        <v>-939.35060064258266</v>
      </c>
      <c r="Y1904" s="2">
        <f t="shared" ca="1" si="419"/>
        <v>-3.7714808315308317</v>
      </c>
      <c r="Z1904" s="2">
        <f t="shared" ca="1" si="420"/>
        <v>-10.996858629590841</v>
      </c>
    </row>
    <row r="1905" spans="2:26">
      <c r="B1905">
        <f t="shared" si="421"/>
        <v>1894</v>
      </c>
      <c r="C1905">
        <v>-5.1827855512360852</v>
      </c>
      <c r="D1905">
        <v>6.4902505817566096</v>
      </c>
      <c r="E1905">
        <v>-8.9418088960281361E-2</v>
      </c>
      <c r="F1905">
        <f t="shared" si="408"/>
        <v>8.3061792828427965</v>
      </c>
      <c r="G1905">
        <f t="shared" si="409"/>
        <v>21</v>
      </c>
      <c r="H1905">
        <f t="shared" si="410"/>
        <v>832</v>
      </c>
      <c r="I1905">
        <f t="shared" si="411"/>
        <v>2.2446521159814132</v>
      </c>
      <c r="J1905">
        <f>VLOOKUP(H1905,動径DB!$C$9:$F$3009,4)</f>
        <v>0.33546196234359688</v>
      </c>
      <c r="K1905">
        <f>VLOOKUP(G1905,緯度DB!$B$10:$H$50,7)</f>
        <v>0.7879807395252203</v>
      </c>
      <c r="L1905">
        <f t="shared" si="412"/>
        <v>-0.43565968617042755</v>
      </c>
      <c r="M1905">
        <f t="shared" si="413"/>
        <v>-0.95654974544109894</v>
      </c>
      <c r="N1905">
        <f t="shared" si="417"/>
        <v>0.91498741550343121</v>
      </c>
      <c r="O1905">
        <f t="shared" si="418"/>
        <v>1</v>
      </c>
      <c r="Q1905">
        <f t="shared" si="414"/>
        <v>-5.1827855512360852</v>
      </c>
      <c r="R1905">
        <f t="shared" si="415"/>
        <v>6.4902505817566096</v>
      </c>
      <c r="S1905">
        <f t="shared" si="416"/>
        <v>-8.9418088960281361E-2</v>
      </c>
      <c r="T1905" s="2">
        <f t="array" aca="1" ref="T1905:V1905" ca="1">MMULT(Q1905:S1905,$T$8:$V$10)</f>
        <v>-1.8566425754207265</v>
      </c>
      <c r="U1905" s="2">
        <f ca="1"/>
        <v>6.4902505817566096</v>
      </c>
      <c r="V1905" s="2">
        <f ca="1"/>
        <v>4.8396425500102724</v>
      </c>
      <c r="Y1905" s="2">
        <f t="shared" ca="1" si="419"/>
        <v>-0.53291091398415602</v>
      </c>
      <c r="Z1905" s="2">
        <f t="shared" ca="1" si="420"/>
        <v>1.8628924141343395</v>
      </c>
    </row>
    <row r="1906" spans="2:26">
      <c r="B1906">
        <f t="shared" si="421"/>
        <v>1895</v>
      </c>
      <c r="C1906">
        <v>-7.4655371022717514</v>
      </c>
      <c r="D1906">
        <v>-14.82685786616892</v>
      </c>
      <c r="E1906">
        <v>-3.1771894976715411</v>
      </c>
      <c r="F1906">
        <f t="shared" si="408"/>
        <v>16.901612098054009</v>
      </c>
      <c r="G1906">
        <f t="shared" si="409"/>
        <v>17</v>
      </c>
      <c r="H1906">
        <f t="shared" si="410"/>
        <v>1691</v>
      </c>
      <c r="I1906">
        <f t="shared" si="411"/>
        <v>-2.0372515371503424</v>
      </c>
      <c r="J1906">
        <f>VLOOKUP(H1906,動径DB!$C$9:$F$3009,4)</f>
        <v>3.8476869896409402E-2</v>
      </c>
      <c r="K1906">
        <f>VLOOKUP(G1906,緯度DB!$B$10:$H$50,7)</f>
        <v>0.7529008951198638</v>
      </c>
      <c r="L1906">
        <f t="shared" si="412"/>
        <v>-0.17059224735328071</v>
      </c>
      <c r="M1906">
        <f t="shared" si="413"/>
        <v>-8.3526631826427639E-2</v>
      </c>
      <c r="N1906">
        <f t="shared" si="417"/>
        <v>6.9766982242675949E-3</v>
      </c>
      <c r="O1906">
        <f t="shared" si="418"/>
        <v>0</v>
      </c>
      <c r="Q1906">
        <f t="shared" si="414"/>
        <v>1000</v>
      </c>
      <c r="R1906">
        <f t="shared" si="415"/>
        <v>1000</v>
      </c>
      <c r="S1906">
        <f t="shared" si="416"/>
        <v>1</v>
      </c>
      <c r="T1906" s="2">
        <f t="array" aca="1" ref="T1906:V1906" ca="1">MMULT(Q1906:S1906,$T$8:$V$10)</f>
        <v>342.95983594645492</v>
      </c>
      <c r="U1906" s="2">
        <f ca="1"/>
        <v>1000</v>
      </c>
      <c r="V1906" s="2">
        <f ca="1"/>
        <v>-939.35060064258266</v>
      </c>
      <c r="Y1906" s="2">
        <f t="shared" ca="1" si="419"/>
        <v>-3.7714808315308317</v>
      </c>
      <c r="Z1906" s="2">
        <f t="shared" ca="1" si="420"/>
        <v>-10.996858629590841</v>
      </c>
    </row>
    <row r="1907" spans="2:26">
      <c r="B1907">
        <f t="shared" si="421"/>
        <v>1896</v>
      </c>
      <c r="C1907">
        <v>-11.567975931764286</v>
      </c>
      <c r="D1907">
        <v>11.365794796446892</v>
      </c>
      <c r="E1907">
        <v>13.149124017613923</v>
      </c>
      <c r="F1907">
        <f t="shared" si="408"/>
        <v>20.878190078246924</v>
      </c>
      <c r="G1907">
        <f t="shared" si="409"/>
        <v>34</v>
      </c>
      <c r="H1907">
        <f t="shared" si="410"/>
        <v>2089</v>
      </c>
      <c r="I1907">
        <f t="shared" si="411"/>
        <v>2.3650101315514589</v>
      </c>
      <c r="J1907">
        <f>VLOOKUP(H1907,動径DB!$C$9:$F$3009,4)</f>
        <v>9.9185144712588044E-3</v>
      </c>
      <c r="K1907">
        <f>VLOOKUP(G1907,緯度DB!$B$10:$H$50,7)</f>
        <v>0.38596120503132481</v>
      </c>
      <c r="L1907">
        <f t="shared" si="412"/>
        <v>-0.72555812570847156</v>
      </c>
      <c r="M1907">
        <f t="shared" si="413"/>
        <v>-5.799029824890186E-2</v>
      </c>
      <c r="N1907">
        <f t="shared" si="417"/>
        <v>3.3628746909965903E-3</v>
      </c>
      <c r="O1907">
        <f t="shared" si="418"/>
        <v>0</v>
      </c>
      <c r="Q1907">
        <f t="shared" si="414"/>
        <v>1000</v>
      </c>
      <c r="R1907">
        <f t="shared" si="415"/>
        <v>1000</v>
      </c>
      <c r="S1907">
        <f t="shared" si="416"/>
        <v>1</v>
      </c>
      <c r="T1907" s="2">
        <f t="array" aca="1" ref="T1907:V1907" ca="1">MMULT(Q1907:S1907,$T$8:$V$10)</f>
        <v>342.95983594645492</v>
      </c>
      <c r="U1907" s="2">
        <f ca="1"/>
        <v>1000</v>
      </c>
      <c r="V1907" s="2">
        <f ca="1"/>
        <v>-939.35060064258266</v>
      </c>
      <c r="Y1907" s="2">
        <f t="shared" ca="1" si="419"/>
        <v>-3.7714808315308317</v>
      </c>
      <c r="Z1907" s="2">
        <f t="shared" ca="1" si="420"/>
        <v>-10.996858629590841</v>
      </c>
    </row>
    <row r="1908" spans="2:26">
      <c r="B1908">
        <f t="shared" si="421"/>
        <v>1897</v>
      </c>
      <c r="C1908">
        <v>14.457491791488421</v>
      </c>
      <c r="D1908">
        <v>-1.8492615539330055</v>
      </c>
      <c r="E1908">
        <v>-9.5741242086780005</v>
      </c>
      <c r="F1908">
        <f t="shared" ref="F1908:F1971" si="422">SQRT(SUMSQ(C1908:E1908))</f>
        <v>17.438540407929899</v>
      </c>
      <c r="G1908">
        <f t="shared" ref="G1908:G1971" si="423">ROUND(20*E1908/F1908,0)+21</f>
        <v>10</v>
      </c>
      <c r="H1908">
        <f t="shared" ref="H1908:H1971" si="424">ROUND(F1908*100,0)+1</f>
        <v>1745</v>
      </c>
      <c r="I1908">
        <f t="shared" ref="I1908:I1971" si="425">ATAN2(C1908,D1908)</f>
        <v>-0.12721944882903174</v>
      </c>
      <c r="J1908">
        <f>VLOOKUP(H1908,動径DB!$C$9:$F$3009,4)</f>
        <v>3.2278842051678684E-2</v>
      </c>
      <c r="K1908">
        <f>VLOOKUP(G1908,緯度DB!$B$10:$H$50,7)</f>
        <v>0.49132662717739956</v>
      </c>
      <c r="L1908">
        <f t="shared" ref="L1908:L1971" si="426">IF($E$8&gt;=0,COS($E$8*I1908),SIN($E$8*I1908))</f>
        <v>0.37246000640669763</v>
      </c>
      <c r="M1908">
        <f t="shared" ref="M1908:M1971" si="427">J1908*K1908*L1908*F1908</f>
        <v>0.10300967721514739</v>
      </c>
      <c r="N1908">
        <f t="shared" si="417"/>
        <v>1.0610993599968857E-2</v>
      </c>
      <c r="O1908">
        <f t="shared" si="418"/>
        <v>0</v>
      </c>
      <c r="Q1908">
        <f t="shared" ref="Q1908:Q1971" si="428">IF($O1908=0,1000,C1908)</f>
        <v>1000</v>
      </c>
      <c r="R1908">
        <f t="shared" ref="R1908:R1971" si="429">IF($O1908=0,1000,D1908)</f>
        <v>1000</v>
      </c>
      <c r="S1908">
        <f t="shared" ref="S1908:S1971" si="430">IF($O1908=0,1,E1908)</f>
        <v>1</v>
      </c>
      <c r="T1908" s="2">
        <f t="array" aca="1" ref="T1908:V1908" ca="1">MMULT(Q1908:S1908,$T$8:$V$10)</f>
        <v>342.95983594645492</v>
      </c>
      <c r="U1908" s="2">
        <f ca="1"/>
        <v>1000</v>
      </c>
      <c r="V1908" s="2">
        <f ca="1"/>
        <v>-939.35060064258266</v>
      </c>
      <c r="Y1908" s="2">
        <f t="shared" ca="1" si="419"/>
        <v>-3.7714808315308317</v>
      </c>
      <c r="Z1908" s="2">
        <f t="shared" ca="1" si="420"/>
        <v>-10.996858629590841</v>
      </c>
    </row>
    <row r="1909" spans="2:26">
      <c r="B1909">
        <f t="shared" si="421"/>
        <v>1898</v>
      </c>
      <c r="C1909">
        <v>-13.821419702793603</v>
      </c>
      <c r="D1909">
        <v>-8.2877379120206598</v>
      </c>
      <c r="E1909">
        <v>16.015449175567589</v>
      </c>
      <c r="F1909">
        <f t="shared" si="422"/>
        <v>22.720318100640768</v>
      </c>
      <c r="G1909">
        <f t="shared" si="423"/>
        <v>35</v>
      </c>
      <c r="H1909">
        <f t="shared" si="424"/>
        <v>2273</v>
      </c>
      <c r="I1909">
        <f t="shared" si="425"/>
        <v>-2.6014452557208529</v>
      </c>
      <c r="J1909">
        <f>VLOOKUP(H1909,動径DB!$C$9:$F$3009,4)</f>
        <v>5.0914503225027432E-3</v>
      </c>
      <c r="K1909">
        <f>VLOOKUP(G1909,緯度DB!$B$10:$H$50,7)</f>
        <v>0.33255818042814211</v>
      </c>
      <c r="L1909">
        <f t="shared" si="426"/>
        <v>0.99876789705035585</v>
      </c>
      <c r="M1909">
        <f t="shared" si="427"/>
        <v>3.8422721956828935E-2</v>
      </c>
      <c r="N1909">
        <f t="shared" si="417"/>
        <v>1.4763055625717843E-3</v>
      </c>
      <c r="O1909">
        <f t="shared" si="418"/>
        <v>0</v>
      </c>
      <c r="Q1909">
        <f t="shared" si="428"/>
        <v>1000</v>
      </c>
      <c r="R1909">
        <f t="shared" si="429"/>
        <v>1000</v>
      </c>
      <c r="S1909">
        <f t="shared" si="430"/>
        <v>1</v>
      </c>
      <c r="T1909" s="2">
        <f t="array" aca="1" ref="T1909:V1909" ca="1">MMULT(Q1909:S1909,$T$8:$V$10)</f>
        <v>342.95983594645492</v>
      </c>
      <c r="U1909" s="2">
        <f ca="1"/>
        <v>1000</v>
      </c>
      <c r="V1909" s="2">
        <f ca="1"/>
        <v>-939.35060064258266</v>
      </c>
      <c r="Y1909" s="2">
        <f t="shared" ca="1" si="419"/>
        <v>-3.7714808315308317</v>
      </c>
      <c r="Z1909" s="2">
        <f t="shared" ca="1" si="420"/>
        <v>-10.996858629590841</v>
      </c>
    </row>
    <row r="1910" spans="2:26">
      <c r="B1910">
        <f t="shared" si="421"/>
        <v>1899</v>
      </c>
      <c r="C1910">
        <v>-4.449763975056551</v>
      </c>
      <c r="D1910">
        <v>-9.944773280529061</v>
      </c>
      <c r="E1910">
        <v>11.355805455157412</v>
      </c>
      <c r="F1910">
        <f t="shared" si="422"/>
        <v>15.737002019769161</v>
      </c>
      <c r="G1910">
        <f t="shared" si="423"/>
        <v>35</v>
      </c>
      <c r="H1910">
        <f t="shared" si="424"/>
        <v>1575</v>
      </c>
      <c r="I1910">
        <f t="shared" si="425"/>
        <v>-1.9915255682358601</v>
      </c>
      <c r="J1910">
        <f>VLOOKUP(H1910,動径DB!$C$9:$F$3009,4)</f>
        <v>5.5519667091593596E-2</v>
      </c>
      <c r="K1910">
        <f>VLOOKUP(G1910,緯度DB!$B$10:$H$50,7)</f>
        <v>0.33255818042814211</v>
      </c>
      <c r="L1910">
        <f t="shared" si="426"/>
        <v>-0.30373326700129172</v>
      </c>
      <c r="M1910">
        <f t="shared" si="427"/>
        <v>-8.825287265255144E-2</v>
      </c>
      <c r="N1910">
        <f t="shared" si="417"/>
        <v>7.7885695314274615E-3</v>
      </c>
      <c r="O1910">
        <f t="shared" si="418"/>
        <v>0</v>
      </c>
      <c r="Q1910">
        <f t="shared" si="428"/>
        <v>1000</v>
      </c>
      <c r="R1910">
        <f t="shared" si="429"/>
        <v>1000</v>
      </c>
      <c r="S1910">
        <f t="shared" si="430"/>
        <v>1</v>
      </c>
      <c r="T1910" s="2">
        <f t="array" aca="1" ref="T1910:V1910" ca="1">MMULT(Q1910:S1910,$T$8:$V$10)</f>
        <v>342.95983594645492</v>
      </c>
      <c r="U1910" s="2">
        <f ca="1"/>
        <v>1000</v>
      </c>
      <c r="V1910" s="2">
        <f ca="1"/>
        <v>-939.35060064258266</v>
      </c>
      <c r="Y1910" s="2">
        <f t="shared" ca="1" si="419"/>
        <v>-3.7714808315308317</v>
      </c>
      <c r="Z1910" s="2">
        <f t="shared" ca="1" si="420"/>
        <v>-10.996858629590841</v>
      </c>
    </row>
    <row r="1911" spans="2:26">
      <c r="B1911">
        <f t="shared" si="421"/>
        <v>1900</v>
      </c>
      <c r="C1911">
        <v>-9.3881781122278962</v>
      </c>
      <c r="D1911">
        <v>6.5624618791846867</v>
      </c>
      <c r="E1911">
        <v>-13.965495683873707</v>
      </c>
      <c r="F1911">
        <f t="shared" si="422"/>
        <v>18.062083597386053</v>
      </c>
      <c r="G1911">
        <f t="shared" si="423"/>
        <v>6</v>
      </c>
      <c r="H1911">
        <f t="shared" si="424"/>
        <v>1807</v>
      </c>
      <c r="I1911">
        <f t="shared" si="425"/>
        <v>2.5315291740612924</v>
      </c>
      <c r="J1911">
        <f>VLOOKUP(H1911,動径DB!$C$9:$F$3009,4)</f>
        <v>2.6290444446306595E-2</v>
      </c>
      <c r="K1911">
        <f>VLOOKUP(G1911,緯度DB!$B$10:$H$50,7)</f>
        <v>0.28116931855250954</v>
      </c>
      <c r="L1911">
        <f t="shared" si="426"/>
        <v>-0.96654556281911175</v>
      </c>
      <c r="M1911">
        <f t="shared" si="427"/>
        <v>-0.12904941369924364</v>
      </c>
      <c r="N1911">
        <f t="shared" si="417"/>
        <v>1.6653751176118531E-2</v>
      </c>
      <c r="O1911">
        <f t="shared" si="418"/>
        <v>0</v>
      </c>
      <c r="Q1911">
        <f t="shared" si="428"/>
        <v>1000</v>
      </c>
      <c r="R1911">
        <f t="shared" si="429"/>
        <v>1000</v>
      </c>
      <c r="S1911">
        <f t="shared" si="430"/>
        <v>1</v>
      </c>
      <c r="T1911" s="2">
        <f t="array" aca="1" ref="T1911:V1911" ca="1">MMULT(Q1911:S1911,$T$8:$V$10)</f>
        <v>342.95983594645492</v>
      </c>
      <c r="U1911" s="2">
        <f ca="1"/>
        <v>1000</v>
      </c>
      <c r="V1911" s="2">
        <f ca="1"/>
        <v>-939.35060064258266</v>
      </c>
      <c r="Y1911" s="2">
        <f t="shared" ca="1" si="419"/>
        <v>-3.7714808315308317</v>
      </c>
      <c r="Z1911" s="2">
        <f t="shared" ca="1" si="420"/>
        <v>-10.996858629590841</v>
      </c>
    </row>
    <row r="1912" spans="2:26">
      <c r="B1912">
        <f t="shared" si="421"/>
        <v>1901</v>
      </c>
      <c r="C1912">
        <v>14.947587080206933</v>
      </c>
      <c r="D1912">
        <v>-13.841768085141711</v>
      </c>
      <c r="E1912">
        <v>-12.361309743018809</v>
      </c>
      <c r="F1912">
        <f t="shared" si="422"/>
        <v>23.829118359814924</v>
      </c>
      <c r="G1912">
        <f t="shared" si="423"/>
        <v>11</v>
      </c>
      <c r="H1912">
        <f t="shared" si="424"/>
        <v>2384</v>
      </c>
      <c r="I1912">
        <f t="shared" si="425"/>
        <v>-0.74700634688010592</v>
      </c>
      <c r="J1912">
        <f>VLOOKUP(H1912,動径DB!$C$9:$F$3009,4)</f>
        <v>3.3714984568005459E-3</v>
      </c>
      <c r="K1912">
        <f>VLOOKUP(G1912,緯度DB!$B$10:$H$50,7)</f>
        <v>0.54089638506983073</v>
      </c>
      <c r="L1912">
        <f t="shared" si="426"/>
        <v>0.78368334426551878</v>
      </c>
      <c r="M1912">
        <f t="shared" si="427"/>
        <v>3.4055372529398685E-2</v>
      </c>
      <c r="N1912">
        <f t="shared" si="417"/>
        <v>1.1597683981161226E-3</v>
      </c>
      <c r="O1912">
        <f t="shared" si="418"/>
        <v>0</v>
      </c>
      <c r="Q1912">
        <f t="shared" si="428"/>
        <v>1000</v>
      </c>
      <c r="R1912">
        <f t="shared" si="429"/>
        <v>1000</v>
      </c>
      <c r="S1912">
        <f t="shared" si="430"/>
        <v>1</v>
      </c>
      <c r="T1912" s="2">
        <f t="array" aca="1" ref="T1912:V1912" ca="1">MMULT(Q1912:S1912,$T$8:$V$10)</f>
        <v>342.95983594645492</v>
      </c>
      <c r="U1912" s="2">
        <f ca="1"/>
        <v>1000</v>
      </c>
      <c r="V1912" s="2">
        <f ca="1"/>
        <v>-939.35060064258266</v>
      </c>
      <c r="Y1912" s="2">
        <f t="shared" ca="1" si="419"/>
        <v>-3.7714808315308317</v>
      </c>
      <c r="Z1912" s="2">
        <f t="shared" ca="1" si="420"/>
        <v>-10.996858629590841</v>
      </c>
    </row>
    <row r="1913" spans="2:26">
      <c r="B1913">
        <f t="shared" si="421"/>
        <v>1902</v>
      </c>
      <c r="C1913">
        <v>15.964162901079991</v>
      </c>
      <c r="D1913">
        <v>-8.643126542757253</v>
      </c>
      <c r="E1913">
        <v>-10.410408651432583</v>
      </c>
      <c r="F1913">
        <f t="shared" si="422"/>
        <v>20.92689040101649</v>
      </c>
      <c r="G1913">
        <f t="shared" si="423"/>
        <v>11</v>
      </c>
      <c r="H1913">
        <f t="shared" si="424"/>
        <v>2094</v>
      </c>
      <c r="I1913">
        <f t="shared" si="425"/>
        <v>-0.49622279260643454</v>
      </c>
      <c r="J1913">
        <f>VLOOKUP(H1913,動径DB!$C$9:$F$3009,4)</f>
        <v>9.7432576537729715E-3</v>
      </c>
      <c r="K1913">
        <f>VLOOKUP(G1913,緯度DB!$B$10:$H$50,7)</f>
        <v>0.54089638506983073</v>
      </c>
      <c r="L1913">
        <f t="shared" si="426"/>
        <v>0.99662939519842586</v>
      </c>
      <c r="M1913">
        <f t="shared" si="427"/>
        <v>0.10991492261386229</v>
      </c>
      <c r="N1913">
        <f t="shared" si="417"/>
        <v>1.2081290213211337E-2</v>
      </c>
      <c r="O1913">
        <f t="shared" si="418"/>
        <v>0</v>
      </c>
      <c r="Q1913">
        <f t="shared" si="428"/>
        <v>1000</v>
      </c>
      <c r="R1913">
        <f t="shared" si="429"/>
        <v>1000</v>
      </c>
      <c r="S1913">
        <f t="shared" si="430"/>
        <v>1</v>
      </c>
      <c r="T1913" s="2">
        <f t="array" aca="1" ref="T1913:V1913" ca="1">MMULT(Q1913:S1913,$T$8:$V$10)</f>
        <v>342.95983594645492</v>
      </c>
      <c r="U1913" s="2">
        <f ca="1"/>
        <v>1000</v>
      </c>
      <c r="V1913" s="2">
        <f ca="1"/>
        <v>-939.35060064258266</v>
      </c>
      <c r="Y1913" s="2">
        <f t="shared" ca="1" si="419"/>
        <v>-3.7714808315308317</v>
      </c>
      <c r="Z1913" s="2">
        <f t="shared" ca="1" si="420"/>
        <v>-10.996858629590841</v>
      </c>
    </row>
    <row r="1914" spans="2:26">
      <c r="B1914">
        <f t="shared" si="421"/>
        <v>1903</v>
      </c>
      <c r="C1914">
        <v>11.098294590939672</v>
      </c>
      <c r="D1914">
        <v>-10.51900304537879</v>
      </c>
      <c r="E1914">
        <v>-9.6802505893284057</v>
      </c>
      <c r="F1914">
        <f t="shared" si="422"/>
        <v>18.097757302167636</v>
      </c>
      <c r="G1914">
        <f t="shared" si="423"/>
        <v>10</v>
      </c>
      <c r="H1914">
        <f t="shared" si="424"/>
        <v>1811</v>
      </c>
      <c r="I1914">
        <f t="shared" si="425"/>
        <v>-0.75860698210316535</v>
      </c>
      <c r="J1914">
        <f>VLOOKUP(H1914,動径DB!$C$9:$F$3009,4)</f>
        <v>2.594145496940321E-2</v>
      </c>
      <c r="K1914">
        <f>VLOOKUP(G1914,緯度DB!$B$10:$H$50,7)</f>
        <v>0.49132662717739956</v>
      </c>
      <c r="L1914">
        <f t="shared" si="426"/>
        <v>0.76159559725292192</v>
      </c>
      <c r="M1914">
        <f t="shared" si="427"/>
        <v>0.17567655900792398</v>
      </c>
      <c r="N1914">
        <f t="shared" si="417"/>
        <v>3.0862253384864594E-2</v>
      </c>
      <c r="O1914">
        <f t="shared" si="418"/>
        <v>0</v>
      </c>
      <c r="Q1914">
        <f t="shared" si="428"/>
        <v>1000</v>
      </c>
      <c r="R1914">
        <f t="shared" si="429"/>
        <v>1000</v>
      </c>
      <c r="S1914">
        <f t="shared" si="430"/>
        <v>1</v>
      </c>
      <c r="T1914" s="2">
        <f t="array" aca="1" ref="T1914:V1914" ca="1">MMULT(Q1914:S1914,$T$8:$V$10)</f>
        <v>342.95983594645492</v>
      </c>
      <c r="U1914" s="2">
        <f ca="1"/>
        <v>1000</v>
      </c>
      <c r="V1914" s="2">
        <f ca="1"/>
        <v>-939.35060064258266</v>
      </c>
      <c r="Y1914" s="2">
        <f t="shared" ca="1" si="419"/>
        <v>-3.7714808315308317</v>
      </c>
      <c r="Z1914" s="2">
        <f t="shared" ca="1" si="420"/>
        <v>-10.996858629590841</v>
      </c>
    </row>
    <row r="1915" spans="2:26">
      <c r="B1915">
        <f t="shared" si="421"/>
        <v>1904</v>
      </c>
      <c r="C1915">
        <v>-15.51321330560978</v>
      </c>
      <c r="D1915">
        <v>-4.1125876082921202</v>
      </c>
      <c r="E1915">
        <v>-16.481961726797099</v>
      </c>
      <c r="F1915">
        <f t="shared" si="422"/>
        <v>23.00496090552711</v>
      </c>
      <c r="G1915">
        <f t="shared" si="423"/>
        <v>7</v>
      </c>
      <c r="H1915">
        <f t="shared" si="424"/>
        <v>2301</v>
      </c>
      <c r="I1915">
        <f t="shared" si="425"/>
        <v>-2.8824513935205971</v>
      </c>
      <c r="J1915">
        <f>VLOOKUP(H1915,動径DB!$C$9:$F$3009,4)</f>
        <v>4.5917043069375616E-3</v>
      </c>
      <c r="K1915">
        <f>VLOOKUP(G1915,緯度DB!$B$10:$H$50,7)</f>
        <v>0.33255818042814211</v>
      </c>
      <c r="L1915">
        <f t="shared" si="426"/>
        <v>0.70144561789971327</v>
      </c>
      <c r="M1915">
        <f t="shared" si="427"/>
        <v>2.4640927686466838E-2</v>
      </c>
      <c r="N1915">
        <f t="shared" si="417"/>
        <v>6.0717531724968795E-4</v>
      </c>
      <c r="O1915">
        <f t="shared" si="418"/>
        <v>0</v>
      </c>
      <c r="Q1915">
        <f t="shared" si="428"/>
        <v>1000</v>
      </c>
      <c r="R1915">
        <f t="shared" si="429"/>
        <v>1000</v>
      </c>
      <c r="S1915">
        <f t="shared" si="430"/>
        <v>1</v>
      </c>
      <c r="T1915" s="2">
        <f t="array" aca="1" ref="T1915:V1915" ca="1">MMULT(Q1915:S1915,$T$8:$V$10)</f>
        <v>342.95983594645492</v>
      </c>
      <c r="U1915" s="2">
        <f ca="1"/>
        <v>1000</v>
      </c>
      <c r="V1915" s="2">
        <f ca="1"/>
        <v>-939.35060064258266</v>
      </c>
      <c r="Y1915" s="2">
        <f t="shared" ca="1" si="419"/>
        <v>-3.7714808315308317</v>
      </c>
      <c r="Z1915" s="2">
        <f t="shared" ca="1" si="420"/>
        <v>-10.996858629590841</v>
      </c>
    </row>
    <row r="1916" spans="2:26">
      <c r="B1916">
        <f t="shared" si="421"/>
        <v>1905</v>
      </c>
      <c r="C1916">
        <v>-12.327478907722794</v>
      </c>
      <c r="D1916">
        <v>5.4919626758720774</v>
      </c>
      <c r="E1916">
        <v>-4.1142543051113059</v>
      </c>
      <c r="F1916">
        <f t="shared" si="422"/>
        <v>14.108702234459741</v>
      </c>
      <c r="G1916">
        <f t="shared" si="423"/>
        <v>15</v>
      </c>
      <c r="H1916">
        <f t="shared" si="424"/>
        <v>1412</v>
      </c>
      <c r="I1916">
        <f t="shared" si="425"/>
        <v>2.7224824324359611</v>
      </c>
      <c r="J1916">
        <f>VLOOKUP(H1916,動径DB!$C$9:$F$3009,4)</f>
        <v>9.0357739280457136E-2</v>
      </c>
      <c r="K1916">
        <f>VLOOKUP(G1916,緯度DB!$B$10:$H$50,7)</f>
        <v>0.70149600262637279</v>
      </c>
      <c r="L1916">
        <f t="shared" si="426"/>
        <v>-0.95127062232228665</v>
      </c>
      <c r="M1916">
        <f t="shared" si="427"/>
        <v>-0.85071033640237392</v>
      </c>
      <c r="N1916">
        <f t="shared" si="417"/>
        <v>0.72370807646184021</v>
      </c>
      <c r="O1916">
        <f t="shared" si="418"/>
        <v>1</v>
      </c>
      <c r="Q1916">
        <f t="shared" si="428"/>
        <v>-12.327478907722794</v>
      </c>
      <c r="R1916">
        <f t="shared" si="429"/>
        <v>5.4919626758720774</v>
      </c>
      <c r="S1916">
        <f t="shared" si="430"/>
        <v>-4.1142543051113059</v>
      </c>
      <c r="T1916" s="2">
        <f t="array" aca="1" ref="T1916:V1916" ca="1">MMULT(Q1916:S1916,$T$8:$V$10)</f>
        <v>-8.0823805134132609</v>
      </c>
      <c r="U1916" s="2">
        <f ca="1"/>
        <v>5.4919626758720774</v>
      </c>
      <c r="V1916" s="2">
        <f ca="1"/>
        <v>10.17688311536862</v>
      </c>
      <c r="Y1916" s="2">
        <f t="shared" ca="1" si="419"/>
        <v>-2.0116992376448328</v>
      </c>
      <c r="Z1916" s="2">
        <f t="shared" ca="1" si="420"/>
        <v>1.3669459276126052</v>
      </c>
    </row>
    <row r="1917" spans="2:26">
      <c r="B1917">
        <f t="shared" si="421"/>
        <v>1906</v>
      </c>
      <c r="C1917">
        <v>-0.52296739957003968</v>
      </c>
      <c r="D1917">
        <v>-2.2710253165773024</v>
      </c>
      <c r="E1917">
        <v>-3.5120032216041306</v>
      </c>
      <c r="F1917">
        <f t="shared" si="422"/>
        <v>4.2148804868116816</v>
      </c>
      <c r="G1917">
        <f t="shared" si="423"/>
        <v>4</v>
      </c>
      <c r="H1917">
        <f t="shared" si="424"/>
        <v>422</v>
      </c>
      <c r="I1917">
        <f t="shared" si="425"/>
        <v>-1.7971288283159867</v>
      </c>
      <c r="J1917">
        <f>VLOOKUP(H1917,動径DB!$C$9:$F$3009,4)</f>
        <v>0.33883681087109185</v>
      </c>
      <c r="K1917">
        <f>VLOOKUP(G1917,緯度DB!$B$10:$H$50,7)</f>
        <v>0.20164392860071581</v>
      </c>
      <c r="L1917">
        <f t="shared" si="426"/>
        <v>-0.77820269005343756</v>
      </c>
      <c r="M1917">
        <f t="shared" si="427"/>
        <v>-0.22410612590552459</v>
      </c>
      <c r="N1917">
        <f t="shared" si="417"/>
        <v>5.0223555668382838E-2</v>
      </c>
      <c r="O1917">
        <f t="shared" si="418"/>
        <v>0</v>
      </c>
      <c r="Q1917">
        <f t="shared" si="428"/>
        <v>1000</v>
      </c>
      <c r="R1917">
        <f t="shared" si="429"/>
        <v>1000</v>
      </c>
      <c r="S1917">
        <f t="shared" si="430"/>
        <v>1</v>
      </c>
      <c r="T1917" s="2">
        <f t="array" aca="1" ref="T1917:V1917" ca="1">MMULT(Q1917:S1917,$T$8:$V$10)</f>
        <v>342.95983594645492</v>
      </c>
      <c r="U1917" s="2">
        <f ca="1"/>
        <v>1000</v>
      </c>
      <c r="V1917" s="2">
        <f ca="1"/>
        <v>-939.35060064258266</v>
      </c>
      <c r="Y1917" s="2">
        <f t="shared" ca="1" si="419"/>
        <v>-3.7714808315308317</v>
      </c>
      <c r="Z1917" s="2">
        <f t="shared" ca="1" si="420"/>
        <v>-10.996858629590841</v>
      </c>
    </row>
    <row r="1918" spans="2:26">
      <c r="B1918">
        <f t="shared" si="421"/>
        <v>1907</v>
      </c>
      <c r="C1918">
        <v>-14.584138841614969</v>
      </c>
      <c r="D1918">
        <v>14.070506715228367</v>
      </c>
      <c r="E1918">
        <v>-10.367828815874404</v>
      </c>
      <c r="F1918">
        <f t="shared" si="422"/>
        <v>22.763306862801471</v>
      </c>
      <c r="G1918">
        <f t="shared" si="423"/>
        <v>12</v>
      </c>
      <c r="H1918">
        <f t="shared" si="424"/>
        <v>2277</v>
      </c>
      <c r="I1918">
        <f t="shared" si="425"/>
        <v>2.3741174871988733</v>
      </c>
      <c r="J1918">
        <f>VLOOKUP(H1918,動径DB!$C$9:$F$3009,4)</f>
        <v>5.0170003078603758E-3</v>
      </c>
      <c r="K1918">
        <f>VLOOKUP(G1918,緯度DB!$B$10:$H$50,7)</f>
        <v>0.58726809406597613</v>
      </c>
      <c r="L1918">
        <f t="shared" si="426"/>
        <v>-0.74408696831478127</v>
      </c>
      <c r="M1918">
        <f t="shared" si="427"/>
        <v>-4.9904485865981826E-2</v>
      </c>
      <c r="N1918">
        <f t="shared" si="417"/>
        <v>2.49045770954798E-3</v>
      </c>
      <c r="O1918">
        <f t="shared" si="418"/>
        <v>0</v>
      </c>
      <c r="Q1918">
        <f t="shared" si="428"/>
        <v>1000</v>
      </c>
      <c r="R1918">
        <f t="shared" si="429"/>
        <v>1000</v>
      </c>
      <c r="S1918">
        <f t="shared" si="430"/>
        <v>1</v>
      </c>
      <c r="T1918" s="2">
        <f t="array" aca="1" ref="T1918:V1918" ca="1">MMULT(Q1918:S1918,$T$8:$V$10)</f>
        <v>342.95983594645492</v>
      </c>
      <c r="U1918" s="2">
        <f ca="1"/>
        <v>1000</v>
      </c>
      <c r="V1918" s="2">
        <f ca="1"/>
        <v>-939.35060064258266</v>
      </c>
      <c r="Y1918" s="2">
        <f t="shared" ca="1" si="419"/>
        <v>-3.7714808315308317</v>
      </c>
      <c r="Z1918" s="2">
        <f t="shared" ca="1" si="420"/>
        <v>-10.996858629590841</v>
      </c>
    </row>
    <row r="1919" spans="2:26">
      <c r="B1919">
        <f t="shared" si="421"/>
        <v>1908</v>
      </c>
      <c r="C1919">
        <v>12.390154771826378</v>
      </c>
      <c r="D1919">
        <v>-12.493313967545864</v>
      </c>
      <c r="E1919">
        <v>6.07775571172784</v>
      </c>
      <c r="F1919">
        <f t="shared" si="422"/>
        <v>18.61552963664824</v>
      </c>
      <c r="G1919">
        <f t="shared" si="423"/>
        <v>28</v>
      </c>
      <c r="H1919">
        <f t="shared" si="424"/>
        <v>1863</v>
      </c>
      <c r="I1919">
        <f t="shared" si="425"/>
        <v>-0.78954383158443708</v>
      </c>
      <c r="J1919">
        <f>VLOOKUP(H1919,動径DB!$C$9:$F$3009,4)</f>
        <v>2.1775999661049015E-2</v>
      </c>
      <c r="K1919">
        <f>VLOOKUP(G1919,緯度DB!$B$10:$H$50,7)</f>
        <v>0.66802964117206065</v>
      </c>
      <c r="L1919">
        <f t="shared" si="426"/>
        <v>0.69825803102840267</v>
      </c>
      <c r="M1919">
        <f t="shared" si="427"/>
        <v>0.18908852344447666</v>
      </c>
      <c r="N1919">
        <f t="shared" si="417"/>
        <v>3.5754469698412401E-2</v>
      </c>
      <c r="O1919">
        <f t="shared" si="418"/>
        <v>0</v>
      </c>
      <c r="Q1919">
        <f t="shared" si="428"/>
        <v>1000</v>
      </c>
      <c r="R1919">
        <f t="shared" si="429"/>
        <v>1000</v>
      </c>
      <c r="S1919">
        <f t="shared" si="430"/>
        <v>1</v>
      </c>
      <c r="T1919" s="2">
        <f t="array" aca="1" ref="T1919:V1919" ca="1">MMULT(Q1919:S1919,$T$8:$V$10)</f>
        <v>342.95983594645492</v>
      </c>
      <c r="U1919" s="2">
        <f ca="1"/>
        <v>1000</v>
      </c>
      <c r="V1919" s="2">
        <f ca="1"/>
        <v>-939.35060064258266</v>
      </c>
      <c r="Y1919" s="2">
        <f t="shared" ca="1" si="419"/>
        <v>-3.7714808315308317</v>
      </c>
      <c r="Z1919" s="2">
        <f t="shared" ca="1" si="420"/>
        <v>-10.996858629590841</v>
      </c>
    </row>
    <row r="1920" spans="2:26">
      <c r="B1920">
        <f t="shared" si="421"/>
        <v>1909</v>
      </c>
      <c r="C1920">
        <v>9.0348725825288785</v>
      </c>
      <c r="D1920">
        <v>4.0418615014738748</v>
      </c>
      <c r="E1920">
        <v>6.1038938186391949</v>
      </c>
      <c r="F1920">
        <f t="shared" si="422"/>
        <v>11.628546200142582</v>
      </c>
      <c r="G1920">
        <f t="shared" si="423"/>
        <v>31</v>
      </c>
      <c r="H1920">
        <f t="shared" si="424"/>
        <v>1164</v>
      </c>
      <c r="I1920">
        <f t="shared" si="425"/>
        <v>0.42065826015320346</v>
      </c>
      <c r="J1920">
        <f>VLOOKUP(H1920,動径DB!$C$9:$F$3009,4)</f>
        <v>0.17484360590011347</v>
      </c>
      <c r="K1920">
        <f>VLOOKUP(G1920,緯度DB!$B$10:$H$50,7)</f>
        <v>0.54089638506983073</v>
      </c>
      <c r="L1920">
        <f t="shared" si="426"/>
        <v>-0.95269240599258032</v>
      </c>
      <c r="M1920">
        <f t="shared" si="427"/>
        <v>-1.0477121001781564</v>
      </c>
      <c r="N1920">
        <f t="shared" si="417"/>
        <v>1.0977006448597233</v>
      </c>
      <c r="O1920">
        <f t="shared" si="418"/>
        <v>1</v>
      </c>
      <c r="Q1920">
        <f t="shared" si="428"/>
        <v>9.0348725825288785</v>
      </c>
      <c r="R1920">
        <f t="shared" si="429"/>
        <v>4.0418615014738748</v>
      </c>
      <c r="S1920">
        <f t="shared" si="430"/>
        <v>6.1038938186391949</v>
      </c>
      <c r="T1920" s="2">
        <f t="array" aca="1" ref="T1920:V1920" ca="1">MMULT(Q1920:S1920,$T$8:$V$10)</f>
        <v>8.8258923950416559</v>
      </c>
      <c r="U1920" s="2">
        <f ca="1"/>
        <v>4.0418615014738748</v>
      </c>
      <c r="V1920" s="2">
        <f ca="1"/>
        <v>-6.4023484568476672</v>
      </c>
      <c r="Y1920" s="2">
        <f t="shared" ca="1" si="419"/>
        <v>3.7401570994901787</v>
      </c>
      <c r="Z1920" s="2">
        <f t="shared" ca="1" si="420"/>
        <v>1.7128236231824348</v>
      </c>
    </row>
    <row r="1921" spans="2:26">
      <c r="B1921">
        <f t="shared" si="421"/>
        <v>1910</v>
      </c>
      <c r="C1921">
        <v>-6.7412186865639052</v>
      </c>
      <c r="D1921">
        <v>3.4516444526985754</v>
      </c>
      <c r="E1921">
        <v>2.3558539315656724</v>
      </c>
      <c r="F1921">
        <f t="shared" si="422"/>
        <v>7.931451730597411</v>
      </c>
      <c r="G1921">
        <f t="shared" si="423"/>
        <v>27</v>
      </c>
      <c r="H1921">
        <f t="shared" si="424"/>
        <v>794</v>
      </c>
      <c r="I1921">
        <f t="shared" si="425"/>
        <v>2.6683746839181972</v>
      </c>
      <c r="J1921">
        <f>VLOOKUP(H1921,動径DB!$C$9:$F$3009,4)</f>
        <v>0.35251353166533261</v>
      </c>
      <c r="K1921">
        <f>VLOOKUP(G1921,緯度DB!$B$10:$H$50,7)</f>
        <v>0.70149600262637279</v>
      </c>
      <c r="L1921">
        <f t="shared" si="426"/>
        <v>-0.98859971196202767</v>
      </c>
      <c r="M1921">
        <f t="shared" si="427"/>
        <v>-1.9389837004297292</v>
      </c>
      <c r="N1921">
        <f t="shared" si="417"/>
        <v>3.7596577905321658</v>
      </c>
      <c r="O1921">
        <f t="shared" si="418"/>
        <v>1</v>
      </c>
      <c r="Q1921">
        <f t="shared" si="428"/>
        <v>-6.7412186865639052</v>
      </c>
      <c r="R1921">
        <f t="shared" si="429"/>
        <v>3.4516444526985754</v>
      </c>
      <c r="S1921">
        <f t="shared" si="430"/>
        <v>2.3558539315656724</v>
      </c>
      <c r="T1921" s="2">
        <f t="array" aca="1" ref="T1921:V1921" ca="1">MMULT(Q1921:S1921,$T$8:$V$10)</f>
        <v>-9.1854026226532159E-2</v>
      </c>
      <c r="U1921" s="2">
        <f ca="1"/>
        <v>3.4516444526985754</v>
      </c>
      <c r="V1921" s="2">
        <f ca="1"/>
        <v>7.1404229541966071</v>
      </c>
      <c r="Y1921" s="2">
        <f t="shared" ca="1" si="419"/>
        <v>-2.4731550941089458E-2</v>
      </c>
      <c r="Z1921" s="2">
        <f t="shared" ca="1" si="420"/>
        <v>0.92934979683869301</v>
      </c>
    </row>
    <row r="1922" spans="2:26">
      <c r="B1922">
        <f t="shared" si="421"/>
        <v>1911</v>
      </c>
      <c r="C1922">
        <v>2.7470431244668969E-2</v>
      </c>
      <c r="D1922">
        <v>15.869985212115216</v>
      </c>
      <c r="E1922">
        <v>-15.838167333544158</v>
      </c>
      <c r="F1922">
        <f t="shared" si="422"/>
        <v>22.421077800647623</v>
      </c>
      <c r="G1922">
        <f t="shared" si="423"/>
        <v>7</v>
      </c>
      <c r="H1922">
        <f t="shared" si="424"/>
        <v>2243</v>
      </c>
      <c r="I1922">
        <f t="shared" si="425"/>
        <v>1.5690653608587934</v>
      </c>
      <c r="J1922">
        <f>VLOOKUP(H1922,動径DB!$C$9:$F$3009,4)</f>
        <v>5.684465499298374E-3</v>
      </c>
      <c r="K1922">
        <f>VLOOKUP(G1922,緯度DB!$B$10:$H$50,7)</f>
        <v>0.33255818042814211</v>
      </c>
      <c r="L1922">
        <f t="shared" si="426"/>
        <v>0.99998651693647522</v>
      </c>
      <c r="M1922">
        <f t="shared" si="427"/>
        <v>4.2384581590037336E-2</v>
      </c>
      <c r="N1922">
        <f t="shared" si="417"/>
        <v>1.7964527565625318E-3</v>
      </c>
      <c r="O1922">
        <f t="shared" si="418"/>
        <v>0</v>
      </c>
      <c r="Q1922">
        <f t="shared" si="428"/>
        <v>1000</v>
      </c>
      <c r="R1922">
        <f t="shared" si="429"/>
        <v>1000</v>
      </c>
      <c r="S1922">
        <f t="shared" si="430"/>
        <v>1</v>
      </c>
      <c r="T1922" s="2">
        <f t="array" aca="1" ref="T1922:V1922" ca="1">MMULT(Q1922:S1922,$T$8:$V$10)</f>
        <v>342.95983594645492</v>
      </c>
      <c r="U1922" s="2">
        <f ca="1"/>
        <v>1000</v>
      </c>
      <c r="V1922" s="2">
        <f ca="1"/>
        <v>-939.35060064258266</v>
      </c>
      <c r="Y1922" s="2">
        <f t="shared" ca="1" si="419"/>
        <v>-3.7714808315308317</v>
      </c>
      <c r="Z1922" s="2">
        <f t="shared" ca="1" si="420"/>
        <v>-10.996858629590841</v>
      </c>
    </row>
    <row r="1923" spans="2:26">
      <c r="B1923">
        <f t="shared" si="421"/>
        <v>1912</v>
      </c>
      <c r="C1923">
        <v>-10.556848641963471</v>
      </c>
      <c r="D1923">
        <v>-12.007536993444086</v>
      </c>
      <c r="E1923">
        <v>-1.8940991426412079</v>
      </c>
      <c r="F1923">
        <f t="shared" si="422"/>
        <v>16.100174205902505</v>
      </c>
      <c r="G1923">
        <f t="shared" si="423"/>
        <v>19</v>
      </c>
      <c r="H1923">
        <f t="shared" si="424"/>
        <v>1611</v>
      </c>
      <c r="I1923">
        <f t="shared" si="425"/>
        <v>-2.2919917865447075</v>
      </c>
      <c r="J1923">
        <f>VLOOKUP(H1923,動径DB!$C$9:$F$3009,4)</f>
        <v>4.9629137394034253E-2</v>
      </c>
      <c r="K1923">
        <f>VLOOKUP(G1923,緯度DB!$B$10:$H$50,7)</f>
        <v>0.7820858445078025</v>
      </c>
      <c r="L1923">
        <f t="shared" si="426"/>
        <v>0.55867722252129615</v>
      </c>
      <c r="M1923">
        <f t="shared" si="427"/>
        <v>0.34912640197894584</v>
      </c>
      <c r="N1923">
        <f t="shared" si="417"/>
        <v>0.12188924455876449</v>
      </c>
      <c r="O1923">
        <f t="shared" si="418"/>
        <v>0</v>
      </c>
      <c r="Q1923">
        <f t="shared" si="428"/>
        <v>1000</v>
      </c>
      <c r="R1923">
        <f t="shared" si="429"/>
        <v>1000</v>
      </c>
      <c r="S1923">
        <f t="shared" si="430"/>
        <v>1</v>
      </c>
      <c r="T1923" s="2">
        <f t="array" aca="1" ref="T1923:V1923" ca="1">MMULT(Q1923:S1923,$T$8:$V$10)</f>
        <v>342.95983594645492</v>
      </c>
      <c r="U1923" s="2">
        <f ca="1"/>
        <v>1000</v>
      </c>
      <c r="V1923" s="2">
        <f ca="1"/>
        <v>-939.35060064258266</v>
      </c>
      <c r="Y1923" s="2">
        <f t="shared" ca="1" si="419"/>
        <v>-3.7714808315308317</v>
      </c>
      <c r="Z1923" s="2">
        <f t="shared" ca="1" si="420"/>
        <v>-10.996858629590841</v>
      </c>
    </row>
    <row r="1924" spans="2:26">
      <c r="B1924">
        <f t="shared" si="421"/>
        <v>1913</v>
      </c>
      <c r="C1924">
        <v>16.876053536861512</v>
      </c>
      <c r="D1924">
        <v>-14.529991236476642</v>
      </c>
      <c r="E1924">
        <v>-7.3192392148092349</v>
      </c>
      <c r="F1924">
        <f t="shared" si="422"/>
        <v>23.441268971510592</v>
      </c>
      <c r="G1924">
        <f t="shared" si="423"/>
        <v>15</v>
      </c>
      <c r="H1924">
        <f t="shared" si="424"/>
        <v>2345</v>
      </c>
      <c r="I1924">
        <f t="shared" si="425"/>
        <v>-0.71083567042999973</v>
      </c>
      <c r="J1924">
        <f>VLOOKUP(H1924,動径DB!$C$9:$F$3009,4)</f>
        <v>3.900037992325849E-3</v>
      </c>
      <c r="K1924">
        <f>VLOOKUP(G1924,緯度DB!$B$10:$H$50,7)</f>
        <v>0.70149600262637279</v>
      </c>
      <c r="L1924">
        <f t="shared" si="426"/>
        <v>0.84634517974289403</v>
      </c>
      <c r="M1924">
        <f t="shared" si="427"/>
        <v>5.4277855629941245E-2</v>
      </c>
      <c r="N1924">
        <f t="shared" si="417"/>
        <v>2.9460856117847446E-3</v>
      </c>
      <c r="O1924">
        <f t="shared" si="418"/>
        <v>0</v>
      </c>
      <c r="Q1924">
        <f t="shared" si="428"/>
        <v>1000</v>
      </c>
      <c r="R1924">
        <f t="shared" si="429"/>
        <v>1000</v>
      </c>
      <c r="S1924">
        <f t="shared" si="430"/>
        <v>1</v>
      </c>
      <c r="T1924" s="2">
        <f t="array" aca="1" ref="T1924:V1924" ca="1">MMULT(Q1924:S1924,$T$8:$V$10)</f>
        <v>342.95983594645492</v>
      </c>
      <c r="U1924" s="2">
        <f ca="1"/>
        <v>1000</v>
      </c>
      <c r="V1924" s="2">
        <f ca="1"/>
        <v>-939.35060064258266</v>
      </c>
      <c r="Y1924" s="2">
        <f t="shared" ca="1" si="419"/>
        <v>-3.7714808315308317</v>
      </c>
      <c r="Z1924" s="2">
        <f t="shared" ca="1" si="420"/>
        <v>-10.996858629590841</v>
      </c>
    </row>
    <row r="1925" spans="2:26">
      <c r="B1925">
        <f t="shared" si="421"/>
        <v>1914</v>
      </c>
      <c r="C1925">
        <v>-16.616959312340619</v>
      </c>
      <c r="D1925">
        <v>-8.3790906396390348</v>
      </c>
      <c r="E1925">
        <v>10.893602140977524</v>
      </c>
      <c r="F1925">
        <f t="shared" si="422"/>
        <v>21.563929705440522</v>
      </c>
      <c r="G1925">
        <f t="shared" si="423"/>
        <v>31</v>
      </c>
      <c r="H1925">
        <f t="shared" si="424"/>
        <v>2157</v>
      </c>
      <c r="I1925">
        <f t="shared" si="425"/>
        <v>-2.6745513600831528</v>
      </c>
      <c r="J1925">
        <f>VLOOKUP(H1925,動径DB!$C$9:$F$3009,4)</f>
        <v>7.7717692224232799E-3</v>
      </c>
      <c r="K1925">
        <f>VLOOKUP(G1925,緯度DB!$B$10:$H$50,7)</f>
        <v>0.54089638506983073</v>
      </c>
      <c r="L1925">
        <f t="shared" si="426"/>
        <v>0.98564013034480991</v>
      </c>
      <c r="M1925">
        <f t="shared" si="427"/>
        <v>8.9347058656325792E-2</v>
      </c>
      <c r="N1925">
        <f t="shared" si="417"/>
        <v>7.9828968905369217E-3</v>
      </c>
      <c r="O1925">
        <f t="shared" si="418"/>
        <v>0</v>
      </c>
      <c r="Q1925">
        <f t="shared" si="428"/>
        <v>1000</v>
      </c>
      <c r="R1925">
        <f t="shared" si="429"/>
        <v>1000</v>
      </c>
      <c r="S1925">
        <f t="shared" si="430"/>
        <v>1</v>
      </c>
      <c r="T1925" s="2">
        <f t="array" aca="1" ref="T1925:V1925" ca="1">MMULT(Q1925:S1925,$T$8:$V$10)</f>
        <v>342.95983594645492</v>
      </c>
      <c r="U1925" s="2">
        <f ca="1"/>
        <v>1000</v>
      </c>
      <c r="V1925" s="2">
        <f ca="1"/>
        <v>-939.35060064258266</v>
      </c>
      <c r="Y1925" s="2">
        <f t="shared" ca="1" si="419"/>
        <v>-3.7714808315308317</v>
      </c>
      <c r="Z1925" s="2">
        <f t="shared" ca="1" si="420"/>
        <v>-10.996858629590841</v>
      </c>
    </row>
    <row r="1926" spans="2:26">
      <c r="B1926">
        <f t="shared" si="421"/>
        <v>1915</v>
      </c>
      <c r="C1926">
        <v>-4.1787544585675658</v>
      </c>
      <c r="D1926">
        <v>8.4580033244155004</v>
      </c>
      <c r="E1926">
        <v>15.493749762101501</v>
      </c>
      <c r="F1926">
        <f t="shared" si="422"/>
        <v>18.139903272935122</v>
      </c>
      <c r="G1926">
        <f t="shared" si="423"/>
        <v>38</v>
      </c>
      <c r="H1926">
        <f t="shared" si="424"/>
        <v>1815</v>
      </c>
      <c r="I1926">
        <f t="shared" si="425"/>
        <v>2.029680020881889</v>
      </c>
      <c r="J1926">
        <f>VLOOKUP(H1926,動径DB!$C$9:$F$3009,4)</f>
        <v>2.5596722818901206E-2</v>
      </c>
      <c r="K1926">
        <f>VLOOKUP(G1926,緯度DB!$B$10:$H$50,7)</f>
        <v>0.20164392860071581</v>
      </c>
      <c r="L1926">
        <f t="shared" si="426"/>
        <v>0.19292790842291782</v>
      </c>
      <c r="M1926">
        <f t="shared" si="427"/>
        <v>1.8063401646331408E-2</v>
      </c>
      <c r="N1926">
        <f t="shared" si="417"/>
        <v>3.2628647903668821E-4</v>
      </c>
      <c r="O1926">
        <f t="shared" si="418"/>
        <v>0</v>
      </c>
      <c r="Q1926">
        <f t="shared" si="428"/>
        <v>1000</v>
      </c>
      <c r="R1926">
        <f t="shared" si="429"/>
        <v>1000</v>
      </c>
      <c r="S1926">
        <f t="shared" si="430"/>
        <v>1</v>
      </c>
      <c r="T1926" s="2">
        <f t="array" aca="1" ref="T1926:V1926" ca="1">MMULT(Q1926:S1926,$T$8:$V$10)</f>
        <v>342.95983594645492</v>
      </c>
      <c r="U1926" s="2">
        <f ca="1"/>
        <v>1000</v>
      </c>
      <c r="V1926" s="2">
        <f ca="1"/>
        <v>-939.35060064258266</v>
      </c>
      <c r="Y1926" s="2">
        <f t="shared" ca="1" si="419"/>
        <v>-3.7714808315308317</v>
      </c>
      <c r="Z1926" s="2">
        <f t="shared" ca="1" si="420"/>
        <v>-10.996858629590841</v>
      </c>
    </row>
    <row r="1927" spans="2:26">
      <c r="B1927">
        <f t="shared" si="421"/>
        <v>1916</v>
      </c>
      <c r="C1927">
        <v>14.911833967542533</v>
      </c>
      <c r="D1927">
        <v>9.1367520248825898</v>
      </c>
      <c r="E1927">
        <v>2.0304128721627839</v>
      </c>
      <c r="F1927">
        <f t="shared" si="422"/>
        <v>17.605840118301533</v>
      </c>
      <c r="G1927">
        <f t="shared" si="423"/>
        <v>23</v>
      </c>
      <c r="H1927">
        <f t="shared" si="424"/>
        <v>1762</v>
      </c>
      <c r="I1927">
        <f t="shared" si="425"/>
        <v>0.54971866891595533</v>
      </c>
      <c r="J1927">
        <f>VLOOKUP(H1927,動径DB!$C$9:$F$3009,4)</f>
        <v>3.0523963974455663E-2</v>
      </c>
      <c r="K1927">
        <f>VLOOKUP(G1927,緯度DB!$B$10:$H$50,7)</f>
        <v>0.7820858445078025</v>
      </c>
      <c r="L1927">
        <f t="shared" si="426"/>
        <v>-0.99693145089652169</v>
      </c>
      <c r="M1927">
        <f t="shared" si="427"/>
        <v>-0.41900326634559459</v>
      </c>
      <c r="N1927">
        <f t="shared" si="417"/>
        <v>0.17556373720827728</v>
      </c>
      <c r="O1927">
        <f t="shared" si="418"/>
        <v>0</v>
      </c>
      <c r="Q1927">
        <f t="shared" si="428"/>
        <v>1000</v>
      </c>
      <c r="R1927">
        <f t="shared" si="429"/>
        <v>1000</v>
      </c>
      <c r="S1927">
        <f t="shared" si="430"/>
        <v>1</v>
      </c>
      <c r="T1927" s="2">
        <f t="array" aca="1" ref="T1927:V1927" ca="1">MMULT(Q1927:S1927,$T$8:$V$10)</f>
        <v>342.95983594645492</v>
      </c>
      <c r="U1927" s="2">
        <f ca="1"/>
        <v>1000</v>
      </c>
      <c r="V1927" s="2">
        <f ca="1"/>
        <v>-939.35060064258266</v>
      </c>
      <c r="Y1927" s="2">
        <f t="shared" ca="1" si="419"/>
        <v>-3.7714808315308317</v>
      </c>
      <c r="Z1927" s="2">
        <f t="shared" ca="1" si="420"/>
        <v>-10.996858629590841</v>
      </c>
    </row>
    <row r="1928" spans="2:26">
      <c r="B1928">
        <f t="shared" si="421"/>
        <v>1917</v>
      </c>
      <c r="C1928">
        <v>6.0266479761512191</v>
      </c>
      <c r="D1928">
        <v>13.114767242935578</v>
      </c>
      <c r="E1928">
        <v>-5.9020670916205793</v>
      </c>
      <c r="F1928">
        <f t="shared" si="422"/>
        <v>15.593331960130081</v>
      </c>
      <c r="G1928">
        <f t="shared" si="423"/>
        <v>13</v>
      </c>
      <c r="H1928">
        <f t="shared" si="424"/>
        <v>1560</v>
      </c>
      <c r="I1928">
        <f t="shared" si="425"/>
        <v>1.140044376880059</v>
      </c>
      <c r="J1928">
        <f>VLOOKUP(H1928,動径DB!$C$9:$F$3009,4)</f>
        <v>5.8149141642602944E-2</v>
      </c>
      <c r="K1928">
        <f>VLOOKUP(G1928,緯度DB!$B$10:$H$50,7)</f>
        <v>0.62981531840634786</v>
      </c>
      <c r="L1928">
        <f t="shared" si="426"/>
        <v>0.27495267224669662</v>
      </c>
      <c r="M1928">
        <f t="shared" si="427"/>
        <v>0.15701943024034584</v>
      </c>
      <c r="N1928">
        <f t="shared" si="417"/>
        <v>2.4655101473002834E-2</v>
      </c>
      <c r="O1928">
        <f t="shared" si="418"/>
        <v>0</v>
      </c>
      <c r="Q1928">
        <f t="shared" si="428"/>
        <v>1000</v>
      </c>
      <c r="R1928">
        <f t="shared" si="429"/>
        <v>1000</v>
      </c>
      <c r="S1928">
        <f t="shared" si="430"/>
        <v>1</v>
      </c>
      <c r="T1928" s="2">
        <f t="array" aca="1" ref="T1928:V1928" ca="1">MMULT(Q1928:S1928,$T$8:$V$10)</f>
        <v>342.95983594645492</v>
      </c>
      <c r="U1928" s="2">
        <f ca="1"/>
        <v>1000</v>
      </c>
      <c r="V1928" s="2">
        <f ca="1"/>
        <v>-939.35060064258266</v>
      </c>
      <c r="Y1928" s="2">
        <f t="shared" ca="1" si="419"/>
        <v>-3.7714808315308317</v>
      </c>
      <c r="Z1928" s="2">
        <f t="shared" ca="1" si="420"/>
        <v>-10.996858629590841</v>
      </c>
    </row>
    <row r="1929" spans="2:26">
      <c r="B1929">
        <f t="shared" si="421"/>
        <v>1918</v>
      </c>
      <c r="C1929">
        <v>-1.8954552238474656</v>
      </c>
      <c r="D1929">
        <v>-0.58491796681915931</v>
      </c>
      <c r="E1929">
        <v>4.8750216734221041</v>
      </c>
      <c r="F1929">
        <f t="shared" si="422"/>
        <v>5.2631469530931545</v>
      </c>
      <c r="G1929">
        <f t="shared" si="423"/>
        <v>40</v>
      </c>
      <c r="H1929">
        <f t="shared" si="424"/>
        <v>527</v>
      </c>
      <c r="I1929">
        <f t="shared" si="425"/>
        <v>-2.8422741450970057</v>
      </c>
      <c r="J1929">
        <f>VLOOKUP(H1929,動径DB!$C$9:$F$3009,4)</f>
        <v>0.39092814732337461</v>
      </c>
      <c r="K1929">
        <f>VLOOKUP(G1929,緯度DB!$B$10:$H$50,7)</f>
        <v>0.31855496617393941</v>
      </c>
      <c r="L1929">
        <f t="shared" si="426"/>
        <v>0.78205440766616996</v>
      </c>
      <c r="M1929">
        <f t="shared" si="427"/>
        <v>0.51258251253768239</v>
      </c>
      <c r="N1929">
        <f t="shared" si="417"/>
        <v>0.26274083215944333</v>
      </c>
      <c r="O1929">
        <f t="shared" si="418"/>
        <v>0</v>
      </c>
      <c r="Q1929">
        <f t="shared" si="428"/>
        <v>1000</v>
      </c>
      <c r="R1929">
        <f t="shared" si="429"/>
        <v>1000</v>
      </c>
      <c r="S1929">
        <f t="shared" si="430"/>
        <v>1</v>
      </c>
      <c r="T1929" s="2">
        <f t="array" aca="1" ref="T1929:V1929" ca="1">MMULT(Q1929:S1929,$T$8:$V$10)</f>
        <v>342.95983594645492</v>
      </c>
      <c r="U1929" s="2">
        <f ca="1"/>
        <v>1000</v>
      </c>
      <c r="V1929" s="2">
        <f ca="1"/>
        <v>-939.35060064258266</v>
      </c>
      <c r="Y1929" s="2">
        <f t="shared" ca="1" si="419"/>
        <v>-3.7714808315308317</v>
      </c>
      <c r="Z1929" s="2">
        <f t="shared" ca="1" si="420"/>
        <v>-10.996858629590841</v>
      </c>
    </row>
    <row r="1930" spans="2:26">
      <c r="B1930">
        <f t="shared" si="421"/>
        <v>1919</v>
      </c>
      <c r="C1930">
        <v>-10.837762091388326</v>
      </c>
      <c r="D1930">
        <v>-2.7122081566245511</v>
      </c>
      <c r="E1930">
        <v>6.1247872336460096</v>
      </c>
      <c r="F1930">
        <f t="shared" si="422"/>
        <v>12.7407291350153</v>
      </c>
      <c r="G1930">
        <f t="shared" si="423"/>
        <v>31</v>
      </c>
      <c r="H1930">
        <f t="shared" si="424"/>
        <v>1275</v>
      </c>
      <c r="I1930">
        <f t="shared" si="425"/>
        <v>-2.8963736571532031</v>
      </c>
      <c r="J1930">
        <f>VLOOKUP(H1930,動径DB!$C$9:$F$3009,4)</f>
        <v>0.13194260655733064</v>
      </c>
      <c r="K1930">
        <f>VLOOKUP(G1930,緯度DB!$B$10:$H$50,7)</f>
        <v>0.54089638506983073</v>
      </c>
      <c r="L1930">
        <f t="shared" si="426"/>
        <v>0.67107438575306455</v>
      </c>
      <c r="M1930">
        <f t="shared" si="427"/>
        <v>0.61018859180217255</v>
      </c>
      <c r="N1930">
        <f t="shared" si="417"/>
        <v>0.37233011756551837</v>
      </c>
      <c r="O1930">
        <f t="shared" si="418"/>
        <v>1</v>
      </c>
      <c r="Q1930">
        <f t="shared" si="428"/>
        <v>-10.837762091388326</v>
      </c>
      <c r="R1930">
        <f t="shared" si="429"/>
        <v>-2.7122081566245511</v>
      </c>
      <c r="S1930">
        <f t="shared" si="430"/>
        <v>6.1247872336460096</v>
      </c>
      <c r="T1930" s="2">
        <f t="array" aca="1" ref="T1930:V1930" ca="1">MMULT(Q1930:S1930,$T$8:$V$10)</f>
        <v>2.048684423514755</v>
      </c>
      <c r="U1930" s="2">
        <f ca="1"/>
        <v>-2.7122081566245511</v>
      </c>
      <c r="V1930" s="2">
        <f ca="1"/>
        <v>12.278965670601698</v>
      </c>
      <c r="Y1930" s="2">
        <f t="shared" ca="1" si="419"/>
        <v>0.48456351545498888</v>
      </c>
      <c r="Z1930" s="2">
        <f t="shared" ca="1" si="420"/>
        <v>-0.6415029586474631</v>
      </c>
    </row>
    <row r="1931" spans="2:26">
      <c r="B1931">
        <f t="shared" si="421"/>
        <v>1920</v>
      </c>
      <c r="C1931">
        <v>-8.3862657546394175</v>
      </c>
      <c r="D1931">
        <v>-0.27460239557429666</v>
      </c>
      <c r="E1931">
        <v>7.4908286277436158</v>
      </c>
      <c r="F1931">
        <f t="shared" si="422"/>
        <v>11.247994190668676</v>
      </c>
      <c r="G1931">
        <f t="shared" si="423"/>
        <v>34</v>
      </c>
      <c r="H1931">
        <f t="shared" si="424"/>
        <v>1126</v>
      </c>
      <c r="I1931">
        <f t="shared" si="425"/>
        <v>-3.1088600494973768</v>
      </c>
      <c r="J1931">
        <f>VLOOKUP(H1931,動径DB!$C$9:$F$3009,4)</f>
        <v>0.19137457569325766</v>
      </c>
      <c r="K1931">
        <f>VLOOKUP(G1931,緯度DB!$B$10:$H$50,7)</f>
        <v>0.38596120503132481</v>
      </c>
      <c r="L1931">
        <f t="shared" si="426"/>
        <v>9.8040071203288726E-2</v>
      </c>
      <c r="M1931">
        <f t="shared" si="427"/>
        <v>8.1452908358340154E-2</v>
      </c>
      <c r="N1931">
        <f t="shared" si="417"/>
        <v>6.6345762800321595E-3</v>
      </c>
      <c r="O1931">
        <f t="shared" si="418"/>
        <v>0</v>
      </c>
      <c r="Q1931">
        <f t="shared" si="428"/>
        <v>1000</v>
      </c>
      <c r="R1931">
        <f t="shared" si="429"/>
        <v>1000</v>
      </c>
      <c r="S1931">
        <f t="shared" si="430"/>
        <v>1</v>
      </c>
      <c r="T1931" s="2">
        <f t="array" aca="1" ref="T1931:V1931" ca="1">MMULT(Q1931:S1931,$T$8:$V$10)</f>
        <v>342.95983594645492</v>
      </c>
      <c r="U1931" s="2">
        <f ca="1"/>
        <v>1000</v>
      </c>
      <c r="V1931" s="2">
        <f ca="1"/>
        <v>-939.35060064258266</v>
      </c>
      <c r="Y1931" s="2">
        <f t="shared" ca="1" si="419"/>
        <v>-3.7714808315308317</v>
      </c>
      <c r="Z1931" s="2">
        <f t="shared" ca="1" si="420"/>
        <v>-10.996858629590841</v>
      </c>
    </row>
    <row r="1932" spans="2:26">
      <c r="B1932">
        <f t="shared" si="421"/>
        <v>1921</v>
      </c>
      <c r="C1932">
        <v>-9.9543968171659198</v>
      </c>
      <c r="D1932">
        <v>-11.893370640723154</v>
      </c>
      <c r="E1932">
        <v>-14.236713181226195</v>
      </c>
      <c r="F1932">
        <f t="shared" si="422"/>
        <v>21.052940017862543</v>
      </c>
      <c r="G1932">
        <f t="shared" si="423"/>
        <v>7</v>
      </c>
      <c r="H1932">
        <f t="shared" si="424"/>
        <v>2106</v>
      </c>
      <c r="I1932">
        <f t="shared" si="425"/>
        <v>-2.2676771157609585</v>
      </c>
      <c r="J1932">
        <f>VLOOKUP(H1932,動径DB!$C$9:$F$3009,4)</f>
        <v>9.3345177399922711E-3</v>
      </c>
      <c r="K1932">
        <f>VLOOKUP(G1932,緯度DB!$B$10:$H$50,7)</f>
        <v>0.33255818042814211</v>
      </c>
      <c r="L1932">
        <f t="shared" si="426"/>
        <v>0.49674652260406094</v>
      </c>
      <c r="M1932">
        <f t="shared" si="427"/>
        <v>3.2464379715387168E-2</v>
      </c>
      <c r="N1932">
        <f t="shared" si="417"/>
        <v>1.0539359503048417E-3</v>
      </c>
      <c r="O1932">
        <f t="shared" si="418"/>
        <v>0</v>
      </c>
      <c r="Q1932">
        <f t="shared" si="428"/>
        <v>1000</v>
      </c>
      <c r="R1932">
        <f t="shared" si="429"/>
        <v>1000</v>
      </c>
      <c r="S1932">
        <f t="shared" si="430"/>
        <v>1</v>
      </c>
      <c r="T1932" s="2">
        <f t="array" aca="1" ref="T1932:V1932" ca="1">MMULT(Q1932:S1932,$T$8:$V$10)</f>
        <v>342.95983594645492</v>
      </c>
      <c r="U1932" s="2">
        <f ca="1"/>
        <v>1000</v>
      </c>
      <c r="V1932" s="2">
        <f ca="1"/>
        <v>-939.35060064258266</v>
      </c>
      <c r="Y1932" s="2">
        <f t="shared" ca="1" si="419"/>
        <v>-3.7714808315308317</v>
      </c>
      <c r="Z1932" s="2">
        <f t="shared" ca="1" si="420"/>
        <v>-10.996858629590841</v>
      </c>
    </row>
    <row r="1933" spans="2:26">
      <c r="B1933">
        <f t="shared" si="421"/>
        <v>1922</v>
      </c>
      <c r="C1933">
        <v>4.9392238358996652</v>
      </c>
      <c r="D1933">
        <v>-15.708096708661122</v>
      </c>
      <c r="E1933">
        <v>-2.8139888479020327</v>
      </c>
      <c r="F1933">
        <f t="shared" si="422"/>
        <v>16.705052156335423</v>
      </c>
      <c r="G1933">
        <f t="shared" si="423"/>
        <v>18</v>
      </c>
      <c r="H1933">
        <f t="shared" si="424"/>
        <v>1672</v>
      </c>
      <c r="I1933">
        <f t="shared" si="425"/>
        <v>-1.2661467771436887</v>
      </c>
      <c r="J1933">
        <f>VLOOKUP(H1933,動径DB!$C$9:$F$3009,4)</f>
        <v>4.0900386428382472E-2</v>
      </c>
      <c r="K1933">
        <f>VLOOKUP(G1933,緯度DB!$B$10:$H$50,7)</f>
        <v>0.7820858445078025</v>
      </c>
      <c r="L1933">
        <f t="shared" si="426"/>
        <v>-0.61062349977134522</v>
      </c>
      <c r="M1933">
        <f t="shared" si="427"/>
        <v>-0.32628956626623024</v>
      </c>
      <c r="N1933">
        <f t="shared" ref="N1933:N1996" si="431">M1933^2</f>
        <v>0.10646488105420465</v>
      </c>
      <c r="O1933">
        <f t="shared" ref="O1933:O1996" si="432">IF(N1933&gt;$N$9*$O$8,1,0)</f>
        <v>0</v>
      </c>
      <c r="Q1933">
        <f t="shared" si="428"/>
        <v>1000</v>
      </c>
      <c r="R1933">
        <f t="shared" si="429"/>
        <v>1000</v>
      </c>
      <c r="S1933">
        <f t="shared" si="430"/>
        <v>1</v>
      </c>
      <c r="T1933" s="2">
        <f t="array" aca="1" ref="T1933:V1933" ca="1">MMULT(Q1933:S1933,$T$8:$V$10)</f>
        <v>342.95983594645492</v>
      </c>
      <c r="U1933" s="2">
        <f ca="1"/>
        <v>1000</v>
      </c>
      <c r="V1933" s="2">
        <f ca="1"/>
        <v>-939.35060064258266</v>
      </c>
      <c r="Y1933" s="2">
        <f t="shared" ref="Y1933:Y1996" ca="1" si="433">$Z$9*T1933/($V1933+$Z$10)</f>
        <v>-3.7714808315308317</v>
      </c>
      <c r="Z1933" s="2">
        <f t="shared" ref="Z1933:Z1996" ca="1" si="434">$Z$9*U1933/($V1933+$Z$10)</f>
        <v>-10.996858629590841</v>
      </c>
    </row>
    <row r="1934" spans="2:26">
      <c r="B1934">
        <f t="shared" ref="B1934:B1997" si="435">B1933+1</f>
        <v>1923</v>
      </c>
      <c r="C1934">
        <v>1.1548331018110138</v>
      </c>
      <c r="D1934">
        <v>-10.530927354096661</v>
      </c>
      <c r="E1934">
        <v>8.7108989470123213</v>
      </c>
      <c r="F1934">
        <f t="shared" si="422"/>
        <v>13.715459558299901</v>
      </c>
      <c r="G1934">
        <f t="shared" si="423"/>
        <v>34</v>
      </c>
      <c r="H1934">
        <f t="shared" si="424"/>
        <v>1373</v>
      </c>
      <c r="I1934">
        <f t="shared" si="425"/>
        <v>-1.4615716584124887</v>
      </c>
      <c r="J1934">
        <f>VLOOKUP(H1934,動径DB!$C$9:$F$3009,4)</f>
        <v>0.10095650877317747</v>
      </c>
      <c r="K1934">
        <f>VLOOKUP(G1934,緯度DB!$B$10:$H$50,7)</f>
        <v>0.38596120503132481</v>
      </c>
      <c r="L1934">
        <f t="shared" si="426"/>
        <v>-0.94679350610226087</v>
      </c>
      <c r="M1934">
        <f t="shared" si="427"/>
        <v>-0.50599195483251203</v>
      </c>
      <c r="N1934">
        <f t="shared" si="431"/>
        <v>0.2560278583552269</v>
      </c>
      <c r="O1934">
        <f t="shared" si="432"/>
        <v>0</v>
      </c>
      <c r="Q1934">
        <f t="shared" si="428"/>
        <v>1000</v>
      </c>
      <c r="R1934">
        <f t="shared" si="429"/>
        <v>1000</v>
      </c>
      <c r="S1934">
        <f t="shared" si="430"/>
        <v>1</v>
      </c>
      <c r="T1934" s="2">
        <f t="array" aca="1" ref="T1934:V1934" ca="1">MMULT(Q1934:S1934,$T$8:$V$10)</f>
        <v>342.95983594645492</v>
      </c>
      <c r="U1934" s="2">
        <f ca="1"/>
        <v>1000</v>
      </c>
      <c r="V1934" s="2">
        <f ca="1"/>
        <v>-939.35060064258266</v>
      </c>
      <c r="Y1934" s="2">
        <f t="shared" ca="1" si="433"/>
        <v>-3.7714808315308317</v>
      </c>
      <c r="Z1934" s="2">
        <f t="shared" ca="1" si="434"/>
        <v>-10.996858629590841</v>
      </c>
    </row>
    <row r="1935" spans="2:26">
      <c r="B1935">
        <f t="shared" si="435"/>
        <v>1924</v>
      </c>
      <c r="C1935">
        <v>15.483919185312399</v>
      </c>
      <c r="D1935">
        <v>15.781048293164103</v>
      </c>
      <c r="E1935">
        <v>11.530291849855537</v>
      </c>
      <c r="F1935">
        <f t="shared" si="422"/>
        <v>24.934732176450343</v>
      </c>
      <c r="G1935">
        <f t="shared" si="423"/>
        <v>30</v>
      </c>
      <c r="H1935">
        <f t="shared" si="424"/>
        <v>2494</v>
      </c>
      <c r="I1935">
        <f t="shared" si="425"/>
        <v>0.79490145692140646</v>
      </c>
      <c r="J1935">
        <f>VLOOKUP(H1935,動径DB!$C$9:$F$3009,4)</f>
        <v>2.2257805719148424E-3</v>
      </c>
      <c r="K1935">
        <f>VLOOKUP(G1935,緯度DB!$B$10:$H$50,7)</f>
        <v>0.58726809406597613</v>
      </c>
      <c r="L1935">
        <f t="shared" si="426"/>
        <v>-0.68666262875117579</v>
      </c>
      <c r="M1935">
        <f t="shared" si="427"/>
        <v>-2.238034996735639E-2</v>
      </c>
      <c r="N1935">
        <f t="shared" si="431"/>
        <v>5.0088006466134918E-4</v>
      </c>
      <c r="O1935">
        <f t="shared" si="432"/>
        <v>0</v>
      </c>
      <c r="Q1935">
        <f t="shared" si="428"/>
        <v>1000</v>
      </c>
      <c r="R1935">
        <f t="shared" si="429"/>
        <v>1000</v>
      </c>
      <c r="S1935">
        <f t="shared" si="430"/>
        <v>1</v>
      </c>
      <c r="T1935" s="2">
        <f t="array" aca="1" ref="T1935:V1935" ca="1">MMULT(Q1935:S1935,$T$8:$V$10)</f>
        <v>342.95983594645492</v>
      </c>
      <c r="U1935" s="2">
        <f ca="1"/>
        <v>1000</v>
      </c>
      <c r="V1935" s="2">
        <f ca="1"/>
        <v>-939.35060064258266</v>
      </c>
      <c r="Y1935" s="2">
        <f t="shared" ca="1" si="433"/>
        <v>-3.7714808315308317</v>
      </c>
      <c r="Z1935" s="2">
        <f t="shared" ca="1" si="434"/>
        <v>-10.996858629590841</v>
      </c>
    </row>
    <row r="1936" spans="2:26">
      <c r="B1936">
        <f t="shared" si="435"/>
        <v>1925</v>
      </c>
      <c r="C1936">
        <v>-1.0482885829850455</v>
      </c>
      <c r="D1936">
        <v>-3.6079374901534047</v>
      </c>
      <c r="E1936">
        <v>-5.5970612329827754</v>
      </c>
      <c r="F1936">
        <f t="shared" si="422"/>
        <v>6.7411583820460645</v>
      </c>
      <c r="G1936">
        <f t="shared" si="423"/>
        <v>4</v>
      </c>
      <c r="H1936">
        <f t="shared" si="424"/>
        <v>675</v>
      </c>
      <c r="I1936">
        <f t="shared" si="425"/>
        <v>-1.8535616067882381</v>
      </c>
      <c r="J1936">
        <f>VLOOKUP(H1936,動径DB!$C$9:$F$3009,4)</f>
        <v>0.3924111380548872</v>
      </c>
      <c r="K1936">
        <f>VLOOKUP(G1936,緯度DB!$B$10:$H$50,7)</f>
        <v>0.20164392860071581</v>
      </c>
      <c r="L1936">
        <f t="shared" si="426"/>
        <v>-0.66126248894696504</v>
      </c>
      <c r="M1936">
        <f t="shared" si="427"/>
        <v>-0.35272390526034236</v>
      </c>
      <c r="N1936">
        <f t="shared" si="431"/>
        <v>0.12441415334210698</v>
      </c>
      <c r="O1936">
        <f t="shared" si="432"/>
        <v>0</v>
      </c>
      <c r="Q1936">
        <f t="shared" si="428"/>
        <v>1000</v>
      </c>
      <c r="R1936">
        <f t="shared" si="429"/>
        <v>1000</v>
      </c>
      <c r="S1936">
        <f t="shared" si="430"/>
        <v>1</v>
      </c>
      <c r="T1936" s="2">
        <f t="array" aca="1" ref="T1936:V1936" ca="1">MMULT(Q1936:S1936,$T$8:$V$10)</f>
        <v>342.95983594645492</v>
      </c>
      <c r="U1936" s="2">
        <f ca="1"/>
        <v>1000</v>
      </c>
      <c r="V1936" s="2">
        <f ca="1"/>
        <v>-939.35060064258266</v>
      </c>
      <c r="Y1936" s="2">
        <f t="shared" ca="1" si="433"/>
        <v>-3.7714808315308317</v>
      </c>
      <c r="Z1936" s="2">
        <f t="shared" ca="1" si="434"/>
        <v>-10.996858629590841</v>
      </c>
    </row>
    <row r="1937" spans="2:26">
      <c r="B1937">
        <f t="shared" si="435"/>
        <v>1926</v>
      </c>
      <c r="C1937">
        <v>-4.0471664495285022</v>
      </c>
      <c r="D1937">
        <v>5.6642700083339106</v>
      </c>
      <c r="E1937">
        <v>0.46834195242899734</v>
      </c>
      <c r="F1937">
        <f t="shared" si="422"/>
        <v>6.977310024780695</v>
      </c>
      <c r="G1937">
        <f t="shared" si="423"/>
        <v>22</v>
      </c>
      <c r="H1937">
        <f t="shared" si="424"/>
        <v>699</v>
      </c>
      <c r="I1937">
        <f t="shared" si="425"/>
        <v>2.191193011552766</v>
      </c>
      <c r="J1937">
        <f>VLOOKUP(H1937,動径DB!$C$9:$F$3009,4)</f>
        <v>0.38655610020706482</v>
      </c>
      <c r="K1937">
        <f>VLOOKUP(G1937,緯度DB!$B$10:$H$50,7)</f>
        <v>0.7879807395252203</v>
      </c>
      <c r="L1937">
        <f t="shared" si="426"/>
        <v>-0.28632948987583756</v>
      </c>
      <c r="M1937">
        <f t="shared" si="427"/>
        <v>-0.6085303364133956</v>
      </c>
      <c r="N1937">
        <f t="shared" si="431"/>
        <v>0.37030917033540045</v>
      </c>
      <c r="O1937">
        <f t="shared" si="432"/>
        <v>1</v>
      </c>
      <c r="Q1937">
        <f t="shared" si="428"/>
        <v>-4.0471664495285022</v>
      </c>
      <c r="R1937">
        <f t="shared" si="429"/>
        <v>5.6642700083339106</v>
      </c>
      <c r="S1937">
        <f t="shared" si="430"/>
        <v>0.46834195242899734</v>
      </c>
      <c r="T1937" s="2">
        <f t="array" aca="1" ref="T1937:V1937" ca="1">MMULT(Q1937:S1937,$T$8:$V$10)</f>
        <v>-0.94411497242858344</v>
      </c>
      <c r="U1937" s="2">
        <f ca="1"/>
        <v>5.6642700083339106</v>
      </c>
      <c r="V1937" s="2">
        <f ca="1"/>
        <v>3.9632748294094271</v>
      </c>
      <c r="Y1937" s="2">
        <f t="shared" ca="1" si="433"/>
        <v>-0.27798113614505066</v>
      </c>
      <c r="Z1937" s="2">
        <f t="shared" ca="1" si="434"/>
        <v>1.6677632050455613</v>
      </c>
    </row>
    <row r="1938" spans="2:26">
      <c r="B1938">
        <f t="shared" si="435"/>
        <v>1927</v>
      </c>
      <c r="C1938">
        <v>15.730131231209956</v>
      </c>
      <c r="D1938">
        <v>15.358245994746985</v>
      </c>
      <c r="E1938">
        <v>12.112094945072364</v>
      </c>
      <c r="F1938">
        <f t="shared" si="422"/>
        <v>25.100111405025597</v>
      </c>
      <c r="G1938">
        <f t="shared" si="423"/>
        <v>31</v>
      </c>
      <c r="H1938">
        <f t="shared" si="424"/>
        <v>2511</v>
      </c>
      <c r="I1938">
        <f t="shared" si="425"/>
        <v>0.77343653873345142</v>
      </c>
      <c r="J1938">
        <f>VLOOKUP(H1938,動径DB!$C$9:$F$3009,4)</f>
        <v>2.0862107529515755E-3</v>
      </c>
      <c r="K1938">
        <f>VLOOKUP(G1938,緯度DB!$B$10:$H$50,7)</f>
        <v>0.54089638506983073</v>
      </c>
      <c r="L1938">
        <f t="shared" si="426"/>
        <v>-0.73202054300301356</v>
      </c>
      <c r="M1938">
        <f t="shared" si="427"/>
        <v>-2.0733431040693039E-2</v>
      </c>
      <c r="N1938">
        <f t="shared" si="431"/>
        <v>4.2987516271917367E-4</v>
      </c>
      <c r="O1938">
        <f t="shared" si="432"/>
        <v>0</v>
      </c>
      <c r="Q1938">
        <f t="shared" si="428"/>
        <v>1000</v>
      </c>
      <c r="R1938">
        <f t="shared" si="429"/>
        <v>1000</v>
      </c>
      <c r="S1938">
        <f t="shared" si="430"/>
        <v>1</v>
      </c>
      <c r="T1938" s="2">
        <f t="array" aca="1" ref="T1938:V1938" ca="1">MMULT(Q1938:S1938,$T$8:$V$10)</f>
        <v>342.95983594645492</v>
      </c>
      <c r="U1938" s="2">
        <f ca="1"/>
        <v>1000</v>
      </c>
      <c r="V1938" s="2">
        <f ca="1"/>
        <v>-939.35060064258266</v>
      </c>
      <c r="Y1938" s="2">
        <f t="shared" ca="1" si="433"/>
        <v>-3.7714808315308317</v>
      </c>
      <c r="Z1938" s="2">
        <f t="shared" ca="1" si="434"/>
        <v>-10.996858629590841</v>
      </c>
    </row>
    <row r="1939" spans="2:26">
      <c r="B1939">
        <f t="shared" si="435"/>
        <v>1928</v>
      </c>
      <c r="C1939">
        <v>-10.634274567345932</v>
      </c>
      <c r="D1939">
        <v>1.7841764666264834</v>
      </c>
      <c r="E1939">
        <v>-10.550441596308934</v>
      </c>
      <c r="F1939">
        <f t="shared" si="422"/>
        <v>15.08585095759898</v>
      </c>
      <c r="G1939">
        <f t="shared" si="423"/>
        <v>7</v>
      </c>
      <c r="H1939">
        <f t="shared" si="424"/>
        <v>1510</v>
      </c>
      <c r="I1939">
        <f t="shared" si="425"/>
        <v>2.9753647812519932</v>
      </c>
      <c r="J1939">
        <f>VLOOKUP(H1939,動径DB!$C$9:$F$3009,4)</f>
        <v>6.7709077524494718E-2</v>
      </c>
      <c r="K1939">
        <f>VLOOKUP(G1939,緯度DB!$B$10:$H$50,7)</f>
        <v>0.33255818042814211</v>
      </c>
      <c r="L1939">
        <f t="shared" si="426"/>
        <v>-0.47826988879442983</v>
      </c>
      <c r="M1939">
        <f t="shared" si="427"/>
        <v>-0.16246409068815004</v>
      </c>
      <c r="N1939">
        <f t="shared" si="431"/>
        <v>2.6394580763127441E-2</v>
      </c>
      <c r="O1939">
        <f t="shared" si="432"/>
        <v>0</v>
      </c>
      <c r="Q1939">
        <f t="shared" si="428"/>
        <v>1000</v>
      </c>
      <c r="R1939">
        <f t="shared" si="429"/>
        <v>1000</v>
      </c>
      <c r="S1939">
        <f t="shared" si="430"/>
        <v>1</v>
      </c>
      <c r="T1939" s="2">
        <f t="array" aca="1" ref="T1939:V1939" ca="1">MMULT(Q1939:S1939,$T$8:$V$10)</f>
        <v>342.95983594645492</v>
      </c>
      <c r="U1939" s="2">
        <f ca="1"/>
        <v>1000</v>
      </c>
      <c r="V1939" s="2">
        <f ca="1"/>
        <v>-939.35060064258266</v>
      </c>
      <c r="Y1939" s="2">
        <f t="shared" ca="1" si="433"/>
        <v>-3.7714808315308317</v>
      </c>
      <c r="Z1939" s="2">
        <f t="shared" ca="1" si="434"/>
        <v>-10.996858629590841</v>
      </c>
    </row>
    <row r="1940" spans="2:26">
      <c r="B1940">
        <f t="shared" si="435"/>
        <v>1929</v>
      </c>
      <c r="C1940">
        <v>4.1284372828632705</v>
      </c>
      <c r="D1940">
        <v>1.6889020205642977</v>
      </c>
      <c r="E1940">
        <v>-7.4996469241957016</v>
      </c>
      <c r="F1940">
        <f t="shared" si="422"/>
        <v>8.7258861109459627</v>
      </c>
      <c r="G1940">
        <f t="shared" si="423"/>
        <v>4</v>
      </c>
      <c r="H1940">
        <f t="shared" si="424"/>
        <v>874</v>
      </c>
      <c r="I1940">
        <f t="shared" si="425"/>
        <v>0.38831785900981125</v>
      </c>
      <c r="J1940">
        <f>VLOOKUP(H1940,動径DB!$C$9:$F$3009,4)</f>
        <v>0.31526882185608807</v>
      </c>
      <c r="K1940">
        <f>VLOOKUP(G1940,緯度DB!$B$10:$H$50,7)</f>
        <v>0.20164392860071581</v>
      </c>
      <c r="L1940">
        <f t="shared" si="426"/>
        <v>-0.91877001160146388</v>
      </c>
      <c r="M1940">
        <f t="shared" si="427"/>
        <v>-0.50966231881720458</v>
      </c>
      <c r="N1940">
        <f t="shared" si="431"/>
        <v>0.25975567922212989</v>
      </c>
      <c r="O1940">
        <f t="shared" si="432"/>
        <v>0</v>
      </c>
      <c r="Q1940">
        <f t="shared" si="428"/>
        <v>1000</v>
      </c>
      <c r="R1940">
        <f t="shared" si="429"/>
        <v>1000</v>
      </c>
      <c r="S1940">
        <f t="shared" si="430"/>
        <v>1</v>
      </c>
      <c r="T1940" s="2">
        <f t="array" aca="1" ref="T1940:V1940" ca="1">MMULT(Q1940:S1940,$T$8:$V$10)</f>
        <v>342.95983594645492</v>
      </c>
      <c r="U1940" s="2">
        <f ca="1"/>
        <v>1000</v>
      </c>
      <c r="V1940" s="2">
        <f ca="1"/>
        <v>-939.35060064258266</v>
      </c>
      <c r="Y1940" s="2">
        <f t="shared" ca="1" si="433"/>
        <v>-3.7714808315308317</v>
      </c>
      <c r="Z1940" s="2">
        <f t="shared" ca="1" si="434"/>
        <v>-10.996858629590841</v>
      </c>
    </row>
    <row r="1941" spans="2:26">
      <c r="B1941">
        <f t="shared" si="435"/>
        <v>1930</v>
      </c>
      <c r="C1941">
        <v>7.4782308706639826</v>
      </c>
      <c r="D1941">
        <v>2.7186088377333579</v>
      </c>
      <c r="E1941">
        <v>5.2140217474172621</v>
      </c>
      <c r="F1941">
        <f t="shared" si="422"/>
        <v>9.5131905137074728</v>
      </c>
      <c r="G1941">
        <f t="shared" si="423"/>
        <v>32</v>
      </c>
      <c r="H1941">
        <f t="shared" si="424"/>
        <v>952</v>
      </c>
      <c r="I1941">
        <f t="shared" si="425"/>
        <v>0.34868267728571511</v>
      </c>
      <c r="J1941">
        <f>VLOOKUP(H1941,動径DB!$C$9:$F$3009,4)</f>
        <v>0.2759337610265114</v>
      </c>
      <c r="K1941">
        <f>VLOOKUP(G1941,緯度DB!$B$10:$H$50,7)</f>
        <v>0.49132662717739956</v>
      </c>
      <c r="L1941">
        <f t="shared" si="426"/>
        <v>-0.86545007206066171</v>
      </c>
      <c r="M1941">
        <f t="shared" si="427"/>
        <v>-1.1162034337032276</v>
      </c>
      <c r="N1941">
        <f t="shared" si="431"/>
        <v>1.2459101054108757</v>
      </c>
      <c r="O1941">
        <f t="shared" si="432"/>
        <v>1</v>
      </c>
      <c r="Q1941">
        <f t="shared" si="428"/>
        <v>7.4782308706639826</v>
      </c>
      <c r="R1941">
        <f t="shared" si="429"/>
        <v>2.7186088377333579</v>
      </c>
      <c r="S1941">
        <f t="shared" si="430"/>
        <v>5.2140217474172621</v>
      </c>
      <c r="T1941" s="2">
        <f t="array" aca="1" ref="T1941:V1941" ca="1">MMULT(Q1941:S1941,$T$8:$V$10)</f>
        <v>7.4572833548721853</v>
      </c>
      <c r="U1941" s="2">
        <f ca="1"/>
        <v>2.7186088377333579</v>
      </c>
      <c r="V1941" s="2">
        <f ca="1"/>
        <v>-5.2439379003415159</v>
      </c>
      <c r="Y1941" s="2">
        <f t="shared" ca="1" si="433"/>
        <v>3.0123059656467177</v>
      </c>
      <c r="Z1941" s="2">
        <f t="shared" ca="1" si="434"/>
        <v>1.0981588375361451</v>
      </c>
    </row>
    <row r="1942" spans="2:26">
      <c r="B1942">
        <f t="shared" si="435"/>
        <v>1931</v>
      </c>
      <c r="C1942">
        <v>-9.6197719991947679</v>
      </c>
      <c r="D1942">
        <v>0.78095395796529221</v>
      </c>
      <c r="E1942">
        <v>-16.812546502377515</v>
      </c>
      <c r="F1942">
        <f t="shared" si="422"/>
        <v>19.385861401948578</v>
      </c>
      <c r="G1942">
        <f t="shared" si="423"/>
        <v>4</v>
      </c>
      <c r="H1942">
        <f t="shared" si="424"/>
        <v>1940</v>
      </c>
      <c r="I1942">
        <f t="shared" si="425"/>
        <v>3.0605881273752606</v>
      </c>
      <c r="J1942">
        <f>VLOOKUP(H1942,動径DB!$C$9:$F$3009,4)</f>
        <v>1.6732573190958704E-2</v>
      </c>
      <c r="K1942">
        <f>VLOOKUP(G1942,緯度DB!$B$10:$H$50,7)</f>
        <v>0.20164392860071581</v>
      </c>
      <c r="L1942">
        <f t="shared" si="426"/>
        <v>-0.24062874600727102</v>
      </c>
      <c r="M1942">
        <f t="shared" si="427"/>
        <v>-1.5739121746260836E-2</v>
      </c>
      <c r="N1942">
        <f t="shared" si="431"/>
        <v>2.4771995334362077E-4</v>
      </c>
      <c r="O1942">
        <f t="shared" si="432"/>
        <v>0</v>
      </c>
      <c r="Q1942">
        <f t="shared" si="428"/>
        <v>1000</v>
      </c>
      <c r="R1942">
        <f t="shared" si="429"/>
        <v>1000</v>
      </c>
      <c r="S1942">
        <f t="shared" si="430"/>
        <v>1</v>
      </c>
      <c r="T1942" s="2">
        <f t="array" aca="1" ref="T1942:V1942" ca="1">MMULT(Q1942:S1942,$T$8:$V$10)</f>
        <v>342.95983594645492</v>
      </c>
      <c r="U1942" s="2">
        <f ca="1"/>
        <v>1000</v>
      </c>
      <c r="V1942" s="2">
        <f ca="1"/>
        <v>-939.35060064258266</v>
      </c>
      <c r="Y1942" s="2">
        <f t="shared" ca="1" si="433"/>
        <v>-3.7714808315308317</v>
      </c>
      <c r="Z1942" s="2">
        <f t="shared" ca="1" si="434"/>
        <v>-10.996858629590841</v>
      </c>
    </row>
    <row r="1943" spans="2:26">
      <c r="B1943">
        <f t="shared" si="435"/>
        <v>1932</v>
      </c>
      <c r="C1943">
        <v>-4.7136736358869893</v>
      </c>
      <c r="D1943">
        <v>-0.67457523621619209</v>
      </c>
      <c r="E1943">
        <v>2.741523328739639</v>
      </c>
      <c r="F1943">
        <f t="shared" si="422"/>
        <v>5.4945173634265521</v>
      </c>
      <c r="G1943">
        <f t="shared" si="423"/>
        <v>31</v>
      </c>
      <c r="H1943">
        <f t="shared" si="424"/>
        <v>550</v>
      </c>
      <c r="I1943">
        <f t="shared" si="425"/>
        <v>-2.9994475162609349</v>
      </c>
      <c r="J1943">
        <f>VLOOKUP(H1943,動径DB!$C$9:$F$3009,4)</f>
        <v>0.3961985318171144</v>
      </c>
      <c r="K1943">
        <f>VLOOKUP(G1943,緯度DB!$B$10:$H$50,7)</f>
        <v>0.54089638506983073</v>
      </c>
      <c r="L1943">
        <f t="shared" si="426"/>
        <v>0.41362807243751221</v>
      </c>
      <c r="M1943">
        <f t="shared" si="427"/>
        <v>0.48704209301672186</v>
      </c>
      <c r="N1943">
        <f t="shared" si="431"/>
        <v>0.23721000037010914</v>
      </c>
      <c r="O1943">
        <f t="shared" si="432"/>
        <v>0</v>
      </c>
      <c r="Q1943">
        <f t="shared" si="428"/>
        <v>1000</v>
      </c>
      <c r="R1943">
        <f t="shared" si="429"/>
        <v>1000</v>
      </c>
      <c r="S1943">
        <f t="shared" si="430"/>
        <v>1</v>
      </c>
      <c r="T1943" s="2">
        <f t="array" aca="1" ref="T1943:V1943" ca="1">MMULT(Q1943:S1943,$T$8:$V$10)</f>
        <v>342.95983594645492</v>
      </c>
      <c r="U1943" s="2">
        <f ca="1"/>
        <v>1000</v>
      </c>
      <c r="V1943" s="2">
        <f ca="1"/>
        <v>-939.35060064258266</v>
      </c>
      <c r="Y1943" s="2">
        <f t="shared" ca="1" si="433"/>
        <v>-3.7714808315308317</v>
      </c>
      <c r="Z1943" s="2">
        <f t="shared" ca="1" si="434"/>
        <v>-10.996858629590841</v>
      </c>
    </row>
    <row r="1944" spans="2:26">
      <c r="B1944">
        <f t="shared" si="435"/>
        <v>1933</v>
      </c>
      <c r="C1944">
        <v>-5.2787054334348174</v>
      </c>
      <c r="D1944">
        <v>1.3238332220157207</v>
      </c>
      <c r="E1944">
        <v>-2.9803556572638925</v>
      </c>
      <c r="F1944">
        <f t="shared" si="422"/>
        <v>6.2048195216679494</v>
      </c>
      <c r="G1944">
        <f t="shared" si="423"/>
        <v>11</v>
      </c>
      <c r="H1944">
        <f t="shared" si="424"/>
        <v>621</v>
      </c>
      <c r="I1944">
        <f t="shared" si="425"/>
        <v>2.8958729722683256</v>
      </c>
      <c r="J1944">
        <f>VLOOKUP(H1944,動径DB!$C$9:$F$3009,4)</f>
        <v>0.40012555136981631</v>
      </c>
      <c r="K1944">
        <f>VLOOKUP(G1944,緯度DB!$B$10:$H$50,7)</f>
        <v>0.54089638506983073</v>
      </c>
      <c r="L1944">
        <f t="shared" si="426"/>
        <v>-0.67218723664367952</v>
      </c>
      <c r="M1944">
        <f t="shared" si="427"/>
        <v>-0.90267160299118154</v>
      </c>
      <c r="N1944">
        <f t="shared" si="431"/>
        <v>0.81481602284666932</v>
      </c>
      <c r="O1944">
        <f t="shared" si="432"/>
        <v>1</v>
      </c>
      <c r="Q1944">
        <f t="shared" si="428"/>
        <v>-5.2787054334348174</v>
      </c>
      <c r="R1944">
        <f t="shared" si="429"/>
        <v>1.3238332220157207</v>
      </c>
      <c r="S1944">
        <f t="shared" si="430"/>
        <v>-2.9803556572638925</v>
      </c>
      <c r="T1944" s="2">
        <f t="array" aca="1" ref="T1944:V1944" ca="1">MMULT(Q1944:S1944,$T$8:$V$10)</f>
        <v>-4.606041807365779</v>
      </c>
      <c r="U1944" s="2">
        <f ca="1"/>
        <v>1.3238332220157207</v>
      </c>
      <c r="V1944" s="2">
        <f ca="1"/>
        <v>3.9410188740423129</v>
      </c>
      <c r="Y1944" s="2">
        <f t="shared" ca="1" si="433"/>
        <v>-1.3570723449579247</v>
      </c>
      <c r="Z1944" s="2">
        <f t="shared" ca="1" si="434"/>
        <v>0.39003932879226927</v>
      </c>
    </row>
    <row r="1945" spans="2:26">
      <c r="B1945">
        <f t="shared" si="435"/>
        <v>1934</v>
      </c>
      <c r="C1945">
        <v>-11.629650064303648</v>
      </c>
      <c r="D1945">
        <v>14.000021255650038</v>
      </c>
      <c r="E1945">
        <v>16.855978421050768</v>
      </c>
      <c r="F1945">
        <f t="shared" si="422"/>
        <v>24.806720144100868</v>
      </c>
      <c r="G1945">
        <f t="shared" si="423"/>
        <v>35</v>
      </c>
      <c r="H1945">
        <f t="shared" si="424"/>
        <v>2482</v>
      </c>
      <c r="I1945">
        <f t="shared" si="425"/>
        <v>2.2639714074434827</v>
      </c>
      <c r="J1945">
        <f>VLOOKUP(H1945,動径DB!$C$9:$F$3009,4)</f>
        <v>2.3296681038212489E-3</v>
      </c>
      <c r="K1945">
        <f>VLOOKUP(G1945,緯度DB!$B$10:$H$50,7)</f>
        <v>0.33255818042814211</v>
      </c>
      <c r="L1945">
        <f t="shared" si="426"/>
        <v>-0.48706752049742125</v>
      </c>
      <c r="M1945">
        <f t="shared" si="427"/>
        <v>-9.3609560517047587E-3</v>
      </c>
      <c r="N1945">
        <f t="shared" si="431"/>
        <v>8.7627498201947951E-5</v>
      </c>
      <c r="O1945">
        <f t="shared" si="432"/>
        <v>0</v>
      </c>
      <c r="Q1945">
        <f t="shared" si="428"/>
        <v>1000</v>
      </c>
      <c r="R1945">
        <f t="shared" si="429"/>
        <v>1000</v>
      </c>
      <c r="S1945">
        <f t="shared" si="430"/>
        <v>1</v>
      </c>
      <c r="T1945" s="2">
        <f t="array" aca="1" ref="T1945:V1945" ca="1">MMULT(Q1945:S1945,$T$8:$V$10)</f>
        <v>342.95983594645492</v>
      </c>
      <c r="U1945" s="2">
        <f ca="1"/>
        <v>1000</v>
      </c>
      <c r="V1945" s="2">
        <f ca="1"/>
        <v>-939.35060064258266</v>
      </c>
      <c r="Y1945" s="2">
        <f t="shared" ca="1" si="433"/>
        <v>-3.7714808315308317</v>
      </c>
      <c r="Z1945" s="2">
        <f t="shared" ca="1" si="434"/>
        <v>-10.996858629590841</v>
      </c>
    </row>
    <row r="1946" spans="2:26">
      <c r="B1946">
        <f t="shared" si="435"/>
        <v>1935</v>
      </c>
      <c r="C1946">
        <v>-4.8453755950001147</v>
      </c>
      <c r="D1946">
        <v>-7.5407168495730641</v>
      </c>
      <c r="E1946">
        <v>6.8562659448925221</v>
      </c>
      <c r="F1946">
        <f t="shared" si="422"/>
        <v>11.284877401600372</v>
      </c>
      <c r="G1946">
        <f t="shared" si="423"/>
        <v>33</v>
      </c>
      <c r="H1946">
        <f t="shared" si="424"/>
        <v>1129</v>
      </c>
      <c r="I1946">
        <f t="shared" si="425"/>
        <v>-2.1419247058987683</v>
      </c>
      <c r="J1946">
        <f>VLOOKUP(H1946,動径DB!$C$9:$F$3009,4)</f>
        <v>0.19003760423933358</v>
      </c>
      <c r="K1946">
        <f>VLOOKUP(G1946,緯度DB!$B$10:$H$50,7)</f>
        <v>0.43934360143209494</v>
      </c>
      <c r="L1946">
        <f t="shared" si="426"/>
        <v>0.14210612576115003</v>
      </c>
      <c r="M1946">
        <f t="shared" si="427"/>
        <v>0.13389165111845366</v>
      </c>
      <c r="N1946">
        <f t="shared" si="431"/>
        <v>1.7926974239225714E-2</v>
      </c>
      <c r="O1946">
        <f t="shared" si="432"/>
        <v>0</v>
      </c>
      <c r="Q1946">
        <f t="shared" si="428"/>
        <v>1000</v>
      </c>
      <c r="R1946">
        <f t="shared" si="429"/>
        <v>1000</v>
      </c>
      <c r="S1946">
        <f t="shared" si="430"/>
        <v>1</v>
      </c>
      <c r="T1946" s="2">
        <f t="array" aca="1" ref="T1946:V1946" ca="1">MMULT(Q1946:S1946,$T$8:$V$10)</f>
        <v>342.95983594645492</v>
      </c>
      <c r="U1946" s="2">
        <f ca="1"/>
        <v>1000</v>
      </c>
      <c r="V1946" s="2">
        <f ca="1"/>
        <v>-939.35060064258266</v>
      </c>
      <c r="Y1946" s="2">
        <f t="shared" ca="1" si="433"/>
        <v>-3.7714808315308317</v>
      </c>
      <c r="Z1946" s="2">
        <f t="shared" ca="1" si="434"/>
        <v>-10.996858629590841</v>
      </c>
    </row>
    <row r="1947" spans="2:26">
      <c r="B1947">
        <f t="shared" si="435"/>
        <v>1936</v>
      </c>
      <c r="C1947">
        <v>-2.7333495381519146</v>
      </c>
      <c r="D1947">
        <v>-7.8667319186904399</v>
      </c>
      <c r="E1947">
        <v>-6.2912079071091931</v>
      </c>
      <c r="F1947">
        <f t="shared" si="422"/>
        <v>10.437239467825364</v>
      </c>
      <c r="G1947">
        <f t="shared" si="423"/>
        <v>9</v>
      </c>
      <c r="H1947">
        <f t="shared" si="424"/>
        <v>1045</v>
      </c>
      <c r="I1947">
        <f t="shared" si="425"/>
        <v>-1.9052036994547032</v>
      </c>
      <c r="J1947">
        <f>VLOOKUP(H1947,動径DB!$C$9:$F$3009,4)</f>
        <v>0.22930717514141816</v>
      </c>
      <c r="K1947">
        <f>VLOOKUP(G1947,緯度DB!$B$10:$H$50,7)</f>
        <v>0.43934360143209494</v>
      </c>
      <c r="L1947">
        <f t="shared" si="426"/>
        <v>-0.53758818705152922</v>
      </c>
      <c r="M1947">
        <f t="shared" si="427"/>
        <v>-0.56527179309770403</v>
      </c>
      <c r="N1947">
        <f t="shared" si="431"/>
        <v>0.31953220007189354</v>
      </c>
      <c r="O1947">
        <f t="shared" si="432"/>
        <v>0</v>
      </c>
      <c r="Q1947">
        <f t="shared" si="428"/>
        <v>1000</v>
      </c>
      <c r="R1947">
        <f t="shared" si="429"/>
        <v>1000</v>
      </c>
      <c r="S1947">
        <f t="shared" si="430"/>
        <v>1</v>
      </c>
      <c r="T1947" s="2">
        <f t="array" aca="1" ref="T1947:V1947" ca="1">MMULT(Q1947:S1947,$T$8:$V$10)</f>
        <v>342.95983594645492</v>
      </c>
      <c r="U1947" s="2">
        <f ca="1"/>
        <v>1000</v>
      </c>
      <c r="V1947" s="2">
        <f ca="1"/>
        <v>-939.35060064258266</v>
      </c>
      <c r="Y1947" s="2">
        <f t="shared" ca="1" si="433"/>
        <v>-3.7714808315308317</v>
      </c>
      <c r="Z1947" s="2">
        <f t="shared" ca="1" si="434"/>
        <v>-10.996858629590841</v>
      </c>
    </row>
    <row r="1948" spans="2:26">
      <c r="B1948">
        <f t="shared" si="435"/>
        <v>1937</v>
      </c>
      <c r="C1948">
        <v>-9.759446649930263</v>
      </c>
      <c r="D1948">
        <v>10.395442484922178</v>
      </c>
      <c r="E1948">
        <v>16.016906344688699</v>
      </c>
      <c r="F1948">
        <f t="shared" si="422"/>
        <v>21.444190640466921</v>
      </c>
      <c r="G1948">
        <f t="shared" si="423"/>
        <v>36</v>
      </c>
      <c r="H1948">
        <f t="shared" si="424"/>
        <v>2145</v>
      </c>
      <c r="I1948">
        <f t="shared" si="425"/>
        <v>2.3246495454192457</v>
      </c>
      <c r="J1948">
        <f>VLOOKUP(H1948,動径DB!$C$9:$F$3009,4)</f>
        <v>8.1154032386031565E-3</v>
      </c>
      <c r="K1948">
        <f>VLOOKUP(G1948,緯度DB!$B$10:$H$50,7)</f>
        <v>0.28116931855250954</v>
      </c>
      <c r="L1948">
        <f t="shared" si="426"/>
        <v>-0.63712571122849304</v>
      </c>
      <c r="M1948">
        <f t="shared" si="427"/>
        <v>-3.1175456616398017E-2</v>
      </c>
      <c r="N1948">
        <f t="shared" si="431"/>
        <v>9.7190909524091484E-4</v>
      </c>
      <c r="O1948">
        <f t="shared" si="432"/>
        <v>0</v>
      </c>
      <c r="Q1948">
        <f t="shared" si="428"/>
        <v>1000</v>
      </c>
      <c r="R1948">
        <f t="shared" si="429"/>
        <v>1000</v>
      </c>
      <c r="S1948">
        <f t="shared" si="430"/>
        <v>1</v>
      </c>
      <c r="T1948" s="2">
        <f t="array" aca="1" ref="T1948:V1948" ca="1">MMULT(Q1948:S1948,$T$8:$V$10)</f>
        <v>342.95983594645492</v>
      </c>
      <c r="U1948" s="2">
        <f ca="1"/>
        <v>1000</v>
      </c>
      <c r="V1948" s="2">
        <f ca="1"/>
        <v>-939.35060064258266</v>
      </c>
      <c r="Y1948" s="2">
        <f t="shared" ca="1" si="433"/>
        <v>-3.7714808315308317</v>
      </c>
      <c r="Z1948" s="2">
        <f t="shared" ca="1" si="434"/>
        <v>-10.996858629590841</v>
      </c>
    </row>
    <row r="1949" spans="2:26">
      <c r="B1949">
        <f t="shared" si="435"/>
        <v>1938</v>
      </c>
      <c r="C1949">
        <v>-6.2950149693414481</v>
      </c>
      <c r="D1949">
        <v>7.4926596129668024</v>
      </c>
      <c r="E1949">
        <v>-7.2192755350635327</v>
      </c>
      <c r="F1949">
        <f t="shared" si="422"/>
        <v>12.160801815307394</v>
      </c>
      <c r="G1949">
        <f t="shared" si="423"/>
        <v>9</v>
      </c>
      <c r="H1949">
        <f t="shared" si="424"/>
        <v>1217</v>
      </c>
      <c r="I1949">
        <f t="shared" si="425"/>
        <v>2.269548549858821</v>
      </c>
      <c r="J1949">
        <f>VLOOKUP(H1949,動径DB!$C$9:$F$3009,4)</f>
        <v>0.15332858340489341</v>
      </c>
      <c r="K1949">
        <f>VLOOKUP(G1949,緯度DB!$B$10:$H$50,7)</f>
        <v>0.43934360143209494</v>
      </c>
      <c r="L1949">
        <f t="shared" si="426"/>
        <v>-0.50161129684978345</v>
      </c>
      <c r="M1949">
        <f t="shared" si="427"/>
        <v>-0.41091968694835118</v>
      </c>
      <c r="N1949">
        <f t="shared" si="431"/>
        <v>0.16885498912173094</v>
      </c>
      <c r="O1949">
        <f t="shared" si="432"/>
        <v>0</v>
      </c>
      <c r="Q1949">
        <f t="shared" si="428"/>
        <v>1000</v>
      </c>
      <c r="R1949">
        <f t="shared" si="429"/>
        <v>1000</v>
      </c>
      <c r="S1949">
        <f t="shared" si="430"/>
        <v>1</v>
      </c>
      <c r="T1949" s="2">
        <f t="array" aca="1" ref="T1949:V1949" ca="1">MMULT(Q1949:S1949,$T$8:$V$10)</f>
        <v>342.95983594645492</v>
      </c>
      <c r="U1949" s="2">
        <f ca="1"/>
        <v>1000</v>
      </c>
      <c r="V1949" s="2">
        <f ca="1"/>
        <v>-939.35060064258266</v>
      </c>
      <c r="Y1949" s="2">
        <f t="shared" ca="1" si="433"/>
        <v>-3.7714808315308317</v>
      </c>
      <c r="Z1949" s="2">
        <f t="shared" ca="1" si="434"/>
        <v>-10.996858629590841</v>
      </c>
    </row>
    <row r="1950" spans="2:26">
      <c r="B1950">
        <f t="shared" si="435"/>
        <v>1939</v>
      </c>
      <c r="C1950">
        <v>15.305773736687845</v>
      </c>
      <c r="D1950">
        <v>9.3445284883346247</v>
      </c>
      <c r="E1950">
        <v>2.7079908499889775</v>
      </c>
      <c r="F1950">
        <f t="shared" si="422"/>
        <v>18.136155512996815</v>
      </c>
      <c r="G1950">
        <f t="shared" si="423"/>
        <v>24</v>
      </c>
      <c r="H1950">
        <f t="shared" si="424"/>
        <v>1815</v>
      </c>
      <c r="I1950">
        <f t="shared" si="425"/>
        <v>0.54812116828686008</v>
      </c>
      <c r="J1950">
        <f>VLOOKUP(H1950,動径DB!$C$9:$F$3009,4)</f>
        <v>2.5596722818901206E-2</v>
      </c>
      <c r="K1950">
        <f>VLOOKUP(G1950,緯度DB!$B$10:$H$50,7)</f>
        <v>0.7703565880679073</v>
      </c>
      <c r="L1950">
        <f t="shared" si="426"/>
        <v>-0.99729515540006042</v>
      </c>
      <c r="M1950">
        <f t="shared" si="427"/>
        <v>-0.35665236403535572</v>
      </c>
      <c r="N1950">
        <f t="shared" si="431"/>
        <v>0.1272009087720079</v>
      </c>
      <c r="O1950">
        <f t="shared" si="432"/>
        <v>0</v>
      </c>
      <c r="Q1950">
        <f t="shared" si="428"/>
        <v>1000</v>
      </c>
      <c r="R1950">
        <f t="shared" si="429"/>
        <v>1000</v>
      </c>
      <c r="S1950">
        <f t="shared" si="430"/>
        <v>1</v>
      </c>
      <c r="T1950" s="2">
        <f t="array" aca="1" ref="T1950:V1950" ca="1">MMULT(Q1950:S1950,$T$8:$V$10)</f>
        <v>342.95983594645492</v>
      </c>
      <c r="U1950" s="2">
        <f ca="1"/>
        <v>1000</v>
      </c>
      <c r="V1950" s="2">
        <f ca="1"/>
        <v>-939.35060064258266</v>
      </c>
      <c r="Y1950" s="2">
        <f t="shared" ca="1" si="433"/>
        <v>-3.7714808315308317</v>
      </c>
      <c r="Z1950" s="2">
        <f t="shared" ca="1" si="434"/>
        <v>-10.996858629590841</v>
      </c>
    </row>
    <row r="1951" spans="2:26">
      <c r="B1951">
        <f t="shared" si="435"/>
        <v>1940</v>
      </c>
      <c r="C1951">
        <v>13.492288664480427</v>
      </c>
      <c r="D1951">
        <v>-6.5454261939418021</v>
      </c>
      <c r="E1951">
        <v>2.8786155096529429</v>
      </c>
      <c r="F1951">
        <f t="shared" si="422"/>
        <v>15.269934011593534</v>
      </c>
      <c r="G1951">
        <f t="shared" si="423"/>
        <v>25</v>
      </c>
      <c r="H1951">
        <f t="shared" si="424"/>
        <v>1528</v>
      </c>
      <c r="I1951">
        <f t="shared" si="425"/>
        <v>-0.45167573141340511</v>
      </c>
      <c r="J1951">
        <f>VLOOKUP(H1951,動径DB!$C$9:$F$3009,4)</f>
        <v>6.4122373163134627E-2</v>
      </c>
      <c r="K1951">
        <f>VLOOKUP(G1951,緯度DB!$B$10:$H$50,7)</f>
        <v>0.7529008951198638</v>
      </c>
      <c r="L1951">
        <f t="shared" si="426"/>
        <v>0.97681201279802654</v>
      </c>
      <c r="M1951">
        <f t="shared" si="427"/>
        <v>0.72010454635262755</v>
      </c>
      <c r="N1951">
        <f t="shared" si="431"/>
        <v>0.51855055767772351</v>
      </c>
      <c r="O1951">
        <f t="shared" si="432"/>
        <v>1</v>
      </c>
      <c r="Q1951">
        <f t="shared" si="428"/>
        <v>13.492288664480427</v>
      </c>
      <c r="R1951">
        <f t="shared" si="429"/>
        <v>-6.5454261939418021</v>
      </c>
      <c r="S1951">
        <f t="shared" si="430"/>
        <v>2.8786155096529429</v>
      </c>
      <c r="T1951" s="2">
        <f t="array" aca="1" ref="T1951:V1951" ca="1">MMULT(Q1951:S1951,$T$8:$V$10)</f>
        <v>7.319648255317631</v>
      </c>
      <c r="U1951" s="2">
        <f ca="1"/>
        <v>-6.5454261939418021</v>
      </c>
      <c r="V1951" s="2">
        <f ca="1"/>
        <v>-11.694059606334621</v>
      </c>
      <c r="Y1951" s="2">
        <f t="shared" ca="1" si="433"/>
        <v>3.9985098268158539</v>
      </c>
      <c r="Z1951" s="2">
        <f t="shared" ca="1" si="434"/>
        <v>-3.5755749517281243</v>
      </c>
    </row>
    <row r="1952" spans="2:26">
      <c r="B1952">
        <f t="shared" si="435"/>
        <v>1941</v>
      </c>
      <c r="C1952">
        <v>-6.4599072298963893</v>
      </c>
      <c r="D1952">
        <v>-5.4445501382035522E-2</v>
      </c>
      <c r="E1952">
        <v>-13.058252253107467</v>
      </c>
      <c r="F1952">
        <f t="shared" si="422"/>
        <v>14.56884750545748</v>
      </c>
      <c r="G1952">
        <f t="shared" si="423"/>
        <v>3</v>
      </c>
      <c r="H1952">
        <f t="shared" si="424"/>
        <v>1458</v>
      </c>
      <c r="I1952">
        <f t="shared" si="425"/>
        <v>-3.1331646359227463</v>
      </c>
      <c r="J1952">
        <f>VLOOKUP(H1952,動径DB!$C$9:$F$3009,4)</f>
        <v>7.9045088241003314E-2</v>
      </c>
      <c r="K1952">
        <f>VLOOKUP(G1952,緯度DB!$B$10:$H$50,7)</f>
        <v>0.19977068236083131</v>
      </c>
      <c r="L1952">
        <f t="shared" si="426"/>
        <v>2.5281359141623511E-2</v>
      </c>
      <c r="M1952">
        <f t="shared" si="427"/>
        <v>5.8161052537778531E-3</v>
      </c>
      <c r="N1952">
        <f t="shared" si="431"/>
        <v>3.3827080323022342E-5</v>
      </c>
      <c r="O1952">
        <f t="shared" si="432"/>
        <v>0</v>
      </c>
      <c r="Q1952">
        <f t="shared" si="428"/>
        <v>1000</v>
      </c>
      <c r="R1952">
        <f t="shared" si="429"/>
        <v>1000</v>
      </c>
      <c r="S1952">
        <f t="shared" si="430"/>
        <v>1</v>
      </c>
      <c r="T1952" s="2">
        <f t="array" aca="1" ref="T1952:V1952" ca="1">MMULT(Q1952:S1952,$T$8:$V$10)</f>
        <v>342.95983594645492</v>
      </c>
      <c r="U1952" s="2">
        <f ca="1"/>
        <v>1000</v>
      </c>
      <c r="V1952" s="2">
        <f ca="1"/>
        <v>-939.35060064258266</v>
      </c>
      <c r="Y1952" s="2">
        <f t="shared" ca="1" si="433"/>
        <v>-3.7714808315308317</v>
      </c>
      <c r="Z1952" s="2">
        <f t="shared" ca="1" si="434"/>
        <v>-10.996858629590841</v>
      </c>
    </row>
    <row r="1953" spans="2:26">
      <c r="B1953">
        <f t="shared" si="435"/>
        <v>1942</v>
      </c>
      <c r="C1953">
        <v>5.6463564505364552</v>
      </c>
      <c r="D1953">
        <v>6.9335071648001536</v>
      </c>
      <c r="E1953">
        <v>-7.9105909452441967</v>
      </c>
      <c r="F1953">
        <f t="shared" si="422"/>
        <v>11.938689705065174</v>
      </c>
      <c r="G1953">
        <f t="shared" si="423"/>
        <v>8</v>
      </c>
      <c r="H1953">
        <f t="shared" si="424"/>
        <v>1195</v>
      </c>
      <c r="I1953">
        <f t="shared" si="425"/>
        <v>0.88736166744143541</v>
      </c>
      <c r="J1953">
        <f>VLOOKUP(H1953,動径DB!$C$9:$F$3009,4)</f>
        <v>0.16203463201504742</v>
      </c>
      <c r="K1953">
        <f>VLOOKUP(G1953,緯度DB!$B$10:$H$50,7)</f>
        <v>0.38596120503132481</v>
      </c>
      <c r="L1953">
        <f t="shared" si="426"/>
        <v>-0.46134240876206162</v>
      </c>
      <c r="M1953">
        <f t="shared" si="427"/>
        <v>-0.34445424745718778</v>
      </c>
      <c r="N1953">
        <f t="shared" si="431"/>
        <v>0.11864872859129755</v>
      </c>
      <c r="O1953">
        <f t="shared" si="432"/>
        <v>0</v>
      </c>
      <c r="Q1953">
        <f t="shared" si="428"/>
        <v>1000</v>
      </c>
      <c r="R1953">
        <f t="shared" si="429"/>
        <v>1000</v>
      </c>
      <c r="S1953">
        <f t="shared" si="430"/>
        <v>1</v>
      </c>
      <c r="T1953" s="2">
        <f t="array" aca="1" ref="T1953:V1953" ca="1">MMULT(Q1953:S1953,$T$8:$V$10)</f>
        <v>342.95983594645492</v>
      </c>
      <c r="U1953" s="2">
        <f ca="1"/>
        <v>1000</v>
      </c>
      <c r="V1953" s="2">
        <f ca="1"/>
        <v>-939.35060064258266</v>
      </c>
      <c r="Y1953" s="2">
        <f t="shared" ca="1" si="433"/>
        <v>-3.7714808315308317</v>
      </c>
      <c r="Z1953" s="2">
        <f t="shared" ca="1" si="434"/>
        <v>-10.996858629590841</v>
      </c>
    </row>
    <row r="1954" spans="2:26">
      <c r="B1954">
        <f t="shared" si="435"/>
        <v>1943</v>
      </c>
      <c r="C1954">
        <v>-8.7517192525972263</v>
      </c>
      <c r="D1954">
        <v>-5.4038793921120458</v>
      </c>
      <c r="E1954">
        <v>6.1674770790924018</v>
      </c>
      <c r="F1954">
        <f t="shared" si="422"/>
        <v>11.993009458926659</v>
      </c>
      <c r="G1954">
        <f t="shared" si="423"/>
        <v>31</v>
      </c>
      <c r="H1954">
        <f t="shared" si="424"/>
        <v>1200</v>
      </c>
      <c r="I1954">
        <f t="shared" si="425"/>
        <v>-2.5884302010359108</v>
      </c>
      <c r="J1954">
        <f>VLOOKUP(H1954,動径DB!$C$9:$F$3009,4)</f>
        <v>0.16002765354796705</v>
      </c>
      <c r="K1954">
        <f>VLOOKUP(G1954,緯度DB!$B$10:$H$50,7)</f>
        <v>0.54089638506983073</v>
      </c>
      <c r="L1954">
        <f t="shared" si="426"/>
        <v>0.99606952799235926</v>
      </c>
      <c r="M1954">
        <f t="shared" si="427"/>
        <v>1.0340152567236169</v>
      </c>
      <c r="N1954">
        <f t="shared" si="431"/>
        <v>1.0691875511372075</v>
      </c>
      <c r="O1954">
        <f t="shared" si="432"/>
        <v>1</v>
      </c>
      <c r="Q1954">
        <f t="shared" si="428"/>
        <v>-8.7517192525972263</v>
      </c>
      <c r="R1954">
        <f t="shared" si="429"/>
        <v>-5.4038793921120458</v>
      </c>
      <c r="S1954">
        <f t="shared" si="430"/>
        <v>6.1674770790924018</v>
      </c>
      <c r="T1954" s="2">
        <f t="array" aca="1" ref="T1954:V1954" ca="1">MMULT(Q1954:S1954,$T$8:$V$10)</f>
        <v>2.8022684269700378</v>
      </c>
      <c r="U1954" s="2">
        <f ca="1"/>
        <v>-5.4038793921120458</v>
      </c>
      <c r="V1954" s="2">
        <f ca="1"/>
        <v>10.333327395404538</v>
      </c>
      <c r="Y1954" s="2">
        <f t="shared" ca="1" si="433"/>
        <v>0.69477739822906848</v>
      </c>
      <c r="Z1954" s="2">
        <f t="shared" ca="1" si="434"/>
        <v>-1.3398050052095996</v>
      </c>
    </row>
    <row r="1955" spans="2:26">
      <c r="B1955">
        <f t="shared" si="435"/>
        <v>1944</v>
      </c>
      <c r="C1955">
        <v>-1.3376658322188741</v>
      </c>
      <c r="D1955">
        <v>8.4646513876209788</v>
      </c>
      <c r="E1955">
        <v>-7.31513148980489</v>
      </c>
      <c r="F1955">
        <f t="shared" si="422"/>
        <v>11.267245524340662</v>
      </c>
      <c r="G1955">
        <f t="shared" si="423"/>
        <v>8</v>
      </c>
      <c r="H1955">
        <f t="shared" si="424"/>
        <v>1128</v>
      </c>
      <c r="I1955">
        <f t="shared" si="425"/>
        <v>1.7275298251572857</v>
      </c>
      <c r="J1955">
        <f>VLOOKUP(H1955,動径DB!$C$9:$F$3009,4)</f>
        <v>0.19048267052814163</v>
      </c>
      <c r="K1955">
        <f>VLOOKUP(G1955,緯度DB!$B$10:$H$50,7)</f>
        <v>0.38596120503132481</v>
      </c>
      <c r="L1955">
        <f t="shared" si="426"/>
        <v>0.89147746880091738</v>
      </c>
      <c r="M1955">
        <f t="shared" si="427"/>
        <v>0.73846047319766506</v>
      </c>
      <c r="N1955">
        <f t="shared" si="431"/>
        <v>0.54532387047531938</v>
      </c>
      <c r="O1955">
        <f t="shared" si="432"/>
        <v>1</v>
      </c>
      <c r="Q1955">
        <f t="shared" si="428"/>
        <v>-1.3376658322188741</v>
      </c>
      <c r="R1955">
        <f t="shared" si="429"/>
        <v>8.4646513876209788</v>
      </c>
      <c r="S1955">
        <f t="shared" si="430"/>
        <v>-7.31513148980489</v>
      </c>
      <c r="T1955" s="2">
        <f t="array" aca="1" ref="T1955:V1955" ca="1">MMULT(Q1955:S1955,$T$8:$V$10)</f>
        <v>-7.3314837407056332</v>
      </c>
      <c r="U1955" s="2">
        <f ca="1"/>
        <v>8.4646513876209788</v>
      </c>
      <c r="V1955" s="2">
        <f ca="1"/>
        <v>-1.2449276089756662</v>
      </c>
      <c r="Y1955" s="2">
        <f t="shared" ca="1" si="433"/>
        <v>-2.5496314671056424</v>
      </c>
      <c r="Z1955" s="2">
        <f t="shared" ca="1" si="434"/>
        <v>2.9437072084239131</v>
      </c>
    </row>
    <row r="1956" spans="2:26">
      <c r="B1956">
        <f t="shared" si="435"/>
        <v>1945</v>
      </c>
      <c r="C1956">
        <v>-13.948147886054572</v>
      </c>
      <c r="D1956">
        <v>-16.56614708468517</v>
      </c>
      <c r="E1956">
        <v>1.1985205285797318</v>
      </c>
      <c r="F1956">
        <f t="shared" si="422"/>
        <v>21.689271775237145</v>
      </c>
      <c r="G1956">
        <f t="shared" si="423"/>
        <v>22</v>
      </c>
      <c r="H1956">
        <f t="shared" si="424"/>
        <v>2170</v>
      </c>
      <c r="I1956">
        <f t="shared" si="425"/>
        <v>-2.2706082496443685</v>
      </c>
      <c r="J1956">
        <f>VLOOKUP(H1956,動径DB!$C$9:$F$3009,4)</f>
        <v>7.4151152824744682E-3</v>
      </c>
      <c r="K1956">
        <f>VLOOKUP(G1956,緯度DB!$B$10:$H$50,7)</f>
        <v>0.7879807395252203</v>
      </c>
      <c r="L1956">
        <f t="shared" si="426"/>
        <v>0.50435897439105792</v>
      </c>
      <c r="M1956">
        <f t="shared" si="427"/>
        <v>6.3917272333091663E-2</v>
      </c>
      <c r="N1956">
        <f t="shared" si="431"/>
        <v>4.0854177025026047E-3</v>
      </c>
      <c r="O1956">
        <f t="shared" si="432"/>
        <v>0</v>
      </c>
      <c r="Q1956">
        <f t="shared" si="428"/>
        <v>1000</v>
      </c>
      <c r="R1956">
        <f t="shared" si="429"/>
        <v>1000</v>
      </c>
      <c r="S1956">
        <f t="shared" si="430"/>
        <v>1</v>
      </c>
      <c r="T1956" s="2">
        <f t="array" aca="1" ref="T1956:V1956" ca="1">MMULT(Q1956:S1956,$T$8:$V$10)</f>
        <v>342.95983594645492</v>
      </c>
      <c r="U1956" s="2">
        <f ca="1"/>
        <v>1000</v>
      </c>
      <c r="V1956" s="2">
        <f ca="1"/>
        <v>-939.35060064258266</v>
      </c>
      <c r="Y1956" s="2">
        <f t="shared" ca="1" si="433"/>
        <v>-3.7714808315308317</v>
      </c>
      <c r="Z1956" s="2">
        <f t="shared" ca="1" si="434"/>
        <v>-10.996858629590841</v>
      </c>
    </row>
    <row r="1957" spans="2:26">
      <c r="B1957">
        <f t="shared" si="435"/>
        <v>1946</v>
      </c>
      <c r="C1957">
        <v>-4.6654745581223063</v>
      </c>
      <c r="D1957">
        <v>15.690403235833518</v>
      </c>
      <c r="E1957">
        <v>-4.4311562388532302</v>
      </c>
      <c r="F1957">
        <f t="shared" si="422"/>
        <v>16.958494985365576</v>
      </c>
      <c r="G1957">
        <f t="shared" si="423"/>
        <v>16</v>
      </c>
      <c r="H1957">
        <f t="shared" si="424"/>
        <v>1697</v>
      </c>
      <c r="I1957">
        <f t="shared" si="425"/>
        <v>1.8598162447917248</v>
      </c>
      <c r="J1957">
        <f>VLOOKUP(H1957,動径DB!$C$9:$F$3009,4)</f>
        <v>3.7738807570056127E-2</v>
      </c>
      <c r="K1957">
        <f>VLOOKUP(G1957,緯度DB!$B$10:$H$50,7)</f>
        <v>0.72987675376846739</v>
      </c>
      <c r="L1957">
        <f t="shared" si="426"/>
        <v>0.64707107183325951</v>
      </c>
      <c r="M1957">
        <f t="shared" si="427"/>
        <v>0.30225743834212976</v>
      </c>
      <c r="N1957">
        <f t="shared" si="431"/>
        <v>9.1359559033146368E-2</v>
      </c>
      <c r="O1957">
        <f t="shared" si="432"/>
        <v>0</v>
      </c>
      <c r="Q1957">
        <f t="shared" si="428"/>
        <v>1000</v>
      </c>
      <c r="R1957">
        <f t="shared" si="429"/>
        <v>1000</v>
      </c>
      <c r="S1957">
        <f t="shared" si="430"/>
        <v>1</v>
      </c>
      <c r="T1957" s="2">
        <f t="array" aca="1" ref="T1957:V1957" ca="1">MMULT(Q1957:S1957,$T$8:$V$10)</f>
        <v>342.95983594645492</v>
      </c>
      <c r="U1957" s="2">
        <f ca="1"/>
        <v>1000</v>
      </c>
      <c r="V1957" s="2">
        <f ca="1"/>
        <v>-939.35060064258266</v>
      </c>
      <c r="Y1957" s="2">
        <f t="shared" ca="1" si="433"/>
        <v>-3.7714808315308317</v>
      </c>
      <c r="Z1957" s="2">
        <f t="shared" ca="1" si="434"/>
        <v>-10.996858629590841</v>
      </c>
    </row>
    <row r="1958" spans="2:26">
      <c r="B1958">
        <f t="shared" si="435"/>
        <v>1947</v>
      </c>
      <c r="C1958">
        <v>7.5437023308735807</v>
      </c>
      <c r="D1958">
        <v>-5.3071426060590534</v>
      </c>
      <c r="E1958">
        <v>-12.54743339974452</v>
      </c>
      <c r="F1958">
        <f t="shared" si="422"/>
        <v>15.572774075896017</v>
      </c>
      <c r="G1958">
        <f t="shared" si="423"/>
        <v>5</v>
      </c>
      <c r="H1958">
        <f t="shared" si="424"/>
        <v>1558</v>
      </c>
      <c r="I1958">
        <f t="shared" si="425"/>
        <v>-0.61308422246031646</v>
      </c>
      <c r="J1958">
        <f>VLOOKUP(H1958,動径DB!$C$9:$F$3009,4)</f>
        <v>5.8507800499375373E-2</v>
      </c>
      <c r="K1958">
        <f>VLOOKUP(G1958,緯度DB!$B$10:$H$50,7)</f>
        <v>0.2352076871405088</v>
      </c>
      <c r="L1958">
        <f t="shared" si="426"/>
        <v>0.96418149041852608</v>
      </c>
      <c r="M1958">
        <f t="shared" si="427"/>
        <v>0.20662842069850385</v>
      </c>
      <c r="N1958">
        <f t="shared" si="431"/>
        <v>4.269530424035789E-2</v>
      </c>
      <c r="O1958">
        <f t="shared" si="432"/>
        <v>0</v>
      </c>
      <c r="Q1958">
        <f t="shared" si="428"/>
        <v>1000</v>
      </c>
      <c r="R1958">
        <f t="shared" si="429"/>
        <v>1000</v>
      </c>
      <c r="S1958">
        <f t="shared" si="430"/>
        <v>1</v>
      </c>
      <c r="T1958" s="2">
        <f t="array" aca="1" ref="T1958:V1958" ca="1">MMULT(Q1958:S1958,$T$8:$V$10)</f>
        <v>342.95983594645492</v>
      </c>
      <c r="U1958" s="2">
        <f ca="1"/>
        <v>1000</v>
      </c>
      <c r="V1958" s="2">
        <f ca="1"/>
        <v>-939.35060064258266</v>
      </c>
      <c r="Y1958" s="2">
        <f t="shared" ca="1" si="433"/>
        <v>-3.7714808315308317</v>
      </c>
      <c r="Z1958" s="2">
        <f t="shared" ca="1" si="434"/>
        <v>-10.996858629590841</v>
      </c>
    </row>
    <row r="1959" spans="2:26">
      <c r="B1959">
        <f t="shared" si="435"/>
        <v>1948</v>
      </c>
      <c r="C1959">
        <v>-0.17933307918327301</v>
      </c>
      <c r="D1959">
        <v>15.625348618032019</v>
      </c>
      <c r="E1959">
        <v>-2.4786753609157719</v>
      </c>
      <c r="F1959">
        <f t="shared" si="422"/>
        <v>15.821741728808982</v>
      </c>
      <c r="G1959">
        <f t="shared" si="423"/>
        <v>18</v>
      </c>
      <c r="H1959">
        <f t="shared" si="424"/>
        <v>1583</v>
      </c>
      <c r="I1959">
        <f t="shared" si="425"/>
        <v>1.5822728839006857</v>
      </c>
      <c r="J1959">
        <f>VLOOKUP(H1959,動径DB!$C$9:$F$3009,4)</f>
        <v>5.416019390974821E-2</v>
      </c>
      <c r="K1959">
        <f>VLOOKUP(G1959,緯度DB!$B$10:$H$50,7)</f>
        <v>0.7820858445078025</v>
      </c>
      <c r="L1959">
        <f t="shared" si="426"/>
        <v>0.99940735741328124</v>
      </c>
      <c r="M1959">
        <f t="shared" si="427"/>
        <v>0.66977891122516775</v>
      </c>
      <c r="N1959">
        <f t="shared" si="431"/>
        <v>0.44860378992197114</v>
      </c>
      <c r="O1959">
        <f t="shared" si="432"/>
        <v>1</v>
      </c>
      <c r="Q1959">
        <f t="shared" si="428"/>
        <v>-0.17933307918327301</v>
      </c>
      <c r="R1959">
        <f t="shared" si="429"/>
        <v>15.625348618032019</v>
      </c>
      <c r="S1959">
        <f t="shared" si="430"/>
        <v>-2.4786753609157719</v>
      </c>
      <c r="T1959" s="2">
        <f t="array" aca="1" ref="T1959:V1959" ca="1">MMULT(Q1959:S1959,$T$8:$V$10)</f>
        <v>-2.3905284714216957</v>
      </c>
      <c r="U1959" s="2">
        <f ca="1"/>
        <v>15.625348618032019</v>
      </c>
      <c r="V1959" s="2">
        <f ca="1"/>
        <v>-0.67923893102688004</v>
      </c>
      <c r="Y1959" s="2">
        <f t="shared" ca="1" si="433"/>
        <v>-0.8153023264976994</v>
      </c>
      <c r="Z1959" s="2">
        <f t="shared" ca="1" si="434"/>
        <v>5.32910744754391</v>
      </c>
    </row>
    <row r="1960" spans="2:26">
      <c r="B1960">
        <f t="shared" si="435"/>
        <v>1949</v>
      </c>
      <c r="C1960">
        <v>-9.7350093503926374</v>
      </c>
      <c r="D1960">
        <v>12.719636518401398</v>
      </c>
      <c r="E1960">
        <v>-2.6175810765945227</v>
      </c>
      <c r="F1960">
        <f t="shared" si="422"/>
        <v>16.229950428298547</v>
      </c>
      <c r="G1960">
        <f t="shared" si="423"/>
        <v>18</v>
      </c>
      <c r="H1960">
        <f t="shared" si="424"/>
        <v>1624</v>
      </c>
      <c r="I1960">
        <f t="shared" si="425"/>
        <v>2.2240510346811284</v>
      </c>
      <c r="J1960">
        <f>VLOOKUP(H1960,動径DB!$C$9:$F$3009,4)</f>
        <v>4.7641484695850993E-2</v>
      </c>
      <c r="K1960">
        <f>VLOOKUP(G1960,緯度DB!$B$10:$H$50,7)</f>
        <v>0.7820858445078025</v>
      </c>
      <c r="L1960">
        <f t="shared" si="426"/>
        <v>-0.37923351872581995</v>
      </c>
      <c r="M1960">
        <f t="shared" si="427"/>
        <v>-0.22933145251261927</v>
      </c>
      <c r="N1960">
        <f t="shared" si="431"/>
        <v>5.2592915111547747E-2</v>
      </c>
      <c r="O1960">
        <f t="shared" si="432"/>
        <v>0</v>
      </c>
      <c r="Q1960">
        <f t="shared" si="428"/>
        <v>1000</v>
      </c>
      <c r="R1960">
        <f t="shared" si="429"/>
        <v>1000</v>
      </c>
      <c r="S1960">
        <f t="shared" si="430"/>
        <v>1</v>
      </c>
      <c r="T1960" s="2">
        <f t="array" aca="1" ref="T1960:V1960" ca="1">MMULT(Q1960:S1960,$T$8:$V$10)</f>
        <v>342.95983594645492</v>
      </c>
      <c r="U1960" s="2">
        <f ca="1"/>
        <v>1000</v>
      </c>
      <c r="V1960" s="2">
        <f ca="1"/>
        <v>-939.35060064258266</v>
      </c>
      <c r="Y1960" s="2">
        <f t="shared" ca="1" si="433"/>
        <v>-3.7714808315308317</v>
      </c>
      <c r="Z1960" s="2">
        <f t="shared" ca="1" si="434"/>
        <v>-10.996858629590841</v>
      </c>
    </row>
    <row r="1961" spans="2:26">
      <c r="B1961">
        <f t="shared" si="435"/>
        <v>1950</v>
      </c>
      <c r="C1961">
        <v>3.8348392499071036</v>
      </c>
      <c r="D1961">
        <v>-1.9045628386605042</v>
      </c>
      <c r="E1961">
        <v>1.9423573389840705</v>
      </c>
      <c r="F1961">
        <f t="shared" si="422"/>
        <v>4.7017128486690805</v>
      </c>
      <c r="G1961">
        <f t="shared" si="423"/>
        <v>29</v>
      </c>
      <c r="H1961">
        <f t="shared" si="424"/>
        <v>471</v>
      </c>
      <c r="I1961">
        <f t="shared" si="425"/>
        <v>-0.46096191205069814</v>
      </c>
      <c r="J1961">
        <f>VLOOKUP(H1961,動径DB!$C$9:$F$3009,4)</f>
        <v>0.36900797362203086</v>
      </c>
      <c r="K1961">
        <f>VLOOKUP(G1961,緯度DB!$B$10:$H$50,7)</f>
        <v>0.62981531840634786</v>
      </c>
      <c r="L1961">
        <f t="shared" si="426"/>
        <v>0.98239669483899617</v>
      </c>
      <c r="M1961">
        <f t="shared" si="427"/>
        <v>1.0734750730877254</v>
      </c>
      <c r="N1961">
        <f t="shared" si="431"/>
        <v>1.1523487325406974</v>
      </c>
      <c r="O1961">
        <f t="shared" si="432"/>
        <v>1</v>
      </c>
      <c r="Q1961">
        <f t="shared" si="428"/>
        <v>3.8348392499071036</v>
      </c>
      <c r="R1961">
        <f t="shared" si="429"/>
        <v>-1.9045628386605042</v>
      </c>
      <c r="S1961">
        <f t="shared" si="430"/>
        <v>1.9423573389840705</v>
      </c>
      <c r="T1961" s="2">
        <f t="array" aca="1" ref="T1961:V1961" ca="1">MMULT(Q1961:S1961,$T$8:$V$10)</f>
        <v>3.1368111282568125</v>
      </c>
      <c r="U1961" s="2">
        <f ca="1"/>
        <v>-1.9045628386605042</v>
      </c>
      <c r="V1961" s="2">
        <f ca="1"/>
        <v>-2.9392448095688759</v>
      </c>
      <c r="Y1961" s="2">
        <f t="shared" ca="1" si="433"/>
        <v>1.159173536060816</v>
      </c>
      <c r="Z1961" s="2">
        <f t="shared" ca="1" si="434"/>
        <v>-0.70380993629252864</v>
      </c>
    </row>
    <row r="1962" spans="2:26">
      <c r="B1962">
        <f t="shared" si="435"/>
        <v>1951</v>
      </c>
      <c r="C1962">
        <v>6.7036409741505647</v>
      </c>
      <c r="D1962">
        <v>3.2037198549820358</v>
      </c>
      <c r="E1962">
        <v>-8.0258285829827702</v>
      </c>
      <c r="F1962">
        <f t="shared" si="422"/>
        <v>10.936935021428063</v>
      </c>
      <c r="G1962">
        <f t="shared" si="423"/>
        <v>6</v>
      </c>
      <c r="H1962">
        <f t="shared" si="424"/>
        <v>1095</v>
      </c>
      <c r="I1962">
        <f t="shared" si="425"/>
        <v>0.44581786702631343</v>
      </c>
      <c r="J1962">
        <f>VLOOKUP(H1962,動径DB!$C$9:$F$3009,4)</f>
        <v>0.20549173943924906</v>
      </c>
      <c r="K1962">
        <f>VLOOKUP(G1962,緯度DB!$B$10:$H$50,7)</f>
        <v>0.28116931855250954</v>
      </c>
      <c r="L1962">
        <f t="shared" si="426"/>
        <v>-0.9728988903148682</v>
      </c>
      <c r="M1962">
        <f t="shared" si="427"/>
        <v>-0.61478836051399754</v>
      </c>
      <c r="N1962">
        <f t="shared" si="431"/>
        <v>0.37796472822348903</v>
      </c>
      <c r="O1962">
        <f t="shared" si="432"/>
        <v>1</v>
      </c>
      <c r="Q1962">
        <f t="shared" si="428"/>
        <v>6.7036409741505647</v>
      </c>
      <c r="R1962">
        <f t="shared" si="429"/>
        <v>3.2037198549820358</v>
      </c>
      <c r="S1962">
        <f t="shared" si="430"/>
        <v>-8.0258285829827702</v>
      </c>
      <c r="T1962" s="2">
        <f t="array" aca="1" ref="T1962:V1962" ca="1">MMULT(Q1962:S1962,$T$8:$V$10)</f>
        <v>-5.2490316483387289</v>
      </c>
      <c r="U1962" s="2">
        <f ca="1"/>
        <v>3.2037198549820358</v>
      </c>
      <c r="V1962" s="2">
        <f ca="1"/>
        <v>-9.0443569980663625</v>
      </c>
      <c r="Y1962" s="2">
        <f t="shared" ca="1" si="433"/>
        <v>-2.5048296765956479</v>
      </c>
      <c r="Z1962" s="2">
        <f t="shared" ca="1" si="434"/>
        <v>1.5288100941051628</v>
      </c>
    </row>
    <row r="1963" spans="2:26">
      <c r="B1963">
        <f t="shared" si="435"/>
        <v>1952</v>
      </c>
      <c r="C1963">
        <v>-12.63978506683913</v>
      </c>
      <c r="D1963">
        <v>-16.422395703766441</v>
      </c>
      <c r="E1963">
        <v>-7.9335908299888525</v>
      </c>
      <c r="F1963">
        <f t="shared" si="422"/>
        <v>22.190112902927268</v>
      </c>
      <c r="G1963">
        <f t="shared" si="423"/>
        <v>14</v>
      </c>
      <c r="H1963">
        <f t="shared" si="424"/>
        <v>2220</v>
      </c>
      <c r="I1963">
        <f t="shared" si="425"/>
        <v>-2.2267663038695771</v>
      </c>
      <c r="J1963">
        <f>VLOOKUP(H1963,動径DB!$C$9:$F$3009,4)</f>
        <v>6.1831938669545958E-3</v>
      </c>
      <c r="K1963">
        <f>VLOOKUP(G1963,緯度DB!$B$10:$H$50,7)</f>
        <v>0.66802964117206065</v>
      </c>
      <c r="L1963">
        <f t="shared" si="426"/>
        <v>0.38675817745120822</v>
      </c>
      <c r="M1963">
        <f t="shared" si="427"/>
        <v>3.5449295889792821E-2</v>
      </c>
      <c r="N1963">
        <f t="shared" si="431"/>
        <v>1.2566525790820822E-3</v>
      </c>
      <c r="O1963">
        <f t="shared" si="432"/>
        <v>0</v>
      </c>
      <c r="Q1963">
        <f t="shared" si="428"/>
        <v>1000</v>
      </c>
      <c r="R1963">
        <f t="shared" si="429"/>
        <v>1000</v>
      </c>
      <c r="S1963">
        <f t="shared" si="430"/>
        <v>1</v>
      </c>
      <c r="T1963" s="2">
        <f t="array" aca="1" ref="T1963:V1963" ca="1">MMULT(Q1963:S1963,$T$8:$V$10)</f>
        <v>342.95983594645492</v>
      </c>
      <c r="U1963" s="2">
        <f ca="1"/>
        <v>1000</v>
      </c>
      <c r="V1963" s="2">
        <f ca="1"/>
        <v>-939.35060064258266</v>
      </c>
      <c r="Y1963" s="2">
        <f t="shared" ca="1" si="433"/>
        <v>-3.7714808315308317</v>
      </c>
      <c r="Z1963" s="2">
        <f t="shared" ca="1" si="434"/>
        <v>-10.996858629590841</v>
      </c>
    </row>
    <row r="1964" spans="2:26">
      <c r="B1964">
        <f t="shared" si="435"/>
        <v>1953</v>
      </c>
      <c r="C1964">
        <v>-3.7845217220851115</v>
      </c>
      <c r="D1964">
        <v>-10.627700263375948</v>
      </c>
      <c r="E1964">
        <v>-3.7858903041053642</v>
      </c>
      <c r="F1964">
        <f t="shared" si="422"/>
        <v>11.899730372904012</v>
      </c>
      <c r="G1964">
        <f t="shared" si="423"/>
        <v>15</v>
      </c>
      <c r="H1964">
        <f t="shared" si="424"/>
        <v>1191</v>
      </c>
      <c r="I1964">
        <f t="shared" si="425"/>
        <v>-1.912894879451887</v>
      </c>
      <c r="J1964">
        <f>VLOOKUP(H1964,動径DB!$C$9:$F$3009,4)</f>
        <v>0.16365212684262809</v>
      </c>
      <c r="K1964">
        <f>VLOOKUP(G1964,緯度DB!$B$10:$H$50,7)</f>
        <v>0.70149600262637279</v>
      </c>
      <c r="L1964">
        <f t="shared" si="426"/>
        <v>-0.51799103417745129</v>
      </c>
      <c r="M1964">
        <f t="shared" si="427"/>
        <v>-0.70762997018229845</v>
      </c>
      <c r="N1964">
        <f t="shared" si="431"/>
        <v>0.5007401747002006</v>
      </c>
      <c r="O1964">
        <f t="shared" si="432"/>
        <v>1</v>
      </c>
      <c r="Q1964">
        <f t="shared" si="428"/>
        <v>-3.7845217220851115</v>
      </c>
      <c r="R1964">
        <f t="shared" si="429"/>
        <v>-10.627700263375948</v>
      </c>
      <c r="S1964">
        <f t="shared" si="430"/>
        <v>-3.7858903041053642</v>
      </c>
      <c r="T1964" s="2">
        <f t="array" aca="1" ref="T1964:V1964" ca="1">MMULT(Q1964:S1964,$T$8:$V$10)</f>
        <v>-4.8519558436793861</v>
      </c>
      <c r="U1964" s="2">
        <f ca="1"/>
        <v>-10.627700263375948</v>
      </c>
      <c r="V1964" s="2">
        <f ca="1"/>
        <v>2.2614363910219804</v>
      </c>
      <c r="Y1964" s="2">
        <f t="shared" ca="1" si="433"/>
        <v>-1.5039491065653958</v>
      </c>
      <c r="Z1964" s="2">
        <f t="shared" ca="1" si="434"/>
        <v>-3.2942427406405019</v>
      </c>
    </row>
    <row r="1965" spans="2:26">
      <c r="B1965">
        <f t="shared" si="435"/>
        <v>1954</v>
      </c>
      <c r="C1965">
        <v>-14.328631047321865</v>
      </c>
      <c r="D1965">
        <v>-4.578533478162047</v>
      </c>
      <c r="E1965">
        <v>-8.7360173345039822</v>
      </c>
      <c r="F1965">
        <f t="shared" si="422"/>
        <v>17.395132519463047</v>
      </c>
      <c r="G1965">
        <f t="shared" si="423"/>
        <v>11</v>
      </c>
      <c r="H1965">
        <f t="shared" si="424"/>
        <v>1741</v>
      </c>
      <c r="I1965">
        <f t="shared" si="425"/>
        <v>-2.8323093973199827</v>
      </c>
      <c r="J1965">
        <f>VLOOKUP(H1965,動径DB!$C$9:$F$3009,4)</f>
        <v>3.2704858534770155E-2</v>
      </c>
      <c r="K1965">
        <f>VLOOKUP(G1965,緯度DB!$B$10:$H$50,7)</f>
        <v>0.54089638506983073</v>
      </c>
      <c r="L1965">
        <f t="shared" si="426"/>
        <v>0.80033260745700108</v>
      </c>
      <c r="M1965">
        <f t="shared" si="427"/>
        <v>0.2462774266320035</v>
      </c>
      <c r="N1965">
        <f t="shared" si="431"/>
        <v>6.0652570868481866E-2</v>
      </c>
      <c r="O1965">
        <f t="shared" si="432"/>
        <v>0</v>
      </c>
      <c r="Q1965">
        <f t="shared" si="428"/>
        <v>1000</v>
      </c>
      <c r="R1965">
        <f t="shared" si="429"/>
        <v>1000</v>
      </c>
      <c r="S1965">
        <f t="shared" si="430"/>
        <v>1</v>
      </c>
      <c r="T1965" s="2">
        <f t="array" aca="1" ref="T1965:V1965" ca="1">MMULT(Q1965:S1965,$T$8:$V$10)</f>
        <v>342.95983594645492</v>
      </c>
      <c r="U1965" s="2">
        <f ca="1"/>
        <v>1000</v>
      </c>
      <c r="V1965" s="2">
        <f ca="1"/>
        <v>-939.35060064258266</v>
      </c>
      <c r="Y1965" s="2">
        <f t="shared" ca="1" si="433"/>
        <v>-3.7714808315308317</v>
      </c>
      <c r="Z1965" s="2">
        <f t="shared" ca="1" si="434"/>
        <v>-10.996858629590841</v>
      </c>
    </row>
    <row r="1966" spans="2:26">
      <c r="B1966">
        <f t="shared" si="435"/>
        <v>1955</v>
      </c>
      <c r="C1966">
        <v>10.410157687274673</v>
      </c>
      <c r="D1966">
        <v>15.082525198950234</v>
      </c>
      <c r="E1966">
        <v>-3.2161425180071621</v>
      </c>
      <c r="F1966">
        <f t="shared" si="422"/>
        <v>18.606383908406979</v>
      </c>
      <c r="G1966">
        <f t="shared" si="423"/>
        <v>18</v>
      </c>
      <c r="H1966">
        <f t="shared" si="424"/>
        <v>1862</v>
      </c>
      <c r="I1966">
        <f t="shared" si="425"/>
        <v>0.96666894149663307</v>
      </c>
      <c r="J1966">
        <f>VLOOKUP(H1966,動径DB!$C$9:$F$3009,4)</f>
        <v>2.1849913836426246E-2</v>
      </c>
      <c r="K1966">
        <f>VLOOKUP(G1966,緯度DB!$B$10:$H$50,7)</f>
        <v>0.7820858445078025</v>
      </c>
      <c r="L1966">
        <f t="shared" si="426"/>
        <v>-0.23924270291422028</v>
      </c>
      <c r="M1966">
        <f t="shared" si="427"/>
        <v>-7.6068496415201428E-2</v>
      </c>
      <c r="N1966">
        <f t="shared" si="431"/>
        <v>5.7864161468695122E-3</v>
      </c>
      <c r="O1966">
        <f t="shared" si="432"/>
        <v>0</v>
      </c>
      <c r="Q1966">
        <f t="shared" si="428"/>
        <v>1000</v>
      </c>
      <c r="R1966">
        <f t="shared" si="429"/>
        <v>1000</v>
      </c>
      <c r="S1966">
        <f t="shared" si="430"/>
        <v>1</v>
      </c>
      <c r="T1966" s="2">
        <f t="array" aca="1" ref="T1966:V1966" ca="1">MMULT(Q1966:S1966,$T$8:$V$10)</f>
        <v>342.95983594645492</v>
      </c>
      <c r="U1966" s="2">
        <f ca="1"/>
        <v>1000</v>
      </c>
      <c r="V1966" s="2">
        <f ca="1"/>
        <v>-939.35060064258266</v>
      </c>
      <c r="Y1966" s="2">
        <f t="shared" ca="1" si="433"/>
        <v>-3.7714808315308317</v>
      </c>
      <c r="Z1966" s="2">
        <f t="shared" ca="1" si="434"/>
        <v>-10.996858629590841</v>
      </c>
    </row>
    <row r="1967" spans="2:26">
      <c r="B1967">
        <f t="shared" si="435"/>
        <v>1956</v>
      </c>
      <c r="C1967">
        <v>2.6679325669117109</v>
      </c>
      <c r="D1967">
        <v>-9.8638219103109517</v>
      </c>
      <c r="E1967">
        <v>1.3634735907675073</v>
      </c>
      <c r="F1967">
        <f t="shared" si="422"/>
        <v>10.308826659355514</v>
      </c>
      <c r="G1967">
        <f t="shared" si="423"/>
        <v>24</v>
      </c>
      <c r="H1967">
        <f t="shared" si="424"/>
        <v>1032</v>
      </c>
      <c r="I1967">
        <f t="shared" si="425"/>
        <v>-1.3066403711955779</v>
      </c>
      <c r="J1967">
        <f>VLOOKUP(H1967,動径DB!$C$9:$F$3009,4)</f>
        <v>0.2356792330555931</v>
      </c>
      <c r="K1967">
        <f>VLOOKUP(G1967,緯度DB!$B$10:$H$50,7)</f>
        <v>0.7703565880679073</v>
      </c>
      <c r="L1967">
        <f t="shared" si="426"/>
        <v>-0.70209011683898714</v>
      </c>
      <c r="M1967">
        <f t="shared" si="427"/>
        <v>-1.3140600556246635</v>
      </c>
      <c r="N1967">
        <f t="shared" si="431"/>
        <v>1.7267538297882938</v>
      </c>
      <c r="O1967">
        <f t="shared" si="432"/>
        <v>1</v>
      </c>
      <c r="Q1967">
        <f t="shared" si="428"/>
        <v>2.6679325669117109</v>
      </c>
      <c r="R1967">
        <f t="shared" si="429"/>
        <v>-9.8638219103109517</v>
      </c>
      <c r="S1967">
        <f t="shared" si="430"/>
        <v>1.3634735907675073</v>
      </c>
      <c r="T1967" s="2">
        <f t="array" aca="1" ref="T1967:V1967" ca="1">MMULT(Q1967:S1967,$T$8:$V$10)</f>
        <v>2.1937327507990552</v>
      </c>
      <c r="U1967" s="2">
        <f ca="1"/>
        <v>-9.8638219103109517</v>
      </c>
      <c r="V1967" s="2">
        <f ca="1"/>
        <v>-2.040701112946274</v>
      </c>
      <c r="Y1967" s="2">
        <f t="shared" ca="1" si="433"/>
        <v>0.78461650975620179</v>
      </c>
      <c r="Z1967" s="2">
        <f t="shared" ca="1" si="434"/>
        <v>-3.5279217659060458</v>
      </c>
    </row>
    <row r="1968" spans="2:26">
      <c r="B1968">
        <f t="shared" si="435"/>
        <v>1957</v>
      </c>
      <c r="C1968">
        <v>-8.2854790900034612</v>
      </c>
      <c r="D1968">
        <v>-14.934265781515613</v>
      </c>
      <c r="E1968">
        <v>-16.608941453655792</v>
      </c>
      <c r="F1968">
        <f t="shared" si="422"/>
        <v>23.823064336789223</v>
      </c>
      <c r="G1968">
        <f t="shared" si="423"/>
        <v>7</v>
      </c>
      <c r="H1968">
        <f t="shared" si="424"/>
        <v>2383</v>
      </c>
      <c r="I1968">
        <f t="shared" si="425"/>
        <v>-2.0773146473261432</v>
      </c>
      <c r="J1968">
        <f>VLOOKUP(H1968,動径DB!$C$9:$F$3009,4)</f>
        <v>3.3841472916736918E-3</v>
      </c>
      <c r="K1968">
        <f>VLOOKUP(G1968,緯度DB!$B$10:$H$50,7)</f>
        <v>0.33255818042814211</v>
      </c>
      <c r="L1968">
        <f t="shared" si="426"/>
        <v>-5.12189442615218E-2</v>
      </c>
      <c r="M1968">
        <f t="shared" si="427"/>
        <v>-1.3732358678646749E-3</v>
      </c>
      <c r="N1968">
        <f t="shared" si="431"/>
        <v>1.8857767487900468E-6</v>
      </c>
      <c r="O1968">
        <f t="shared" si="432"/>
        <v>0</v>
      </c>
      <c r="Q1968">
        <f t="shared" si="428"/>
        <v>1000</v>
      </c>
      <c r="R1968">
        <f t="shared" si="429"/>
        <v>1000</v>
      </c>
      <c r="S1968">
        <f t="shared" si="430"/>
        <v>1</v>
      </c>
      <c r="T1968" s="2">
        <f t="array" aca="1" ref="T1968:V1968" ca="1">MMULT(Q1968:S1968,$T$8:$V$10)</f>
        <v>342.95983594645492</v>
      </c>
      <c r="U1968" s="2">
        <f ca="1"/>
        <v>1000</v>
      </c>
      <c r="V1968" s="2">
        <f ca="1"/>
        <v>-939.35060064258266</v>
      </c>
      <c r="Y1968" s="2">
        <f t="shared" ca="1" si="433"/>
        <v>-3.7714808315308317</v>
      </c>
      <c r="Z1968" s="2">
        <f t="shared" ca="1" si="434"/>
        <v>-10.996858629590841</v>
      </c>
    </row>
    <row r="1969" spans="2:26">
      <c r="B1969">
        <f t="shared" si="435"/>
        <v>1958</v>
      </c>
      <c r="C1969">
        <v>-9.8191991047068221</v>
      </c>
      <c r="D1969">
        <v>5.5777536249009243</v>
      </c>
      <c r="E1969">
        <v>14.193160196176507</v>
      </c>
      <c r="F1969">
        <f t="shared" si="422"/>
        <v>18.137634986742338</v>
      </c>
      <c r="G1969">
        <f t="shared" si="423"/>
        <v>37</v>
      </c>
      <c r="H1969">
        <f t="shared" si="424"/>
        <v>1815</v>
      </c>
      <c r="I1969">
        <f t="shared" si="425"/>
        <v>2.6250004357286425</v>
      </c>
      <c r="J1969">
        <f>VLOOKUP(H1969,動径DB!$C$9:$F$3009,4)</f>
        <v>2.5596722818901206E-2</v>
      </c>
      <c r="K1969">
        <f>VLOOKUP(G1969,緯度DB!$B$10:$H$50,7)</f>
        <v>0.2352076871405088</v>
      </c>
      <c r="L1969">
        <f t="shared" si="426"/>
        <v>-0.99977909480270555</v>
      </c>
      <c r="M1969">
        <f t="shared" si="427"/>
        <v>-0.10917434276359454</v>
      </c>
      <c r="N1969">
        <f t="shared" si="431"/>
        <v>1.1919037117862828E-2</v>
      </c>
      <c r="O1969">
        <f t="shared" si="432"/>
        <v>0</v>
      </c>
      <c r="Q1969">
        <f t="shared" si="428"/>
        <v>1000</v>
      </c>
      <c r="R1969">
        <f t="shared" si="429"/>
        <v>1000</v>
      </c>
      <c r="S1969">
        <f t="shared" si="430"/>
        <v>1</v>
      </c>
      <c r="T1969" s="2">
        <f t="array" aca="1" ref="T1969:V1969" ca="1">MMULT(Q1969:S1969,$T$8:$V$10)</f>
        <v>342.95983594645492</v>
      </c>
      <c r="U1969" s="2">
        <f ca="1"/>
        <v>1000</v>
      </c>
      <c r="V1969" s="2">
        <f ca="1"/>
        <v>-939.35060064258266</v>
      </c>
      <c r="Y1969" s="2">
        <f t="shared" ca="1" si="433"/>
        <v>-3.7714808315308317</v>
      </c>
      <c r="Z1969" s="2">
        <f t="shared" ca="1" si="434"/>
        <v>-10.996858629590841</v>
      </c>
    </row>
    <row r="1970" spans="2:26">
      <c r="B1970">
        <f t="shared" si="435"/>
        <v>1959</v>
      </c>
      <c r="C1970">
        <v>0.50369264029898964</v>
      </c>
      <c r="D1970">
        <v>-16.363254960682035</v>
      </c>
      <c r="E1970">
        <v>-2.3061092664865162</v>
      </c>
      <c r="F1970">
        <f t="shared" si="422"/>
        <v>16.532633157883581</v>
      </c>
      <c r="G1970">
        <f t="shared" si="423"/>
        <v>18</v>
      </c>
      <c r="H1970">
        <f t="shared" si="424"/>
        <v>1654</v>
      </c>
      <c r="I1970">
        <f t="shared" si="425"/>
        <v>-1.5400241091431142</v>
      </c>
      <c r="J1970">
        <f>VLOOKUP(H1970,動径DB!$C$9:$F$3009,4)</f>
        <v>4.3321504011950597E-2</v>
      </c>
      <c r="K1970">
        <f>VLOOKUP(G1970,緯度DB!$B$10:$H$50,7)</f>
        <v>0.7820858445078025</v>
      </c>
      <c r="L1970">
        <f t="shared" si="426"/>
        <v>-0.99574184321295611</v>
      </c>
      <c r="M1970">
        <f t="shared" si="427"/>
        <v>-0.55775919418356024</v>
      </c>
      <c r="N1970">
        <f t="shared" si="431"/>
        <v>0.31109531869629448</v>
      </c>
      <c r="O1970">
        <f t="shared" si="432"/>
        <v>0</v>
      </c>
      <c r="Q1970">
        <f t="shared" si="428"/>
        <v>1000</v>
      </c>
      <c r="R1970">
        <f t="shared" si="429"/>
        <v>1000</v>
      </c>
      <c r="S1970">
        <f t="shared" si="430"/>
        <v>1</v>
      </c>
      <c r="T1970" s="2">
        <f t="array" aca="1" ref="T1970:V1970" ca="1">MMULT(Q1970:S1970,$T$8:$V$10)</f>
        <v>342.95983594645492</v>
      </c>
      <c r="U1970" s="2">
        <f ca="1"/>
        <v>1000</v>
      </c>
      <c r="V1970" s="2">
        <f ca="1"/>
        <v>-939.35060064258266</v>
      </c>
      <c r="Y1970" s="2">
        <f t="shared" ca="1" si="433"/>
        <v>-3.7714808315308317</v>
      </c>
      <c r="Z1970" s="2">
        <f t="shared" ca="1" si="434"/>
        <v>-10.996858629590841</v>
      </c>
    </row>
    <row r="1971" spans="2:26">
      <c r="B1971">
        <f t="shared" si="435"/>
        <v>1960</v>
      </c>
      <c r="C1971">
        <v>0.29616406887458546</v>
      </c>
      <c r="D1971">
        <v>8.4703321985029003</v>
      </c>
      <c r="E1971">
        <v>-6.2913743435722322</v>
      </c>
      <c r="F1971">
        <f t="shared" si="422"/>
        <v>10.5553603367979</v>
      </c>
      <c r="G1971">
        <f t="shared" si="423"/>
        <v>9</v>
      </c>
      <c r="H1971">
        <f t="shared" si="424"/>
        <v>1057</v>
      </c>
      <c r="I1971">
        <f t="shared" si="425"/>
        <v>1.5358456944739869</v>
      </c>
      <c r="J1971">
        <f>VLOOKUP(H1971,動径DB!$C$9:$F$3009,4)</f>
        <v>0.22348593947526374</v>
      </c>
      <c r="K1971">
        <f>VLOOKUP(G1971,緯度DB!$B$10:$H$50,7)</f>
        <v>0.43934360143209494</v>
      </c>
      <c r="L1971">
        <f t="shared" si="426"/>
        <v>0.99450807410161868</v>
      </c>
      <c r="M1971">
        <f t="shared" si="427"/>
        <v>1.030708571609342</v>
      </c>
      <c r="N1971">
        <f t="shared" si="431"/>
        <v>1.0623601595889702</v>
      </c>
      <c r="O1971">
        <f t="shared" si="432"/>
        <v>1</v>
      </c>
      <c r="Q1971">
        <f t="shared" si="428"/>
        <v>0.29616406887458546</v>
      </c>
      <c r="R1971">
        <f t="shared" si="429"/>
        <v>8.4703321985029003</v>
      </c>
      <c r="S1971">
        <f t="shared" si="430"/>
        <v>-6.2913743435722322</v>
      </c>
      <c r="T1971" s="2">
        <f t="array" aca="1" ref="T1971:V1971" ca="1">MMULT(Q1971:S1971,$T$8:$V$10)</f>
        <v>-5.8106639679722161</v>
      </c>
      <c r="U1971" s="2">
        <f ca="1"/>
        <v>8.4703321985029003</v>
      </c>
      <c r="V1971" s="2">
        <f ca="1"/>
        <v>-2.4300799447673889</v>
      </c>
      <c r="Y1971" s="2">
        <f t="shared" ca="1" si="433"/>
        <v>-2.1076100171242196</v>
      </c>
      <c r="Z1971" s="2">
        <f t="shared" ca="1" si="434"/>
        <v>3.0723093072209617</v>
      </c>
    </row>
    <row r="1972" spans="2:26">
      <c r="B1972">
        <f t="shared" si="435"/>
        <v>1961</v>
      </c>
      <c r="C1972">
        <v>14.205522433479564</v>
      </c>
      <c r="D1972">
        <v>-1.5675518972850866</v>
      </c>
      <c r="E1972">
        <v>13.275104571652285</v>
      </c>
      <c r="F1972">
        <f t="shared" ref="F1972:F2035" si="436">SQRT(SUMSQ(C1972:E1972))</f>
        <v>19.505960318504613</v>
      </c>
      <c r="G1972">
        <f t="shared" ref="G1972:G2035" si="437">ROUND(20*E1972/F1972,0)+21</f>
        <v>35</v>
      </c>
      <c r="H1972">
        <f t="shared" ref="H1972:H2035" si="438">ROUND(F1972*100,0)+1</f>
        <v>1952</v>
      </c>
      <c r="I1972">
        <f t="shared" ref="I1972:I2035" si="439">ATAN2(C1972,D1972)</f>
        <v>-0.10990341643323941</v>
      </c>
      <c r="J1972">
        <f>VLOOKUP(H1972,動径DB!$C$9:$F$3009,4)</f>
        <v>1.6052481019886343E-2</v>
      </c>
      <c r="K1972">
        <f>VLOOKUP(G1972,緯度DB!$B$10:$H$50,7)</f>
        <v>0.33255818042814211</v>
      </c>
      <c r="L1972">
        <f t="shared" ref="L1972:L2035" si="440">IF($E$8&gt;=0,COS($E$8*I1972),SIN($E$8*I1972))</f>
        <v>0.32376889836457834</v>
      </c>
      <c r="M1972">
        <f t="shared" ref="M1972:M2035" si="441">J1972*K1972*L1972*F1972</f>
        <v>3.3714153849736833E-2</v>
      </c>
      <c r="N1972">
        <f t="shared" si="431"/>
        <v>1.1366441698037249E-3</v>
      </c>
      <c r="O1972">
        <f t="shared" si="432"/>
        <v>0</v>
      </c>
      <c r="Q1972">
        <f t="shared" ref="Q1972:Q2035" si="442">IF($O1972=0,1000,C1972)</f>
        <v>1000</v>
      </c>
      <c r="R1972">
        <f t="shared" ref="R1972:R2035" si="443">IF($O1972=0,1000,D1972)</f>
        <v>1000</v>
      </c>
      <c r="S1972">
        <f t="shared" ref="S1972:S2035" si="444">IF($O1972=0,1,E1972)</f>
        <v>1</v>
      </c>
      <c r="T1972" s="2">
        <f t="array" aca="1" ref="T1972:V1972" ca="1">MMULT(Q1972:S1972,$T$8:$V$10)</f>
        <v>342.95983594645492</v>
      </c>
      <c r="U1972" s="2">
        <f ca="1"/>
        <v>1000</v>
      </c>
      <c r="V1972" s="2">
        <f ca="1"/>
        <v>-939.35060064258266</v>
      </c>
      <c r="Y1972" s="2">
        <f t="shared" ca="1" si="433"/>
        <v>-3.7714808315308317</v>
      </c>
      <c r="Z1972" s="2">
        <f t="shared" ca="1" si="434"/>
        <v>-10.996858629590841</v>
      </c>
    </row>
    <row r="1973" spans="2:26">
      <c r="B1973">
        <f t="shared" si="435"/>
        <v>1962</v>
      </c>
      <c r="C1973">
        <v>9.2873761487845652</v>
      </c>
      <c r="D1973">
        <v>12.980596337491397</v>
      </c>
      <c r="E1973">
        <v>16.573112835723954</v>
      </c>
      <c r="F1973">
        <f t="shared" si="436"/>
        <v>23.009113543801412</v>
      </c>
      <c r="G1973">
        <f t="shared" si="437"/>
        <v>35</v>
      </c>
      <c r="H1973">
        <f t="shared" si="438"/>
        <v>2302</v>
      </c>
      <c r="I1973">
        <f t="shared" si="439"/>
        <v>0.94975550434877443</v>
      </c>
      <c r="J1973">
        <f>VLOOKUP(H1973,動径DB!$C$9:$F$3009,4)</f>
        <v>4.5747547060418841E-3</v>
      </c>
      <c r="K1973">
        <f>VLOOKUP(G1973,緯度DB!$B$10:$H$50,7)</f>
        <v>0.33255818042814211</v>
      </c>
      <c r="L1973">
        <f t="shared" si="440"/>
        <v>-0.28818045939066528</v>
      </c>
      <c r="M1973">
        <f t="shared" si="441"/>
        <v>-1.0087879000336551E-2</v>
      </c>
      <c r="N1973">
        <f t="shared" si="431"/>
        <v>1.0176530272543117E-4</v>
      </c>
      <c r="O1973">
        <f t="shared" si="432"/>
        <v>0</v>
      </c>
      <c r="Q1973">
        <f t="shared" si="442"/>
        <v>1000</v>
      </c>
      <c r="R1973">
        <f t="shared" si="443"/>
        <v>1000</v>
      </c>
      <c r="S1973">
        <f t="shared" si="444"/>
        <v>1</v>
      </c>
      <c r="T1973" s="2">
        <f t="array" aca="1" ref="T1973:V1973" ca="1">MMULT(Q1973:S1973,$T$8:$V$10)</f>
        <v>342.95983594645492</v>
      </c>
      <c r="U1973" s="2">
        <f ca="1"/>
        <v>1000</v>
      </c>
      <c r="V1973" s="2">
        <f ca="1"/>
        <v>-939.35060064258266</v>
      </c>
      <c r="Y1973" s="2">
        <f t="shared" ca="1" si="433"/>
        <v>-3.7714808315308317</v>
      </c>
      <c r="Z1973" s="2">
        <f t="shared" ca="1" si="434"/>
        <v>-10.996858629590841</v>
      </c>
    </row>
    <row r="1974" spans="2:26">
      <c r="B1974">
        <f t="shared" si="435"/>
        <v>1963</v>
      </c>
      <c r="C1974">
        <v>-1.2441286016039497</v>
      </c>
      <c r="D1974">
        <v>-11.061075025647789</v>
      </c>
      <c r="E1974">
        <v>-7.457865866080251</v>
      </c>
      <c r="F1974">
        <f t="shared" si="436"/>
        <v>13.398320789441605</v>
      </c>
      <c r="G1974">
        <f t="shared" si="437"/>
        <v>10</v>
      </c>
      <c r="H1974">
        <f t="shared" si="438"/>
        <v>1341</v>
      </c>
      <c r="I1974">
        <f t="shared" si="439"/>
        <v>-1.68280365383771</v>
      </c>
      <c r="J1974">
        <f>VLOOKUP(H1974,動径DB!$C$9:$F$3009,4)</f>
        <v>0.1103757533531264</v>
      </c>
      <c r="K1974">
        <f>VLOOKUP(G1974,緯度DB!$B$10:$H$50,7)</f>
        <v>0.49132662717739956</v>
      </c>
      <c r="L1974">
        <f t="shared" si="440"/>
        <v>-0.94407382061143563</v>
      </c>
      <c r="M1974">
        <f t="shared" si="441"/>
        <v>-0.6859623955221068</v>
      </c>
      <c r="N1974">
        <f t="shared" si="431"/>
        <v>0.4705444080704273</v>
      </c>
      <c r="O1974">
        <f t="shared" si="432"/>
        <v>1</v>
      </c>
      <c r="Q1974">
        <f t="shared" si="442"/>
        <v>-1.2441286016039497</v>
      </c>
      <c r="R1974">
        <f t="shared" si="443"/>
        <v>-11.061075025647789</v>
      </c>
      <c r="S1974">
        <f t="shared" si="444"/>
        <v>-7.457865866080251</v>
      </c>
      <c r="T1974" s="2">
        <f t="array" aca="1" ref="T1974:V1974" ca="1">MMULT(Q1974:S1974,$T$8:$V$10)</f>
        <v>-7.4336185638028667</v>
      </c>
      <c r="U1974" s="2">
        <f ca="1"/>
        <v>-11.061075025647789</v>
      </c>
      <c r="V1974" s="2">
        <f ca="1"/>
        <v>-1.3816418861844593</v>
      </c>
      <c r="Y1974" s="2">
        <f t="shared" ca="1" si="433"/>
        <v>-2.5975000152836443</v>
      </c>
      <c r="Z1974" s="2">
        <f t="shared" ca="1" si="434"/>
        <v>-3.86502781943596</v>
      </c>
    </row>
    <row r="1975" spans="2:26">
      <c r="B1975">
        <f t="shared" si="435"/>
        <v>1964</v>
      </c>
      <c r="C1975">
        <v>-10.243814387069067</v>
      </c>
      <c r="D1975">
        <v>6.9024479680212414</v>
      </c>
      <c r="E1975">
        <v>-15.665801778968397</v>
      </c>
      <c r="F1975">
        <f t="shared" si="436"/>
        <v>19.949858809673145</v>
      </c>
      <c r="G1975">
        <f t="shared" si="437"/>
        <v>5</v>
      </c>
      <c r="H1975">
        <f t="shared" si="438"/>
        <v>1996</v>
      </c>
      <c r="I1975">
        <f t="shared" si="439"/>
        <v>2.5486567000654441</v>
      </c>
      <c r="J1975">
        <f>VLOOKUP(H1975,動径DB!$C$9:$F$3009,4)</f>
        <v>1.3773639586430081E-2</v>
      </c>
      <c r="K1975">
        <f>VLOOKUP(G1975,緯度DB!$B$10:$H$50,7)</f>
        <v>0.2352076871405088</v>
      </c>
      <c r="L1975">
        <f t="shared" si="440"/>
        <v>-0.97844349635497485</v>
      </c>
      <c r="M1975">
        <f t="shared" si="441"/>
        <v>-6.3237661761029268E-2</v>
      </c>
      <c r="N1975">
        <f t="shared" si="431"/>
        <v>3.9990018650023435E-3</v>
      </c>
      <c r="O1975">
        <f t="shared" si="432"/>
        <v>0</v>
      </c>
      <c r="Q1975">
        <f t="shared" si="442"/>
        <v>1000</v>
      </c>
      <c r="R1975">
        <f t="shared" si="443"/>
        <v>1000</v>
      </c>
      <c r="S1975">
        <f t="shared" si="444"/>
        <v>1</v>
      </c>
      <c r="T1975" s="2">
        <f t="array" aca="1" ref="T1975:V1975" ca="1">MMULT(Q1975:S1975,$T$8:$V$10)</f>
        <v>342.95983594645492</v>
      </c>
      <c r="U1975" s="2">
        <f ca="1"/>
        <v>1000</v>
      </c>
      <c r="V1975" s="2">
        <f ca="1"/>
        <v>-939.35060064258266</v>
      </c>
      <c r="Y1975" s="2">
        <f t="shared" ca="1" si="433"/>
        <v>-3.7714808315308317</v>
      </c>
      <c r="Z1975" s="2">
        <f t="shared" ca="1" si="434"/>
        <v>-10.996858629590841</v>
      </c>
    </row>
    <row r="1976" spans="2:26">
      <c r="B1976">
        <f t="shared" si="435"/>
        <v>1965</v>
      </c>
      <c r="C1976">
        <v>-4.8859761319498123</v>
      </c>
      <c r="D1976">
        <v>-8.7526225494223944</v>
      </c>
      <c r="E1976">
        <v>-13.783006496528948</v>
      </c>
      <c r="F1976">
        <f t="shared" si="436"/>
        <v>17.042665059725834</v>
      </c>
      <c r="G1976">
        <f t="shared" si="437"/>
        <v>5</v>
      </c>
      <c r="H1976">
        <f t="shared" si="438"/>
        <v>1705</v>
      </c>
      <c r="I1976">
        <f t="shared" si="439"/>
        <v>-2.0799361590615728</v>
      </c>
      <c r="J1976">
        <f>VLOOKUP(H1976,動径DB!$C$9:$F$3009,4)</f>
        <v>3.6774553234105903E-2</v>
      </c>
      <c r="K1976">
        <f>VLOOKUP(G1976,緯度DB!$B$10:$H$50,7)</f>
        <v>0.2352076871405088</v>
      </c>
      <c r="L1976">
        <f t="shared" si="440"/>
        <v>-4.3363228666576194E-2</v>
      </c>
      <c r="M1976">
        <f t="shared" si="441"/>
        <v>-6.3923130615104662E-3</v>
      </c>
      <c r="N1976">
        <f t="shared" si="431"/>
        <v>4.0861666276357309E-5</v>
      </c>
      <c r="O1976">
        <f t="shared" si="432"/>
        <v>0</v>
      </c>
      <c r="Q1976">
        <f t="shared" si="442"/>
        <v>1000</v>
      </c>
      <c r="R1976">
        <f t="shared" si="443"/>
        <v>1000</v>
      </c>
      <c r="S1976">
        <f t="shared" si="444"/>
        <v>1</v>
      </c>
      <c r="T1976" s="2">
        <f t="array" aca="1" ref="T1976:V1976" ca="1">MMULT(Q1976:S1976,$T$8:$V$10)</f>
        <v>342.95983594645492</v>
      </c>
      <c r="U1976" s="2">
        <f ca="1"/>
        <v>1000</v>
      </c>
      <c r="V1976" s="2">
        <f ca="1"/>
        <v>-939.35060064258266</v>
      </c>
      <c r="Y1976" s="2">
        <f t="shared" ca="1" si="433"/>
        <v>-3.7714808315308317</v>
      </c>
      <c r="Z1976" s="2">
        <f t="shared" ca="1" si="434"/>
        <v>-10.996858629590841</v>
      </c>
    </row>
    <row r="1977" spans="2:26">
      <c r="B1977">
        <f t="shared" si="435"/>
        <v>1966</v>
      </c>
      <c r="C1977">
        <v>-10.386176142275055</v>
      </c>
      <c r="D1977">
        <v>-4.3122783489783618</v>
      </c>
      <c r="E1977">
        <v>-0.28442975170856166</v>
      </c>
      <c r="F1977">
        <f t="shared" si="436"/>
        <v>11.249413304750078</v>
      </c>
      <c r="G1977">
        <f t="shared" si="437"/>
        <v>20</v>
      </c>
      <c r="H1977">
        <f t="shared" si="438"/>
        <v>1126</v>
      </c>
      <c r="I1977">
        <f t="shared" si="439"/>
        <v>-2.7480569789643416</v>
      </c>
      <c r="J1977">
        <f>VLOOKUP(H1977,動径DB!$C$9:$F$3009,4)</f>
        <v>0.19137457569325766</v>
      </c>
      <c r="K1977">
        <f>VLOOKUP(G1977,緯度DB!$B$10:$H$50,7)</f>
        <v>0.7879807395252203</v>
      </c>
      <c r="L1977">
        <f t="shared" si="440"/>
        <v>0.9248370725088314</v>
      </c>
      <c r="M1977">
        <f t="shared" si="441"/>
        <v>1.5688988564730741</v>
      </c>
      <c r="N1977">
        <f t="shared" si="431"/>
        <v>2.4614436218425197</v>
      </c>
      <c r="O1977">
        <f t="shared" si="432"/>
        <v>1</v>
      </c>
      <c r="Q1977">
        <f t="shared" si="442"/>
        <v>-10.386176142275055</v>
      </c>
      <c r="R1977">
        <f t="shared" si="443"/>
        <v>-4.3122783489783618</v>
      </c>
      <c r="S1977">
        <f t="shared" si="444"/>
        <v>-0.28442975170856166</v>
      </c>
      <c r="T1977" s="2">
        <f t="array" aca="1" ref="T1977:V1977" ca="1">MMULT(Q1977:S1977,$T$8:$V$10)</f>
        <v>-3.8195579915990616</v>
      </c>
      <c r="U1977" s="2">
        <f ca="1"/>
        <v>-4.3122783489783618</v>
      </c>
      <c r="V1977" s="2">
        <f ca="1"/>
        <v>9.6625323746330736</v>
      </c>
      <c r="Y1977" s="2">
        <f t="shared" ca="1" si="433"/>
        <v>-0.96301415036270666</v>
      </c>
      <c r="Z1977" s="2">
        <f t="shared" ca="1" si="434"/>
        <v>-1.087242314294677</v>
      </c>
    </row>
    <row r="1978" spans="2:26">
      <c r="B1978">
        <f t="shared" si="435"/>
        <v>1967</v>
      </c>
      <c r="C1978">
        <v>9.0101565297429929</v>
      </c>
      <c r="D1978">
        <v>13.540744591148689</v>
      </c>
      <c r="E1978">
        <v>-1.5240779595115619</v>
      </c>
      <c r="F1978">
        <f t="shared" si="436"/>
        <v>16.335773578250333</v>
      </c>
      <c r="G1978">
        <f t="shared" si="437"/>
        <v>19</v>
      </c>
      <c r="H1978">
        <f t="shared" si="438"/>
        <v>1635</v>
      </c>
      <c r="I1978">
        <f t="shared" si="439"/>
        <v>0.98366373287261399</v>
      </c>
      <c r="J1978">
        <f>VLOOKUP(H1978,動径DB!$C$9:$F$3009,4)</f>
        <v>4.6015005869626306E-2</v>
      </c>
      <c r="K1978">
        <f>VLOOKUP(G1978,緯度DB!$B$10:$H$50,7)</f>
        <v>0.7820858445078025</v>
      </c>
      <c r="L1978">
        <f t="shared" si="440"/>
        <v>-0.18944949211090858</v>
      </c>
      <c r="M1978">
        <f t="shared" si="441"/>
        <v>-0.1113748309143439</v>
      </c>
      <c r="N1978">
        <f t="shared" si="431"/>
        <v>1.2404352961198694E-2</v>
      </c>
      <c r="O1978">
        <f t="shared" si="432"/>
        <v>0</v>
      </c>
      <c r="Q1978">
        <f t="shared" si="442"/>
        <v>1000</v>
      </c>
      <c r="R1978">
        <f t="shared" si="443"/>
        <v>1000</v>
      </c>
      <c r="S1978">
        <f t="shared" si="444"/>
        <v>1</v>
      </c>
      <c r="T1978" s="2">
        <f t="array" aca="1" ref="T1978:V1978" ca="1">MMULT(Q1978:S1978,$T$8:$V$10)</f>
        <v>342.95983594645492</v>
      </c>
      <c r="U1978" s="2">
        <f ca="1"/>
        <v>1000</v>
      </c>
      <c r="V1978" s="2">
        <f ca="1"/>
        <v>-939.35060064258266</v>
      </c>
      <c r="Y1978" s="2">
        <f t="shared" ca="1" si="433"/>
        <v>-3.7714808315308317</v>
      </c>
      <c r="Z1978" s="2">
        <f t="shared" ca="1" si="434"/>
        <v>-10.996858629590841</v>
      </c>
    </row>
    <row r="1979" spans="2:26">
      <c r="B1979">
        <f t="shared" si="435"/>
        <v>1968</v>
      </c>
      <c r="C1979">
        <v>4.1104254476871009</v>
      </c>
      <c r="D1979">
        <v>-8.1672244085525207</v>
      </c>
      <c r="E1979">
        <v>5.1761408524246324</v>
      </c>
      <c r="F1979">
        <f t="shared" si="436"/>
        <v>10.506740028419328</v>
      </c>
      <c r="G1979">
        <f t="shared" si="437"/>
        <v>31</v>
      </c>
      <c r="H1979">
        <f t="shared" si="438"/>
        <v>1052</v>
      </c>
      <c r="I1979">
        <f t="shared" si="439"/>
        <v>-1.104525744273009</v>
      </c>
      <c r="J1979">
        <f>VLOOKUP(H1979,動径DB!$C$9:$F$3009,4)</f>
        <v>0.22590402689610553</v>
      </c>
      <c r="K1979">
        <f>VLOOKUP(G1979,緯度DB!$B$10:$H$50,7)</f>
        <v>0.54089638506983073</v>
      </c>
      <c r="L1979">
        <f t="shared" si="440"/>
        <v>-0.17113798567324393</v>
      </c>
      <c r="M1979">
        <f t="shared" si="441"/>
        <v>-0.21971133048844363</v>
      </c>
      <c r="N1979">
        <f t="shared" si="431"/>
        <v>4.8273068745002097E-2</v>
      </c>
      <c r="O1979">
        <f t="shared" si="432"/>
        <v>0</v>
      </c>
      <c r="Q1979">
        <f t="shared" si="442"/>
        <v>1000</v>
      </c>
      <c r="R1979">
        <f t="shared" si="443"/>
        <v>1000</v>
      </c>
      <c r="S1979">
        <f t="shared" si="444"/>
        <v>1</v>
      </c>
      <c r="T1979" s="2">
        <f t="array" aca="1" ref="T1979:V1979" ca="1">MMULT(Q1979:S1979,$T$8:$V$10)</f>
        <v>342.95983594645492</v>
      </c>
      <c r="U1979" s="2">
        <f ca="1"/>
        <v>1000</v>
      </c>
      <c r="V1979" s="2">
        <f ca="1"/>
        <v>-939.35060064258266</v>
      </c>
      <c r="Y1979" s="2">
        <f t="shared" ca="1" si="433"/>
        <v>-3.7714808315308317</v>
      </c>
      <c r="Z1979" s="2">
        <f t="shared" ca="1" si="434"/>
        <v>-10.996858629590841</v>
      </c>
    </row>
    <row r="1980" spans="2:26">
      <c r="B1980">
        <f t="shared" si="435"/>
        <v>1969</v>
      </c>
      <c r="C1980">
        <v>1.3001903613839745</v>
      </c>
      <c r="D1980">
        <v>-3.5070651032625575</v>
      </c>
      <c r="E1980">
        <v>1.0699297838054262</v>
      </c>
      <c r="F1980">
        <f t="shared" si="436"/>
        <v>3.8903406478908411</v>
      </c>
      <c r="G1980">
        <f t="shared" si="437"/>
        <v>27</v>
      </c>
      <c r="H1980">
        <f t="shared" si="438"/>
        <v>390</v>
      </c>
      <c r="I1980">
        <f t="shared" si="439"/>
        <v>-1.2157704234027229</v>
      </c>
      <c r="J1980">
        <f>VLOOKUP(H1980,動径DB!$C$9:$F$3009,4)</f>
        <v>0.31367519283583806</v>
      </c>
      <c r="K1980">
        <f>VLOOKUP(G1980,緯度DB!$B$10:$H$50,7)</f>
        <v>0.70149600262637279</v>
      </c>
      <c r="L1980">
        <f t="shared" si="440"/>
        <v>-0.48443623026967431</v>
      </c>
      <c r="M1980">
        <f t="shared" si="441"/>
        <v>-0.41469578490334441</v>
      </c>
      <c r="N1980">
        <f t="shared" si="431"/>
        <v>0.17197259401660089</v>
      </c>
      <c r="O1980">
        <f t="shared" si="432"/>
        <v>0</v>
      </c>
      <c r="Q1980">
        <f t="shared" si="442"/>
        <v>1000</v>
      </c>
      <c r="R1980">
        <f t="shared" si="443"/>
        <v>1000</v>
      </c>
      <c r="S1980">
        <f t="shared" si="444"/>
        <v>1</v>
      </c>
      <c r="T1980" s="2">
        <f t="array" aca="1" ref="T1980:V1980" ca="1">MMULT(Q1980:S1980,$T$8:$V$10)</f>
        <v>342.95983594645492</v>
      </c>
      <c r="U1980" s="2">
        <f ca="1"/>
        <v>1000</v>
      </c>
      <c r="V1980" s="2">
        <f ca="1"/>
        <v>-939.35060064258266</v>
      </c>
      <c r="Y1980" s="2">
        <f t="shared" ca="1" si="433"/>
        <v>-3.7714808315308317</v>
      </c>
      <c r="Z1980" s="2">
        <f t="shared" ca="1" si="434"/>
        <v>-10.996858629590841</v>
      </c>
    </row>
    <row r="1981" spans="2:26">
      <c r="B1981">
        <f t="shared" si="435"/>
        <v>1970</v>
      </c>
      <c r="C1981">
        <v>14.253103468333689</v>
      </c>
      <c r="D1981">
        <v>-2.965258524406436</v>
      </c>
      <c r="E1981">
        <v>-10.546007879388529</v>
      </c>
      <c r="F1981">
        <f t="shared" si="436"/>
        <v>17.976707117481663</v>
      </c>
      <c r="G1981">
        <f t="shared" si="437"/>
        <v>9</v>
      </c>
      <c r="H1981">
        <f t="shared" si="438"/>
        <v>1799</v>
      </c>
      <c r="I1981">
        <f t="shared" si="439"/>
        <v>-0.20511712486514996</v>
      </c>
      <c r="J1981">
        <f>VLOOKUP(H1981,動径DB!$C$9:$F$3009,4)</f>
        <v>2.7001376702248926E-2</v>
      </c>
      <c r="K1981">
        <f>VLOOKUP(G1981,緯度DB!$B$10:$H$50,7)</f>
        <v>0.43934360143209494</v>
      </c>
      <c r="L1981">
        <f t="shared" si="440"/>
        <v>0.57724548010213639</v>
      </c>
      <c r="M1981">
        <f t="shared" si="441"/>
        <v>0.1231008062654938</v>
      </c>
      <c r="N1981">
        <f t="shared" si="431"/>
        <v>1.5153808503214638E-2</v>
      </c>
      <c r="O1981">
        <f t="shared" si="432"/>
        <v>0</v>
      </c>
      <c r="Q1981">
        <f t="shared" si="442"/>
        <v>1000</v>
      </c>
      <c r="R1981">
        <f t="shared" si="443"/>
        <v>1000</v>
      </c>
      <c r="S1981">
        <f t="shared" si="444"/>
        <v>1</v>
      </c>
      <c r="T1981" s="2">
        <f t="array" aca="1" ref="T1981:V1981" ca="1">MMULT(Q1981:S1981,$T$8:$V$10)</f>
        <v>342.95983594645492</v>
      </c>
      <c r="U1981" s="2">
        <f ca="1"/>
        <v>1000</v>
      </c>
      <c r="V1981" s="2">
        <f ca="1"/>
        <v>-939.35060064258266</v>
      </c>
      <c r="Y1981" s="2">
        <f t="shared" ca="1" si="433"/>
        <v>-3.7714808315308317</v>
      </c>
      <c r="Z1981" s="2">
        <f t="shared" ca="1" si="434"/>
        <v>-10.996858629590841</v>
      </c>
    </row>
    <row r="1982" spans="2:26">
      <c r="B1982">
        <f t="shared" si="435"/>
        <v>1971</v>
      </c>
      <c r="C1982">
        <v>-13.166453288867173</v>
      </c>
      <c r="D1982">
        <v>-9.0791676944983202</v>
      </c>
      <c r="E1982">
        <v>-13.170465845829819</v>
      </c>
      <c r="F1982">
        <f t="shared" si="436"/>
        <v>20.718299853726243</v>
      </c>
      <c r="G1982">
        <f t="shared" si="437"/>
        <v>8</v>
      </c>
      <c r="H1982">
        <f t="shared" si="438"/>
        <v>2073</v>
      </c>
      <c r="I1982">
        <f t="shared" si="439"/>
        <v>-2.5379022517119094</v>
      </c>
      <c r="J1982">
        <f>VLOOKUP(H1982,動径DB!$C$9:$F$3009,4)</f>
        <v>1.0499577234599976E-2</v>
      </c>
      <c r="K1982">
        <f>VLOOKUP(G1982,緯度DB!$B$10:$H$50,7)</f>
        <v>0.38596120503132481</v>
      </c>
      <c r="L1982">
        <f t="shared" si="440"/>
        <v>0.9712725987345715</v>
      </c>
      <c r="M1982">
        <f t="shared" si="441"/>
        <v>8.1547512354255045E-2</v>
      </c>
      <c r="N1982">
        <f t="shared" si="431"/>
        <v>6.6499967711673791E-3</v>
      </c>
      <c r="O1982">
        <f t="shared" si="432"/>
        <v>0</v>
      </c>
      <c r="Q1982">
        <f t="shared" si="442"/>
        <v>1000</v>
      </c>
      <c r="R1982">
        <f t="shared" si="443"/>
        <v>1000</v>
      </c>
      <c r="S1982">
        <f t="shared" si="444"/>
        <v>1</v>
      </c>
      <c r="T1982" s="2">
        <f t="array" aca="1" ref="T1982:V1982" ca="1">MMULT(Q1982:S1982,$T$8:$V$10)</f>
        <v>342.95983594645492</v>
      </c>
      <c r="U1982" s="2">
        <f ca="1"/>
        <v>1000</v>
      </c>
      <c r="V1982" s="2">
        <f ca="1"/>
        <v>-939.35060064258266</v>
      </c>
      <c r="Y1982" s="2">
        <f t="shared" ca="1" si="433"/>
        <v>-3.7714808315308317</v>
      </c>
      <c r="Z1982" s="2">
        <f t="shared" ca="1" si="434"/>
        <v>-10.996858629590841</v>
      </c>
    </row>
    <row r="1983" spans="2:26">
      <c r="B1983">
        <f t="shared" si="435"/>
        <v>1972</v>
      </c>
      <c r="C1983">
        <v>0.25458077441258586</v>
      </c>
      <c r="D1983">
        <v>5.5221874061945968</v>
      </c>
      <c r="E1983">
        <v>-2.7187040584382798</v>
      </c>
      <c r="F1983">
        <f t="shared" si="436"/>
        <v>6.1604153169411795</v>
      </c>
      <c r="G1983">
        <f t="shared" si="437"/>
        <v>12</v>
      </c>
      <c r="H1983">
        <f t="shared" si="438"/>
        <v>617</v>
      </c>
      <c r="I1983">
        <f t="shared" si="439"/>
        <v>1.5247275087285361</v>
      </c>
      <c r="J1983">
        <f>VLOOKUP(H1983,動径DB!$C$9:$F$3009,4)</f>
        <v>0.40035867934825065</v>
      </c>
      <c r="K1983">
        <f>VLOOKUP(G1983,緯度DB!$B$10:$H$50,7)</f>
        <v>0.58726809406597613</v>
      </c>
      <c r="L1983">
        <f t="shared" si="440"/>
        <v>0.99046468037955304</v>
      </c>
      <c r="M1983">
        <f t="shared" si="441"/>
        <v>1.434612596698156</v>
      </c>
      <c r="N1983">
        <f t="shared" si="431"/>
        <v>2.058113302605026</v>
      </c>
      <c r="O1983">
        <f t="shared" si="432"/>
        <v>1</v>
      </c>
      <c r="Q1983">
        <f t="shared" si="442"/>
        <v>0.25458077441258586</v>
      </c>
      <c r="R1983">
        <f t="shared" si="443"/>
        <v>5.5221874061945968</v>
      </c>
      <c r="S1983">
        <f t="shared" si="444"/>
        <v>-2.7187040584382798</v>
      </c>
      <c r="T1983" s="2">
        <f t="array" aca="1" ref="T1983:V1983" ca="1">MMULT(Q1983:S1983,$T$8:$V$10)</f>
        <v>-2.4676743888625996</v>
      </c>
      <c r="U1983" s="2">
        <f ca="1"/>
        <v>5.5221874061945968</v>
      </c>
      <c r="V1983" s="2">
        <f ca="1"/>
        <v>-1.1690792268366073</v>
      </c>
      <c r="Y1983" s="2">
        <f t="shared" ca="1" si="433"/>
        <v>-0.85591244493293406</v>
      </c>
      <c r="Z1983" s="2">
        <f t="shared" ca="1" si="434"/>
        <v>1.9153697690206273</v>
      </c>
    </row>
    <row r="1984" spans="2:26">
      <c r="B1984">
        <f t="shared" si="435"/>
        <v>1973</v>
      </c>
      <c r="C1984">
        <v>-2.1130348858757753E-2</v>
      </c>
      <c r="D1984">
        <v>-7.6284208933200945</v>
      </c>
      <c r="E1984">
        <v>5.5588061205887298</v>
      </c>
      <c r="F1984">
        <f t="shared" si="436"/>
        <v>9.4389394162469422</v>
      </c>
      <c r="G1984">
        <f t="shared" si="437"/>
        <v>33</v>
      </c>
      <c r="H1984">
        <f t="shared" si="438"/>
        <v>945</v>
      </c>
      <c r="I1984">
        <f t="shared" si="439"/>
        <v>-1.5735662702881499</v>
      </c>
      <c r="J1984">
        <f>VLOOKUP(H1984,動径DB!$C$9:$F$3009,4)</f>
        <v>0.27949857239968262</v>
      </c>
      <c r="K1984">
        <f>VLOOKUP(G1984,緯度DB!$B$10:$H$50,7)</f>
        <v>0.43934360143209494</v>
      </c>
      <c r="L1984">
        <f t="shared" si="440"/>
        <v>-0.99996547355737986</v>
      </c>
      <c r="M1984">
        <f t="shared" si="441"/>
        <v>-1.1590231309980989</v>
      </c>
      <c r="N1984">
        <f t="shared" si="431"/>
        <v>1.3433346181886365</v>
      </c>
      <c r="O1984">
        <f t="shared" si="432"/>
        <v>1</v>
      </c>
      <c r="Q1984">
        <f t="shared" si="442"/>
        <v>-2.1130348858757753E-2</v>
      </c>
      <c r="R1984">
        <f t="shared" si="443"/>
        <v>-7.6284208933200945</v>
      </c>
      <c r="S1984">
        <f t="shared" si="444"/>
        <v>5.5588061205887298</v>
      </c>
      <c r="T1984" s="2">
        <f t="array" aca="1" ref="T1984:V1984" ca="1">MMULT(Q1984:S1984,$T$8:$V$10)</f>
        <v>5.2163420869515775</v>
      </c>
      <c r="U1984" s="2">
        <f ca="1"/>
        <v>-7.6284208933200945</v>
      </c>
      <c r="V1984" s="2">
        <f ca="1"/>
        <v>1.9210796989805701</v>
      </c>
      <c r="Y1984" s="2">
        <f t="shared" ca="1" si="433"/>
        <v>1.6341371081875298</v>
      </c>
      <c r="Z1984" s="2">
        <f t="shared" ca="1" si="434"/>
        <v>-2.3897753350629038</v>
      </c>
    </row>
    <row r="1985" spans="2:26">
      <c r="B1985">
        <f t="shared" si="435"/>
        <v>1974</v>
      </c>
      <c r="C1985">
        <v>-4.4263093087133338</v>
      </c>
      <c r="D1985">
        <v>11.242292078486969</v>
      </c>
      <c r="E1985">
        <v>3.997242290076418</v>
      </c>
      <c r="F1985">
        <f t="shared" si="436"/>
        <v>12.726322768183611</v>
      </c>
      <c r="G1985">
        <f t="shared" si="437"/>
        <v>27</v>
      </c>
      <c r="H1985">
        <f t="shared" si="438"/>
        <v>1274</v>
      </c>
      <c r="I1985">
        <f t="shared" si="439"/>
        <v>1.9458767583749033</v>
      </c>
      <c r="J1985">
        <f>VLOOKUP(H1985,動径DB!$C$9:$F$3009,4)</f>
        <v>0.13229196368676172</v>
      </c>
      <c r="K1985">
        <f>VLOOKUP(G1985,緯度DB!$B$10:$H$50,7)</f>
        <v>0.70149600262637279</v>
      </c>
      <c r="L1985">
        <f t="shared" si="440"/>
        <v>0.43095879182400471</v>
      </c>
      <c r="M1985">
        <f t="shared" si="441"/>
        <v>0.50897604455720225</v>
      </c>
      <c r="N1985">
        <f t="shared" si="431"/>
        <v>0.25905661393309515</v>
      </c>
      <c r="O1985">
        <f t="shared" si="432"/>
        <v>0</v>
      </c>
      <c r="Q1985">
        <f t="shared" si="442"/>
        <v>1000</v>
      </c>
      <c r="R1985">
        <f t="shared" si="443"/>
        <v>1000</v>
      </c>
      <c r="S1985">
        <f t="shared" si="444"/>
        <v>1</v>
      </c>
      <c r="T1985" s="2">
        <f t="array" aca="1" ref="T1985:V1985" ca="1">MMULT(Q1985:S1985,$T$8:$V$10)</f>
        <v>342.95983594645492</v>
      </c>
      <c r="U1985" s="2">
        <f ca="1"/>
        <v>1000</v>
      </c>
      <c r="V1985" s="2">
        <f ca="1"/>
        <v>-939.35060064258266</v>
      </c>
      <c r="Y1985" s="2">
        <f t="shared" ca="1" si="433"/>
        <v>-3.7714808315308317</v>
      </c>
      <c r="Z1985" s="2">
        <f t="shared" ca="1" si="434"/>
        <v>-10.996858629590841</v>
      </c>
    </row>
    <row r="1986" spans="2:26">
      <c r="B1986">
        <f t="shared" si="435"/>
        <v>1975</v>
      </c>
      <c r="C1986">
        <v>-5.7322718700224371</v>
      </c>
      <c r="D1986">
        <v>-11.179016577411383</v>
      </c>
      <c r="E1986">
        <v>-8.8895806836555646</v>
      </c>
      <c r="F1986">
        <f t="shared" si="436"/>
        <v>15.390061636040032</v>
      </c>
      <c r="G1986">
        <f t="shared" si="437"/>
        <v>9</v>
      </c>
      <c r="H1986">
        <f t="shared" si="438"/>
        <v>1540</v>
      </c>
      <c r="I1986">
        <f t="shared" si="439"/>
        <v>-2.0446082017049001</v>
      </c>
      <c r="J1986">
        <f>VLOOKUP(H1986,動径DB!$C$9:$F$3009,4)</f>
        <v>6.1823063960858272E-2</v>
      </c>
      <c r="K1986">
        <f>VLOOKUP(G1986,緯度DB!$B$10:$H$50,7)</f>
        <v>0.43934360143209494</v>
      </c>
      <c r="L1986">
        <f t="shared" si="440"/>
        <v>-0.14880598267041295</v>
      </c>
      <c r="M1986">
        <f t="shared" si="441"/>
        <v>-6.2203608886214339E-2</v>
      </c>
      <c r="N1986">
        <f t="shared" si="431"/>
        <v>3.8692889584691233E-3</v>
      </c>
      <c r="O1986">
        <f t="shared" si="432"/>
        <v>0</v>
      </c>
      <c r="Q1986">
        <f t="shared" si="442"/>
        <v>1000</v>
      </c>
      <c r="R1986">
        <f t="shared" si="443"/>
        <v>1000</v>
      </c>
      <c r="S1986">
        <f t="shared" si="444"/>
        <v>1</v>
      </c>
      <c r="T1986" s="2">
        <f t="array" aca="1" ref="T1986:V1986" ca="1">MMULT(Q1986:S1986,$T$8:$V$10)</f>
        <v>342.95983594645492</v>
      </c>
      <c r="U1986" s="2">
        <f ca="1"/>
        <v>1000</v>
      </c>
      <c r="V1986" s="2">
        <f ca="1"/>
        <v>-939.35060064258266</v>
      </c>
      <c r="Y1986" s="2">
        <f t="shared" ca="1" si="433"/>
        <v>-3.7714808315308317</v>
      </c>
      <c r="Z1986" s="2">
        <f t="shared" ca="1" si="434"/>
        <v>-10.996858629590841</v>
      </c>
    </row>
    <row r="1987" spans="2:26">
      <c r="B1987">
        <f t="shared" si="435"/>
        <v>1976</v>
      </c>
      <c r="C1987">
        <v>-12.521713093536418</v>
      </c>
      <c r="D1987">
        <v>-11.968419581254242</v>
      </c>
      <c r="E1987">
        <v>-11.765915178119997</v>
      </c>
      <c r="F1987">
        <f t="shared" si="436"/>
        <v>20.939749904153722</v>
      </c>
      <c r="G1987">
        <f t="shared" si="437"/>
        <v>10</v>
      </c>
      <c r="H1987">
        <f t="shared" si="438"/>
        <v>2095</v>
      </c>
      <c r="I1987">
        <f t="shared" si="439"/>
        <v>-2.3787831552204217</v>
      </c>
      <c r="J1987">
        <f>VLOOKUP(H1987,動径DB!$C$9:$F$3009,4)</f>
        <v>9.7085595839876779E-3</v>
      </c>
      <c r="K1987">
        <f>VLOOKUP(G1987,緯度DB!$B$10:$H$50,7)</f>
        <v>0.49132662717739956</v>
      </c>
      <c r="L1987">
        <f t="shared" si="440"/>
        <v>0.7533649320558925</v>
      </c>
      <c r="M1987">
        <f t="shared" si="441"/>
        <v>7.5249218238065546E-2</v>
      </c>
      <c r="N1987">
        <f t="shared" si="431"/>
        <v>5.6624448454400166E-3</v>
      </c>
      <c r="O1987">
        <f t="shared" si="432"/>
        <v>0</v>
      </c>
      <c r="Q1987">
        <f t="shared" si="442"/>
        <v>1000</v>
      </c>
      <c r="R1987">
        <f t="shared" si="443"/>
        <v>1000</v>
      </c>
      <c r="S1987">
        <f t="shared" si="444"/>
        <v>1</v>
      </c>
      <c r="T1987" s="2">
        <f t="array" aca="1" ref="T1987:V1987" ca="1">MMULT(Q1987:S1987,$T$8:$V$10)</f>
        <v>342.95983594645492</v>
      </c>
      <c r="U1987" s="2">
        <f ca="1"/>
        <v>1000</v>
      </c>
      <c r="V1987" s="2">
        <f ca="1"/>
        <v>-939.35060064258266</v>
      </c>
      <c r="Y1987" s="2">
        <f t="shared" ca="1" si="433"/>
        <v>-3.7714808315308317</v>
      </c>
      <c r="Z1987" s="2">
        <f t="shared" ca="1" si="434"/>
        <v>-10.996858629590841</v>
      </c>
    </row>
    <row r="1988" spans="2:26">
      <c r="B1988">
        <f t="shared" si="435"/>
        <v>1977</v>
      </c>
      <c r="C1988">
        <v>7.8452979218595376</v>
      </c>
      <c r="D1988">
        <v>-11.454647877102374</v>
      </c>
      <c r="E1988">
        <v>5.7795769879955605</v>
      </c>
      <c r="F1988">
        <f t="shared" si="436"/>
        <v>15.038655778735922</v>
      </c>
      <c r="G1988">
        <f t="shared" si="437"/>
        <v>29</v>
      </c>
      <c r="H1988">
        <f t="shared" si="438"/>
        <v>1505</v>
      </c>
      <c r="I1988">
        <f t="shared" si="439"/>
        <v>-0.97027607170053531</v>
      </c>
      <c r="J1988">
        <f>VLOOKUP(H1988,動径DB!$C$9:$F$3009,4)</f>
        <v>6.8735342444137149E-2</v>
      </c>
      <c r="K1988">
        <f>VLOOKUP(G1988,緯度DB!$B$10:$H$50,7)</f>
        <v>0.62981531840634786</v>
      </c>
      <c r="L1988">
        <f t="shared" si="440"/>
        <v>0.2287217649185172</v>
      </c>
      <c r="M1988">
        <f t="shared" si="441"/>
        <v>0.14890518910254266</v>
      </c>
      <c r="N1988">
        <f t="shared" si="431"/>
        <v>2.2172755341663991E-2</v>
      </c>
      <c r="O1988">
        <f t="shared" si="432"/>
        <v>0</v>
      </c>
      <c r="Q1988">
        <f t="shared" si="442"/>
        <v>1000</v>
      </c>
      <c r="R1988">
        <f t="shared" si="443"/>
        <v>1000</v>
      </c>
      <c r="S1988">
        <f t="shared" si="444"/>
        <v>1</v>
      </c>
      <c r="T1988" s="2">
        <f t="array" aca="1" ref="T1988:V1988" ca="1">MMULT(Q1988:S1988,$T$8:$V$10)</f>
        <v>342.95983594645492</v>
      </c>
      <c r="U1988" s="2">
        <f ca="1"/>
        <v>1000</v>
      </c>
      <c r="V1988" s="2">
        <f ca="1"/>
        <v>-939.35060064258266</v>
      </c>
      <c r="Y1988" s="2">
        <f t="shared" ca="1" si="433"/>
        <v>-3.7714808315308317</v>
      </c>
      <c r="Z1988" s="2">
        <f t="shared" ca="1" si="434"/>
        <v>-10.996858629590841</v>
      </c>
    </row>
    <row r="1989" spans="2:26">
      <c r="B1989">
        <f t="shared" si="435"/>
        <v>1978</v>
      </c>
      <c r="C1989">
        <v>-10.059358687449741</v>
      </c>
      <c r="D1989">
        <v>-7.7522979434049599</v>
      </c>
      <c r="E1989">
        <v>7.1665240226775211</v>
      </c>
      <c r="F1989">
        <f t="shared" si="436"/>
        <v>14.582451343094046</v>
      </c>
      <c r="G1989">
        <f t="shared" si="437"/>
        <v>31</v>
      </c>
      <c r="H1989">
        <f t="shared" si="438"/>
        <v>1459</v>
      </c>
      <c r="I1989">
        <f t="shared" si="439"/>
        <v>-2.485002686821876</v>
      </c>
      <c r="J1989">
        <f>VLOOKUP(H1989,動径DB!$C$9:$F$3009,4)</f>
        <v>7.8812902961945666E-2</v>
      </c>
      <c r="K1989">
        <f>VLOOKUP(G1989,緯度DB!$B$10:$H$50,7)</f>
        <v>0.54089638506983073</v>
      </c>
      <c r="L1989">
        <f t="shared" si="440"/>
        <v>0.92146021804290246</v>
      </c>
      <c r="M1989">
        <f t="shared" si="441"/>
        <v>0.57282047050938256</v>
      </c>
      <c r="N1989">
        <f t="shared" si="431"/>
        <v>0.3281232914345904</v>
      </c>
      <c r="O1989">
        <f t="shared" si="432"/>
        <v>1</v>
      </c>
      <c r="Q1989">
        <f t="shared" si="442"/>
        <v>-10.059358687449741</v>
      </c>
      <c r="R1989">
        <f t="shared" si="443"/>
        <v>-7.7522979434049599</v>
      </c>
      <c r="S1989">
        <f t="shared" si="444"/>
        <v>7.1665240226775211</v>
      </c>
      <c r="T1989" s="2">
        <f t="array" aca="1" ref="T1989:V1989" ca="1">MMULT(Q1989:S1989,$T$8:$V$10)</f>
        <v>3.293826440749136</v>
      </c>
      <c r="U1989" s="2">
        <f ca="1"/>
        <v>-7.7522979434049599</v>
      </c>
      <c r="V1989" s="2">
        <f ca="1"/>
        <v>11.903800701818158</v>
      </c>
      <c r="Y1989" s="2">
        <f t="shared" ca="1" si="433"/>
        <v>0.78604479440601693</v>
      </c>
      <c r="Z1989" s="2">
        <f t="shared" ca="1" si="434"/>
        <v>-1.8500226264842361</v>
      </c>
    </row>
    <row r="1990" spans="2:26">
      <c r="B1990">
        <f t="shared" si="435"/>
        <v>1979</v>
      </c>
      <c r="C1990">
        <v>-1.373137106821426</v>
      </c>
      <c r="D1990">
        <v>-15.763552134307128</v>
      </c>
      <c r="E1990">
        <v>-8.1056257996253169</v>
      </c>
      <c r="F1990">
        <f t="shared" si="436"/>
        <v>17.778533432448818</v>
      </c>
      <c r="G1990">
        <f t="shared" si="437"/>
        <v>12</v>
      </c>
      <c r="H1990">
        <f t="shared" si="438"/>
        <v>1779</v>
      </c>
      <c r="I1990">
        <f t="shared" si="439"/>
        <v>-1.6576853580149402</v>
      </c>
      <c r="J1990">
        <f>VLOOKUP(H1990,動径DB!$C$9:$F$3009,4)</f>
        <v>2.8856418952177637E-2</v>
      </c>
      <c r="K1990">
        <f>VLOOKUP(G1990,緯度DB!$B$10:$H$50,7)</f>
        <v>0.58726809406597613</v>
      </c>
      <c r="L1990">
        <f t="shared" si="440"/>
        <v>-0.96621826631241936</v>
      </c>
      <c r="M1990">
        <f t="shared" si="441"/>
        <v>-0.29110523632730545</v>
      </c>
      <c r="N1990">
        <f t="shared" si="431"/>
        <v>8.4742258617176353E-2</v>
      </c>
      <c r="O1990">
        <f t="shared" si="432"/>
        <v>0</v>
      </c>
      <c r="Q1990">
        <f t="shared" si="442"/>
        <v>1000</v>
      </c>
      <c r="R1990">
        <f t="shared" si="443"/>
        <v>1000</v>
      </c>
      <c r="S1990">
        <f t="shared" si="444"/>
        <v>1</v>
      </c>
      <c r="T1990" s="2">
        <f t="array" aca="1" ref="T1990:V1990" ca="1">MMULT(Q1990:S1990,$T$8:$V$10)</f>
        <v>342.95983594645492</v>
      </c>
      <c r="U1990" s="2">
        <f ca="1"/>
        <v>1000</v>
      </c>
      <c r="V1990" s="2">
        <f ca="1"/>
        <v>-939.35060064258266</v>
      </c>
      <c r="Y1990" s="2">
        <f t="shared" ca="1" si="433"/>
        <v>-3.7714808315308317</v>
      </c>
      <c r="Z1990" s="2">
        <f t="shared" ca="1" si="434"/>
        <v>-10.996858629590841</v>
      </c>
    </row>
    <row r="1991" spans="2:26">
      <c r="B1991">
        <f t="shared" si="435"/>
        <v>1980</v>
      </c>
      <c r="C1991">
        <v>-9.2395615386989967</v>
      </c>
      <c r="D1991">
        <v>10.392653234641646</v>
      </c>
      <c r="E1991">
        <v>-1.3646561236963719</v>
      </c>
      <c r="F1991">
        <f t="shared" si="436"/>
        <v>13.972795891261535</v>
      </c>
      <c r="G1991">
        <f t="shared" si="437"/>
        <v>19</v>
      </c>
      <c r="H1991">
        <f t="shared" si="438"/>
        <v>1398</v>
      </c>
      <c r="I1991">
        <f t="shared" si="439"/>
        <v>2.2975272189142402</v>
      </c>
      <c r="J1991">
        <f>VLOOKUP(H1991,動径DB!$C$9:$F$3009,4)</f>
        <v>9.405334409279846E-2</v>
      </c>
      <c r="K1991">
        <f>VLOOKUP(G1991,緯度DB!$B$10:$H$50,7)</f>
        <v>0.7820858445078025</v>
      </c>
      <c r="L1991">
        <f t="shared" si="440"/>
        <v>-0.57237257487179527</v>
      </c>
      <c r="M1991">
        <f t="shared" si="441"/>
        <v>-0.58828909570427967</v>
      </c>
      <c r="N1991">
        <f t="shared" si="431"/>
        <v>0.34608406012455911</v>
      </c>
      <c r="O1991">
        <f t="shared" si="432"/>
        <v>1</v>
      </c>
      <c r="Q1991">
        <f t="shared" si="442"/>
        <v>-9.2395615386989967</v>
      </c>
      <c r="R1991">
        <f t="shared" si="443"/>
        <v>10.392653234641646</v>
      </c>
      <c r="S1991">
        <f t="shared" si="444"/>
        <v>-1.3646561236963719</v>
      </c>
      <c r="T1991" s="2">
        <f t="array" aca="1" ref="T1991:V1991" ca="1">MMULT(Q1991:S1991,$T$8:$V$10)</f>
        <v>-4.4424734510799517</v>
      </c>
      <c r="U1991" s="2">
        <f ca="1"/>
        <v>10.392653234641646</v>
      </c>
      <c r="V1991" s="2">
        <f ca="1"/>
        <v>8.2156079141958553</v>
      </c>
      <c r="Y1991" s="2">
        <f t="shared" ca="1" si="433"/>
        <v>-1.1624761958659611</v>
      </c>
      <c r="Z1991" s="2">
        <f t="shared" ca="1" si="434"/>
        <v>2.7194787161245477</v>
      </c>
    </row>
    <row r="1992" spans="2:26">
      <c r="B1992">
        <f t="shared" si="435"/>
        <v>1981</v>
      </c>
      <c r="C1992">
        <v>-4.1920248040723491</v>
      </c>
      <c r="D1992">
        <v>14.417233892091341</v>
      </c>
      <c r="E1992">
        <v>14.831950867825524</v>
      </c>
      <c r="F1992">
        <f t="shared" si="436"/>
        <v>21.104892124879846</v>
      </c>
      <c r="G1992">
        <f t="shared" si="437"/>
        <v>35</v>
      </c>
      <c r="H1992">
        <f t="shared" si="438"/>
        <v>2111</v>
      </c>
      <c r="I1992">
        <f t="shared" si="439"/>
        <v>1.8537591174964692</v>
      </c>
      <c r="J1992">
        <f>VLOOKUP(H1992,動径DB!$C$9:$F$3009,4)</f>
        <v>9.169046225544519E-3</v>
      </c>
      <c r="K1992">
        <f>VLOOKUP(G1992,緯度DB!$B$10:$H$50,7)</f>
        <v>0.33255818042814211</v>
      </c>
      <c r="L1992">
        <f t="shared" si="440"/>
        <v>0.66081788219250015</v>
      </c>
      <c r="M1992">
        <f t="shared" si="441"/>
        <v>4.2526214062280833E-2</v>
      </c>
      <c r="N1992">
        <f t="shared" si="431"/>
        <v>1.8084788824709321E-3</v>
      </c>
      <c r="O1992">
        <f t="shared" si="432"/>
        <v>0</v>
      </c>
      <c r="Q1992">
        <f t="shared" si="442"/>
        <v>1000</v>
      </c>
      <c r="R1992">
        <f t="shared" si="443"/>
        <v>1000</v>
      </c>
      <c r="S1992">
        <f t="shared" si="444"/>
        <v>1</v>
      </c>
      <c r="T1992" s="2">
        <f t="array" aca="1" ref="T1992:V1992" ca="1">MMULT(Q1992:S1992,$T$8:$V$10)</f>
        <v>342.95983594645492</v>
      </c>
      <c r="U1992" s="2">
        <f ca="1"/>
        <v>1000</v>
      </c>
      <c r="V1992" s="2">
        <f ca="1"/>
        <v>-939.35060064258266</v>
      </c>
      <c r="Y1992" s="2">
        <f t="shared" ca="1" si="433"/>
        <v>-3.7714808315308317</v>
      </c>
      <c r="Z1992" s="2">
        <f t="shared" ca="1" si="434"/>
        <v>-10.996858629590841</v>
      </c>
    </row>
    <row r="1993" spans="2:26">
      <c r="B1993">
        <f t="shared" si="435"/>
        <v>1982</v>
      </c>
      <c r="C1993">
        <v>-8.3035023236751222</v>
      </c>
      <c r="D1993">
        <v>11.941781560374686</v>
      </c>
      <c r="E1993">
        <v>-3.0735807656069394</v>
      </c>
      <c r="F1993">
        <f t="shared" si="436"/>
        <v>14.866108986472955</v>
      </c>
      <c r="G1993">
        <f t="shared" si="437"/>
        <v>17</v>
      </c>
      <c r="H1993">
        <f t="shared" si="438"/>
        <v>1488</v>
      </c>
      <c r="I1993">
        <f t="shared" si="439"/>
        <v>2.1783824999682646</v>
      </c>
      <c r="J1993">
        <f>VLOOKUP(H1993,動径DB!$C$9:$F$3009,4)</f>
        <v>7.2324376366139323E-2</v>
      </c>
      <c r="K1993">
        <f>VLOOKUP(G1993,緯度DB!$B$10:$H$50,7)</f>
        <v>0.7529008951198638</v>
      </c>
      <c r="L1993">
        <f t="shared" si="440"/>
        <v>-0.24930467466252568</v>
      </c>
      <c r="M1993">
        <f t="shared" si="441"/>
        <v>-0.20181351440798356</v>
      </c>
      <c r="N1993">
        <f t="shared" si="431"/>
        <v>4.0728694597701391E-2</v>
      </c>
      <c r="O1993">
        <f t="shared" si="432"/>
        <v>0</v>
      </c>
      <c r="Q1993">
        <f t="shared" si="442"/>
        <v>1000</v>
      </c>
      <c r="R1993">
        <f t="shared" si="443"/>
        <v>1000</v>
      </c>
      <c r="S1993">
        <f t="shared" si="444"/>
        <v>1</v>
      </c>
      <c r="T1993" s="2">
        <f t="array" aca="1" ref="T1993:V1993" ca="1">MMULT(Q1993:S1993,$T$8:$V$10)</f>
        <v>342.95983594645492</v>
      </c>
      <c r="U1993" s="2">
        <f ca="1"/>
        <v>1000</v>
      </c>
      <c r="V1993" s="2">
        <f ca="1"/>
        <v>-939.35060064258266</v>
      </c>
      <c r="Y1993" s="2">
        <f t="shared" ca="1" si="433"/>
        <v>-3.7714808315308317</v>
      </c>
      <c r="Z1993" s="2">
        <f t="shared" ca="1" si="434"/>
        <v>-10.996858629590841</v>
      </c>
    </row>
    <row r="1994" spans="2:26">
      <c r="B1994">
        <f t="shared" si="435"/>
        <v>1983</v>
      </c>
      <c r="C1994">
        <v>10.224157064323968</v>
      </c>
      <c r="D1994">
        <v>-3.2066554838721579</v>
      </c>
      <c r="E1994">
        <v>9.5333337928723765</v>
      </c>
      <c r="F1994">
        <f t="shared" si="436"/>
        <v>14.342262034788497</v>
      </c>
      <c r="G1994">
        <f t="shared" si="437"/>
        <v>34</v>
      </c>
      <c r="H1994">
        <f t="shared" si="438"/>
        <v>1435</v>
      </c>
      <c r="I1994">
        <f t="shared" si="439"/>
        <v>-0.30391873192478847</v>
      </c>
      <c r="J1994">
        <f>VLOOKUP(H1994,動径DB!$C$9:$F$3009,4)</f>
        <v>8.4544962664080681E-2</v>
      </c>
      <c r="K1994">
        <f>VLOOKUP(G1994,緯度DB!$B$10:$H$50,7)</f>
        <v>0.38596120503132481</v>
      </c>
      <c r="L1994">
        <f t="shared" si="440"/>
        <v>0.79058037932495906</v>
      </c>
      <c r="M1994">
        <f t="shared" si="441"/>
        <v>0.36999433532127252</v>
      </c>
      <c r="N1994">
        <f t="shared" si="431"/>
        <v>0.13689580816983024</v>
      </c>
      <c r="O1994">
        <f t="shared" si="432"/>
        <v>0</v>
      </c>
      <c r="Q1994">
        <f t="shared" si="442"/>
        <v>1000</v>
      </c>
      <c r="R1994">
        <f t="shared" si="443"/>
        <v>1000</v>
      </c>
      <c r="S1994">
        <f t="shared" si="444"/>
        <v>1</v>
      </c>
      <c r="T1994" s="2">
        <f t="array" aca="1" ref="T1994:V1994" ca="1">MMULT(Q1994:S1994,$T$8:$V$10)</f>
        <v>342.95983594645492</v>
      </c>
      <c r="U1994" s="2">
        <f ca="1"/>
        <v>1000</v>
      </c>
      <c r="V1994" s="2">
        <f ca="1"/>
        <v>-939.35060064258266</v>
      </c>
      <c r="Y1994" s="2">
        <f t="shared" ca="1" si="433"/>
        <v>-3.7714808315308317</v>
      </c>
      <c r="Z1994" s="2">
        <f t="shared" ca="1" si="434"/>
        <v>-10.996858629590841</v>
      </c>
    </row>
    <row r="1995" spans="2:26">
      <c r="B1995">
        <f t="shared" si="435"/>
        <v>1984</v>
      </c>
      <c r="C1995">
        <v>-16.427145195042804</v>
      </c>
      <c r="D1995">
        <v>-5.2674845185018775</v>
      </c>
      <c r="E1995">
        <v>-6.1464556671345267</v>
      </c>
      <c r="F1995">
        <f t="shared" si="436"/>
        <v>18.313285059751703</v>
      </c>
      <c r="G1995">
        <f t="shared" si="437"/>
        <v>14</v>
      </c>
      <c r="H1995">
        <f t="shared" si="438"/>
        <v>1832</v>
      </c>
      <c r="I1995">
        <f t="shared" si="439"/>
        <v>-2.8312935510576951</v>
      </c>
      <c r="J1995">
        <f>VLOOKUP(H1995,動径DB!$C$9:$F$3009,4)</f>
        <v>2.4178069555600441E-2</v>
      </c>
      <c r="K1995">
        <f>VLOOKUP(G1995,緯度DB!$B$10:$H$50,7)</f>
        <v>0.66802964117206065</v>
      </c>
      <c r="L1995">
        <f t="shared" si="440"/>
        <v>0.80215605906891529</v>
      </c>
      <c r="M1995">
        <f t="shared" si="441"/>
        <v>0.23726980835945033</v>
      </c>
      <c r="N1995">
        <f t="shared" si="431"/>
        <v>5.6296961958930282E-2</v>
      </c>
      <c r="O1995">
        <f t="shared" si="432"/>
        <v>0</v>
      </c>
      <c r="Q1995">
        <f t="shared" si="442"/>
        <v>1000</v>
      </c>
      <c r="R1995">
        <f t="shared" si="443"/>
        <v>1000</v>
      </c>
      <c r="S1995">
        <f t="shared" si="444"/>
        <v>1</v>
      </c>
      <c r="T1995" s="2">
        <f t="array" aca="1" ref="T1995:V1995" ca="1">MMULT(Q1995:S1995,$T$8:$V$10)</f>
        <v>342.95983594645492</v>
      </c>
      <c r="U1995" s="2">
        <f ca="1"/>
        <v>1000</v>
      </c>
      <c r="V1995" s="2">
        <f ca="1"/>
        <v>-939.35060064258266</v>
      </c>
      <c r="Y1995" s="2">
        <f t="shared" ca="1" si="433"/>
        <v>-3.7714808315308317</v>
      </c>
      <c r="Z1995" s="2">
        <f t="shared" ca="1" si="434"/>
        <v>-10.996858629590841</v>
      </c>
    </row>
    <row r="1996" spans="2:26">
      <c r="B1996">
        <f t="shared" si="435"/>
        <v>1985</v>
      </c>
      <c r="C1996">
        <v>-4.4697114364477724</v>
      </c>
      <c r="D1996">
        <v>-8.7535236263467393</v>
      </c>
      <c r="E1996">
        <v>-7.9075557684717772</v>
      </c>
      <c r="F1996">
        <f t="shared" si="436"/>
        <v>12.614750668705817</v>
      </c>
      <c r="G1996">
        <f t="shared" si="437"/>
        <v>8</v>
      </c>
      <c r="H1996">
        <f t="shared" si="438"/>
        <v>1262</v>
      </c>
      <c r="I1996">
        <f t="shared" si="439"/>
        <v>-2.0429026359836753</v>
      </c>
      <c r="J1996">
        <f>VLOOKUP(H1996,動径DB!$C$9:$F$3009,4)</f>
        <v>0.13653727469179547</v>
      </c>
      <c r="K1996">
        <f>VLOOKUP(G1996,緯度DB!$B$10:$H$50,7)</f>
        <v>0.38596120503132481</v>
      </c>
      <c r="L1996">
        <f t="shared" si="440"/>
        <v>-0.15386374264497782</v>
      </c>
      <c r="M1996">
        <f t="shared" si="441"/>
        <v>-0.1022845048075908</v>
      </c>
      <c r="N1996">
        <f t="shared" si="431"/>
        <v>1.0462119923734066E-2</v>
      </c>
      <c r="O1996">
        <f t="shared" si="432"/>
        <v>0</v>
      </c>
      <c r="Q1996">
        <f t="shared" si="442"/>
        <v>1000</v>
      </c>
      <c r="R1996">
        <f t="shared" si="443"/>
        <v>1000</v>
      </c>
      <c r="S1996">
        <f t="shared" si="444"/>
        <v>1</v>
      </c>
      <c r="T1996" s="2">
        <f t="array" aca="1" ref="T1996:V1996" ca="1">MMULT(Q1996:S1996,$T$8:$V$10)</f>
        <v>342.95983594645492</v>
      </c>
      <c r="U1996" s="2">
        <f ca="1"/>
        <v>1000</v>
      </c>
      <c r="V1996" s="2">
        <f ca="1"/>
        <v>-939.35060064258266</v>
      </c>
      <c r="Y1996" s="2">
        <f t="shared" ca="1" si="433"/>
        <v>-3.7714808315308317</v>
      </c>
      <c r="Z1996" s="2">
        <f t="shared" ca="1" si="434"/>
        <v>-10.996858629590841</v>
      </c>
    </row>
    <row r="1997" spans="2:26">
      <c r="B1997">
        <f t="shared" si="435"/>
        <v>1986</v>
      </c>
      <c r="C1997">
        <v>-2.0585381408449344</v>
      </c>
      <c r="D1997">
        <v>3.0541502712516331</v>
      </c>
      <c r="E1997">
        <v>-13.219268380375231</v>
      </c>
      <c r="F1997">
        <f t="shared" si="436"/>
        <v>13.722771938245135</v>
      </c>
      <c r="G1997">
        <f t="shared" si="437"/>
        <v>2</v>
      </c>
      <c r="H1997">
        <f t="shared" si="438"/>
        <v>1373</v>
      </c>
      <c r="I1997">
        <f t="shared" si="439"/>
        <v>2.1638678837034786</v>
      </c>
      <c r="J1997">
        <f>VLOOKUP(H1997,動径DB!$C$9:$F$3009,4)</f>
        <v>0.10095650877317747</v>
      </c>
      <c r="K1997">
        <f>VLOOKUP(G1997,緯度DB!$B$10:$H$50,7)</f>
        <v>0.31855496617393941</v>
      </c>
      <c r="L1997">
        <f t="shared" si="440"/>
        <v>-0.20691273121364406</v>
      </c>
      <c r="M1997">
        <f t="shared" si="441"/>
        <v>-9.1316185724234639E-2</v>
      </c>
      <c r="N1997">
        <f t="shared" ref="N1997:N2060" si="445">M1997^2</f>
        <v>8.3386457752229141E-3</v>
      </c>
      <c r="O1997">
        <f t="shared" ref="O1997:O2060" si="446">IF(N1997&gt;$N$9*$O$8,1,0)</f>
        <v>0</v>
      </c>
      <c r="Q1997">
        <f t="shared" si="442"/>
        <v>1000</v>
      </c>
      <c r="R1997">
        <f t="shared" si="443"/>
        <v>1000</v>
      </c>
      <c r="S1997">
        <f t="shared" si="444"/>
        <v>1</v>
      </c>
      <c r="T1997" s="2">
        <f t="array" aca="1" ref="T1997:V1997" ca="1">MMULT(Q1997:S1997,$T$8:$V$10)</f>
        <v>342.95983594645492</v>
      </c>
      <c r="U1997" s="2">
        <f ca="1"/>
        <v>1000</v>
      </c>
      <c r="V1997" s="2">
        <f ca="1"/>
        <v>-939.35060064258266</v>
      </c>
      <c r="Y1997" s="2">
        <f t="shared" ref="Y1997:Y2060" ca="1" si="447">$Z$9*T1997/($V1997+$Z$10)</f>
        <v>-3.7714808315308317</v>
      </c>
      <c r="Z1997" s="2">
        <f t="shared" ref="Z1997:Z2060" ca="1" si="448">$Z$9*U1997/($V1997+$Z$10)</f>
        <v>-10.996858629590841</v>
      </c>
    </row>
    <row r="1998" spans="2:26">
      <c r="B1998">
        <f t="shared" ref="B1998:B2061" si="449">B1997+1</f>
        <v>1987</v>
      </c>
      <c r="C1998">
        <v>16.498192464163598</v>
      </c>
      <c r="D1998">
        <v>-4.6560495587582027</v>
      </c>
      <c r="E1998">
        <v>-4.9138889938388157</v>
      </c>
      <c r="F1998">
        <f t="shared" si="436"/>
        <v>17.832987891039664</v>
      </c>
      <c r="G1998">
        <f t="shared" si="437"/>
        <v>15</v>
      </c>
      <c r="H1998">
        <f t="shared" si="438"/>
        <v>1784</v>
      </c>
      <c r="I1998">
        <f t="shared" si="439"/>
        <v>-0.27506217184339704</v>
      </c>
      <c r="J1998">
        <f>VLOOKUP(H1998,動径DB!$C$9:$F$3009,4)</f>
        <v>2.8382041021879127E-2</v>
      </c>
      <c r="K1998">
        <f>VLOOKUP(G1998,緯度DB!$B$10:$H$50,7)</f>
        <v>0.70149600262637279</v>
      </c>
      <c r="L1998">
        <f t="shared" si="440"/>
        <v>0.73467433088131306</v>
      </c>
      <c r="M1998">
        <f t="shared" si="441"/>
        <v>0.26084817634271945</v>
      </c>
      <c r="N1998">
        <f t="shared" si="445"/>
        <v>6.8041771101322465E-2</v>
      </c>
      <c r="O1998">
        <f t="shared" si="446"/>
        <v>0</v>
      </c>
      <c r="Q1998">
        <f t="shared" si="442"/>
        <v>1000</v>
      </c>
      <c r="R1998">
        <f t="shared" si="443"/>
        <v>1000</v>
      </c>
      <c r="S1998">
        <f t="shared" si="444"/>
        <v>1</v>
      </c>
      <c r="T1998" s="2">
        <f t="array" aca="1" ref="T1998:V1998" ca="1">MMULT(Q1998:S1998,$T$8:$V$10)</f>
        <v>342.95983594645492</v>
      </c>
      <c r="U1998" s="2">
        <f ca="1"/>
        <v>1000</v>
      </c>
      <c r="V1998" s="2">
        <f ca="1"/>
        <v>-939.35060064258266</v>
      </c>
      <c r="Y1998" s="2">
        <f t="shared" ca="1" si="447"/>
        <v>-3.7714808315308317</v>
      </c>
      <c r="Z1998" s="2">
        <f t="shared" ca="1" si="448"/>
        <v>-10.996858629590841</v>
      </c>
    </row>
    <row r="1999" spans="2:26">
      <c r="B1999">
        <f t="shared" si="449"/>
        <v>1988</v>
      </c>
      <c r="C1999">
        <v>0.63789403478057927</v>
      </c>
      <c r="D1999">
        <v>8.912978389650247</v>
      </c>
      <c r="E1999">
        <v>7.5472404766891845</v>
      </c>
      <c r="F1999">
        <f t="shared" si="436"/>
        <v>11.6965350162754</v>
      </c>
      <c r="G1999">
        <f t="shared" si="437"/>
        <v>34</v>
      </c>
      <c r="H1999">
        <f t="shared" si="438"/>
        <v>1171</v>
      </c>
      <c r="I1999">
        <f t="shared" si="439"/>
        <v>1.4993490266222063</v>
      </c>
      <c r="J1999">
        <f>VLOOKUP(H1999,動径DB!$C$9:$F$3009,4)</f>
        <v>0.17189682973411005</v>
      </c>
      <c r="K1999">
        <f>VLOOKUP(G1999,緯度DB!$B$10:$H$50,7)</f>
        <v>0.38596120503132481</v>
      </c>
      <c r="L1999">
        <f t="shared" si="440"/>
        <v>0.97711658646701027</v>
      </c>
      <c r="M1999">
        <f t="shared" si="441"/>
        <v>0.75825473603725968</v>
      </c>
      <c r="N1999">
        <f t="shared" si="445"/>
        <v>0.57495024472293432</v>
      </c>
      <c r="O1999">
        <f t="shared" si="446"/>
        <v>1</v>
      </c>
      <c r="Q1999">
        <f t="shared" si="442"/>
        <v>0.63789403478057927</v>
      </c>
      <c r="R1999">
        <f t="shared" si="443"/>
        <v>8.912978389650247</v>
      </c>
      <c r="S1999">
        <f t="shared" si="444"/>
        <v>7.5472404766891845</v>
      </c>
      <c r="T1999" s="2">
        <f t="array" aca="1" ref="T1999:V1999" ca="1">MMULT(Q1999:S1999,$T$8:$V$10)</f>
        <v>7.3102587924437907</v>
      </c>
      <c r="U1999" s="2">
        <f ca="1"/>
        <v>8.912978389650247</v>
      </c>
      <c r="V1999" s="2">
        <f ca="1"/>
        <v>1.9818839522238654</v>
      </c>
      <c r="Y1999" s="2">
        <f t="shared" ca="1" si="447"/>
        <v>2.2857498962113119</v>
      </c>
      <c r="Z1999" s="2">
        <f t="shared" ca="1" si="448"/>
        <v>2.7868834753340046</v>
      </c>
    </row>
    <row r="2000" spans="2:26">
      <c r="B2000">
        <f t="shared" si="449"/>
        <v>1989</v>
      </c>
      <c r="C2000">
        <v>-1.5429793229334836</v>
      </c>
      <c r="D2000">
        <v>10.457105131749937</v>
      </c>
      <c r="E2000">
        <v>-7.5302754797743274</v>
      </c>
      <c r="F2000">
        <f t="shared" si="436"/>
        <v>12.97832353305933</v>
      </c>
      <c r="G2000">
        <f t="shared" si="437"/>
        <v>9</v>
      </c>
      <c r="H2000">
        <f t="shared" si="438"/>
        <v>1299</v>
      </c>
      <c r="I2000">
        <f t="shared" si="439"/>
        <v>1.7172924611092264</v>
      </c>
      <c r="J2000">
        <f>VLOOKUP(H2000,動径DB!$C$9:$F$3009,4)</f>
        <v>0.12376145600188782</v>
      </c>
      <c r="K2000">
        <f>VLOOKUP(G2000,緯度DB!$B$10:$H$50,7)</f>
        <v>0.43934360143209494</v>
      </c>
      <c r="L2000">
        <f t="shared" si="440"/>
        <v>0.90496945418622565</v>
      </c>
      <c r="M2000">
        <f t="shared" si="441"/>
        <v>0.63861958416851639</v>
      </c>
      <c r="N2000">
        <f t="shared" si="445"/>
        <v>0.40783497328356877</v>
      </c>
      <c r="O2000">
        <f t="shared" si="446"/>
        <v>1</v>
      </c>
      <c r="Q2000">
        <f t="shared" si="442"/>
        <v>-1.5429793229334836</v>
      </c>
      <c r="R2000">
        <f t="shared" si="443"/>
        <v>10.457105131749937</v>
      </c>
      <c r="S2000">
        <f t="shared" si="444"/>
        <v>-7.5302754797743274</v>
      </c>
      <c r="T2000" s="2">
        <f t="array" aca="1" ref="T2000:V2000" ca="1">MMULT(Q2000:S2000,$T$8:$V$10)</f>
        <v>-7.6038743100072548</v>
      </c>
      <c r="U2000" s="2">
        <f ca="1"/>
        <v>10.457105131749937</v>
      </c>
      <c r="V2000" s="2">
        <f ca="1"/>
        <v>-1.1255796150883548</v>
      </c>
      <c r="Y2000" s="2">
        <f t="shared" ca="1" si="447"/>
        <v>-2.6334292459012154</v>
      </c>
      <c r="Z2000" s="2">
        <f t="shared" ca="1" si="448"/>
        <v>3.6215809676353912</v>
      </c>
    </row>
    <row r="2001" spans="2:26">
      <c r="B2001">
        <f t="shared" si="449"/>
        <v>1990</v>
      </c>
      <c r="C2001">
        <v>14.829658366219112</v>
      </c>
      <c r="D2001">
        <v>-15.288367895302679</v>
      </c>
      <c r="E2001">
        <v>10.797257189082702</v>
      </c>
      <c r="F2001">
        <f t="shared" si="436"/>
        <v>23.879567059896463</v>
      </c>
      <c r="G2001">
        <f t="shared" si="437"/>
        <v>30</v>
      </c>
      <c r="H2001">
        <f t="shared" si="438"/>
        <v>2389</v>
      </c>
      <c r="I2001">
        <f t="shared" si="439"/>
        <v>-0.80062738399268962</v>
      </c>
      <c r="J2001">
        <f>VLOOKUP(H2001,動径DB!$C$9:$F$3009,4)</f>
        <v>3.308932435575034E-3</v>
      </c>
      <c r="K2001">
        <f>VLOOKUP(G2001,緯度DB!$B$10:$H$50,7)</f>
        <v>0.58726809406597613</v>
      </c>
      <c r="L2001">
        <f t="shared" si="440"/>
        <v>0.67407409791778239</v>
      </c>
      <c r="M2001">
        <f t="shared" si="441"/>
        <v>3.1279398562288785E-2</v>
      </c>
      <c r="N2001">
        <f t="shared" si="445"/>
        <v>9.7840077441851362E-4</v>
      </c>
      <c r="O2001">
        <f t="shared" si="446"/>
        <v>0</v>
      </c>
      <c r="Q2001">
        <f t="shared" si="442"/>
        <v>1000</v>
      </c>
      <c r="R2001">
        <f t="shared" si="443"/>
        <v>1000</v>
      </c>
      <c r="S2001">
        <f t="shared" si="444"/>
        <v>1</v>
      </c>
      <c r="T2001" s="2">
        <f t="array" aca="1" ref="T2001:V2001" ca="1">MMULT(Q2001:S2001,$T$8:$V$10)</f>
        <v>342.95983594645492</v>
      </c>
      <c r="U2001" s="2">
        <f ca="1"/>
        <v>1000</v>
      </c>
      <c r="V2001" s="2">
        <f ca="1"/>
        <v>-939.35060064258266</v>
      </c>
      <c r="Y2001" s="2">
        <f t="shared" ca="1" si="447"/>
        <v>-3.7714808315308317</v>
      </c>
      <c r="Z2001" s="2">
        <f t="shared" ca="1" si="448"/>
        <v>-10.996858629590841</v>
      </c>
    </row>
    <row r="2002" spans="2:26">
      <c r="B2002">
        <f t="shared" si="449"/>
        <v>1991</v>
      </c>
      <c r="C2002">
        <v>-12.744319905916338</v>
      </c>
      <c r="D2002">
        <v>-15.745661197175394</v>
      </c>
      <c r="E2002">
        <v>0.19072674530556388</v>
      </c>
      <c r="F2002">
        <f t="shared" si="436"/>
        <v>20.257835844234329</v>
      </c>
      <c r="G2002">
        <f t="shared" si="437"/>
        <v>21</v>
      </c>
      <c r="H2002">
        <f t="shared" si="438"/>
        <v>2027</v>
      </c>
      <c r="I2002">
        <f t="shared" si="439"/>
        <v>-2.2512343771470524</v>
      </c>
      <c r="J2002">
        <f>VLOOKUP(H2002,動径DB!$C$9:$F$3009,4)</f>
        <v>1.2354290242393597E-2</v>
      </c>
      <c r="K2002">
        <f>VLOOKUP(G2002,緯度DB!$B$10:$H$50,7)</f>
        <v>0.7879807395252203</v>
      </c>
      <c r="L2002">
        <f t="shared" si="440"/>
        <v>0.4533479003300025</v>
      </c>
      <c r="M2002">
        <f t="shared" si="441"/>
        <v>8.9404228236103722E-2</v>
      </c>
      <c r="N2002">
        <f t="shared" si="445"/>
        <v>7.9931160264933264E-3</v>
      </c>
      <c r="O2002">
        <f t="shared" si="446"/>
        <v>0</v>
      </c>
      <c r="Q2002">
        <f t="shared" si="442"/>
        <v>1000</v>
      </c>
      <c r="R2002">
        <f t="shared" si="443"/>
        <v>1000</v>
      </c>
      <c r="S2002">
        <f t="shared" si="444"/>
        <v>1</v>
      </c>
      <c r="T2002" s="2">
        <f t="array" aca="1" ref="T2002:V2002" ca="1">MMULT(Q2002:S2002,$T$8:$V$10)</f>
        <v>342.95983594645492</v>
      </c>
      <c r="U2002" s="2">
        <f ca="1"/>
        <v>1000</v>
      </c>
      <c r="V2002" s="2">
        <f ca="1"/>
        <v>-939.35060064258266</v>
      </c>
      <c r="Y2002" s="2">
        <f t="shared" ca="1" si="447"/>
        <v>-3.7714808315308317</v>
      </c>
      <c r="Z2002" s="2">
        <f t="shared" ca="1" si="448"/>
        <v>-10.996858629590841</v>
      </c>
    </row>
    <row r="2003" spans="2:26">
      <c r="B2003">
        <f t="shared" si="449"/>
        <v>1992</v>
      </c>
      <c r="C2003">
        <v>-4.2649523990359457</v>
      </c>
      <c r="D2003">
        <v>-10.561855275967558</v>
      </c>
      <c r="E2003">
        <v>11.50774562159833</v>
      </c>
      <c r="F2003">
        <f t="shared" si="436"/>
        <v>16.191689693418095</v>
      </c>
      <c r="G2003">
        <f t="shared" si="437"/>
        <v>35</v>
      </c>
      <c r="H2003">
        <f t="shared" si="438"/>
        <v>1620</v>
      </c>
      <c r="I2003">
        <f t="shared" si="439"/>
        <v>-1.9545803923178642</v>
      </c>
      <c r="J2003">
        <f>VLOOKUP(H2003,動径DB!$C$9:$F$3009,4)</f>
        <v>4.8245436048540834E-2</v>
      </c>
      <c r="K2003">
        <f>VLOOKUP(G2003,緯度DB!$B$10:$H$50,7)</f>
        <v>0.33255818042814211</v>
      </c>
      <c r="L2003">
        <f t="shared" si="440"/>
        <v>-0.4072528315456147</v>
      </c>
      <c r="M2003">
        <f t="shared" si="441"/>
        <v>-0.10579865728033601</v>
      </c>
      <c r="N2003">
        <f t="shared" si="445"/>
        <v>1.1193355882321995E-2</v>
      </c>
      <c r="O2003">
        <f t="shared" si="446"/>
        <v>0</v>
      </c>
      <c r="Q2003">
        <f t="shared" si="442"/>
        <v>1000</v>
      </c>
      <c r="R2003">
        <f t="shared" si="443"/>
        <v>1000</v>
      </c>
      <c r="S2003">
        <f t="shared" si="444"/>
        <v>1</v>
      </c>
      <c r="T2003" s="2">
        <f t="array" aca="1" ref="T2003:V2003" ca="1">MMULT(Q2003:S2003,$T$8:$V$10)</f>
        <v>342.95983594645492</v>
      </c>
      <c r="U2003" s="2">
        <f ca="1"/>
        <v>1000</v>
      </c>
      <c r="V2003" s="2">
        <f ca="1"/>
        <v>-939.35060064258266</v>
      </c>
      <c r="Y2003" s="2">
        <f t="shared" ca="1" si="447"/>
        <v>-3.7714808315308317</v>
      </c>
      <c r="Z2003" s="2">
        <f t="shared" ca="1" si="448"/>
        <v>-10.996858629590841</v>
      </c>
    </row>
    <row r="2004" spans="2:26">
      <c r="B2004">
        <f t="shared" si="449"/>
        <v>1993</v>
      </c>
      <c r="C2004">
        <v>9.9206429051276146</v>
      </c>
      <c r="D2004">
        <v>13.788239585702083</v>
      </c>
      <c r="E2004">
        <v>5.9192078419271654</v>
      </c>
      <c r="F2004">
        <f t="shared" si="436"/>
        <v>17.988099621686359</v>
      </c>
      <c r="G2004">
        <f t="shared" si="437"/>
        <v>28</v>
      </c>
      <c r="H2004">
        <f t="shared" si="438"/>
        <v>1800</v>
      </c>
      <c r="I2004">
        <f t="shared" si="439"/>
        <v>0.94710242973988401</v>
      </c>
      <c r="J2004">
        <f>VLOOKUP(H2004,動径DB!$C$9:$F$3009,4)</f>
        <v>2.69115565056453E-2</v>
      </c>
      <c r="K2004">
        <f>VLOOKUP(G2004,緯度DB!$B$10:$H$50,7)</f>
        <v>0.66802964117206065</v>
      </c>
      <c r="L2004">
        <f t="shared" si="440"/>
        <v>-0.29579281362060922</v>
      </c>
      <c r="M2004">
        <f t="shared" si="441"/>
        <v>-9.5654950811600678E-2</v>
      </c>
      <c r="N2004">
        <f t="shared" si="445"/>
        <v>9.1498696147697452E-3</v>
      </c>
      <c r="O2004">
        <f t="shared" si="446"/>
        <v>0</v>
      </c>
      <c r="Q2004">
        <f t="shared" si="442"/>
        <v>1000</v>
      </c>
      <c r="R2004">
        <f t="shared" si="443"/>
        <v>1000</v>
      </c>
      <c r="S2004">
        <f t="shared" si="444"/>
        <v>1</v>
      </c>
      <c r="T2004" s="2">
        <f t="array" aca="1" ref="T2004:V2004" ca="1">MMULT(Q2004:S2004,$T$8:$V$10)</f>
        <v>342.95983594645492</v>
      </c>
      <c r="U2004" s="2">
        <f ca="1"/>
        <v>1000</v>
      </c>
      <c r="V2004" s="2">
        <f ca="1"/>
        <v>-939.35060064258266</v>
      </c>
      <c r="Y2004" s="2">
        <f t="shared" ca="1" si="447"/>
        <v>-3.7714808315308317</v>
      </c>
      <c r="Z2004" s="2">
        <f t="shared" ca="1" si="448"/>
        <v>-10.996858629590841</v>
      </c>
    </row>
    <row r="2005" spans="2:26">
      <c r="B2005">
        <f t="shared" si="449"/>
        <v>1994</v>
      </c>
      <c r="C2005">
        <v>4.3919742886204345</v>
      </c>
      <c r="D2005">
        <v>-10.96928625860882</v>
      </c>
      <c r="E2005">
        <v>0.62543505630792495</v>
      </c>
      <c r="F2005">
        <f t="shared" si="436"/>
        <v>11.832406694534555</v>
      </c>
      <c r="G2005">
        <f t="shared" si="437"/>
        <v>22</v>
      </c>
      <c r="H2005">
        <f t="shared" si="438"/>
        <v>1184</v>
      </c>
      <c r="I2005">
        <f t="shared" si="439"/>
        <v>-1.1899552208135153</v>
      </c>
      <c r="J2005">
        <f>VLOOKUP(H2005,動径DB!$C$9:$F$3009,4)</f>
        <v>0.16650808774183168</v>
      </c>
      <c r="K2005">
        <f>VLOOKUP(G2005,緯度DB!$B$10:$H$50,7)</f>
        <v>0.7879807395252203</v>
      </c>
      <c r="L2005">
        <f t="shared" si="440"/>
        <v>-0.41530040574675997</v>
      </c>
      <c r="M2005">
        <f t="shared" si="441"/>
        <v>-0.64474261942735023</v>
      </c>
      <c r="N2005">
        <f t="shared" si="445"/>
        <v>0.41569304530604095</v>
      </c>
      <c r="O2005">
        <f t="shared" si="446"/>
        <v>1</v>
      </c>
      <c r="Q2005">
        <f t="shared" si="442"/>
        <v>4.3919742886204345</v>
      </c>
      <c r="R2005">
        <f t="shared" si="443"/>
        <v>-10.96928625860882</v>
      </c>
      <c r="S2005">
        <f t="shared" si="444"/>
        <v>0.62543505630792495</v>
      </c>
      <c r="T2005" s="2">
        <f t="array" aca="1" ref="T2005:V2005" ca="1">MMULT(Q2005:S2005,$T$8:$V$10)</f>
        <v>2.0898603828699902</v>
      </c>
      <c r="U2005" s="2">
        <f ca="1"/>
        <v>-10.96928625860882</v>
      </c>
      <c r="V2005" s="2">
        <f ca="1"/>
        <v>-3.9131944420987272</v>
      </c>
      <c r="Y2005" s="2">
        <f t="shared" ca="1" si="447"/>
        <v>0.80111778279307377</v>
      </c>
      <c r="Z2005" s="2">
        <f t="shared" ca="1" si="448"/>
        <v>-4.2049173994346729</v>
      </c>
    </row>
    <row r="2006" spans="2:26">
      <c r="B2006">
        <f t="shared" si="449"/>
        <v>1995</v>
      </c>
      <c r="C2006">
        <v>-10.016539262881061</v>
      </c>
      <c r="D2006">
        <v>1.9471784353156367</v>
      </c>
      <c r="E2006">
        <v>0.52261388704032519</v>
      </c>
      <c r="F2006">
        <f t="shared" si="436"/>
        <v>10.217420806579492</v>
      </c>
      <c r="G2006">
        <f t="shared" si="437"/>
        <v>22</v>
      </c>
      <c r="H2006">
        <f t="shared" si="438"/>
        <v>1023</v>
      </c>
      <c r="I2006">
        <f t="shared" si="439"/>
        <v>2.949591001872677</v>
      </c>
      <c r="J2006">
        <f>VLOOKUP(H2006,動径DB!$C$9:$F$3009,4)</f>
        <v>0.24012715774965537</v>
      </c>
      <c r="K2006">
        <f>VLOOKUP(G2006,緯度DB!$B$10:$H$50,7)</f>
        <v>0.7879807395252203</v>
      </c>
      <c r="L2006">
        <f t="shared" si="440"/>
        <v>-0.54467786655014439</v>
      </c>
      <c r="M2006">
        <f t="shared" si="441"/>
        <v>-1.0530230812243258</v>
      </c>
      <c r="N2006">
        <f t="shared" si="445"/>
        <v>1.1088576095911729</v>
      </c>
      <c r="O2006">
        <f t="shared" si="446"/>
        <v>1</v>
      </c>
      <c r="Q2006">
        <f t="shared" si="442"/>
        <v>-10.016539262881061</v>
      </c>
      <c r="R2006">
        <f t="shared" si="443"/>
        <v>1.9471784353156367</v>
      </c>
      <c r="S2006">
        <f t="shared" si="444"/>
        <v>0.52261388704032519</v>
      </c>
      <c r="T2006" s="2">
        <f t="array" aca="1" ref="T2006:V2006" ca="1">MMULT(Q2006:S2006,$T$8:$V$10)</f>
        <v>-2.9347617811457374</v>
      </c>
      <c r="U2006" s="2">
        <f ca="1"/>
        <v>1.9471784353156367</v>
      </c>
      <c r="V2006" s="2">
        <f ca="1"/>
        <v>9.5912125076911714</v>
      </c>
      <c r="Y2006" s="2">
        <f t="shared" ca="1" si="447"/>
        <v>-0.74126595152285812</v>
      </c>
      <c r="Z2006" s="2">
        <f t="shared" ca="1" si="448"/>
        <v>0.49182086427319421</v>
      </c>
    </row>
    <row r="2007" spans="2:26">
      <c r="B2007">
        <f t="shared" si="449"/>
        <v>1996</v>
      </c>
      <c r="C2007">
        <v>0.64351691059955107</v>
      </c>
      <c r="D2007">
        <v>6.924582159363446</v>
      </c>
      <c r="E2007">
        <v>-16.901299943830516</v>
      </c>
      <c r="F2007">
        <f t="shared" si="436"/>
        <v>18.276156376200316</v>
      </c>
      <c r="G2007">
        <f t="shared" si="437"/>
        <v>3</v>
      </c>
      <c r="H2007">
        <f t="shared" si="438"/>
        <v>1829</v>
      </c>
      <c r="I2007">
        <f t="shared" si="439"/>
        <v>1.478130245285181</v>
      </c>
      <c r="J2007">
        <f>VLOOKUP(H2007,動径DB!$C$9:$F$3009,4)</f>
        <v>2.4423041401458494E-2</v>
      </c>
      <c r="K2007">
        <f>VLOOKUP(G2007,緯度DB!$B$10:$H$50,7)</f>
        <v>0.19977068236083131</v>
      </c>
      <c r="L2007">
        <f t="shared" si="440"/>
        <v>0.96160670888681599</v>
      </c>
      <c r="M2007">
        <f t="shared" si="441"/>
        <v>8.5745995871550934E-2</v>
      </c>
      <c r="N2007">
        <f t="shared" si="445"/>
        <v>7.3523758080040295E-3</v>
      </c>
      <c r="O2007">
        <f t="shared" si="446"/>
        <v>0</v>
      </c>
      <c r="Q2007">
        <f t="shared" si="442"/>
        <v>1000</v>
      </c>
      <c r="R2007">
        <f t="shared" si="443"/>
        <v>1000</v>
      </c>
      <c r="S2007">
        <f t="shared" si="444"/>
        <v>1</v>
      </c>
      <c r="T2007" s="2">
        <f t="array" aca="1" ref="T2007:V2007" ca="1">MMULT(Q2007:S2007,$T$8:$V$10)</f>
        <v>342.95983594645492</v>
      </c>
      <c r="U2007" s="2">
        <f ca="1"/>
        <v>1000</v>
      </c>
      <c r="V2007" s="2">
        <f ca="1"/>
        <v>-939.35060064258266</v>
      </c>
      <c r="Y2007" s="2">
        <f t="shared" ca="1" si="447"/>
        <v>-3.7714808315308317</v>
      </c>
      <c r="Z2007" s="2">
        <f t="shared" ca="1" si="448"/>
        <v>-10.996858629590841</v>
      </c>
    </row>
    <row r="2008" spans="2:26">
      <c r="B2008">
        <f t="shared" si="449"/>
        <v>1997</v>
      </c>
      <c r="C2008">
        <v>12.716438748906544</v>
      </c>
      <c r="D2008">
        <v>2.4055192691516094</v>
      </c>
      <c r="E2008">
        <v>-2.2812403423722403</v>
      </c>
      <c r="F2008">
        <f t="shared" si="436"/>
        <v>13.141476131265396</v>
      </c>
      <c r="G2008">
        <f t="shared" si="437"/>
        <v>18</v>
      </c>
      <c r="H2008">
        <f t="shared" si="438"/>
        <v>1315</v>
      </c>
      <c r="I2008">
        <f t="shared" si="439"/>
        <v>0.18695698951775494</v>
      </c>
      <c r="J2008">
        <f>VLOOKUP(H2008,動径DB!$C$9:$F$3009,4)</f>
        <v>0.11852331638535706</v>
      </c>
      <c r="K2008">
        <f>VLOOKUP(G2008,緯度DB!$B$10:$H$50,7)</f>
        <v>0.7820858445078025</v>
      </c>
      <c r="L2008">
        <f t="shared" si="440"/>
        <v>-0.5319239289106189</v>
      </c>
      <c r="M2008">
        <f t="shared" si="441"/>
        <v>-0.64796552317431</v>
      </c>
      <c r="N2008">
        <f t="shared" si="445"/>
        <v>0.41985931922255726</v>
      </c>
      <c r="O2008">
        <f t="shared" si="446"/>
        <v>1</v>
      </c>
      <c r="Q2008">
        <f t="shared" si="442"/>
        <v>12.716438748906544</v>
      </c>
      <c r="R2008">
        <f t="shared" si="443"/>
        <v>2.4055192691516094</v>
      </c>
      <c r="S2008">
        <f t="shared" si="444"/>
        <v>-2.2812403423722403</v>
      </c>
      <c r="T2008" s="2">
        <f t="array" aca="1" ref="T2008:V2008" ca="1">MMULT(Q2008:S2008,$T$8:$V$10)</f>
        <v>2.2056134875267936</v>
      </c>
      <c r="U2008" s="2">
        <f ca="1"/>
        <v>2.4055192691516094</v>
      </c>
      <c r="V2008" s="2">
        <f ca="1"/>
        <v>-12.729773803881919</v>
      </c>
      <c r="Y2008" s="2">
        <f t="shared" ca="1" si="447"/>
        <v>1.2771190501387648</v>
      </c>
      <c r="Z2008" s="2">
        <f t="shared" ca="1" si="448"/>
        <v>1.3928707370910467</v>
      </c>
    </row>
    <row r="2009" spans="2:26">
      <c r="B2009">
        <f t="shared" si="449"/>
        <v>1998</v>
      </c>
      <c r="C2009">
        <v>8.5205579717560855</v>
      </c>
      <c r="D2009">
        <v>15.698984016887302</v>
      </c>
      <c r="E2009">
        <v>0.64792182101586926</v>
      </c>
      <c r="F2009">
        <f t="shared" si="436"/>
        <v>17.873942206426864</v>
      </c>
      <c r="G2009">
        <f t="shared" si="437"/>
        <v>22</v>
      </c>
      <c r="H2009">
        <f t="shared" si="438"/>
        <v>1788</v>
      </c>
      <c r="I2009">
        <f t="shared" si="439"/>
        <v>1.0735395974807496</v>
      </c>
      <c r="J2009">
        <f>VLOOKUP(H2009,動径DB!$C$9:$F$3009,4)</f>
        <v>2.8007683530994684E-2</v>
      </c>
      <c r="K2009">
        <f>VLOOKUP(G2009,緯度DB!$B$10:$H$50,7)</f>
        <v>0.7879807395252203</v>
      </c>
      <c r="L2009">
        <f t="shared" si="440"/>
        <v>7.8943909773275964E-2</v>
      </c>
      <c r="M2009">
        <f t="shared" si="441"/>
        <v>3.1140944001811163E-2</v>
      </c>
      <c r="N2009">
        <f t="shared" si="445"/>
        <v>9.6975839332393867E-4</v>
      </c>
      <c r="O2009">
        <f t="shared" si="446"/>
        <v>0</v>
      </c>
      <c r="Q2009">
        <f t="shared" si="442"/>
        <v>1000</v>
      </c>
      <c r="R2009">
        <f t="shared" si="443"/>
        <v>1000</v>
      </c>
      <c r="S2009">
        <f t="shared" si="444"/>
        <v>1</v>
      </c>
      <c r="T2009" s="2">
        <f t="array" aca="1" ref="T2009:V2009" ca="1">MMULT(Q2009:S2009,$T$8:$V$10)</f>
        <v>342.95983594645492</v>
      </c>
      <c r="U2009" s="2">
        <f ca="1"/>
        <v>1000</v>
      </c>
      <c r="V2009" s="2">
        <f ca="1"/>
        <v>-939.35060064258266</v>
      </c>
      <c r="Y2009" s="2">
        <f t="shared" ca="1" si="447"/>
        <v>-3.7714808315308317</v>
      </c>
      <c r="Z2009" s="2">
        <f t="shared" ca="1" si="448"/>
        <v>-10.996858629590841</v>
      </c>
    </row>
    <row r="2010" spans="2:26">
      <c r="B2010">
        <f t="shared" si="449"/>
        <v>1999</v>
      </c>
      <c r="C2010">
        <v>5.572415419541052</v>
      </c>
      <c r="D2010">
        <v>12.535193194522437</v>
      </c>
      <c r="E2010">
        <v>9.9627732552248638</v>
      </c>
      <c r="F2010">
        <f t="shared" si="436"/>
        <v>16.954047686819933</v>
      </c>
      <c r="G2010">
        <f t="shared" si="437"/>
        <v>33</v>
      </c>
      <c r="H2010">
        <f t="shared" si="438"/>
        <v>1696</v>
      </c>
      <c r="I2010">
        <f t="shared" si="439"/>
        <v>1.1524908315734712</v>
      </c>
      <c r="J2010">
        <f>VLOOKUP(H2010,動径DB!$C$9:$F$3009,4)</f>
        <v>3.7860926408595889E-2</v>
      </c>
      <c r="K2010">
        <f>VLOOKUP(G2010,緯度DB!$B$10:$H$50,7)</f>
        <v>0.43934360143209494</v>
      </c>
      <c r="L2010">
        <f t="shared" si="440"/>
        <v>0.31065290096306475</v>
      </c>
      <c r="M2010">
        <f t="shared" si="441"/>
        <v>8.7608119034862444E-2</v>
      </c>
      <c r="N2010">
        <f t="shared" si="445"/>
        <v>7.6751825208266275E-3</v>
      </c>
      <c r="O2010">
        <f t="shared" si="446"/>
        <v>0</v>
      </c>
      <c r="Q2010">
        <f t="shared" si="442"/>
        <v>1000</v>
      </c>
      <c r="R2010">
        <f t="shared" si="443"/>
        <v>1000</v>
      </c>
      <c r="S2010">
        <f t="shared" si="444"/>
        <v>1</v>
      </c>
      <c r="T2010" s="2">
        <f t="array" aca="1" ref="T2010:V2010" ca="1">MMULT(Q2010:S2010,$T$8:$V$10)</f>
        <v>342.95983594645492</v>
      </c>
      <c r="U2010" s="2">
        <f ca="1"/>
        <v>1000</v>
      </c>
      <c r="V2010" s="2">
        <f ca="1"/>
        <v>-939.35060064258266</v>
      </c>
      <c r="Y2010" s="2">
        <f t="shared" ca="1" si="447"/>
        <v>-3.7714808315308317</v>
      </c>
      <c r="Z2010" s="2">
        <f t="shared" ca="1" si="448"/>
        <v>-10.996858629590841</v>
      </c>
    </row>
    <row r="2011" spans="2:26">
      <c r="B2011">
        <f t="shared" si="449"/>
        <v>2000</v>
      </c>
      <c r="C2011">
        <v>-3.3845262891205801</v>
      </c>
      <c r="D2011">
        <v>-2.1044337021377411</v>
      </c>
      <c r="E2011">
        <v>14.293380021900958</v>
      </c>
      <c r="F2011">
        <f t="shared" si="436"/>
        <v>14.838610846670214</v>
      </c>
      <c r="G2011">
        <f t="shared" si="437"/>
        <v>40</v>
      </c>
      <c r="H2011">
        <f t="shared" si="438"/>
        <v>1485</v>
      </c>
      <c r="I2011">
        <f t="shared" si="439"/>
        <v>-2.5853115677839553</v>
      </c>
      <c r="J2011">
        <f>VLOOKUP(H2011,動径DB!$C$9:$F$3009,4)</f>
        <v>7.297396441281527E-2</v>
      </c>
      <c r="K2011">
        <f>VLOOKUP(G2011,緯度DB!$B$10:$H$50,7)</f>
        <v>0.31855496617393941</v>
      </c>
      <c r="L2011">
        <f t="shared" si="440"/>
        <v>0.99519724903182183</v>
      </c>
      <c r="M2011">
        <f t="shared" si="441"/>
        <v>0.34328492533779509</v>
      </c>
      <c r="N2011">
        <f t="shared" si="445"/>
        <v>0.11784453996417554</v>
      </c>
      <c r="O2011">
        <f t="shared" si="446"/>
        <v>0</v>
      </c>
      <c r="Q2011">
        <f t="shared" si="442"/>
        <v>1000</v>
      </c>
      <c r="R2011">
        <f t="shared" si="443"/>
        <v>1000</v>
      </c>
      <c r="S2011">
        <f t="shared" si="444"/>
        <v>1</v>
      </c>
      <c r="T2011" s="2">
        <f t="array" aca="1" ref="T2011:V2011" ca="1">MMULT(Q2011:S2011,$T$8:$V$10)</f>
        <v>342.95983594645492</v>
      </c>
      <c r="U2011" s="2">
        <f ca="1"/>
        <v>1000</v>
      </c>
      <c r="V2011" s="2">
        <f ca="1"/>
        <v>-939.35060064258266</v>
      </c>
      <c r="Y2011" s="2">
        <f t="shared" ca="1" si="447"/>
        <v>-3.7714808315308317</v>
      </c>
      <c r="Z2011" s="2">
        <f t="shared" ca="1" si="448"/>
        <v>-10.996858629590841</v>
      </c>
    </row>
    <row r="2012" spans="2:26">
      <c r="B2012">
        <f t="shared" si="449"/>
        <v>2001</v>
      </c>
      <c r="C2012">
        <v>0.66367038983956306</v>
      </c>
      <c r="D2012">
        <v>-13.308118592397722</v>
      </c>
      <c r="E2012">
        <v>5.1380154048674163</v>
      </c>
      <c r="F2012">
        <f t="shared" si="436"/>
        <v>14.280955190614058</v>
      </c>
      <c r="G2012">
        <f t="shared" si="437"/>
        <v>28</v>
      </c>
      <c r="H2012">
        <f t="shared" si="438"/>
        <v>1429</v>
      </c>
      <c r="I2012">
        <f t="shared" si="439"/>
        <v>-1.5209680188077175</v>
      </c>
      <c r="J2012">
        <f>VLOOKUP(H2012,動径DB!$C$9:$F$3009,4)</f>
        <v>8.6030764973107535E-2</v>
      </c>
      <c r="K2012">
        <f>VLOOKUP(G2012,緯度DB!$B$10:$H$50,7)</f>
        <v>0.66802964117206065</v>
      </c>
      <c r="L2012">
        <f t="shared" si="440"/>
        <v>-0.98884791877178391</v>
      </c>
      <c r="M2012">
        <f t="shared" si="441"/>
        <v>-0.81158923502523561</v>
      </c>
      <c r="N2012">
        <f t="shared" si="445"/>
        <v>0.65867708640884715</v>
      </c>
      <c r="O2012">
        <f t="shared" si="446"/>
        <v>1</v>
      </c>
      <c r="Q2012">
        <f t="shared" si="442"/>
        <v>0.66367038983956306</v>
      </c>
      <c r="R2012">
        <f t="shared" si="443"/>
        <v>-13.308118592397722</v>
      </c>
      <c r="S2012">
        <f t="shared" si="444"/>
        <v>5.1380154048674163</v>
      </c>
      <c r="T2012" s="2">
        <f t="array" aca="1" ref="T2012:V2012" ca="1">MMULT(Q2012:S2012,$T$8:$V$10)</f>
        <v>5.0551438032921627</v>
      </c>
      <c r="U2012" s="2">
        <f ca="1"/>
        <v>-13.308118592397722</v>
      </c>
      <c r="V2012" s="2">
        <f ca="1"/>
        <v>1.1336585972159043</v>
      </c>
      <c r="Y2012" s="2">
        <f t="shared" ca="1" si="447"/>
        <v>1.6236908963035308</v>
      </c>
      <c r="Z2012" s="2">
        <f t="shared" ca="1" si="448"/>
        <v>-4.2745116353231243</v>
      </c>
    </row>
    <row r="2013" spans="2:26">
      <c r="B2013">
        <f t="shared" si="449"/>
        <v>2002</v>
      </c>
      <c r="C2013">
        <v>16.932786995809831</v>
      </c>
      <c r="D2013">
        <v>4.225061133719648</v>
      </c>
      <c r="E2013">
        <v>2.1387357736332744</v>
      </c>
      <c r="F2013">
        <f t="shared" si="436"/>
        <v>17.582508573538465</v>
      </c>
      <c r="G2013">
        <f t="shared" si="437"/>
        <v>23</v>
      </c>
      <c r="H2013">
        <f t="shared" si="438"/>
        <v>1759</v>
      </c>
      <c r="I2013">
        <f t="shared" si="439"/>
        <v>0.24452640946992579</v>
      </c>
      <c r="J2013">
        <f>VLOOKUP(H2013,動径DB!$C$9:$F$3009,4)</f>
        <v>3.0827194712853466E-2</v>
      </c>
      <c r="K2013">
        <f>VLOOKUP(G2013,緯度DB!$B$10:$H$50,7)</f>
        <v>0.7820858445078025</v>
      </c>
      <c r="L2013">
        <f t="shared" si="440"/>
        <v>-0.66953250711251588</v>
      </c>
      <c r="M2013">
        <f t="shared" si="441"/>
        <v>-0.28381865425745068</v>
      </c>
      <c r="N2013">
        <f t="shared" si="445"/>
        <v>8.0553028504510321E-2</v>
      </c>
      <c r="O2013">
        <f t="shared" si="446"/>
        <v>0</v>
      </c>
      <c r="Q2013">
        <f t="shared" si="442"/>
        <v>1000</v>
      </c>
      <c r="R2013">
        <f t="shared" si="443"/>
        <v>1000</v>
      </c>
      <c r="S2013">
        <f t="shared" si="444"/>
        <v>1</v>
      </c>
      <c r="T2013" s="2">
        <f t="array" aca="1" ref="T2013:V2013" ca="1">MMULT(Q2013:S2013,$T$8:$V$10)</f>
        <v>342.95983594645492</v>
      </c>
      <c r="U2013" s="2">
        <f ca="1"/>
        <v>1000</v>
      </c>
      <c r="V2013" s="2">
        <f ca="1"/>
        <v>-939.35060064258266</v>
      </c>
      <c r="Y2013" s="2">
        <f t="shared" ca="1" si="447"/>
        <v>-3.7714808315308317</v>
      </c>
      <c r="Z2013" s="2">
        <f t="shared" ca="1" si="448"/>
        <v>-10.996858629590841</v>
      </c>
    </row>
    <row r="2014" spans="2:26">
      <c r="B2014">
        <f t="shared" si="449"/>
        <v>2003</v>
      </c>
      <c r="C2014">
        <v>-2.9523764018357626</v>
      </c>
      <c r="D2014">
        <v>-2.2658176003305002</v>
      </c>
      <c r="E2014">
        <v>-8.7266458057302962</v>
      </c>
      <c r="F2014">
        <f t="shared" si="436"/>
        <v>9.4870861087456309</v>
      </c>
      <c r="G2014">
        <f t="shared" si="437"/>
        <v>3</v>
      </c>
      <c r="H2014">
        <f t="shared" si="438"/>
        <v>950</v>
      </c>
      <c r="I2014">
        <f t="shared" si="439"/>
        <v>-2.4870132826684048</v>
      </c>
      <c r="J2014">
        <f>VLOOKUP(H2014,動径DB!$C$9:$F$3009,4)</f>
        <v>0.27695223608582614</v>
      </c>
      <c r="K2014">
        <f>VLOOKUP(G2014,緯度DB!$B$10:$H$50,7)</f>
        <v>0.19977068236083131</v>
      </c>
      <c r="L2014">
        <f t="shared" si="440"/>
        <v>0.92378662639816733</v>
      </c>
      <c r="M2014">
        <f t="shared" si="441"/>
        <v>0.48488767152043866</v>
      </c>
      <c r="N2014">
        <f t="shared" si="445"/>
        <v>0.23511605399251281</v>
      </c>
      <c r="O2014">
        <f t="shared" si="446"/>
        <v>0</v>
      </c>
      <c r="Q2014">
        <f t="shared" si="442"/>
        <v>1000</v>
      </c>
      <c r="R2014">
        <f t="shared" si="443"/>
        <v>1000</v>
      </c>
      <c r="S2014">
        <f t="shared" si="444"/>
        <v>1</v>
      </c>
      <c r="T2014" s="2">
        <f t="array" aca="1" ref="T2014:V2014" ca="1">MMULT(Q2014:S2014,$T$8:$V$10)</f>
        <v>342.95983594645492</v>
      </c>
      <c r="U2014" s="2">
        <f ca="1"/>
        <v>1000</v>
      </c>
      <c r="V2014" s="2">
        <f ca="1"/>
        <v>-939.35060064258266</v>
      </c>
      <c r="Y2014" s="2">
        <f t="shared" ca="1" si="447"/>
        <v>-3.7714808315308317</v>
      </c>
      <c r="Z2014" s="2">
        <f t="shared" ca="1" si="448"/>
        <v>-10.996858629590841</v>
      </c>
    </row>
    <row r="2015" spans="2:26">
      <c r="B2015">
        <f t="shared" si="449"/>
        <v>2004</v>
      </c>
      <c r="C2015">
        <v>-14.965446232686398</v>
      </c>
      <c r="D2015">
        <v>-11.785189197836891</v>
      </c>
      <c r="E2015">
        <v>1.519257339413066</v>
      </c>
      <c r="F2015">
        <f t="shared" si="436"/>
        <v>19.109249284982372</v>
      </c>
      <c r="G2015">
        <f t="shared" si="437"/>
        <v>23</v>
      </c>
      <c r="H2015">
        <f t="shared" si="438"/>
        <v>1912</v>
      </c>
      <c r="I2015">
        <f t="shared" si="439"/>
        <v>-2.4745243850974887</v>
      </c>
      <c r="J2015">
        <f>VLOOKUP(H2015,動径DB!$C$9:$F$3009,4)</f>
        <v>1.8425329108096918E-2</v>
      </c>
      <c r="K2015">
        <f>VLOOKUP(G2015,緯度DB!$B$10:$H$50,7)</f>
        <v>0.7820858445078025</v>
      </c>
      <c r="L2015">
        <f t="shared" si="440"/>
        <v>0.90879539101100948</v>
      </c>
      <c r="M2015">
        <f t="shared" si="441"/>
        <v>0.25025307407555275</v>
      </c>
      <c r="N2015">
        <f t="shared" si="445"/>
        <v>6.2626601084264086E-2</v>
      </c>
      <c r="O2015">
        <f t="shared" si="446"/>
        <v>0</v>
      </c>
      <c r="Q2015">
        <f t="shared" si="442"/>
        <v>1000</v>
      </c>
      <c r="R2015">
        <f t="shared" si="443"/>
        <v>1000</v>
      </c>
      <c r="S2015">
        <f t="shared" si="444"/>
        <v>1</v>
      </c>
      <c r="T2015" s="2">
        <f t="array" aca="1" ref="T2015:V2015" ca="1">MMULT(Q2015:S2015,$T$8:$V$10)</f>
        <v>342.95983594645492</v>
      </c>
      <c r="U2015" s="2">
        <f ca="1"/>
        <v>1000</v>
      </c>
      <c r="V2015" s="2">
        <f ca="1"/>
        <v>-939.35060064258266</v>
      </c>
      <c r="Y2015" s="2">
        <f t="shared" ca="1" si="447"/>
        <v>-3.7714808315308317</v>
      </c>
      <c r="Z2015" s="2">
        <f t="shared" ca="1" si="448"/>
        <v>-10.996858629590841</v>
      </c>
    </row>
    <row r="2016" spans="2:26">
      <c r="B2016">
        <f t="shared" si="449"/>
        <v>2005</v>
      </c>
      <c r="C2016">
        <v>-5.5833091403212869</v>
      </c>
      <c r="D2016">
        <v>-3.3471331290393103</v>
      </c>
      <c r="E2016">
        <v>1.1285749659294373</v>
      </c>
      <c r="F2016">
        <f t="shared" si="436"/>
        <v>6.6068390773221006</v>
      </c>
      <c r="G2016">
        <f t="shared" si="437"/>
        <v>24</v>
      </c>
      <c r="H2016">
        <f t="shared" si="438"/>
        <v>662</v>
      </c>
      <c r="I2016">
        <f t="shared" si="439"/>
        <v>-2.6015488790088601</v>
      </c>
      <c r="J2016">
        <f>VLOOKUP(H2016,動径DB!$C$9:$F$3009,4)</f>
        <v>0.39499825227291729</v>
      </c>
      <c r="K2016">
        <f>VLOOKUP(G2016,緯度DB!$B$10:$H$50,7)</f>
        <v>0.7703565880679073</v>
      </c>
      <c r="L2016">
        <f t="shared" si="440"/>
        <v>0.99878327585443694</v>
      </c>
      <c r="M2016">
        <f t="shared" si="441"/>
        <v>2.0079457062467405</v>
      </c>
      <c r="N2016">
        <f t="shared" si="445"/>
        <v>4.0318459592347216</v>
      </c>
      <c r="O2016">
        <f t="shared" si="446"/>
        <v>1</v>
      </c>
      <c r="Q2016">
        <f t="shared" si="442"/>
        <v>-5.5833091403212869</v>
      </c>
      <c r="R2016">
        <f t="shared" si="443"/>
        <v>-3.3471331290393103</v>
      </c>
      <c r="S2016">
        <f t="shared" si="444"/>
        <v>1.1285749659294373</v>
      </c>
      <c r="T2016" s="2">
        <f t="array" aca="1" ref="T2016:V2016" ca="1">MMULT(Q2016:S2016,$T$8:$V$10)</f>
        <v>-0.84909062491660414</v>
      </c>
      <c r="U2016" s="2">
        <f ca="1"/>
        <v>-3.3471331290393103</v>
      </c>
      <c r="V2016" s="2">
        <f ca="1"/>
        <v>5.6325897703273755</v>
      </c>
      <c r="Y2016" s="2">
        <f t="shared" ca="1" si="447"/>
        <v>-0.23829046117317984</v>
      </c>
      <c r="Z2016" s="2">
        <f t="shared" ca="1" si="448"/>
        <v>-0.93934601739966606</v>
      </c>
    </row>
    <row r="2017" spans="2:26">
      <c r="B2017">
        <f t="shared" si="449"/>
        <v>2006</v>
      </c>
      <c r="C2017">
        <v>-14.834669339092285</v>
      </c>
      <c r="D2017">
        <v>8.9102888385127859</v>
      </c>
      <c r="E2017">
        <v>-8.6609201798234086</v>
      </c>
      <c r="F2017">
        <f t="shared" si="436"/>
        <v>19.351284193748036</v>
      </c>
      <c r="G2017">
        <f t="shared" si="437"/>
        <v>12</v>
      </c>
      <c r="H2017">
        <f t="shared" si="438"/>
        <v>1936</v>
      </c>
      <c r="I2017">
        <f t="shared" si="439"/>
        <v>2.6007030424062645</v>
      </c>
      <c r="J2017">
        <f>VLOOKUP(H2017,動径DB!$C$9:$F$3009,4)</f>
        <v>1.6965181524862233E-2</v>
      </c>
      <c r="K2017">
        <f>VLOOKUP(G2017,緯度DB!$B$10:$H$50,7)</f>
        <v>0.58726809406597613</v>
      </c>
      <c r="L2017">
        <f t="shared" si="440"/>
        <v>-0.99865492316825921</v>
      </c>
      <c r="M2017">
        <f t="shared" si="441"/>
        <v>-0.19253964014523614</v>
      </c>
      <c r="N2017">
        <f t="shared" si="445"/>
        <v>3.707151302725703E-2</v>
      </c>
      <c r="O2017">
        <f t="shared" si="446"/>
        <v>0</v>
      </c>
      <c r="Q2017">
        <f t="shared" si="442"/>
        <v>1000</v>
      </c>
      <c r="R2017">
        <f t="shared" si="443"/>
        <v>1000</v>
      </c>
      <c r="S2017">
        <f t="shared" si="444"/>
        <v>1</v>
      </c>
      <c r="T2017" s="2">
        <f t="array" aca="1" ref="T2017:V2017" ca="1">MMULT(Q2017:S2017,$T$8:$V$10)</f>
        <v>342.95983594645492</v>
      </c>
      <c r="U2017" s="2">
        <f ca="1"/>
        <v>1000</v>
      </c>
      <c r="V2017" s="2">
        <f ca="1"/>
        <v>-939.35060064258266</v>
      </c>
      <c r="Y2017" s="2">
        <f t="shared" ca="1" si="447"/>
        <v>-3.7714808315308317</v>
      </c>
      <c r="Z2017" s="2">
        <f t="shared" ca="1" si="448"/>
        <v>-10.996858629590841</v>
      </c>
    </row>
    <row r="2018" spans="2:26">
      <c r="B2018">
        <f t="shared" si="449"/>
        <v>2007</v>
      </c>
      <c r="C2018">
        <v>-15.315369812953495</v>
      </c>
      <c r="D2018">
        <v>15.142471448512108</v>
      </c>
      <c r="E2018">
        <v>-4.3833627840844631</v>
      </c>
      <c r="F2018">
        <f t="shared" si="436"/>
        <v>21.978827615990536</v>
      </c>
      <c r="G2018">
        <f t="shared" si="437"/>
        <v>17</v>
      </c>
      <c r="H2018">
        <f t="shared" si="438"/>
        <v>2199</v>
      </c>
      <c r="I2018">
        <f t="shared" si="439"/>
        <v>2.3618710746165865</v>
      </c>
      <c r="J2018">
        <f>VLOOKUP(H2018,動径DB!$C$9:$F$3009,4)</f>
        <v>6.674769406201899E-3</v>
      </c>
      <c r="K2018">
        <f>VLOOKUP(G2018,緯度DB!$B$10:$H$50,7)</f>
        <v>0.7529008951198638</v>
      </c>
      <c r="L2018">
        <f t="shared" si="440"/>
        <v>-0.7190455207445875</v>
      </c>
      <c r="M2018">
        <f t="shared" si="441"/>
        <v>-7.942093364102433E-2</v>
      </c>
      <c r="N2018">
        <f t="shared" si="445"/>
        <v>6.3076847004119897E-3</v>
      </c>
      <c r="O2018">
        <f t="shared" si="446"/>
        <v>0</v>
      </c>
      <c r="Q2018">
        <f t="shared" si="442"/>
        <v>1000</v>
      </c>
      <c r="R2018">
        <f t="shared" si="443"/>
        <v>1000</v>
      </c>
      <c r="S2018">
        <f t="shared" si="444"/>
        <v>1</v>
      </c>
      <c r="T2018" s="2">
        <f t="array" aca="1" ref="T2018:V2018" ca="1">MMULT(Q2018:S2018,$T$8:$V$10)</f>
        <v>342.95983594645492</v>
      </c>
      <c r="U2018" s="2">
        <f ca="1"/>
        <v>1000</v>
      </c>
      <c r="V2018" s="2">
        <f ca="1"/>
        <v>-939.35060064258266</v>
      </c>
      <c r="Y2018" s="2">
        <f t="shared" ca="1" si="447"/>
        <v>-3.7714808315308317</v>
      </c>
      <c r="Z2018" s="2">
        <f t="shared" ca="1" si="448"/>
        <v>-10.996858629590841</v>
      </c>
    </row>
    <row r="2019" spans="2:26">
      <c r="B2019">
        <f t="shared" si="449"/>
        <v>2008</v>
      </c>
      <c r="C2019">
        <v>16.452796898722511</v>
      </c>
      <c r="D2019">
        <v>1.961908766101631</v>
      </c>
      <c r="E2019">
        <v>-8.6195486004814104</v>
      </c>
      <c r="F2019">
        <f t="shared" si="436"/>
        <v>18.677265053352446</v>
      </c>
      <c r="G2019">
        <f t="shared" si="437"/>
        <v>12</v>
      </c>
      <c r="H2019">
        <f t="shared" si="438"/>
        <v>1869</v>
      </c>
      <c r="I2019">
        <f t="shared" si="439"/>
        <v>0.11868427769652688</v>
      </c>
      <c r="J2019">
        <f>VLOOKUP(H2019,動径DB!$C$9:$F$3009,4)</f>
        <v>2.1337348473256128E-2</v>
      </c>
      <c r="K2019">
        <f>VLOOKUP(G2019,緯度DB!$B$10:$H$50,7)</f>
        <v>0.58726809406597613</v>
      </c>
      <c r="L2019">
        <f t="shared" si="440"/>
        <v>-0.34857735765860853</v>
      </c>
      <c r="M2019">
        <f t="shared" si="441"/>
        <v>-8.1581054006009762E-2</v>
      </c>
      <c r="N2019">
        <f t="shared" si="445"/>
        <v>6.6554683727314814E-3</v>
      </c>
      <c r="O2019">
        <f t="shared" si="446"/>
        <v>0</v>
      </c>
      <c r="Q2019">
        <f t="shared" si="442"/>
        <v>1000</v>
      </c>
      <c r="R2019">
        <f t="shared" si="443"/>
        <v>1000</v>
      </c>
      <c r="S2019">
        <f t="shared" si="444"/>
        <v>1</v>
      </c>
      <c r="T2019" s="2">
        <f t="array" aca="1" ref="T2019:V2019" ca="1">MMULT(Q2019:S2019,$T$8:$V$10)</f>
        <v>342.95983594645492</v>
      </c>
      <c r="U2019" s="2">
        <f ca="1"/>
        <v>1000</v>
      </c>
      <c r="V2019" s="2">
        <f ca="1"/>
        <v>-939.35060064258266</v>
      </c>
      <c r="Y2019" s="2">
        <f t="shared" ca="1" si="447"/>
        <v>-3.7714808315308317</v>
      </c>
      <c r="Z2019" s="2">
        <f t="shared" ca="1" si="448"/>
        <v>-10.996858629590841</v>
      </c>
    </row>
    <row r="2020" spans="2:26">
      <c r="B2020">
        <f t="shared" si="449"/>
        <v>2009</v>
      </c>
      <c r="C2020">
        <v>9.1342540448798495</v>
      </c>
      <c r="D2020">
        <v>-2.2706618148984754</v>
      </c>
      <c r="E2020">
        <v>15.804119185257155</v>
      </c>
      <c r="F2020">
        <f t="shared" si="436"/>
        <v>18.394583041098137</v>
      </c>
      <c r="G2020">
        <f t="shared" si="437"/>
        <v>38</v>
      </c>
      <c r="H2020">
        <f t="shared" si="438"/>
        <v>1840</v>
      </c>
      <c r="I2020">
        <f t="shared" si="439"/>
        <v>-0.24364885527613217</v>
      </c>
      <c r="J2020">
        <f>VLOOKUP(H2020,動径DB!$C$9:$F$3009,4)</f>
        <v>2.3535831469780347E-2</v>
      </c>
      <c r="K2020">
        <f>VLOOKUP(G2020,緯度DB!$B$10:$H$50,7)</f>
        <v>0.20164392860071581</v>
      </c>
      <c r="L2020">
        <f t="shared" si="440"/>
        <v>0.6675746927706262</v>
      </c>
      <c r="M2020">
        <f t="shared" si="441"/>
        <v>5.827798243405815E-2</v>
      </c>
      <c r="N2020">
        <f t="shared" si="445"/>
        <v>3.3963232365843902E-3</v>
      </c>
      <c r="O2020">
        <f t="shared" si="446"/>
        <v>0</v>
      </c>
      <c r="Q2020">
        <f t="shared" si="442"/>
        <v>1000</v>
      </c>
      <c r="R2020">
        <f t="shared" si="443"/>
        <v>1000</v>
      </c>
      <c r="S2020">
        <f t="shared" si="444"/>
        <v>1</v>
      </c>
      <c r="T2020" s="2">
        <f t="array" aca="1" ref="T2020:V2020" ca="1">MMULT(Q2020:S2020,$T$8:$V$10)</f>
        <v>342.95983594645492</v>
      </c>
      <c r="U2020" s="2">
        <f ca="1"/>
        <v>1000</v>
      </c>
      <c r="V2020" s="2">
        <f ca="1"/>
        <v>-939.35060064258266</v>
      </c>
      <c r="Y2020" s="2">
        <f t="shared" ca="1" si="447"/>
        <v>-3.7714808315308317</v>
      </c>
      <c r="Z2020" s="2">
        <f t="shared" ca="1" si="448"/>
        <v>-10.996858629590841</v>
      </c>
    </row>
    <row r="2021" spans="2:26">
      <c r="B2021">
        <f t="shared" si="449"/>
        <v>2010</v>
      </c>
      <c r="C2021">
        <v>-4.5062350997538703</v>
      </c>
      <c r="D2021">
        <v>5.2961831296972415</v>
      </c>
      <c r="E2021">
        <v>9.2371444272882286</v>
      </c>
      <c r="F2021">
        <f t="shared" si="436"/>
        <v>11.562030431032666</v>
      </c>
      <c r="G2021">
        <f t="shared" si="437"/>
        <v>37</v>
      </c>
      <c r="H2021">
        <f t="shared" si="438"/>
        <v>1157</v>
      </c>
      <c r="I2021">
        <f t="shared" si="439"/>
        <v>2.2757812087123286</v>
      </c>
      <c r="J2021">
        <f>VLOOKUP(H2021,動径DB!$C$9:$F$3009,4)</f>
        <v>0.17782157020404288</v>
      </c>
      <c r="K2021">
        <f>VLOOKUP(G2021,緯度DB!$B$10:$H$50,7)</f>
        <v>0.2352076871405088</v>
      </c>
      <c r="L2021">
        <f t="shared" si="440"/>
        <v>-0.51769816252916789</v>
      </c>
      <c r="M2021">
        <f t="shared" si="441"/>
        <v>-0.25034947435917193</v>
      </c>
      <c r="N2021">
        <f t="shared" si="445"/>
        <v>6.2674859311913689E-2</v>
      </c>
      <c r="O2021">
        <f t="shared" si="446"/>
        <v>0</v>
      </c>
      <c r="Q2021">
        <f t="shared" si="442"/>
        <v>1000</v>
      </c>
      <c r="R2021">
        <f t="shared" si="443"/>
        <v>1000</v>
      </c>
      <c r="S2021">
        <f t="shared" si="444"/>
        <v>1</v>
      </c>
      <c r="T2021" s="2">
        <f t="array" aca="1" ref="T2021:V2021" ca="1">MMULT(Q2021:S2021,$T$8:$V$10)</f>
        <v>342.95983594645492</v>
      </c>
      <c r="U2021" s="2">
        <f ca="1"/>
        <v>1000</v>
      </c>
      <c r="V2021" s="2">
        <f ca="1"/>
        <v>-939.35060064258266</v>
      </c>
      <c r="Y2021" s="2">
        <f t="shared" ca="1" si="447"/>
        <v>-3.7714808315308317</v>
      </c>
      <c r="Z2021" s="2">
        <f t="shared" ca="1" si="448"/>
        <v>-10.996858629590841</v>
      </c>
    </row>
    <row r="2022" spans="2:26">
      <c r="B2022">
        <f t="shared" si="449"/>
        <v>2011</v>
      </c>
      <c r="C2022">
        <v>13.409306691869235</v>
      </c>
      <c r="D2022">
        <v>15.803058570426126</v>
      </c>
      <c r="E2022">
        <v>-2.4183073804667918</v>
      </c>
      <c r="F2022">
        <f t="shared" si="436"/>
        <v>20.866105930991242</v>
      </c>
      <c r="G2022">
        <f t="shared" si="437"/>
        <v>19</v>
      </c>
      <c r="H2022">
        <f t="shared" si="438"/>
        <v>2088</v>
      </c>
      <c r="I2022">
        <f t="shared" si="439"/>
        <v>0.86715859554132868</v>
      </c>
      <c r="J2022">
        <f>VLOOKUP(H2022,動径DB!$C$9:$F$3009,4)</f>
        <v>9.9539216961548275E-3</v>
      </c>
      <c r="K2022">
        <f>VLOOKUP(G2022,緯度DB!$B$10:$H$50,7)</f>
        <v>0.7820858445078025</v>
      </c>
      <c r="L2022">
        <f t="shared" si="440"/>
        <v>-0.51423622595301655</v>
      </c>
      <c r="M2022">
        <f t="shared" si="441"/>
        <v>-8.3531969444587933E-2</v>
      </c>
      <c r="N2022">
        <f t="shared" si="445"/>
        <v>6.9775899192915719E-3</v>
      </c>
      <c r="O2022">
        <f t="shared" si="446"/>
        <v>0</v>
      </c>
      <c r="Q2022">
        <f t="shared" si="442"/>
        <v>1000</v>
      </c>
      <c r="R2022">
        <f t="shared" si="443"/>
        <v>1000</v>
      </c>
      <c r="S2022">
        <f t="shared" si="444"/>
        <v>1</v>
      </c>
      <c r="T2022" s="2">
        <f t="array" aca="1" ref="T2022:V2022" ca="1">MMULT(Q2022:S2022,$T$8:$V$10)</f>
        <v>342.95983594645492</v>
      </c>
      <c r="U2022" s="2">
        <f ca="1"/>
        <v>1000</v>
      </c>
      <c r="V2022" s="2">
        <f ca="1"/>
        <v>-939.35060064258266</v>
      </c>
      <c r="Y2022" s="2">
        <f t="shared" ca="1" si="447"/>
        <v>-3.7714808315308317</v>
      </c>
      <c r="Z2022" s="2">
        <f t="shared" ca="1" si="448"/>
        <v>-10.996858629590841</v>
      </c>
    </row>
    <row r="2023" spans="2:26">
      <c r="B2023">
        <f t="shared" si="449"/>
        <v>2012</v>
      </c>
      <c r="C2023">
        <v>1.8468117289892692</v>
      </c>
      <c r="D2023">
        <v>-7.6620426599110667</v>
      </c>
      <c r="E2023">
        <v>-10.465005323784233</v>
      </c>
      <c r="F2023">
        <f t="shared" si="436"/>
        <v>13.100914002903069</v>
      </c>
      <c r="G2023">
        <f t="shared" si="437"/>
        <v>5</v>
      </c>
      <c r="H2023">
        <f t="shared" si="438"/>
        <v>1311</v>
      </c>
      <c r="I2023">
        <f t="shared" si="439"/>
        <v>-1.3342740213478819</v>
      </c>
      <c r="J2023">
        <f>VLOOKUP(H2023,動径DB!$C$9:$F$3009,4)</f>
        <v>0.11981673887058916</v>
      </c>
      <c r="K2023">
        <f>VLOOKUP(G2023,緯度DB!$B$10:$H$50,7)</f>
        <v>0.2352076871405088</v>
      </c>
      <c r="L2023">
        <f t="shared" si="440"/>
        <v>-0.75864410341654054</v>
      </c>
      <c r="M2023">
        <f t="shared" si="441"/>
        <v>-0.28009714930280899</v>
      </c>
      <c r="N2023">
        <f t="shared" si="445"/>
        <v>7.8454413047560068E-2</v>
      </c>
      <c r="O2023">
        <f t="shared" si="446"/>
        <v>0</v>
      </c>
      <c r="Q2023">
        <f t="shared" si="442"/>
        <v>1000</v>
      </c>
      <c r="R2023">
        <f t="shared" si="443"/>
        <v>1000</v>
      </c>
      <c r="S2023">
        <f t="shared" si="444"/>
        <v>1</v>
      </c>
      <c r="T2023" s="2">
        <f t="array" aca="1" ref="T2023:V2023" ca="1">MMULT(Q2023:S2023,$T$8:$V$10)</f>
        <v>342.95983594645492</v>
      </c>
      <c r="U2023" s="2">
        <f ca="1"/>
        <v>1000</v>
      </c>
      <c r="V2023" s="2">
        <f ca="1"/>
        <v>-939.35060064258266</v>
      </c>
      <c r="Y2023" s="2">
        <f t="shared" ca="1" si="447"/>
        <v>-3.7714808315308317</v>
      </c>
      <c r="Z2023" s="2">
        <f t="shared" ca="1" si="448"/>
        <v>-10.996858629590841</v>
      </c>
    </row>
    <row r="2024" spans="2:26">
      <c r="B2024">
        <f t="shared" si="449"/>
        <v>2013</v>
      </c>
      <c r="C2024">
        <v>1.7342306918073391</v>
      </c>
      <c r="D2024">
        <v>3.6802817635297465</v>
      </c>
      <c r="E2024">
        <v>-1.4371534023097066</v>
      </c>
      <c r="F2024">
        <f t="shared" si="436"/>
        <v>4.3147931414085834</v>
      </c>
      <c r="G2024">
        <f t="shared" si="437"/>
        <v>14</v>
      </c>
      <c r="H2024">
        <f t="shared" si="438"/>
        <v>432</v>
      </c>
      <c r="I2024">
        <f t="shared" si="439"/>
        <v>1.1304347963467376</v>
      </c>
      <c r="J2024">
        <f>VLOOKUP(H2024,動径DB!$C$9:$F$3009,4)</f>
        <v>0.34582898782928884</v>
      </c>
      <c r="K2024">
        <f>VLOOKUP(G2024,緯度DB!$B$10:$H$50,7)</f>
        <v>0.66802964117206065</v>
      </c>
      <c r="L2024">
        <f t="shared" si="440"/>
        <v>0.24712464587636845</v>
      </c>
      <c r="M2024">
        <f t="shared" si="441"/>
        <v>0.2463389955790764</v>
      </c>
      <c r="N2024">
        <f t="shared" si="445"/>
        <v>6.0682900742908226E-2</v>
      </c>
      <c r="O2024">
        <f t="shared" si="446"/>
        <v>0</v>
      </c>
      <c r="Q2024">
        <f t="shared" si="442"/>
        <v>1000</v>
      </c>
      <c r="R2024">
        <f t="shared" si="443"/>
        <v>1000</v>
      </c>
      <c r="S2024">
        <f t="shared" si="444"/>
        <v>1</v>
      </c>
      <c r="T2024" s="2">
        <f t="array" aca="1" ref="T2024:V2024" ca="1">MMULT(Q2024:S2024,$T$8:$V$10)</f>
        <v>342.95983594645492</v>
      </c>
      <c r="U2024" s="2">
        <f ca="1"/>
        <v>1000</v>
      </c>
      <c r="V2024" s="2">
        <f ca="1"/>
        <v>-939.35060064258266</v>
      </c>
      <c r="Y2024" s="2">
        <f t="shared" ca="1" si="447"/>
        <v>-3.7714808315308317</v>
      </c>
      <c r="Z2024" s="2">
        <f t="shared" ca="1" si="448"/>
        <v>-10.996858629590841</v>
      </c>
    </row>
    <row r="2025" spans="2:26">
      <c r="B2025">
        <f t="shared" si="449"/>
        <v>2014</v>
      </c>
      <c r="C2025">
        <v>0.57535044510918665</v>
      </c>
      <c r="D2025">
        <v>-1.3698143200103987</v>
      </c>
      <c r="E2025">
        <v>-2.9253047027831944</v>
      </c>
      <c r="F2025">
        <f t="shared" si="436"/>
        <v>3.2809795808749502</v>
      </c>
      <c r="G2025">
        <f t="shared" si="437"/>
        <v>3</v>
      </c>
      <c r="H2025">
        <f t="shared" si="438"/>
        <v>329</v>
      </c>
      <c r="I2025">
        <f t="shared" si="439"/>
        <v>-1.1731506924654811</v>
      </c>
      <c r="J2025">
        <f>VLOOKUP(H2025,動径DB!$C$9:$F$3009,4)</f>
        <v>0.25510122188550494</v>
      </c>
      <c r="K2025">
        <f>VLOOKUP(G2025,緯度DB!$B$10:$H$50,7)</f>
        <v>0.19977068236083131</v>
      </c>
      <c r="L2025">
        <f t="shared" si="440"/>
        <v>-0.36893174372976612</v>
      </c>
      <c r="M2025">
        <f t="shared" si="441"/>
        <v>-6.1687027563590742E-2</v>
      </c>
      <c r="N2025">
        <f t="shared" si="445"/>
        <v>3.805289369631204E-3</v>
      </c>
      <c r="O2025">
        <f t="shared" si="446"/>
        <v>0</v>
      </c>
      <c r="Q2025">
        <f t="shared" si="442"/>
        <v>1000</v>
      </c>
      <c r="R2025">
        <f t="shared" si="443"/>
        <v>1000</v>
      </c>
      <c r="S2025">
        <f t="shared" si="444"/>
        <v>1</v>
      </c>
      <c r="T2025" s="2">
        <f t="array" aca="1" ref="T2025:V2025" ca="1">MMULT(Q2025:S2025,$T$8:$V$10)</f>
        <v>342.95983594645492</v>
      </c>
      <c r="U2025" s="2">
        <f ca="1"/>
        <v>1000</v>
      </c>
      <c r="V2025" s="2">
        <f ca="1"/>
        <v>-939.35060064258266</v>
      </c>
      <c r="Y2025" s="2">
        <f t="shared" ca="1" si="447"/>
        <v>-3.7714808315308317</v>
      </c>
      <c r="Z2025" s="2">
        <f t="shared" ca="1" si="448"/>
        <v>-10.996858629590841</v>
      </c>
    </row>
    <row r="2026" spans="2:26">
      <c r="B2026">
        <f t="shared" si="449"/>
        <v>2015</v>
      </c>
      <c r="C2026">
        <v>4.9055115682587438</v>
      </c>
      <c r="D2026">
        <v>6.4355712636745661</v>
      </c>
      <c r="E2026">
        <v>-8.8055464389188316</v>
      </c>
      <c r="F2026">
        <f t="shared" si="436"/>
        <v>11.959024597520916</v>
      </c>
      <c r="G2026">
        <f t="shared" si="437"/>
        <v>6</v>
      </c>
      <c r="H2026">
        <f t="shared" si="438"/>
        <v>1197</v>
      </c>
      <c r="I2026">
        <f t="shared" si="439"/>
        <v>0.91950146378054087</v>
      </c>
      <c r="J2026">
        <f>VLOOKUP(H2026,動径DB!$C$9:$F$3009,4)</f>
        <v>0.16122985160620384</v>
      </c>
      <c r="K2026">
        <f>VLOOKUP(G2026,緯度DB!$B$10:$H$50,7)</f>
        <v>0.28116931855250954</v>
      </c>
      <c r="L2026">
        <f t="shared" si="440"/>
        <v>-0.37378665598914385</v>
      </c>
      <c r="M2026">
        <f t="shared" si="441"/>
        <v>-0.2026436199636143</v>
      </c>
      <c r="N2026">
        <f t="shared" si="445"/>
        <v>4.1064436711957739E-2</v>
      </c>
      <c r="O2026">
        <f t="shared" si="446"/>
        <v>0</v>
      </c>
      <c r="Q2026">
        <f t="shared" si="442"/>
        <v>1000</v>
      </c>
      <c r="R2026">
        <f t="shared" si="443"/>
        <v>1000</v>
      </c>
      <c r="S2026">
        <f t="shared" si="444"/>
        <v>1</v>
      </c>
      <c r="T2026" s="2">
        <f t="array" aca="1" ref="T2026:V2026" ca="1">MMULT(Q2026:S2026,$T$8:$V$10)</f>
        <v>342.95983594645492</v>
      </c>
      <c r="U2026" s="2">
        <f ca="1"/>
        <v>1000</v>
      </c>
      <c r="V2026" s="2">
        <f ca="1"/>
        <v>-939.35060064258266</v>
      </c>
      <c r="Y2026" s="2">
        <f t="shared" ca="1" si="447"/>
        <v>-3.7714808315308317</v>
      </c>
      <c r="Z2026" s="2">
        <f t="shared" ca="1" si="448"/>
        <v>-10.996858629590841</v>
      </c>
    </row>
    <row r="2027" spans="2:26">
      <c r="B2027">
        <f t="shared" si="449"/>
        <v>2016</v>
      </c>
      <c r="C2027">
        <v>3.5260015217104224</v>
      </c>
      <c r="D2027">
        <v>-6.2261739054372978</v>
      </c>
      <c r="E2027">
        <v>-13.005870915284209</v>
      </c>
      <c r="F2027">
        <f t="shared" si="436"/>
        <v>14.844211211677374</v>
      </c>
      <c r="G2027">
        <f t="shared" si="437"/>
        <v>3</v>
      </c>
      <c r="H2027">
        <f t="shared" si="438"/>
        <v>1485</v>
      </c>
      <c r="I2027">
        <f t="shared" si="439"/>
        <v>-1.0555104063741629</v>
      </c>
      <c r="J2027">
        <f>VLOOKUP(H2027,動径DB!$C$9:$F$3009,4)</f>
        <v>7.297396441281527E-2</v>
      </c>
      <c r="K2027">
        <f>VLOOKUP(G2027,緯度DB!$B$10:$H$50,7)</f>
        <v>0.19977068236083131</v>
      </c>
      <c r="L2027">
        <f t="shared" si="440"/>
        <v>-2.4935980597545388E-2</v>
      </c>
      <c r="M2027">
        <f t="shared" si="441"/>
        <v>-5.3961407623794614E-3</v>
      </c>
      <c r="N2027">
        <f t="shared" si="445"/>
        <v>2.9118335127413194E-5</v>
      </c>
      <c r="O2027">
        <f t="shared" si="446"/>
        <v>0</v>
      </c>
      <c r="Q2027">
        <f t="shared" si="442"/>
        <v>1000</v>
      </c>
      <c r="R2027">
        <f t="shared" si="443"/>
        <v>1000</v>
      </c>
      <c r="S2027">
        <f t="shared" si="444"/>
        <v>1</v>
      </c>
      <c r="T2027" s="2">
        <f t="array" aca="1" ref="T2027:V2027" ca="1">MMULT(Q2027:S2027,$T$8:$V$10)</f>
        <v>342.95983594645492</v>
      </c>
      <c r="U2027" s="2">
        <f ca="1"/>
        <v>1000</v>
      </c>
      <c r="V2027" s="2">
        <f ca="1"/>
        <v>-939.35060064258266</v>
      </c>
      <c r="Y2027" s="2">
        <f t="shared" ca="1" si="447"/>
        <v>-3.7714808315308317</v>
      </c>
      <c r="Z2027" s="2">
        <f t="shared" ca="1" si="448"/>
        <v>-10.996858629590841</v>
      </c>
    </row>
    <row r="2028" spans="2:26">
      <c r="B2028">
        <f t="shared" si="449"/>
        <v>2017</v>
      </c>
      <c r="C2028">
        <v>6.3887909527219788</v>
      </c>
      <c r="D2028">
        <v>0.10452220990477068</v>
      </c>
      <c r="E2028">
        <v>13.513477224347705</v>
      </c>
      <c r="F2028">
        <f t="shared" si="436"/>
        <v>14.947964457507576</v>
      </c>
      <c r="G2028">
        <f t="shared" si="437"/>
        <v>39</v>
      </c>
      <c r="H2028">
        <f t="shared" si="438"/>
        <v>1496</v>
      </c>
      <c r="I2028">
        <f t="shared" si="439"/>
        <v>1.635878944585592E-2</v>
      </c>
      <c r="J2028">
        <f>VLOOKUP(H2028,動径DB!$C$9:$F$3009,4)</f>
        <v>7.0616064898101766E-2</v>
      </c>
      <c r="K2028">
        <f>VLOOKUP(G2028,緯度DB!$B$10:$H$50,7)</f>
        <v>0.19977068236083131</v>
      </c>
      <c r="L2028">
        <f t="shared" si="440"/>
        <v>-4.9056670719975916E-2</v>
      </c>
      <c r="M2028">
        <f t="shared" si="441"/>
        <v>-1.0344640280728984E-2</v>
      </c>
      <c r="N2028">
        <f t="shared" si="445"/>
        <v>1.0701158253768063E-4</v>
      </c>
      <c r="O2028">
        <f t="shared" si="446"/>
        <v>0</v>
      </c>
      <c r="Q2028">
        <f t="shared" si="442"/>
        <v>1000</v>
      </c>
      <c r="R2028">
        <f t="shared" si="443"/>
        <v>1000</v>
      </c>
      <c r="S2028">
        <f t="shared" si="444"/>
        <v>1</v>
      </c>
      <c r="T2028" s="2">
        <f t="array" aca="1" ref="T2028:V2028" ca="1">MMULT(Q2028:S2028,$T$8:$V$10)</f>
        <v>342.95983594645492</v>
      </c>
      <c r="U2028" s="2">
        <f ca="1"/>
        <v>1000</v>
      </c>
      <c r="V2028" s="2">
        <f ca="1"/>
        <v>-939.35060064258266</v>
      </c>
      <c r="Y2028" s="2">
        <f t="shared" ca="1" si="447"/>
        <v>-3.7714808315308317</v>
      </c>
      <c r="Z2028" s="2">
        <f t="shared" ca="1" si="448"/>
        <v>-10.996858629590841</v>
      </c>
    </row>
    <row r="2029" spans="2:26">
      <c r="B2029">
        <f t="shared" si="449"/>
        <v>2018</v>
      </c>
      <c r="C2029">
        <v>16.987947595387794</v>
      </c>
      <c r="D2029">
        <v>12.936711571976627</v>
      </c>
      <c r="E2029">
        <v>2.784487162273301</v>
      </c>
      <c r="F2029">
        <f t="shared" si="436"/>
        <v>21.533746505358064</v>
      </c>
      <c r="G2029">
        <f t="shared" si="437"/>
        <v>24</v>
      </c>
      <c r="H2029">
        <f t="shared" si="438"/>
        <v>2154</v>
      </c>
      <c r="I2029">
        <f t="shared" si="439"/>
        <v>0.65083508541886925</v>
      </c>
      <c r="J2029">
        <f>VLOOKUP(H2029,動径DB!$C$9:$F$3009,4)</f>
        <v>7.8563582909651625E-3</v>
      </c>
      <c r="K2029">
        <f>VLOOKUP(G2029,緯度DB!$B$10:$H$50,7)</f>
        <v>0.7703565880679073</v>
      </c>
      <c r="L2029">
        <f t="shared" si="440"/>
        <v>-0.92802940291261171</v>
      </c>
      <c r="M2029">
        <f t="shared" si="441"/>
        <v>-0.12094680905201984</v>
      </c>
      <c r="N2029">
        <f t="shared" si="445"/>
        <v>1.4628130619865747E-2</v>
      </c>
      <c r="O2029">
        <f t="shared" si="446"/>
        <v>0</v>
      </c>
      <c r="Q2029">
        <f t="shared" si="442"/>
        <v>1000</v>
      </c>
      <c r="R2029">
        <f t="shared" si="443"/>
        <v>1000</v>
      </c>
      <c r="S2029">
        <f t="shared" si="444"/>
        <v>1</v>
      </c>
      <c r="T2029" s="2">
        <f t="array" aca="1" ref="T2029:V2029" ca="1">MMULT(Q2029:S2029,$T$8:$V$10)</f>
        <v>342.95983594645492</v>
      </c>
      <c r="U2029" s="2">
        <f ca="1"/>
        <v>1000</v>
      </c>
      <c r="V2029" s="2">
        <f ca="1"/>
        <v>-939.35060064258266</v>
      </c>
      <c r="Y2029" s="2">
        <f t="shared" ca="1" si="447"/>
        <v>-3.7714808315308317</v>
      </c>
      <c r="Z2029" s="2">
        <f t="shared" ca="1" si="448"/>
        <v>-10.996858629590841</v>
      </c>
    </row>
    <row r="2030" spans="2:26">
      <c r="B2030">
        <f t="shared" si="449"/>
        <v>2019</v>
      </c>
      <c r="C2030">
        <v>-1.3125229926079798</v>
      </c>
      <c r="D2030">
        <v>-3.6348537455983858</v>
      </c>
      <c r="E2030">
        <v>-2.4688597765556102</v>
      </c>
      <c r="F2030">
        <f t="shared" si="436"/>
        <v>4.5858638176803117</v>
      </c>
      <c r="G2030">
        <f t="shared" si="437"/>
        <v>10</v>
      </c>
      <c r="H2030">
        <f t="shared" si="438"/>
        <v>460</v>
      </c>
      <c r="I2030">
        <f t="shared" si="439"/>
        <v>-1.9173198383573156</v>
      </c>
      <c r="J2030">
        <f>VLOOKUP(H2030,動径DB!$C$9:$F$3009,4)</f>
        <v>0.36313359366931475</v>
      </c>
      <c r="K2030">
        <f>VLOOKUP(G2030,緯度DB!$B$10:$H$50,7)</f>
        <v>0.49132662717739956</v>
      </c>
      <c r="L2030">
        <f t="shared" si="440"/>
        <v>-0.50659058323881034</v>
      </c>
      <c r="M2030">
        <f t="shared" si="441"/>
        <v>-0.41449089509130577</v>
      </c>
      <c r="N2030">
        <f t="shared" si="445"/>
        <v>0.17180270211359183</v>
      </c>
      <c r="O2030">
        <f t="shared" si="446"/>
        <v>0</v>
      </c>
      <c r="Q2030">
        <f t="shared" si="442"/>
        <v>1000</v>
      </c>
      <c r="R2030">
        <f t="shared" si="443"/>
        <v>1000</v>
      </c>
      <c r="S2030">
        <f t="shared" si="444"/>
        <v>1</v>
      </c>
      <c r="T2030" s="2">
        <f t="array" aca="1" ref="T2030:V2030" ca="1">MMULT(Q2030:S2030,$T$8:$V$10)</f>
        <v>342.95983594645492</v>
      </c>
      <c r="U2030" s="2">
        <f ca="1"/>
        <v>1000</v>
      </c>
      <c r="V2030" s="2">
        <f ca="1"/>
        <v>-939.35060064258266</v>
      </c>
      <c r="Y2030" s="2">
        <f t="shared" ca="1" si="447"/>
        <v>-3.7714808315308317</v>
      </c>
      <c r="Z2030" s="2">
        <f t="shared" ca="1" si="448"/>
        <v>-10.996858629590841</v>
      </c>
    </row>
    <row r="2031" spans="2:26">
      <c r="B2031">
        <f t="shared" si="449"/>
        <v>2020</v>
      </c>
      <c r="C2031">
        <v>-14.013434690015243</v>
      </c>
      <c r="D2031">
        <v>1.2813431495948044</v>
      </c>
      <c r="E2031">
        <v>9.1081857579820706</v>
      </c>
      <c r="F2031">
        <f t="shared" si="436"/>
        <v>16.762375723036506</v>
      </c>
      <c r="G2031">
        <f t="shared" si="437"/>
        <v>32</v>
      </c>
      <c r="H2031">
        <f t="shared" si="438"/>
        <v>1677</v>
      </c>
      <c r="I2031">
        <f t="shared" si="439"/>
        <v>3.0504094413800558</v>
      </c>
      <c r="J2031">
        <f>VLOOKUP(H2031,動径DB!$C$9:$F$3009,4)</f>
        <v>4.0249697849358515E-2</v>
      </c>
      <c r="K2031">
        <f>VLOOKUP(G2031,緯度DB!$B$10:$H$50,7)</f>
        <v>0.49132662717739956</v>
      </c>
      <c r="L2031">
        <f t="shared" si="440"/>
        <v>-0.27015078558497019</v>
      </c>
      <c r="M2031">
        <f t="shared" si="441"/>
        <v>-8.9551884908510057E-2</v>
      </c>
      <c r="N2031">
        <f t="shared" si="445"/>
        <v>8.0195400906670315E-3</v>
      </c>
      <c r="O2031">
        <f t="shared" si="446"/>
        <v>0</v>
      </c>
      <c r="Q2031">
        <f t="shared" si="442"/>
        <v>1000</v>
      </c>
      <c r="R2031">
        <f t="shared" si="443"/>
        <v>1000</v>
      </c>
      <c r="S2031">
        <f t="shared" si="444"/>
        <v>1</v>
      </c>
      <c r="T2031" s="2">
        <f t="array" aca="1" ref="T2031:V2031" ca="1">MMULT(Q2031:S2031,$T$8:$V$10)</f>
        <v>342.95983594645492</v>
      </c>
      <c r="U2031" s="2">
        <f ca="1"/>
        <v>1000</v>
      </c>
      <c r="V2031" s="2">
        <f ca="1"/>
        <v>-939.35060064258266</v>
      </c>
      <c r="Y2031" s="2">
        <f t="shared" ca="1" si="447"/>
        <v>-3.7714808315308317</v>
      </c>
      <c r="Z2031" s="2">
        <f t="shared" ca="1" si="448"/>
        <v>-10.996858629590841</v>
      </c>
    </row>
    <row r="2032" spans="2:26">
      <c r="B2032">
        <f t="shared" si="449"/>
        <v>2021</v>
      </c>
      <c r="C2032">
        <v>15.034478484655573</v>
      </c>
      <c r="D2032">
        <v>0.83345325659233693</v>
      </c>
      <c r="E2032">
        <v>16.502868924812017</v>
      </c>
      <c r="F2032">
        <f t="shared" si="436"/>
        <v>22.339983670227284</v>
      </c>
      <c r="G2032">
        <f t="shared" si="437"/>
        <v>36</v>
      </c>
      <c r="H2032">
        <f t="shared" si="438"/>
        <v>2235</v>
      </c>
      <c r="I2032">
        <f t="shared" si="439"/>
        <v>5.5379443238949465E-2</v>
      </c>
      <c r="J2032">
        <f>VLOOKUP(H2032,動径DB!$C$9:$F$3009,4)</f>
        <v>5.8534148366616934E-3</v>
      </c>
      <c r="K2032">
        <f>VLOOKUP(G2032,緯度DB!$B$10:$H$50,7)</f>
        <v>0.28116931855250954</v>
      </c>
      <c r="L2032">
        <f t="shared" si="440"/>
        <v>-0.16537509365648942</v>
      </c>
      <c r="M2032">
        <f t="shared" si="441"/>
        <v>-6.0803725098579637E-3</v>
      </c>
      <c r="N2032">
        <f t="shared" si="445"/>
        <v>3.6970929858636433E-5</v>
      </c>
      <c r="O2032">
        <f t="shared" si="446"/>
        <v>0</v>
      </c>
      <c r="Q2032">
        <f t="shared" si="442"/>
        <v>1000</v>
      </c>
      <c r="R2032">
        <f t="shared" si="443"/>
        <v>1000</v>
      </c>
      <c r="S2032">
        <f t="shared" si="444"/>
        <v>1</v>
      </c>
      <c r="T2032" s="2">
        <f t="array" aca="1" ref="T2032:V2032" ca="1">MMULT(Q2032:S2032,$T$8:$V$10)</f>
        <v>342.95983594645492</v>
      </c>
      <c r="U2032" s="2">
        <f ca="1"/>
        <v>1000</v>
      </c>
      <c r="V2032" s="2">
        <f ca="1"/>
        <v>-939.35060064258266</v>
      </c>
      <c r="Y2032" s="2">
        <f t="shared" ca="1" si="447"/>
        <v>-3.7714808315308317</v>
      </c>
      <c r="Z2032" s="2">
        <f t="shared" ca="1" si="448"/>
        <v>-10.996858629590841</v>
      </c>
    </row>
    <row r="2033" spans="2:26">
      <c r="B2033">
        <f t="shared" si="449"/>
        <v>2022</v>
      </c>
      <c r="C2033">
        <v>2.2617742895941522</v>
      </c>
      <c r="D2033">
        <v>13.635942574896198</v>
      </c>
      <c r="E2033">
        <v>14.553400018914676</v>
      </c>
      <c r="F2033">
        <f t="shared" si="436"/>
        <v>20.071273127369913</v>
      </c>
      <c r="G2033">
        <f t="shared" si="437"/>
        <v>36</v>
      </c>
      <c r="H2033">
        <f t="shared" si="438"/>
        <v>2008</v>
      </c>
      <c r="I2033">
        <f t="shared" si="439"/>
        <v>1.4064242766440442</v>
      </c>
      <c r="J2033">
        <f>VLOOKUP(H2033,動径DB!$C$9:$F$3009,4)</f>
        <v>1.3206954349023687E-2</v>
      </c>
      <c r="K2033">
        <f>VLOOKUP(G2033,緯度DB!$B$10:$H$50,7)</f>
        <v>0.28116931855250954</v>
      </c>
      <c r="L2033">
        <f t="shared" si="440"/>
        <v>0.88086203601293522</v>
      </c>
      <c r="M2033">
        <f t="shared" si="441"/>
        <v>6.5652825064144923E-2</v>
      </c>
      <c r="N2033">
        <f t="shared" si="445"/>
        <v>4.3102934389032156E-3</v>
      </c>
      <c r="O2033">
        <f t="shared" si="446"/>
        <v>0</v>
      </c>
      <c r="Q2033">
        <f t="shared" si="442"/>
        <v>1000</v>
      </c>
      <c r="R2033">
        <f t="shared" si="443"/>
        <v>1000</v>
      </c>
      <c r="S2033">
        <f t="shared" si="444"/>
        <v>1</v>
      </c>
      <c r="T2033" s="2">
        <f t="array" aca="1" ref="T2033:V2033" ca="1">MMULT(Q2033:S2033,$T$8:$V$10)</f>
        <v>342.95983594645492</v>
      </c>
      <c r="U2033" s="2">
        <f ca="1"/>
        <v>1000</v>
      </c>
      <c r="V2033" s="2">
        <f ca="1"/>
        <v>-939.35060064258266</v>
      </c>
      <c r="Y2033" s="2">
        <f t="shared" ca="1" si="447"/>
        <v>-3.7714808315308317</v>
      </c>
      <c r="Z2033" s="2">
        <f t="shared" ca="1" si="448"/>
        <v>-10.996858629590841</v>
      </c>
    </row>
    <row r="2034" spans="2:26">
      <c r="B2034">
        <f t="shared" si="449"/>
        <v>2023</v>
      </c>
      <c r="C2034">
        <v>-12.796348067851239</v>
      </c>
      <c r="D2034">
        <v>8.1745892434567562</v>
      </c>
      <c r="E2034">
        <v>6.488726383134293</v>
      </c>
      <c r="F2034">
        <f t="shared" si="436"/>
        <v>16.512843584556297</v>
      </c>
      <c r="G2034">
        <f t="shared" si="437"/>
        <v>29</v>
      </c>
      <c r="H2034">
        <f t="shared" si="438"/>
        <v>1652</v>
      </c>
      <c r="I2034">
        <f t="shared" si="439"/>
        <v>2.5731155754929205</v>
      </c>
      <c r="J2034">
        <f>VLOOKUP(H2034,動径DB!$C$9:$F$3009,4)</f>
        <v>4.3598261499740353E-2</v>
      </c>
      <c r="K2034">
        <f>VLOOKUP(G2034,緯度DB!$B$10:$H$50,7)</f>
        <v>0.62981531840634786</v>
      </c>
      <c r="L2034">
        <f t="shared" si="440"/>
        <v>-0.99095040307727833</v>
      </c>
      <c r="M2034">
        <f t="shared" si="441"/>
        <v>-0.4493204416325115</v>
      </c>
      <c r="N2034">
        <f t="shared" si="445"/>
        <v>0.20188885926883518</v>
      </c>
      <c r="O2034">
        <f t="shared" si="446"/>
        <v>0</v>
      </c>
      <c r="Q2034">
        <f t="shared" si="442"/>
        <v>1000</v>
      </c>
      <c r="R2034">
        <f t="shared" si="443"/>
        <v>1000</v>
      </c>
      <c r="S2034">
        <f t="shared" si="444"/>
        <v>1</v>
      </c>
      <c r="T2034" s="2">
        <f t="array" aca="1" ref="T2034:V2034" ca="1">MMULT(Q2034:S2034,$T$8:$V$10)</f>
        <v>342.95983594645492</v>
      </c>
      <c r="U2034" s="2">
        <f ca="1"/>
        <v>1000</v>
      </c>
      <c r="V2034" s="2">
        <f ca="1"/>
        <v>-939.35060064258266</v>
      </c>
      <c r="Y2034" s="2">
        <f t="shared" ca="1" si="447"/>
        <v>-3.7714808315308317</v>
      </c>
      <c r="Z2034" s="2">
        <f t="shared" ca="1" si="448"/>
        <v>-10.996858629590841</v>
      </c>
    </row>
    <row r="2035" spans="2:26">
      <c r="B2035">
        <f t="shared" si="449"/>
        <v>2024</v>
      </c>
      <c r="C2035">
        <v>4.7320528963876454</v>
      </c>
      <c r="D2035">
        <v>-5.6082121969675427</v>
      </c>
      <c r="E2035">
        <v>-14.551868867166791</v>
      </c>
      <c r="F2035">
        <f t="shared" si="436"/>
        <v>16.297277569816508</v>
      </c>
      <c r="G2035">
        <f t="shared" si="437"/>
        <v>3</v>
      </c>
      <c r="H2035">
        <f t="shared" si="438"/>
        <v>1631</v>
      </c>
      <c r="I2035">
        <f t="shared" si="439"/>
        <v>-0.86992901851249449</v>
      </c>
      <c r="J2035">
        <f>VLOOKUP(H2035,動径DB!$C$9:$F$3009,4)</f>
        <v>4.6600663940509213E-2</v>
      </c>
      <c r="K2035">
        <f>VLOOKUP(G2035,緯度DB!$B$10:$H$50,7)</f>
        <v>0.19977068236083131</v>
      </c>
      <c r="L2035">
        <f t="shared" si="440"/>
        <v>0.50709039905867637</v>
      </c>
      <c r="M2035">
        <f t="shared" si="441"/>
        <v>7.6935061926449028E-2</v>
      </c>
      <c r="N2035">
        <f t="shared" si="445"/>
        <v>5.9190037536265465E-3</v>
      </c>
      <c r="O2035">
        <f t="shared" si="446"/>
        <v>0</v>
      </c>
      <c r="Q2035">
        <f t="shared" si="442"/>
        <v>1000</v>
      </c>
      <c r="R2035">
        <f t="shared" si="443"/>
        <v>1000</v>
      </c>
      <c r="S2035">
        <f t="shared" si="444"/>
        <v>1</v>
      </c>
      <c r="T2035" s="2">
        <f t="array" aca="1" ref="T2035:V2035" ca="1">MMULT(Q2035:S2035,$T$8:$V$10)</f>
        <v>342.95983594645492</v>
      </c>
      <c r="U2035" s="2">
        <f ca="1"/>
        <v>1000</v>
      </c>
      <c r="V2035" s="2">
        <f ca="1"/>
        <v>-939.35060064258266</v>
      </c>
      <c r="Y2035" s="2">
        <f t="shared" ca="1" si="447"/>
        <v>-3.7714808315308317</v>
      </c>
      <c r="Z2035" s="2">
        <f t="shared" ca="1" si="448"/>
        <v>-10.996858629590841</v>
      </c>
    </row>
    <row r="2036" spans="2:26">
      <c r="B2036">
        <f t="shared" si="449"/>
        <v>2025</v>
      </c>
      <c r="C2036">
        <v>-10.547287238289133</v>
      </c>
      <c r="D2036">
        <v>14.798579450435131</v>
      </c>
      <c r="E2036">
        <v>7.5861430222241051</v>
      </c>
      <c r="F2036">
        <f t="shared" ref="F2036:F2099" si="450">SQRT(SUMSQ(C2036:E2036))</f>
        <v>19.692455098119616</v>
      </c>
      <c r="G2036">
        <f t="shared" ref="G2036:G2099" si="451">ROUND(20*E2036/F2036,0)+21</f>
        <v>29</v>
      </c>
      <c r="H2036">
        <f t="shared" ref="H2036:H2099" si="452">ROUND(F2036*100,0)+1</f>
        <v>1970</v>
      </c>
      <c r="I2036">
        <f t="shared" ref="I2036:I2099" si="453">ATAN2(C2036,D2036)</f>
        <v>2.1900102459722786</v>
      </c>
      <c r="J2036">
        <f>VLOOKUP(H2036,動径DB!$C$9:$F$3009,4)</f>
        <v>1.5080609799157827E-2</v>
      </c>
      <c r="K2036">
        <f>VLOOKUP(G2036,緯度DB!$B$10:$H$50,7)</f>
        <v>0.62981531840634786</v>
      </c>
      <c r="L2036">
        <f t="shared" ref="L2036:L2099" si="454">IF($E$8&gt;=0,COS($E$8*I2036),SIN($E$8*I2036))</f>
        <v>-0.28292796064442471</v>
      </c>
      <c r="M2036">
        <f t="shared" ref="M2036:M2099" si="455">J2036*K2036*L2036*F2036</f>
        <v>-5.2918540213331713E-2</v>
      </c>
      <c r="N2036">
        <f t="shared" si="445"/>
        <v>2.8003718983100057E-3</v>
      </c>
      <c r="O2036">
        <f t="shared" si="446"/>
        <v>0</v>
      </c>
      <c r="Q2036">
        <f t="shared" ref="Q2036:Q2099" si="456">IF($O2036=0,1000,C2036)</f>
        <v>1000</v>
      </c>
      <c r="R2036">
        <f t="shared" ref="R2036:R2099" si="457">IF($O2036=0,1000,D2036)</f>
        <v>1000</v>
      </c>
      <c r="S2036">
        <f t="shared" ref="S2036:S2099" si="458">IF($O2036=0,1,E2036)</f>
        <v>1</v>
      </c>
      <c r="T2036" s="2">
        <f t="array" aca="1" ref="T2036:V2036" ca="1">MMULT(Q2036:S2036,$T$8:$V$10)</f>
        <v>342.95983594645492</v>
      </c>
      <c r="U2036" s="2">
        <f ca="1"/>
        <v>1000</v>
      </c>
      <c r="V2036" s="2">
        <f ca="1"/>
        <v>-939.35060064258266</v>
      </c>
      <c r="Y2036" s="2">
        <f t="shared" ca="1" si="447"/>
        <v>-3.7714808315308317</v>
      </c>
      <c r="Z2036" s="2">
        <f t="shared" ca="1" si="448"/>
        <v>-10.996858629590841</v>
      </c>
    </row>
    <row r="2037" spans="2:26">
      <c r="B2037">
        <f t="shared" si="449"/>
        <v>2026</v>
      </c>
      <c r="C2037">
        <v>1.1334644147238171E-2</v>
      </c>
      <c r="D2037">
        <v>11.351736349016107</v>
      </c>
      <c r="E2037">
        <v>-15.87259326373742</v>
      </c>
      <c r="F2037">
        <f t="shared" si="450"/>
        <v>19.51412984295672</v>
      </c>
      <c r="G2037">
        <f t="shared" si="451"/>
        <v>5</v>
      </c>
      <c r="H2037">
        <f t="shared" si="452"/>
        <v>1952</v>
      </c>
      <c r="I2037">
        <f t="shared" si="453"/>
        <v>1.5697978328172439</v>
      </c>
      <c r="J2037">
        <f>VLOOKUP(H2037,動径DB!$C$9:$F$3009,4)</f>
        <v>1.6052481019886343E-2</v>
      </c>
      <c r="K2037">
        <f>VLOOKUP(G2037,緯度DB!$B$10:$H$50,7)</f>
        <v>0.2352076871405088</v>
      </c>
      <c r="L2037">
        <f t="shared" si="454"/>
        <v>0.99999551354734939</v>
      </c>
      <c r="M2037">
        <f t="shared" si="455"/>
        <v>7.3678524228445119E-2</v>
      </c>
      <c r="N2037">
        <f t="shared" si="445"/>
        <v>5.4285249324815743E-3</v>
      </c>
      <c r="O2037">
        <f t="shared" si="446"/>
        <v>0</v>
      </c>
      <c r="Q2037">
        <f t="shared" si="456"/>
        <v>1000</v>
      </c>
      <c r="R2037">
        <f t="shared" si="457"/>
        <v>1000</v>
      </c>
      <c r="S2037">
        <f t="shared" si="458"/>
        <v>1</v>
      </c>
      <c r="T2037" s="2">
        <f t="array" aca="1" ref="T2037:V2037" ca="1">MMULT(Q2037:S2037,$T$8:$V$10)</f>
        <v>342.95983594645492</v>
      </c>
      <c r="U2037" s="2">
        <f ca="1"/>
        <v>1000</v>
      </c>
      <c r="V2037" s="2">
        <f ca="1"/>
        <v>-939.35060064258266</v>
      </c>
      <c r="Y2037" s="2">
        <f t="shared" ca="1" si="447"/>
        <v>-3.7714808315308317</v>
      </c>
      <c r="Z2037" s="2">
        <f t="shared" ca="1" si="448"/>
        <v>-10.996858629590841</v>
      </c>
    </row>
    <row r="2038" spans="2:26">
      <c r="B2038">
        <f t="shared" si="449"/>
        <v>2027</v>
      </c>
      <c r="C2038">
        <v>-15.583109525522561</v>
      </c>
      <c r="D2038">
        <v>-7.1183471907524458</v>
      </c>
      <c r="E2038">
        <v>12.430601397615742</v>
      </c>
      <c r="F2038">
        <f t="shared" si="450"/>
        <v>21.166577907610186</v>
      </c>
      <c r="G2038">
        <f t="shared" si="451"/>
        <v>33</v>
      </c>
      <c r="H2038">
        <f t="shared" si="452"/>
        <v>2118</v>
      </c>
      <c r="I2038">
        <f t="shared" si="453"/>
        <v>-2.7130991704291461</v>
      </c>
      <c r="J2038">
        <f>VLOOKUP(H2038,動径DB!$C$9:$F$3009,4)</f>
        <v>8.9420478694926912E-3</v>
      </c>
      <c r="K2038">
        <f>VLOOKUP(G2038,緯度DB!$B$10:$H$50,7)</f>
        <v>0.43934360143209494</v>
      </c>
      <c r="L2038">
        <f t="shared" si="454"/>
        <v>0.95957279352185698</v>
      </c>
      <c r="M2038">
        <f t="shared" si="455"/>
        <v>7.979393298717051E-2</v>
      </c>
      <c r="N2038">
        <f t="shared" si="445"/>
        <v>6.3670717415610584E-3</v>
      </c>
      <c r="O2038">
        <f t="shared" si="446"/>
        <v>0</v>
      </c>
      <c r="Q2038">
        <f t="shared" si="456"/>
        <v>1000</v>
      </c>
      <c r="R2038">
        <f t="shared" si="457"/>
        <v>1000</v>
      </c>
      <c r="S2038">
        <f t="shared" si="458"/>
        <v>1</v>
      </c>
      <c r="T2038" s="2">
        <f t="array" aca="1" ref="T2038:V2038" ca="1">MMULT(Q2038:S2038,$T$8:$V$10)</f>
        <v>342.95983594645492</v>
      </c>
      <c r="U2038" s="2">
        <f ca="1"/>
        <v>1000</v>
      </c>
      <c r="V2038" s="2">
        <f ca="1"/>
        <v>-939.35060064258266</v>
      </c>
      <c r="Y2038" s="2">
        <f t="shared" ca="1" si="447"/>
        <v>-3.7714808315308317</v>
      </c>
      <c r="Z2038" s="2">
        <f t="shared" ca="1" si="448"/>
        <v>-10.996858629590841</v>
      </c>
    </row>
    <row r="2039" spans="2:26">
      <c r="B2039">
        <f t="shared" si="449"/>
        <v>2028</v>
      </c>
      <c r="C2039">
        <v>7.8752959683945729</v>
      </c>
      <c r="D2039">
        <v>-8.5452853772685309</v>
      </c>
      <c r="E2039">
        <v>-15.286178793529045</v>
      </c>
      <c r="F2039">
        <f t="shared" si="450"/>
        <v>19.201808531399024</v>
      </c>
      <c r="G2039">
        <f t="shared" si="451"/>
        <v>5</v>
      </c>
      <c r="H2039">
        <f t="shared" si="452"/>
        <v>1921</v>
      </c>
      <c r="I2039">
        <f t="shared" si="453"/>
        <v>-0.8261773519682063</v>
      </c>
      <c r="J2039">
        <f>VLOOKUP(H2039,動径DB!$C$9:$F$3009,4)</f>
        <v>1.7864580372410652E-2</v>
      </c>
      <c r="K2039">
        <f>VLOOKUP(G2039,緯度DB!$B$10:$H$50,7)</f>
        <v>0.2352076871405088</v>
      </c>
      <c r="L2039">
        <f t="shared" si="454"/>
        <v>0.61553182498400849</v>
      </c>
      <c r="M2039">
        <f t="shared" si="455"/>
        <v>4.9663460548034929E-2</v>
      </c>
      <c r="N2039">
        <f t="shared" si="445"/>
        <v>2.466459313606222E-3</v>
      </c>
      <c r="O2039">
        <f t="shared" si="446"/>
        <v>0</v>
      </c>
      <c r="Q2039">
        <f t="shared" si="456"/>
        <v>1000</v>
      </c>
      <c r="R2039">
        <f t="shared" si="457"/>
        <v>1000</v>
      </c>
      <c r="S2039">
        <f t="shared" si="458"/>
        <v>1</v>
      </c>
      <c r="T2039" s="2">
        <f t="array" aca="1" ref="T2039:V2039" ca="1">MMULT(Q2039:S2039,$T$8:$V$10)</f>
        <v>342.95983594645492</v>
      </c>
      <c r="U2039" s="2">
        <f ca="1"/>
        <v>1000</v>
      </c>
      <c r="V2039" s="2">
        <f ca="1"/>
        <v>-939.35060064258266</v>
      </c>
      <c r="Y2039" s="2">
        <f t="shared" ca="1" si="447"/>
        <v>-3.7714808315308317</v>
      </c>
      <c r="Z2039" s="2">
        <f t="shared" ca="1" si="448"/>
        <v>-10.996858629590841</v>
      </c>
    </row>
    <row r="2040" spans="2:26">
      <c r="B2040">
        <f t="shared" si="449"/>
        <v>2029</v>
      </c>
      <c r="C2040">
        <v>-16.32254052986341</v>
      </c>
      <c r="D2040">
        <v>-4.6771080732044634</v>
      </c>
      <c r="E2040">
        <v>12.546759290889945</v>
      </c>
      <c r="F2040">
        <f t="shared" si="450"/>
        <v>21.112125378109166</v>
      </c>
      <c r="G2040">
        <f t="shared" si="451"/>
        <v>33</v>
      </c>
      <c r="H2040">
        <f t="shared" si="452"/>
        <v>2112</v>
      </c>
      <c r="I2040">
        <f t="shared" si="453"/>
        <v>-2.862527086466518</v>
      </c>
      <c r="J2040">
        <f>VLOOKUP(H2040,動径DB!$C$9:$F$3009,4)</f>
        <v>9.13628698925327E-3</v>
      </c>
      <c r="K2040">
        <f>VLOOKUP(G2040,緯度DB!$B$10:$H$50,7)</f>
        <v>0.43934360143209494</v>
      </c>
      <c r="L2040">
        <f t="shared" si="454"/>
        <v>0.74276909891533804</v>
      </c>
      <c r="M2040">
        <f t="shared" si="455"/>
        <v>6.2944794929561121E-2</v>
      </c>
      <c r="N2040">
        <f t="shared" si="445"/>
        <v>3.9620472087245036E-3</v>
      </c>
      <c r="O2040">
        <f t="shared" si="446"/>
        <v>0</v>
      </c>
      <c r="Q2040">
        <f t="shared" si="456"/>
        <v>1000</v>
      </c>
      <c r="R2040">
        <f t="shared" si="457"/>
        <v>1000</v>
      </c>
      <c r="S2040">
        <f t="shared" si="458"/>
        <v>1</v>
      </c>
      <c r="T2040" s="2">
        <f t="array" aca="1" ref="T2040:V2040" ca="1">MMULT(Q2040:S2040,$T$8:$V$10)</f>
        <v>342.95983594645492</v>
      </c>
      <c r="U2040" s="2">
        <f ca="1"/>
        <v>1000</v>
      </c>
      <c r="V2040" s="2">
        <f ca="1"/>
        <v>-939.35060064258266</v>
      </c>
      <c r="Y2040" s="2">
        <f t="shared" ca="1" si="447"/>
        <v>-3.7714808315308317</v>
      </c>
      <c r="Z2040" s="2">
        <f t="shared" ca="1" si="448"/>
        <v>-10.996858629590841</v>
      </c>
    </row>
    <row r="2041" spans="2:26">
      <c r="B2041">
        <f t="shared" si="449"/>
        <v>2030</v>
      </c>
      <c r="C2041">
        <v>4.9358588489392288</v>
      </c>
      <c r="D2041">
        <v>-14.260893250256466</v>
      </c>
      <c r="E2041">
        <v>6.002476637995664</v>
      </c>
      <c r="F2041">
        <f t="shared" si="450"/>
        <v>16.240859110944402</v>
      </c>
      <c r="G2041">
        <f t="shared" si="451"/>
        <v>28</v>
      </c>
      <c r="H2041">
        <f t="shared" si="452"/>
        <v>1625</v>
      </c>
      <c r="I2041">
        <f t="shared" si="453"/>
        <v>-1.2375898603523172</v>
      </c>
      <c r="J2041">
        <f>VLOOKUP(H2041,動径DB!$C$9:$F$3009,4)</f>
        <v>4.749154648366636E-2</v>
      </c>
      <c r="K2041">
        <f>VLOOKUP(G2041,緯度DB!$B$10:$H$50,7)</f>
        <v>0.66802964117206065</v>
      </c>
      <c r="L2041">
        <f t="shared" si="454"/>
        <v>-0.54062253114966385</v>
      </c>
      <c r="M2041">
        <f t="shared" si="455"/>
        <v>-0.27855771116214995</v>
      </c>
      <c r="N2041">
        <f t="shared" si="445"/>
        <v>7.7594398447895757E-2</v>
      </c>
      <c r="O2041">
        <f t="shared" si="446"/>
        <v>0</v>
      </c>
      <c r="Q2041">
        <f t="shared" si="456"/>
        <v>1000</v>
      </c>
      <c r="R2041">
        <f t="shared" si="457"/>
        <v>1000</v>
      </c>
      <c r="S2041">
        <f t="shared" si="458"/>
        <v>1</v>
      </c>
      <c r="T2041" s="2">
        <f t="array" aca="1" ref="T2041:V2041" ca="1">MMULT(Q2041:S2041,$T$8:$V$10)</f>
        <v>342.95983594645492</v>
      </c>
      <c r="U2041" s="2">
        <f ca="1"/>
        <v>1000</v>
      </c>
      <c r="V2041" s="2">
        <f ca="1"/>
        <v>-939.35060064258266</v>
      </c>
      <c r="Y2041" s="2">
        <f t="shared" ca="1" si="447"/>
        <v>-3.7714808315308317</v>
      </c>
      <c r="Z2041" s="2">
        <f t="shared" ca="1" si="448"/>
        <v>-10.996858629590841</v>
      </c>
    </row>
    <row r="2042" spans="2:26">
      <c r="B2042">
        <f t="shared" si="449"/>
        <v>2031</v>
      </c>
      <c r="C2042">
        <v>7.1687987631126804</v>
      </c>
      <c r="D2042">
        <v>9.4544914952467192</v>
      </c>
      <c r="E2042">
        <v>-5.8377056130196614</v>
      </c>
      <c r="F2042">
        <f t="shared" si="450"/>
        <v>13.223384285574541</v>
      </c>
      <c r="G2042">
        <f t="shared" si="451"/>
        <v>12</v>
      </c>
      <c r="H2042">
        <f t="shared" si="452"/>
        <v>1323</v>
      </c>
      <c r="I2042">
        <f t="shared" si="453"/>
        <v>0.9220407544731164</v>
      </c>
      <c r="J2042">
        <f>VLOOKUP(H2042,動径DB!$C$9:$F$3009,4)</f>
        <v>0.11596855517482539</v>
      </c>
      <c r="K2042">
        <f>VLOOKUP(G2042,緯度DB!$B$10:$H$50,7)</f>
        <v>0.58726809406597613</v>
      </c>
      <c r="L2042">
        <f t="shared" si="454"/>
        <v>-0.36671019018678186</v>
      </c>
      <c r="M2042">
        <f t="shared" si="455"/>
        <v>-0.3302495621349531</v>
      </c>
      <c r="N2042">
        <f t="shared" si="445"/>
        <v>0.10906477329032825</v>
      </c>
      <c r="O2042">
        <f t="shared" si="446"/>
        <v>0</v>
      </c>
      <c r="Q2042">
        <f t="shared" si="456"/>
        <v>1000</v>
      </c>
      <c r="R2042">
        <f t="shared" si="457"/>
        <v>1000</v>
      </c>
      <c r="S2042">
        <f t="shared" si="458"/>
        <v>1</v>
      </c>
      <c r="T2042" s="2">
        <f t="array" aca="1" ref="T2042:V2042" ca="1">MMULT(Q2042:S2042,$T$8:$V$10)</f>
        <v>342.95983594645492</v>
      </c>
      <c r="U2042" s="2">
        <f ca="1"/>
        <v>1000</v>
      </c>
      <c r="V2042" s="2">
        <f ca="1"/>
        <v>-939.35060064258266</v>
      </c>
      <c r="Y2042" s="2">
        <f t="shared" ca="1" si="447"/>
        <v>-3.7714808315308317</v>
      </c>
      <c r="Z2042" s="2">
        <f t="shared" ca="1" si="448"/>
        <v>-10.996858629590841</v>
      </c>
    </row>
    <row r="2043" spans="2:26">
      <c r="B2043">
        <f t="shared" si="449"/>
        <v>2032</v>
      </c>
      <c r="C2043">
        <v>15.082288589815436</v>
      </c>
      <c r="D2043">
        <v>6.7400978455387159</v>
      </c>
      <c r="E2043">
        <v>-11.176077162318126</v>
      </c>
      <c r="F2043">
        <f t="shared" si="450"/>
        <v>19.945151010007454</v>
      </c>
      <c r="G2043">
        <f t="shared" si="451"/>
        <v>10</v>
      </c>
      <c r="H2043">
        <f t="shared" si="452"/>
        <v>1996</v>
      </c>
      <c r="I2043">
        <f t="shared" si="453"/>
        <v>0.42026319728124201</v>
      </c>
      <c r="J2043">
        <f>VLOOKUP(H2043,動径DB!$C$9:$F$3009,4)</f>
        <v>1.3773639586430081E-2</v>
      </c>
      <c r="K2043">
        <f>VLOOKUP(G2043,緯度DB!$B$10:$H$50,7)</f>
        <v>0.49132662717739956</v>
      </c>
      <c r="L2043">
        <f t="shared" si="454"/>
        <v>-0.9523315153090941</v>
      </c>
      <c r="M2043">
        <f t="shared" si="455"/>
        <v>-0.12854183671272643</v>
      </c>
      <c r="N2043">
        <f t="shared" si="445"/>
        <v>1.6523003785481223E-2</v>
      </c>
      <c r="O2043">
        <f t="shared" si="446"/>
        <v>0</v>
      </c>
      <c r="Q2043">
        <f t="shared" si="456"/>
        <v>1000</v>
      </c>
      <c r="R2043">
        <f t="shared" si="457"/>
        <v>1000</v>
      </c>
      <c r="S2043">
        <f t="shared" si="458"/>
        <v>1</v>
      </c>
      <c r="T2043" s="2">
        <f t="array" aca="1" ref="T2043:V2043" ca="1">MMULT(Q2043:S2043,$T$8:$V$10)</f>
        <v>342.95983594645492</v>
      </c>
      <c r="U2043" s="2">
        <f ca="1"/>
        <v>1000</v>
      </c>
      <c r="V2043" s="2">
        <f ca="1"/>
        <v>-939.35060064258266</v>
      </c>
      <c r="Y2043" s="2">
        <f t="shared" ca="1" si="447"/>
        <v>-3.7714808315308317</v>
      </c>
      <c r="Z2043" s="2">
        <f t="shared" ca="1" si="448"/>
        <v>-10.996858629590841</v>
      </c>
    </row>
    <row r="2044" spans="2:26">
      <c r="B2044">
        <f t="shared" si="449"/>
        <v>2033</v>
      </c>
      <c r="C2044">
        <v>8.7755655865436424</v>
      </c>
      <c r="D2044">
        <v>14.848600565750864</v>
      </c>
      <c r="E2044">
        <v>-7.0181397818998335</v>
      </c>
      <c r="F2044">
        <f t="shared" si="450"/>
        <v>18.621111033534785</v>
      </c>
      <c r="G2044">
        <f t="shared" si="451"/>
        <v>13</v>
      </c>
      <c r="H2044">
        <f t="shared" si="452"/>
        <v>1863</v>
      </c>
      <c r="I2044">
        <f t="shared" si="453"/>
        <v>1.0370186276335356</v>
      </c>
      <c r="J2044">
        <f>VLOOKUP(H2044,動径DB!$C$9:$F$3009,4)</f>
        <v>2.1775999661049015E-2</v>
      </c>
      <c r="K2044">
        <f>VLOOKUP(G2044,緯度DB!$B$10:$H$50,7)</f>
        <v>0.62981531840634786</v>
      </c>
      <c r="L2044">
        <f t="shared" si="454"/>
        <v>-3.0532025016029862E-2</v>
      </c>
      <c r="M2044">
        <f t="shared" si="455"/>
        <v>-7.7974485840117697E-3</v>
      </c>
      <c r="N2044">
        <f t="shared" si="445"/>
        <v>6.0800204420307153E-5</v>
      </c>
      <c r="O2044">
        <f t="shared" si="446"/>
        <v>0</v>
      </c>
      <c r="Q2044">
        <f t="shared" si="456"/>
        <v>1000</v>
      </c>
      <c r="R2044">
        <f t="shared" si="457"/>
        <v>1000</v>
      </c>
      <c r="S2044">
        <f t="shared" si="458"/>
        <v>1</v>
      </c>
      <c r="T2044" s="2">
        <f t="array" aca="1" ref="T2044:V2044" ca="1">MMULT(Q2044:S2044,$T$8:$V$10)</f>
        <v>342.95983594645492</v>
      </c>
      <c r="U2044" s="2">
        <f ca="1"/>
        <v>1000</v>
      </c>
      <c r="V2044" s="2">
        <f ca="1"/>
        <v>-939.35060064258266</v>
      </c>
      <c r="Y2044" s="2">
        <f t="shared" ca="1" si="447"/>
        <v>-3.7714808315308317</v>
      </c>
      <c r="Z2044" s="2">
        <f t="shared" ca="1" si="448"/>
        <v>-10.996858629590841</v>
      </c>
    </row>
    <row r="2045" spans="2:26">
      <c r="B2045">
        <f t="shared" si="449"/>
        <v>2034</v>
      </c>
      <c r="C2045">
        <v>1.4203901156389254</v>
      </c>
      <c r="D2045">
        <v>7.4051473313589096</v>
      </c>
      <c r="E2045">
        <v>-14.735677236904341</v>
      </c>
      <c r="F2045">
        <f t="shared" si="450"/>
        <v>16.552761060015261</v>
      </c>
      <c r="G2045">
        <f t="shared" si="451"/>
        <v>3</v>
      </c>
      <c r="H2045">
        <f t="shared" si="452"/>
        <v>1656</v>
      </c>
      <c r="I2045">
        <f t="shared" si="453"/>
        <v>1.3812868791036432</v>
      </c>
      <c r="J2045">
        <f>VLOOKUP(H2045,動径DB!$C$9:$F$3009,4)</f>
        <v>4.3046314262250335E-2</v>
      </c>
      <c r="K2045">
        <f>VLOOKUP(G2045,緯度DB!$B$10:$H$50,7)</f>
        <v>0.19977068236083131</v>
      </c>
      <c r="L2045">
        <f t="shared" si="454"/>
        <v>0.84269421643424713</v>
      </c>
      <c r="M2045">
        <f t="shared" si="455"/>
        <v>0.11995219080402149</v>
      </c>
      <c r="N2045">
        <f t="shared" si="445"/>
        <v>1.4388528078684378E-2</v>
      </c>
      <c r="O2045">
        <f t="shared" si="446"/>
        <v>0</v>
      </c>
      <c r="Q2045">
        <f t="shared" si="456"/>
        <v>1000</v>
      </c>
      <c r="R2045">
        <f t="shared" si="457"/>
        <v>1000</v>
      </c>
      <c r="S2045">
        <f t="shared" si="458"/>
        <v>1</v>
      </c>
      <c r="T2045" s="2">
        <f t="array" aca="1" ref="T2045:V2045" ca="1">MMULT(Q2045:S2045,$T$8:$V$10)</f>
        <v>342.95983594645492</v>
      </c>
      <c r="U2045" s="2">
        <f ca="1"/>
        <v>1000</v>
      </c>
      <c r="V2045" s="2">
        <f ca="1"/>
        <v>-939.35060064258266</v>
      </c>
      <c r="Y2045" s="2">
        <f t="shared" ca="1" si="447"/>
        <v>-3.7714808315308317</v>
      </c>
      <c r="Z2045" s="2">
        <f t="shared" ca="1" si="448"/>
        <v>-10.996858629590841</v>
      </c>
    </row>
    <row r="2046" spans="2:26">
      <c r="B2046">
        <f t="shared" si="449"/>
        <v>2035</v>
      </c>
      <c r="C2046">
        <v>-1.9508316973614843</v>
      </c>
      <c r="D2046">
        <v>8.5425777271193066</v>
      </c>
      <c r="E2046">
        <v>-7.4958566944648197</v>
      </c>
      <c r="F2046">
        <f t="shared" si="450"/>
        <v>11.531229167753896</v>
      </c>
      <c r="G2046">
        <f t="shared" si="451"/>
        <v>8</v>
      </c>
      <c r="H2046">
        <f t="shared" si="452"/>
        <v>1154</v>
      </c>
      <c r="I2046">
        <f t="shared" si="453"/>
        <v>1.7953119674926519</v>
      </c>
      <c r="J2046">
        <f>VLOOKUP(H2046,動径DB!$C$9:$F$3009,4)</f>
        <v>0.17910729986326215</v>
      </c>
      <c r="K2046">
        <f>VLOOKUP(G2046,緯度DB!$B$10:$H$50,7)</f>
        <v>0.38596120503132481</v>
      </c>
      <c r="L2046">
        <f t="shared" si="454"/>
        <v>0.78161415109181942</v>
      </c>
      <c r="M2046">
        <f t="shared" si="455"/>
        <v>0.62305295094946178</v>
      </c>
      <c r="N2046">
        <f t="shared" si="445"/>
        <v>0.38819497968683242</v>
      </c>
      <c r="O2046">
        <f t="shared" si="446"/>
        <v>1</v>
      </c>
      <c r="Q2046">
        <f t="shared" si="456"/>
        <v>-1.9508316973614843</v>
      </c>
      <c r="R2046">
        <f t="shared" si="457"/>
        <v>8.5425777271193066</v>
      </c>
      <c r="S2046">
        <f t="shared" si="458"/>
        <v>-7.4958566944648197</v>
      </c>
      <c r="T2046" s="2">
        <f t="array" aca="1" ref="T2046:V2046" ca="1">MMULT(Q2046:S2046,$T$8:$V$10)</f>
        <v>-7.7110249589930753</v>
      </c>
      <c r="U2046" s="2">
        <f ca="1"/>
        <v>8.5425777271193066</v>
      </c>
      <c r="V2046" s="2">
        <f ca="1"/>
        <v>-0.73055183058369799</v>
      </c>
      <c r="Y2046" s="2">
        <f t="shared" ca="1" si="447"/>
        <v>-2.6344961867269983</v>
      </c>
      <c r="Z2046" s="2">
        <f t="shared" ca="1" si="448"/>
        <v>2.918598833047171</v>
      </c>
    </row>
    <row r="2047" spans="2:26">
      <c r="B2047">
        <f t="shared" si="449"/>
        <v>2036</v>
      </c>
      <c r="C2047">
        <v>11.56826112864243</v>
      </c>
      <c r="D2047">
        <v>10.769101900454228</v>
      </c>
      <c r="E2047">
        <v>-4.4975754057359749</v>
      </c>
      <c r="F2047">
        <f t="shared" si="450"/>
        <v>16.432480208815324</v>
      </c>
      <c r="G2047">
        <f t="shared" si="451"/>
        <v>16</v>
      </c>
      <c r="H2047">
        <f t="shared" si="452"/>
        <v>1644</v>
      </c>
      <c r="I2047">
        <f t="shared" si="453"/>
        <v>0.74963662253124408</v>
      </c>
      <c r="J2047">
        <f>VLOOKUP(H2047,動径DB!$C$9:$F$3009,4)</f>
        <v>4.472111123135368E-2</v>
      </c>
      <c r="K2047">
        <f>VLOOKUP(G2047,緯度DB!$B$10:$H$50,7)</f>
        <v>0.72987675376846739</v>
      </c>
      <c r="L2047">
        <f t="shared" si="454"/>
        <v>-0.77875752684854327</v>
      </c>
      <c r="M2047">
        <f t="shared" si="455"/>
        <v>-0.41770290271661609</v>
      </c>
      <c r="N2047">
        <f t="shared" si="445"/>
        <v>0.17447571493788686</v>
      </c>
      <c r="O2047">
        <f t="shared" si="446"/>
        <v>0</v>
      </c>
      <c r="Q2047">
        <f t="shared" si="456"/>
        <v>1000</v>
      </c>
      <c r="R2047">
        <f t="shared" si="457"/>
        <v>1000</v>
      </c>
      <c r="S2047">
        <f t="shared" si="458"/>
        <v>1</v>
      </c>
      <c r="T2047" s="2">
        <f t="array" aca="1" ref="T2047:V2047" ca="1">MMULT(Q2047:S2047,$T$8:$V$10)</f>
        <v>342.95983594645492</v>
      </c>
      <c r="U2047" s="2">
        <f ca="1"/>
        <v>1000</v>
      </c>
      <c r="V2047" s="2">
        <f ca="1"/>
        <v>-939.35060064258266</v>
      </c>
      <c r="Y2047" s="2">
        <f t="shared" ca="1" si="447"/>
        <v>-3.7714808315308317</v>
      </c>
      <c r="Z2047" s="2">
        <f t="shared" ca="1" si="448"/>
        <v>-10.996858629590841</v>
      </c>
    </row>
    <row r="2048" spans="2:26">
      <c r="B2048">
        <f t="shared" si="449"/>
        <v>2037</v>
      </c>
      <c r="C2048">
        <v>9.5990691879056129</v>
      </c>
      <c r="D2048">
        <v>11.595567059572772</v>
      </c>
      <c r="E2048">
        <v>-0.54119221719294308</v>
      </c>
      <c r="F2048">
        <f t="shared" si="450"/>
        <v>15.062941071490595</v>
      </c>
      <c r="G2048">
        <f t="shared" si="451"/>
        <v>20</v>
      </c>
      <c r="H2048">
        <f t="shared" si="452"/>
        <v>1507</v>
      </c>
      <c r="I2048">
        <f t="shared" si="453"/>
        <v>0.87931928129664638</v>
      </c>
      <c r="J2048">
        <f>VLOOKUP(H2048,動径DB!$C$9:$F$3009,4)</f>
        <v>6.8323253973517767E-2</v>
      </c>
      <c r="K2048">
        <f>VLOOKUP(G2048,緯度DB!$B$10:$H$50,7)</f>
        <v>0.7879807395252203</v>
      </c>
      <c r="L2048">
        <f t="shared" si="454"/>
        <v>-0.48261221014499395</v>
      </c>
      <c r="M2048">
        <f t="shared" si="455"/>
        <v>-0.39137423043596248</v>
      </c>
      <c r="N2048">
        <f t="shared" si="445"/>
        <v>0.15317378824934186</v>
      </c>
      <c r="O2048">
        <f t="shared" si="446"/>
        <v>0</v>
      </c>
      <c r="Q2048">
        <f t="shared" si="456"/>
        <v>1000</v>
      </c>
      <c r="R2048">
        <f t="shared" si="457"/>
        <v>1000</v>
      </c>
      <c r="S2048">
        <f t="shared" si="458"/>
        <v>1</v>
      </c>
      <c r="T2048" s="2">
        <f t="array" aca="1" ref="T2048:V2048" ca="1">MMULT(Q2048:S2048,$T$8:$V$10)</f>
        <v>342.95983594645492</v>
      </c>
      <c r="U2048" s="2">
        <f ca="1"/>
        <v>1000</v>
      </c>
      <c r="V2048" s="2">
        <f ca="1"/>
        <v>-939.35060064258266</v>
      </c>
      <c r="Y2048" s="2">
        <f t="shared" ca="1" si="447"/>
        <v>-3.7714808315308317</v>
      </c>
      <c r="Z2048" s="2">
        <f t="shared" ca="1" si="448"/>
        <v>-10.996858629590841</v>
      </c>
    </row>
    <row r="2049" spans="2:26">
      <c r="B2049">
        <f t="shared" si="449"/>
        <v>2038</v>
      </c>
      <c r="C2049">
        <v>-2.6511379408684297</v>
      </c>
      <c r="D2049">
        <v>7.0057061184279217</v>
      </c>
      <c r="E2049">
        <v>-14.788996068369148</v>
      </c>
      <c r="F2049">
        <f t="shared" si="450"/>
        <v>16.577781977982717</v>
      </c>
      <c r="G2049">
        <f t="shared" si="451"/>
        <v>3</v>
      </c>
      <c r="H2049">
        <f t="shared" si="452"/>
        <v>1659</v>
      </c>
      <c r="I2049">
        <f t="shared" si="453"/>
        <v>1.9325668003043572</v>
      </c>
      <c r="J2049">
        <f>VLOOKUP(H2049,動径DB!$C$9:$F$3009,4)</f>
        <v>4.2636453629189858E-2</v>
      </c>
      <c r="K2049">
        <f>VLOOKUP(G2049,緯度DB!$B$10:$H$50,7)</f>
        <v>0.19977068236083131</v>
      </c>
      <c r="L2049">
        <f t="shared" si="454"/>
        <v>0.46663728904777535</v>
      </c>
      <c r="M2049">
        <f t="shared" si="455"/>
        <v>6.588987617230492E-2</v>
      </c>
      <c r="N2049">
        <f t="shared" si="445"/>
        <v>4.3414757820016761E-3</v>
      </c>
      <c r="O2049">
        <f t="shared" si="446"/>
        <v>0</v>
      </c>
      <c r="Q2049">
        <f t="shared" si="456"/>
        <v>1000</v>
      </c>
      <c r="R2049">
        <f t="shared" si="457"/>
        <v>1000</v>
      </c>
      <c r="S2049">
        <f t="shared" si="458"/>
        <v>1</v>
      </c>
      <c r="T2049" s="2">
        <f t="array" aca="1" ref="T2049:V2049" ca="1">MMULT(Q2049:S2049,$T$8:$V$10)</f>
        <v>342.95983594645492</v>
      </c>
      <c r="U2049" s="2">
        <f ca="1"/>
        <v>1000</v>
      </c>
      <c r="V2049" s="2">
        <f ca="1"/>
        <v>-939.35060064258266</v>
      </c>
      <c r="Y2049" s="2">
        <f t="shared" ca="1" si="447"/>
        <v>-3.7714808315308317</v>
      </c>
      <c r="Z2049" s="2">
        <f t="shared" ca="1" si="448"/>
        <v>-10.996858629590841</v>
      </c>
    </row>
    <row r="2050" spans="2:26">
      <c r="B2050">
        <f t="shared" si="449"/>
        <v>2039</v>
      </c>
      <c r="C2050">
        <v>0.55362614735632953</v>
      </c>
      <c r="D2050">
        <v>5.8403841942232813</v>
      </c>
      <c r="E2050">
        <v>8.9431936100957365</v>
      </c>
      <c r="F2050">
        <f t="shared" si="450"/>
        <v>10.695667412313593</v>
      </c>
      <c r="G2050">
        <f t="shared" si="451"/>
        <v>38</v>
      </c>
      <c r="H2050">
        <f t="shared" si="452"/>
        <v>1071</v>
      </c>
      <c r="I2050">
        <f t="shared" si="453"/>
        <v>1.4762859694806301</v>
      </c>
      <c r="J2050">
        <f>VLOOKUP(H2050,動径DB!$C$9:$F$3009,4)</f>
        <v>0.21677497005668969</v>
      </c>
      <c r="K2050">
        <f>VLOOKUP(G2050,緯度DB!$B$10:$H$50,7)</f>
        <v>0.20164392860071581</v>
      </c>
      <c r="L2050">
        <f t="shared" si="454"/>
        <v>0.96007361722296936</v>
      </c>
      <c r="M2050">
        <f t="shared" si="455"/>
        <v>0.44885566456349202</v>
      </c>
      <c r="N2050">
        <f t="shared" si="445"/>
        <v>0.20147140761073407</v>
      </c>
      <c r="O2050">
        <f t="shared" si="446"/>
        <v>0</v>
      </c>
      <c r="Q2050">
        <f t="shared" si="456"/>
        <v>1000</v>
      </c>
      <c r="R2050">
        <f t="shared" si="457"/>
        <v>1000</v>
      </c>
      <c r="S2050">
        <f t="shared" si="458"/>
        <v>1</v>
      </c>
      <c r="T2050" s="2">
        <f t="array" aca="1" ref="T2050:V2050" ca="1">MMULT(Q2050:S2050,$T$8:$V$10)</f>
        <v>342.95983594645492</v>
      </c>
      <c r="U2050" s="2">
        <f ca="1"/>
        <v>1000</v>
      </c>
      <c r="V2050" s="2">
        <f ca="1"/>
        <v>-939.35060064258266</v>
      </c>
      <c r="Y2050" s="2">
        <f t="shared" ca="1" si="447"/>
        <v>-3.7714808315308317</v>
      </c>
      <c r="Z2050" s="2">
        <f t="shared" ca="1" si="448"/>
        <v>-10.996858629590841</v>
      </c>
    </row>
    <row r="2051" spans="2:26">
      <c r="B2051">
        <f t="shared" si="449"/>
        <v>2040</v>
      </c>
      <c r="C2051">
        <v>3.8768142118905731</v>
      </c>
      <c r="D2051">
        <v>-9.960711603516101</v>
      </c>
      <c r="E2051">
        <v>4.2212197508109064</v>
      </c>
      <c r="F2051">
        <f t="shared" si="450"/>
        <v>11.491917171063021</v>
      </c>
      <c r="G2051">
        <f t="shared" si="451"/>
        <v>28</v>
      </c>
      <c r="H2051">
        <f t="shared" si="452"/>
        <v>1150</v>
      </c>
      <c r="I2051">
        <f t="shared" si="453"/>
        <v>-1.1996256481363297</v>
      </c>
      <c r="J2051">
        <f>VLOOKUP(H2051,動径DB!$C$9:$F$3009,4)</f>
        <v>0.18083036231434105</v>
      </c>
      <c r="K2051">
        <f>VLOOKUP(G2051,緯度DB!$B$10:$H$50,7)</f>
        <v>0.66802964117206065</v>
      </c>
      <c r="L2051">
        <f t="shared" si="454"/>
        <v>-0.44151305488802617</v>
      </c>
      <c r="M2051">
        <f t="shared" si="455"/>
        <v>-0.61291905332523422</v>
      </c>
      <c r="N2051">
        <f t="shared" si="445"/>
        <v>0.37566976592910128</v>
      </c>
      <c r="O2051">
        <f t="shared" si="446"/>
        <v>1</v>
      </c>
      <c r="Q2051">
        <f t="shared" si="456"/>
        <v>3.8768142118905731</v>
      </c>
      <c r="R2051">
        <f t="shared" si="457"/>
        <v>-9.960711603516101</v>
      </c>
      <c r="S2051">
        <f t="shared" si="458"/>
        <v>4.2212197508109064</v>
      </c>
      <c r="T2051" s="2">
        <f t="array" aca="1" ref="T2051:V2051" ca="1">MMULT(Q2051:S2051,$T$8:$V$10)</f>
        <v>5.2925976029505435</v>
      </c>
      <c r="U2051" s="2">
        <f ca="1"/>
        <v>-9.960711603516101</v>
      </c>
      <c r="V2051" s="2">
        <f ca="1"/>
        <v>-2.199271522890017</v>
      </c>
      <c r="Y2051" s="2">
        <f t="shared" ca="1" si="447"/>
        <v>1.9037622008028523</v>
      </c>
      <c r="Z2051" s="2">
        <f t="shared" ca="1" si="448"/>
        <v>-3.5828958984716373</v>
      </c>
    </row>
    <row r="2052" spans="2:26">
      <c r="B2052">
        <f t="shared" si="449"/>
        <v>2041</v>
      </c>
      <c r="C2052">
        <v>1.0270665343082472</v>
      </c>
      <c r="D2052">
        <v>-0.12575871633049363</v>
      </c>
      <c r="E2052">
        <v>5.9398637716770368</v>
      </c>
      <c r="F2052">
        <f t="shared" si="450"/>
        <v>6.0293169220659149</v>
      </c>
      <c r="G2052">
        <f t="shared" si="451"/>
        <v>41</v>
      </c>
      <c r="H2052">
        <f t="shared" si="452"/>
        <v>604</v>
      </c>
      <c r="I2052">
        <f t="shared" si="453"/>
        <v>-0.12183808889692316</v>
      </c>
      <c r="J2052">
        <f>VLOOKUP(H2052,動径DB!$C$9:$F$3009,4)</f>
        <v>0.40076353995382014</v>
      </c>
      <c r="K2052">
        <f>VLOOKUP(G2052,緯度DB!$B$10:$H$50,7)</f>
        <v>1.9421500995611596</v>
      </c>
      <c r="L2052">
        <f t="shared" si="454"/>
        <v>0.35742963598993011</v>
      </c>
      <c r="M2052">
        <f t="shared" si="455"/>
        <v>1.6773730725543416</v>
      </c>
      <c r="N2052">
        <f t="shared" si="445"/>
        <v>2.8135804245303926</v>
      </c>
      <c r="O2052">
        <f t="shared" si="446"/>
        <v>1</v>
      </c>
      <c r="Q2052">
        <f t="shared" si="456"/>
        <v>1.0270665343082472</v>
      </c>
      <c r="R2052">
        <f t="shared" si="457"/>
        <v>-0.12575871633049363</v>
      </c>
      <c r="S2052">
        <f t="shared" si="458"/>
        <v>5.9398637716770368</v>
      </c>
      <c r="T2052" s="2">
        <f t="array" aca="1" ref="T2052:V2052" ca="1">MMULT(Q2052:S2052,$T$8:$V$10)</f>
        <v>5.9329235979875694</v>
      </c>
      <c r="U2052" s="2">
        <f ca="1"/>
        <v>-0.12575871633049363</v>
      </c>
      <c r="V2052" s="2">
        <f ca="1"/>
        <v>1.0664262151783122</v>
      </c>
      <c r="Y2052" s="2">
        <f t="shared" ca="1" si="447"/>
        <v>1.9097541367950732</v>
      </c>
      <c r="Z2052" s="2">
        <f t="shared" ca="1" si="448"/>
        <v>-4.0480586810803146E-2</v>
      </c>
    </row>
    <row r="2053" spans="2:26">
      <c r="B2053">
        <f t="shared" si="449"/>
        <v>2042</v>
      </c>
      <c r="C2053">
        <v>-15.845091695463262</v>
      </c>
      <c r="D2053">
        <v>-12.70717343196797</v>
      </c>
      <c r="E2053">
        <v>-16.015140253235913</v>
      </c>
      <c r="F2053">
        <f t="shared" si="450"/>
        <v>25.865496415081015</v>
      </c>
      <c r="G2053">
        <f t="shared" si="451"/>
        <v>9</v>
      </c>
      <c r="H2053">
        <f t="shared" si="452"/>
        <v>2588</v>
      </c>
      <c r="I2053">
        <f t="shared" si="453"/>
        <v>-2.465656053240382</v>
      </c>
      <c r="J2053">
        <f>VLOOKUP(H2053,動径DB!$C$9:$F$3009,4)</f>
        <v>1.5528227223720718E-3</v>
      </c>
      <c r="K2053">
        <f>VLOOKUP(G2053,緯度DB!$B$10:$H$50,7)</f>
        <v>0.43934360143209494</v>
      </c>
      <c r="L2053">
        <f t="shared" si="454"/>
        <v>0.89737436191249687</v>
      </c>
      <c r="M2053">
        <f t="shared" si="455"/>
        <v>1.5835094467805066E-2</v>
      </c>
      <c r="N2053">
        <f t="shared" si="445"/>
        <v>2.5075021680431061E-4</v>
      </c>
      <c r="O2053">
        <f t="shared" si="446"/>
        <v>0</v>
      </c>
      <c r="Q2053">
        <f t="shared" si="456"/>
        <v>1000</v>
      </c>
      <c r="R2053">
        <f t="shared" si="457"/>
        <v>1000</v>
      </c>
      <c r="S2053">
        <f t="shared" si="458"/>
        <v>1</v>
      </c>
      <c r="T2053" s="2">
        <f t="array" aca="1" ref="T2053:V2053" ca="1">MMULT(Q2053:S2053,$T$8:$V$10)</f>
        <v>342.95983594645492</v>
      </c>
      <c r="U2053" s="2">
        <f ca="1"/>
        <v>1000</v>
      </c>
      <c r="V2053" s="2">
        <f ca="1"/>
        <v>-939.35060064258266</v>
      </c>
      <c r="Y2053" s="2">
        <f t="shared" ca="1" si="447"/>
        <v>-3.7714808315308317</v>
      </c>
      <c r="Z2053" s="2">
        <f t="shared" ca="1" si="448"/>
        <v>-10.996858629590841</v>
      </c>
    </row>
    <row r="2054" spans="2:26">
      <c r="B2054">
        <f t="shared" si="449"/>
        <v>2043</v>
      </c>
      <c r="C2054">
        <v>-0.52798268286659145</v>
      </c>
      <c r="D2054">
        <v>11.615562099002586</v>
      </c>
      <c r="E2054">
        <v>14.745648198247308</v>
      </c>
      <c r="F2054">
        <f t="shared" si="450"/>
        <v>18.778556637177054</v>
      </c>
      <c r="G2054">
        <f t="shared" si="451"/>
        <v>37</v>
      </c>
      <c r="H2054">
        <f t="shared" si="452"/>
        <v>1879</v>
      </c>
      <c r="I2054">
        <f t="shared" si="453"/>
        <v>1.6162198285150047</v>
      </c>
      <c r="J2054">
        <f>VLOOKUP(H2054,動径DB!$C$9:$F$3009,4)</f>
        <v>2.0624392823724792E-2</v>
      </c>
      <c r="K2054">
        <f>VLOOKUP(G2054,緯度DB!$B$10:$H$50,7)</f>
        <v>0.2352076871405088</v>
      </c>
      <c r="L2054">
        <f t="shared" si="454"/>
        <v>0.9907295338177734</v>
      </c>
      <c r="M2054">
        <f t="shared" si="455"/>
        <v>9.0250579922443327E-2</v>
      </c>
      <c r="N2054">
        <f t="shared" si="445"/>
        <v>8.1451671763373302E-3</v>
      </c>
      <c r="O2054">
        <f t="shared" si="446"/>
        <v>0</v>
      </c>
      <c r="Q2054">
        <f t="shared" si="456"/>
        <v>1000</v>
      </c>
      <c r="R2054">
        <f t="shared" si="457"/>
        <v>1000</v>
      </c>
      <c r="S2054">
        <f t="shared" si="458"/>
        <v>1</v>
      </c>
      <c r="T2054" s="2">
        <f t="array" aca="1" ref="T2054:V2054" ca="1">MMULT(Q2054:S2054,$T$8:$V$10)</f>
        <v>342.95983594645492</v>
      </c>
      <c r="U2054" s="2">
        <f ca="1"/>
        <v>1000</v>
      </c>
      <c r="V2054" s="2">
        <f ca="1"/>
        <v>-939.35060064258266</v>
      </c>
      <c r="Y2054" s="2">
        <f t="shared" ca="1" si="447"/>
        <v>-3.7714808315308317</v>
      </c>
      <c r="Z2054" s="2">
        <f t="shared" ca="1" si="448"/>
        <v>-10.996858629590841</v>
      </c>
    </row>
    <row r="2055" spans="2:26">
      <c r="B2055">
        <f t="shared" si="449"/>
        <v>2044</v>
      </c>
      <c r="C2055">
        <v>15.830901760502682</v>
      </c>
      <c r="D2055">
        <v>14.934818819197922</v>
      </c>
      <c r="E2055">
        <v>-3.9204795829879293</v>
      </c>
      <c r="F2055">
        <f t="shared" si="450"/>
        <v>22.114167944410219</v>
      </c>
      <c r="G2055">
        <f t="shared" si="451"/>
        <v>17</v>
      </c>
      <c r="H2055">
        <f t="shared" si="452"/>
        <v>2212</v>
      </c>
      <c r="I2055">
        <f t="shared" si="453"/>
        <v>0.75628037699477624</v>
      </c>
      <c r="J2055">
        <f>VLOOKUP(H2055,動径DB!$C$9:$F$3009,4)</f>
        <v>6.3662466113651606E-3</v>
      </c>
      <c r="K2055">
        <f>VLOOKUP(G2055,緯度DB!$B$10:$H$50,7)</f>
        <v>0.7529008951198638</v>
      </c>
      <c r="L2055">
        <f t="shared" si="454"/>
        <v>-0.76610029628983789</v>
      </c>
      <c r="M2055">
        <f t="shared" si="455"/>
        <v>-8.1204015472044602E-2</v>
      </c>
      <c r="N2055">
        <f t="shared" si="445"/>
        <v>6.5940921287840591E-3</v>
      </c>
      <c r="O2055">
        <f t="shared" si="446"/>
        <v>0</v>
      </c>
      <c r="Q2055">
        <f t="shared" si="456"/>
        <v>1000</v>
      </c>
      <c r="R2055">
        <f t="shared" si="457"/>
        <v>1000</v>
      </c>
      <c r="S2055">
        <f t="shared" si="458"/>
        <v>1</v>
      </c>
      <c r="T2055" s="2">
        <f t="array" aca="1" ref="T2055:V2055" ca="1">MMULT(Q2055:S2055,$T$8:$V$10)</f>
        <v>342.95983594645492</v>
      </c>
      <c r="U2055" s="2">
        <f ca="1"/>
        <v>1000</v>
      </c>
      <c r="V2055" s="2">
        <f ca="1"/>
        <v>-939.35060064258266</v>
      </c>
      <c r="Y2055" s="2">
        <f t="shared" ca="1" si="447"/>
        <v>-3.7714808315308317</v>
      </c>
      <c r="Z2055" s="2">
        <f t="shared" ca="1" si="448"/>
        <v>-10.996858629590841</v>
      </c>
    </row>
    <row r="2056" spans="2:26">
      <c r="B2056">
        <f t="shared" si="449"/>
        <v>2045</v>
      </c>
      <c r="C2056">
        <v>-1.1031895723529048</v>
      </c>
      <c r="D2056">
        <v>-1.8697836181363381</v>
      </c>
      <c r="E2056">
        <v>-0.26662125707315276</v>
      </c>
      <c r="F2056">
        <f t="shared" si="450"/>
        <v>2.1872825391161674</v>
      </c>
      <c r="G2056">
        <f t="shared" si="451"/>
        <v>19</v>
      </c>
      <c r="H2056">
        <f t="shared" si="452"/>
        <v>220</v>
      </c>
      <c r="I2056">
        <f t="shared" si="453"/>
        <v>-2.1038372755047896</v>
      </c>
      <c r="J2056">
        <f>VLOOKUP(H2056,動径DB!$C$9:$F$3009,4)</f>
        <v>0.13095224050802109</v>
      </c>
      <c r="K2056">
        <f>VLOOKUP(G2056,緯度DB!$B$10:$H$50,7)</f>
        <v>0.7820858445078025</v>
      </c>
      <c r="L2056">
        <f t="shared" si="454"/>
        <v>2.8322731326103179E-2</v>
      </c>
      <c r="M2056">
        <f t="shared" si="455"/>
        <v>6.344645732701922E-3</v>
      </c>
      <c r="N2056">
        <f t="shared" si="445"/>
        <v>4.025452947349271E-5</v>
      </c>
      <c r="O2056">
        <f t="shared" si="446"/>
        <v>0</v>
      </c>
      <c r="Q2056">
        <f t="shared" si="456"/>
        <v>1000</v>
      </c>
      <c r="R2056">
        <f t="shared" si="457"/>
        <v>1000</v>
      </c>
      <c r="S2056">
        <f t="shared" si="458"/>
        <v>1</v>
      </c>
      <c r="T2056" s="2">
        <f t="array" aca="1" ref="T2056:V2056" ca="1">MMULT(Q2056:S2056,$T$8:$V$10)</f>
        <v>342.95983594645492</v>
      </c>
      <c r="U2056" s="2">
        <f ca="1"/>
        <v>1000</v>
      </c>
      <c r="V2056" s="2">
        <f ca="1"/>
        <v>-939.35060064258266</v>
      </c>
      <c r="Y2056" s="2">
        <f t="shared" ca="1" si="447"/>
        <v>-3.7714808315308317</v>
      </c>
      <c r="Z2056" s="2">
        <f t="shared" ca="1" si="448"/>
        <v>-10.996858629590841</v>
      </c>
    </row>
    <row r="2057" spans="2:26">
      <c r="B2057">
        <f t="shared" si="449"/>
        <v>2046</v>
      </c>
      <c r="C2057">
        <v>-7.0920206225671851</v>
      </c>
      <c r="D2057">
        <v>3.347692947442038</v>
      </c>
      <c r="E2057">
        <v>2.6647436342349389</v>
      </c>
      <c r="F2057">
        <f t="shared" si="450"/>
        <v>8.2827932014186523</v>
      </c>
      <c r="G2057">
        <f t="shared" si="451"/>
        <v>27</v>
      </c>
      <c r="H2057">
        <f t="shared" si="452"/>
        <v>829</v>
      </c>
      <c r="I2057">
        <f t="shared" si="453"/>
        <v>2.7005650018230258</v>
      </c>
      <c r="J2057">
        <f>VLOOKUP(H2057,動径DB!$C$9:$F$3009,4)</f>
        <v>0.33685705291280593</v>
      </c>
      <c r="K2057">
        <f>VLOOKUP(G2057,緯度DB!$B$10:$H$50,7)</f>
        <v>0.70149600262637279</v>
      </c>
      <c r="L2057">
        <f t="shared" si="454"/>
        <v>-0.96947560910271757</v>
      </c>
      <c r="M2057">
        <f t="shared" si="455"/>
        <v>-1.8975120867723312</v>
      </c>
      <c r="N2057">
        <f t="shared" si="445"/>
        <v>3.6005521194470869</v>
      </c>
      <c r="O2057">
        <f t="shared" si="446"/>
        <v>1</v>
      </c>
      <c r="Q2057">
        <f t="shared" si="456"/>
        <v>-7.0920206225671851</v>
      </c>
      <c r="R2057">
        <f t="shared" si="457"/>
        <v>3.347692947442038</v>
      </c>
      <c r="S2057">
        <f t="shared" si="458"/>
        <v>2.6647436342349389</v>
      </c>
      <c r="T2057" s="2">
        <f t="array" aca="1" ref="T2057:V2057" ca="1">MMULT(Q2057:S2057,$T$8:$V$10)</f>
        <v>7.8426019577766848E-2</v>
      </c>
      <c r="U2057" s="2">
        <f ca="1"/>
        <v>3.347692947442038</v>
      </c>
      <c r="V2057" s="2">
        <f ca="1"/>
        <v>7.5757154451950646</v>
      </c>
      <c r="Y2057" s="2">
        <f t="shared" ca="1" si="447"/>
        <v>2.0871464095514766E-2</v>
      </c>
      <c r="Z2057" s="2">
        <f t="shared" ca="1" si="448"/>
        <v>0.89091928331337178</v>
      </c>
    </row>
    <row r="2058" spans="2:26">
      <c r="B2058">
        <f t="shared" si="449"/>
        <v>2047</v>
      </c>
      <c r="C2058">
        <v>-12.284144598014898</v>
      </c>
      <c r="D2058">
        <v>7.6339063423775784</v>
      </c>
      <c r="E2058">
        <v>-5.2161510022309461</v>
      </c>
      <c r="F2058">
        <f t="shared" si="450"/>
        <v>15.374815960758882</v>
      </c>
      <c r="G2058">
        <f t="shared" si="451"/>
        <v>14</v>
      </c>
      <c r="H2058">
        <f t="shared" si="452"/>
        <v>1538</v>
      </c>
      <c r="I2058">
        <f t="shared" si="453"/>
        <v>2.5855546443205446</v>
      </c>
      <c r="J2058">
        <f>VLOOKUP(H2058,動径DB!$C$9:$F$3009,4)</f>
        <v>6.2201267839798756E-2</v>
      </c>
      <c r="K2058">
        <f>VLOOKUP(G2058,緯度DB!$B$10:$H$50,7)</f>
        <v>0.66802964117206065</v>
      </c>
      <c r="L2058">
        <f t="shared" si="454"/>
        <v>-0.99526836863933055</v>
      </c>
      <c r="M2058">
        <f t="shared" si="455"/>
        <v>-0.63583597683453186</v>
      </c>
      <c r="N2058">
        <f t="shared" si="445"/>
        <v>0.40428738943712333</v>
      </c>
      <c r="O2058">
        <f t="shared" si="446"/>
        <v>1</v>
      </c>
      <c r="Q2058">
        <f t="shared" si="456"/>
        <v>-12.284144598014898</v>
      </c>
      <c r="R2058">
        <f t="shared" si="457"/>
        <v>7.6339063423775784</v>
      </c>
      <c r="S2058">
        <f t="shared" si="458"/>
        <v>-5.2161510022309461</v>
      </c>
      <c r="T2058" s="2">
        <f t="array" aca="1" ref="T2058:V2058" ca="1">MMULT(Q2058:S2058,$T$8:$V$10)</f>
        <v>-9.1030035017477378</v>
      </c>
      <c r="U2058" s="2">
        <f ca="1"/>
        <v>7.6339063423775784</v>
      </c>
      <c r="V2058" s="2">
        <f ca="1"/>
        <v>9.7592913180303178</v>
      </c>
      <c r="Y2058" s="2">
        <f t="shared" ca="1" si="447"/>
        <v>-2.2895286107928294</v>
      </c>
      <c r="Z2058" s="2">
        <f t="shared" ca="1" si="448"/>
        <v>1.9200307876000047</v>
      </c>
    </row>
    <row r="2059" spans="2:26">
      <c r="B2059">
        <f t="shared" si="449"/>
        <v>2048</v>
      </c>
      <c r="C2059">
        <v>-9.8613150027887233</v>
      </c>
      <c r="D2059">
        <v>-2.2886613329649279</v>
      </c>
      <c r="E2059">
        <v>-6.8381794871951191</v>
      </c>
      <c r="F2059">
        <f t="shared" si="450"/>
        <v>12.216554464345947</v>
      </c>
      <c r="G2059">
        <f t="shared" si="451"/>
        <v>10</v>
      </c>
      <c r="H2059">
        <f t="shared" si="452"/>
        <v>1223</v>
      </c>
      <c r="I2059">
        <f t="shared" si="453"/>
        <v>-2.9135451131935839</v>
      </c>
      <c r="J2059">
        <f>VLOOKUP(H2059,動径DB!$C$9:$F$3009,4)</f>
        <v>0.15101050515869194</v>
      </c>
      <c r="K2059">
        <f>VLOOKUP(G2059,緯度DB!$B$10:$H$50,7)</f>
        <v>0.49132662717739956</v>
      </c>
      <c r="L2059">
        <f t="shared" si="454"/>
        <v>0.63200880857718045</v>
      </c>
      <c r="M2059">
        <f t="shared" si="455"/>
        <v>0.57286109432349896</v>
      </c>
      <c r="N2059">
        <f t="shared" si="445"/>
        <v>0.32816983338951677</v>
      </c>
      <c r="O2059">
        <f t="shared" si="446"/>
        <v>1</v>
      </c>
      <c r="Q2059">
        <f t="shared" si="456"/>
        <v>-9.8613150027887233</v>
      </c>
      <c r="R2059">
        <f t="shared" si="457"/>
        <v>-2.2886613329649279</v>
      </c>
      <c r="S2059">
        <f t="shared" si="458"/>
        <v>-6.8381794871951191</v>
      </c>
      <c r="T2059" s="2">
        <f t="array" aca="1" ref="T2059:V2059" ca="1">MMULT(Q2059:S2059,$T$8:$V$10)</f>
        <v>-9.7985551743601889</v>
      </c>
      <c r="U2059" s="2">
        <f ca="1"/>
        <v>-2.2886613329649279</v>
      </c>
      <c r="V2059" s="2">
        <f ca="1"/>
        <v>6.9278098110688076</v>
      </c>
      <c r="Y2059" s="2">
        <f t="shared" ca="1" si="447"/>
        <v>-2.6534352360705542</v>
      </c>
      <c r="Z2059" s="2">
        <f t="shared" ca="1" si="448"/>
        <v>-0.61976633455226493</v>
      </c>
    </row>
    <row r="2060" spans="2:26">
      <c r="B2060">
        <f t="shared" si="449"/>
        <v>2049</v>
      </c>
      <c r="C2060">
        <v>-16.19418035447271</v>
      </c>
      <c r="D2060">
        <v>-9.703579110991452</v>
      </c>
      <c r="E2060">
        <v>4.2996372642363401</v>
      </c>
      <c r="F2060">
        <f t="shared" si="450"/>
        <v>19.362277901126955</v>
      </c>
      <c r="G2060">
        <f t="shared" si="451"/>
        <v>25</v>
      </c>
      <c r="H2060">
        <f t="shared" si="452"/>
        <v>1937</v>
      </c>
      <c r="I2060">
        <f t="shared" si="453"/>
        <v>-2.6017604038503146</v>
      </c>
      <c r="J2060">
        <f>VLOOKUP(H2060,動径DB!$C$9:$F$3009,4)</f>
        <v>1.6906748351925075E-2</v>
      </c>
      <c r="K2060">
        <f>VLOOKUP(G2060,緯度DB!$B$10:$H$50,7)</f>
        <v>0.7529008951198638</v>
      </c>
      <c r="L2060">
        <f t="shared" si="454"/>
        <v>0.99881436878888152</v>
      </c>
      <c r="M2060">
        <f t="shared" si="455"/>
        <v>0.24617227119166177</v>
      </c>
      <c r="N2060">
        <f t="shared" si="445"/>
        <v>6.0600787103661069E-2</v>
      </c>
      <c r="O2060">
        <f t="shared" si="446"/>
        <v>0</v>
      </c>
      <c r="Q2060">
        <f t="shared" si="456"/>
        <v>1000</v>
      </c>
      <c r="R2060">
        <f t="shared" si="457"/>
        <v>1000</v>
      </c>
      <c r="S2060">
        <f t="shared" si="458"/>
        <v>1</v>
      </c>
      <c r="T2060" s="2">
        <f t="array" aca="1" ref="T2060:V2060" ca="1">MMULT(Q2060:S2060,$T$8:$V$10)</f>
        <v>342.95983594645492</v>
      </c>
      <c r="U2060" s="2">
        <f ca="1"/>
        <v>1000</v>
      </c>
      <c r="V2060" s="2">
        <f ca="1"/>
        <v>-939.35060064258266</v>
      </c>
      <c r="Y2060" s="2">
        <f t="shared" ca="1" si="447"/>
        <v>-3.7714808315308317</v>
      </c>
      <c r="Z2060" s="2">
        <f t="shared" ca="1" si="448"/>
        <v>-10.996858629590841</v>
      </c>
    </row>
    <row r="2061" spans="2:26">
      <c r="B2061">
        <f t="shared" si="449"/>
        <v>2050</v>
      </c>
      <c r="C2061">
        <v>-9.1347830305516453</v>
      </c>
      <c r="D2061">
        <v>-1.9818368164490408</v>
      </c>
      <c r="E2061">
        <v>16.3993733697842</v>
      </c>
      <c r="F2061">
        <f t="shared" si="450"/>
        <v>18.876212149260095</v>
      </c>
      <c r="G2061">
        <f t="shared" si="451"/>
        <v>38</v>
      </c>
      <c r="H2061">
        <f t="shared" si="452"/>
        <v>1889</v>
      </c>
      <c r="I2061">
        <f t="shared" si="453"/>
        <v>-2.9279486270190209</v>
      </c>
      <c r="J2061">
        <f>VLOOKUP(H2061,動径DB!$C$9:$F$3009,4)</f>
        <v>1.9933561955563811E-2</v>
      </c>
      <c r="K2061">
        <f>VLOOKUP(G2061,緯度DB!$B$10:$H$50,7)</f>
        <v>0.20164392860071581</v>
      </c>
      <c r="L2061">
        <f t="shared" si="454"/>
        <v>0.59794279902390313</v>
      </c>
      <c r="M2061">
        <f t="shared" si="455"/>
        <v>4.5367468908322592E-2</v>
      </c>
      <c r="N2061">
        <f t="shared" ref="N2061:N2124" si="459">M2061^2</f>
        <v>2.0582072351476169E-3</v>
      </c>
      <c r="O2061">
        <f t="shared" ref="O2061:O2124" si="460">IF(N2061&gt;$N$9*$O$8,1,0)</f>
        <v>0</v>
      </c>
      <c r="Q2061">
        <f t="shared" si="456"/>
        <v>1000</v>
      </c>
      <c r="R2061">
        <f t="shared" si="457"/>
        <v>1000</v>
      </c>
      <c r="S2061">
        <f t="shared" si="458"/>
        <v>1</v>
      </c>
      <c r="T2061" s="2">
        <f t="array" aca="1" ref="T2061:V2061" ca="1">MMULT(Q2061:S2061,$T$8:$V$10)</f>
        <v>342.95983594645492</v>
      </c>
      <c r="U2061" s="2">
        <f ca="1"/>
        <v>1000</v>
      </c>
      <c r="V2061" s="2">
        <f ca="1"/>
        <v>-939.35060064258266</v>
      </c>
      <c r="Y2061" s="2">
        <f t="shared" ref="Y2061:Y2124" ca="1" si="461">$Z$9*T2061/($V2061+$Z$10)</f>
        <v>-3.7714808315308317</v>
      </c>
      <c r="Z2061" s="2">
        <f t="shared" ref="Z2061:Z2124" ca="1" si="462">$Z$9*U2061/($V2061+$Z$10)</f>
        <v>-10.996858629590841</v>
      </c>
    </row>
    <row r="2062" spans="2:26">
      <c r="B2062">
        <f t="shared" ref="B2062:B2125" si="463">B2061+1</f>
        <v>2051</v>
      </c>
      <c r="C2062">
        <v>4.1129103492045154</v>
      </c>
      <c r="D2062">
        <v>-14.61771185657004</v>
      </c>
      <c r="E2062">
        <v>-11.265788628682897</v>
      </c>
      <c r="F2062">
        <f t="shared" si="450"/>
        <v>18.907975166274753</v>
      </c>
      <c r="G2062">
        <f t="shared" si="451"/>
        <v>9</v>
      </c>
      <c r="H2062">
        <f t="shared" si="452"/>
        <v>1892</v>
      </c>
      <c r="I2062">
        <f t="shared" si="453"/>
        <v>-1.2965224448561878</v>
      </c>
      <c r="J2062">
        <f>VLOOKUP(H2062,動径DB!$C$9:$F$3009,4)</f>
        <v>1.9730535759885644E-2</v>
      </c>
      <c r="K2062">
        <f>VLOOKUP(G2062,緯度DB!$B$10:$H$50,7)</f>
        <v>0.43934360143209494</v>
      </c>
      <c r="L2062">
        <f t="shared" si="454"/>
        <v>-0.68015545964031132</v>
      </c>
      <c r="M2062">
        <f t="shared" si="455"/>
        <v>-0.11147985512983656</v>
      </c>
      <c r="N2062">
        <f t="shared" si="459"/>
        <v>1.2427758099769346E-2</v>
      </c>
      <c r="O2062">
        <f t="shared" si="460"/>
        <v>0</v>
      </c>
      <c r="Q2062">
        <f t="shared" si="456"/>
        <v>1000</v>
      </c>
      <c r="R2062">
        <f t="shared" si="457"/>
        <v>1000</v>
      </c>
      <c r="S2062">
        <f t="shared" si="458"/>
        <v>1</v>
      </c>
      <c r="T2062" s="2">
        <f t="array" aca="1" ref="T2062:V2062" ca="1">MMULT(Q2062:S2062,$T$8:$V$10)</f>
        <v>342.95983594645492</v>
      </c>
      <c r="U2062" s="2">
        <f ca="1"/>
        <v>1000</v>
      </c>
      <c r="V2062" s="2">
        <f ca="1"/>
        <v>-939.35060064258266</v>
      </c>
      <c r="Y2062" s="2">
        <f t="shared" ca="1" si="461"/>
        <v>-3.7714808315308317</v>
      </c>
      <c r="Z2062" s="2">
        <f t="shared" ca="1" si="462"/>
        <v>-10.996858629590841</v>
      </c>
    </row>
    <row r="2063" spans="2:26">
      <c r="B2063">
        <f t="shared" si="463"/>
        <v>2052</v>
      </c>
      <c r="C2063">
        <v>-8.3278998013505401</v>
      </c>
      <c r="D2063">
        <v>-11.003844278838777</v>
      </c>
      <c r="E2063">
        <v>-1.5390638049403187</v>
      </c>
      <c r="F2063">
        <f t="shared" si="450"/>
        <v>13.885504002734098</v>
      </c>
      <c r="G2063">
        <f t="shared" si="451"/>
        <v>19</v>
      </c>
      <c r="H2063">
        <f t="shared" si="452"/>
        <v>1390</v>
      </c>
      <c r="I2063">
        <f t="shared" si="453"/>
        <v>-2.2186462543315479</v>
      </c>
      <c r="J2063">
        <f>VLOOKUP(H2063,動径DB!$C$9:$F$3009,4)</f>
        <v>9.6219609795092795E-2</v>
      </c>
      <c r="K2063">
        <f>VLOOKUP(G2063,緯度DB!$B$10:$H$50,7)</f>
        <v>0.7820858445078025</v>
      </c>
      <c r="L2063">
        <f t="shared" si="454"/>
        <v>0.36418118007622413</v>
      </c>
      <c r="M2063">
        <f t="shared" si="455"/>
        <v>0.38053723963965164</v>
      </c>
      <c r="N2063">
        <f t="shared" si="459"/>
        <v>0.14480859075256566</v>
      </c>
      <c r="O2063">
        <f t="shared" si="460"/>
        <v>0</v>
      </c>
      <c r="Q2063">
        <f t="shared" si="456"/>
        <v>1000</v>
      </c>
      <c r="R2063">
        <f t="shared" si="457"/>
        <v>1000</v>
      </c>
      <c r="S2063">
        <f t="shared" si="458"/>
        <v>1</v>
      </c>
      <c r="T2063" s="2">
        <f t="array" aca="1" ref="T2063:V2063" ca="1">MMULT(Q2063:S2063,$T$8:$V$10)</f>
        <v>342.95983594645492</v>
      </c>
      <c r="U2063" s="2">
        <f ca="1"/>
        <v>1000</v>
      </c>
      <c r="V2063" s="2">
        <f ca="1"/>
        <v>-939.35060064258266</v>
      </c>
      <c r="Y2063" s="2">
        <f t="shared" ca="1" si="461"/>
        <v>-3.7714808315308317</v>
      </c>
      <c r="Z2063" s="2">
        <f t="shared" ca="1" si="462"/>
        <v>-10.996858629590841</v>
      </c>
    </row>
    <row r="2064" spans="2:26">
      <c r="B2064">
        <f t="shared" si="463"/>
        <v>2053</v>
      </c>
      <c r="C2064">
        <v>5.9634640129052263</v>
      </c>
      <c r="D2064">
        <v>8.5314462837390614</v>
      </c>
      <c r="E2064">
        <v>-12.375205607326729</v>
      </c>
      <c r="F2064">
        <f t="shared" si="450"/>
        <v>16.170782063621772</v>
      </c>
      <c r="G2064">
        <f t="shared" si="451"/>
        <v>6</v>
      </c>
      <c r="H2064">
        <f t="shared" si="452"/>
        <v>1618</v>
      </c>
      <c r="I2064">
        <f t="shared" si="453"/>
        <v>0.96074315251664544</v>
      </c>
      <c r="J2064">
        <f>VLOOKUP(H2064,動径DB!$C$9:$F$3009,4)</f>
        <v>4.854994360890983E-2</v>
      </c>
      <c r="K2064">
        <f>VLOOKUP(G2064,緯度DB!$B$10:$H$50,7)</f>
        <v>0.28116931855250954</v>
      </c>
      <c r="L2064">
        <f t="shared" si="454"/>
        <v>-0.25646509884307045</v>
      </c>
      <c r="M2064">
        <f t="shared" si="455"/>
        <v>-5.6612972000816532E-2</v>
      </c>
      <c r="N2064">
        <f t="shared" si="459"/>
        <v>3.2050285987652366E-3</v>
      </c>
      <c r="O2064">
        <f t="shared" si="460"/>
        <v>0</v>
      </c>
      <c r="Q2064">
        <f t="shared" si="456"/>
        <v>1000</v>
      </c>
      <c r="R2064">
        <f t="shared" si="457"/>
        <v>1000</v>
      </c>
      <c r="S2064">
        <f t="shared" si="458"/>
        <v>1</v>
      </c>
      <c r="T2064" s="2">
        <f t="array" aca="1" ref="T2064:V2064" ca="1">MMULT(Q2064:S2064,$T$8:$V$10)</f>
        <v>342.95983594645492</v>
      </c>
      <c r="U2064" s="2">
        <f ca="1"/>
        <v>1000</v>
      </c>
      <c r="V2064" s="2">
        <f ca="1"/>
        <v>-939.35060064258266</v>
      </c>
      <c r="Y2064" s="2">
        <f t="shared" ca="1" si="461"/>
        <v>-3.7714808315308317</v>
      </c>
      <c r="Z2064" s="2">
        <f t="shared" ca="1" si="462"/>
        <v>-10.996858629590841</v>
      </c>
    </row>
    <row r="2065" spans="2:26">
      <c r="B2065">
        <f t="shared" si="463"/>
        <v>2054</v>
      </c>
      <c r="C2065">
        <v>13.030291604026161</v>
      </c>
      <c r="D2065">
        <v>5.6122763710665637</v>
      </c>
      <c r="E2065">
        <v>-8.4552612514841936</v>
      </c>
      <c r="F2065">
        <f t="shared" si="450"/>
        <v>16.515979782684308</v>
      </c>
      <c r="G2065">
        <f t="shared" si="451"/>
        <v>11</v>
      </c>
      <c r="H2065">
        <f t="shared" si="452"/>
        <v>1653</v>
      </c>
      <c r="I2065">
        <f t="shared" si="453"/>
        <v>0.40669707654741039</v>
      </c>
      <c r="J2065">
        <f>VLOOKUP(H2065,動径DB!$C$9:$F$3009,4)</f>
        <v>4.3459686344563903E-2</v>
      </c>
      <c r="K2065">
        <f>VLOOKUP(G2065,緯度DB!$B$10:$H$50,7)</f>
        <v>0.54089638506983073</v>
      </c>
      <c r="L2065">
        <f t="shared" si="454"/>
        <v>-0.93913070308952429</v>
      </c>
      <c r="M2065">
        <f t="shared" si="455"/>
        <v>-0.36461207594311251</v>
      </c>
      <c r="N2065">
        <f t="shared" si="459"/>
        <v>0.13294196592354604</v>
      </c>
      <c r="O2065">
        <f t="shared" si="460"/>
        <v>0</v>
      </c>
      <c r="Q2065">
        <f t="shared" si="456"/>
        <v>1000</v>
      </c>
      <c r="R2065">
        <f t="shared" si="457"/>
        <v>1000</v>
      </c>
      <c r="S2065">
        <f t="shared" si="458"/>
        <v>1</v>
      </c>
      <c r="T2065" s="2">
        <f t="array" aca="1" ref="T2065:V2065" ca="1">MMULT(Q2065:S2065,$T$8:$V$10)</f>
        <v>342.95983594645492</v>
      </c>
      <c r="U2065" s="2">
        <f ca="1"/>
        <v>1000</v>
      </c>
      <c r="V2065" s="2">
        <f ca="1"/>
        <v>-939.35060064258266</v>
      </c>
      <c r="Y2065" s="2">
        <f t="shared" ca="1" si="461"/>
        <v>-3.7714808315308317</v>
      </c>
      <c r="Z2065" s="2">
        <f t="shared" ca="1" si="462"/>
        <v>-10.996858629590841</v>
      </c>
    </row>
    <row r="2066" spans="2:26">
      <c r="B2066">
        <f t="shared" si="463"/>
        <v>2055</v>
      </c>
      <c r="C2066">
        <v>-5.6779109640479444</v>
      </c>
      <c r="D2066">
        <v>0.67146248178909063</v>
      </c>
      <c r="E2066">
        <v>2.5779814855257319</v>
      </c>
      <c r="F2066">
        <f t="shared" si="450"/>
        <v>6.2718038330148431</v>
      </c>
      <c r="G2066">
        <f t="shared" si="451"/>
        <v>29</v>
      </c>
      <c r="H2066">
        <f t="shared" si="452"/>
        <v>628</v>
      </c>
      <c r="I2066">
        <f t="shared" si="453"/>
        <v>3.023880641251353</v>
      </c>
      <c r="J2066">
        <f>VLOOKUP(H2066,動径DB!$C$9:$F$3009,4)</f>
        <v>0.39959820090662024</v>
      </c>
      <c r="K2066">
        <f>VLOOKUP(G2066,緯度DB!$B$10:$H$50,7)</f>
        <v>0.62981531840634786</v>
      </c>
      <c r="L2066">
        <f t="shared" si="454"/>
        <v>-0.34584202407344494</v>
      </c>
      <c r="M2066">
        <f t="shared" si="455"/>
        <v>-0.54589230707140601</v>
      </c>
      <c r="N2066">
        <f t="shared" si="459"/>
        <v>0.29799841091974222</v>
      </c>
      <c r="O2066">
        <f t="shared" si="460"/>
        <v>0</v>
      </c>
      <c r="Q2066">
        <f t="shared" si="456"/>
        <v>1000</v>
      </c>
      <c r="R2066">
        <f t="shared" si="457"/>
        <v>1000</v>
      </c>
      <c r="S2066">
        <f t="shared" si="458"/>
        <v>1</v>
      </c>
      <c r="T2066" s="2">
        <f t="array" aca="1" ref="T2066:V2066" ca="1">MMULT(Q2066:S2066,$T$8:$V$10)</f>
        <v>342.95983594645492</v>
      </c>
      <c r="U2066" s="2">
        <f ca="1"/>
        <v>1000</v>
      </c>
      <c r="V2066" s="2">
        <f ca="1"/>
        <v>-939.35060064258266</v>
      </c>
      <c r="Y2066" s="2">
        <f t="shared" ca="1" si="461"/>
        <v>-3.7714808315308317</v>
      </c>
      <c r="Z2066" s="2">
        <f t="shared" ca="1" si="462"/>
        <v>-10.996858629590841</v>
      </c>
    </row>
    <row r="2067" spans="2:26">
      <c r="B2067">
        <f t="shared" si="463"/>
        <v>2056</v>
      </c>
      <c r="C2067">
        <v>1.5455675314248556</v>
      </c>
      <c r="D2067">
        <v>13.414235578668228</v>
      </c>
      <c r="E2067">
        <v>11.985441031269259</v>
      </c>
      <c r="F2067">
        <f t="shared" si="450"/>
        <v>18.054952004041329</v>
      </c>
      <c r="G2067">
        <f t="shared" si="451"/>
        <v>34</v>
      </c>
      <c r="H2067">
        <f t="shared" si="452"/>
        <v>1806</v>
      </c>
      <c r="I2067">
        <f t="shared" si="453"/>
        <v>1.4560836993034554</v>
      </c>
      <c r="J2067">
        <f>VLOOKUP(H2067,動径DB!$C$9:$F$3009,4)</f>
        <v>2.6378362317721504E-2</v>
      </c>
      <c r="K2067">
        <f>VLOOKUP(G2067,緯度DB!$B$10:$H$50,7)</f>
        <v>0.38596120503132481</v>
      </c>
      <c r="L2067">
        <f t="shared" si="454"/>
        <v>0.94136666812741943</v>
      </c>
      <c r="M2067">
        <f t="shared" si="455"/>
        <v>0.17304005237185546</v>
      </c>
      <c r="N2067">
        <f t="shared" si="459"/>
        <v>2.9942859724854481E-2</v>
      </c>
      <c r="O2067">
        <f t="shared" si="460"/>
        <v>0</v>
      </c>
      <c r="Q2067">
        <f t="shared" si="456"/>
        <v>1000</v>
      </c>
      <c r="R2067">
        <f t="shared" si="457"/>
        <v>1000</v>
      </c>
      <c r="S2067">
        <f t="shared" si="458"/>
        <v>1</v>
      </c>
      <c r="T2067" s="2">
        <f t="array" aca="1" ref="T2067:V2067" ca="1">MMULT(Q2067:S2067,$T$8:$V$10)</f>
        <v>342.95983594645492</v>
      </c>
      <c r="U2067" s="2">
        <f ca="1"/>
        <v>1000</v>
      </c>
      <c r="V2067" s="2">
        <f ca="1"/>
        <v>-939.35060064258266</v>
      </c>
      <c r="Y2067" s="2">
        <f t="shared" ca="1" si="461"/>
        <v>-3.7714808315308317</v>
      </c>
      <c r="Z2067" s="2">
        <f t="shared" ca="1" si="462"/>
        <v>-10.996858629590841</v>
      </c>
    </row>
    <row r="2068" spans="2:26">
      <c r="B2068">
        <f t="shared" si="463"/>
        <v>2057</v>
      </c>
      <c r="C2068">
        <v>-3.3755692753218609</v>
      </c>
      <c r="D2068">
        <v>11.59909667018858</v>
      </c>
      <c r="E2068">
        <v>7.045501229079461</v>
      </c>
      <c r="F2068">
        <f t="shared" si="450"/>
        <v>13.984727350429001</v>
      </c>
      <c r="G2068">
        <f t="shared" si="451"/>
        <v>31</v>
      </c>
      <c r="H2068">
        <f t="shared" si="452"/>
        <v>1399</v>
      </c>
      <c r="I2068">
        <f t="shared" si="453"/>
        <v>1.85399437736726</v>
      </c>
      <c r="J2068">
        <f>VLOOKUP(H2068,動径DB!$C$9:$F$3009,4)</f>
        <v>9.3785361883459401E-2</v>
      </c>
      <c r="K2068">
        <f>VLOOKUP(G2068,緯度DB!$B$10:$H$50,7)</f>
        <v>0.54089638506983073</v>
      </c>
      <c r="L2068">
        <f t="shared" si="454"/>
        <v>0.66028799738517729</v>
      </c>
      <c r="M2068">
        <f t="shared" si="455"/>
        <v>0.46842120179508767</v>
      </c>
      <c r="N2068">
        <f t="shared" si="459"/>
        <v>0.21941842229115424</v>
      </c>
      <c r="O2068">
        <f t="shared" si="460"/>
        <v>0</v>
      </c>
      <c r="Q2068">
        <f t="shared" si="456"/>
        <v>1000</v>
      </c>
      <c r="R2068">
        <f t="shared" si="457"/>
        <v>1000</v>
      </c>
      <c r="S2068">
        <f t="shared" si="458"/>
        <v>1</v>
      </c>
      <c r="T2068" s="2">
        <f t="array" aca="1" ref="T2068:V2068" ca="1">MMULT(Q2068:S2068,$T$8:$V$10)</f>
        <v>342.95983594645492</v>
      </c>
      <c r="U2068" s="2">
        <f ca="1"/>
        <v>1000</v>
      </c>
      <c r="V2068" s="2">
        <f ca="1"/>
        <v>-939.35060064258266</v>
      </c>
      <c r="Y2068" s="2">
        <f t="shared" ca="1" si="461"/>
        <v>-3.7714808315308317</v>
      </c>
      <c r="Z2068" s="2">
        <f t="shared" ca="1" si="462"/>
        <v>-10.996858629590841</v>
      </c>
    </row>
    <row r="2069" spans="2:26">
      <c r="B2069">
        <f t="shared" si="463"/>
        <v>2058</v>
      </c>
      <c r="C2069">
        <v>14.357418828948735</v>
      </c>
      <c r="D2069">
        <v>8.9547582028195869</v>
      </c>
      <c r="E2069">
        <v>6.9488877458119234</v>
      </c>
      <c r="F2069">
        <f t="shared" si="450"/>
        <v>18.292353889117482</v>
      </c>
      <c r="G2069">
        <f t="shared" si="451"/>
        <v>29</v>
      </c>
      <c r="H2069">
        <f t="shared" si="452"/>
        <v>1830</v>
      </c>
      <c r="I2069">
        <f t="shared" si="453"/>
        <v>0.55766574680412673</v>
      </c>
      <c r="J2069">
        <f>VLOOKUP(H2069,動径DB!$C$9:$F$3009,4)</f>
        <v>2.4341131408983838E-2</v>
      </c>
      <c r="K2069">
        <f>VLOOKUP(G2069,緯度DB!$B$10:$H$50,7)</f>
        <v>0.62981531840634786</v>
      </c>
      <c r="L2069">
        <f t="shared" si="454"/>
        <v>-0.99478203081980021</v>
      </c>
      <c r="M2069">
        <f t="shared" si="455"/>
        <v>-0.27896614879869708</v>
      </c>
      <c r="N2069">
        <f t="shared" si="459"/>
        <v>7.7822112175576802E-2</v>
      </c>
      <c r="O2069">
        <f t="shared" si="460"/>
        <v>0</v>
      </c>
      <c r="Q2069">
        <f t="shared" si="456"/>
        <v>1000</v>
      </c>
      <c r="R2069">
        <f t="shared" si="457"/>
        <v>1000</v>
      </c>
      <c r="S2069">
        <f t="shared" si="458"/>
        <v>1</v>
      </c>
      <c r="T2069" s="2">
        <f t="array" aca="1" ref="T2069:V2069" ca="1">MMULT(Q2069:S2069,$T$8:$V$10)</f>
        <v>342.95983594645492</v>
      </c>
      <c r="U2069" s="2">
        <f ca="1"/>
        <v>1000</v>
      </c>
      <c r="V2069" s="2">
        <f ca="1"/>
        <v>-939.35060064258266</v>
      </c>
      <c r="Y2069" s="2">
        <f t="shared" ca="1" si="461"/>
        <v>-3.7714808315308317</v>
      </c>
      <c r="Z2069" s="2">
        <f t="shared" ca="1" si="462"/>
        <v>-10.996858629590841</v>
      </c>
    </row>
    <row r="2070" spans="2:26">
      <c r="B2070">
        <f t="shared" si="463"/>
        <v>2059</v>
      </c>
      <c r="C2070">
        <v>15.708473092900379</v>
      </c>
      <c r="D2070">
        <v>-7.9168494878383724</v>
      </c>
      <c r="E2070">
        <v>8.0027956330330401</v>
      </c>
      <c r="F2070">
        <f t="shared" si="450"/>
        <v>19.325562622277122</v>
      </c>
      <c r="G2070">
        <f t="shared" si="451"/>
        <v>29</v>
      </c>
      <c r="H2070">
        <f t="shared" si="452"/>
        <v>1934</v>
      </c>
      <c r="I2070">
        <f t="shared" si="453"/>
        <v>-0.46683126970650807</v>
      </c>
      <c r="J2070">
        <f>VLOOKUP(H2070,動径DB!$C$9:$F$3009,4)</f>
        <v>1.7082613294430147E-2</v>
      </c>
      <c r="K2070">
        <f>VLOOKUP(G2070,緯度DB!$B$10:$H$50,7)</f>
        <v>0.62981531840634786</v>
      </c>
      <c r="L2070">
        <f t="shared" si="454"/>
        <v>0.98553354116053504</v>
      </c>
      <c r="M2070">
        <f t="shared" si="455"/>
        <v>0.20491374230169884</v>
      </c>
      <c r="N2070">
        <f t="shared" si="459"/>
        <v>4.198964178408704E-2</v>
      </c>
      <c r="O2070">
        <f t="shared" si="460"/>
        <v>0</v>
      </c>
      <c r="Q2070">
        <f t="shared" si="456"/>
        <v>1000</v>
      </c>
      <c r="R2070">
        <f t="shared" si="457"/>
        <v>1000</v>
      </c>
      <c r="S2070">
        <f t="shared" si="458"/>
        <v>1</v>
      </c>
      <c r="T2070" s="2">
        <f t="array" aca="1" ref="T2070:V2070" ca="1">MMULT(Q2070:S2070,$T$8:$V$10)</f>
        <v>342.95983594645492</v>
      </c>
      <c r="U2070" s="2">
        <f ca="1"/>
        <v>1000</v>
      </c>
      <c r="V2070" s="2">
        <f ca="1"/>
        <v>-939.35060064258266</v>
      </c>
      <c r="Y2070" s="2">
        <f t="shared" ca="1" si="461"/>
        <v>-3.7714808315308317</v>
      </c>
      <c r="Z2070" s="2">
        <f t="shared" ca="1" si="462"/>
        <v>-10.996858629590841</v>
      </c>
    </row>
    <row r="2071" spans="2:26">
      <c r="B2071">
        <f t="shared" si="463"/>
        <v>2060</v>
      </c>
      <c r="C2071">
        <v>-16.760993368816109</v>
      </c>
      <c r="D2071">
        <v>-13.407570342158419</v>
      </c>
      <c r="E2071">
        <v>-0.55131155178695868</v>
      </c>
      <c r="F2071">
        <f t="shared" si="450"/>
        <v>21.470858986462495</v>
      </c>
      <c r="G2071">
        <f t="shared" si="451"/>
        <v>20</v>
      </c>
      <c r="H2071">
        <f t="shared" si="452"/>
        <v>2148</v>
      </c>
      <c r="I2071">
        <f t="shared" si="453"/>
        <v>-2.4668962542658814</v>
      </c>
      <c r="J2071">
        <f>VLOOKUP(H2071,動径DB!$C$9:$F$3009,4)</f>
        <v>8.0281668881899519E-3</v>
      </c>
      <c r="K2071">
        <f>VLOOKUP(G2071,緯度DB!$B$10:$H$50,7)</f>
        <v>0.7879807395252203</v>
      </c>
      <c r="L2071">
        <f t="shared" si="454"/>
        <v>0.89900993770104232</v>
      </c>
      <c r="M2071">
        <f t="shared" si="455"/>
        <v>0.12210850280186868</v>
      </c>
      <c r="N2071">
        <f t="shared" si="459"/>
        <v>1.491048645651397E-2</v>
      </c>
      <c r="O2071">
        <f t="shared" si="460"/>
        <v>0</v>
      </c>
      <c r="Q2071">
        <f t="shared" si="456"/>
        <v>1000</v>
      </c>
      <c r="R2071">
        <f t="shared" si="457"/>
        <v>1000</v>
      </c>
      <c r="S2071">
        <f t="shared" si="458"/>
        <v>1</v>
      </c>
      <c r="T2071" s="2">
        <f t="array" aca="1" ref="T2071:V2071" ca="1">MMULT(Q2071:S2071,$T$8:$V$10)</f>
        <v>342.95983594645492</v>
      </c>
      <c r="U2071" s="2">
        <f ca="1"/>
        <v>1000</v>
      </c>
      <c r="V2071" s="2">
        <f ca="1"/>
        <v>-939.35060064258266</v>
      </c>
      <c r="Y2071" s="2">
        <f t="shared" ca="1" si="461"/>
        <v>-3.7714808315308317</v>
      </c>
      <c r="Z2071" s="2">
        <f t="shared" ca="1" si="462"/>
        <v>-10.996858629590841</v>
      </c>
    </row>
    <row r="2072" spans="2:26">
      <c r="B2072">
        <f t="shared" si="463"/>
        <v>2061</v>
      </c>
      <c r="C2072">
        <v>-13.686652768688612</v>
      </c>
      <c r="D2072">
        <v>8.9779097969902821</v>
      </c>
      <c r="E2072">
        <v>13.157259992903015</v>
      </c>
      <c r="F2072">
        <f t="shared" si="450"/>
        <v>21.000971854997378</v>
      </c>
      <c r="G2072">
        <f t="shared" si="451"/>
        <v>34</v>
      </c>
      <c r="H2072">
        <f t="shared" si="452"/>
        <v>2101</v>
      </c>
      <c r="I2072">
        <f t="shared" si="453"/>
        <v>2.5610383635809759</v>
      </c>
      <c r="J2072">
        <f>VLOOKUP(H2072,動径DB!$C$9:$F$3009,4)</f>
        <v>9.5028136771515611E-3</v>
      </c>
      <c r="K2072">
        <f>VLOOKUP(G2072,緯度DB!$B$10:$H$50,7)</f>
        <v>0.38596120503132481</v>
      </c>
      <c r="L2072">
        <f t="shared" si="454"/>
        <v>-0.98543779307204138</v>
      </c>
      <c r="M2072">
        <f t="shared" si="455"/>
        <v>-7.5903967101236286E-2</v>
      </c>
      <c r="N2072">
        <f t="shared" si="459"/>
        <v>5.7614122217055606E-3</v>
      </c>
      <c r="O2072">
        <f t="shared" si="460"/>
        <v>0</v>
      </c>
      <c r="Q2072">
        <f t="shared" si="456"/>
        <v>1000</v>
      </c>
      <c r="R2072">
        <f t="shared" si="457"/>
        <v>1000</v>
      </c>
      <c r="S2072">
        <f t="shared" si="458"/>
        <v>1</v>
      </c>
      <c r="T2072" s="2">
        <f t="array" aca="1" ref="T2072:V2072" ca="1">MMULT(Q2072:S2072,$T$8:$V$10)</f>
        <v>342.95983594645492</v>
      </c>
      <c r="U2072" s="2">
        <f ca="1"/>
        <v>1000</v>
      </c>
      <c r="V2072" s="2">
        <f ca="1"/>
        <v>-939.35060064258266</v>
      </c>
      <c r="Y2072" s="2">
        <f t="shared" ca="1" si="461"/>
        <v>-3.7714808315308317</v>
      </c>
      <c r="Z2072" s="2">
        <f t="shared" ca="1" si="462"/>
        <v>-10.996858629590841</v>
      </c>
    </row>
    <row r="2073" spans="2:26">
      <c r="B2073">
        <f t="shared" si="463"/>
        <v>2062</v>
      </c>
      <c r="C2073">
        <v>12.44304554622995</v>
      </c>
      <c r="D2073">
        <v>7.3977543385952451</v>
      </c>
      <c r="E2073">
        <v>-0.85406367895708168</v>
      </c>
      <c r="F2073">
        <f t="shared" si="450"/>
        <v>14.50122672353865</v>
      </c>
      <c r="G2073">
        <f t="shared" si="451"/>
        <v>20</v>
      </c>
      <c r="H2073">
        <f t="shared" si="452"/>
        <v>1451</v>
      </c>
      <c r="I2073">
        <f t="shared" si="453"/>
        <v>0.53638716776522666</v>
      </c>
      <c r="J2073">
        <f>VLOOKUP(H2073,動径DB!$C$9:$F$3009,4)</f>
        <v>8.0686449396252288E-2</v>
      </c>
      <c r="K2073">
        <f>VLOOKUP(G2073,緯度DB!$B$10:$H$50,7)</f>
        <v>0.7879807395252203</v>
      </c>
      <c r="L2073">
        <f t="shared" si="454"/>
        <v>-0.99926414688038057</v>
      </c>
      <c r="M2073">
        <f t="shared" si="455"/>
        <v>-0.921300390249566</v>
      </c>
      <c r="N2073">
        <f t="shared" si="459"/>
        <v>0.84879440907400261</v>
      </c>
      <c r="O2073">
        <f t="shared" si="460"/>
        <v>1</v>
      </c>
      <c r="Q2073">
        <f t="shared" si="456"/>
        <v>12.44304554622995</v>
      </c>
      <c r="R2073">
        <f t="shared" si="457"/>
        <v>7.3977543385952451</v>
      </c>
      <c r="S2073">
        <f t="shared" si="458"/>
        <v>-0.85406367895708168</v>
      </c>
      <c r="T2073" s="2">
        <f t="array" aca="1" ref="T2073:V2073" ca="1">MMULT(Q2073:S2073,$T$8:$V$10)</f>
        <v>3.4532148843321595</v>
      </c>
      <c r="U2073" s="2">
        <f ca="1"/>
        <v>7.3977543385952451</v>
      </c>
      <c r="V2073" s="2">
        <f ca="1"/>
        <v>-11.984745061781396</v>
      </c>
      <c r="Y2073" s="2">
        <f t="shared" ca="1" si="461"/>
        <v>1.9168282081905539</v>
      </c>
      <c r="Z2073" s="2">
        <f t="shared" ca="1" si="462"/>
        <v>4.1063833756252999</v>
      </c>
    </row>
    <row r="2074" spans="2:26">
      <c r="B2074">
        <f t="shared" si="463"/>
        <v>2063</v>
      </c>
      <c r="C2074">
        <v>-12.254751947042799</v>
      </c>
      <c r="D2074">
        <v>-12.759498222719639</v>
      </c>
      <c r="E2074">
        <v>-12.302931940510003</v>
      </c>
      <c r="F2074">
        <f t="shared" si="450"/>
        <v>21.548686143520587</v>
      </c>
      <c r="G2074">
        <f t="shared" si="451"/>
        <v>10</v>
      </c>
      <c r="H2074">
        <f t="shared" si="452"/>
        <v>2156</v>
      </c>
      <c r="I2074">
        <f t="shared" si="453"/>
        <v>-2.3360188789369181</v>
      </c>
      <c r="J2074">
        <f>VLOOKUP(H2074,動径DB!$C$9:$F$3009,4)</f>
        <v>7.7998689784668264E-3</v>
      </c>
      <c r="K2074">
        <f>VLOOKUP(G2074,緯度DB!$B$10:$H$50,7)</f>
        <v>0.49132662717739956</v>
      </c>
      <c r="L2074">
        <f t="shared" si="454"/>
        <v>0.66303912747746396</v>
      </c>
      <c r="M2074">
        <f t="shared" si="455"/>
        <v>5.4754215664665887E-2</v>
      </c>
      <c r="N2074">
        <f t="shared" si="459"/>
        <v>2.998024133052743E-3</v>
      </c>
      <c r="O2074">
        <f t="shared" si="460"/>
        <v>0</v>
      </c>
      <c r="Q2074">
        <f t="shared" si="456"/>
        <v>1000</v>
      </c>
      <c r="R2074">
        <f t="shared" si="457"/>
        <v>1000</v>
      </c>
      <c r="S2074">
        <f t="shared" si="458"/>
        <v>1</v>
      </c>
      <c r="T2074" s="2">
        <f t="array" aca="1" ref="T2074:V2074" ca="1">MMULT(Q2074:S2074,$T$8:$V$10)</f>
        <v>342.95983594645492</v>
      </c>
      <c r="U2074" s="2">
        <f ca="1"/>
        <v>1000</v>
      </c>
      <c r="V2074" s="2">
        <f ca="1"/>
        <v>-939.35060064258266</v>
      </c>
      <c r="Y2074" s="2">
        <f t="shared" ca="1" si="461"/>
        <v>-3.7714808315308317</v>
      </c>
      <c r="Z2074" s="2">
        <f t="shared" ca="1" si="462"/>
        <v>-10.996858629590841</v>
      </c>
    </row>
    <row r="2075" spans="2:26">
      <c r="B2075">
        <f t="shared" si="463"/>
        <v>2064</v>
      </c>
      <c r="C2075">
        <v>12.418411728745582</v>
      </c>
      <c r="D2075">
        <v>7.2032372928147606</v>
      </c>
      <c r="E2075">
        <v>4.9518196802144461</v>
      </c>
      <c r="F2075">
        <f t="shared" si="450"/>
        <v>15.186312768628278</v>
      </c>
      <c r="G2075">
        <f t="shared" si="451"/>
        <v>28</v>
      </c>
      <c r="H2075">
        <f t="shared" si="452"/>
        <v>1520</v>
      </c>
      <c r="I2075">
        <f t="shared" si="453"/>
        <v>0.52561744505828412</v>
      </c>
      <c r="J2075">
        <f>VLOOKUP(H2075,動径DB!$C$9:$F$3009,4)</f>
        <v>6.5695809296577382E-2</v>
      </c>
      <c r="K2075">
        <f>VLOOKUP(G2075,緯度DB!$B$10:$H$50,7)</f>
        <v>0.66802964117206065</v>
      </c>
      <c r="L2075">
        <f t="shared" si="454"/>
        <v>-0.99998166243729558</v>
      </c>
      <c r="M2075">
        <f t="shared" si="455"/>
        <v>-0.66646565859296314</v>
      </c>
      <c r="N2075">
        <f t="shared" si="459"/>
        <v>0.4441764740837521</v>
      </c>
      <c r="O2075">
        <f t="shared" si="460"/>
        <v>1</v>
      </c>
      <c r="Q2075">
        <f t="shared" si="456"/>
        <v>12.418411728745582</v>
      </c>
      <c r="R2075">
        <f t="shared" si="457"/>
        <v>7.2032372928147606</v>
      </c>
      <c r="S2075">
        <f t="shared" si="458"/>
        <v>4.9518196802144461</v>
      </c>
      <c r="T2075" s="2">
        <f t="array" aca="1" ref="T2075:V2075" ca="1">MMULT(Q2075:S2075,$T$8:$V$10)</f>
        <v>8.9005353723026843</v>
      </c>
      <c r="U2075" s="2">
        <f ca="1"/>
        <v>7.2032372928147606</v>
      </c>
      <c r="V2075" s="2">
        <f ca="1"/>
        <v>-9.9758677866335859</v>
      </c>
      <c r="Y2075" s="2">
        <f t="shared" ca="1" si="461"/>
        <v>4.4449044170620491</v>
      </c>
      <c r="Z2075" s="2">
        <f t="shared" ca="1" si="462"/>
        <v>3.5972781322361076</v>
      </c>
    </row>
    <row r="2076" spans="2:26">
      <c r="B2076">
        <f t="shared" si="463"/>
        <v>2065</v>
      </c>
      <c r="C2076">
        <v>3.5109396919779208</v>
      </c>
      <c r="D2076">
        <v>10.486062724866462</v>
      </c>
      <c r="E2076">
        <v>-4.3819831444049795</v>
      </c>
      <c r="F2076">
        <f t="shared" si="450"/>
        <v>11.894788155675124</v>
      </c>
      <c r="G2076">
        <f t="shared" si="451"/>
        <v>14</v>
      </c>
      <c r="H2076">
        <f t="shared" si="452"/>
        <v>1190</v>
      </c>
      <c r="I2076">
        <f t="shared" si="453"/>
        <v>1.2477086980685048</v>
      </c>
      <c r="J2076">
        <f>VLOOKUP(H2076,動径DB!$C$9:$F$3009,4)</f>
        <v>0.1640581497238954</v>
      </c>
      <c r="K2076">
        <f>VLOOKUP(G2076,緯度DB!$B$10:$H$50,7)</f>
        <v>0.66802964117206065</v>
      </c>
      <c r="L2076">
        <f t="shared" si="454"/>
        <v>0.5659074121911879</v>
      </c>
      <c r="M2076">
        <f t="shared" si="455"/>
        <v>0.73772692828664677</v>
      </c>
      <c r="N2076">
        <f t="shared" si="459"/>
        <v>0.54424102071925129</v>
      </c>
      <c r="O2076">
        <f t="shared" si="460"/>
        <v>1</v>
      </c>
      <c r="Q2076">
        <f t="shared" si="456"/>
        <v>3.5109396919779208</v>
      </c>
      <c r="R2076">
        <f t="shared" si="457"/>
        <v>10.486062724866462</v>
      </c>
      <c r="S2076">
        <f t="shared" si="458"/>
        <v>-4.3819831444049795</v>
      </c>
      <c r="T2076" s="2">
        <f t="array" aca="1" ref="T2076:V2076" ca="1">MMULT(Q2076:S2076,$T$8:$V$10)</f>
        <v>-2.9169051285475223</v>
      </c>
      <c r="U2076" s="2">
        <f ca="1"/>
        <v>10.486062724866462</v>
      </c>
      <c r="V2076" s="2">
        <f ca="1"/>
        <v>-4.7979306236760593</v>
      </c>
      <c r="Y2076" s="2">
        <f t="shared" ca="1" si="461"/>
        <v>-1.1574069910655058</v>
      </c>
      <c r="Z2076" s="2">
        <f t="shared" ca="1" si="462"/>
        <v>4.1607943253729731</v>
      </c>
    </row>
    <row r="2077" spans="2:26">
      <c r="B2077">
        <f t="shared" si="463"/>
        <v>2066</v>
      </c>
      <c r="C2077">
        <v>-10.923244474030984</v>
      </c>
      <c r="D2077">
        <v>11.655908388154982</v>
      </c>
      <c r="E2077">
        <v>1.4090358639708276</v>
      </c>
      <c r="F2077">
        <f t="shared" si="450"/>
        <v>16.036297959892927</v>
      </c>
      <c r="G2077">
        <f t="shared" si="451"/>
        <v>23</v>
      </c>
      <c r="H2077">
        <f t="shared" si="452"/>
        <v>1605</v>
      </c>
      <c r="I2077">
        <f t="shared" si="453"/>
        <v>2.323757182377717</v>
      </c>
      <c r="J2077">
        <f>VLOOKUP(H2077,動径DB!$C$9:$F$3009,4)</f>
        <v>5.0570951613756632E-2</v>
      </c>
      <c r="K2077">
        <f>VLOOKUP(G2077,緯度DB!$B$10:$H$50,7)</f>
        <v>0.7820858445078025</v>
      </c>
      <c r="L2077">
        <f t="shared" si="454"/>
        <v>-0.63506003766224783</v>
      </c>
      <c r="M2077">
        <f t="shared" si="455"/>
        <v>-0.40278607994868693</v>
      </c>
      <c r="N2077">
        <f t="shared" si="459"/>
        <v>0.16223662620043003</v>
      </c>
      <c r="O2077">
        <f t="shared" si="460"/>
        <v>0</v>
      </c>
      <c r="Q2077">
        <f t="shared" si="456"/>
        <v>1000</v>
      </c>
      <c r="R2077">
        <f t="shared" si="457"/>
        <v>1000</v>
      </c>
      <c r="S2077">
        <f t="shared" si="458"/>
        <v>1</v>
      </c>
      <c r="T2077" s="2">
        <f t="array" aca="1" ref="T2077:V2077" ca="1">MMULT(Q2077:S2077,$T$8:$V$10)</f>
        <v>342.95983594645492</v>
      </c>
      <c r="U2077" s="2">
        <f ca="1"/>
        <v>1000</v>
      </c>
      <c r="V2077" s="2">
        <f ca="1"/>
        <v>-939.35060064258266</v>
      </c>
      <c r="Y2077" s="2">
        <f t="shared" ca="1" si="461"/>
        <v>-3.7714808315308317</v>
      </c>
      <c r="Z2077" s="2">
        <f t="shared" ca="1" si="462"/>
        <v>-10.996858629590841</v>
      </c>
    </row>
    <row r="2078" spans="2:26">
      <c r="B2078">
        <f t="shared" si="463"/>
        <v>2067</v>
      </c>
      <c r="C2078">
        <v>-4.6928484108225899</v>
      </c>
      <c r="D2078">
        <v>-3.369477867257876</v>
      </c>
      <c r="E2078">
        <v>-9.5019262985198338</v>
      </c>
      <c r="F2078">
        <f t="shared" si="450"/>
        <v>11.120378171959965</v>
      </c>
      <c r="G2078">
        <f t="shared" si="451"/>
        <v>4</v>
      </c>
      <c r="H2078">
        <f t="shared" si="452"/>
        <v>1113</v>
      </c>
      <c r="I2078">
        <f t="shared" si="453"/>
        <v>-2.5188862393294671</v>
      </c>
      <c r="J2078">
        <f>VLOOKUP(H2078,動径DB!$C$9:$F$3009,4)</f>
        <v>0.1972287455796686</v>
      </c>
      <c r="K2078">
        <f>VLOOKUP(G2078,緯度DB!$B$10:$H$50,7)</f>
        <v>0.20164392860071581</v>
      </c>
      <c r="L2078">
        <f t="shared" si="454"/>
        <v>0.95612419726105846</v>
      </c>
      <c r="M2078">
        <f t="shared" si="455"/>
        <v>0.42285281739903663</v>
      </c>
      <c r="N2078">
        <f t="shared" si="459"/>
        <v>0.17880450518230301</v>
      </c>
      <c r="O2078">
        <f t="shared" si="460"/>
        <v>0</v>
      </c>
      <c r="Q2078">
        <f t="shared" si="456"/>
        <v>1000</v>
      </c>
      <c r="R2078">
        <f t="shared" si="457"/>
        <v>1000</v>
      </c>
      <c r="S2078">
        <f t="shared" si="458"/>
        <v>1</v>
      </c>
      <c r="T2078" s="2">
        <f t="array" aca="1" ref="T2078:V2078" ca="1">MMULT(Q2078:S2078,$T$8:$V$10)</f>
        <v>342.95983594645492</v>
      </c>
      <c r="U2078" s="2">
        <f ca="1"/>
        <v>1000</v>
      </c>
      <c r="V2078" s="2">
        <f ca="1"/>
        <v>-939.35060064258266</v>
      </c>
      <c r="Y2078" s="2">
        <f t="shared" ca="1" si="461"/>
        <v>-3.7714808315308317</v>
      </c>
      <c r="Z2078" s="2">
        <f t="shared" ca="1" si="462"/>
        <v>-10.996858629590841</v>
      </c>
    </row>
    <row r="2079" spans="2:26">
      <c r="B2079">
        <f t="shared" si="463"/>
        <v>2068</v>
      </c>
      <c r="C2079">
        <v>4.0338239057491885</v>
      </c>
      <c r="D2079">
        <v>-6.5893866955414833</v>
      </c>
      <c r="E2079">
        <v>-7.4468597256803086</v>
      </c>
      <c r="F2079">
        <f t="shared" si="450"/>
        <v>10.730679013926945</v>
      </c>
      <c r="G2079">
        <f t="shared" si="451"/>
        <v>7</v>
      </c>
      <c r="H2079">
        <f t="shared" si="452"/>
        <v>1074</v>
      </c>
      <c r="I2079">
        <f t="shared" si="453"/>
        <v>-1.0214764258839026</v>
      </c>
      <c r="J2079">
        <f>VLOOKUP(H2079,動径DB!$C$9:$F$3009,4)</f>
        <v>0.21534884309288321</v>
      </c>
      <c r="K2079">
        <f>VLOOKUP(G2079,緯度DB!$B$10:$H$50,7)</f>
        <v>0.33255818042814211</v>
      </c>
      <c r="L2079">
        <f t="shared" si="454"/>
        <v>7.708682454204549E-2</v>
      </c>
      <c r="M2079">
        <f t="shared" si="455"/>
        <v>5.924033944258468E-2</v>
      </c>
      <c r="N2079">
        <f t="shared" si="459"/>
        <v>3.509417817272654E-3</v>
      </c>
      <c r="O2079">
        <f t="shared" si="460"/>
        <v>0</v>
      </c>
      <c r="Q2079">
        <f t="shared" si="456"/>
        <v>1000</v>
      </c>
      <c r="R2079">
        <f t="shared" si="457"/>
        <v>1000</v>
      </c>
      <c r="S2079">
        <f t="shared" si="458"/>
        <v>1</v>
      </c>
      <c r="T2079" s="2">
        <f t="array" aca="1" ref="T2079:V2079" ca="1">MMULT(Q2079:S2079,$T$8:$V$10)</f>
        <v>342.95983594645492</v>
      </c>
      <c r="U2079" s="2">
        <f ca="1"/>
        <v>1000</v>
      </c>
      <c r="V2079" s="2">
        <f ca="1"/>
        <v>-939.35060064258266</v>
      </c>
      <c r="Y2079" s="2">
        <f t="shared" ca="1" si="461"/>
        <v>-3.7714808315308317</v>
      </c>
      <c r="Z2079" s="2">
        <f t="shared" ca="1" si="462"/>
        <v>-10.996858629590841</v>
      </c>
    </row>
    <row r="2080" spans="2:26">
      <c r="B2080">
        <f t="shared" si="463"/>
        <v>2069</v>
      </c>
      <c r="C2080">
        <v>3.3920276813746897</v>
      </c>
      <c r="D2080">
        <v>-12.836112209545769</v>
      </c>
      <c r="E2080">
        <v>4.4915086060895337E-2</v>
      </c>
      <c r="F2080">
        <f t="shared" si="450"/>
        <v>13.276808570293465</v>
      </c>
      <c r="G2080">
        <f t="shared" si="451"/>
        <v>21</v>
      </c>
      <c r="H2080">
        <f t="shared" si="452"/>
        <v>1329</v>
      </c>
      <c r="I2080">
        <f t="shared" si="453"/>
        <v>-1.3124453216742189</v>
      </c>
      <c r="J2080">
        <f>VLOOKUP(H2080,動径DB!$C$9:$F$3009,4)</f>
        <v>0.11408045420676227</v>
      </c>
      <c r="K2080">
        <f>VLOOKUP(G2080,緯度DB!$B$10:$H$50,7)</f>
        <v>0.7879807395252203</v>
      </c>
      <c r="L2080">
        <f t="shared" si="454"/>
        <v>-0.71438393735090755</v>
      </c>
      <c r="M2080">
        <f t="shared" si="455"/>
        <v>-0.85261352663546297</v>
      </c>
      <c r="N2080">
        <f t="shared" si="459"/>
        <v>0.72694982580176137</v>
      </c>
      <c r="O2080">
        <f t="shared" si="460"/>
        <v>1</v>
      </c>
      <c r="Q2080">
        <f t="shared" si="456"/>
        <v>3.3920276813746897</v>
      </c>
      <c r="R2080">
        <f t="shared" si="457"/>
        <v>-12.836112209545769</v>
      </c>
      <c r="S2080">
        <f t="shared" si="458"/>
        <v>4.4915086060895337E-2</v>
      </c>
      <c r="T2080" s="2">
        <f t="array" aca="1" ref="T2080:V2080" ca="1">MMULT(Q2080:S2080,$T$8:$V$10)</f>
        <v>1.2023481686817954</v>
      </c>
      <c r="U2080" s="2">
        <f ca="1"/>
        <v>-12.836112209545769</v>
      </c>
      <c r="V2080" s="2">
        <f ca="1"/>
        <v>-3.172101517517298</v>
      </c>
      <c r="Y2080" s="2">
        <f t="shared" ca="1" si="461"/>
        <v>0.44817083584346706</v>
      </c>
      <c r="Z2080" s="2">
        <f t="shared" ca="1" si="462"/>
        <v>-4.7846133821950749</v>
      </c>
    </row>
    <row r="2081" spans="2:26">
      <c r="B2081">
        <f t="shared" si="463"/>
        <v>2070</v>
      </c>
      <c r="C2081">
        <v>9.6890122190912145</v>
      </c>
      <c r="D2081">
        <v>-5.2258303008132936</v>
      </c>
      <c r="E2081">
        <v>-7.6465107395097753</v>
      </c>
      <c r="F2081">
        <f t="shared" si="450"/>
        <v>13.403558729085182</v>
      </c>
      <c r="G2081">
        <f t="shared" si="451"/>
        <v>10</v>
      </c>
      <c r="H2081">
        <f t="shared" si="452"/>
        <v>1341</v>
      </c>
      <c r="I2081">
        <f t="shared" si="453"/>
        <v>-0.49463479678882238</v>
      </c>
      <c r="J2081">
        <f>VLOOKUP(H2081,動径DB!$C$9:$F$3009,4)</f>
        <v>0.1103757533531264</v>
      </c>
      <c r="K2081">
        <f>VLOOKUP(G2081,緯度DB!$B$10:$H$50,7)</f>
        <v>0.49132662717739956</v>
      </c>
      <c r="L2081">
        <f t="shared" si="454"/>
        <v>0.99622727032957825</v>
      </c>
      <c r="M2081">
        <f t="shared" si="455"/>
        <v>0.72413998601110441</v>
      </c>
      <c r="N2081">
        <f t="shared" si="459"/>
        <v>0.52437871934016245</v>
      </c>
      <c r="O2081">
        <f t="shared" si="460"/>
        <v>1</v>
      </c>
      <c r="Q2081">
        <f t="shared" si="456"/>
        <v>9.6890122190912145</v>
      </c>
      <c r="R2081">
        <f t="shared" si="457"/>
        <v>-5.2258303008132936</v>
      </c>
      <c r="S2081">
        <f t="shared" si="458"/>
        <v>-7.6465107395097753</v>
      </c>
      <c r="T2081" s="2">
        <f t="array" aca="1" ref="T2081:V2081" ca="1">MMULT(Q2081:S2081,$T$8:$V$10)</f>
        <v>-3.8715323688197993</v>
      </c>
      <c r="U2081" s="2">
        <f ca="1"/>
        <v>-5.2258303008132936</v>
      </c>
      <c r="V2081" s="2">
        <f ca="1"/>
        <v>-11.719953984052914</v>
      </c>
      <c r="Y2081" s="2">
        <f t="shared" ca="1" si="461"/>
        <v>-2.1179007785004287</v>
      </c>
      <c r="Z2081" s="2">
        <f t="shared" ca="1" si="462"/>
        <v>-2.8587621148515714</v>
      </c>
    </row>
    <row r="2082" spans="2:26">
      <c r="B2082">
        <f t="shared" si="463"/>
        <v>2071</v>
      </c>
      <c r="C2082">
        <v>5.6511510977166663</v>
      </c>
      <c r="D2082">
        <v>-5.400217956550998</v>
      </c>
      <c r="E2082">
        <v>5.631403421935584</v>
      </c>
      <c r="F2082">
        <f t="shared" si="450"/>
        <v>9.633824121711374</v>
      </c>
      <c r="G2082">
        <f t="shared" si="451"/>
        <v>33</v>
      </c>
      <c r="H2082">
        <f t="shared" si="452"/>
        <v>964</v>
      </c>
      <c r="I2082">
        <f t="shared" si="453"/>
        <v>-0.76269599599098425</v>
      </c>
      <c r="J2082">
        <f>VLOOKUP(H2082,動径DB!$C$9:$F$3009,4)</f>
        <v>0.26982641108321781</v>
      </c>
      <c r="K2082">
        <f>VLOOKUP(G2082,緯度DB!$B$10:$H$50,7)</f>
        <v>0.43934360143209494</v>
      </c>
      <c r="L2082">
        <f t="shared" si="454"/>
        <v>0.75358880678026929</v>
      </c>
      <c r="M2082">
        <f t="shared" si="455"/>
        <v>0.8606407695415359</v>
      </c>
      <c r="N2082">
        <f t="shared" si="459"/>
        <v>0.74070253419704712</v>
      </c>
      <c r="O2082">
        <f t="shared" si="460"/>
        <v>1</v>
      </c>
      <c r="Q2082">
        <f t="shared" si="456"/>
        <v>5.6511510977166663</v>
      </c>
      <c r="R2082">
        <f t="shared" si="457"/>
        <v>-5.400217956550998</v>
      </c>
      <c r="S2082">
        <f t="shared" si="458"/>
        <v>5.631403421935584</v>
      </c>
      <c r="T2082" s="2">
        <f t="array" aca="1" ref="T2082:V2082" ca="1">MMULT(Q2082:S2082,$T$8:$V$10)</f>
        <v>7.224595748657447</v>
      </c>
      <c r="U2082" s="2">
        <f ca="1"/>
        <v>-5.400217956550998</v>
      </c>
      <c r="V2082" s="2">
        <f ca="1"/>
        <v>-3.3842915799754656</v>
      </c>
      <c r="Y2082" s="2">
        <f t="shared" ca="1" si="461"/>
        <v>2.7144104656714552</v>
      </c>
      <c r="Z2082" s="2">
        <f t="shared" ca="1" si="462"/>
        <v>-2.0289589408366457</v>
      </c>
    </row>
    <row r="2083" spans="2:26">
      <c r="B2083">
        <f t="shared" si="463"/>
        <v>2072</v>
      </c>
      <c r="C2083">
        <v>13.433301097617388</v>
      </c>
      <c r="D2083">
        <v>7.7876848391744868</v>
      </c>
      <c r="E2083">
        <v>7.6236384003180637</v>
      </c>
      <c r="F2083">
        <f t="shared" si="450"/>
        <v>17.298019423979177</v>
      </c>
      <c r="G2083">
        <f t="shared" si="451"/>
        <v>30</v>
      </c>
      <c r="H2083">
        <f t="shared" si="452"/>
        <v>1731</v>
      </c>
      <c r="I2083">
        <f t="shared" si="453"/>
        <v>0.52538157820996356</v>
      </c>
      <c r="J2083">
        <f>VLOOKUP(H2083,動径DB!$C$9:$F$3009,4)</f>
        <v>3.3792310711948013E-2</v>
      </c>
      <c r="K2083">
        <f>VLOOKUP(G2083,緯度DB!$B$10:$H$50,7)</f>
        <v>0.58726809406597613</v>
      </c>
      <c r="L2083">
        <f t="shared" si="454"/>
        <v>-0.99998569730090991</v>
      </c>
      <c r="M2083">
        <f t="shared" si="455"/>
        <v>-0.34327680949666795</v>
      </c>
      <c r="N2083">
        <f t="shared" si="459"/>
        <v>0.11783896793821165</v>
      </c>
      <c r="O2083">
        <f t="shared" si="460"/>
        <v>0</v>
      </c>
      <c r="Q2083">
        <f t="shared" si="456"/>
        <v>1000</v>
      </c>
      <c r="R2083">
        <f t="shared" si="457"/>
        <v>1000</v>
      </c>
      <c r="S2083">
        <f t="shared" si="458"/>
        <v>1</v>
      </c>
      <c r="T2083" s="2">
        <f t="array" aca="1" ref="T2083:V2083" ca="1">MMULT(Q2083:S2083,$T$8:$V$10)</f>
        <v>342.95983594645492</v>
      </c>
      <c r="U2083" s="2">
        <f ca="1"/>
        <v>1000</v>
      </c>
      <c r="V2083" s="2">
        <f ca="1"/>
        <v>-939.35060064258266</v>
      </c>
      <c r="Y2083" s="2">
        <f t="shared" ca="1" si="461"/>
        <v>-3.7714808315308317</v>
      </c>
      <c r="Z2083" s="2">
        <f t="shared" ca="1" si="462"/>
        <v>-10.996858629590841</v>
      </c>
    </row>
    <row r="2084" spans="2:26">
      <c r="B2084">
        <f t="shared" si="463"/>
        <v>2073</v>
      </c>
      <c r="C2084">
        <v>-10.548028338133392</v>
      </c>
      <c r="D2084">
        <v>15.178372884134703</v>
      </c>
      <c r="E2084">
        <v>-2.7189531668737015</v>
      </c>
      <c r="F2084">
        <f t="shared" si="450"/>
        <v>18.682521552390973</v>
      </c>
      <c r="G2084">
        <f t="shared" si="451"/>
        <v>18</v>
      </c>
      <c r="H2084">
        <f t="shared" si="452"/>
        <v>1869</v>
      </c>
      <c r="I2084">
        <f t="shared" si="453"/>
        <v>2.1781169012121286</v>
      </c>
      <c r="J2084">
        <f>VLOOKUP(H2084,動径DB!$C$9:$F$3009,4)</f>
        <v>2.1337348473256128E-2</v>
      </c>
      <c r="K2084">
        <f>VLOOKUP(G2084,緯度DB!$B$10:$H$50,7)</f>
        <v>0.7820858445078025</v>
      </c>
      <c r="L2084">
        <f t="shared" si="454"/>
        <v>-0.24853295809644904</v>
      </c>
      <c r="M2084">
        <f t="shared" si="455"/>
        <v>-7.7484414595370352E-2</v>
      </c>
      <c r="N2084">
        <f t="shared" si="459"/>
        <v>6.0038345051872423E-3</v>
      </c>
      <c r="O2084">
        <f t="shared" si="460"/>
        <v>0</v>
      </c>
      <c r="Q2084">
        <f t="shared" si="456"/>
        <v>1000</v>
      </c>
      <c r="R2084">
        <f t="shared" si="457"/>
        <v>1000</v>
      </c>
      <c r="S2084">
        <f t="shared" si="458"/>
        <v>1</v>
      </c>
      <c r="T2084" s="2">
        <f t="array" aca="1" ref="T2084:V2084" ca="1">MMULT(Q2084:S2084,$T$8:$V$10)</f>
        <v>342.95983594645492</v>
      </c>
      <c r="U2084" s="2">
        <f ca="1"/>
        <v>1000</v>
      </c>
      <c r="V2084" s="2">
        <f ca="1"/>
        <v>-939.35060064258266</v>
      </c>
      <c r="Y2084" s="2">
        <f t="shared" ca="1" si="461"/>
        <v>-3.7714808315308317</v>
      </c>
      <c r="Z2084" s="2">
        <f t="shared" ca="1" si="462"/>
        <v>-10.996858629590841</v>
      </c>
    </row>
    <row r="2085" spans="2:26">
      <c r="B2085">
        <f t="shared" si="463"/>
        <v>2074</v>
      </c>
      <c r="C2085">
        <v>-4.3277458096218631</v>
      </c>
      <c r="D2085">
        <v>7.5153648101717634</v>
      </c>
      <c r="E2085">
        <v>13.283454681821821</v>
      </c>
      <c r="F2085">
        <f t="shared" si="450"/>
        <v>15.863803462810605</v>
      </c>
      <c r="G2085">
        <f t="shared" si="451"/>
        <v>38</v>
      </c>
      <c r="H2085">
        <f t="shared" si="452"/>
        <v>1587</v>
      </c>
      <c r="I2085">
        <f t="shared" si="453"/>
        <v>2.0932714661769651</v>
      </c>
      <c r="J2085">
        <f>VLOOKUP(H2085,動径DB!$C$9:$F$3009,4)</f>
        <v>5.3491450210506518E-2</v>
      </c>
      <c r="K2085">
        <f>VLOOKUP(G2085,緯度DB!$B$10:$H$50,7)</f>
        <v>0.20164392860071581</v>
      </c>
      <c r="L2085">
        <f t="shared" si="454"/>
        <v>3.370902264741427E-3</v>
      </c>
      <c r="M2085">
        <f t="shared" si="455"/>
        <v>5.7679701473887319E-4</v>
      </c>
      <c r="N2085">
        <f t="shared" si="459"/>
        <v>3.3269479621167589E-7</v>
      </c>
      <c r="O2085">
        <f t="shared" si="460"/>
        <v>0</v>
      </c>
      <c r="Q2085">
        <f t="shared" si="456"/>
        <v>1000</v>
      </c>
      <c r="R2085">
        <f t="shared" si="457"/>
        <v>1000</v>
      </c>
      <c r="S2085">
        <f t="shared" si="458"/>
        <v>1</v>
      </c>
      <c r="T2085" s="2">
        <f t="array" aca="1" ref="T2085:V2085" ca="1">MMULT(Q2085:S2085,$T$8:$V$10)</f>
        <v>342.95983594645492</v>
      </c>
      <c r="U2085" s="2">
        <f ca="1"/>
        <v>1000</v>
      </c>
      <c r="V2085" s="2">
        <f ca="1"/>
        <v>-939.35060064258266</v>
      </c>
      <c r="Y2085" s="2">
        <f t="shared" ca="1" si="461"/>
        <v>-3.7714808315308317</v>
      </c>
      <c r="Z2085" s="2">
        <f t="shared" ca="1" si="462"/>
        <v>-10.996858629590841</v>
      </c>
    </row>
    <row r="2086" spans="2:26">
      <c r="B2086">
        <f t="shared" si="463"/>
        <v>2075</v>
      </c>
      <c r="C2086">
        <v>-10.619790417297095</v>
      </c>
      <c r="D2086">
        <v>2.3339836982832196</v>
      </c>
      <c r="E2086">
        <v>15.462341028343729</v>
      </c>
      <c r="F2086">
        <f t="shared" si="450"/>
        <v>18.902682838368971</v>
      </c>
      <c r="G2086">
        <f t="shared" si="451"/>
        <v>37</v>
      </c>
      <c r="H2086">
        <f t="shared" si="452"/>
        <v>1891</v>
      </c>
      <c r="I2086">
        <f t="shared" si="453"/>
        <v>2.9252552415158797</v>
      </c>
      <c r="J2086">
        <f>VLOOKUP(H2086,動径DB!$C$9:$F$3009,4)</f>
        <v>1.979799700430223E-2</v>
      </c>
      <c r="K2086">
        <f>VLOOKUP(G2086,緯度DB!$B$10:$H$50,7)</f>
        <v>0.2352076871405088</v>
      </c>
      <c r="L2086">
        <f t="shared" si="454"/>
        <v>-0.6043997678899532</v>
      </c>
      <c r="M2086">
        <f t="shared" si="455"/>
        <v>-5.3201086528527036E-2</v>
      </c>
      <c r="N2086">
        <f t="shared" si="459"/>
        <v>2.8303556078158208E-3</v>
      </c>
      <c r="O2086">
        <f t="shared" si="460"/>
        <v>0</v>
      </c>
      <c r="Q2086">
        <f t="shared" si="456"/>
        <v>1000</v>
      </c>
      <c r="R2086">
        <f t="shared" si="457"/>
        <v>1000</v>
      </c>
      <c r="S2086">
        <f t="shared" si="458"/>
        <v>1</v>
      </c>
      <c r="T2086" s="2">
        <f t="array" aca="1" ref="T2086:V2086" ca="1">MMULT(Q2086:S2086,$T$8:$V$10)</f>
        <v>342.95983594645492</v>
      </c>
      <c r="U2086" s="2">
        <f ca="1"/>
        <v>1000</v>
      </c>
      <c r="V2086" s="2">
        <f ca="1"/>
        <v>-939.35060064258266</v>
      </c>
      <c r="Y2086" s="2">
        <f t="shared" ca="1" si="461"/>
        <v>-3.7714808315308317</v>
      </c>
      <c r="Z2086" s="2">
        <f t="shared" ca="1" si="462"/>
        <v>-10.996858629590841</v>
      </c>
    </row>
    <row r="2087" spans="2:26">
      <c r="B2087">
        <f t="shared" si="463"/>
        <v>2076</v>
      </c>
      <c r="C2087">
        <v>4.6487423410222668</v>
      </c>
      <c r="D2087">
        <v>1.3170393563782545</v>
      </c>
      <c r="E2087">
        <v>12.588608546117793</v>
      </c>
      <c r="F2087">
        <f t="shared" si="450"/>
        <v>13.484007681207112</v>
      </c>
      <c r="G2087">
        <f t="shared" si="451"/>
        <v>40</v>
      </c>
      <c r="H2087">
        <f t="shared" si="452"/>
        <v>1349</v>
      </c>
      <c r="I2087">
        <f t="shared" si="453"/>
        <v>0.27607624900199129</v>
      </c>
      <c r="J2087">
        <f>VLOOKUP(H2087,動径DB!$C$9:$F$3009,4)</f>
        <v>0.10795857420102925</v>
      </c>
      <c r="K2087">
        <f>VLOOKUP(G2087,緯度DB!$B$10:$H$50,7)</f>
        <v>0.31855496617393941</v>
      </c>
      <c r="L2087">
        <f t="shared" si="454"/>
        <v>-0.73673483845493348</v>
      </c>
      <c r="M2087">
        <f t="shared" si="455"/>
        <v>-0.34164236420456956</v>
      </c>
      <c r="N2087">
        <f t="shared" si="459"/>
        <v>0.11671950501928775</v>
      </c>
      <c r="O2087">
        <f t="shared" si="460"/>
        <v>0</v>
      </c>
      <c r="Q2087">
        <f t="shared" si="456"/>
        <v>1000</v>
      </c>
      <c r="R2087">
        <f t="shared" si="457"/>
        <v>1000</v>
      </c>
      <c r="S2087">
        <f t="shared" si="458"/>
        <v>1</v>
      </c>
      <c r="T2087" s="2">
        <f t="array" aca="1" ref="T2087:V2087" ca="1">MMULT(Q2087:S2087,$T$8:$V$10)</f>
        <v>342.95983594645492</v>
      </c>
      <c r="U2087" s="2">
        <f ca="1"/>
        <v>1000</v>
      </c>
      <c r="V2087" s="2">
        <f ca="1"/>
        <v>-939.35060064258266</v>
      </c>
      <c r="Y2087" s="2">
        <f t="shared" ca="1" si="461"/>
        <v>-3.7714808315308317</v>
      </c>
      <c r="Z2087" s="2">
        <f t="shared" ca="1" si="462"/>
        <v>-10.996858629590841</v>
      </c>
    </row>
    <row r="2088" spans="2:26">
      <c r="B2088">
        <f t="shared" si="463"/>
        <v>2077</v>
      </c>
      <c r="C2088">
        <v>-9.3681736376807283</v>
      </c>
      <c r="D2088">
        <v>-16.354071733775381</v>
      </c>
      <c r="E2088">
        <v>-9.9983595757694541</v>
      </c>
      <c r="F2088">
        <f t="shared" si="450"/>
        <v>21.335077543463203</v>
      </c>
      <c r="G2088">
        <f t="shared" si="451"/>
        <v>12</v>
      </c>
      <c r="H2088">
        <f t="shared" si="452"/>
        <v>2135</v>
      </c>
      <c r="I2088">
        <f t="shared" si="453"/>
        <v>-2.0910015210092228</v>
      </c>
      <c r="J2088">
        <f>VLOOKUP(H2088,動径DB!$C$9:$F$3009,4)</f>
        <v>8.4127348866020017E-3</v>
      </c>
      <c r="K2088">
        <f>VLOOKUP(G2088,緯度DB!$B$10:$H$50,7)</f>
        <v>0.58726809406597613</v>
      </c>
      <c r="L2088">
        <f t="shared" si="454"/>
        <v>-1.018056828462899E-2</v>
      </c>
      <c r="M2088">
        <f t="shared" si="455"/>
        <v>-1.073099163834386E-3</v>
      </c>
      <c r="N2088">
        <f t="shared" si="459"/>
        <v>1.1515418154220586E-6</v>
      </c>
      <c r="O2088">
        <f t="shared" si="460"/>
        <v>0</v>
      </c>
      <c r="Q2088">
        <f t="shared" si="456"/>
        <v>1000</v>
      </c>
      <c r="R2088">
        <f t="shared" si="457"/>
        <v>1000</v>
      </c>
      <c r="S2088">
        <f t="shared" si="458"/>
        <v>1</v>
      </c>
      <c r="T2088" s="2">
        <f t="array" aca="1" ref="T2088:V2088" ca="1">MMULT(Q2088:S2088,$T$8:$V$10)</f>
        <v>342.95983594645492</v>
      </c>
      <c r="U2088" s="2">
        <f ca="1"/>
        <v>1000</v>
      </c>
      <c r="V2088" s="2">
        <f ca="1"/>
        <v>-939.35060064258266</v>
      </c>
      <c r="Y2088" s="2">
        <f t="shared" ca="1" si="461"/>
        <v>-3.7714808315308317</v>
      </c>
      <c r="Z2088" s="2">
        <f t="shared" ca="1" si="462"/>
        <v>-10.996858629590841</v>
      </c>
    </row>
    <row r="2089" spans="2:26">
      <c r="B2089">
        <f t="shared" si="463"/>
        <v>2078</v>
      </c>
      <c r="C2089">
        <v>-4.721891075638565</v>
      </c>
      <c r="D2089">
        <v>13.577907096645824</v>
      </c>
      <c r="E2089">
        <v>5.5736925121926717</v>
      </c>
      <c r="F2089">
        <f t="shared" si="450"/>
        <v>15.418231567719198</v>
      </c>
      <c r="G2089">
        <f t="shared" si="451"/>
        <v>28</v>
      </c>
      <c r="H2089">
        <f t="shared" si="452"/>
        <v>1543</v>
      </c>
      <c r="I2089">
        <f t="shared" si="453"/>
        <v>1.9054767119642082</v>
      </c>
      <c r="J2089">
        <f>VLOOKUP(H2089,動径DB!$C$9:$F$3009,4)</f>
        <v>6.1259483771594028E-2</v>
      </c>
      <c r="K2089">
        <f>VLOOKUP(G2089,緯度DB!$B$10:$H$50,7)</f>
        <v>0.66802964117206065</v>
      </c>
      <c r="L2089">
        <f t="shared" si="454"/>
        <v>0.53689738820302724</v>
      </c>
      <c r="M2089">
        <f t="shared" si="455"/>
        <v>0.3387621816675207</v>
      </c>
      <c r="N2089">
        <f t="shared" si="459"/>
        <v>0.1147598157281383</v>
      </c>
      <c r="O2089">
        <f t="shared" si="460"/>
        <v>0</v>
      </c>
      <c r="Q2089">
        <f t="shared" si="456"/>
        <v>1000</v>
      </c>
      <c r="R2089">
        <f t="shared" si="457"/>
        <v>1000</v>
      </c>
      <c r="S2089">
        <f t="shared" si="458"/>
        <v>1</v>
      </c>
      <c r="T2089" s="2">
        <f t="array" aca="1" ref="T2089:V2089" ca="1">MMULT(Q2089:S2089,$T$8:$V$10)</f>
        <v>342.95983594645492</v>
      </c>
      <c r="U2089" s="2">
        <f ca="1"/>
        <v>1000</v>
      </c>
      <c r="V2089" s="2">
        <f ca="1"/>
        <v>-939.35060064258266</v>
      </c>
      <c r="Y2089" s="2">
        <f t="shared" ca="1" si="461"/>
        <v>-3.7714808315308317</v>
      </c>
      <c r="Z2089" s="2">
        <f t="shared" ca="1" si="462"/>
        <v>-10.996858629590841</v>
      </c>
    </row>
    <row r="2090" spans="2:26">
      <c r="B2090">
        <f t="shared" si="463"/>
        <v>2079</v>
      </c>
      <c r="C2090">
        <v>-6.9848923110300198</v>
      </c>
      <c r="D2090">
        <v>-12.411226823780176</v>
      </c>
      <c r="E2090">
        <v>-7.4060861544945276</v>
      </c>
      <c r="F2090">
        <f t="shared" si="450"/>
        <v>16.05233266524845</v>
      </c>
      <c r="G2090">
        <f t="shared" si="451"/>
        <v>12</v>
      </c>
      <c r="H2090">
        <f t="shared" si="452"/>
        <v>1606</v>
      </c>
      <c r="I2090">
        <f t="shared" si="453"/>
        <v>-2.0834047083124014</v>
      </c>
      <c r="J2090">
        <f>VLOOKUP(H2090,動径DB!$C$9:$F$3009,4)</f>
        <v>5.0412897029747439E-2</v>
      </c>
      <c r="K2090">
        <f>VLOOKUP(G2090,緯度DB!$B$10:$H$50,7)</f>
        <v>0.58726809406597613</v>
      </c>
      <c r="L2090">
        <f t="shared" si="454"/>
        <v>-3.296520874465092E-2</v>
      </c>
      <c r="M2090">
        <f t="shared" si="455"/>
        <v>-1.5666502177559213E-2</v>
      </c>
      <c r="N2090">
        <f t="shared" si="459"/>
        <v>2.4543929047946754E-4</v>
      </c>
      <c r="O2090">
        <f t="shared" si="460"/>
        <v>0</v>
      </c>
      <c r="Q2090">
        <f t="shared" si="456"/>
        <v>1000</v>
      </c>
      <c r="R2090">
        <f t="shared" si="457"/>
        <v>1000</v>
      </c>
      <c r="S2090">
        <f t="shared" si="458"/>
        <v>1</v>
      </c>
      <c r="T2090" s="2">
        <f t="array" aca="1" ref="T2090:V2090" ca="1">MMULT(Q2090:S2090,$T$8:$V$10)</f>
        <v>342.95983594645492</v>
      </c>
      <c r="U2090" s="2">
        <f ca="1"/>
        <v>1000</v>
      </c>
      <c r="V2090" s="2">
        <f ca="1"/>
        <v>-939.35060064258266</v>
      </c>
      <c r="Y2090" s="2">
        <f t="shared" ca="1" si="461"/>
        <v>-3.7714808315308317</v>
      </c>
      <c r="Z2090" s="2">
        <f t="shared" ca="1" si="462"/>
        <v>-10.996858629590841</v>
      </c>
    </row>
    <row r="2091" spans="2:26">
      <c r="B2091">
        <f t="shared" si="463"/>
        <v>2080</v>
      </c>
      <c r="C2091">
        <v>-12.415797034541297</v>
      </c>
      <c r="D2091">
        <v>10.337277833662695</v>
      </c>
      <c r="E2091">
        <v>-10.390487320607297</v>
      </c>
      <c r="F2091">
        <f t="shared" si="450"/>
        <v>19.208684384229951</v>
      </c>
      <c r="G2091">
        <f t="shared" si="451"/>
        <v>10</v>
      </c>
      <c r="H2091">
        <f t="shared" si="452"/>
        <v>1922</v>
      </c>
      <c r="I2091">
        <f t="shared" si="453"/>
        <v>2.4472927801007467</v>
      </c>
      <c r="J2091">
        <f>VLOOKUP(H2091,動径DB!$C$9:$F$3009,4)</f>
        <v>1.7803265274897249E-2</v>
      </c>
      <c r="K2091">
        <f>VLOOKUP(G2091,緯度DB!$B$10:$H$50,7)</f>
        <v>0.49132662717739956</v>
      </c>
      <c r="L2091">
        <f t="shared" si="454"/>
        <v>-0.87171579784631803</v>
      </c>
      <c r="M2091">
        <f t="shared" si="455"/>
        <v>-0.14646791574968498</v>
      </c>
      <c r="N2091">
        <f t="shared" si="459"/>
        <v>2.145285034405682E-2</v>
      </c>
      <c r="O2091">
        <f t="shared" si="460"/>
        <v>0</v>
      </c>
      <c r="Q2091">
        <f t="shared" si="456"/>
        <v>1000</v>
      </c>
      <c r="R2091">
        <f t="shared" si="457"/>
        <v>1000</v>
      </c>
      <c r="S2091">
        <f t="shared" si="458"/>
        <v>1</v>
      </c>
      <c r="T2091" s="2">
        <f t="array" aca="1" ref="T2091:V2091" ca="1">MMULT(Q2091:S2091,$T$8:$V$10)</f>
        <v>342.95983594645492</v>
      </c>
      <c r="U2091" s="2">
        <f ca="1"/>
        <v>1000</v>
      </c>
      <c r="V2091" s="2">
        <f ca="1"/>
        <v>-939.35060064258266</v>
      </c>
      <c r="Y2091" s="2">
        <f t="shared" ca="1" si="461"/>
        <v>-3.7714808315308317</v>
      </c>
      <c r="Z2091" s="2">
        <f t="shared" ca="1" si="462"/>
        <v>-10.996858629590841</v>
      </c>
    </row>
    <row r="2092" spans="2:26">
      <c r="B2092">
        <f t="shared" si="463"/>
        <v>2081</v>
      </c>
      <c r="C2092">
        <v>14.883613192942613</v>
      </c>
      <c r="D2092">
        <v>-8.7927889351680335</v>
      </c>
      <c r="E2092">
        <v>-15.054616580469308</v>
      </c>
      <c r="F2092">
        <f t="shared" si="450"/>
        <v>22.923275492836755</v>
      </c>
      <c r="G2092">
        <f t="shared" si="451"/>
        <v>8</v>
      </c>
      <c r="H2092">
        <f t="shared" si="452"/>
        <v>2293</v>
      </c>
      <c r="I2092">
        <f t="shared" si="453"/>
        <v>-0.53360493103117046</v>
      </c>
      <c r="J2092">
        <f>VLOOKUP(H2092,動径DB!$C$9:$F$3009,4)</f>
        <v>4.7294823192404103E-3</v>
      </c>
      <c r="K2092">
        <f>VLOOKUP(G2092,緯度DB!$B$10:$H$50,7)</f>
        <v>0.38596120503132481</v>
      </c>
      <c r="L2092">
        <f t="shared" si="454"/>
        <v>0.99954947967269836</v>
      </c>
      <c r="M2092">
        <f t="shared" si="455"/>
        <v>4.1825219720973708E-2</v>
      </c>
      <c r="N2092">
        <f t="shared" si="459"/>
        <v>1.749349004707728E-3</v>
      </c>
      <c r="O2092">
        <f t="shared" si="460"/>
        <v>0</v>
      </c>
      <c r="Q2092">
        <f t="shared" si="456"/>
        <v>1000</v>
      </c>
      <c r="R2092">
        <f t="shared" si="457"/>
        <v>1000</v>
      </c>
      <c r="S2092">
        <f t="shared" si="458"/>
        <v>1</v>
      </c>
      <c r="T2092" s="2">
        <f t="array" aca="1" ref="T2092:V2092" ca="1">MMULT(Q2092:S2092,$T$8:$V$10)</f>
        <v>342.95983594645492</v>
      </c>
      <c r="U2092" s="2">
        <f ca="1"/>
        <v>1000</v>
      </c>
      <c r="V2092" s="2">
        <f ca="1"/>
        <v>-939.35060064258266</v>
      </c>
      <c r="Y2092" s="2">
        <f t="shared" ca="1" si="461"/>
        <v>-3.7714808315308317</v>
      </c>
      <c r="Z2092" s="2">
        <f t="shared" ca="1" si="462"/>
        <v>-10.996858629590841</v>
      </c>
    </row>
    <row r="2093" spans="2:26">
      <c r="B2093">
        <f t="shared" si="463"/>
        <v>2082</v>
      </c>
      <c r="C2093">
        <v>0.16626719120205213</v>
      </c>
      <c r="D2093">
        <v>-16.001275885644745</v>
      </c>
      <c r="E2093">
        <v>-13.218871042087873</v>
      </c>
      <c r="F2093">
        <f t="shared" si="450"/>
        <v>20.755891365459</v>
      </c>
      <c r="G2093">
        <f t="shared" si="451"/>
        <v>8</v>
      </c>
      <c r="H2093">
        <f t="shared" si="452"/>
        <v>2077</v>
      </c>
      <c r="I2093">
        <f t="shared" si="453"/>
        <v>-1.5604058298863532</v>
      </c>
      <c r="J2093">
        <f>VLOOKUP(H2093,動径DB!$C$9:$F$3009,4)</f>
        <v>1.0351368976928078E-2</v>
      </c>
      <c r="K2093">
        <f>VLOOKUP(G2093,緯度DB!$B$10:$H$50,7)</f>
        <v>0.38596120503132481</v>
      </c>
      <c r="L2093">
        <f t="shared" si="454"/>
        <v>-0.99951420842031025</v>
      </c>
      <c r="M2093">
        <f t="shared" si="455"/>
        <v>-8.2884210334546876E-2</v>
      </c>
      <c r="N2093">
        <f t="shared" si="459"/>
        <v>6.8697923227814071E-3</v>
      </c>
      <c r="O2093">
        <f t="shared" si="460"/>
        <v>0</v>
      </c>
      <c r="Q2093">
        <f t="shared" si="456"/>
        <v>1000</v>
      </c>
      <c r="R2093">
        <f t="shared" si="457"/>
        <v>1000</v>
      </c>
      <c r="S2093">
        <f t="shared" si="458"/>
        <v>1</v>
      </c>
      <c r="T2093" s="2">
        <f t="array" aca="1" ref="T2093:V2093" ca="1">MMULT(Q2093:S2093,$T$8:$V$10)</f>
        <v>342.95983594645492</v>
      </c>
      <c r="U2093" s="2">
        <f ca="1"/>
        <v>1000</v>
      </c>
      <c r="V2093" s="2">
        <f ca="1"/>
        <v>-939.35060064258266</v>
      </c>
      <c r="Y2093" s="2">
        <f t="shared" ca="1" si="461"/>
        <v>-3.7714808315308317</v>
      </c>
      <c r="Z2093" s="2">
        <f t="shared" ca="1" si="462"/>
        <v>-10.996858629590841</v>
      </c>
    </row>
    <row r="2094" spans="2:26">
      <c r="B2094">
        <f t="shared" si="463"/>
        <v>2083</v>
      </c>
      <c r="C2094">
        <v>9.1962002879942251</v>
      </c>
      <c r="D2094">
        <v>3.2030933127564074</v>
      </c>
      <c r="E2094">
        <v>-8.3956248540278828</v>
      </c>
      <c r="F2094">
        <f t="shared" si="450"/>
        <v>12.857543435536222</v>
      </c>
      <c r="G2094">
        <f t="shared" si="451"/>
        <v>8</v>
      </c>
      <c r="H2094">
        <f t="shared" si="452"/>
        <v>1287</v>
      </c>
      <c r="I2094">
        <f t="shared" si="453"/>
        <v>0.33516504435336386</v>
      </c>
      <c r="J2094">
        <f>VLOOKUP(H2094,動径DB!$C$9:$F$3009,4)</f>
        <v>0.12780326850302753</v>
      </c>
      <c r="K2094">
        <f>VLOOKUP(G2094,緯度DB!$B$10:$H$50,7)</f>
        <v>0.38596120503132481</v>
      </c>
      <c r="L2094">
        <f t="shared" si="454"/>
        <v>-0.84442729822694051</v>
      </c>
      <c r="M2094">
        <f t="shared" si="455"/>
        <v>-0.53555722075358514</v>
      </c>
      <c r="N2094">
        <f t="shared" si="459"/>
        <v>0.28682153670130434</v>
      </c>
      <c r="O2094">
        <f t="shared" si="460"/>
        <v>0</v>
      </c>
      <c r="Q2094">
        <f t="shared" si="456"/>
        <v>1000</v>
      </c>
      <c r="R2094">
        <f t="shared" si="457"/>
        <v>1000</v>
      </c>
      <c r="S2094">
        <f t="shared" si="458"/>
        <v>1</v>
      </c>
      <c r="T2094" s="2">
        <f t="array" aca="1" ref="T2094:V2094" ca="1">MMULT(Q2094:S2094,$T$8:$V$10)</f>
        <v>342.95983594645492</v>
      </c>
      <c r="U2094" s="2">
        <f ca="1"/>
        <v>1000</v>
      </c>
      <c r="V2094" s="2">
        <f ca="1"/>
        <v>-939.35060064258266</v>
      </c>
      <c r="Y2094" s="2">
        <f t="shared" ca="1" si="461"/>
        <v>-3.7714808315308317</v>
      </c>
      <c r="Z2094" s="2">
        <f t="shared" ca="1" si="462"/>
        <v>-10.996858629590841</v>
      </c>
    </row>
    <row r="2095" spans="2:26">
      <c r="B2095">
        <f t="shared" si="463"/>
        <v>2084</v>
      </c>
      <c r="C2095">
        <v>1.7050389228733414</v>
      </c>
      <c r="D2095">
        <v>-4.565058479566412</v>
      </c>
      <c r="E2095">
        <v>10.628935682127238</v>
      </c>
      <c r="F2095">
        <f t="shared" si="450"/>
        <v>11.692783688462379</v>
      </c>
      <c r="G2095">
        <f t="shared" si="451"/>
        <v>39</v>
      </c>
      <c r="H2095">
        <f t="shared" si="452"/>
        <v>1170</v>
      </c>
      <c r="I2095">
        <f t="shared" si="453"/>
        <v>-1.2133433760778689</v>
      </c>
      <c r="J2095">
        <f>VLOOKUP(H2095,動径DB!$C$9:$F$3009,4)</f>
        <v>0.17231587548921357</v>
      </c>
      <c r="K2095">
        <f>VLOOKUP(G2095,緯度DB!$B$10:$H$50,7)</f>
        <v>0.19977068236083131</v>
      </c>
      <c r="L2095">
        <f t="shared" si="454"/>
        <v>-0.47805370890195259</v>
      </c>
      <c r="M2095">
        <f t="shared" si="455"/>
        <v>-0.19242063849111382</v>
      </c>
      <c r="N2095">
        <f t="shared" si="459"/>
        <v>3.7025702117327912E-2</v>
      </c>
      <c r="O2095">
        <f t="shared" si="460"/>
        <v>0</v>
      </c>
      <c r="Q2095">
        <f t="shared" si="456"/>
        <v>1000</v>
      </c>
      <c r="R2095">
        <f t="shared" si="457"/>
        <v>1000</v>
      </c>
      <c r="S2095">
        <f t="shared" si="458"/>
        <v>1</v>
      </c>
      <c r="T2095" s="2">
        <f t="array" aca="1" ref="T2095:V2095" ca="1">MMULT(Q2095:S2095,$T$8:$V$10)</f>
        <v>342.95983594645492</v>
      </c>
      <c r="U2095" s="2">
        <f ca="1"/>
        <v>1000</v>
      </c>
      <c r="V2095" s="2">
        <f ca="1"/>
        <v>-939.35060064258266</v>
      </c>
      <c r="Y2095" s="2">
        <f t="shared" ca="1" si="461"/>
        <v>-3.7714808315308317</v>
      </c>
      <c r="Z2095" s="2">
        <f t="shared" ca="1" si="462"/>
        <v>-10.996858629590841</v>
      </c>
    </row>
    <row r="2096" spans="2:26">
      <c r="B2096">
        <f t="shared" si="463"/>
        <v>2085</v>
      </c>
      <c r="C2096">
        <v>-9.6985757168727691</v>
      </c>
      <c r="D2096">
        <v>-15.615469767470195</v>
      </c>
      <c r="E2096">
        <v>1.3968687244260714</v>
      </c>
      <c r="F2096">
        <f t="shared" si="450"/>
        <v>18.435197564115484</v>
      </c>
      <c r="G2096">
        <f t="shared" si="451"/>
        <v>23</v>
      </c>
      <c r="H2096">
        <f t="shared" si="452"/>
        <v>1845</v>
      </c>
      <c r="I2096">
        <f t="shared" si="453"/>
        <v>-2.1265773323292452</v>
      </c>
      <c r="J2096">
        <f>VLOOKUP(H2096,動径DB!$C$9:$F$3009,4)</f>
        <v>2.3142456313527928E-2</v>
      </c>
      <c r="K2096">
        <f>VLOOKUP(G2096,緯度DB!$B$10:$H$50,7)</f>
        <v>0.7820858445078025</v>
      </c>
      <c r="L2096">
        <f t="shared" si="454"/>
        <v>9.6396770177611835E-2</v>
      </c>
      <c r="M2096">
        <f t="shared" si="455"/>
        <v>3.2164303912451571E-2</v>
      </c>
      <c r="N2096">
        <f t="shared" si="459"/>
        <v>1.0345424461725475E-3</v>
      </c>
      <c r="O2096">
        <f t="shared" si="460"/>
        <v>0</v>
      </c>
      <c r="Q2096">
        <f t="shared" si="456"/>
        <v>1000</v>
      </c>
      <c r="R2096">
        <f t="shared" si="457"/>
        <v>1000</v>
      </c>
      <c r="S2096">
        <f t="shared" si="458"/>
        <v>1</v>
      </c>
      <c r="T2096" s="2">
        <f t="array" aca="1" ref="T2096:V2096" ca="1">MMULT(Q2096:S2096,$T$8:$V$10)</f>
        <v>342.95983594645492</v>
      </c>
      <c r="U2096" s="2">
        <f ca="1"/>
        <v>1000</v>
      </c>
      <c r="V2096" s="2">
        <f ca="1"/>
        <v>-939.35060064258266</v>
      </c>
      <c r="Y2096" s="2">
        <f t="shared" ca="1" si="461"/>
        <v>-3.7714808315308317</v>
      </c>
      <c r="Z2096" s="2">
        <f t="shared" ca="1" si="462"/>
        <v>-10.996858629590841</v>
      </c>
    </row>
    <row r="2097" spans="2:26">
      <c r="B2097">
        <f t="shared" si="463"/>
        <v>2086</v>
      </c>
      <c r="C2097">
        <v>6.8097995473277519</v>
      </c>
      <c r="D2097">
        <v>-14.289644311984802</v>
      </c>
      <c r="E2097">
        <v>7.3796249532023781</v>
      </c>
      <c r="F2097">
        <f t="shared" si="450"/>
        <v>17.46499839358</v>
      </c>
      <c r="G2097">
        <f t="shared" si="451"/>
        <v>29</v>
      </c>
      <c r="H2097">
        <f t="shared" si="452"/>
        <v>1747</v>
      </c>
      <c r="I2097">
        <f t="shared" si="453"/>
        <v>-1.1260801229924626</v>
      </c>
      <c r="J2097">
        <f>VLOOKUP(H2097,動径DB!$C$9:$F$3009,4)</f>
        <v>3.206772934253109E-2</v>
      </c>
      <c r="K2097">
        <f>VLOOKUP(G2097,緯度DB!$B$10:$H$50,7)</f>
        <v>0.62981531840634786</v>
      </c>
      <c r="L2097">
        <f t="shared" si="454"/>
        <v>-0.23444509555187548</v>
      </c>
      <c r="M2097">
        <f t="shared" si="455"/>
        <v>-8.2697261989639156E-2</v>
      </c>
      <c r="N2097">
        <f t="shared" si="459"/>
        <v>6.838837140583017E-3</v>
      </c>
      <c r="O2097">
        <f t="shared" si="460"/>
        <v>0</v>
      </c>
      <c r="Q2097">
        <f t="shared" si="456"/>
        <v>1000</v>
      </c>
      <c r="R2097">
        <f t="shared" si="457"/>
        <v>1000</v>
      </c>
      <c r="S2097">
        <f t="shared" si="458"/>
        <v>1</v>
      </c>
      <c r="T2097" s="2">
        <f t="array" aca="1" ref="T2097:V2097" ca="1">MMULT(Q2097:S2097,$T$8:$V$10)</f>
        <v>342.95983594645492</v>
      </c>
      <c r="U2097" s="2">
        <f ca="1"/>
        <v>1000</v>
      </c>
      <c r="V2097" s="2">
        <f ca="1"/>
        <v>-939.35060064258266</v>
      </c>
      <c r="Y2097" s="2">
        <f t="shared" ca="1" si="461"/>
        <v>-3.7714808315308317</v>
      </c>
      <c r="Z2097" s="2">
        <f t="shared" ca="1" si="462"/>
        <v>-10.996858629590841</v>
      </c>
    </row>
    <row r="2098" spans="2:26">
      <c r="B2098">
        <f t="shared" si="463"/>
        <v>2087</v>
      </c>
      <c r="C2098">
        <v>1.0419565871869099</v>
      </c>
      <c r="D2098">
        <v>13.921981526909367</v>
      </c>
      <c r="E2098">
        <v>-6.8483863445309865</v>
      </c>
      <c r="F2098">
        <f t="shared" si="450"/>
        <v>15.550165230284414</v>
      </c>
      <c r="G2098">
        <f t="shared" si="451"/>
        <v>12</v>
      </c>
      <c r="H2098">
        <f t="shared" si="452"/>
        <v>1556</v>
      </c>
      <c r="I2098">
        <f t="shared" si="453"/>
        <v>1.4960930510291117</v>
      </c>
      <c r="J2098">
        <f>VLOOKUP(H2098,動径DB!$C$9:$F$3009,4)</f>
        <v>5.886838010014598E-2</v>
      </c>
      <c r="K2098">
        <f>VLOOKUP(G2098,緯度DB!$B$10:$H$50,7)</f>
        <v>0.58726809406597613</v>
      </c>
      <c r="L2098">
        <f t="shared" si="454"/>
        <v>0.97499232401904412</v>
      </c>
      <c r="M2098">
        <f t="shared" si="455"/>
        <v>0.52414892145845904</v>
      </c>
      <c r="N2098">
        <f t="shared" si="459"/>
        <v>0.27473209186606584</v>
      </c>
      <c r="O2098">
        <f t="shared" si="460"/>
        <v>0</v>
      </c>
      <c r="Q2098">
        <f t="shared" si="456"/>
        <v>1000</v>
      </c>
      <c r="R2098">
        <f t="shared" si="457"/>
        <v>1000</v>
      </c>
      <c r="S2098">
        <f t="shared" si="458"/>
        <v>1</v>
      </c>
      <c r="T2098" s="2">
        <f t="array" aca="1" ref="T2098:V2098" ca="1">MMULT(Q2098:S2098,$T$8:$V$10)</f>
        <v>342.95983594645492</v>
      </c>
      <c r="U2098" s="2">
        <f ca="1"/>
        <v>1000</v>
      </c>
      <c r="V2098" s="2">
        <f ca="1"/>
        <v>-939.35060064258266</v>
      </c>
      <c r="Y2098" s="2">
        <f t="shared" ca="1" si="461"/>
        <v>-3.7714808315308317</v>
      </c>
      <c r="Z2098" s="2">
        <f t="shared" ca="1" si="462"/>
        <v>-10.996858629590841</v>
      </c>
    </row>
    <row r="2099" spans="2:26">
      <c r="B2099">
        <f t="shared" si="463"/>
        <v>2088</v>
      </c>
      <c r="C2099">
        <v>8.3165473978591642</v>
      </c>
      <c r="D2099">
        <v>-14.48886068827818</v>
      </c>
      <c r="E2099">
        <v>-12.509130872094135</v>
      </c>
      <c r="F2099">
        <f t="shared" si="450"/>
        <v>20.870323424430907</v>
      </c>
      <c r="G2099">
        <f t="shared" si="451"/>
        <v>9</v>
      </c>
      <c r="H2099">
        <f t="shared" si="452"/>
        <v>2088</v>
      </c>
      <c r="I2099">
        <f t="shared" si="453"/>
        <v>-1.0497169423759318</v>
      </c>
      <c r="J2099">
        <f>VLOOKUP(H2099,動径DB!$C$9:$F$3009,4)</f>
        <v>9.9539216961548275E-3</v>
      </c>
      <c r="K2099">
        <f>VLOOKUP(G2099,緯度DB!$B$10:$H$50,7)</f>
        <v>0.43934360143209494</v>
      </c>
      <c r="L2099">
        <f t="shared" si="454"/>
        <v>-7.5581015768533951E-3</v>
      </c>
      <c r="M2099">
        <f t="shared" si="455"/>
        <v>-6.8982738216979696E-4</v>
      </c>
      <c r="N2099">
        <f t="shared" si="459"/>
        <v>4.7586181719123511E-7</v>
      </c>
      <c r="O2099">
        <f t="shared" si="460"/>
        <v>0</v>
      </c>
      <c r="Q2099">
        <f t="shared" si="456"/>
        <v>1000</v>
      </c>
      <c r="R2099">
        <f t="shared" si="457"/>
        <v>1000</v>
      </c>
      <c r="S2099">
        <f t="shared" si="458"/>
        <v>1</v>
      </c>
      <c r="T2099" s="2">
        <f t="array" aca="1" ref="T2099:V2099" ca="1">MMULT(Q2099:S2099,$T$8:$V$10)</f>
        <v>342.95983594645492</v>
      </c>
      <c r="U2099" s="2">
        <f ca="1"/>
        <v>1000</v>
      </c>
      <c r="V2099" s="2">
        <f ca="1"/>
        <v>-939.35060064258266</v>
      </c>
      <c r="Y2099" s="2">
        <f t="shared" ca="1" si="461"/>
        <v>-3.7714808315308317</v>
      </c>
      <c r="Z2099" s="2">
        <f t="shared" ca="1" si="462"/>
        <v>-10.996858629590841</v>
      </c>
    </row>
    <row r="2100" spans="2:26">
      <c r="B2100">
        <f t="shared" si="463"/>
        <v>2089</v>
      </c>
      <c r="C2100">
        <v>3.8959736040426938</v>
      </c>
      <c r="D2100">
        <v>4.9583029363505826</v>
      </c>
      <c r="E2100">
        <v>11.095378302982684</v>
      </c>
      <c r="F2100">
        <f t="shared" ref="F2100:F2163" si="464">SQRT(SUMSQ(C2100:E2100))</f>
        <v>12.762084391599952</v>
      </c>
      <c r="G2100">
        <f t="shared" ref="G2100:G2163" si="465">ROUND(20*E2100/F2100,0)+21</f>
        <v>38</v>
      </c>
      <c r="H2100">
        <f t="shared" ref="H2100:H2163" si="466">ROUND(F2100*100,0)+1</f>
        <v>1277</v>
      </c>
      <c r="I2100">
        <f t="shared" ref="I2100:I2163" si="467">ATAN2(C2100,D2100)</f>
        <v>0.90480661986194388</v>
      </c>
      <c r="J2100">
        <f>VLOOKUP(H2100,動径DB!$C$9:$F$3009,4)</f>
        <v>0.13124593021674333</v>
      </c>
      <c r="K2100">
        <f>VLOOKUP(G2100,緯度DB!$B$10:$H$50,7)</f>
        <v>0.20164392860071581</v>
      </c>
      <c r="L2100">
        <f t="shared" ref="L2100:L2163" si="468">IF($E$8&gt;=0,COS($E$8*I2100),SIN($E$8*I2100))</f>
        <v>-0.41429930639242973</v>
      </c>
      <c r="M2100">
        <f t="shared" ref="M2100:M2163" si="469">J2100*K2100*L2100*F2100</f>
        <v>-0.13992870466228305</v>
      </c>
      <c r="N2100">
        <f t="shared" si="459"/>
        <v>1.9580042388464433E-2</v>
      </c>
      <c r="O2100">
        <f t="shared" si="460"/>
        <v>0</v>
      </c>
      <c r="Q2100">
        <f t="shared" ref="Q2100:Q2163" si="470">IF($O2100=0,1000,C2100)</f>
        <v>1000</v>
      </c>
      <c r="R2100">
        <f t="shared" ref="R2100:R2163" si="471">IF($O2100=0,1000,D2100)</f>
        <v>1000</v>
      </c>
      <c r="S2100">
        <f t="shared" ref="S2100:S2163" si="472">IF($O2100=0,1,E2100)</f>
        <v>1</v>
      </c>
      <c r="T2100" s="2">
        <f t="array" aca="1" ref="T2100:V2100" ca="1">MMULT(Q2100:S2100,$T$8:$V$10)</f>
        <v>342.95983594645492</v>
      </c>
      <c r="U2100" s="2">
        <f ca="1"/>
        <v>1000</v>
      </c>
      <c r="V2100" s="2">
        <f ca="1"/>
        <v>-939.35060064258266</v>
      </c>
      <c r="Y2100" s="2">
        <f t="shared" ca="1" si="461"/>
        <v>-3.7714808315308317</v>
      </c>
      <c r="Z2100" s="2">
        <f t="shared" ca="1" si="462"/>
        <v>-10.996858629590841</v>
      </c>
    </row>
    <row r="2101" spans="2:26">
      <c r="B2101">
        <f t="shared" si="463"/>
        <v>2090</v>
      </c>
      <c r="C2101">
        <v>-16.147061688128709</v>
      </c>
      <c r="D2101">
        <v>0.75553306175122836</v>
      </c>
      <c r="E2101">
        <v>-1.3565878194277678</v>
      </c>
      <c r="F2101">
        <f t="shared" si="464"/>
        <v>16.221552388087055</v>
      </c>
      <c r="G2101">
        <f t="shared" si="465"/>
        <v>19</v>
      </c>
      <c r="H2101">
        <f t="shared" si="466"/>
        <v>1623</v>
      </c>
      <c r="I2101">
        <f t="shared" si="467"/>
        <v>3.0948360103036672</v>
      </c>
      <c r="J2101">
        <f>VLOOKUP(H2101,動径DB!$C$9:$F$3009,4)</f>
        <v>4.7791841846293558E-2</v>
      </c>
      <c r="K2101">
        <f>VLOOKUP(G2101,緯度DB!$B$10:$H$50,7)</f>
        <v>0.7820858445078025</v>
      </c>
      <c r="L2101">
        <f t="shared" si="468"/>
        <v>-0.13981039842090709</v>
      </c>
      <c r="M2101">
        <f t="shared" si="469"/>
        <v>-8.4769589534635786E-2</v>
      </c>
      <c r="N2101">
        <f t="shared" si="459"/>
        <v>7.1858833098706332E-3</v>
      </c>
      <c r="O2101">
        <f t="shared" si="460"/>
        <v>0</v>
      </c>
      <c r="Q2101">
        <f t="shared" si="470"/>
        <v>1000</v>
      </c>
      <c r="R2101">
        <f t="shared" si="471"/>
        <v>1000</v>
      </c>
      <c r="S2101">
        <f t="shared" si="472"/>
        <v>1</v>
      </c>
      <c r="T2101" s="2">
        <f t="array" aca="1" ref="T2101:V2101" ca="1">MMULT(Q2101:S2101,$T$8:$V$10)</f>
        <v>342.95983594645492</v>
      </c>
      <c r="U2101" s="2">
        <f ca="1"/>
        <v>1000</v>
      </c>
      <c r="V2101" s="2">
        <f ca="1"/>
        <v>-939.35060064258266</v>
      </c>
      <c r="Y2101" s="2">
        <f t="shared" ca="1" si="461"/>
        <v>-3.7714808315308317</v>
      </c>
      <c r="Z2101" s="2">
        <f t="shared" ca="1" si="462"/>
        <v>-10.996858629590841</v>
      </c>
    </row>
    <row r="2102" spans="2:26">
      <c r="B2102">
        <f t="shared" si="463"/>
        <v>2091</v>
      </c>
      <c r="C2102">
        <v>1.159246832729693</v>
      </c>
      <c r="D2102">
        <v>-5.5689489037068238</v>
      </c>
      <c r="E2102">
        <v>-7.1909380650891643</v>
      </c>
      <c r="F2102">
        <f t="shared" si="464"/>
        <v>9.168785926568443</v>
      </c>
      <c r="G2102">
        <f t="shared" si="465"/>
        <v>5</v>
      </c>
      <c r="H2102">
        <f t="shared" si="466"/>
        <v>918</v>
      </c>
      <c r="I2102">
        <f t="shared" si="467"/>
        <v>-1.3655645831260128</v>
      </c>
      <c r="J2102">
        <f>VLOOKUP(H2102,動径DB!$C$9:$F$3009,4)</f>
        <v>0.29322529238396605</v>
      </c>
      <c r="K2102">
        <f>VLOOKUP(G2102,緯度DB!$B$10:$H$50,7)</f>
        <v>0.2352076871405088</v>
      </c>
      <c r="L2102">
        <f t="shared" si="468"/>
        <v>-0.81637213008674814</v>
      </c>
      <c r="M2102">
        <f t="shared" si="469"/>
        <v>-0.51624153370614334</v>
      </c>
      <c r="N2102">
        <f t="shared" si="459"/>
        <v>0.26650532112327113</v>
      </c>
      <c r="O2102">
        <f t="shared" si="460"/>
        <v>0</v>
      </c>
      <c r="Q2102">
        <f t="shared" si="470"/>
        <v>1000</v>
      </c>
      <c r="R2102">
        <f t="shared" si="471"/>
        <v>1000</v>
      </c>
      <c r="S2102">
        <f t="shared" si="472"/>
        <v>1</v>
      </c>
      <c r="T2102" s="2">
        <f t="array" aca="1" ref="T2102:V2102" ca="1">MMULT(Q2102:S2102,$T$8:$V$10)</f>
        <v>342.95983594645492</v>
      </c>
      <c r="U2102" s="2">
        <f ca="1"/>
        <v>1000</v>
      </c>
      <c r="V2102" s="2">
        <f ca="1"/>
        <v>-939.35060064258266</v>
      </c>
      <c r="Y2102" s="2">
        <f t="shared" ca="1" si="461"/>
        <v>-3.7714808315308317</v>
      </c>
      <c r="Z2102" s="2">
        <f t="shared" ca="1" si="462"/>
        <v>-10.996858629590841</v>
      </c>
    </row>
    <row r="2103" spans="2:26">
      <c r="B2103">
        <f t="shared" si="463"/>
        <v>2092</v>
      </c>
      <c r="C2103">
        <v>12.58645866984809</v>
      </c>
      <c r="D2103">
        <v>-5.8574881369336573</v>
      </c>
      <c r="E2103">
        <v>0.39065383850368152</v>
      </c>
      <c r="F2103">
        <f t="shared" si="464"/>
        <v>13.888186330246667</v>
      </c>
      <c r="G2103">
        <f t="shared" si="465"/>
        <v>22</v>
      </c>
      <c r="H2103">
        <f t="shared" si="466"/>
        <v>1390</v>
      </c>
      <c r="I2103">
        <f t="shared" si="467"/>
        <v>-0.43557020033782812</v>
      </c>
      <c r="J2103">
        <f>VLOOKUP(H2103,動径DB!$C$9:$F$3009,4)</f>
        <v>9.6219609795092795E-2</v>
      </c>
      <c r="K2103">
        <f>VLOOKUP(G2103,緯度DB!$B$10:$H$50,7)</f>
        <v>0.7879807395252203</v>
      </c>
      <c r="L2103">
        <f t="shared" si="468"/>
        <v>0.96533155438034601</v>
      </c>
      <c r="M2103">
        <f t="shared" si="469"/>
        <v>1.0164856000416931</v>
      </c>
      <c r="N2103">
        <f t="shared" si="459"/>
        <v>1.0332429750921208</v>
      </c>
      <c r="O2103">
        <f t="shared" si="460"/>
        <v>1</v>
      </c>
      <c r="Q2103">
        <f t="shared" si="470"/>
        <v>12.58645866984809</v>
      </c>
      <c r="R2103">
        <f t="shared" si="471"/>
        <v>-5.8574881369336573</v>
      </c>
      <c r="S2103">
        <f t="shared" si="472"/>
        <v>0.39065383850368152</v>
      </c>
      <c r="T2103" s="2">
        <f t="array" aca="1" ref="T2103:V2103" ca="1">MMULT(Q2103:S2103,$T$8:$V$10)</f>
        <v>4.6719169275476524</v>
      </c>
      <c r="U2103" s="2">
        <f ca="1"/>
        <v>-5.8574881369336573</v>
      </c>
      <c r="V2103" s="2">
        <f ca="1"/>
        <v>-11.693790852047318</v>
      </c>
      <c r="Y2103" s="2">
        <f t="shared" ca="1" si="461"/>
        <v>2.5520941500169343</v>
      </c>
      <c r="Z2103" s="2">
        <f t="shared" ca="1" si="462"/>
        <v>-3.1997275293824243</v>
      </c>
    </row>
    <row r="2104" spans="2:26">
      <c r="B2104">
        <f t="shared" si="463"/>
        <v>2093</v>
      </c>
      <c r="C2104">
        <v>-13.933785987841189</v>
      </c>
      <c r="D2104">
        <v>1.804782097551956</v>
      </c>
      <c r="E2104">
        <v>11.461738197710313</v>
      </c>
      <c r="F2104">
        <f t="shared" si="464"/>
        <v>18.132266071494072</v>
      </c>
      <c r="G2104">
        <f t="shared" si="465"/>
        <v>34</v>
      </c>
      <c r="H2104">
        <f t="shared" si="466"/>
        <v>1814</v>
      </c>
      <c r="I2104">
        <f t="shared" si="467"/>
        <v>3.0127841861169804</v>
      </c>
      <c r="J2104">
        <f>VLOOKUP(H2104,動径DB!$C$9:$F$3009,4)</f>
        <v>2.568250919393365E-2</v>
      </c>
      <c r="K2104">
        <f>VLOOKUP(G2104,緯度DB!$B$10:$H$50,7)</f>
        <v>0.38596120503132481</v>
      </c>
      <c r="L2104">
        <f t="shared" si="468"/>
        <v>-0.37687981550227562</v>
      </c>
      <c r="M2104">
        <f t="shared" si="469"/>
        <v>-6.7738576798537398E-2</v>
      </c>
      <c r="N2104">
        <f t="shared" si="459"/>
        <v>4.5885147866913494E-3</v>
      </c>
      <c r="O2104">
        <f t="shared" si="460"/>
        <v>0</v>
      </c>
      <c r="Q2104">
        <f t="shared" si="470"/>
        <v>1000</v>
      </c>
      <c r="R2104">
        <f t="shared" si="471"/>
        <v>1000</v>
      </c>
      <c r="S2104">
        <f t="shared" si="472"/>
        <v>1</v>
      </c>
      <c r="T2104" s="2">
        <f t="array" aca="1" ref="T2104:V2104" ca="1">MMULT(Q2104:S2104,$T$8:$V$10)</f>
        <v>342.95983594645492</v>
      </c>
      <c r="U2104" s="2">
        <f ca="1"/>
        <v>1000</v>
      </c>
      <c r="V2104" s="2">
        <f ca="1"/>
        <v>-939.35060064258266</v>
      </c>
      <c r="Y2104" s="2">
        <f t="shared" ca="1" si="461"/>
        <v>-3.7714808315308317</v>
      </c>
      <c r="Z2104" s="2">
        <f t="shared" ca="1" si="462"/>
        <v>-10.996858629590841</v>
      </c>
    </row>
    <row r="2105" spans="2:26">
      <c r="B2105">
        <f t="shared" si="463"/>
        <v>2094</v>
      </c>
      <c r="C2105">
        <v>5.3292381056179181</v>
      </c>
      <c r="D2105">
        <v>-8.9567659138451621</v>
      </c>
      <c r="E2105">
        <v>3.0658518396538423</v>
      </c>
      <c r="F2105">
        <f t="shared" si="464"/>
        <v>10.863879690262474</v>
      </c>
      <c r="G2105">
        <f t="shared" si="465"/>
        <v>27</v>
      </c>
      <c r="H2105">
        <f t="shared" si="466"/>
        <v>1087</v>
      </c>
      <c r="I2105">
        <f t="shared" si="467"/>
        <v>-1.034064509660791</v>
      </c>
      <c r="J2105">
        <f>VLOOKUP(H2105,動径DB!$C$9:$F$3009,4)</f>
        <v>0.20922023148764646</v>
      </c>
      <c r="K2105">
        <f>VLOOKUP(G2105,緯度DB!$B$10:$H$50,7)</f>
        <v>0.70149600262637279</v>
      </c>
      <c r="L2105">
        <f t="shared" si="468"/>
        <v>3.9388932247308085E-2</v>
      </c>
      <c r="M2105">
        <f t="shared" si="469"/>
        <v>6.2804105502950291E-2</v>
      </c>
      <c r="N2105">
        <f t="shared" si="459"/>
        <v>3.9443556680257112E-3</v>
      </c>
      <c r="O2105">
        <f t="shared" si="460"/>
        <v>0</v>
      </c>
      <c r="Q2105">
        <f t="shared" si="470"/>
        <v>1000</v>
      </c>
      <c r="R2105">
        <f t="shared" si="471"/>
        <v>1000</v>
      </c>
      <c r="S2105">
        <f t="shared" si="472"/>
        <v>1</v>
      </c>
      <c r="T2105" s="2">
        <f t="array" aca="1" ref="T2105:V2105" ca="1">MMULT(Q2105:S2105,$T$8:$V$10)</f>
        <v>342.95983594645492</v>
      </c>
      <c r="U2105" s="2">
        <f ca="1"/>
        <v>1000</v>
      </c>
      <c r="V2105" s="2">
        <f ca="1"/>
        <v>-939.35060064258266</v>
      </c>
      <c r="Y2105" s="2">
        <f t="shared" ca="1" si="461"/>
        <v>-3.7714808315308317</v>
      </c>
      <c r="Z2105" s="2">
        <f t="shared" ca="1" si="462"/>
        <v>-10.996858629590841</v>
      </c>
    </row>
    <row r="2106" spans="2:26">
      <c r="B2106">
        <f t="shared" si="463"/>
        <v>2095</v>
      </c>
      <c r="C2106">
        <v>6.7967352785354951</v>
      </c>
      <c r="D2106">
        <v>-11.003113054536248</v>
      </c>
      <c r="E2106">
        <v>-10.389940595733764</v>
      </c>
      <c r="F2106">
        <f t="shared" si="464"/>
        <v>16.589604362982001</v>
      </c>
      <c r="G2106">
        <f t="shared" si="465"/>
        <v>8</v>
      </c>
      <c r="H2106">
        <f t="shared" si="466"/>
        <v>1660</v>
      </c>
      <c r="I2106">
        <f t="shared" si="467"/>
        <v>-1.0174562901324427</v>
      </c>
      <c r="J2106">
        <f>VLOOKUP(H2106,動径DB!$C$9:$F$3009,4)</f>
        <v>4.2500609609553618E-2</v>
      </c>
      <c r="K2106">
        <f>VLOOKUP(G2106,緯度DB!$B$10:$H$50,7)</f>
        <v>0.38596120503132481</v>
      </c>
      <c r="L2106">
        <f t="shared" si="468"/>
        <v>8.9105446948293476E-2</v>
      </c>
      <c r="M2106">
        <f t="shared" si="469"/>
        <v>2.4248177077916613E-2</v>
      </c>
      <c r="N2106">
        <f t="shared" si="459"/>
        <v>5.8797409160200062E-4</v>
      </c>
      <c r="O2106">
        <f t="shared" si="460"/>
        <v>0</v>
      </c>
      <c r="Q2106">
        <f t="shared" si="470"/>
        <v>1000</v>
      </c>
      <c r="R2106">
        <f t="shared" si="471"/>
        <v>1000</v>
      </c>
      <c r="S2106">
        <f t="shared" si="472"/>
        <v>1</v>
      </c>
      <c r="T2106" s="2">
        <f t="array" aca="1" ref="T2106:V2106" ca="1">MMULT(Q2106:S2106,$T$8:$V$10)</f>
        <v>342.95983594645492</v>
      </c>
      <c r="U2106" s="2">
        <f ca="1"/>
        <v>1000</v>
      </c>
      <c r="V2106" s="2">
        <f ca="1"/>
        <v>-939.35060064258266</v>
      </c>
      <c r="Y2106" s="2">
        <f t="shared" ca="1" si="461"/>
        <v>-3.7714808315308317</v>
      </c>
      <c r="Z2106" s="2">
        <f t="shared" ca="1" si="462"/>
        <v>-10.996858629590841</v>
      </c>
    </row>
    <row r="2107" spans="2:26">
      <c r="B2107">
        <f t="shared" si="463"/>
        <v>2096</v>
      </c>
      <c r="C2107">
        <v>0.91371213118381656</v>
      </c>
      <c r="D2107">
        <v>15.423592516873873</v>
      </c>
      <c r="E2107">
        <v>-1.1891009028089643</v>
      </c>
      <c r="F2107">
        <f t="shared" si="464"/>
        <v>15.496323336272424</v>
      </c>
      <c r="G2107">
        <f t="shared" si="465"/>
        <v>19</v>
      </c>
      <c r="H2107">
        <f t="shared" si="466"/>
        <v>1551</v>
      </c>
      <c r="I2107">
        <f t="shared" si="467"/>
        <v>1.5116242838087657</v>
      </c>
      <c r="J2107">
        <f>VLOOKUP(H2107,動径DB!$C$9:$F$3009,4)</f>
        <v>5.9778281590231658E-2</v>
      </c>
      <c r="K2107">
        <f>VLOOKUP(G2107,緯度DB!$B$10:$H$50,7)</f>
        <v>0.7820858445078025</v>
      </c>
      <c r="L2107">
        <f t="shared" si="468"/>
        <v>0.98428534373687304</v>
      </c>
      <c r="M2107">
        <f t="shared" si="469"/>
        <v>0.71309524374635158</v>
      </c>
      <c r="N2107">
        <f t="shared" si="459"/>
        <v>0.50850482665366858</v>
      </c>
      <c r="O2107">
        <f t="shared" si="460"/>
        <v>1</v>
      </c>
      <c r="Q2107">
        <f t="shared" si="470"/>
        <v>0.91371213118381656</v>
      </c>
      <c r="R2107">
        <f t="shared" si="471"/>
        <v>15.423592516873873</v>
      </c>
      <c r="S2107">
        <f t="shared" si="472"/>
        <v>-1.1891009028089643</v>
      </c>
      <c r="T2107" s="2">
        <f t="array" aca="1" ref="T2107:V2107" ca="1">MMULT(Q2107:S2107,$T$8:$V$10)</f>
        <v>-0.80488138967355394</v>
      </c>
      <c r="U2107" s="2">
        <f ca="1"/>
        <v>15.423592516873873</v>
      </c>
      <c r="V2107" s="2">
        <f ca="1"/>
        <v>-1.2653050084034025</v>
      </c>
      <c r="Y2107" s="2">
        <f t="shared" ca="1" si="461"/>
        <v>-0.28010785912602865</v>
      </c>
      <c r="Z2107" s="2">
        <f t="shared" ca="1" si="462"/>
        <v>5.3675852558673309</v>
      </c>
    </row>
    <row r="2108" spans="2:26">
      <c r="B2108">
        <f t="shared" si="463"/>
        <v>2097</v>
      </c>
      <c r="C2108">
        <v>-4.4580793794555733</v>
      </c>
      <c r="D2108">
        <v>-10.812235373405803</v>
      </c>
      <c r="E2108">
        <v>2.7336875645806504</v>
      </c>
      <c r="F2108">
        <f t="shared" si="464"/>
        <v>12.010493462976349</v>
      </c>
      <c r="G2108">
        <f t="shared" si="465"/>
        <v>26</v>
      </c>
      <c r="H2108">
        <f t="shared" si="466"/>
        <v>1202</v>
      </c>
      <c r="I2108">
        <f t="shared" si="467"/>
        <v>-1.961876370231469</v>
      </c>
      <c r="J2108">
        <f>VLOOKUP(H2108,動径DB!$C$9:$F$3009,4)</f>
        <v>0.15922951000464353</v>
      </c>
      <c r="K2108">
        <f>VLOOKUP(G2108,緯度DB!$B$10:$H$50,7)</f>
        <v>0.72987675376846739</v>
      </c>
      <c r="L2108">
        <f t="shared" si="468"/>
        <v>-0.38716628961780908</v>
      </c>
      <c r="M2108">
        <f t="shared" si="469"/>
        <v>-0.54042008086178872</v>
      </c>
      <c r="N2108">
        <f t="shared" si="459"/>
        <v>0.29205386379866227</v>
      </c>
      <c r="O2108">
        <f t="shared" si="460"/>
        <v>0</v>
      </c>
      <c r="Q2108">
        <f t="shared" si="470"/>
        <v>1000</v>
      </c>
      <c r="R2108">
        <f t="shared" si="471"/>
        <v>1000</v>
      </c>
      <c r="S2108">
        <f t="shared" si="472"/>
        <v>1</v>
      </c>
      <c r="T2108" s="2">
        <f t="array" aca="1" ref="T2108:V2108" ca="1">MMULT(Q2108:S2108,$T$8:$V$10)</f>
        <v>342.95983594645492</v>
      </c>
      <c r="U2108" s="2">
        <f ca="1"/>
        <v>1000</v>
      </c>
      <c r="V2108" s="2">
        <f ca="1"/>
        <v>-939.35060064258266</v>
      </c>
      <c r="Y2108" s="2">
        <f t="shared" ca="1" si="461"/>
        <v>-3.7714808315308317</v>
      </c>
      <c r="Z2108" s="2">
        <f t="shared" ca="1" si="462"/>
        <v>-10.996858629590841</v>
      </c>
    </row>
    <row r="2109" spans="2:26">
      <c r="B2109">
        <f t="shared" si="463"/>
        <v>2098</v>
      </c>
      <c r="C2109">
        <v>14.265215924759271</v>
      </c>
      <c r="D2109">
        <v>3.4145542449479809</v>
      </c>
      <c r="E2109">
        <v>-15.47595142079153</v>
      </c>
      <c r="F2109">
        <f t="shared" si="464"/>
        <v>21.322772766467246</v>
      </c>
      <c r="G2109">
        <f t="shared" si="465"/>
        <v>6</v>
      </c>
      <c r="H2109">
        <f t="shared" si="466"/>
        <v>2133</v>
      </c>
      <c r="I2109">
        <f t="shared" si="467"/>
        <v>0.23494188152118539</v>
      </c>
      <c r="J2109">
        <f>VLOOKUP(H2109,動径DB!$C$9:$F$3009,4)</f>
        <v>8.4734285655917365E-3</v>
      </c>
      <c r="K2109">
        <f>VLOOKUP(G2109,緯度DB!$B$10:$H$50,7)</f>
        <v>0.28116931855250954</v>
      </c>
      <c r="L2109">
        <f t="shared" si="468"/>
        <v>-0.6479010285717165</v>
      </c>
      <c r="M2109">
        <f t="shared" si="469"/>
        <v>-3.2913907857326972E-2</v>
      </c>
      <c r="N2109">
        <f t="shared" si="459"/>
        <v>1.0833253304406102E-3</v>
      </c>
      <c r="O2109">
        <f t="shared" si="460"/>
        <v>0</v>
      </c>
      <c r="Q2109">
        <f t="shared" si="470"/>
        <v>1000</v>
      </c>
      <c r="R2109">
        <f t="shared" si="471"/>
        <v>1000</v>
      </c>
      <c r="S2109">
        <f t="shared" si="472"/>
        <v>1</v>
      </c>
      <c r="T2109" s="2">
        <f t="array" aca="1" ref="T2109:V2109" ca="1">MMULT(Q2109:S2109,$T$8:$V$10)</f>
        <v>342.95983594645492</v>
      </c>
      <c r="U2109" s="2">
        <f ca="1"/>
        <v>1000</v>
      </c>
      <c r="V2109" s="2">
        <f ca="1"/>
        <v>-939.35060064258266</v>
      </c>
      <c r="Y2109" s="2">
        <f t="shared" ca="1" si="461"/>
        <v>-3.7714808315308317</v>
      </c>
      <c r="Z2109" s="2">
        <f t="shared" ca="1" si="462"/>
        <v>-10.996858629590841</v>
      </c>
    </row>
    <row r="2110" spans="2:26">
      <c r="B2110">
        <f t="shared" si="463"/>
        <v>2099</v>
      </c>
      <c r="C2110">
        <v>-8.6616634705838678</v>
      </c>
      <c r="D2110">
        <v>14.795424546873164</v>
      </c>
      <c r="E2110">
        <v>-8.2665851504148495</v>
      </c>
      <c r="F2110">
        <f t="shared" si="464"/>
        <v>19.033271701127035</v>
      </c>
      <c r="G2110">
        <f t="shared" si="465"/>
        <v>12</v>
      </c>
      <c r="H2110">
        <f t="shared" si="466"/>
        <v>1904</v>
      </c>
      <c r="I2110">
        <f t="shared" si="467"/>
        <v>2.1004325965738238</v>
      </c>
      <c r="J2110">
        <f>VLOOKUP(H2110,動径DB!$C$9:$F$3009,4)</f>
        <v>1.8937472717172412E-2</v>
      </c>
      <c r="K2110">
        <f>VLOOKUP(G2110,緯度DB!$B$10:$H$50,7)</f>
        <v>0.58726809406597613</v>
      </c>
      <c r="L2110">
        <f t="shared" si="468"/>
        <v>-1.8111492221849358E-2</v>
      </c>
      <c r="M2110">
        <f t="shared" si="469"/>
        <v>-3.8337704677133934E-3</v>
      </c>
      <c r="N2110">
        <f t="shared" si="459"/>
        <v>1.4697795999111372E-5</v>
      </c>
      <c r="O2110">
        <f t="shared" si="460"/>
        <v>0</v>
      </c>
      <c r="Q2110">
        <f t="shared" si="470"/>
        <v>1000</v>
      </c>
      <c r="R2110">
        <f t="shared" si="471"/>
        <v>1000</v>
      </c>
      <c r="S2110">
        <f t="shared" si="472"/>
        <v>1</v>
      </c>
      <c r="T2110" s="2">
        <f t="array" aca="1" ref="T2110:V2110" ca="1">MMULT(Q2110:S2110,$T$8:$V$10)</f>
        <v>342.95983594645492</v>
      </c>
      <c r="U2110" s="2">
        <f ca="1"/>
        <v>1000</v>
      </c>
      <c r="V2110" s="2">
        <f ca="1"/>
        <v>-939.35060064258266</v>
      </c>
      <c r="Y2110" s="2">
        <f t="shared" ca="1" si="461"/>
        <v>-3.7714808315308317</v>
      </c>
      <c r="Z2110" s="2">
        <f t="shared" ca="1" si="462"/>
        <v>-10.996858629590841</v>
      </c>
    </row>
    <row r="2111" spans="2:26">
      <c r="B2111">
        <f t="shared" si="463"/>
        <v>2100</v>
      </c>
      <c r="C2111">
        <v>16.24101784233741</v>
      </c>
      <c r="D2111">
        <v>-1.0006378155510949</v>
      </c>
      <c r="E2111">
        <v>-10.294570700123691</v>
      </c>
      <c r="F2111">
        <f t="shared" si="464"/>
        <v>19.254872694798014</v>
      </c>
      <c r="G2111">
        <f t="shared" si="465"/>
        <v>10</v>
      </c>
      <c r="H2111">
        <f t="shared" si="466"/>
        <v>1926</v>
      </c>
      <c r="I2111">
        <f t="shared" si="467"/>
        <v>-6.153398497245182E-2</v>
      </c>
      <c r="J2111">
        <f>VLOOKUP(H2111,動径DB!$C$9:$F$3009,4)</f>
        <v>1.7559959313917309E-2</v>
      </c>
      <c r="K2111">
        <f>VLOOKUP(G2111,緯度DB!$B$10:$H$50,7)</f>
        <v>0.49132662717739956</v>
      </c>
      <c r="L2111">
        <f t="shared" si="468"/>
        <v>0.18355526602502259</v>
      </c>
      <c r="M2111">
        <f t="shared" si="469"/>
        <v>3.0493080940350147E-2</v>
      </c>
      <c r="N2111">
        <f t="shared" si="459"/>
        <v>9.2982798523474539E-4</v>
      </c>
      <c r="O2111">
        <f t="shared" si="460"/>
        <v>0</v>
      </c>
      <c r="Q2111">
        <f t="shared" si="470"/>
        <v>1000</v>
      </c>
      <c r="R2111">
        <f t="shared" si="471"/>
        <v>1000</v>
      </c>
      <c r="S2111">
        <f t="shared" si="472"/>
        <v>1</v>
      </c>
      <c r="T2111" s="2">
        <f t="array" aca="1" ref="T2111:V2111" ca="1">MMULT(Q2111:S2111,$T$8:$V$10)</f>
        <v>342.95983594645492</v>
      </c>
      <c r="U2111" s="2">
        <f ca="1"/>
        <v>1000</v>
      </c>
      <c r="V2111" s="2">
        <f ca="1"/>
        <v>-939.35060064258266</v>
      </c>
      <c r="Y2111" s="2">
        <f t="shared" ca="1" si="461"/>
        <v>-3.7714808315308317</v>
      </c>
      <c r="Z2111" s="2">
        <f t="shared" ca="1" si="462"/>
        <v>-10.996858629590841</v>
      </c>
    </row>
    <row r="2112" spans="2:26">
      <c r="B2112">
        <f t="shared" si="463"/>
        <v>2101</v>
      </c>
      <c r="C2112">
        <v>-6.2689472866520344</v>
      </c>
      <c r="D2112">
        <v>10.387754579269846</v>
      </c>
      <c r="E2112">
        <v>-4.773878176981003</v>
      </c>
      <c r="F2112">
        <f t="shared" si="464"/>
        <v>13.038215296988273</v>
      </c>
      <c r="G2112">
        <f t="shared" si="465"/>
        <v>14</v>
      </c>
      <c r="H2112">
        <f t="shared" si="466"/>
        <v>1305</v>
      </c>
      <c r="I2112">
        <f t="shared" si="467"/>
        <v>2.1137809655274102</v>
      </c>
      <c r="J2112">
        <f>VLOOKUP(H2112,動径DB!$C$9:$F$3009,4)</f>
        <v>0.12177699266738506</v>
      </c>
      <c r="K2112">
        <f>VLOOKUP(G2112,緯度DB!$B$10:$H$50,7)</f>
        <v>0.66802964117206065</v>
      </c>
      <c r="L2112">
        <f t="shared" si="468"/>
        <v>-5.8124810493656684E-2</v>
      </c>
      <c r="M2112">
        <f t="shared" si="469"/>
        <v>-6.1651078147594962E-2</v>
      </c>
      <c r="N2112">
        <f t="shared" si="459"/>
        <v>3.8008554367608611E-3</v>
      </c>
      <c r="O2112">
        <f t="shared" si="460"/>
        <v>0</v>
      </c>
      <c r="Q2112">
        <f t="shared" si="470"/>
        <v>1000</v>
      </c>
      <c r="R2112">
        <f t="shared" si="471"/>
        <v>1000</v>
      </c>
      <c r="S2112">
        <f t="shared" si="472"/>
        <v>1</v>
      </c>
      <c r="T2112" s="2">
        <f t="array" aca="1" ref="T2112:V2112" ca="1">MMULT(Q2112:S2112,$T$8:$V$10)</f>
        <v>342.95983594645492</v>
      </c>
      <c r="U2112" s="2">
        <f ca="1"/>
        <v>1000</v>
      </c>
      <c r="V2112" s="2">
        <f ca="1"/>
        <v>-939.35060064258266</v>
      </c>
      <c r="Y2112" s="2">
        <f t="shared" ca="1" si="461"/>
        <v>-3.7714808315308317</v>
      </c>
      <c r="Z2112" s="2">
        <f t="shared" ca="1" si="462"/>
        <v>-10.996858629590841</v>
      </c>
    </row>
    <row r="2113" spans="2:26">
      <c r="B2113">
        <f t="shared" si="463"/>
        <v>2102</v>
      </c>
      <c r="C2113">
        <v>-0.24223362440826923</v>
      </c>
      <c r="D2113">
        <v>-9.5127057341687156</v>
      </c>
      <c r="E2113">
        <v>6.6403610377843973</v>
      </c>
      <c r="F2113">
        <f t="shared" si="464"/>
        <v>11.603647798248851</v>
      </c>
      <c r="G2113">
        <f t="shared" si="465"/>
        <v>32</v>
      </c>
      <c r="H2113">
        <f t="shared" si="466"/>
        <v>1161</v>
      </c>
      <c r="I2113">
        <f t="shared" si="467"/>
        <v>-1.5962550442869539</v>
      </c>
      <c r="J2113">
        <f>VLOOKUP(H2113,動径DB!$C$9:$F$3009,4)</f>
        <v>0.17611607763216308</v>
      </c>
      <c r="K2113">
        <f>VLOOKUP(G2113,緯度DB!$B$10:$H$50,7)</f>
        <v>0.49132662717739956</v>
      </c>
      <c r="L2113">
        <f t="shared" si="468"/>
        <v>-0.99708475920678374</v>
      </c>
      <c r="M2113">
        <f t="shared" si="469"/>
        <v>-1.0011425546537813</v>
      </c>
      <c r="N2113">
        <f t="shared" si="459"/>
        <v>1.0022864147386996</v>
      </c>
      <c r="O2113">
        <f t="shared" si="460"/>
        <v>1</v>
      </c>
      <c r="Q2113">
        <f t="shared" si="470"/>
        <v>-0.24223362440826923</v>
      </c>
      <c r="R2113">
        <f t="shared" si="471"/>
        <v>-9.5127057341687156</v>
      </c>
      <c r="S2113">
        <f t="shared" si="472"/>
        <v>6.6403610377843973</v>
      </c>
      <c r="T2113" s="2">
        <f t="array" aca="1" ref="T2113:V2113" ca="1">MMULT(Q2113:S2113,$T$8:$V$10)</f>
        <v>6.1570494876218413</v>
      </c>
      <c r="U2113" s="2">
        <f ca="1"/>
        <v>-9.5127057341687156</v>
      </c>
      <c r="V2113" s="2">
        <f ca="1"/>
        <v>2.4987623832398835</v>
      </c>
      <c r="Y2113" s="2">
        <f t="shared" ca="1" si="461"/>
        <v>1.89454891082164</v>
      </c>
      <c r="Z2113" s="2">
        <f t="shared" ca="1" si="462"/>
        <v>-2.9270978451396554</v>
      </c>
    </row>
    <row r="2114" spans="2:26">
      <c r="B2114">
        <f t="shared" si="463"/>
        <v>2103</v>
      </c>
      <c r="C2114">
        <v>2.6849430832750483</v>
      </c>
      <c r="D2114">
        <v>11.035514391392805</v>
      </c>
      <c r="E2114">
        <v>1.5056119920027708</v>
      </c>
      <c r="F2114">
        <f t="shared" si="464"/>
        <v>11.456804297600916</v>
      </c>
      <c r="G2114">
        <f t="shared" si="465"/>
        <v>24</v>
      </c>
      <c r="H2114">
        <f t="shared" si="466"/>
        <v>1147</v>
      </c>
      <c r="I2114">
        <f t="shared" si="467"/>
        <v>1.3321332107281008</v>
      </c>
      <c r="J2114">
        <f>VLOOKUP(H2114,動径DB!$C$9:$F$3009,4)</f>
        <v>0.18212918549783427</v>
      </c>
      <c r="K2114">
        <f>VLOOKUP(G2114,緯度DB!$B$10:$H$50,7)</f>
        <v>0.7703565880679073</v>
      </c>
      <c r="L2114">
        <f t="shared" si="468"/>
        <v>0.7544442378596905</v>
      </c>
      <c r="M2114">
        <f t="shared" si="469"/>
        <v>1.2127240405679067</v>
      </c>
      <c r="N2114">
        <f t="shared" si="459"/>
        <v>1.4706995985713498</v>
      </c>
      <c r="O2114">
        <f t="shared" si="460"/>
        <v>1</v>
      </c>
      <c r="Q2114">
        <f t="shared" si="470"/>
        <v>2.6849430832750483</v>
      </c>
      <c r="R2114">
        <f t="shared" si="471"/>
        <v>11.035514391392805</v>
      </c>
      <c r="S2114">
        <f t="shared" si="472"/>
        <v>1.5056119920027708</v>
      </c>
      <c r="T2114" s="2">
        <f t="array" aca="1" ref="T2114:V2114" ca="1">MMULT(Q2114:S2114,$T$8:$V$10)</f>
        <v>2.3331170968147714</v>
      </c>
      <c r="U2114" s="2">
        <f ca="1"/>
        <v>11.035514391392805</v>
      </c>
      <c r="V2114" s="2">
        <f ca="1"/>
        <v>-2.0080715732860939</v>
      </c>
      <c r="Y2114" s="2">
        <f t="shared" ca="1" si="461"/>
        <v>0.83349637840177426</v>
      </c>
      <c r="Z2114" s="2">
        <f t="shared" ca="1" si="462"/>
        <v>3.9423916148846461</v>
      </c>
    </row>
    <row r="2115" spans="2:26">
      <c r="B2115">
        <f t="shared" si="463"/>
        <v>2104</v>
      </c>
      <c r="C2115">
        <v>11.799850933058122</v>
      </c>
      <c r="D2115">
        <v>-9.4827988133248695</v>
      </c>
      <c r="E2115">
        <v>-14.564302971583386</v>
      </c>
      <c r="F2115">
        <f t="shared" si="464"/>
        <v>21.006638865474429</v>
      </c>
      <c r="G2115">
        <f t="shared" si="465"/>
        <v>7</v>
      </c>
      <c r="H2115">
        <f t="shared" si="466"/>
        <v>2102</v>
      </c>
      <c r="I2115">
        <f t="shared" si="467"/>
        <v>-0.67695479745678233</v>
      </c>
      <c r="J2115">
        <f>VLOOKUP(H2115,動径DB!$C$9:$F$3009,4)</f>
        <v>9.4689264138338638E-3</v>
      </c>
      <c r="K2115">
        <f>VLOOKUP(G2115,緯度DB!$B$10:$H$50,7)</f>
        <v>0.33255818042814211</v>
      </c>
      <c r="L2115">
        <f t="shared" si="468"/>
        <v>0.8960222778665069</v>
      </c>
      <c r="M2115">
        <f t="shared" si="469"/>
        <v>5.9271204617281657E-2</v>
      </c>
      <c r="N2115">
        <f t="shared" si="459"/>
        <v>3.5130756967836703E-3</v>
      </c>
      <c r="O2115">
        <f t="shared" si="460"/>
        <v>0</v>
      </c>
      <c r="Q2115">
        <f t="shared" si="470"/>
        <v>1000</v>
      </c>
      <c r="R2115">
        <f t="shared" si="471"/>
        <v>1000</v>
      </c>
      <c r="S2115">
        <f t="shared" si="472"/>
        <v>1</v>
      </c>
      <c r="T2115" s="2">
        <f t="array" aca="1" ref="T2115:V2115" ca="1">MMULT(Q2115:S2115,$T$8:$V$10)</f>
        <v>342.95983594645492</v>
      </c>
      <c r="U2115" s="2">
        <f ca="1"/>
        <v>1000</v>
      </c>
      <c r="V2115" s="2">
        <f ca="1"/>
        <v>-939.35060064258266</v>
      </c>
      <c r="Y2115" s="2">
        <f t="shared" ca="1" si="461"/>
        <v>-3.7714808315308317</v>
      </c>
      <c r="Z2115" s="2">
        <f t="shared" ca="1" si="462"/>
        <v>-10.996858629590841</v>
      </c>
    </row>
    <row r="2116" spans="2:26">
      <c r="B2116">
        <f t="shared" si="463"/>
        <v>2105</v>
      </c>
      <c r="C2116">
        <v>-6.7696707788972583</v>
      </c>
      <c r="D2116">
        <v>-2.5384414234412089</v>
      </c>
      <c r="E2116">
        <v>12.840865658493019</v>
      </c>
      <c r="F2116">
        <f t="shared" si="464"/>
        <v>14.736348196699311</v>
      </c>
      <c r="G2116">
        <f t="shared" si="465"/>
        <v>38</v>
      </c>
      <c r="H2116">
        <f t="shared" si="466"/>
        <v>1475</v>
      </c>
      <c r="I2116">
        <f t="shared" si="467"/>
        <v>-2.7828459574921087</v>
      </c>
      <c r="J2116">
        <f>VLOOKUP(H2116,動径DB!$C$9:$F$3009,4)</f>
        <v>7.5175011773926437E-2</v>
      </c>
      <c r="K2116">
        <f>VLOOKUP(G2116,緯度DB!$B$10:$H$50,7)</f>
        <v>0.20164392860071581</v>
      </c>
      <c r="L2116">
        <f t="shared" si="468"/>
        <v>0.88017942394293025</v>
      </c>
      <c r="M2116">
        <f t="shared" si="469"/>
        <v>0.19661640063018376</v>
      </c>
      <c r="N2116">
        <f t="shared" si="459"/>
        <v>3.8658008996768925E-2</v>
      </c>
      <c r="O2116">
        <f t="shared" si="460"/>
        <v>0</v>
      </c>
      <c r="Q2116">
        <f t="shared" si="470"/>
        <v>1000</v>
      </c>
      <c r="R2116">
        <f t="shared" si="471"/>
        <v>1000</v>
      </c>
      <c r="S2116">
        <f t="shared" si="472"/>
        <v>1</v>
      </c>
      <c r="T2116" s="2">
        <f t="array" aca="1" ref="T2116:V2116" ca="1">MMULT(Q2116:S2116,$T$8:$V$10)</f>
        <v>342.95983594645492</v>
      </c>
      <c r="U2116" s="2">
        <f ca="1"/>
        <v>1000</v>
      </c>
      <c r="V2116" s="2">
        <f ca="1"/>
        <v>-939.35060064258266</v>
      </c>
      <c r="Y2116" s="2">
        <f t="shared" ca="1" si="461"/>
        <v>-3.7714808315308317</v>
      </c>
      <c r="Z2116" s="2">
        <f t="shared" ca="1" si="462"/>
        <v>-10.996858629590841</v>
      </c>
    </row>
    <row r="2117" spans="2:26">
      <c r="B2117">
        <f t="shared" si="463"/>
        <v>2106</v>
      </c>
      <c r="C2117">
        <v>-8.9278552136205978</v>
      </c>
      <c r="D2117">
        <v>15.770836179311912</v>
      </c>
      <c r="E2117">
        <v>6.8743199536311117</v>
      </c>
      <c r="F2117">
        <f t="shared" si="464"/>
        <v>19.382521697007252</v>
      </c>
      <c r="G2117">
        <f t="shared" si="465"/>
        <v>28</v>
      </c>
      <c r="H2117">
        <f t="shared" si="466"/>
        <v>1939</v>
      </c>
      <c r="I2117">
        <f t="shared" si="467"/>
        <v>2.0859155707485142</v>
      </c>
      <c r="J2117">
        <f>VLOOKUP(H2117,動径DB!$C$9:$F$3009,4)</f>
        <v>1.679044472420933E-2</v>
      </c>
      <c r="K2117">
        <f>VLOOKUP(G2117,緯度DB!$B$10:$H$50,7)</f>
        <v>0.66802964117206065</v>
      </c>
      <c r="L2117">
        <f t="shared" si="468"/>
        <v>2.5435851376601978E-2</v>
      </c>
      <c r="M2117">
        <f t="shared" si="469"/>
        <v>5.5298645007729654E-3</v>
      </c>
      <c r="N2117">
        <f t="shared" si="459"/>
        <v>3.0579401396909038E-5</v>
      </c>
      <c r="O2117">
        <f t="shared" si="460"/>
        <v>0</v>
      </c>
      <c r="Q2117">
        <f t="shared" si="470"/>
        <v>1000</v>
      </c>
      <c r="R2117">
        <f t="shared" si="471"/>
        <v>1000</v>
      </c>
      <c r="S2117">
        <f t="shared" si="472"/>
        <v>1</v>
      </c>
      <c r="T2117" s="2">
        <f t="array" aca="1" ref="T2117:V2117" ca="1">MMULT(Q2117:S2117,$T$8:$V$10)</f>
        <v>342.95983594645492</v>
      </c>
      <c r="U2117" s="2">
        <f ca="1"/>
        <v>1000</v>
      </c>
      <c r="V2117" s="2">
        <f ca="1"/>
        <v>-939.35060064258266</v>
      </c>
      <c r="Y2117" s="2">
        <f t="shared" ca="1" si="461"/>
        <v>-3.7714808315308317</v>
      </c>
      <c r="Z2117" s="2">
        <f t="shared" ca="1" si="462"/>
        <v>-10.996858629590841</v>
      </c>
    </row>
    <row r="2118" spans="2:26">
      <c r="B2118">
        <f t="shared" si="463"/>
        <v>2107</v>
      </c>
      <c r="C2118">
        <v>-10.219659567225975</v>
      </c>
      <c r="D2118">
        <v>3.3051203087285903</v>
      </c>
      <c r="E2118">
        <v>-15.834640828054683</v>
      </c>
      <c r="F2118">
        <f t="shared" si="464"/>
        <v>19.133768893729741</v>
      </c>
      <c r="G2118">
        <f t="shared" si="465"/>
        <v>4</v>
      </c>
      <c r="H2118">
        <f t="shared" si="466"/>
        <v>1914</v>
      </c>
      <c r="I2118">
        <f t="shared" si="467"/>
        <v>2.8288012798620885</v>
      </c>
      <c r="J2118">
        <f>VLOOKUP(H2118,動径DB!$C$9:$F$3009,4)</f>
        <v>1.8299321279841435E-2</v>
      </c>
      <c r="K2118">
        <f>VLOOKUP(G2118,緯度DB!$B$10:$H$50,7)</f>
        <v>0.20164392860071581</v>
      </c>
      <c r="L2118">
        <f t="shared" si="468"/>
        <v>-0.80659810958885902</v>
      </c>
      <c r="M2118">
        <f t="shared" si="469"/>
        <v>-5.6947918667669545E-2</v>
      </c>
      <c r="N2118">
        <f t="shared" si="459"/>
        <v>3.2430654405795054E-3</v>
      </c>
      <c r="O2118">
        <f t="shared" si="460"/>
        <v>0</v>
      </c>
      <c r="Q2118">
        <f t="shared" si="470"/>
        <v>1000</v>
      </c>
      <c r="R2118">
        <f t="shared" si="471"/>
        <v>1000</v>
      </c>
      <c r="S2118">
        <f t="shared" si="472"/>
        <v>1</v>
      </c>
      <c r="T2118" s="2">
        <f t="array" aca="1" ref="T2118:V2118" ca="1">MMULT(Q2118:S2118,$T$8:$V$10)</f>
        <v>342.95983594645492</v>
      </c>
      <c r="U2118" s="2">
        <f ca="1"/>
        <v>1000</v>
      </c>
      <c r="V2118" s="2">
        <f ca="1"/>
        <v>-939.35060064258266</v>
      </c>
      <c r="Y2118" s="2">
        <f t="shared" ca="1" si="461"/>
        <v>-3.7714808315308317</v>
      </c>
      <c r="Z2118" s="2">
        <f t="shared" ca="1" si="462"/>
        <v>-10.996858629590841</v>
      </c>
    </row>
    <row r="2119" spans="2:26">
      <c r="B2119">
        <f t="shared" si="463"/>
        <v>2108</v>
      </c>
      <c r="C2119">
        <v>-5.8794790117882831</v>
      </c>
      <c r="D2119">
        <v>-12.686557087364038</v>
      </c>
      <c r="E2119">
        <v>4.2301191496403838</v>
      </c>
      <c r="F2119">
        <f t="shared" si="464"/>
        <v>14.608590356401946</v>
      </c>
      <c r="G2119">
        <f t="shared" si="465"/>
        <v>27</v>
      </c>
      <c r="H2119">
        <f t="shared" si="466"/>
        <v>1462</v>
      </c>
      <c r="I2119">
        <f t="shared" si="467"/>
        <v>-2.0047719397980397</v>
      </c>
      <c r="J2119">
        <f>VLOOKUP(H2119,動径DB!$C$9:$F$3009,4)</f>
        <v>7.8119770291635332E-2</v>
      </c>
      <c r="K2119">
        <f>VLOOKUP(G2119,緯度DB!$B$10:$H$50,7)</f>
        <v>0.70149600262637279</v>
      </c>
      <c r="L2119">
        <f t="shared" si="468"/>
        <v>-0.26564171170147716</v>
      </c>
      <c r="M2119">
        <f t="shared" si="469"/>
        <v>-0.21266241395291305</v>
      </c>
      <c r="N2119">
        <f t="shared" si="459"/>
        <v>4.5225302308280146E-2</v>
      </c>
      <c r="O2119">
        <f t="shared" si="460"/>
        <v>0</v>
      </c>
      <c r="Q2119">
        <f t="shared" si="470"/>
        <v>1000</v>
      </c>
      <c r="R2119">
        <f t="shared" si="471"/>
        <v>1000</v>
      </c>
      <c r="S2119">
        <f t="shared" si="472"/>
        <v>1</v>
      </c>
      <c r="T2119" s="2">
        <f t="array" aca="1" ref="T2119:V2119" ca="1">MMULT(Q2119:S2119,$T$8:$V$10)</f>
        <v>342.95983594645492</v>
      </c>
      <c r="U2119" s="2">
        <f ca="1"/>
        <v>1000</v>
      </c>
      <c r="V2119" s="2">
        <f ca="1"/>
        <v>-939.35060064258266</v>
      </c>
      <c r="Y2119" s="2">
        <f t="shared" ca="1" si="461"/>
        <v>-3.7714808315308317</v>
      </c>
      <c r="Z2119" s="2">
        <f t="shared" ca="1" si="462"/>
        <v>-10.996858629590841</v>
      </c>
    </row>
    <row r="2120" spans="2:26">
      <c r="B2120">
        <f t="shared" si="463"/>
        <v>2109</v>
      </c>
      <c r="C2120">
        <v>15.789171397565115</v>
      </c>
      <c r="D2120">
        <v>12.069140947320596</v>
      </c>
      <c r="E2120">
        <v>-10.120552847959162</v>
      </c>
      <c r="F2120">
        <f t="shared" si="464"/>
        <v>22.302190174427114</v>
      </c>
      <c r="G2120">
        <f t="shared" si="465"/>
        <v>12</v>
      </c>
      <c r="H2120">
        <f t="shared" si="466"/>
        <v>2231</v>
      </c>
      <c r="I2120">
        <f t="shared" si="467"/>
        <v>0.65264952516079777</v>
      </c>
      <c r="J2120">
        <f>VLOOKUP(H2120,動径DB!$C$9:$F$3009,4)</f>
        <v>5.9396763605375829E-3</v>
      </c>
      <c r="K2120">
        <f>VLOOKUP(G2120,緯度DB!$B$10:$H$50,7)</f>
        <v>0.58726809406597613</v>
      </c>
      <c r="L2120">
        <f t="shared" si="468"/>
        <v>-0.92598799009290667</v>
      </c>
      <c r="M2120">
        <f t="shared" si="469"/>
        <v>-7.2036409334156545E-2</v>
      </c>
      <c r="N2120">
        <f t="shared" si="459"/>
        <v>5.1892442697581559E-3</v>
      </c>
      <c r="O2120">
        <f t="shared" si="460"/>
        <v>0</v>
      </c>
      <c r="Q2120">
        <f t="shared" si="470"/>
        <v>1000</v>
      </c>
      <c r="R2120">
        <f t="shared" si="471"/>
        <v>1000</v>
      </c>
      <c r="S2120">
        <f t="shared" si="472"/>
        <v>1</v>
      </c>
      <c r="T2120" s="2">
        <f t="array" aca="1" ref="T2120:V2120" ca="1">MMULT(Q2120:S2120,$T$8:$V$10)</f>
        <v>342.95983594645492</v>
      </c>
      <c r="U2120" s="2">
        <f ca="1"/>
        <v>1000</v>
      </c>
      <c r="V2120" s="2">
        <f ca="1"/>
        <v>-939.35060064258266</v>
      </c>
      <c r="Y2120" s="2">
        <f t="shared" ca="1" si="461"/>
        <v>-3.7714808315308317</v>
      </c>
      <c r="Z2120" s="2">
        <f t="shared" ca="1" si="462"/>
        <v>-10.996858629590841</v>
      </c>
    </row>
    <row r="2121" spans="2:26">
      <c r="B2121">
        <f t="shared" si="463"/>
        <v>2110</v>
      </c>
      <c r="C2121">
        <v>-4.0048318329479269</v>
      </c>
      <c r="D2121">
        <v>3.3170158321761121</v>
      </c>
      <c r="E2121">
        <v>15.690716226660214</v>
      </c>
      <c r="F2121">
        <f t="shared" si="464"/>
        <v>16.529968171375231</v>
      </c>
      <c r="G2121">
        <f t="shared" si="465"/>
        <v>40</v>
      </c>
      <c r="H2121">
        <f t="shared" si="466"/>
        <v>1654</v>
      </c>
      <c r="I2121">
        <f t="shared" si="467"/>
        <v>2.4498598334747008</v>
      </c>
      <c r="J2121">
        <f>VLOOKUP(H2121,動径DB!$C$9:$F$3009,4)</f>
        <v>4.3321504011950597E-2</v>
      </c>
      <c r="K2121">
        <f>VLOOKUP(G2121,緯度DB!$B$10:$H$50,7)</f>
        <v>0.31855496617393941</v>
      </c>
      <c r="L2121">
        <f t="shared" si="468"/>
        <v>-0.87546357023255994</v>
      </c>
      <c r="M2121">
        <f t="shared" si="469"/>
        <v>-0.1997091678609427</v>
      </c>
      <c r="N2121">
        <f t="shared" si="459"/>
        <v>3.9883751727710186E-2</v>
      </c>
      <c r="O2121">
        <f t="shared" si="460"/>
        <v>0</v>
      </c>
      <c r="Q2121">
        <f t="shared" si="470"/>
        <v>1000</v>
      </c>
      <c r="R2121">
        <f t="shared" si="471"/>
        <v>1000</v>
      </c>
      <c r="S2121">
        <f t="shared" si="472"/>
        <v>1</v>
      </c>
      <c r="T2121" s="2">
        <f t="array" aca="1" ref="T2121:V2121" ca="1">MMULT(Q2121:S2121,$T$8:$V$10)</f>
        <v>342.95983594645492</v>
      </c>
      <c r="U2121" s="2">
        <f ca="1"/>
        <v>1000</v>
      </c>
      <c r="V2121" s="2">
        <f ca="1"/>
        <v>-939.35060064258266</v>
      </c>
      <c r="Y2121" s="2">
        <f t="shared" ca="1" si="461"/>
        <v>-3.7714808315308317</v>
      </c>
      <c r="Z2121" s="2">
        <f t="shared" ca="1" si="462"/>
        <v>-10.996858629590841</v>
      </c>
    </row>
    <row r="2122" spans="2:26">
      <c r="B2122">
        <f t="shared" si="463"/>
        <v>2111</v>
      </c>
      <c r="C2122">
        <v>0.38589827882237349</v>
      </c>
      <c r="D2122">
        <v>11.366367066716792</v>
      </c>
      <c r="E2122">
        <v>-13.376437973898181</v>
      </c>
      <c r="F2122">
        <f t="shared" si="464"/>
        <v>17.557685230305488</v>
      </c>
      <c r="G2122">
        <f t="shared" si="465"/>
        <v>6</v>
      </c>
      <c r="H2122">
        <f t="shared" si="466"/>
        <v>1757</v>
      </c>
      <c r="I2122">
        <f t="shared" si="467"/>
        <v>1.5368584723509318</v>
      </c>
      <c r="J2122">
        <f>VLOOKUP(H2122,動径DB!$C$9:$F$3009,4)</f>
        <v>3.1030869602348854E-2</v>
      </c>
      <c r="K2122">
        <f>VLOOKUP(G2122,緯度DB!$B$10:$H$50,7)</f>
        <v>0.28116931855250954</v>
      </c>
      <c r="L2122">
        <f t="shared" si="468"/>
        <v>0.99482147486369465</v>
      </c>
      <c r="M2122">
        <f t="shared" si="469"/>
        <v>0.15239625163818521</v>
      </c>
      <c r="N2122">
        <f t="shared" si="459"/>
        <v>2.3224617513369069E-2</v>
      </c>
      <c r="O2122">
        <f t="shared" si="460"/>
        <v>0</v>
      </c>
      <c r="Q2122">
        <f t="shared" si="470"/>
        <v>1000</v>
      </c>
      <c r="R2122">
        <f t="shared" si="471"/>
        <v>1000</v>
      </c>
      <c r="S2122">
        <f t="shared" si="472"/>
        <v>1</v>
      </c>
      <c r="T2122" s="2">
        <f t="array" aca="1" ref="T2122:V2122" ca="1">MMULT(Q2122:S2122,$T$8:$V$10)</f>
        <v>342.95983594645492</v>
      </c>
      <c r="U2122" s="2">
        <f ca="1"/>
        <v>1000</v>
      </c>
      <c r="V2122" s="2">
        <f ca="1"/>
        <v>-939.35060064258266</v>
      </c>
      <c r="Y2122" s="2">
        <f t="shared" ca="1" si="461"/>
        <v>-3.7714808315308317</v>
      </c>
      <c r="Z2122" s="2">
        <f t="shared" ca="1" si="462"/>
        <v>-10.996858629590841</v>
      </c>
    </row>
    <row r="2123" spans="2:26">
      <c r="B2123">
        <f t="shared" si="463"/>
        <v>2112</v>
      </c>
      <c r="C2123">
        <v>-14.890111776842382</v>
      </c>
      <c r="D2123">
        <v>-4.5502754247827806</v>
      </c>
      <c r="E2123">
        <v>-7.8168957247063036</v>
      </c>
      <c r="F2123">
        <f t="shared" si="464"/>
        <v>17.421948626349867</v>
      </c>
      <c r="G2123">
        <f t="shared" si="465"/>
        <v>12</v>
      </c>
      <c r="H2123">
        <f t="shared" si="466"/>
        <v>1743</v>
      </c>
      <c r="I2123">
        <f t="shared" si="467"/>
        <v>-2.845014962860235</v>
      </c>
      <c r="J2123">
        <f>VLOOKUP(H2123,動径DB!$C$9:$F$3009,4)</f>
        <v>3.2491216341568221E-2</v>
      </c>
      <c r="K2123">
        <f>VLOOKUP(G2123,緯度DB!$B$10:$H$50,7)</f>
        <v>0.58726809406597613</v>
      </c>
      <c r="L2123">
        <f t="shared" si="468"/>
        <v>0.77690371227078558</v>
      </c>
      <c r="M2123">
        <f t="shared" si="469"/>
        <v>0.25826544429857623</v>
      </c>
      <c r="N2123">
        <f t="shared" si="459"/>
        <v>6.6701039718740987E-2</v>
      </c>
      <c r="O2123">
        <f t="shared" si="460"/>
        <v>0</v>
      </c>
      <c r="Q2123">
        <f t="shared" si="470"/>
        <v>1000</v>
      </c>
      <c r="R2123">
        <f t="shared" si="471"/>
        <v>1000</v>
      </c>
      <c r="S2123">
        <f t="shared" si="472"/>
        <v>1</v>
      </c>
      <c r="T2123" s="2">
        <f t="array" aca="1" ref="T2123:V2123" ca="1">MMULT(Q2123:S2123,$T$8:$V$10)</f>
        <v>342.95983594645492</v>
      </c>
      <c r="U2123" s="2">
        <f ca="1"/>
        <v>1000</v>
      </c>
      <c r="V2123" s="2">
        <f ca="1"/>
        <v>-939.35060064258266</v>
      </c>
      <c r="Y2123" s="2">
        <f t="shared" ca="1" si="461"/>
        <v>-3.7714808315308317</v>
      </c>
      <c r="Z2123" s="2">
        <f t="shared" ca="1" si="462"/>
        <v>-10.996858629590841</v>
      </c>
    </row>
    <row r="2124" spans="2:26">
      <c r="B2124">
        <f t="shared" si="463"/>
        <v>2113</v>
      </c>
      <c r="C2124">
        <v>-0.55037487458382661</v>
      </c>
      <c r="D2124">
        <v>-7.766820579463519</v>
      </c>
      <c r="E2124">
        <v>11.696823483073336</v>
      </c>
      <c r="F2124">
        <f t="shared" si="464"/>
        <v>14.051408968865971</v>
      </c>
      <c r="G2124">
        <f t="shared" si="465"/>
        <v>38</v>
      </c>
      <c r="H2124">
        <f t="shared" si="466"/>
        <v>1406</v>
      </c>
      <c r="I2124">
        <f t="shared" si="467"/>
        <v>-1.6415403854168267</v>
      </c>
      <c r="J2124">
        <f>VLOOKUP(H2124,動径DB!$C$9:$F$3009,4)</f>
        <v>9.1926804449593127E-2</v>
      </c>
      <c r="K2124">
        <f>VLOOKUP(G2124,緯度DB!$B$10:$H$50,7)</f>
        <v>0.20164392860071581</v>
      </c>
      <c r="L2124">
        <f t="shared" si="468"/>
        <v>-0.97756315938128968</v>
      </c>
      <c r="M2124">
        <f t="shared" si="469"/>
        <v>-0.25461970704223641</v>
      </c>
      <c r="N2124">
        <f t="shared" si="459"/>
        <v>6.4831195214274287E-2</v>
      </c>
      <c r="O2124">
        <f t="shared" si="460"/>
        <v>0</v>
      </c>
      <c r="Q2124">
        <f t="shared" si="470"/>
        <v>1000</v>
      </c>
      <c r="R2124">
        <f t="shared" si="471"/>
        <v>1000</v>
      </c>
      <c r="S2124">
        <f t="shared" si="472"/>
        <v>1</v>
      </c>
      <c r="T2124" s="2">
        <f t="array" aca="1" ref="T2124:V2124" ca="1">MMULT(Q2124:S2124,$T$8:$V$10)</f>
        <v>342.95983594645492</v>
      </c>
      <c r="U2124" s="2">
        <f ca="1"/>
        <v>1000</v>
      </c>
      <c r="V2124" s="2">
        <f ca="1"/>
        <v>-939.35060064258266</v>
      </c>
      <c r="Y2124" s="2">
        <f t="shared" ca="1" si="461"/>
        <v>-3.7714808315308317</v>
      </c>
      <c r="Z2124" s="2">
        <f t="shared" ca="1" si="462"/>
        <v>-10.996858629590841</v>
      </c>
    </row>
    <row r="2125" spans="2:26">
      <c r="B2125">
        <f t="shared" si="463"/>
        <v>2114</v>
      </c>
      <c r="C2125">
        <v>-10.644230983469562</v>
      </c>
      <c r="D2125">
        <v>-1.8124409812684208</v>
      </c>
      <c r="E2125">
        <v>-0.43365142750622288</v>
      </c>
      <c r="F2125">
        <f t="shared" si="464"/>
        <v>10.80613941704496</v>
      </c>
      <c r="G2125">
        <f t="shared" si="465"/>
        <v>20</v>
      </c>
      <c r="H2125">
        <f t="shared" si="466"/>
        <v>1082</v>
      </c>
      <c r="I2125">
        <f t="shared" si="467"/>
        <v>-2.9729357303975683</v>
      </c>
      <c r="J2125">
        <f>VLOOKUP(H2125,動径DB!$C$9:$F$3009,4)</f>
        <v>0.21156735633125215</v>
      </c>
      <c r="K2125">
        <f>VLOOKUP(G2125,緯度DB!$B$10:$H$50,7)</f>
        <v>0.7879807395252203</v>
      </c>
      <c r="L2125">
        <f t="shared" si="468"/>
        <v>0.48465680497608049</v>
      </c>
      <c r="M2125">
        <f t="shared" si="469"/>
        <v>0.87311036288195754</v>
      </c>
      <c r="N2125">
        <f t="shared" ref="N2125:N2188" si="473">M2125^2</f>
        <v>0.76232170577186353</v>
      </c>
      <c r="O2125">
        <f t="shared" ref="O2125:O2188" si="474">IF(N2125&gt;$N$9*$O$8,1,0)</f>
        <v>1</v>
      </c>
      <c r="Q2125">
        <f t="shared" si="470"/>
        <v>-10.644230983469562</v>
      </c>
      <c r="R2125">
        <f t="shared" si="471"/>
        <v>-1.8124409812684208</v>
      </c>
      <c r="S2125">
        <f t="shared" si="472"/>
        <v>-0.43365142750622288</v>
      </c>
      <c r="T2125" s="2">
        <f t="array" aca="1" ref="T2125:V2125" ca="1">MMULT(Q2125:S2125,$T$8:$V$10)</f>
        <v>-4.0480404529786593</v>
      </c>
      <c r="U2125" s="2">
        <f ca="1"/>
        <v>-1.8124409812684208</v>
      </c>
      <c r="V2125" s="2">
        <f ca="1"/>
        <v>9.8539877857180205</v>
      </c>
      <c r="Y2125" s="2">
        <f t="shared" ref="Y2125:Y2188" ca="1" si="475">$Z$9*T2125/($V2125+$Z$10)</f>
        <v>-1.0157177933469699</v>
      </c>
      <c r="Z2125" s="2">
        <f t="shared" ref="Z2125:Z2188" ca="1" si="476">$Z$9*U2125/($V2125+$Z$10)</f>
        <v>-0.45477029576395933</v>
      </c>
    </row>
    <row r="2126" spans="2:26">
      <c r="B2126">
        <f t="shared" ref="B2126:B2189" si="477">B2125+1</f>
        <v>2115</v>
      </c>
      <c r="C2126">
        <v>-6.3663651941782131</v>
      </c>
      <c r="D2126">
        <v>-11.622065831679361</v>
      </c>
      <c r="E2126">
        <v>-13.886605826913213</v>
      </c>
      <c r="F2126">
        <f t="shared" si="464"/>
        <v>19.19481287675378</v>
      </c>
      <c r="G2126">
        <f t="shared" si="465"/>
        <v>7</v>
      </c>
      <c r="H2126">
        <f t="shared" si="466"/>
        <v>1920</v>
      </c>
      <c r="I2126">
        <f t="shared" si="467"/>
        <v>-2.07193550924638</v>
      </c>
      <c r="J2126">
        <f>VLOOKUP(H2126,動径DB!$C$9:$F$3009,4)</f>
        <v>1.7926092030875248E-2</v>
      </c>
      <c r="K2126">
        <f>VLOOKUP(G2126,緯度DB!$B$10:$H$50,7)</f>
        <v>0.33255818042814211</v>
      </c>
      <c r="L2126">
        <f t="shared" si="468"/>
        <v>-6.7327808859336327E-2</v>
      </c>
      <c r="M2126">
        <f t="shared" si="469"/>
        <v>-7.7042722372240502E-3</v>
      </c>
      <c r="N2126">
        <f t="shared" si="473"/>
        <v>5.9355810705261268E-5</v>
      </c>
      <c r="O2126">
        <f t="shared" si="474"/>
        <v>0</v>
      </c>
      <c r="Q2126">
        <f t="shared" si="470"/>
        <v>1000</v>
      </c>
      <c r="R2126">
        <f t="shared" si="471"/>
        <v>1000</v>
      </c>
      <c r="S2126">
        <f t="shared" si="472"/>
        <v>1</v>
      </c>
      <c r="T2126" s="2">
        <f t="array" aca="1" ref="T2126:V2126" ca="1">MMULT(Q2126:S2126,$T$8:$V$10)</f>
        <v>342.95983594645492</v>
      </c>
      <c r="U2126" s="2">
        <f ca="1"/>
        <v>1000</v>
      </c>
      <c r="V2126" s="2">
        <f ca="1"/>
        <v>-939.35060064258266</v>
      </c>
      <c r="Y2126" s="2">
        <f t="shared" ca="1" si="475"/>
        <v>-3.7714808315308317</v>
      </c>
      <c r="Z2126" s="2">
        <f t="shared" ca="1" si="476"/>
        <v>-10.996858629590841</v>
      </c>
    </row>
    <row r="2127" spans="2:26">
      <c r="B2127">
        <f t="shared" si="477"/>
        <v>2116</v>
      </c>
      <c r="C2127">
        <v>-7.7566606127921043</v>
      </c>
      <c r="D2127">
        <v>16.376118837984709</v>
      </c>
      <c r="E2127">
        <v>13.425538402659145</v>
      </c>
      <c r="F2127">
        <f t="shared" si="464"/>
        <v>22.551898666389786</v>
      </c>
      <c r="G2127">
        <f t="shared" si="465"/>
        <v>33</v>
      </c>
      <c r="H2127">
        <f t="shared" si="466"/>
        <v>2256</v>
      </c>
      <c r="I2127">
        <f t="shared" si="467"/>
        <v>2.0131481905116155</v>
      </c>
      <c r="J2127">
        <f>VLOOKUP(H2127,動径DB!$C$9:$F$3009,4)</f>
        <v>5.419812353606529E-3</v>
      </c>
      <c r="K2127">
        <f>VLOOKUP(G2127,緯度DB!$B$10:$H$50,7)</f>
        <v>0.43934360143209494</v>
      </c>
      <c r="L2127">
        <f t="shared" si="468"/>
        <v>0.24133447344197792</v>
      </c>
      <c r="M2127">
        <f t="shared" si="469"/>
        <v>1.2959583101173846E-2</v>
      </c>
      <c r="N2127">
        <f t="shared" si="473"/>
        <v>1.679507941562307E-4</v>
      </c>
      <c r="O2127">
        <f t="shared" si="474"/>
        <v>0</v>
      </c>
      <c r="Q2127">
        <f t="shared" si="470"/>
        <v>1000</v>
      </c>
      <c r="R2127">
        <f t="shared" si="471"/>
        <v>1000</v>
      </c>
      <c r="S2127">
        <f t="shared" si="472"/>
        <v>1</v>
      </c>
      <c r="T2127" s="2">
        <f t="array" aca="1" ref="T2127:V2127" ca="1">MMULT(Q2127:S2127,$T$8:$V$10)</f>
        <v>342.95983594645492</v>
      </c>
      <c r="U2127" s="2">
        <f ca="1"/>
        <v>1000</v>
      </c>
      <c r="V2127" s="2">
        <f ca="1"/>
        <v>-939.35060064258266</v>
      </c>
      <c r="Y2127" s="2">
        <f t="shared" ca="1" si="475"/>
        <v>-3.7714808315308317</v>
      </c>
      <c r="Z2127" s="2">
        <f t="shared" ca="1" si="476"/>
        <v>-10.996858629590841</v>
      </c>
    </row>
    <row r="2128" spans="2:26">
      <c r="B2128">
        <f t="shared" si="477"/>
        <v>2117</v>
      </c>
      <c r="C2128">
        <v>-3.242044587653778</v>
      </c>
      <c r="D2128">
        <v>14.771837633809499</v>
      </c>
      <c r="E2128">
        <v>13.138854274538497</v>
      </c>
      <c r="F2128">
        <f t="shared" si="464"/>
        <v>20.033659971046834</v>
      </c>
      <c r="G2128">
        <f t="shared" si="465"/>
        <v>34</v>
      </c>
      <c r="H2128">
        <f t="shared" si="466"/>
        <v>2004</v>
      </c>
      <c r="I2128">
        <f t="shared" si="467"/>
        <v>1.7868455244208774</v>
      </c>
      <c r="J2128">
        <f>VLOOKUP(H2128,動径DB!$C$9:$F$3009,4)</f>
        <v>1.3393371231355533E-2</v>
      </c>
      <c r="K2128">
        <f>VLOOKUP(G2128,緯度DB!$B$10:$H$50,7)</f>
        <v>0.38596120503132481</v>
      </c>
      <c r="L2128">
        <f t="shared" si="468"/>
        <v>0.79720348367066529</v>
      </c>
      <c r="M2128">
        <f t="shared" si="469"/>
        <v>8.255873813061089E-2</v>
      </c>
      <c r="N2128">
        <f t="shared" si="473"/>
        <v>6.8159452417187842E-3</v>
      </c>
      <c r="O2128">
        <f t="shared" si="474"/>
        <v>0</v>
      </c>
      <c r="Q2128">
        <f t="shared" si="470"/>
        <v>1000</v>
      </c>
      <c r="R2128">
        <f t="shared" si="471"/>
        <v>1000</v>
      </c>
      <c r="S2128">
        <f t="shared" si="472"/>
        <v>1</v>
      </c>
      <c r="T2128" s="2">
        <f t="array" aca="1" ref="T2128:V2128" ca="1">MMULT(Q2128:S2128,$T$8:$V$10)</f>
        <v>342.95983594645492</v>
      </c>
      <c r="U2128" s="2">
        <f ca="1"/>
        <v>1000</v>
      </c>
      <c r="V2128" s="2">
        <f ca="1"/>
        <v>-939.35060064258266</v>
      </c>
      <c r="Y2128" s="2">
        <f t="shared" ca="1" si="475"/>
        <v>-3.7714808315308317</v>
      </c>
      <c r="Z2128" s="2">
        <f t="shared" ca="1" si="476"/>
        <v>-10.996858629590841</v>
      </c>
    </row>
    <row r="2129" spans="2:26">
      <c r="B2129">
        <f t="shared" si="477"/>
        <v>2118</v>
      </c>
      <c r="C2129">
        <v>-6.399171068037691</v>
      </c>
      <c r="D2129">
        <v>-9.4407668103705582</v>
      </c>
      <c r="E2129">
        <v>10.721049719527411</v>
      </c>
      <c r="F2129">
        <f t="shared" si="464"/>
        <v>15.653062812573893</v>
      </c>
      <c r="G2129">
        <f t="shared" si="465"/>
        <v>35</v>
      </c>
      <c r="H2129">
        <f t="shared" si="466"/>
        <v>1566</v>
      </c>
      <c r="I2129">
        <f t="shared" si="467"/>
        <v>-2.1664829874156113</v>
      </c>
      <c r="J2129">
        <f>VLOOKUP(H2129,動径DB!$C$9:$F$3009,4)</f>
        <v>5.7084614533673805E-2</v>
      </c>
      <c r="K2129">
        <f>VLOOKUP(G2129,緯度DB!$B$10:$H$50,7)</f>
        <v>0.33255818042814211</v>
      </c>
      <c r="L2129">
        <f t="shared" si="468"/>
        <v>0.21458181880420249</v>
      </c>
      <c r="M2129">
        <f t="shared" si="469"/>
        <v>6.3764499936541472E-2</v>
      </c>
      <c r="N2129">
        <f t="shared" si="473"/>
        <v>4.0659114521571973E-3</v>
      </c>
      <c r="O2129">
        <f t="shared" si="474"/>
        <v>0</v>
      </c>
      <c r="Q2129">
        <f t="shared" si="470"/>
        <v>1000</v>
      </c>
      <c r="R2129">
        <f t="shared" si="471"/>
        <v>1000</v>
      </c>
      <c r="S2129">
        <f t="shared" si="472"/>
        <v>1</v>
      </c>
      <c r="T2129" s="2">
        <f t="array" aca="1" ref="T2129:V2129" ca="1">MMULT(Q2129:S2129,$T$8:$V$10)</f>
        <v>342.95983594645492</v>
      </c>
      <c r="U2129" s="2">
        <f ca="1"/>
        <v>1000</v>
      </c>
      <c r="V2129" s="2">
        <f ca="1"/>
        <v>-939.35060064258266</v>
      </c>
      <c r="Y2129" s="2">
        <f t="shared" ca="1" si="475"/>
        <v>-3.7714808315308317</v>
      </c>
      <c r="Z2129" s="2">
        <f t="shared" ca="1" si="476"/>
        <v>-10.996858629590841</v>
      </c>
    </row>
    <row r="2130" spans="2:26">
      <c r="B2130">
        <f t="shared" si="477"/>
        <v>2119</v>
      </c>
      <c r="C2130">
        <v>-6.0899000792800653</v>
      </c>
      <c r="D2130">
        <v>-9.7769253917364853</v>
      </c>
      <c r="E2130">
        <v>-5.34331882808186</v>
      </c>
      <c r="F2130">
        <f t="shared" si="464"/>
        <v>12.697488302405759</v>
      </c>
      <c r="G2130">
        <f t="shared" si="465"/>
        <v>13</v>
      </c>
      <c r="H2130">
        <f t="shared" si="466"/>
        <v>1271</v>
      </c>
      <c r="I2130">
        <f t="shared" si="467"/>
        <v>-2.1278732904750175</v>
      </c>
      <c r="J2130">
        <f>VLOOKUP(H2130,動径DB!$C$9:$F$3009,4)</f>
        <v>0.13334411233246246</v>
      </c>
      <c r="K2130">
        <f>VLOOKUP(G2130,緯度DB!$B$10:$H$50,7)</f>
        <v>0.62981531840634786</v>
      </c>
      <c r="L2130">
        <f t="shared" si="468"/>
        <v>0.10026580044096373</v>
      </c>
      <c r="M2130">
        <f t="shared" si="469"/>
        <v>0.10691969485570726</v>
      </c>
      <c r="N2130">
        <f t="shared" si="473"/>
        <v>1.1431821148037554E-2</v>
      </c>
      <c r="O2130">
        <f t="shared" si="474"/>
        <v>0</v>
      </c>
      <c r="Q2130">
        <f t="shared" si="470"/>
        <v>1000</v>
      </c>
      <c r="R2130">
        <f t="shared" si="471"/>
        <v>1000</v>
      </c>
      <c r="S2130">
        <f t="shared" si="472"/>
        <v>1</v>
      </c>
      <c r="T2130" s="2">
        <f t="array" aca="1" ref="T2130:V2130" ca="1">MMULT(Q2130:S2130,$T$8:$V$10)</f>
        <v>342.95983594645492</v>
      </c>
      <c r="U2130" s="2">
        <f ca="1"/>
        <v>1000</v>
      </c>
      <c r="V2130" s="2">
        <f ca="1"/>
        <v>-939.35060064258266</v>
      </c>
      <c r="Y2130" s="2">
        <f t="shared" ca="1" si="475"/>
        <v>-3.7714808315308317</v>
      </c>
      <c r="Z2130" s="2">
        <f t="shared" ca="1" si="476"/>
        <v>-10.996858629590841</v>
      </c>
    </row>
    <row r="2131" spans="2:26">
      <c r="B2131">
        <f t="shared" si="477"/>
        <v>2120</v>
      </c>
      <c r="C2131">
        <v>10.581468936120233</v>
      </c>
      <c r="D2131">
        <v>15.69009755854762</v>
      </c>
      <c r="E2131">
        <v>-11.748201137878443</v>
      </c>
      <c r="F2131">
        <f t="shared" si="464"/>
        <v>22.274803617964128</v>
      </c>
      <c r="G2131">
        <f t="shared" si="465"/>
        <v>10</v>
      </c>
      <c r="H2131">
        <f t="shared" si="466"/>
        <v>2228</v>
      </c>
      <c r="I2131">
        <f t="shared" si="467"/>
        <v>0.97745602738540993</v>
      </c>
      <c r="J2131">
        <f>VLOOKUP(H2131,動径DB!$C$9:$F$3009,4)</f>
        <v>6.0051671249516641E-3</v>
      </c>
      <c r="K2131">
        <f>VLOOKUP(G2131,緯度DB!$B$10:$H$50,7)</f>
        <v>0.49132662717739956</v>
      </c>
      <c r="L2131">
        <f t="shared" si="468"/>
        <v>-0.20770144413959946</v>
      </c>
      <c r="M2131">
        <f t="shared" si="469"/>
        <v>-1.3650507551121025E-2</v>
      </c>
      <c r="N2131">
        <f t="shared" si="473"/>
        <v>1.8633635640321212E-4</v>
      </c>
      <c r="O2131">
        <f t="shared" si="474"/>
        <v>0</v>
      </c>
      <c r="Q2131">
        <f t="shared" si="470"/>
        <v>1000</v>
      </c>
      <c r="R2131">
        <f t="shared" si="471"/>
        <v>1000</v>
      </c>
      <c r="S2131">
        <f t="shared" si="472"/>
        <v>1</v>
      </c>
      <c r="T2131" s="2">
        <f t="array" aca="1" ref="T2131:V2131" ca="1">MMULT(Q2131:S2131,$T$8:$V$10)</f>
        <v>342.95983594645492</v>
      </c>
      <c r="U2131" s="2">
        <f ca="1"/>
        <v>1000</v>
      </c>
      <c r="V2131" s="2">
        <f ca="1"/>
        <v>-939.35060064258266</v>
      </c>
      <c r="Y2131" s="2">
        <f t="shared" ca="1" si="475"/>
        <v>-3.7714808315308317</v>
      </c>
      <c r="Z2131" s="2">
        <f t="shared" ca="1" si="476"/>
        <v>-10.996858629590841</v>
      </c>
    </row>
    <row r="2132" spans="2:26">
      <c r="B2132">
        <f t="shared" si="477"/>
        <v>2121</v>
      </c>
      <c r="C2132">
        <v>10.028087930623649</v>
      </c>
      <c r="D2132">
        <v>-7.5416432423715074</v>
      </c>
      <c r="E2132">
        <v>-15.311902091225328</v>
      </c>
      <c r="F2132">
        <f t="shared" si="464"/>
        <v>19.796294501517149</v>
      </c>
      <c r="G2132">
        <f t="shared" si="465"/>
        <v>6</v>
      </c>
      <c r="H2132">
        <f t="shared" si="466"/>
        <v>1981</v>
      </c>
      <c r="I2132">
        <f t="shared" si="467"/>
        <v>-0.644813073999431</v>
      </c>
      <c r="J2132">
        <f>VLOOKUP(H2132,動径DB!$C$9:$F$3009,4)</f>
        <v>1.4514087311398693E-2</v>
      </c>
      <c r="K2132">
        <f>VLOOKUP(G2132,緯度DB!$B$10:$H$50,7)</f>
        <v>0.28116931855250954</v>
      </c>
      <c r="L2132">
        <f t="shared" si="468"/>
        <v>0.93460731841231048</v>
      </c>
      <c r="M2132">
        <f t="shared" si="469"/>
        <v>7.5504136142556313E-2</v>
      </c>
      <c r="N2132">
        <f t="shared" si="473"/>
        <v>5.7008745746336782E-3</v>
      </c>
      <c r="O2132">
        <f t="shared" si="474"/>
        <v>0</v>
      </c>
      <c r="Q2132">
        <f t="shared" si="470"/>
        <v>1000</v>
      </c>
      <c r="R2132">
        <f t="shared" si="471"/>
        <v>1000</v>
      </c>
      <c r="S2132">
        <f t="shared" si="472"/>
        <v>1</v>
      </c>
      <c r="T2132" s="2">
        <f t="array" aca="1" ref="T2132:V2132" ca="1">MMULT(Q2132:S2132,$T$8:$V$10)</f>
        <v>342.95983594645492</v>
      </c>
      <c r="U2132" s="2">
        <f ca="1"/>
        <v>1000</v>
      </c>
      <c r="V2132" s="2">
        <f ca="1"/>
        <v>-939.35060064258266</v>
      </c>
      <c r="Y2132" s="2">
        <f t="shared" ca="1" si="475"/>
        <v>-3.7714808315308317</v>
      </c>
      <c r="Z2132" s="2">
        <f t="shared" ca="1" si="476"/>
        <v>-10.996858629590841</v>
      </c>
    </row>
    <row r="2133" spans="2:26">
      <c r="B2133">
        <f t="shared" si="477"/>
        <v>2122</v>
      </c>
      <c r="C2133">
        <v>4.2978136342573769</v>
      </c>
      <c r="D2133">
        <v>5.5671624646926254</v>
      </c>
      <c r="E2133">
        <v>14.984272633111161</v>
      </c>
      <c r="F2133">
        <f t="shared" si="464"/>
        <v>16.552731686537275</v>
      </c>
      <c r="G2133">
        <f t="shared" si="465"/>
        <v>39</v>
      </c>
      <c r="H2133">
        <f t="shared" si="466"/>
        <v>1656</v>
      </c>
      <c r="I2133">
        <f t="shared" si="467"/>
        <v>0.91336727849722998</v>
      </c>
      <c r="J2133">
        <f>VLOOKUP(H2133,動径DB!$C$9:$F$3009,4)</f>
        <v>4.3046314262250335E-2</v>
      </c>
      <c r="K2133">
        <f>VLOOKUP(G2133,緯度DB!$B$10:$H$50,7)</f>
        <v>0.19977068236083131</v>
      </c>
      <c r="L2133">
        <f t="shared" si="468"/>
        <v>-0.39079104345075732</v>
      </c>
      <c r="M2133">
        <f t="shared" si="469"/>
        <v>-5.5626534169485882E-2</v>
      </c>
      <c r="N2133">
        <f t="shared" si="473"/>
        <v>3.0943113037089805E-3</v>
      </c>
      <c r="O2133">
        <f t="shared" si="474"/>
        <v>0</v>
      </c>
      <c r="Q2133">
        <f t="shared" si="470"/>
        <v>1000</v>
      </c>
      <c r="R2133">
        <f t="shared" si="471"/>
        <v>1000</v>
      </c>
      <c r="S2133">
        <f t="shared" si="472"/>
        <v>1</v>
      </c>
      <c r="T2133" s="2">
        <f t="array" aca="1" ref="T2133:V2133" ca="1">MMULT(Q2133:S2133,$T$8:$V$10)</f>
        <v>342.95983594645492</v>
      </c>
      <c r="U2133" s="2">
        <f ca="1"/>
        <v>1000</v>
      </c>
      <c r="V2133" s="2">
        <f ca="1"/>
        <v>-939.35060064258266</v>
      </c>
      <c r="Y2133" s="2">
        <f t="shared" ca="1" si="475"/>
        <v>-3.7714808315308317</v>
      </c>
      <c r="Z2133" s="2">
        <f t="shared" ca="1" si="476"/>
        <v>-10.996858629590841</v>
      </c>
    </row>
    <row r="2134" spans="2:26">
      <c r="B2134">
        <f t="shared" si="477"/>
        <v>2123</v>
      </c>
      <c r="C2134">
        <v>-7.5287680636472771</v>
      </c>
      <c r="D2134">
        <v>-11.16876995621282</v>
      </c>
      <c r="E2134">
        <v>-5.0106813527931475</v>
      </c>
      <c r="F2134">
        <f t="shared" si="464"/>
        <v>14.371175961285363</v>
      </c>
      <c r="G2134">
        <f t="shared" si="465"/>
        <v>14</v>
      </c>
      <c r="H2134">
        <f t="shared" si="466"/>
        <v>1438</v>
      </c>
      <c r="I2134">
        <f t="shared" si="467"/>
        <v>-2.1639213027094075</v>
      </c>
      <c r="J2134">
        <f>VLOOKUP(H2134,動径DB!$C$9:$F$3009,4)</f>
        <v>8.3810059092800343E-2</v>
      </c>
      <c r="K2134">
        <f>VLOOKUP(G2134,緯度DB!$B$10:$H$50,7)</f>
        <v>0.66802964117206065</v>
      </c>
      <c r="L2134">
        <f t="shared" si="468"/>
        <v>0.20706951751624014</v>
      </c>
      <c r="M2134">
        <f t="shared" si="469"/>
        <v>0.16660972915186587</v>
      </c>
      <c r="N2134">
        <f t="shared" si="473"/>
        <v>2.7758801848058103E-2</v>
      </c>
      <c r="O2134">
        <f t="shared" si="474"/>
        <v>0</v>
      </c>
      <c r="Q2134">
        <f t="shared" si="470"/>
        <v>1000</v>
      </c>
      <c r="R2134">
        <f t="shared" si="471"/>
        <v>1000</v>
      </c>
      <c r="S2134">
        <f t="shared" si="472"/>
        <v>1</v>
      </c>
      <c r="T2134" s="2">
        <f t="array" aca="1" ref="T2134:V2134" ca="1">MMULT(Q2134:S2134,$T$8:$V$10)</f>
        <v>342.95983594645492</v>
      </c>
      <c r="U2134" s="2">
        <f ca="1"/>
        <v>1000</v>
      </c>
      <c r="V2134" s="2">
        <f ca="1"/>
        <v>-939.35060064258266</v>
      </c>
      <c r="Y2134" s="2">
        <f t="shared" ca="1" si="475"/>
        <v>-3.7714808315308317</v>
      </c>
      <c r="Z2134" s="2">
        <f t="shared" ca="1" si="476"/>
        <v>-10.996858629590841</v>
      </c>
    </row>
    <row r="2135" spans="2:26">
      <c r="B2135">
        <f t="shared" si="477"/>
        <v>2124</v>
      </c>
      <c r="C2135">
        <v>14.435309497082955</v>
      </c>
      <c r="D2135">
        <v>12.260806830379506</v>
      </c>
      <c r="E2135">
        <v>-7.1370716777138972</v>
      </c>
      <c r="F2135">
        <f t="shared" si="464"/>
        <v>20.239647638762882</v>
      </c>
      <c r="G2135">
        <f t="shared" si="465"/>
        <v>14</v>
      </c>
      <c r="H2135">
        <f t="shared" si="466"/>
        <v>2025</v>
      </c>
      <c r="I2135">
        <f t="shared" si="467"/>
        <v>0.70412369599746927</v>
      </c>
      <c r="J2135">
        <f>VLOOKUP(H2135,動径DB!$C$9:$F$3009,4)</f>
        <v>1.2441544303517167E-2</v>
      </c>
      <c r="K2135">
        <f>VLOOKUP(G2135,緯度DB!$B$10:$H$50,7)</f>
        <v>0.66802964117206065</v>
      </c>
      <c r="L2135">
        <f t="shared" si="468"/>
        <v>-0.85689797678455226</v>
      </c>
      <c r="M2135">
        <f t="shared" si="469"/>
        <v>-0.14414583167139552</v>
      </c>
      <c r="N2135">
        <f t="shared" si="473"/>
        <v>2.0778020788238292E-2</v>
      </c>
      <c r="O2135">
        <f t="shared" si="474"/>
        <v>0</v>
      </c>
      <c r="Q2135">
        <f t="shared" si="470"/>
        <v>1000</v>
      </c>
      <c r="R2135">
        <f t="shared" si="471"/>
        <v>1000</v>
      </c>
      <c r="S2135">
        <f t="shared" si="472"/>
        <v>1</v>
      </c>
      <c r="T2135" s="2">
        <f t="array" aca="1" ref="T2135:V2135" ca="1">MMULT(Q2135:S2135,$T$8:$V$10)</f>
        <v>342.95983594645492</v>
      </c>
      <c r="U2135" s="2">
        <f ca="1"/>
        <v>1000</v>
      </c>
      <c r="V2135" s="2">
        <f ca="1"/>
        <v>-939.35060064258266</v>
      </c>
      <c r="Y2135" s="2">
        <f t="shared" ca="1" si="475"/>
        <v>-3.7714808315308317</v>
      </c>
      <c r="Z2135" s="2">
        <f t="shared" ca="1" si="476"/>
        <v>-10.996858629590841</v>
      </c>
    </row>
    <row r="2136" spans="2:26">
      <c r="B2136">
        <f t="shared" si="477"/>
        <v>2125</v>
      </c>
      <c r="C2136">
        <v>8.29573460805981</v>
      </c>
      <c r="D2136">
        <v>-14.091717792885429</v>
      </c>
      <c r="E2136">
        <v>3.186426545420312</v>
      </c>
      <c r="F2136">
        <f t="shared" si="464"/>
        <v>16.659803035181547</v>
      </c>
      <c r="G2136">
        <f t="shared" si="465"/>
        <v>25</v>
      </c>
      <c r="H2136">
        <f t="shared" si="466"/>
        <v>1667</v>
      </c>
      <c r="I2136">
        <f t="shared" si="467"/>
        <v>-1.0387302293229017</v>
      </c>
      <c r="J2136">
        <f>VLOOKUP(H2136,動径DB!$C$9:$F$3009,4)</f>
        <v>4.1560477603949195E-2</v>
      </c>
      <c r="K2136">
        <f>VLOOKUP(G2136,緯度DB!$B$10:$H$50,7)</f>
        <v>0.7529008951198638</v>
      </c>
      <c r="L2136">
        <f t="shared" si="468"/>
        <v>2.5399233897770712E-2</v>
      </c>
      <c r="M2136">
        <f t="shared" si="469"/>
        <v>1.3240635289937968E-2</v>
      </c>
      <c r="N2136">
        <f t="shared" si="473"/>
        <v>1.7531442288115071E-4</v>
      </c>
      <c r="O2136">
        <f t="shared" si="474"/>
        <v>0</v>
      </c>
      <c r="Q2136">
        <f t="shared" si="470"/>
        <v>1000</v>
      </c>
      <c r="R2136">
        <f t="shared" si="471"/>
        <v>1000</v>
      </c>
      <c r="S2136">
        <f t="shared" si="472"/>
        <v>1</v>
      </c>
      <c r="T2136" s="2">
        <f t="array" aca="1" ref="T2136:V2136" ca="1">MMULT(Q2136:S2136,$T$8:$V$10)</f>
        <v>342.95983594645492</v>
      </c>
      <c r="U2136" s="2">
        <f ca="1"/>
        <v>1000</v>
      </c>
      <c r="V2136" s="2">
        <f ca="1"/>
        <v>-939.35060064258266</v>
      </c>
      <c r="Y2136" s="2">
        <f t="shared" ca="1" si="475"/>
        <v>-3.7714808315308317</v>
      </c>
      <c r="Z2136" s="2">
        <f t="shared" ca="1" si="476"/>
        <v>-10.996858629590841</v>
      </c>
    </row>
    <row r="2137" spans="2:26">
      <c r="B2137">
        <f t="shared" si="477"/>
        <v>2126</v>
      </c>
      <c r="C2137">
        <v>-2.8839069363855891</v>
      </c>
      <c r="D2137">
        <v>-13.180749392311885</v>
      </c>
      <c r="E2137">
        <v>-0.67115400330894426</v>
      </c>
      <c r="F2137">
        <f t="shared" si="464"/>
        <v>13.509238374416991</v>
      </c>
      <c r="G2137">
        <f t="shared" si="465"/>
        <v>20</v>
      </c>
      <c r="H2137">
        <f t="shared" si="466"/>
        <v>1352</v>
      </c>
      <c r="I2137">
        <f t="shared" si="467"/>
        <v>-1.7861987719700898</v>
      </c>
      <c r="J2137">
        <f>VLOOKUP(H2137,動径DB!$C$9:$F$3009,4)</f>
        <v>0.10706291829382425</v>
      </c>
      <c r="K2137">
        <f>VLOOKUP(G2137,緯度DB!$B$10:$H$50,7)</f>
        <v>0.7879807395252203</v>
      </c>
      <c r="L2137">
        <f t="shared" si="468"/>
        <v>-0.79837333647910902</v>
      </c>
      <c r="M2137">
        <f t="shared" si="469"/>
        <v>-0.90989560771080191</v>
      </c>
      <c r="N2137">
        <f t="shared" si="473"/>
        <v>0.82791001693140953</v>
      </c>
      <c r="O2137">
        <f t="shared" si="474"/>
        <v>1</v>
      </c>
      <c r="Q2137">
        <f t="shared" si="470"/>
        <v>-2.8839069363855891</v>
      </c>
      <c r="R2137">
        <f t="shared" si="471"/>
        <v>-13.180749392311885</v>
      </c>
      <c r="S2137">
        <f t="shared" si="472"/>
        <v>-0.67115400330894426</v>
      </c>
      <c r="T2137" s="2">
        <f t="array" aca="1" ref="T2137:V2137" ca="1">MMULT(Q2137:S2137,$T$8:$V$10)</f>
        <v>-1.6170327280408263</v>
      </c>
      <c r="U2137" s="2">
        <f ca="1"/>
        <v>-13.180749392311885</v>
      </c>
      <c r="V2137" s="2">
        <f ca="1"/>
        <v>2.4804378787495125</v>
      </c>
      <c r="Y2137" s="2">
        <f t="shared" ca="1" si="475"/>
        <v>-0.49784819221873172</v>
      </c>
      <c r="Z2137" s="2">
        <f t="shared" ca="1" si="476"/>
        <v>-4.0580577889731764</v>
      </c>
    </row>
    <row r="2138" spans="2:26">
      <c r="B2138">
        <f t="shared" si="477"/>
        <v>2127</v>
      </c>
      <c r="C2138">
        <v>-10.876760025042774</v>
      </c>
      <c r="D2138">
        <v>10.127979620501879</v>
      </c>
      <c r="E2138">
        <v>-16.201378444927176</v>
      </c>
      <c r="F2138">
        <f t="shared" si="464"/>
        <v>21.98555305993963</v>
      </c>
      <c r="G2138">
        <f t="shared" si="465"/>
        <v>6</v>
      </c>
      <c r="H2138">
        <f t="shared" si="466"/>
        <v>2200</v>
      </c>
      <c r="I2138">
        <f t="shared" si="467"/>
        <v>2.3918275652750185</v>
      </c>
      <c r="J2138">
        <f>VLOOKUP(H2138,動径DB!$C$9:$F$3009,4)</f>
        <v>6.6505400400742928E-3</v>
      </c>
      <c r="K2138">
        <f>VLOOKUP(G2138,緯度DB!$B$10:$H$50,7)</f>
        <v>0.28116931855250954</v>
      </c>
      <c r="L2138">
        <f t="shared" si="468"/>
        <v>-0.77851569960865863</v>
      </c>
      <c r="M2138">
        <f t="shared" si="469"/>
        <v>-3.2005868081907696E-2</v>
      </c>
      <c r="N2138">
        <f t="shared" si="473"/>
        <v>1.0243755916764779E-3</v>
      </c>
      <c r="O2138">
        <f t="shared" si="474"/>
        <v>0</v>
      </c>
      <c r="Q2138">
        <f t="shared" si="470"/>
        <v>1000</v>
      </c>
      <c r="R2138">
        <f t="shared" si="471"/>
        <v>1000</v>
      </c>
      <c r="S2138">
        <f t="shared" si="472"/>
        <v>1</v>
      </c>
      <c r="T2138" s="2">
        <f t="array" aca="1" ref="T2138:V2138" ca="1">MMULT(Q2138:S2138,$T$8:$V$10)</f>
        <v>342.95983594645492</v>
      </c>
      <c r="U2138" s="2">
        <f ca="1"/>
        <v>1000</v>
      </c>
      <c r="V2138" s="2">
        <f ca="1"/>
        <v>-939.35060064258266</v>
      </c>
      <c r="Y2138" s="2">
        <f t="shared" ca="1" si="475"/>
        <v>-3.7714808315308317</v>
      </c>
      <c r="Z2138" s="2">
        <f t="shared" ca="1" si="476"/>
        <v>-10.996858629590841</v>
      </c>
    </row>
    <row r="2139" spans="2:26">
      <c r="B2139">
        <f t="shared" si="477"/>
        <v>2128</v>
      </c>
      <c r="C2139">
        <v>9.6001173178026669</v>
      </c>
      <c r="D2139">
        <v>-13.260159015224698</v>
      </c>
      <c r="E2139">
        <v>7.7721861332217479E-2</v>
      </c>
      <c r="F2139">
        <f t="shared" si="464"/>
        <v>16.370708912944131</v>
      </c>
      <c r="G2139">
        <f t="shared" si="465"/>
        <v>21</v>
      </c>
      <c r="H2139">
        <f t="shared" si="466"/>
        <v>1638</v>
      </c>
      <c r="I2139">
        <f t="shared" si="467"/>
        <v>-0.94415568166560293</v>
      </c>
      <c r="J2139">
        <f>VLOOKUP(H2139,動径DB!$C$9:$F$3009,4)</f>
        <v>4.558005951721511E-2</v>
      </c>
      <c r="K2139">
        <f>VLOOKUP(G2139,緯度DB!$B$10:$H$50,7)</f>
        <v>0.7879807395252203</v>
      </c>
      <c r="L2139">
        <f t="shared" si="468"/>
        <v>0.30422580764157392</v>
      </c>
      <c r="M2139">
        <f t="shared" si="469"/>
        <v>0.17887680505731399</v>
      </c>
      <c r="N2139">
        <f t="shared" si="473"/>
        <v>3.199691138751231E-2</v>
      </c>
      <c r="O2139">
        <f t="shared" si="474"/>
        <v>0</v>
      </c>
      <c r="Q2139">
        <f t="shared" si="470"/>
        <v>1000</v>
      </c>
      <c r="R2139">
        <f t="shared" si="471"/>
        <v>1000</v>
      </c>
      <c r="S2139">
        <f t="shared" si="472"/>
        <v>1</v>
      </c>
      <c r="T2139" s="2">
        <f t="array" aca="1" ref="T2139:V2139" ca="1">MMULT(Q2139:S2139,$T$8:$V$10)</f>
        <v>342.95983594645492</v>
      </c>
      <c r="U2139" s="2">
        <f ca="1"/>
        <v>1000</v>
      </c>
      <c r="V2139" s="2">
        <f ca="1"/>
        <v>-939.35060064258266</v>
      </c>
      <c r="Y2139" s="2">
        <f t="shared" ca="1" si="475"/>
        <v>-3.7714808315308317</v>
      </c>
      <c r="Z2139" s="2">
        <f t="shared" ca="1" si="476"/>
        <v>-10.996858629590841</v>
      </c>
    </row>
    <row r="2140" spans="2:26">
      <c r="B2140">
        <f t="shared" si="477"/>
        <v>2129</v>
      </c>
      <c r="C2140">
        <v>15.854400160949917</v>
      </c>
      <c r="D2140">
        <v>15.371273986821745</v>
      </c>
      <c r="E2140">
        <v>1.029276158551194</v>
      </c>
      <c r="F2140">
        <f t="shared" si="464"/>
        <v>22.106503067017034</v>
      </c>
      <c r="G2140">
        <f t="shared" si="465"/>
        <v>22</v>
      </c>
      <c r="H2140">
        <f t="shared" si="466"/>
        <v>2212</v>
      </c>
      <c r="I2140">
        <f t="shared" si="467"/>
        <v>0.76992731635420864</v>
      </c>
      <c r="J2140">
        <f>VLOOKUP(H2140,動径DB!$C$9:$F$3009,4)</f>
        <v>6.3662466113651606E-3</v>
      </c>
      <c r="K2140">
        <f>VLOOKUP(G2140,緯度DB!$B$10:$H$50,7)</f>
        <v>0.7879807395252203</v>
      </c>
      <c r="L2140">
        <f t="shared" si="468"/>
        <v>-0.73915216132690631</v>
      </c>
      <c r="M2140">
        <f t="shared" si="469"/>
        <v>-8.196962726005487E-2</v>
      </c>
      <c r="N2140">
        <f t="shared" si="473"/>
        <v>6.7190197931523308E-3</v>
      </c>
      <c r="O2140">
        <f t="shared" si="474"/>
        <v>0</v>
      </c>
      <c r="Q2140">
        <f t="shared" si="470"/>
        <v>1000</v>
      </c>
      <c r="R2140">
        <f t="shared" si="471"/>
        <v>1000</v>
      </c>
      <c r="S2140">
        <f t="shared" si="472"/>
        <v>1</v>
      </c>
      <c r="T2140" s="2">
        <f t="array" aca="1" ref="T2140:V2140" ca="1">MMULT(Q2140:S2140,$T$8:$V$10)</f>
        <v>342.95983594645492</v>
      </c>
      <c r="U2140" s="2">
        <f ca="1"/>
        <v>1000</v>
      </c>
      <c r="V2140" s="2">
        <f ca="1"/>
        <v>-939.35060064258266</v>
      </c>
      <c r="Y2140" s="2">
        <f t="shared" ca="1" si="475"/>
        <v>-3.7714808315308317</v>
      </c>
      <c r="Z2140" s="2">
        <f t="shared" ca="1" si="476"/>
        <v>-10.996858629590841</v>
      </c>
    </row>
    <row r="2141" spans="2:26">
      <c r="B2141">
        <f t="shared" si="477"/>
        <v>2130</v>
      </c>
      <c r="C2141">
        <v>2.3886461696015844</v>
      </c>
      <c r="D2141">
        <v>6.9286477762341967</v>
      </c>
      <c r="E2141">
        <v>-2.8273487567993327</v>
      </c>
      <c r="F2141">
        <f t="shared" si="464"/>
        <v>7.8552970359651031</v>
      </c>
      <c r="G2141">
        <f t="shared" si="465"/>
        <v>14</v>
      </c>
      <c r="H2141">
        <f t="shared" si="466"/>
        <v>787</v>
      </c>
      <c r="I2141">
        <f t="shared" si="467"/>
        <v>1.2388068665315497</v>
      </c>
      <c r="J2141">
        <f>VLOOKUP(H2141,動径DB!$C$9:$F$3009,4)</f>
        <v>0.35548738001988461</v>
      </c>
      <c r="K2141">
        <f>VLOOKUP(G2141,緯度DB!$B$10:$H$50,7)</f>
        <v>0.66802964117206065</v>
      </c>
      <c r="L2141">
        <f t="shared" si="468"/>
        <v>0.54369039624657345</v>
      </c>
      <c r="M2141">
        <f t="shared" si="469"/>
        <v>1.0142247262853619</v>
      </c>
      <c r="N2141">
        <f t="shared" si="473"/>
        <v>1.0286517954086172</v>
      </c>
      <c r="O2141">
        <f t="shared" si="474"/>
        <v>1</v>
      </c>
      <c r="Q2141">
        <f t="shared" si="470"/>
        <v>2.3886461696015844</v>
      </c>
      <c r="R2141">
        <f t="shared" si="471"/>
        <v>6.9286477762341967</v>
      </c>
      <c r="S2141">
        <f t="shared" si="472"/>
        <v>-2.8273487567993327</v>
      </c>
      <c r="T2141" s="2">
        <f t="array" aca="1" ref="T2141:V2141" ca="1">MMULT(Q2141:S2141,$T$8:$V$10)</f>
        <v>-1.8398736578711006</v>
      </c>
      <c r="U2141" s="2">
        <f ca="1"/>
        <v>6.9286477762341967</v>
      </c>
      <c r="V2141" s="2">
        <f ca="1"/>
        <v>-3.2116034062752941</v>
      </c>
      <c r="Y2141" s="2">
        <f t="shared" ca="1" si="475"/>
        <v>-0.68681738805602821</v>
      </c>
      <c r="Z2141" s="2">
        <f t="shared" ca="1" si="476"/>
        <v>2.5864361653721604</v>
      </c>
    </row>
    <row r="2142" spans="2:26">
      <c r="B2142">
        <f t="shared" si="477"/>
        <v>2131</v>
      </c>
      <c r="C2142">
        <v>-7.4092694970679638</v>
      </c>
      <c r="D2142">
        <v>7.8485046943081986</v>
      </c>
      <c r="E2142">
        <v>-15.913103240138472</v>
      </c>
      <c r="F2142">
        <f t="shared" si="464"/>
        <v>19.228186475798104</v>
      </c>
      <c r="G2142">
        <f t="shared" si="465"/>
        <v>4</v>
      </c>
      <c r="H2142">
        <f t="shared" si="466"/>
        <v>1924</v>
      </c>
      <c r="I2142">
        <f t="shared" si="467"/>
        <v>2.3274148060419591</v>
      </c>
      <c r="J2142">
        <f>VLOOKUP(H2142,動径DB!$C$9:$F$3009,4)</f>
        <v>1.7681222524105585E-2</v>
      </c>
      <c r="K2142">
        <f>VLOOKUP(G2142,緯度DB!$B$10:$H$50,7)</f>
        <v>0.20164392860071581</v>
      </c>
      <c r="L2142">
        <f t="shared" si="468"/>
        <v>-0.64349777054805068</v>
      </c>
      <c r="M2142">
        <f t="shared" si="469"/>
        <v>-4.4114647360144574E-2</v>
      </c>
      <c r="N2142">
        <f t="shared" si="473"/>
        <v>1.9461021117099105E-3</v>
      </c>
      <c r="O2142">
        <f t="shared" si="474"/>
        <v>0</v>
      </c>
      <c r="Q2142">
        <f t="shared" si="470"/>
        <v>1000</v>
      </c>
      <c r="R2142">
        <f t="shared" si="471"/>
        <v>1000</v>
      </c>
      <c r="S2142">
        <f t="shared" si="472"/>
        <v>1</v>
      </c>
      <c r="T2142" s="2">
        <f t="array" aca="1" ref="T2142:V2142" ca="1">MMULT(Q2142:S2142,$T$8:$V$10)</f>
        <v>342.95983594645492</v>
      </c>
      <c r="U2142" s="2">
        <f ca="1"/>
        <v>1000</v>
      </c>
      <c r="V2142" s="2">
        <f ca="1"/>
        <v>-939.35060064258266</v>
      </c>
      <c r="Y2142" s="2">
        <f t="shared" ca="1" si="475"/>
        <v>-3.7714808315308317</v>
      </c>
      <c r="Z2142" s="2">
        <f t="shared" ca="1" si="476"/>
        <v>-10.996858629590841</v>
      </c>
    </row>
    <row r="2143" spans="2:26">
      <c r="B2143">
        <f t="shared" si="477"/>
        <v>2132</v>
      </c>
      <c r="C2143">
        <v>6.4638525198867436</v>
      </c>
      <c r="D2143">
        <v>-11.103789294712808</v>
      </c>
      <c r="E2143">
        <v>16.10579740118332</v>
      </c>
      <c r="F2143">
        <f t="shared" si="464"/>
        <v>20.602723995340721</v>
      </c>
      <c r="G2143">
        <f t="shared" si="465"/>
        <v>37</v>
      </c>
      <c r="H2143">
        <f t="shared" si="466"/>
        <v>2061</v>
      </c>
      <c r="I2143">
        <f t="shared" si="467"/>
        <v>-1.0436199263866877</v>
      </c>
      <c r="J2143">
        <f>VLOOKUP(H2143,動径DB!$C$9:$F$3009,4)</f>
        <v>1.0956315758260648E-2</v>
      </c>
      <c r="K2143">
        <f>VLOOKUP(G2143,緯度DB!$B$10:$H$50,7)</f>
        <v>0.2352076871405088</v>
      </c>
      <c r="L2143">
        <f t="shared" si="468"/>
        <v>1.0732668369399463E-2</v>
      </c>
      <c r="M2143">
        <f t="shared" si="469"/>
        <v>5.6983406256114666E-4</v>
      </c>
      <c r="N2143">
        <f t="shared" si="473"/>
        <v>3.2471085885494078E-7</v>
      </c>
      <c r="O2143">
        <f t="shared" si="474"/>
        <v>0</v>
      </c>
      <c r="Q2143">
        <f t="shared" si="470"/>
        <v>1000</v>
      </c>
      <c r="R2143">
        <f t="shared" si="471"/>
        <v>1000</v>
      </c>
      <c r="S2143">
        <f t="shared" si="472"/>
        <v>1</v>
      </c>
      <c r="T2143" s="2">
        <f t="array" aca="1" ref="T2143:V2143" ca="1">MMULT(Q2143:S2143,$T$8:$V$10)</f>
        <v>342.95983594645492</v>
      </c>
      <c r="U2143" s="2">
        <f ca="1"/>
        <v>1000</v>
      </c>
      <c r="V2143" s="2">
        <f ca="1"/>
        <v>-939.35060064258266</v>
      </c>
      <c r="Y2143" s="2">
        <f t="shared" ca="1" si="475"/>
        <v>-3.7714808315308317</v>
      </c>
      <c r="Z2143" s="2">
        <f t="shared" ca="1" si="476"/>
        <v>-10.996858629590841</v>
      </c>
    </row>
    <row r="2144" spans="2:26">
      <c r="B2144">
        <f t="shared" si="477"/>
        <v>2133</v>
      </c>
      <c r="C2144">
        <v>-4.953012619302239</v>
      </c>
      <c r="D2144">
        <v>-8.262798943630699</v>
      </c>
      <c r="E2144">
        <v>1.1012070244262746</v>
      </c>
      <c r="F2144">
        <f t="shared" si="464"/>
        <v>9.6963311257649192</v>
      </c>
      <c r="G2144">
        <f t="shared" si="465"/>
        <v>23</v>
      </c>
      <c r="H2144">
        <f t="shared" si="466"/>
        <v>971</v>
      </c>
      <c r="I2144">
        <f t="shared" si="467"/>
        <v>-2.1108004367621849</v>
      </c>
      <c r="J2144">
        <f>VLOOKUP(H2144,動径DB!$C$9:$F$3009,4)</f>
        <v>0.26626891988838486</v>
      </c>
      <c r="K2144">
        <f>VLOOKUP(G2144,緯度DB!$B$10:$H$50,7)</f>
        <v>0.7820858445078025</v>
      </c>
      <c r="L2144">
        <f t="shared" si="468"/>
        <v>4.919613688995203E-2</v>
      </c>
      <c r="M2144">
        <f t="shared" si="469"/>
        <v>9.9337526365159315E-2</v>
      </c>
      <c r="N2144">
        <f t="shared" si="473"/>
        <v>9.8679441443487222E-3</v>
      </c>
      <c r="O2144">
        <f t="shared" si="474"/>
        <v>0</v>
      </c>
      <c r="Q2144">
        <f t="shared" si="470"/>
        <v>1000</v>
      </c>
      <c r="R2144">
        <f t="shared" si="471"/>
        <v>1000</v>
      </c>
      <c r="S2144">
        <f t="shared" si="472"/>
        <v>1</v>
      </c>
      <c r="T2144" s="2">
        <f t="array" aca="1" ref="T2144:V2144" ca="1">MMULT(Q2144:S2144,$T$8:$V$10)</f>
        <v>342.95983594645492</v>
      </c>
      <c r="U2144" s="2">
        <f ca="1"/>
        <v>1000</v>
      </c>
      <c r="V2144" s="2">
        <f ca="1"/>
        <v>-939.35060064258266</v>
      </c>
      <c r="Y2144" s="2">
        <f t="shared" ca="1" si="475"/>
        <v>-3.7714808315308317</v>
      </c>
      <c r="Z2144" s="2">
        <f t="shared" ca="1" si="476"/>
        <v>-10.996858629590841</v>
      </c>
    </row>
    <row r="2145" spans="2:26">
      <c r="B2145">
        <f t="shared" si="477"/>
        <v>2134</v>
      </c>
      <c r="C2145">
        <v>-7.8078711914089567</v>
      </c>
      <c r="D2145">
        <v>-13.402385211965987</v>
      </c>
      <c r="E2145">
        <v>14.192174033297974</v>
      </c>
      <c r="F2145">
        <f t="shared" si="464"/>
        <v>21.023905101169376</v>
      </c>
      <c r="G2145">
        <f t="shared" si="465"/>
        <v>35</v>
      </c>
      <c r="H2145">
        <f t="shared" si="466"/>
        <v>2103</v>
      </c>
      <c r="I2145">
        <f t="shared" si="467"/>
        <v>-2.0983034833012915</v>
      </c>
      <c r="J2145">
        <f>VLOOKUP(H2145,動径DB!$C$9:$F$3009,4)</f>
        <v>9.4351535440591622E-3</v>
      </c>
      <c r="K2145">
        <f>VLOOKUP(G2145,緯度DB!$B$10:$H$50,7)</f>
        <v>0.33255818042814211</v>
      </c>
      <c r="L2145">
        <f t="shared" si="468"/>
        <v>1.1724874066039682E-2</v>
      </c>
      <c r="M2145">
        <f t="shared" si="469"/>
        <v>7.7346057508345385E-4</v>
      </c>
      <c r="N2145">
        <f t="shared" si="473"/>
        <v>5.9824126120842718E-7</v>
      </c>
      <c r="O2145">
        <f t="shared" si="474"/>
        <v>0</v>
      </c>
      <c r="Q2145">
        <f t="shared" si="470"/>
        <v>1000</v>
      </c>
      <c r="R2145">
        <f t="shared" si="471"/>
        <v>1000</v>
      </c>
      <c r="S2145">
        <f t="shared" si="472"/>
        <v>1</v>
      </c>
      <c r="T2145" s="2">
        <f t="array" aca="1" ref="T2145:V2145" ca="1">MMULT(Q2145:S2145,$T$8:$V$10)</f>
        <v>342.95983594645492</v>
      </c>
      <c r="U2145" s="2">
        <f ca="1"/>
        <v>1000</v>
      </c>
      <c r="V2145" s="2">
        <f ca="1"/>
        <v>-939.35060064258266</v>
      </c>
      <c r="Y2145" s="2">
        <f t="shared" ca="1" si="475"/>
        <v>-3.7714808315308317</v>
      </c>
      <c r="Z2145" s="2">
        <f t="shared" ca="1" si="476"/>
        <v>-10.996858629590841</v>
      </c>
    </row>
    <row r="2146" spans="2:26">
      <c r="B2146">
        <f t="shared" si="477"/>
        <v>2135</v>
      </c>
      <c r="C2146">
        <v>3.5513322711537478</v>
      </c>
      <c r="D2146">
        <v>-8.5655651596461908</v>
      </c>
      <c r="E2146">
        <v>14.95190563781374</v>
      </c>
      <c r="F2146">
        <f t="shared" si="464"/>
        <v>17.593758825400812</v>
      </c>
      <c r="G2146">
        <f t="shared" si="465"/>
        <v>38</v>
      </c>
      <c r="H2146">
        <f t="shared" si="466"/>
        <v>1760</v>
      </c>
      <c r="I2146">
        <f t="shared" si="467"/>
        <v>-1.1777625679317083</v>
      </c>
      <c r="J2146">
        <f>VLOOKUP(H2146,動径DB!$C$9:$F$3009,4)</f>
        <v>3.0725814358277405E-2</v>
      </c>
      <c r="K2146">
        <f>VLOOKUP(G2146,緯度DB!$B$10:$H$50,7)</f>
        <v>0.20164392860071581</v>
      </c>
      <c r="L2146">
        <f t="shared" si="468"/>
        <v>-0.38175563548660191</v>
      </c>
      <c r="M2146">
        <f t="shared" si="469"/>
        <v>-4.1613346591642869E-2</v>
      </c>
      <c r="N2146">
        <f t="shared" si="473"/>
        <v>1.7316706145561953E-3</v>
      </c>
      <c r="O2146">
        <f t="shared" si="474"/>
        <v>0</v>
      </c>
      <c r="Q2146">
        <f t="shared" si="470"/>
        <v>1000</v>
      </c>
      <c r="R2146">
        <f t="shared" si="471"/>
        <v>1000</v>
      </c>
      <c r="S2146">
        <f t="shared" si="472"/>
        <v>1</v>
      </c>
      <c r="T2146" s="2">
        <f t="array" aca="1" ref="T2146:V2146" ca="1">MMULT(Q2146:S2146,$T$8:$V$10)</f>
        <v>342.95983594645492</v>
      </c>
      <c r="U2146" s="2">
        <f ca="1"/>
        <v>1000</v>
      </c>
      <c r="V2146" s="2">
        <f ca="1"/>
        <v>-939.35060064258266</v>
      </c>
      <c r="Y2146" s="2">
        <f t="shared" ca="1" si="475"/>
        <v>-3.7714808315308317</v>
      </c>
      <c r="Z2146" s="2">
        <f t="shared" ca="1" si="476"/>
        <v>-10.996858629590841</v>
      </c>
    </row>
    <row r="2147" spans="2:26">
      <c r="B2147">
        <f t="shared" si="477"/>
        <v>2136</v>
      </c>
      <c r="C2147">
        <v>-6.1886859064509006</v>
      </c>
      <c r="D2147">
        <v>-13.958603933591217</v>
      </c>
      <c r="E2147">
        <v>-7.4065063295745412</v>
      </c>
      <c r="F2147">
        <f t="shared" si="464"/>
        <v>16.970527187851292</v>
      </c>
      <c r="G2147">
        <f t="shared" si="465"/>
        <v>12</v>
      </c>
      <c r="H2147">
        <f t="shared" si="466"/>
        <v>1698</v>
      </c>
      <c r="I2147">
        <f t="shared" si="467"/>
        <v>-1.9881146810789698</v>
      </c>
      <c r="J2147">
        <f>VLOOKUP(H2147,動径DB!$C$9:$F$3009,4)</f>
        <v>3.7617043375405661E-2</v>
      </c>
      <c r="K2147">
        <f>VLOOKUP(G2147,緯度DB!$B$10:$H$50,7)</f>
        <v>0.58726809406597613</v>
      </c>
      <c r="L2147">
        <f t="shared" si="468"/>
        <v>-0.31346643637703353</v>
      </c>
      <c r="M2147">
        <f t="shared" si="469"/>
        <v>-0.11751882617975135</v>
      </c>
      <c r="N2147">
        <f t="shared" si="473"/>
        <v>1.381067450666661E-2</v>
      </c>
      <c r="O2147">
        <f t="shared" si="474"/>
        <v>0</v>
      </c>
      <c r="Q2147">
        <f t="shared" si="470"/>
        <v>1000</v>
      </c>
      <c r="R2147">
        <f t="shared" si="471"/>
        <v>1000</v>
      </c>
      <c r="S2147">
        <f t="shared" si="472"/>
        <v>1</v>
      </c>
      <c r="T2147" s="2">
        <f t="array" aca="1" ref="T2147:V2147" ca="1">MMULT(Q2147:S2147,$T$8:$V$10)</f>
        <v>342.95983594645492</v>
      </c>
      <c r="U2147" s="2">
        <f ca="1"/>
        <v>1000</v>
      </c>
      <c r="V2147" s="2">
        <f ca="1"/>
        <v>-939.35060064258266</v>
      </c>
      <c r="Y2147" s="2">
        <f t="shared" ca="1" si="475"/>
        <v>-3.7714808315308317</v>
      </c>
      <c r="Z2147" s="2">
        <f t="shared" ca="1" si="476"/>
        <v>-10.996858629590841</v>
      </c>
    </row>
    <row r="2148" spans="2:26">
      <c r="B2148">
        <f t="shared" si="477"/>
        <v>2137</v>
      </c>
      <c r="C2148">
        <v>-2.1958856285614168</v>
      </c>
      <c r="D2148">
        <v>3.7140347179021838</v>
      </c>
      <c r="E2148">
        <v>-12.303995904562711</v>
      </c>
      <c r="F2148">
        <f t="shared" si="464"/>
        <v>13.038569047215317</v>
      </c>
      <c r="G2148">
        <f t="shared" si="465"/>
        <v>2</v>
      </c>
      <c r="H2148">
        <f t="shared" si="466"/>
        <v>1305</v>
      </c>
      <c r="I2148">
        <f t="shared" si="467"/>
        <v>2.1047496993980559</v>
      </c>
      <c r="J2148">
        <f>VLOOKUP(H2148,動径DB!$C$9:$F$3009,4)</f>
        <v>0.12177699266738506</v>
      </c>
      <c r="K2148">
        <f>VLOOKUP(G2148,緯度DB!$B$10:$H$50,7)</f>
        <v>0.31855496617393941</v>
      </c>
      <c r="L2148">
        <f t="shared" si="468"/>
        <v>-3.1058795374250246E-2</v>
      </c>
      <c r="M2148">
        <f t="shared" si="469"/>
        <v>-1.5709565140557328E-2</v>
      </c>
      <c r="N2148">
        <f t="shared" si="473"/>
        <v>2.4679043690541396E-4</v>
      </c>
      <c r="O2148">
        <f t="shared" si="474"/>
        <v>0</v>
      </c>
      <c r="Q2148">
        <f t="shared" si="470"/>
        <v>1000</v>
      </c>
      <c r="R2148">
        <f t="shared" si="471"/>
        <v>1000</v>
      </c>
      <c r="S2148">
        <f t="shared" si="472"/>
        <v>1</v>
      </c>
      <c r="T2148" s="2">
        <f t="array" aca="1" ref="T2148:V2148" ca="1">MMULT(Q2148:S2148,$T$8:$V$10)</f>
        <v>342.95983594645492</v>
      </c>
      <c r="U2148" s="2">
        <f ca="1"/>
        <v>1000</v>
      </c>
      <c r="V2148" s="2">
        <f ca="1"/>
        <v>-939.35060064258266</v>
      </c>
      <c r="Y2148" s="2">
        <f t="shared" ca="1" si="475"/>
        <v>-3.7714808315308317</v>
      </c>
      <c r="Z2148" s="2">
        <f t="shared" ca="1" si="476"/>
        <v>-10.996858629590841</v>
      </c>
    </row>
    <row r="2149" spans="2:26">
      <c r="B2149">
        <f t="shared" si="477"/>
        <v>2138</v>
      </c>
      <c r="C2149">
        <v>0.68229409615992997</v>
      </c>
      <c r="D2149">
        <v>-7.8946269554322317</v>
      </c>
      <c r="E2149">
        <v>10.713411702215138</v>
      </c>
      <c r="F2149">
        <f t="shared" si="464"/>
        <v>13.325458727573027</v>
      </c>
      <c r="G2149">
        <f t="shared" si="465"/>
        <v>37</v>
      </c>
      <c r="H2149">
        <f t="shared" si="466"/>
        <v>1334</v>
      </c>
      <c r="I2149">
        <f t="shared" si="467"/>
        <v>-1.4845854242099512</v>
      </c>
      <c r="J2149">
        <f>VLOOKUP(H2149,動径DB!$C$9:$F$3009,4)</f>
        <v>0.11252527351800985</v>
      </c>
      <c r="K2149">
        <f>VLOOKUP(G2149,緯度DB!$B$10:$H$50,7)</f>
        <v>0.2352076871405088</v>
      </c>
      <c r="L2149">
        <f t="shared" si="468"/>
        <v>-0.96674057894284204</v>
      </c>
      <c r="M2149">
        <f t="shared" si="469"/>
        <v>-0.34095236374277221</v>
      </c>
      <c r="N2149">
        <f t="shared" si="473"/>
        <v>0.11624851434178365</v>
      </c>
      <c r="O2149">
        <f t="shared" si="474"/>
        <v>0</v>
      </c>
      <c r="Q2149">
        <f t="shared" si="470"/>
        <v>1000</v>
      </c>
      <c r="R2149">
        <f t="shared" si="471"/>
        <v>1000</v>
      </c>
      <c r="S2149">
        <f t="shared" si="472"/>
        <v>1</v>
      </c>
      <c r="T2149" s="2">
        <f t="array" aca="1" ref="T2149:V2149" ca="1">MMULT(Q2149:S2149,$T$8:$V$10)</f>
        <v>342.95983594645492</v>
      </c>
      <c r="U2149" s="2">
        <f ca="1"/>
        <v>1000</v>
      </c>
      <c r="V2149" s="2">
        <f ca="1"/>
        <v>-939.35060064258266</v>
      </c>
      <c r="Y2149" s="2">
        <f t="shared" ca="1" si="475"/>
        <v>-3.7714808315308317</v>
      </c>
      <c r="Z2149" s="2">
        <f t="shared" ca="1" si="476"/>
        <v>-10.996858629590841</v>
      </c>
    </row>
    <row r="2150" spans="2:26">
      <c r="B2150">
        <f t="shared" si="477"/>
        <v>2139</v>
      </c>
      <c r="C2150">
        <v>-11.987959819486912</v>
      </c>
      <c r="D2150">
        <v>0.98036120165133789</v>
      </c>
      <c r="E2150">
        <v>-8.8954987643809709</v>
      </c>
      <c r="F2150">
        <f t="shared" si="464"/>
        <v>14.960019618517862</v>
      </c>
      <c r="G2150">
        <f t="shared" si="465"/>
        <v>9</v>
      </c>
      <c r="H2150">
        <f t="shared" si="466"/>
        <v>1497</v>
      </c>
      <c r="I2150">
        <f t="shared" si="467"/>
        <v>3.0599954122060482</v>
      </c>
      <c r="J2150">
        <f>VLOOKUP(H2150,動径DB!$C$9:$F$3009,4)</f>
        <v>7.0404956251164011E-2</v>
      </c>
      <c r="K2150">
        <f>VLOOKUP(G2150,緯度DB!$B$10:$H$50,7)</f>
        <v>0.43934360143209494</v>
      </c>
      <c r="L2150">
        <f t="shared" si="468"/>
        <v>-0.24235426335435059</v>
      </c>
      <c r="M2150">
        <f t="shared" si="469"/>
        <v>-0.11214769859081362</v>
      </c>
      <c r="N2150">
        <f t="shared" si="473"/>
        <v>1.2577106299215979E-2</v>
      </c>
      <c r="O2150">
        <f t="shared" si="474"/>
        <v>0</v>
      </c>
      <c r="Q2150">
        <f t="shared" si="470"/>
        <v>1000</v>
      </c>
      <c r="R2150">
        <f t="shared" si="471"/>
        <v>1000</v>
      </c>
      <c r="S2150">
        <f t="shared" si="472"/>
        <v>1</v>
      </c>
      <c r="T2150" s="2">
        <f t="array" aca="1" ref="T2150:V2150" ca="1">MMULT(Q2150:S2150,$T$8:$V$10)</f>
        <v>342.95983594645492</v>
      </c>
      <c r="U2150" s="2">
        <f ca="1"/>
        <v>1000</v>
      </c>
      <c r="V2150" s="2">
        <f ca="1"/>
        <v>-939.35060064258266</v>
      </c>
      <c r="Y2150" s="2">
        <f t="shared" ca="1" si="475"/>
        <v>-3.7714808315308317</v>
      </c>
      <c r="Z2150" s="2">
        <f t="shared" ca="1" si="476"/>
        <v>-10.996858629590841</v>
      </c>
    </row>
    <row r="2151" spans="2:26">
      <c r="B2151">
        <f t="shared" si="477"/>
        <v>2140</v>
      </c>
      <c r="C2151">
        <v>8.0087221717227575</v>
      </c>
      <c r="D2151">
        <v>12.909521070921617</v>
      </c>
      <c r="E2151">
        <v>-3.8406238090844194</v>
      </c>
      <c r="F2151">
        <f t="shared" si="464"/>
        <v>15.669899691680193</v>
      </c>
      <c r="G2151">
        <f t="shared" si="465"/>
        <v>16</v>
      </c>
      <c r="H2151">
        <f t="shared" si="466"/>
        <v>1568</v>
      </c>
      <c r="I2151">
        <f t="shared" si="467"/>
        <v>1.0155309979555807</v>
      </c>
      <c r="J2151">
        <f>VLOOKUP(H2151,動径DB!$C$9:$F$3009,4)</f>
        <v>5.6733563658601681E-2</v>
      </c>
      <c r="K2151">
        <f>VLOOKUP(G2151,緯度DB!$B$10:$H$50,7)</f>
        <v>0.72987675376846739</v>
      </c>
      <c r="L2151">
        <f t="shared" si="468"/>
        <v>-9.4856829891948088E-2</v>
      </c>
      <c r="M2151">
        <f t="shared" si="469"/>
        <v>-6.1549484350099853E-2</v>
      </c>
      <c r="N2151">
        <f t="shared" si="473"/>
        <v>3.7883390237631867E-3</v>
      </c>
      <c r="O2151">
        <f t="shared" si="474"/>
        <v>0</v>
      </c>
      <c r="Q2151">
        <f t="shared" si="470"/>
        <v>1000</v>
      </c>
      <c r="R2151">
        <f t="shared" si="471"/>
        <v>1000</v>
      </c>
      <c r="S2151">
        <f t="shared" si="472"/>
        <v>1</v>
      </c>
      <c r="T2151" s="2">
        <f t="array" aca="1" ref="T2151:V2151" ca="1">MMULT(Q2151:S2151,$T$8:$V$10)</f>
        <v>342.95983594645492</v>
      </c>
      <c r="U2151" s="2">
        <f ca="1"/>
        <v>1000</v>
      </c>
      <c r="V2151" s="2">
        <f ca="1"/>
        <v>-939.35060064258266</v>
      </c>
      <c r="Y2151" s="2">
        <f t="shared" ca="1" si="475"/>
        <v>-3.7714808315308317</v>
      </c>
      <c r="Z2151" s="2">
        <f t="shared" ca="1" si="476"/>
        <v>-10.996858629590841</v>
      </c>
    </row>
    <row r="2152" spans="2:26">
      <c r="B2152">
        <f t="shared" si="477"/>
        <v>2141</v>
      </c>
      <c r="C2152">
        <v>6.909352843171451</v>
      </c>
      <c r="D2152">
        <v>11.148582209105468</v>
      </c>
      <c r="E2152">
        <v>-1.8334188865455379</v>
      </c>
      <c r="F2152">
        <f t="shared" si="464"/>
        <v>13.243544344251891</v>
      </c>
      <c r="G2152">
        <f t="shared" si="465"/>
        <v>18</v>
      </c>
      <c r="H2152">
        <f t="shared" si="466"/>
        <v>1325</v>
      </c>
      <c r="I2152">
        <f t="shared" si="467"/>
        <v>1.0159799707697383</v>
      </c>
      <c r="J2152">
        <f>VLOOKUP(H2152,動径DB!$C$9:$F$3009,4)</f>
        <v>0.11533653010647003</v>
      </c>
      <c r="K2152">
        <f>VLOOKUP(G2152,緯度DB!$B$10:$H$50,7)</f>
        <v>0.7820858445078025</v>
      </c>
      <c r="L2152">
        <f t="shared" si="468"/>
        <v>-9.3515899167021715E-2</v>
      </c>
      <c r="M2152">
        <f t="shared" si="469"/>
        <v>-0.1117148716739618</v>
      </c>
      <c r="N2152">
        <f t="shared" si="473"/>
        <v>1.2480212553129751E-2</v>
      </c>
      <c r="O2152">
        <f t="shared" si="474"/>
        <v>0</v>
      </c>
      <c r="Q2152">
        <f t="shared" si="470"/>
        <v>1000</v>
      </c>
      <c r="R2152">
        <f t="shared" si="471"/>
        <v>1000</v>
      </c>
      <c r="S2152">
        <f t="shared" si="472"/>
        <v>1</v>
      </c>
      <c r="T2152" s="2">
        <f t="array" aca="1" ref="T2152:V2152" ca="1">MMULT(Q2152:S2152,$T$8:$V$10)</f>
        <v>342.95983594645492</v>
      </c>
      <c r="U2152" s="2">
        <f ca="1"/>
        <v>1000</v>
      </c>
      <c r="V2152" s="2">
        <f ca="1"/>
        <v>-939.35060064258266</v>
      </c>
      <c r="Y2152" s="2">
        <f t="shared" ca="1" si="475"/>
        <v>-3.7714808315308317</v>
      </c>
      <c r="Z2152" s="2">
        <f t="shared" ca="1" si="476"/>
        <v>-10.996858629590841</v>
      </c>
    </row>
    <row r="2153" spans="2:26">
      <c r="B2153">
        <f t="shared" si="477"/>
        <v>2142</v>
      </c>
      <c r="C2153">
        <v>8.3227068287960986</v>
      </c>
      <c r="D2153">
        <v>-11.725845193514449</v>
      </c>
      <c r="E2153">
        <v>10.469289504949977</v>
      </c>
      <c r="F2153">
        <f t="shared" si="464"/>
        <v>17.78676241475134</v>
      </c>
      <c r="G2153">
        <f t="shared" si="465"/>
        <v>33</v>
      </c>
      <c r="H2153">
        <f t="shared" si="466"/>
        <v>1780</v>
      </c>
      <c r="I2153">
        <f t="shared" si="467"/>
        <v>-0.95354032239911402</v>
      </c>
      <c r="J2153">
        <f>VLOOKUP(H2153,動径DB!$C$9:$F$3009,4)</f>
        <v>2.8760967762320462E-2</v>
      </c>
      <c r="K2153">
        <f>VLOOKUP(G2153,緯度DB!$B$10:$H$50,7)</f>
        <v>0.43934360143209494</v>
      </c>
      <c r="L2153">
        <f t="shared" si="468"/>
        <v>0.27728936244499908</v>
      </c>
      <c r="M2153">
        <f t="shared" si="469"/>
        <v>6.2321502381613339E-2</v>
      </c>
      <c r="N2153">
        <f t="shared" si="473"/>
        <v>3.8839696591014372E-3</v>
      </c>
      <c r="O2153">
        <f t="shared" si="474"/>
        <v>0</v>
      </c>
      <c r="Q2153">
        <f t="shared" si="470"/>
        <v>1000</v>
      </c>
      <c r="R2153">
        <f t="shared" si="471"/>
        <v>1000</v>
      </c>
      <c r="S2153">
        <f t="shared" si="472"/>
        <v>1</v>
      </c>
      <c r="T2153" s="2">
        <f t="array" aca="1" ref="T2153:V2153" ca="1">MMULT(Q2153:S2153,$T$8:$V$10)</f>
        <v>342.95983594645492</v>
      </c>
      <c r="U2153" s="2">
        <f ca="1"/>
        <v>1000</v>
      </c>
      <c r="V2153" s="2">
        <f ca="1"/>
        <v>-939.35060064258266</v>
      </c>
      <c r="Y2153" s="2">
        <f t="shared" ca="1" si="475"/>
        <v>-3.7714808315308317</v>
      </c>
      <c r="Z2153" s="2">
        <f t="shared" ca="1" si="476"/>
        <v>-10.996858629590841</v>
      </c>
    </row>
    <row r="2154" spans="2:26">
      <c r="B2154">
        <f t="shared" si="477"/>
        <v>2143</v>
      </c>
      <c r="C2154">
        <v>-3.9141106029558275</v>
      </c>
      <c r="D2154">
        <v>2.9347234958404842</v>
      </c>
      <c r="E2154">
        <v>-0.18731117514431195</v>
      </c>
      <c r="F2154">
        <f t="shared" si="464"/>
        <v>4.8957072303747253</v>
      </c>
      <c r="G2154">
        <f t="shared" si="465"/>
        <v>20</v>
      </c>
      <c r="H2154">
        <f t="shared" si="466"/>
        <v>491</v>
      </c>
      <c r="I2154">
        <f t="shared" si="467"/>
        <v>2.4982320901498509</v>
      </c>
      <c r="J2154">
        <f>VLOOKUP(H2154,動径DB!$C$9:$F$3009,4)</f>
        <v>0.37835629883778771</v>
      </c>
      <c r="K2154">
        <f>VLOOKUP(G2154,緯度DB!$B$10:$H$50,7)</f>
        <v>0.7879807395252203</v>
      </c>
      <c r="L2154">
        <f t="shared" si="468"/>
        <v>-0.93614833268911235</v>
      </c>
      <c r="M2154">
        <f t="shared" si="469"/>
        <v>-1.3663963001137447</v>
      </c>
      <c r="N2154">
        <f t="shared" si="473"/>
        <v>1.8670388489645307</v>
      </c>
      <c r="O2154">
        <f t="shared" si="474"/>
        <v>1</v>
      </c>
      <c r="Q2154">
        <f t="shared" si="470"/>
        <v>-3.9141106029558275</v>
      </c>
      <c r="R2154">
        <f t="shared" si="471"/>
        <v>2.9347234958404842</v>
      </c>
      <c r="S2154">
        <f t="shared" si="472"/>
        <v>-0.18731117514431195</v>
      </c>
      <c r="T2154" s="2">
        <f t="array" aca="1" ref="T2154:V2154" ca="1">MMULT(Q2154:S2154,$T$8:$V$10)</f>
        <v>-1.5147195984893196</v>
      </c>
      <c r="U2154" s="2">
        <f ca="1"/>
        <v>2.9347234958404842</v>
      </c>
      <c r="V2154" s="2">
        <f ca="1"/>
        <v>3.613996655568116</v>
      </c>
      <c r="Y2154" s="2">
        <f t="shared" ca="1" si="475"/>
        <v>-0.45062169012812353</v>
      </c>
      <c r="Z2154" s="2">
        <f t="shared" ca="1" si="476"/>
        <v>0.87306592129215044</v>
      </c>
    </row>
    <row r="2155" spans="2:26">
      <c r="B2155">
        <f t="shared" si="477"/>
        <v>2144</v>
      </c>
      <c r="C2155">
        <v>10.493316464494857</v>
      </c>
      <c r="D2155">
        <v>-10.905556160569978</v>
      </c>
      <c r="E2155">
        <v>10.686995741948609</v>
      </c>
      <c r="F2155">
        <f t="shared" si="464"/>
        <v>18.527080816572596</v>
      </c>
      <c r="G2155">
        <f t="shared" si="465"/>
        <v>33</v>
      </c>
      <c r="H2155">
        <f t="shared" si="466"/>
        <v>1854</v>
      </c>
      <c r="I2155">
        <f t="shared" si="467"/>
        <v>-0.80466033283242644</v>
      </c>
      <c r="J2155">
        <f>VLOOKUP(H2155,動径DB!$C$9:$F$3009,4)</f>
        <v>2.244962852782216E-2</v>
      </c>
      <c r="K2155">
        <f>VLOOKUP(G2155,緯度DB!$B$10:$H$50,7)</f>
        <v>0.43934360143209494</v>
      </c>
      <c r="L2155">
        <f t="shared" si="468"/>
        <v>0.66508800123154488</v>
      </c>
      <c r="M2155">
        <f t="shared" si="469"/>
        <v>0.12153449862753651</v>
      </c>
      <c r="N2155">
        <f t="shared" si="473"/>
        <v>1.4770634356646675E-2</v>
      </c>
      <c r="O2155">
        <f t="shared" si="474"/>
        <v>0</v>
      </c>
      <c r="Q2155">
        <f t="shared" si="470"/>
        <v>1000</v>
      </c>
      <c r="R2155">
        <f t="shared" si="471"/>
        <v>1000</v>
      </c>
      <c r="S2155">
        <f t="shared" si="472"/>
        <v>1</v>
      </c>
      <c r="T2155" s="2">
        <f t="array" aca="1" ref="T2155:V2155" ca="1">MMULT(Q2155:S2155,$T$8:$V$10)</f>
        <v>342.95983594645492</v>
      </c>
      <c r="U2155" s="2">
        <f ca="1"/>
        <v>1000</v>
      </c>
      <c r="V2155" s="2">
        <f ca="1"/>
        <v>-939.35060064258266</v>
      </c>
      <c r="Y2155" s="2">
        <f t="shared" ca="1" si="475"/>
        <v>-3.7714808315308317</v>
      </c>
      <c r="Z2155" s="2">
        <f t="shared" ca="1" si="476"/>
        <v>-10.996858629590841</v>
      </c>
    </row>
    <row r="2156" spans="2:26">
      <c r="B2156">
        <f t="shared" si="477"/>
        <v>2145</v>
      </c>
      <c r="C2156">
        <v>-14.641442380616263</v>
      </c>
      <c r="D2156">
        <v>6.2816537116693016</v>
      </c>
      <c r="E2156">
        <v>-10.919276984777913</v>
      </c>
      <c r="F2156">
        <f t="shared" si="464"/>
        <v>19.314803084901886</v>
      </c>
      <c r="G2156">
        <f t="shared" si="465"/>
        <v>10</v>
      </c>
      <c r="H2156">
        <f t="shared" si="466"/>
        <v>1932</v>
      </c>
      <c r="I2156">
        <f t="shared" si="467"/>
        <v>2.7363114593437707</v>
      </c>
      <c r="J2156">
        <f>VLOOKUP(H2156,動径DB!$C$9:$F$3009,4)</f>
        <v>1.7200802584212492E-2</v>
      </c>
      <c r="K2156">
        <f>VLOOKUP(G2156,緯度DB!$B$10:$H$50,7)</f>
        <v>0.49132662717739956</v>
      </c>
      <c r="L2156">
        <f t="shared" si="468"/>
        <v>-0.93766291348294895</v>
      </c>
      <c r="M2156">
        <f t="shared" si="469"/>
        <v>-0.15305800083780915</v>
      </c>
      <c r="N2156">
        <f t="shared" si="473"/>
        <v>2.3426751620466788E-2</v>
      </c>
      <c r="O2156">
        <f t="shared" si="474"/>
        <v>0</v>
      </c>
      <c r="Q2156">
        <f t="shared" si="470"/>
        <v>1000</v>
      </c>
      <c r="R2156">
        <f t="shared" si="471"/>
        <v>1000</v>
      </c>
      <c r="S2156">
        <f t="shared" si="472"/>
        <v>1</v>
      </c>
      <c r="T2156" s="2">
        <f t="array" aca="1" ref="T2156:V2156" ca="1">MMULT(Q2156:S2156,$T$8:$V$10)</f>
        <v>342.95983594645492</v>
      </c>
      <c r="U2156" s="2">
        <f ca="1"/>
        <v>1000</v>
      </c>
      <c r="V2156" s="2">
        <f ca="1"/>
        <v>-939.35060064258266</v>
      </c>
      <c r="Y2156" s="2">
        <f t="shared" ca="1" si="475"/>
        <v>-3.7714808315308317</v>
      </c>
      <c r="Z2156" s="2">
        <f t="shared" ca="1" si="476"/>
        <v>-10.996858629590841</v>
      </c>
    </row>
    <row r="2157" spans="2:26">
      <c r="B2157">
        <f t="shared" si="477"/>
        <v>2146</v>
      </c>
      <c r="C2157">
        <v>15.586460079629649</v>
      </c>
      <c r="D2157">
        <v>0.37959261762657825</v>
      </c>
      <c r="E2157">
        <v>9.8040020001778174</v>
      </c>
      <c r="F2157">
        <f t="shared" si="464"/>
        <v>18.417390792094736</v>
      </c>
      <c r="G2157">
        <f t="shared" si="465"/>
        <v>32</v>
      </c>
      <c r="H2157">
        <f t="shared" si="466"/>
        <v>1843</v>
      </c>
      <c r="I2157">
        <f t="shared" si="467"/>
        <v>2.4349184788873469E-2</v>
      </c>
      <c r="J2157">
        <f>VLOOKUP(H2157,動径DB!$C$9:$F$3009,4)</f>
        <v>2.3299073058210083E-2</v>
      </c>
      <c r="K2157">
        <f>VLOOKUP(G2157,緯度DB!$B$10:$H$50,7)</f>
        <v>0.49132662717739956</v>
      </c>
      <c r="L2157">
        <f t="shared" si="468"/>
        <v>-7.2982608738521568E-2</v>
      </c>
      <c r="M2157">
        <f t="shared" si="469"/>
        <v>-1.538708775566883E-2</v>
      </c>
      <c r="N2157">
        <f t="shared" si="473"/>
        <v>2.3676246960065365E-4</v>
      </c>
      <c r="O2157">
        <f t="shared" si="474"/>
        <v>0</v>
      </c>
      <c r="Q2157">
        <f t="shared" si="470"/>
        <v>1000</v>
      </c>
      <c r="R2157">
        <f t="shared" si="471"/>
        <v>1000</v>
      </c>
      <c r="S2157">
        <f t="shared" si="472"/>
        <v>1</v>
      </c>
      <c r="T2157" s="2">
        <f t="array" aca="1" ref="T2157:V2157" ca="1">MMULT(Q2157:S2157,$T$8:$V$10)</f>
        <v>342.95983594645492</v>
      </c>
      <c r="U2157" s="2">
        <f ca="1"/>
        <v>1000</v>
      </c>
      <c r="V2157" s="2">
        <f ca="1"/>
        <v>-939.35060064258266</v>
      </c>
      <c r="Y2157" s="2">
        <f t="shared" ca="1" si="475"/>
        <v>-3.7714808315308317</v>
      </c>
      <c r="Z2157" s="2">
        <f t="shared" ca="1" si="476"/>
        <v>-10.996858629590841</v>
      </c>
    </row>
    <row r="2158" spans="2:26">
      <c r="B2158">
        <f t="shared" si="477"/>
        <v>2147</v>
      </c>
      <c r="C2158">
        <v>6.3576461474151627</v>
      </c>
      <c r="D2158">
        <v>-5.8247910859493803</v>
      </c>
      <c r="E2158">
        <v>12.085901584627404</v>
      </c>
      <c r="F2158">
        <f t="shared" si="464"/>
        <v>14.846443104124214</v>
      </c>
      <c r="G2158">
        <f t="shared" si="465"/>
        <v>37</v>
      </c>
      <c r="H2158">
        <f t="shared" si="466"/>
        <v>1486</v>
      </c>
      <c r="I2158">
        <f t="shared" si="467"/>
        <v>-0.74168641429364834</v>
      </c>
      <c r="J2158">
        <f>VLOOKUP(H2158,動径DB!$C$9:$F$3009,4)</f>
        <v>7.2756888320239008E-2</v>
      </c>
      <c r="K2158">
        <f>VLOOKUP(G2158,緯度DB!$B$10:$H$50,7)</f>
        <v>0.2352076871405088</v>
      </c>
      <c r="L2158">
        <f t="shared" si="468"/>
        <v>0.79349671411173217</v>
      </c>
      <c r="M2158">
        <f t="shared" si="469"/>
        <v>0.20160123077899325</v>
      </c>
      <c r="N2158">
        <f t="shared" si="473"/>
        <v>4.0643056251604893E-2</v>
      </c>
      <c r="O2158">
        <f t="shared" si="474"/>
        <v>0</v>
      </c>
      <c r="Q2158">
        <f t="shared" si="470"/>
        <v>1000</v>
      </c>
      <c r="R2158">
        <f t="shared" si="471"/>
        <v>1000</v>
      </c>
      <c r="S2158">
        <f t="shared" si="472"/>
        <v>1</v>
      </c>
      <c r="T2158" s="2">
        <f t="array" aca="1" ref="T2158:V2158" ca="1">MMULT(Q2158:S2158,$T$8:$V$10)</f>
        <v>342.95983594645492</v>
      </c>
      <c r="U2158" s="2">
        <f ca="1"/>
        <v>1000</v>
      </c>
      <c r="V2158" s="2">
        <f ca="1"/>
        <v>-939.35060064258266</v>
      </c>
      <c r="Y2158" s="2">
        <f t="shared" ca="1" si="475"/>
        <v>-3.7714808315308317</v>
      </c>
      <c r="Z2158" s="2">
        <f t="shared" ca="1" si="476"/>
        <v>-10.996858629590841</v>
      </c>
    </row>
    <row r="2159" spans="2:26">
      <c r="B2159">
        <f t="shared" si="477"/>
        <v>2148</v>
      </c>
      <c r="C2159">
        <v>9.6042320532357888</v>
      </c>
      <c r="D2159">
        <v>-16.15598720557297</v>
      </c>
      <c r="E2159">
        <v>12.193247393186528</v>
      </c>
      <c r="F2159">
        <f t="shared" si="464"/>
        <v>22.403849622564628</v>
      </c>
      <c r="G2159">
        <f t="shared" si="465"/>
        <v>32</v>
      </c>
      <c r="H2159">
        <f t="shared" si="466"/>
        <v>2241</v>
      </c>
      <c r="I2159">
        <f t="shared" si="467"/>
        <v>-1.0344537326644965</v>
      </c>
      <c r="J2159">
        <f>VLOOKUP(H2159,動径DB!$C$9:$F$3009,4)</f>
        <v>5.7262609768127855E-3</v>
      </c>
      <c r="K2159">
        <f>VLOOKUP(G2159,緯度DB!$B$10:$H$50,7)</f>
        <v>0.49132662717739956</v>
      </c>
      <c r="L2159">
        <f t="shared" si="468"/>
        <v>3.8222142812725846E-2</v>
      </c>
      <c r="M2159">
        <f t="shared" si="469"/>
        <v>2.4092347476496472E-3</v>
      </c>
      <c r="N2159">
        <f t="shared" si="473"/>
        <v>5.8044120692824587E-6</v>
      </c>
      <c r="O2159">
        <f t="shared" si="474"/>
        <v>0</v>
      </c>
      <c r="Q2159">
        <f t="shared" si="470"/>
        <v>1000</v>
      </c>
      <c r="R2159">
        <f t="shared" si="471"/>
        <v>1000</v>
      </c>
      <c r="S2159">
        <f t="shared" si="472"/>
        <v>1</v>
      </c>
      <c r="T2159" s="2">
        <f t="array" aca="1" ref="T2159:V2159" ca="1">MMULT(Q2159:S2159,$T$8:$V$10)</f>
        <v>342.95983594645492</v>
      </c>
      <c r="U2159" s="2">
        <f ca="1"/>
        <v>1000</v>
      </c>
      <c r="V2159" s="2">
        <f ca="1"/>
        <v>-939.35060064258266</v>
      </c>
      <c r="Y2159" s="2">
        <f t="shared" ca="1" si="475"/>
        <v>-3.7714808315308317</v>
      </c>
      <c r="Z2159" s="2">
        <f t="shared" ca="1" si="476"/>
        <v>-10.996858629590841</v>
      </c>
    </row>
    <row r="2160" spans="2:26">
      <c r="B2160">
        <f t="shared" si="477"/>
        <v>2149</v>
      </c>
      <c r="C2160">
        <v>12.148886876347245</v>
      </c>
      <c r="D2160">
        <v>7.132205609205732</v>
      </c>
      <c r="E2160">
        <v>6.978709910330859</v>
      </c>
      <c r="F2160">
        <f t="shared" si="464"/>
        <v>15.721520320847413</v>
      </c>
      <c r="G2160">
        <f t="shared" si="465"/>
        <v>30</v>
      </c>
      <c r="H2160">
        <f t="shared" si="466"/>
        <v>1573</v>
      </c>
      <c r="I2160">
        <f t="shared" si="467"/>
        <v>0.53085535887441648</v>
      </c>
      <c r="J2160">
        <f>VLOOKUP(H2160,動径DB!$C$9:$F$3009,4)</f>
        <v>5.5864159333155236E-2</v>
      </c>
      <c r="K2160">
        <f>VLOOKUP(G2160,緯度DB!$B$10:$H$50,7)</f>
        <v>0.58726809406597613</v>
      </c>
      <c r="L2160">
        <f t="shared" si="468"/>
        <v>-0.99976304835447716</v>
      </c>
      <c r="M2160">
        <f t="shared" si="469"/>
        <v>-0.5156574499931339</v>
      </c>
      <c r="N2160">
        <f t="shared" si="473"/>
        <v>0.26590260573342139</v>
      </c>
      <c r="O2160">
        <f t="shared" si="474"/>
        <v>0</v>
      </c>
      <c r="Q2160">
        <f t="shared" si="470"/>
        <v>1000</v>
      </c>
      <c r="R2160">
        <f t="shared" si="471"/>
        <v>1000</v>
      </c>
      <c r="S2160">
        <f t="shared" si="472"/>
        <v>1</v>
      </c>
      <c r="T2160" s="2">
        <f t="array" aca="1" ref="T2160:V2160" ca="1">MMULT(Q2160:S2160,$T$8:$V$10)</f>
        <v>342.95983594645492</v>
      </c>
      <c r="U2160" s="2">
        <f ca="1"/>
        <v>1000</v>
      </c>
      <c r="V2160" s="2">
        <f ca="1"/>
        <v>-939.35060064258266</v>
      </c>
      <c r="Y2160" s="2">
        <f t="shared" ca="1" si="475"/>
        <v>-3.7714808315308317</v>
      </c>
      <c r="Z2160" s="2">
        <f t="shared" ca="1" si="476"/>
        <v>-10.996858629590841</v>
      </c>
    </row>
    <row r="2161" spans="2:26">
      <c r="B2161">
        <f t="shared" si="477"/>
        <v>2150</v>
      </c>
      <c r="C2161">
        <v>-7.0650366524739061</v>
      </c>
      <c r="D2161">
        <v>-13.887728000443776</v>
      </c>
      <c r="E2161">
        <v>6.5044968140587089</v>
      </c>
      <c r="F2161">
        <f t="shared" si="464"/>
        <v>16.884673841066924</v>
      </c>
      <c r="G2161">
        <f t="shared" si="465"/>
        <v>29</v>
      </c>
      <c r="H2161">
        <f t="shared" si="466"/>
        <v>1689</v>
      </c>
      <c r="I2161">
        <f t="shared" si="467"/>
        <v>-2.041399675443063</v>
      </c>
      <c r="J2161">
        <f>VLOOKUP(H2161,動径DB!$C$9:$F$3009,4)</f>
        <v>3.8725759480810196E-2</v>
      </c>
      <c r="K2161">
        <f>VLOOKUP(G2161,緯度DB!$B$10:$H$50,7)</f>
        <v>0.62981531840634786</v>
      </c>
      <c r="L2161">
        <f t="shared" si="468"/>
        <v>-0.15831735372368197</v>
      </c>
      <c r="M2161">
        <f t="shared" si="469"/>
        <v>-6.5198013124091125E-2</v>
      </c>
      <c r="N2161">
        <f t="shared" si="473"/>
        <v>4.2507809153291588E-3</v>
      </c>
      <c r="O2161">
        <f t="shared" si="474"/>
        <v>0</v>
      </c>
      <c r="Q2161">
        <f t="shared" si="470"/>
        <v>1000</v>
      </c>
      <c r="R2161">
        <f t="shared" si="471"/>
        <v>1000</v>
      </c>
      <c r="S2161">
        <f t="shared" si="472"/>
        <v>1</v>
      </c>
      <c r="T2161" s="2">
        <f t="array" aca="1" ref="T2161:V2161" ca="1">MMULT(Q2161:S2161,$T$8:$V$10)</f>
        <v>342.95983594645492</v>
      </c>
      <c r="U2161" s="2">
        <f ca="1"/>
        <v>1000</v>
      </c>
      <c r="V2161" s="2">
        <f ca="1"/>
        <v>-939.35060064258266</v>
      </c>
      <c r="Y2161" s="2">
        <f t="shared" ca="1" si="475"/>
        <v>-3.7714808315308317</v>
      </c>
      <c r="Z2161" s="2">
        <f t="shared" ca="1" si="476"/>
        <v>-10.996858629590841</v>
      </c>
    </row>
    <row r="2162" spans="2:26">
      <c r="B2162">
        <f t="shared" si="477"/>
        <v>2151</v>
      </c>
      <c r="C2162">
        <v>8.9819288265435127</v>
      </c>
      <c r="D2162">
        <v>4.609418318741259</v>
      </c>
      <c r="E2162">
        <v>-16.296284108831919</v>
      </c>
      <c r="F2162">
        <f t="shared" si="464"/>
        <v>19.170045864264608</v>
      </c>
      <c r="G2162">
        <f t="shared" si="465"/>
        <v>4</v>
      </c>
      <c r="H2162">
        <f t="shared" si="466"/>
        <v>1918</v>
      </c>
      <c r="I2162">
        <f t="shared" si="467"/>
        <v>0.47414228038316286</v>
      </c>
      <c r="J2162">
        <f>VLOOKUP(H2162,動径DB!$C$9:$F$3009,4)</f>
        <v>1.8049707276880062E-2</v>
      </c>
      <c r="K2162">
        <f>VLOOKUP(G2162,緯度DB!$B$10:$H$50,7)</f>
        <v>0.20164392860071581</v>
      </c>
      <c r="L2162">
        <f t="shared" si="468"/>
        <v>-0.98901342448643692</v>
      </c>
      <c r="M2162">
        <f t="shared" si="469"/>
        <v>-6.9005014542594501E-2</v>
      </c>
      <c r="N2162">
        <f t="shared" si="473"/>
        <v>4.7616920320236785E-3</v>
      </c>
      <c r="O2162">
        <f t="shared" si="474"/>
        <v>0</v>
      </c>
      <c r="Q2162">
        <f t="shared" si="470"/>
        <v>1000</v>
      </c>
      <c r="R2162">
        <f t="shared" si="471"/>
        <v>1000</v>
      </c>
      <c r="S2162">
        <f t="shared" si="472"/>
        <v>1</v>
      </c>
      <c r="T2162" s="2">
        <f t="array" aca="1" ref="T2162:V2162" ca="1">MMULT(Q2162:S2162,$T$8:$V$10)</f>
        <v>342.95983594645492</v>
      </c>
      <c r="U2162" s="2">
        <f ca="1"/>
        <v>1000</v>
      </c>
      <c r="V2162" s="2">
        <f ca="1"/>
        <v>-939.35060064258266</v>
      </c>
      <c r="Y2162" s="2">
        <f t="shared" ca="1" si="475"/>
        <v>-3.7714808315308317</v>
      </c>
      <c r="Z2162" s="2">
        <f t="shared" ca="1" si="476"/>
        <v>-10.996858629590841</v>
      </c>
    </row>
    <row r="2163" spans="2:26">
      <c r="B2163">
        <f t="shared" si="477"/>
        <v>2152</v>
      </c>
      <c r="C2163">
        <v>-5.9260343606886074</v>
      </c>
      <c r="D2163">
        <v>-5.4667925113155054</v>
      </c>
      <c r="E2163">
        <v>1.4946621723991294</v>
      </c>
      <c r="F2163">
        <f t="shared" si="464"/>
        <v>8.1998608900052812</v>
      </c>
      <c r="G2163">
        <f t="shared" si="465"/>
        <v>25</v>
      </c>
      <c r="H2163">
        <f t="shared" si="466"/>
        <v>821</v>
      </c>
      <c r="I2163">
        <f t="shared" si="467"/>
        <v>-2.3964824152089825</v>
      </c>
      <c r="J2163">
        <f>VLOOKUP(H2163,動径DB!$C$9:$F$3009,4)</f>
        <v>0.34053988514810996</v>
      </c>
      <c r="K2163">
        <f>VLOOKUP(G2163,緯度DB!$B$10:$H$50,7)</f>
        <v>0.7529008951198638</v>
      </c>
      <c r="L2163">
        <f t="shared" si="468"/>
        <v>0.78720400974100513</v>
      </c>
      <c r="M2163">
        <f t="shared" si="469"/>
        <v>1.6550060318196405</v>
      </c>
      <c r="N2163">
        <f t="shared" si="473"/>
        <v>2.7390449653593927</v>
      </c>
      <c r="O2163">
        <f t="shared" si="474"/>
        <v>1</v>
      </c>
      <c r="Q2163">
        <f t="shared" si="470"/>
        <v>-5.9260343606886074</v>
      </c>
      <c r="R2163">
        <f t="shared" si="471"/>
        <v>-5.4667925113155054</v>
      </c>
      <c r="S2163">
        <f t="shared" si="472"/>
        <v>1.4946621723991294</v>
      </c>
      <c r="T2163" s="2">
        <f t="array" aca="1" ref="T2163:V2163" ca="1">MMULT(Q2163:S2163,$T$8:$V$10)</f>
        <v>-0.62230010742425956</v>
      </c>
      <c r="U2163" s="2">
        <f ca="1"/>
        <v>-5.4667925113155054</v>
      </c>
      <c r="V2163" s="2">
        <f ca="1"/>
        <v>6.0798553296902282</v>
      </c>
      <c r="Y2163" s="2">
        <f t="shared" ca="1" si="475"/>
        <v>-0.17247854841373683</v>
      </c>
      <c r="Z2163" s="2">
        <f t="shared" ca="1" si="476"/>
        <v>-1.5151924699700401</v>
      </c>
    </row>
    <row r="2164" spans="2:26">
      <c r="B2164">
        <f t="shared" si="477"/>
        <v>2153</v>
      </c>
      <c r="C2164">
        <v>0.58429233688935844</v>
      </c>
      <c r="D2164">
        <v>2.9275475252979111</v>
      </c>
      <c r="E2164">
        <v>-7.985345203779243</v>
      </c>
      <c r="F2164">
        <f t="shared" ref="F2164:F2227" si="478">SQRT(SUMSQ(C2164:E2164))</f>
        <v>8.5251199446896759</v>
      </c>
      <c r="G2164">
        <f t="shared" ref="G2164:G2227" si="479">ROUND(20*E2164/F2164,0)+21</f>
        <v>2</v>
      </c>
      <c r="H2164">
        <f t="shared" ref="H2164:H2227" si="480">ROUND(F2164*100,0)+1</f>
        <v>854</v>
      </c>
      <c r="I2164">
        <f t="shared" ref="I2164:I2227" si="481">ATAN2(C2164,D2164)</f>
        <v>1.3738005717372479</v>
      </c>
      <c r="J2164">
        <f>VLOOKUP(H2164,動径DB!$C$9:$F$3009,4)</f>
        <v>0.3250235817760383</v>
      </c>
      <c r="K2164">
        <f>VLOOKUP(G2164,緯度DB!$B$10:$H$50,7)</f>
        <v>0.31855496617393941</v>
      </c>
      <c r="L2164">
        <f t="shared" ref="L2164:L2227" si="482">IF($E$8&gt;=0,COS($E$8*I2164),SIN($E$8*I2164))</f>
        <v>0.83039099837208608</v>
      </c>
      <c r="M2164">
        <f t="shared" ref="M2164:M2227" si="483">J2164*K2164*L2164*F2164</f>
        <v>0.73296355805532509</v>
      </c>
      <c r="N2164">
        <f t="shared" si="473"/>
        <v>0.53723557743712191</v>
      </c>
      <c r="O2164">
        <f t="shared" si="474"/>
        <v>1</v>
      </c>
      <c r="Q2164">
        <f t="shared" ref="Q2164:Q2227" si="484">IF($O2164=0,1000,C2164)</f>
        <v>0.58429233688935844</v>
      </c>
      <c r="R2164">
        <f t="shared" ref="R2164:R2227" si="485">IF($O2164=0,1000,D2164)</f>
        <v>2.9275475252979111</v>
      </c>
      <c r="S2164">
        <f t="shared" ref="S2164:S2227" si="486">IF($O2164=0,1,E2164)</f>
        <v>-7.985345203779243</v>
      </c>
      <c r="T2164" s="2">
        <f t="array" aca="1" ref="T2164:V2164" ca="1">MMULT(Q2164:S2164,$T$8:$V$10)</f>
        <v>-7.303930213612511</v>
      </c>
      <c r="U2164" s="2">
        <f ca="1"/>
        <v>2.9275475252979111</v>
      </c>
      <c r="V2164" s="2">
        <f ca="1"/>
        <v>-3.2802041084582041</v>
      </c>
      <c r="Y2164" s="2">
        <f t="shared" ca="1" si="475"/>
        <v>-2.7335276973147034</v>
      </c>
      <c r="Z2164" s="2">
        <f t="shared" ca="1" si="476"/>
        <v>1.0956474133189886</v>
      </c>
    </row>
    <row r="2165" spans="2:26">
      <c r="B2165">
        <f t="shared" si="477"/>
        <v>2154</v>
      </c>
      <c r="C2165">
        <v>-15.07587151466079</v>
      </c>
      <c r="D2165">
        <v>14.469952333054941</v>
      </c>
      <c r="E2165">
        <v>-12.828471537601462</v>
      </c>
      <c r="F2165">
        <f t="shared" si="478"/>
        <v>24.520014364565402</v>
      </c>
      <c r="G2165">
        <f t="shared" si="479"/>
        <v>11</v>
      </c>
      <c r="H2165">
        <f t="shared" si="480"/>
        <v>2453</v>
      </c>
      <c r="I2165">
        <f t="shared" si="481"/>
        <v>2.3766993934423328</v>
      </c>
      <c r="J2165">
        <f>VLOOKUP(H2165,動径DB!$C$9:$F$3009,4)</f>
        <v>2.600359067682155E-3</v>
      </c>
      <c r="K2165">
        <f>VLOOKUP(G2165,緯度DB!$B$10:$H$50,7)</f>
        <v>0.54089638506983073</v>
      </c>
      <c r="L2165">
        <f t="shared" si="482"/>
        <v>-0.7492393767040566</v>
      </c>
      <c r="M2165">
        <f t="shared" si="483"/>
        <v>-2.5839774202491346E-2</v>
      </c>
      <c r="N2165">
        <f t="shared" si="473"/>
        <v>6.6769393083573728E-4</v>
      </c>
      <c r="O2165">
        <f t="shared" si="474"/>
        <v>0</v>
      </c>
      <c r="Q2165">
        <f t="shared" si="484"/>
        <v>1000</v>
      </c>
      <c r="R2165">
        <f t="shared" si="485"/>
        <v>1000</v>
      </c>
      <c r="S2165">
        <f t="shared" si="486"/>
        <v>1</v>
      </c>
      <c r="T2165" s="2">
        <f t="array" aca="1" ref="T2165:V2165" ca="1">MMULT(Q2165:S2165,$T$8:$V$10)</f>
        <v>342.95983594645492</v>
      </c>
      <c r="U2165" s="2">
        <f ca="1"/>
        <v>1000</v>
      </c>
      <c r="V2165" s="2">
        <f ca="1"/>
        <v>-939.35060064258266</v>
      </c>
      <c r="Y2165" s="2">
        <f t="shared" ca="1" si="475"/>
        <v>-3.7714808315308317</v>
      </c>
      <c r="Z2165" s="2">
        <f t="shared" ca="1" si="476"/>
        <v>-10.996858629590841</v>
      </c>
    </row>
    <row r="2166" spans="2:26">
      <c r="B2166">
        <f t="shared" si="477"/>
        <v>2155</v>
      </c>
      <c r="C2166">
        <v>-3.9214271316398808</v>
      </c>
      <c r="D2166">
        <v>-13.756985737909718</v>
      </c>
      <c r="E2166">
        <v>-8.4618289904583754</v>
      </c>
      <c r="F2166">
        <f t="shared" si="478"/>
        <v>16.620312789041442</v>
      </c>
      <c r="G2166">
        <f t="shared" si="479"/>
        <v>11</v>
      </c>
      <c r="H2166">
        <f t="shared" si="480"/>
        <v>1663</v>
      </c>
      <c r="I2166">
        <f t="shared" si="481"/>
        <v>-1.8484816160244903</v>
      </c>
      <c r="J2166">
        <f>VLOOKUP(H2166,動径DB!$C$9:$F$3009,4)</f>
        <v>4.2095393764501624E-2</v>
      </c>
      <c r="K2166">
        <f>VLOOKUP(G2166,緯度DB!$B$10:$H$50,7)</f>
        <v>0.54089638506983073</v>
      </c>
      <c r="L2166">
        <f t="shared" si="482"/>
        <v>-0.67261759184451386</v>
      </c>
      <c r="M2166">
        <f t="shared" si="483"/>
        <v>-0.2545400176456209</v>
      </c>
      <c r="N2166">
        <f t="shared" si="473"/>
        <v>6.4790620583033004E-2</v>
      </c>
      <c r="O2166">
        <f t="shared" si="474"/>
        <v>0</v>
      </c>
      <c r="Q2166">
        <f t="shared" si="484"/>
        <v>1000</v>
      </c>
      <c r="R2166">
        <f t="shared" si="485"/>
        <v>1000</v>
      </c>
      <c r="S2166">
        <f t="shared" si="486"/>
        <v>1</v>
      </c>
      <c r="T2166" s="2">
        <f t="array" aca="1" ref="T2166:V2166" ca="1">MMULT(Q2166:S2166,$T$8:$V$10)</f>
        <v>342.95983594645492</v>
      </c>
      <c r="U2166" s="2">
        <f ca="1"/>
        <v>1000</v>
      </c>
      <c r="V2166" s="2">
        <f ca="1"/>
        <v>-939.35060064258266</v>
      </c>
      <c r="Y2166" s="2">
        <f t="shared" ca="1" si="475"/>
        <v>-3.7714808315308317</v>
      </c>
      <c r="Z2166" s="2">
        <f t="shared" ca="1" si="476"/>
        <v>-10.996858629590841</v>
      </c>
    </row>
    <row r="2167" spans="2:26">
      <c r="B2167">
        <f t="shared" si="477"/>
        <v>2156</v>
      </c>
      <c r="C2167">
        <v>-6.8838416173943262</v>
      </c>
      <c r="D2167">
        <v>9.5855341007696868</v>
      </c>
      <c r="E2167">
        <v>5.5862267662720182</v>
      </c>
      <c r="F2167">
        <f t="shared" si="478"/>
        <v>13.056633137781064</v>
      </c>
      <c r="G2167">
        <f t="shared" si="479"/>
        <v>30</v>
      </c>
      <c r="H2167">
        <f t="shared" si="480"/>
        <v>1307</v>
      </c>
      <c r="I2167">
        <f t="shared" si="481"/>
        <v>2.1935992554223231</v>
      </c>
      <c r="J2167">
        <f>VLOOKUP(H2167,動径DB!$C$9:$F$3009,4)</f>
        <v>0.12112088829464718</v>
      </c>
      <c r="K2167">
        <f>VLOOKUP(G2167,緯度DB!$B$10:$H$50,7)</f>
        <v>0.58726809406597613</v>
      </c>
      <c r="L2167">
        <f t="shared" si="482"/>
        <v>-0.2932384615910863</v>
      </c>
      <c r="M2167">
        <f t="shared" si="483"/>
        <v>-0.27233758864245544</v>
      </c>
      <c r="N2167">
        <f t="shared" si="473"/>
        <v>7.4167762187587277E-2</v>
      </c>
      <c r="O2167">
        <f t="shared" si="474"/>
        <v>0</v>
      </c>
      <c r="Q2167">
        <f t="shared" si="484"/>
        <v>1000</v>
      </c>
      <c r="R2167">
        <f t="shared" si="485"/>
        <v>1000</v>
      </c>
      <c r="S2167">
        <f t="shared" si="486"/>
        <v>1</v>
      </c>
      <c r="T2167" s="2">
        <f t="array" aca="1" ref="T2167:V2167" ca="1">MMULT(Q2167:S2167,$T$8:$V$10)</f>
        <v>342.95983594645492</v>
      </c>
      <c r="U2167" s="2">
        <f ca="1"/>
        <v>1000</v>
      </c>
      <c r="V2167" s="2">
        <f ca="1"/>
        <v>-939.35060064258266</v>
      </c>
      <c r="Y2167" s="2">
        <f t="shared" ca="1" si="475"/>
        <v>-3.7714808315308317</v>
      </c>
      <c r="Z2167" s="2">
        <f t="shared" ca="1" si="476"/>
        <v>-10.996858629590841</v>
      </c>
    </row>
    <row r="2168" spans="2:26">
      <c r="B2168">
        <f t="shared" si="477"/>
        <v>2157</v>
      </c>
      <c r="C2168">
        <v>-11.586472134351391</v>
      </c>
      <c r="D2168">
        <v>-15.279211855646944</v>
      </c>
      <c r="E2168">
        <v>9.1615833975131817</v>
      </c>
      <c r="F2168">
        <f t="shared" si="478"/>
        <v>21.251711973378345</v>
      </c>
      <c r="G2168">
        <f t="shared" si="479"/>
        <v>30</v>
      </c>
      <c r="H2168">
        <f t="shared" si="480"/>
        <v>2126</v>
      </c>
      <c r="I2168">
        <f t="shared" si="481"/>
        <v>-2.2195985204373958</v>
      </c>
      <c r="J2168">
        <f>VLOOKUP(H2168,動径DB!$C$9:$F$3009,4)</f>
        <v>8.6891432625708503E-3</v>
      </c>
      <c r="K2168">
        <f>VLOOKUP(G2168,緯度DB!$B$10:$H$50,7)</f>
        <v>0.58726809406597613</v>
      </c>
      <c r="L2168">
        <f t="shared" si="482"/>
        <v>0.36684030697069731</v>
      </c>
      <c r="M2168">
        <f t="shared" si="483"/>
        <v>3.9781791206102583E-2</v>
      </c>
      <c r="N2168">
        <f t="shared" si="473"/>
        <v>1.5825909115659408E-3</v>
      </c>
      <c r="O2168">
        <f t="shared" si="474"/>
        <v>0</v>
      </c>
      <c r="Q2168">
        <f t="shared" si="484"/>
        <v>1000</v>
      </c>
      <c r="R2168">
        <f t="shared" si="485"/>
        <v>1000</v>
      </c>
      <c r="S2168">
        <f t="shared" si="486"/>
        <v>1</v>
      </c>
      <c r="T2168" s="2">
        <f t="array" aca="1" ref="T2168:V2168" ca="1">MMULT(Q2168:S2168,$T$8:$V$10)</f>
        <v>342.95983594645492</v>
      </c>
      <c r="U2168" s="2">
        <f ca="1"/>
        <v>1000</v>
      </c>
      <c r="V2168" s="2">
        <f ca="1"/>
        <v>-939.35060064258266</v>
      </c>
      <c r="Y2168" s="2">
        <f t="shared" ca="1" si="475"/>
        <v>-3.7714808315308317</v>
      </c>
      <c r="Z2168" s="2">
        <f t="shared" ca="1" si="476"/>
        <v>-10.996858629590841</v>
      </c>
    </row>
    <row r="2169" spans="2:26">
      <c r="B2169">
        <f t="shared" si="477"/>
        <v>2158</v>
      </c>
      <c r="C2169">
        <v>8.2969878094052145</v>
      </c>
      <c r="D2169">
        <v>-7.9806872046447515</v>
      </c>
      <c r="E2169">
        <v>1.004137307130585</v>
      </c>
      <c r="F2169">
        <f t="shared" si="478"/>
        <v>11.55593642676225</v>
      </c>
      <c r="G2169">
        <f t="shared" si="479"/>
        <v>23</v>
      </c>
      <c r="H2169">
        <f t="shared" si="480"/>
        <v>1157</v>
      </c>
      <c r="I2169">
        <f t="shared" si="481"/>
        <v>-0.76596904939123589</v>
      </c>
      <c r="J2169">
        <f>VLOOKUP(H2169,動径DB!$C$9:$F$3009,4)</f>
        <v>0.17782157020404288</v>
      </c>
      <c r="K2169">
        <f>VLOOKUP(G2169,緯度DB!$B$10:$H$50,7)</f>
        <v>0.7820858445078025</v>
      </c>
      <c r="L2169">
        <f t="shared" si="482"/>
        <v>0.74709799504219532</v>
      </c>
      <c r="M2169">
        <f t="shared" si="483"/>
        <v>1.2006642540769441</v>
      </c>
      <c r="N2169">
        <f t="shared" si="473"/>
        <v>1.4415946510181445</v>
      </c>
      <c r="O2169">
        <f t="shared" si="474"/>
        <v>1</v>
      </c>
      <c r="Q2169">
        <f t="shared" si="484"/>
        <v>8.2969878094052145</v>
      </c>
      <c r="R2169">
        <f t="shared" si="485"/>
        <v>-7.9806872046447515</v>
      </c>
      <c r="S2169">
        <f t="shared" si="486"/>
        <v>1.004137307130585</v>
      </c>
      <c r="T2169" s="2">
        <f t="array" aca="1" ref="T2169:V2169" ca="1">MMULT(Q2169:S2169,$T$8:$V$10)</f>
        <v>3.7813173775105438</v>
      </c>
      <c r="U2169" s="2">
        <f ca="1"/>
        <v>-7.9806872046447515</v>
      </c>
      <c r="V2169" s="2">
        <f ca="1"/>
        <v>-7.4531830335452645</v>
      </c>
      <c r="Y2169" s="2">
        <f t="shared" ca="1" si="475"/>
        <v>1.6770958770528037</v>
      </c>
      <c r="Z2169" s="2">
        <f t="shared" ca="1" si="476"/>
        <v>-3.5396070392190864</v>
      </c>
    </row>
    <row r="2170" spans="2:26">
      <c r="B2170">
        <f t="shared" si="477"/>
        <v>2159</v>
      </c>
      <c r="C2170">
        <v>15.714264204822813</v>
      </c>
      <c r="D2170">
        <v>-5.9300581026243995</v>
      </c>
      <c r="E2170">
        <v>1.3361785459390367</v>
      </c>
      <c r="F2170">
        <f t="shared" si="478"/>
        <v>16.849007736543555</v>
      </c>
      <c r="G2170">
        <f t="shared" si="479"/>
        <v>23</v>
      </c>
      <c r="H2170">
        <f t="shared" si="480"/>
        <v>1686</v>
      </c>
      <c r="I2170">
        <f t="shared" si="481"/>
        <v>-0.36084497608993471</v>
      </c>
      <c r="J2170">
        <f>VLOOKUP(H2170,動径DB!$C$9:$F$3009,4)</f>
        <v>3.9101806791982642E-2</v>
      </c>
      <c r="K2170">
        <f>VLOOKUP(G2170,緯度DB!$B$10:$H$50,7)</f>
        <v>0.7820858445078025</v>
      </c>
      <c r="L2170">
        <f t="shared" si="482"/>
        <v>0.8831497555322998</v>
      </c>
      <c r="M2170">
        <f t="shared" si="483"/>
        <v>0.45505085384253002</v>
      </c>
      <c r="N2170">
        <f t="shared" si="473"/>
        <v>0.20707127958281563</v>
      </c>
      <c r="O2170">
        <f t="shared" si="474"/>
        <v>0</v>
      </c>
      <c r="Q2170">
        <f t="shared" si="484"/>
        <v>1000</v>
      </c>
      <c r="R2170">
        <f t="shared" si="485"/>
        <v>1000</v>
      </c>
      <c r="S2170">
        <f t="shared" si="486"/>
        <v>1</v>
      </c>
      <c r="T2170" s="2">
        <f t="array" aca="1" ref="T2170:V2170" ca="1">MMULT(Q2170:S2170,$T$8:$V$10)</f>
        <v>342.95983594645492</v>
      </c>
      <c r="U2170" s="2">
        <f ca="1"/>
        <v>1000</v>
      </c>
      <c r="V2170" s="2">
        <f ca="1"/>
        <v>-939.35060064258266</v>
      </c>
      <c r="Y2170" s="2">
        <f t="shared" ca="1" si="475"/>
        <v>-3.7714808315308317</v>
      </c>
      <c r="Z2170" s="2">
        <f t="shared" ca="1" si="476"/>
        <v>-10.996858629590841</v>
      </c>
    </row>
    <row r="2171" spans="2:26">
      <c r="B2171">
        <f t="shared" si="477"/>
        <v>2160</v>
      </c>
      <c r="C2171">
        <v>-3.9695303502508601</v>
      </c>
      <c r="D2171">
        <v>-9.3948277093320698</v>
      </c>
      <c r="E2171">
        <v>-9.6818526978801298</v>
      </c>
      <c r="F2171">
        <f t="shared" si="478"/>
        <v>14.062653752156637</v>
      </c>
      <c r="G2171">
        <f t="shared" si="479"/>
        <v>7</v>
      </c>
      <c r="H2171">
        <f t="shared" si="480"/>
        <v>1407</v>
      </c>
      <c r="I2171">
        <f t="shared" si="481"/>
        <v>-1.970567024048147</v>
      </c>
      <c r="J2171">
        <f>VLOOKUP(H2171,動径DB!$C$9:$F$3009,4)</f>
        <v>9.1663761226335003E-2</v>
      </c>
      <c r="K2171">
        <f>VLOOKUP(G2171,緯度DB!$B$10:$H$50,7)</f>
        <v>0.33255818042814211</v>
      </c>
      <c r="L2171">
        <f t="shared" si="482"/>
        <v>-0.36299882605652034</v>
      </c>
      <c r="M2171">
        <f t="shared" si="483"/>
        <v>-0.15561011125419028</v>
      </c>
      <c r="N2171">
        <f t="shared" si="473"/>
        <v>2.4214506724541476E-2</v>
      </c>
      <c r="O2171">
        <f t="shared" si="474"/>
        <v>0</v>
      </c>
      <c r="Q2171">
        <f t="shared" si="484"/>
        <v>1000</v>
      </c>
      <c r="R2171">
        <f t="shared" si="485"/>
        <v>1000</v>
      </c>
      <c r="S2171">
        <f t="shared" si="486"/>
        <v>1</v>
      </c>
      <c r="T2171" s="2">
        <f t="array" aca="1" ref="T2171:V2171" ca="1">MMULT(Q2171:S2171,$T$8:$V$10)</f>
        <v>342.95983594645492</v>
      </c>
      <c r="U2171" s="2">
        <f ca="1"/>
        <v>1000</v>
      </c>
      <c r="V2171" s="2">
        <f ca="1"/>
        <v>-939.35060064258266</v>
      </c>
      <c r="Y2171" s="2">
        <f t="shared" ca="1" si="475"/>
        <v>-3.7714808315308317</v>
      </c>
      <c r="Z2171" s="2">
        <f t="shared" ca="1" si="476"/>
        <v>-10.996858629590841</v>
      </c>
    </row>
    <row r="2172" spans="2:26">
      <c r="B2172">
        <f t="shared" si="477"/>
        <v>2161</v>
      </c>
      <c r="C2172">
        <v>9.3658035338849146</v>
      </c>
      <c r="D2172">
        <v>12.150970615495334</v>
      </c>
      <c r="E2172">
        <v>-6.4338461476422584</v>
      </c>
      <c r="F2172">
        <f t="shared" si="478"/>
        <v>16.636067413469245</v>
      </c>
      <c r="G2172">
        <f t="shared" si="479"/>
        <v>13</v>
      </c>
      <c r="H2172">
        <f t="shared" si="480"/>
        <v>1665</v>
      </c>
      <c r="I2172">
        <f t="shared" si="481"/>
        <v>0.91412407282364383</v>
      </c>
      <c r="J2172">
        <f>VLOOKUP(H2172,動径DB!$C$9:$F$3009,4)</f>
        <v>4.1827171237923705E-2</v>
      </c>
      <c r="K2172">
        <f>VLOOKUP(G2172,緯度DB!$B$10:$H$50,7)</f>
        <v>0.62981531840634786</v>
      </c>
      <c r="L2172">
        <f t="shared" si="482"/>
        <v>-0.38870019724814131</v>
      </c>
      <c r="M2172">
        <f t="shared" si="483"/>
        <v>-0.17034804207159437</v>
      </c>
      <c r="N2172">
        <f t="shared" si="473"/>
        <v>2.9018455437625688E-2</v>
      </c>
      <c r="O2172">
        <f t="shared" si="474"/>
        <v>0</v>
      </c>
      <c r="Q2172">
        <f t="shared" si="484"/>
        <v>1000</v>
      </c>
      <c r="R2172">
        <f t="shared" si="485"/>
        <v>1000</v>
      </c>
      <c r="S2172">
        <f t="shared" si="486"/>
        <v>1</v>
      </c>
      <c r="T2172" s="2">
        <f t="array" aca="1" ref="T2172:V2172" ca="1">MMULT(Q2172:S2172,$T$8:$V$10)</f>
        <v>342.95983594645492</v>
      </c>
      <c r="U2172" s="2">
        <f ca="1"/>
        <v>1000</v>
      </c>
      <c r="V2172" s="2">
        <f ca="1"/>
        <v>-939.35060064258266</v>
      </c>
      <c r="Y2172" s="2">
        <f t="shared" ca="1" si="475"/>
        <v>-3.7714808315308317</v>
      </c>
      <c r="Z2172" s="2">
        <f t="shared" ca="1" si="476"/>
        <v>-10.996858629590841</v>
      </c>
    </row>
    <row r="2173" spans="2:26">
      <c r="B2173">
        <f t="shared" si="477"/>
        <v>2162</v>
      </c>
      <c r="C2173">
        <v>13.999347491593268</v>
      </c>
      <c r="D2173">
        <v>7.7578255784076902</v>
      </c>
      <c r="E2173">
        <v>-9.0412943739104161</v>
      </c>
      <c r="F2173">
        <f t="shared" si="478"/>
        <v>18.382344568935689</v>
      </c>
      <c r="G2173">
        <f t="shared" si="479"/>
        <v>11</v>
      </c>
      <c r="H2173">
        <f t="shared" si="480"/>
        <v>1839</v>
      </c>
      <c r="I2173">
        <f t="shared" si="481"/>
        <v>0.50602857052871586</v>
      </c>
      <c r="J2173">
        <f>VLOOKUP(H2173,動径DB!$C$9:$F$3009,4)</f>
        <v>2.3615242473798214E-2</v>
      </c>
      <c r="K2173">
        <f>VLOOKUP(G2173,緯度DB!$B$10:$H$50,7)</f>
        <v>0.54089638506983073</v>
      </c>
      <c r="L2173">
        <f t="shared" si="482"/>
        <v>-0.99861111714055029</v>
      </c>
      <c r="M2173">
        <f t="shared" si="483"/>
        <v>-0.23447891032602014</v>
      </c>
      <c r="N2173">
        <f t="shared" si="473"/>
        <v>5.4980359387677792E-2</v>
      </c>
      <c r="O2173">
        <f t="shared" si="474"/>
        <v>0</v>
      </c>
      <c r="Q2173">
        <f t="shared" si="484"/>
        <v>1000</v>
      </c>
      <c r="R2173">
        <f t="shared" si="485"/>
        <v>1000</v>
      </c>
      <c r="S2173">
        <f t="shared" si="486"/>
        <v>1</v>
      </c>
      <c r="T2173" s="2">
        <f t="array" aca="1" ref="T2173:V2173" ca="1">MMULT(Q2173:S2173,$T$8:$V$10)</f>
        <v>342.95983594645492</v>
      </c>
      <c r="U2173" s="2">
        <f ca="1"/>
        <v>1000</v>
      </c>
      <c r="V2173" s="2">
        <f ca="1"/>
        <v>-939.35060064258266</v>
      </c>
      <c r="Y2173" s="2">
        <f t="shared" ca="1" si="475"/>
        <v>-3.7714808315308317</v>
      </c>
      <c r="Z2173" s="2">
        <f t="shared" ca="1" si="476"/>
        <v>-10.996858629590841</v>
      </c>
    </row>
    <row r="2174" spans="2:26">
      <c r="B2174">
        <f t="shared" si="477"/>
        <v>2163</v>
      </c>
      <c r="C2174">
        <v>11.71337067037566</v>
      </c>
      <c r="D2174">
        <v>9.2094378011402718</v>
      </c>
      <c r="E2174">
        <v>-5.3345016833254491</v>
      </c>
      <c r="F2174">
        <f t="shared" si="478"/>
        <v>15.826361087884042</v>
      </c>
      <c r="G2174">
        <f t="shared" si="479"/>
        <v>14</v>
      </c>
      <c r="H2174">
        <f t="shared" si="480"/>
        <v>1584</v>
      </c>
      <c r="I2174">
        <f t="shared" si="481"/>
        <v>0.66628983565515831</v>
      </c>
      <c r="J2174">
        <f>VLOOKUP(H2174,動径DB!$C$9:$F$3009,4)</f>
        <v>5.3992325127254458E-2</v>
      </c>
      <c r="K2174">
        <f>VLOOKUP(G2174,緯度DB!$B$10:$H$50,7)</f>
        <v>0.66802964117206065</v>
      </c>
      <c r="L2174">
        <f t="shared" si="482"/>
        <v>-0.90976729677794388</v>
      </c>
      <c r="M2174">
        <f t="shared" si="483"/>
        <v>-0.5193249103630817</v>
      </c>
      <c r="N2174">
        <f t="shared" si="473"/>
        <v>0.26969836252362284</v>
      </c>
      <c r="O2174">
        <f t="shared" si="474"/>
        <v>0</v>
      </c>
      <c r="Q2174">
        <f t="shared" si="484"/>
        <v>1000</v>
      </c>
      <c r="R2174">
        <f t="shared" si="485"/>
        <v>1000</v>
      </c>
      <c r="S2174">
        <f t="shared" si="486"/>
        <v>1</v>
      </c>
      <c r="T2174" s="2">
        <f t="array" aca="1" ref="T2174:V2174" ca="1">MMULT(Q2174:S2174,$T$8:$V$10)</f>
        <v>342.95983594645492</v>
      </c>
      <c r="U2174" s="2">
        <f ca="1"/>
        <v>1000</v>
      </c>
      <c r="V2174" s="2">
        <f ca="1"/>
        <v>-939.35060064258266</v>
      </c>
      <c r="Y2174" s="2">
        <f t="shared" ca="1" si="475"/>
        <v>-3.7714808315308317</v>
      </c>
      <c r="Z2174" s="2">
        <f t="shared" ca="1" si="476"/>
        <v>-10.996858629590841</v>
      </c>
    </row>
    <row r="2175" spans="2:26">
      <c r="B2175">
        <f t="shared" si="477"/>
        <v>2164</v>
      </c>
      <c r="C2175">
        <v>-16.394479465781185</v>
      </c>
      <c r="D2175">
        <v>-8.4660009917627601</v>
      </c>
      <c r="E2175">
        <v>3.2729787152165462</v>
      </c>
      <c r="F2175">
        <f t="shared" si="478"/>
        <v>18.739384179228235</v>
      </c>
      <c r="G2175">
        <f t="shared" si="479"/>
        <v>24</v>
      </c>
      <c r="H2175">
        <f t="shared" si="480"/>
        <v>1875</v>
      </c>
      <c r="I2175">
        <f t="shared" si="481"/>
        <v>-2.6649164995403423</v>
      </c>
      <c r="J2175">
        <f>VLOOKUP(H2175,動径DB!$C$9:$F$3009,4)</f>
        <v>2.0906885611964791E-2</v>
      </c>
      <c r="K2175">
        <f>VLOOKUP(G2175,緯度DB!$B$10:$H$50,7)</f>
        <v>0.7703565880679073</v>
      </c>
      <c r="L2175">
        <f t="shared" si="482"/>
        <v>0.99010855407512266</v>
      </c>
      <c r="M2175">
        <f t="shared" si="483"/>
        <v>0.29882661240620373</v>
      </c>
      <c r="N2175">
        <f t="shared" si="473"/>
        <v>8.9297344282167512E-2</v>
      </c>
      <c r="O2175">
        <f t="shared" si="474"/>
        <v>0</v>
      </c>
      <c r="Q2175">
        <f t="shared" si="484"/>
        <v>1000</v>
      </c>
      <c r="R2175">
        <f t="shared" si="485"/>
        <v>1000</v>
      </c>
      <c r="S2175">
        <f t="shared" si="486"/>
        <v>1</v>
      </c>
      <c r="T2175" s="2">
        <f t="array" aca="1" ref="T2175:V2175" ca="1">MMULT(Q2175:S2175,$T$8:$V$10)</f>
        <v>342.95983594645492</v>
      </c>
      <c r="U2175" s="2">
        <f ca="1"/>
        <v>1000</v>
      </c>
      <c r="V2175" s="2">
        <f ca="1"/>
        <v>-939.35060064258266</v>
      </c>
      <c r="Y2175" s="2">
        <f t="shared" ca="1" si="475"/>
        <v>-3.7714808315308317</v>
      </c>
      <c r="Z2175" s="2">
        <f t="shared" ca="1" si="476"/>
        <v>-10.996858629590841</v>
      </c>
    </row>
    <row r="2176" spans="2:26">
      <c r="B2176">
        <f t="shared" si="477"/>
        <v>2165</v>
      </c>
      <c r="C2176">
        <v>-6.6087819445369869</v>
      </c>
      <c r="D2176">
        <v>6.2824661208599348</v>
      </c>
      <c r="E2176">
        <v>15.373447076053747</v>
      </c>
      <c r="F2176">
        <f t="shared" si="478"/>
        <v>17.874234371027377</v>
      </c>
      <c r="G2176">
        <f t="shared" si="479"/>
        <v>38</v>
      </c>
      <c r="H2176">
        <f t="shared" si="480"/>
        <v>1788</v>
      </c>
      <c r="I2176">
        <f t="shared" si="481"/>
        <v>2.3815020596028607</v>
      </c>
      <c r="J2176">
        <f>VLOOKUP(H2176,動径DB!$C$9:$F$3009,4)</f>
        <v>2.8007683530994684E-2</v>
      </c>
      <c r="K2176">
        <f>VLOOKUP(G2176,緯度DB!$B$10:$H$50,7)</f>
        <v>0.20164392860071581</v>
      </c>
      <c r="L2176">
        <f t="shared" si="482"/>
        <v>-0.75870368768150664</v>
      </c>
      <c r="M2176">
        <f t="shared" si="483"/>
        <v>-7.6588221360644554E-2</v>
      </c>
      <c r="N2176">
        <f t="shared" si="473"/>
        <v>5.8657556511870906E-3</v>
      </c>
      <c r="O2176">
        <f t="shared" si="474"/>
        <v>0</v>
      </c>
      <c r="Q2176">
        <f t="shared" si="484"/>
        <v>1000</v>
      </c>
      <c r="R2176">
        <f t="shared" si="485"/>
        <v>1000</v>
      </c>
      <c r="S2176">
        <f t="shared" si="486"/>
        <v>1</v>
      </c>
      <c r="T2176" s="2">
        <f t="array" aca="1" ref="T2176:V2176" ca="1">MMULT(Q2176:S2176,$T$8:$V$10)</f>
        <v>342.95983594645492</v>
      </c>
      <c r="U2176" s="2">
        <f ca="1"/>
        <v>1000</v>
      </c>
      <c r="V2176" s="2">
        <f ca="1"/>
        <v>-939.35060064258266</v>
      </c>
      <c r="Y2176" s="2">
        <f t="shared" ca="1" si="475"/>
        <v>-3.7714808315308317</v>
      </c>
      <c r="Z2176" s="2">
        <f t="shared" ca="1" si="476"/>
        <v>-10.996858629590841</v>
      </c>
    </row>
    <row r="2177" spans="2:26">
      <c r="B2177">
        <f t="shared" si="477"/>
        <v>2166</v>
      </c>
      <c r="C2177">
        <v>16.011050308678083</v>
      </c>
      <c r="D2177">
        <v>-9.0463791060672101</v>
      </c>
      <c r="E2177">
        <v>-7.8002598452742147</v>
      </c>
      <c r="F2177">
        <f t="shared" si="478"/>
        <v>19.975854439084884</v>
      </c>
      <c r="G2177">
        <f t="shared" si="479"/>
        <v>13</v>
      </c>
      <c r="H2177">
        <f t="shared" si="480"/>
        <v>1999</v>
      </c>
      <c r="I2177">
        <f t="shared" si="481"/>
        <v>-0.51429296490496001</v>
      </c>
      <c r="J2177">
        <f>VLOOKUP(H2177,動径DB!$C$9:$F$3009,4)</f>
        <v>1.3629866886604232E-2</v>
      </c>
      <c r="K2177">
        <f>VLOOKUP(G2177,緯度DB!$B$10:$H$50,7)</f>
        <v>0.62981531840634786</v>
      </c>
      <c r="L2177">
        <f t="shared" si="482"/>
        <v>0.99961033380228304</v>
      </c>
      <c r="M2177">
        <f t="shared" si="483"/>
        <v>0.17141188689168013</v>
      </c>
      <c r="N2177">
        <f t="shared" si="473"/>
        <v>2.9382034967766143E-2</v>
      </c>
      <c r="O2177">
        <f t="shared" si="474"/>
        <v>0</v>
      </c>
      <c r="Q2177">
        <f t="shared" si="484"/>
        <v>1000</v>
      </c>
      <c r="R2177">
        <f t="shared" si="485"/>
        <v>1000</v>
      </c>
      <c r="S2177">
        <f t="shared" si="486"/>
        <v>1</v>
      </c>
      <c r="T2177" s="2">
        <f t="array" aca="1" ref="T2177:V2177" ca="1">MMULT(Q2177:S2177,$T$8:$V$10)</f>
        <v>342.95983594645492</v>
      </c>
      <c r="U2177" s="2">
        <f ca="1"/>
        <v>1000</v>
      </c>
      <c r="V2177" s="2">
        <f ca="1"/>
        <v>-939.35060064258266</v>
      </c>
      <c r="Y2177" s="2">
        <f t="shared" ca="1" si="475"/>
        <v>-3.7714808315308317</v>
      </c>
      <c r="Z2177" s="2">
        <f t="shared" ca="1" si="476"/>
        <v>-10.996858629590841</v>
      </c>
    </row>
    <row r="2178" spans="2:26">
      <c r="B2178">
        <f t="shared" si="477"/>
        <v>2167</v>
      </c>
      <c r="C2178">
        <v>0.35307891253404655</v>
      </c>
      <c r="D2178">
        <v>5.4757241387168589</v>
      </c>
      <c r="E2178">
        <v>16.462588784203888</v>
      </c>
      <c r="F2178">
        <f t="shared" si="478"/>
        <v>17.352955052082581</v>
      </c>
      <c r="G2178">
        <f t="shared" si="479"/>
        <v>40</v>
      </c>
      <c r="H2178">
        <f t="shared" si="480"/>
        <v>1736</v>
      </c>
      <c r="I2178">
        <f t="shared" si="481"/>
        <v>1.5064046992314575</v>
      </c>
      <c r="J2178">
        <f>VLOOKUP(H2178,動径DB!$C$9:$F$3009,4)</f>
        <v>3.3244552763767268E-2</v>
      </c>
      <c r="K2178">
        <f>VLOOKUP(G2178,緯度DB!$B$10:$H$50,7)</f>
        <v>0.31855496617393941</v>
      </c>
      <c r="L2178">
        <f t="shared" si="482"/>
        <v>0.9813996820497054</v>
      </c>
      <c r="M2178">
        <f t="shared" si="483"/>
        <v>0.1803533566448611</v>
      </c>
      <c r="N2178">
        <f t="shared" si="473"/>
        <v>3.2527333253068461E-2</v>
      </c>
      <c r="O2178">
        <f t="shared" si="474"/>
        <v>0</v>
      </c>
      <c r="Q2178">
        <f t="shared" si="484"/>
        <v>1000</v>
      </c>
      <c r="R2178">
        <f t="shared" si="485"/>
        <v>1000</v>
      </c>
      <c r="S2178">
        <f t="shared" si="486"/>
        <v>1</v>
      </c>
      <c r="T2178" s="2">
        <f t="array" aca="1" ref="T2178:V2178" ca="1">MMULT(Q2178:S2178,$T$8:$V$10)</f>
        <v>342.95983594645492</v>
      </c>
      <c r="U2178" s="2">
        <f ca="1"/>
        <v>1000</v>
      </c>
      <c r="V2178" s="2">
        <f ca="1"/>
        <v>-939.35060064258266</v>
      </c>
      <c r="Y2178" s="2">
        <f t="shared" ca="1" si="475"/>
        <v>-3.7714808315308317</v>
      </c>
      <c r="Z2178" s="2">
        <f t="shared" ca="1" si="476"/>
        <v>-10.996858629590841</v>
      </c>
    </row>
    <row r="2179" spans="2:26">
      <c r="B2179">
        <f t="shared" si="477"/>
        <v>2168</v>
      </c>
      <c r="C2179">
        <v>4.4569767895173831</v>
      </c>
      <c r="D2179">
        <v>-3.4198427207099673</v>
      </c>
      <c r="E2179">
        <v>-4.1235370039115971</v>
      </c>
      <c r="F2179">
        <f t="shared" si="478"/>
        <v>6.9687533863179478</v>
      </c>
      <c r="G2179">
        <f t="shared" si="479"/>
        <v>9</v>
      </c>
      <c r="H2179">
        <f t="shared" si="480"/>
        <v>698</v>
      </c>
      <c r="I2179">
        <f t="shared" si="481"/>
        <v>-0.65448210841740984</v>
      </c>
      <c r="J2179">
        <f>VLOOKUP(H2179,動径DB!$C$9:$F$3009,4)</f>
        <v>0.38682636930755959</v>
      </c>
      <c r="K2179">
        <f>VLOOKUP(G2179,緯度DB!$B$10:$H$50,7)</f>
        <v>0.43934360143209494</v>
      </c>
      <c r="L2179">
        <f t="shared" si="482"/>
        <v>0.9238983147416775</v>
      </c>
      <c r="M2179">
        <f t="shared" si="483"/>
        <v>1.0942074011438694</v>
      </c>
      <c r="N2179">
        <f t="shared" si="473"/>
        <v>1.1972898367180207</v>
      </c>
      <c r="O2179">
        <f t="shared" si="474"/>
        <v>1</v>
      </c>
      <c r="Q2179">
        <f t="shared" si="484"/>
        <v>4.4569767895173831</v>
      </c>
      <c r="R2179">
        <f t="shared" si="485"/>
        <v>-3.4198427207099673</v>
      </c>
      <c r="S2179">
        <f t="shared" si="486"/>
        <v>-4.1235370039115971</v>
      </c>
      <c r="T2179" s="2">
        <f t="array" aca="1" ref="T2179:V2179" ca="1">MMULT(Q2179:S2179,$T$8:$V$10)</f>
        <v>-2.3504814537634453</v>
      </c>
      <c r="U2179" s="2">
        <f ca="1"/>
        <v>-3.4198427207099673</v>
      </c>
      <c r="V2179" s="2">
        <f ca="1"/>
        <v>-5.5985209172100978</v>
      </c>
      <c r="Y2179" s="2">
        <f t="shared" ca="1" si="475"/>
        <v>-0.96325368056119776</v>
      </c>
      <c r="Z2179" s="2">
        <f t="shared" ca="1" si="476"/>
        <v>-1.401489929814109</v>
      </c>
    </row>
    <row r="2180" spans="2:26">
      <c r="B2180">
        <f t="shared" si="477"/>
        <v>2169</v>
      </c>
      <c r="C2180">
        <v>-6.7171726859550898</v>
      </c>
      <c r="D2180">
        <v>13.925281389960206</v>
      </c>
      <c r="E2180">
        <v>9.1032946117391287</v>
      </c>
      <c r="F2180">
        <f t="shared" si="478"/>
        <v>17.941678947931038</v>
      </c>
      <c r="G2180">
        <f t="shared" si="479"/>
        <v>31</v>
      </c>
      <c r="H2180">
        <f t="shared" si="480"/>
        <v>1795</v>
      </c>
      <c r="I2180">
        <f t="shared" si="481"/>
        <v>2.0202427447715139</v>
      </c>
      <c r="J2180">
        <f>VLOOKUP(H2180,動径DB!$C$9:$F$3009,4)</f>
        <v>2.7363410983377388E-2</v>
      </c>
      <c r="K2180">
        <f>VLOOKUP(G2180,緯度DB!$B$10:$H$50,7)</f>
        <v>0.54089638506983073</v>
      </c>
      <c r="L2180">
        <f t="shared" si="482"/>
        <v>0.22062681306158605</v>
      </c>
      <c r="M2180">
        <f t="shared" si="483"/>
        <v>5.8587596932144707E-2</v>
      </c>
      <c r="N2180">
        <f t="shared" si="473"/>
        <v>3.4325065142834519E-3</v>
      </c>
      <c r="O2180">
        <f t="shared" si="474"/>
        <v>0</v>
      </c>
      <c r="Q2180">
        <f t="shared" si="484"/>
        <v>1000</v>
      </c>
      <c r="R2180">
        <f t="shared" si="485"/>
        <v>1000</v>
      </c>
      <c r="S2180">
        <f t="shared" si="486"/>
        <v>1</v>
      </c>
      <c r="T2180" s="2">
        <f t="array" aca="1" ref="T2180:V2180" ca="1">MMULT(Q2180:S2180,$T$8:$V$10)</f>
        <v>342.95983594645492</v>
      </c>
      <c r="U2180" s="2">
        <f ca="1"/>
        <v>1000</v>
      </c>
      <c r="V2180" s="2">
        <f ca="1"/>
        <v>-939.35060064258266</v>
      </c>
      <c r="Y2180" s="2">
        <f t="shared" ca="1" si="475"/>
        <v>-3.7714808315308317</v>
      </c>
      <c r="Z2180" s="2">
        <f t="shared" ca="1" si="476"/>
        <v>-10.996858629590841</v>
      </c>
    </row>
    <row r="2181" spans="2:26">
      <c r="B2181">
        <f t="shared" si="477"/>
        <v>2170</v>
      </c>
      <c r="C2181">
        <v>-10.296304295339409</v>
      </c>
      <c r="D2181">
        <v>-9.6467852708551849</v>
      </c>
      <c r="E2181">
        <v>9.4492972109112365</v>
      </c>
      <c r="F2181">
        <f t="shared" si="478"/>
        <v>16.981271035595309</v>
      </c>
      <c r="G2181">
        <f t="shared" si="479"/>
        <v>32</v>
      </c>
      <c r="H2181">
        <f t="shared" si="480"/>
        <v>1699</v>
      </c>
      <c r="I2181">
        <f t="shared" si="481"/>
        <v>-2.3887516081236253</v>
      </c>
      <c r="J2181">
        <f>VLOOKUP(H2181,動径DB!$C$9:$F$3009,4)</f>
        <v>3.7495632980051291E-2</v>
      </c>
      <c r="K2181">
        <f>VLOOKUP(G2181,緯度DB!$B$10:$H$50,7)</f>
        <v>0.49132662717739956</v>
      </c>
      <c r="L2181">
        <f t="shared" si="482"/>
        <v>0.77269099129512309</v>
      </c>
      <c r="M2181">
        <f t="shared" si="483"/>
        <v>0.24172804144499227</v>
      </c>
      <c r="N2181">
        <f t="shared" si="473"/>
        <v>5.8432446020831898E-2</v>
      </c>
      <c r="O2181">
        <f t="shared" si="474"/>
        <v>0</v>
      </c>
      <c r="Q2181">
        <f t="shared" si="484"/>
        <v>1000</v>
      </c>
      <c r="R2181">
        <f t="shared" si="485"/>
        <v>1000</v>
      </c>
      <c r="S2181">
        <f t="shared" si="486"/>
        <v>1</v>
      </c>
      <c r="T2181" s="2">
        <f t="array" aca="1" ref="T2181:V2181" ca="1">MMULT(Q2181:S2181,$T$8:$V$10)</f>
        <v>342.95983594645492</v>
      </c>
      <c r="U2181" s="2">
        <f ca="1"/>
        <v>1000</v>
      </c>
      <c r="V2181" s="2">
        <f ca="1"/>
        <v>-939.35060064258266</v>
      </c>
      <c r="Y2181" s="2">
        <f t="shared" ca="1" si="475"/>
        <v>-3.7714808315308317</v>
      </c>
      <c r="Z2181" s="2">
        <f t="shared" ca="1" si="476"/>
        <v>-10.996858629590841</v>
      </c>
    </row>
    <row r="2182" spans="2:26">
      <c r="B2182">
        <f t="shared" si="477"/>
        <v>2171</v>
      </c>
      <c r="C2182">
        <v>-10.283575591681515</v>
      </c>
      <c r="D2182">
        <v>-3.8593088856611004</v>
      </c>
      <c r="E2182">
        <v>4.0141133820234209</v>
      </c>
      <c r="F2182">
        <f t="shared" si="478"/>
        <v>11.69441312202156</v>
      </c>
      <c r="G2182">
        <f t="shared" si="479"/>
        <v>28</v>
      </c>
      <c r="H2182">
        <f t="shared" si="480"/>
        <v>1170</v>
      </c>
      <c r="I2182">
        <f t="shared" si="481"/>
        <v>-2.7825689712005439</v>
      </c>
      <c r="J2182">
        <f>VLOOKUP(H2182,動径DB!$C$9:$F$3009,4)</f>
        <v>0.17231587548921357</v>
      </c>
      <c r="K2182">
        <f>VLOOKUP(G2182,緯度DB!$B$10:$H$50,7)</f>
        <v>0.66802964117206065</v>
      </c>
      <c r="L2182">
        <f t="shared" si="482"/>
        <v>0.88057352726006477</v>
      </c>
      <c r="M2182">
        <f t="shared" si="483"/>
        <v>1.1854004311454573</v>
      </c>
      <c r="N2182">
        <f t="shared" si="473"/>
        <v>1.4051741821598362</v>
      </c>
      <c r="O2182">
        <f t="shared" si="474"/>
        <v>1</v>
      </c>
      <c r="Q2182">
        <f t="shared" si="484"/>
        <v>-10.283575591681515</v>
      </c>
      <c r="R2182">
        <f t="shared" si="485"/>
        <v>-3.8593088856611004</v>
      </c>
      <c r="S2182">
        <f t="shared" si="486"/>
        <v>4.0141133820234209</v>
      </c>
      <c r="T2182" s="2">
        <f t="array" aca="1" ref="T2182:V2182" ca="1">MMULT(Q2182:S2182,$T$8:$V$10)</f>
        <v>0.25484272631811145</v>
      </c>
      <c r="U2182" s="2">
        <f ca="1"/>
        <v>-3.8593088856611004</v>
      </c>
      <c r="V2182" s="2">
        <f ca="1"/>
        <v>11.036307733042337</v>
      </c>
      <c r="Y2182" s="2">
        <f t="shared" ca="1" si="475"/>
        <v>6.2101768018693528E-2</v>
      </c>
      <c r="Z2182" s="2">
        <f t="shared" ca="1" si="476"/>
        <v>-0.94046201982094857</v>
      </c>
    </row>
    <row r="2183" spans="2:26">
      <c r="B2183">
        <f t="shared" si="477"/>
        <v>2172</v>
      </c>
      <c r="C2183">
        <v>-5.4753239079302691</v>
      </c>
      <c r="D2183">
        <v>7.6935491041460127</v>
      </c>
      <c r="E2183">
        <v>14.465599283894079</v>
      </c>
      <c r="F2183">
        <f t="shared" si="478"/>
        <v>17.274936536984892</v>
      </c>
      <c r="G2183">
        <f t="shared" si="479"/>
        <v>38</v>
      </c>
      <c r="H2183">
        <f t="shared" si="480"/>
        <v>1728</v>
      </c>
      <c r="I2183">
        <f t="shared" si="481"/>
        <v>2.1893164579252473</v>
      </c>
      <c r="J2183">
        <f>VLOOKUP(H2183,動径DB!$C$9:$F$3009,4)</f>
        <v>3.4124877796349401E-2</v>
      </c>
      <c r="K2183">
        <f>VLOOKUP(G2183,緯度DB!$B$10:$H$50,7)</f>
        <v>0.20164392860071581</v>
      </c>
      <c r="L2183">
        <f t="shared" si="482"/>
        <v>-0.28093102723188923</v>
      </c>
      <c r="M2183">
        <f t="shared" si="483"/>
        <v>-3.3394306026816159E-2</v>
      </c>
      <c r="N2183">
        <f t="shared" si="473"/>
        <v>1.1151796750126499E-3</v>
      </c>
      <c r="O2183">
        <f t="shared" si="474"/>
        <v>0</v>
      </c>
      <c r="Q2183">
        <f t="shared" si="484"/>
        <v>1000</v>
      </c>
      <c r="R2183">
        <f t="shared" si="485"/>
        <v>1000</v>
      </c>
      <c r="S2183">
        <f t="shared" si="486"/>
        <v>1</v>
      </c>
      <c r="T2183" s="2">
        <f t="array" aca="1" ref="T2183:V2183" ca="1">MMULT(Q2183:S2183,$T$8:$V$10)</f>
        <v>342.95983594645492</v>
      </c>
      <c r="U2183" s="2">
        <f ca="1"/>
        <v>1000</v>
      </c>
      <c r="V2183" s="2">
        <f ca="1"/>
        <v>-939.35060064258266</v>
      </c>
      <c r="Y2183" s="2">
        <f t="shared" ca="1" si="475"/>
        <v>-3.7714808315308317</v>
      </c>
      <c r="Z2183" s="2">
        <f t="shared" ca="1" si="476"/>
        <v>-10.996858629590841</v>
      </c>
    </row>
    <row r="2184" spans="2:26">
      <c r="B2184">
        <f t="shared" si="477"/>
        <v>2173</v>
      </c>
      <c r="C2184">
        <v>10.505365019931482</v>
      </c>
      <c r="D2184">
        <v>3.3999282766772492</v>
      </c>
      <c r="E2184">
        <v>4.197123820902366</v>
      </c>
      <c r="F2184">
        <f t="shared" si="478"/>
        <v>11.812622691702957</v>
      </c>
      <c r="G2184">
        <f t="shared" si="479"/>
        <v>28</v>
      </c>
      <c r="H2184">
        <f t="shared" si="480"/>
        <v>1182</v>
      </c>
      <c r="I2184">
        <f t="shared" si="481"/>
        <v>0.31299891663610863</v>
      </c>
      <c r="J2184">
        <f>VLOOKUP(H2184,動径DB!$C$9:$F$3009,4)</f>
        <v>0.16732997393687418</v>
      </c>
      <c r="K2184">
        <f>VLOOKUP(G2184,緯度DB!$B$10:$H$50,7)</f>
        <v>0.66802964117206065</v>
      </c>
      <c r="L2184">
        <f t="shared" si="482"/>
        <v>-0.80696598920627394</v>
      </c>
      <c r="M2184">
        <f t="shared" si="483"/>
        <v>-1.0655431459840066</v>
      </c>
      <c r="N2184">
        <f t="shared" si="473"/>
        <v>1.135382195953494</v>
      </c>
      <c r="O2184">
        <f t="shared" si="474"/>
        <v>1</v>
      </c>
      <c r="Q2184">
        <f t="shared" si="484"/>
        <v>10.505365019931482</v>
      </c>
      <c r="R2184">
        <f t="shared" si="485"/>
        <v>3.3999282766772492</v>
      </c>
      <c r="S2184">
        <f t="shared" si="486"/>
        <v>4.197123820902366</v>
      </c>
      <c r="T2184" s="2">
        <f t="array" aca="1" ref="T2184:V2184" ca="1">MMULT(Q2184:S2184,$T$8:$V$10)</f>
        <v>7.5370527328321444</v>
      </c>
      <c r="U2184" s="2">
        <f ca="1"/>
        <v>3.3999282766772492</v>
      </c>
      <c r="V2184" s="2">
        <f ca="1"/>
        <v>-8.4363130971114142</v>
      </c>
      <c r="Y2184" s="2">
        <f t="shared" ca="1" si="475"/>
        <v>3.4952523502938226</v>
      </c>
      <c r="Z2184" s="2">
        <f t="shared" ca="1" si="476"/>
        <v>1.5766915425867221</v>
      </c>
    </row>
    <row r="2185" spans="2:26">
      <c r="B2185">
        <f t="shared" si="477"/>
        <v>2174</v>
      </c>
      <c r="C2185">
        <v>15.786251076700356</v>
      </c>
      <c r="D2185">
        <v>0.72010644877317875</v>
      </c>
      <c r="E2185">
        <v>15.177594925383465</v>
      </c>
      <c r="F2185">
        <f t="shared" si="478"/>
        <v>21.910811579519681</v>
      </c>
      <c r="G2185">
        <f t="shared" si="479"/>
        <v>35</v>
      </c>
      <c r="H2185">
        <f t="shared" si="480"/>
        <v>2192</v>
      </c>
      <c r="I2185">
        <f t="shared" si="481"/>
        <v>4.5584451704147717E-2</v>
      </c>
      <c r="J2185">
        <f>VLOOKUP(H2185,動径DB!$C$9:$F$3009,4)</f>
        <v>6.8467440410593019E-3</v>
      </c>
      <c r="K2185">
        <f>VLOOKUP(G2185,緯度DB!$B$10:$H$50,7)</f>
        <v>0.33255818042814211</v>
      </c>
      <c r="L2185">
        <f t="shared" si="482"/>
        <v>-0.13632750514978206</v>
      </c>
      <c r="M2185">
        <f t="shared" si="483"/>
        <v>-6.8013273641057137E-3</v>
      </c>
      <c r="N2185">
        <f t="shared" si="473"/>
        <v>4.6258053913733175E-5</v>
      </c>
      <c r="O2185">
        <f t="shared" si="474"/>
        <v>0</v>
      </c>
      <c r="Q2185">
        <f t="shared" si="484"/>
        <v>1000</v>
      </c>
      <c r="R2185">
        <f t="shared" si="485"/>
        <v>1000</v>
      </c>
      <c r="S2185">
        <f t="shared" si="486"/>
        <v>1</v>
      </c>
      <c r="T2185" s="2">
        <f t="array" aca="1" ref="T2185:V2185" ca="1">MMULT(Q2185:S2185,$T$8:$V$10)</f>
        <v>342.95983594645492</v>
      </c>
      <c r="U2185" s="2">
        <f ca="1"/>
        <v>1000</v>
      </c>
      <c r="V2185" s="2">
        <f ca="1"/>
        <v>-939.35060064258266</v>
      </c>
      <c r="Y2185" s="2">
        <f t="shared" ca="1" si="475"/>
        <v>-3.7714808315308317</v>
      </c>
      <c r="Z2185" s="2">
        <f t="shared" ca="1" si="476"/>
        <v>-10.996858629590841</v>
      </c>
    </row>
    <row r="2186" spans="2:26">
      <c r="B2186">
        <f t="shared" si="477"/>
        <v>2175</v>
      </c>
      <c r="C2186">
        <v>-6.6659673060159976</v>
      </c>
      <c r="D2186">
        <v>12.75479737867404</v>
      </c>
      <c r="E2186">
        <v>-3.7791773506664308</v>
      </c>
      <c r="F2186">
        <f t="shared" si="478"/>
        <v>14.879588628174318</v>
      </c>
      <c r="G2186">
        <f t="shared" si="479"/>
        <v>16</v>
      </c>
      <c r="H2186">
        <f t="shared" si="480"/>
        <v>1489</v>
      </c>
      <c r="I2186">
        <f t="shared" si="481"/>
        <v>2.052379142273296</v>
      </c>
      <c r="J2186">
        <f>VLOOKUP(H2186,動径DB!$C$9:$F$3009,4)</f>
        <v>7.2108938688834598E-2</v>
      </c>
      <c r="K2186">
        <f>VLOOKUP(G2186,緯度DB!$B$10:$H$50,7)</f>
        <v>0.72987675376846739</v>
      </c>
      <c r="L2186">
        <f t="shared" si="482"/>
        <v>0.12571436919363871</v>
      </c>
      <c r="M2186">
        <f t="shared" si="483"/>
        <v>9.8449718904233985E-2</v>
      </c>
      <c r="N2186">
        <f t="shared" si="473"/>
        <v>9.6923471523226862E-3</v>
      </c>
      <c r="O2186">
        <f t="shared" si="474"/>
        <v>0</v>
      </c>
      <c r="Q2186">
        <f t="shared" si="484"/>
        <v>1000</v>
      </c>
      <c r="R2186">
        <f t="shared" si="485"/>
        <v>1000</v>
      </c>
      <c r="S2186">
        <f t="shared" si="486"/>
        <v>1</v>
      </c>
      <c r="T2186" s="2">
        <f t="array" aca="1" ref="T2186:V2186" ca="1">MMULT(Q2186:S2186,$T$8:$V$10)</f>
        <v>342.95983594645492</v>
      </c>
      <c r="U2186" s="2">
        <f ca="1"/>
        <v>1000</v>
      </c>
      <c r="V2186" s="2">
        <f ca="1"/>
        <v>-939.35060064258266</v>
      </c>
      <c r="Y2186" s="2">
        <f t="shared" ca="1" si="475"/>
        <v>-3.7714808315308317</v>
      </c>
      <c r="Z2186" s="2">
        <f t="shared" ca="1" si="476"/>
        <v>-10.996858629590841</v>
      </c>
    </row>
    <row r="2187" spans="2:26">
      <c r="B2187">
        <f t="shared" si="477"/>
        <v>2176</v>
      </c>
      <c r="C2187">
        <v>11.594016390842537</v>
      </c>
      <c r="D2187">
        <v>-2.207665858973094</v>
      </c>
      <c r="E2187">
        <v>0.45084132280010158</v>
      </c>
      <c r="F2187">
        <f t="shared" si="478"/>
        <v>11.810938257155733</v>
      </c>
      <c r="G2187">
        <f t="shared" si="479"/>
        <v>22</v>
      </c>
      <c r="H2187">
        <f t="shared" si="480"/>
        <v>1182</v>
      </c>
      <c r="I2187">
        <f t="shared" si="481"/>
        <v>-0.18816172636872003</v>
      </c>
      <c r="J2187">
        <f>VLOOKUP(H2187,動径DB!$C$9:$F$3009,4)</f>
        <v>0.16732997393687418</v>
      </c>
      <c r="K2187">
        <f>VLOOKUP(G2187,緯度DB!$B$10:$H$50,7)</f>
        <v>0.7879807395252203</v>
      </c>
      <c r="L2187">
        <f t="shared" si="482"/>
        <v>0.53498093321874318</v>
      </c>
      <c r="M2187">
        <f t="shared" si="483"/>
        <v>0.8331286104757365</v>
      </c>
      <c r="N2187">
        <f t="shared" si="473"/>
        <v>0.69410328159323142</v>
      </c>
      <c r="O2187">
        <f t="shared" si="474"/>
        <v>1</v>
      </c>
      <c r="Q2187">
        <f t="shared" si="484"/>
        <v>11.594016390842537</v>
      </c>
      <c r="R2187">
        <f t="shared" si="485"/>
        <v>-2.207665858973094</v>
      </c>
      <c r="S2187">
        <f t="shared" si="486"/>
        <v>0.45084132280010158</v>
      </c>
      <c r="T2187" s="2">
        <f t="array" aca="1" ref="T2187:V2187" ca="1">MMULT(Q2187:S2187,$T$8:$V$10)</f>
        <v>4.3890394118967331</v>
      </c>
      <c r="U2187" s="2">
        <f ca="1"/>
        <v>-2.207665858973094</v>
      </c>
      <c r="V2187" s="2">
        <f ca="1"/>
        <v>-10.740614833904377</v>
      </c>
      <c r="Y2187" s="2">
        <f t="shared" ca="1" si="475"/>
        <v>2.278909411720595</v>
      </c>
      <c r="Z2187" s="2">
        <f t="shared" ca="1" si="476"/>
        <v>-1.1462805483840091</v>
      </c>
    </row>
    <row r="2188" spans="2:26">
      <c r="B2188">
        <f t="shared" si="477"/>
        <v>2177</v>
      </c>
      <c r="C2188">
        <v>12.6674984953363</v>
      </c>
      <c r="D2188">
        <v>4.0025687923436992</v>
      </c>
      <c r="E2188">
        <v>-15.824886973607018</v>
      </c>
      <c r="F2188">
        <f t="shared" si="478"/>
        <v>20.661876071504935</v>
      </c>
      <c r="G2188">
        <f t="shared" si="479"/>
        <v>6</v>
      </c>
      <c r="H2188">
        <f t="shared" si="480"/>
        <v>2067</v>
      </c>
      <c r="I2188">
        <f t="shared" si="481"/>
        <v>0.30604440382778947</v>
      </c>
      <c r="J2188">
        <f>VLOOKUP(H2188,動径DB!$C$9:$F$3009,4)</f>
        <v>1.0725651830503712E-2</v>
      </c>
      <c r="K2188">
        <f>VLOOKUP(G2188,緯度DB!$B$10:$H$50,7)</f>
        <v>0.28116931855250954</v>
      </c>
      <c r="L2188">
        <f t="shared" si="482"/>
        <v>-0.7944692962862796</v>
      </c>
      <c r="M2188">
        <f t="shared" si="483"/>
        <v>-4.9503794992518009E-2</v>
      </c>
      <c r="N2188">
        <f t="shared" si="473"/>
        <v>2.4506257186612513E-3</v>
      </c>
      <c r="O2188">
        <f t="shared" si="474"/>
        <v>0</v>
      </c>
      <c r="Q2188">
        <f t="shared" si="484"/>
        <v>1000</v>
      </c>
      <c r="R2188">
        <f t="shared" si="485"/>
        <v>1000</v>
      </c>
      <c r="S2188">
        <f t="shared" si="486"/>
        <v>1</v>
      </c>
      <c r="T2188" s="2">
        <f t="array" aca="1" ref="T2188:V2188" ca="1">MMULT(Q2188:S2188,$T$8:$V$10)</f>
        <v>342.95983594645492</v>
      </c>
      <c r="U2188" s="2">
        <f ca="1"/>
        <v>1000</v>
      </c>
      <c r="V2188" s="2">
        <f ca="1"/>
        <v>-939.35060064258266</v>
      </c>
      <c r="Y2188" s="2">
        <f t="shared" ca="1" si="475"/>
        <v>-3.7714808315308317</v>
      </c>
      <c r="Z2188" s="2">
        <f t="shared" ca="1" si="476"/>
        <v>-10.996858629590841</v>
      </c>
    </row>
    <row r="2189" spans="2:26">
      <c r="B2189">
        <f t="shared" si="477"/>
        <v>2178</v>
      </c>
      <c r="C2189">
        <v>-9.0458501837262251</v>
      </c>
      <c r="D2189">
        <v>6.9040370968767242</v>
      </c>
      <c r="E2189">
        <v>16.062465688268723</v>
      </c>
      <c r="F2189">
        <f t="shared" si="478"/>
        <v>19.684916503970236</v>
      </c>
      <c r="G2189">
        <f t="shared" si="479"/>
        <v>37</v>
      </c>
      <c r="H2189">
        <f t="shared" si="480"/>
        <v>1969</v>
      </c>
      <c r="I2189">
        <f t="shared" si="481"/>
        <v>2.4896798699331741</v>
      </c>
      <c r="J2189">
        <f>VLOOKUP(H2189,動径DB!$C$9:$F$3009,4)</f>
        <v>1.5133125435343273E-2</v>
      </c>
      <c r="K2189">
        <f>VLOOKUP(G2189,緯度DB!$B$10:$H$50,7)</f>
        <v>0.2352076871405088</v>
      </c>
      <c r="L2189">
        <f t="shared" si="482"/>
        <v>-0.92682020446640079</v>
      </c>
      <c r="M2189">
        <f t="shared" si="483"/>
        <v>-6.4939540755614089E-2</v>
      </c>
      <c r="N2189">
        <f t="shared" ref="N2189:N2252" si="487">M2189^2</f>
        <v>4.2171439535500631E-3</v>
      </c>
      <c r="O2189">
        <f t="shared" ref="O2189:O2252" si="488">IF(N2189&gt;$N$9*$O$8,1,0)</f>
        <v>0</v>
      </c>
      <c r="Q2189">
        <f t="shared" si="484"/>
        <v>1000</v>
      </c>
      <c r="R2189">
        <f t="shared" si="485"/>
        <v>1000</v>
      </c>
      <c r="S2189">
        <f t="shared" si="486"/>
        <v>1</v>
      </c>
      <c r="T2189" s="2">
        <f t="array" aca="1" ref="T2189:V2189" ca="1">MMULT(Q2189:S2189,$T$8:$V$10)</f>
        <v>342.95983594645492</v>
      </c>
      <c r="U2189" s="2">
        <f ca="1"/>
        <v>1000</v>
      </c>
      <c r="V2189" s="2">
        <f ca="1"/>
        <v>-939.35060064258266</v>
      </c>
      <c r="Y2189" s="2">
        <f t="shared" ref="Y2189:Y2252" ca="1" si="489">$Z$9*T2189/($V2189+$Z$10)</f>
        <v>-3.7714808315308317</v>
      </c>
      <c r="Z2189" s="2">
        <f t="shared" ref="Z2189:Z2252" ca="1" si="490">$Z$9*U2189/($V2189+$Z$10)</f>
        <v>-10.996858629590841</v>
      </c>
    </row>
    <row r="2190" spans="2:26">
      <c r="B2190">
        <f t="shared" ref="B2190:B2253" si="491">B2189+1</f>
        <v>2179</v>
      </c>
      <c r="C2190">
        <v>-8.0090494141339885</v>
      </c>
      <c r="D2190">
        <v>-13.378223588914079</v>
      </c>
      <c r="E2190">
        <v>-4.0839330804473635</v>
      </c>
      <c r="F2190">
        <f t="shared" si="478"/>
        <v>16.118320269761032</v>
      </c>
      <c r="G2190">
        <f t="shared" si="479"/>
        <v>16</v>
      </c>
      <c r="H2190">
        <f t="shared" si="480"/>
        <v>1613</v>
      </c>
      <c r="I2190">
        <f t="shared" si="481"/>
        <v>-2.1102322659947883</v>
      </c>
      <c r="J2190">
        <f>VLOOKUP(H2190,動径DB!$C$9:$F$3009,4)</f>
        <v>4.9318655880287263E-2</v>
      </c>
      <c r="K2190">
        <f>VLOOKUP(G2190,緯度DB!$B$10:$H$50,7)</f>
        <v>0.72987675376846739</v>
      </c>
      <c r="L2190">
        <f t="shared" si="482"/>
        <v>4.749361787679561E-2</v>
      </c>
      <c r="M2190">
        <f t="shared" si="483"/>
        <v>2.7555976031116012E-2</v>
      </c>
      <c r="N2190">
        <f t="shared" si="487"/>
        <v>7.593318150274402E-4</v>
      </c>
      <c r="O2190">
        <f t="shared" si="488"/>
        <v>0</v>
      </c>
      <c r="Q2190">
        <f t="shared" si="484"/>
        <v>1000</v>
      </c>
      <c r="R2190">
        <f t="shared" si="485"/>
        <v>1000</v>
      </c>
      <c r="S2190">
        <f t="shared" si="486"/>
        <v>1</v>
      </c>
      <c r="T2190" s="2">
        <f t="array" aca="1" ref="T2190:V2190" ca="1">MMULT(Q2190:S2190,$T$8:$V$10)</f>
        <v>342.95983594645492</v>
      </c>
      <c r="U2190" s="2">
        <f ca="1"/>
        <v>1000</v>
      </c>
      <c r="V2190" s="2">
        <f ca="1"/>
        <v>-939.35060064258266</v>
      </c>
      <c r="Y2190" s="2">
        <f t="shared" ca="1" si="489"/>
        <v>-3.7714808315308317</v>
      </c>
      <c r="Z2190" s="2">
        <f t="shared" ca="1" si="490"/>
        <v>-10.996858629590841</v>
      </c>
    </row>
    <row r="2191" spans="2:26">
      <c r="B2191">
        <f t="shared" si="491"/>
        <v>2180</v>
      </c>
      <c r="C2191">
        <v>-12.873155752250293</v>
      </c>
      <c r="D2191">
        <v>9.9346900739367623</v>
      </c>
      <c r="E2191">
        <v>0.96863800300853975</v>
      </c>
      <c r="F2191">
        <f t="shared" si="478"/>
        <v>16.289704278093719</v>
      </c>
      <c r="G2191">
        <f t="shared" si="479"/>
        <v>22</v>
      </c>
      <c r="H2191">
        <f t="shared" si="480"/>
        <v>1630</v>
      </c>
      <c r="I2191">
        <f t="shared" si="481"/>
        <v>2.4843244125927937</v>
      </c>
      <c r="J2191">
        <f>VLOOKUP(H2191,動径DB!$C$9:$F$3009,4)</f>
        <v>4.6748107632033332E-2</v>
      </c>
      <c r="K2191">
        <f>VLOOKUP(G2191,緯度DB!$B$10:$H$50,7)</f>
        <v>0.7879807395252203</v>
      </c>
      <c r="L2191">
        <f t="shared" si="482"/>
        <v>-0.92066783779802863</v>
      </c>
      <c r="M2191">
        <f t="shared" si="483"/>
        <v>-0.55245360224885054</v>
      </c>
      <c r="N2191">
        <f t="shared" si="487"/>
        <v>0.30520498263773116</v>
      </c>
      <c r="O2191">
        <f t="shared" si="488"/>
        <v>0</v>
      </c>
      <c r="Q2191">
        <f t="shared" si="484"/>
        <v>1000</v>
      </c>
      <c r="R2191">
        <f t="shared" si="485"/>
        <v>1000</v>
      </c>
      <c r="S2191">
        <f t="shared" si="486"/>
        <v>1</v>
      </c>
      <c r="T2191" s="2">
        <f t="array" aca="1" ref="T2191:V2191" ca="1">MMULT(Q2191:S2191,$T$8:$V$10)</f>
        <v>342.95983594645492</v>
      </c>
      <c r="U2191" s="2">
        <f ca="1"/>
        <v>1000</v>
      </c>
      <c r="V2191" s="2">
        <f ca="1"/>
        <v>-939.35060064258266</v>
      </c>
      <c r="Y2191" s="2">
        <f t="shared" ca="1" si="489"/>
        <v>-3.7714808315308317</v>
      </c>
      <c r="Z2191" s="2">
        <f t="shared" ca="1" si="490"/>
        <v>-10.996858629590841</v>
      </c>
    </row>
    <row r="2192" spans="2:26">
      <c r="B2192">
        <f t="shared" si="491"/>
        <v>2181</v>
      </c>
      <c r="C2192">
        <v>-16.005487799876665</v>
      </c>
      <c r="D2192">
        <v>10.648099867072363</v>
      </c>
      <c r="E2192">
        <v>7.7544646878916685</v>
      </c>
      <c r="F2192">
        <f t="shared" si="478"/>
        <v>20.728950602645231</v>
      </c>
      <c r="G2192">
        <f t="shared" si="479"/>
        <v>28</v>
      </c>
      <c r="H2192">
        <f t="shared" si="480"/>
        <v>2074</v>
      </c>
      <c r="I2192">
        <f t="shared" si="481"/>
        <v>2.5545520095883618</v>
      </c>
      <c r="J2192">
        <f>VLOOKUP(H2192,動径DB!$C$9:$F$3009,4)</f>
        <v>1.0462338409411492E-2</v>
      </c>
      <c r="K2192">
        <f>VLOOKUP(G2192,緯度DB!$B$10:$H$50,7)</f>
        <v>0.66802964117206065</v>
      </c>
      <c r="L2192">
        <f t="shared" si="482"/>
        <v>-0.98194268962288012</v>
      </c>
      <c r="M2192">
        <f t="shared" si="483"/>
        <v>-0.14226168693438473</v>
      </c>
      <c r="N2192">
        <f t="shared" si="487"/>
        <v>2.0238387569416892E-2</v>
      </c>
      <c r="O2192">
        <f t="shared" si="488"/>
        <v>0</v>
      </c>
      <c r="Q2192">
        <f t="shared" si="484"/>
        <v>1000</v>
      </c>
      <c r="R2192">
        <f t="shared" si="485"/>
        <v>1000</v>
      </c>
      <c r="S2192">
        <f t="shared" si="486"/>
        <v>1</v>
      </c>
      <c r="T2192" s="2">
        <f t="array" aca="1" ref="T2192:V2192" ca="1">MMULT(Q2192:S2192,$T$8:$V$10)</f>
        <v>342.95983594645492</v>
      </c>
      <c r="U2192" s="2">
        <f ca="1"/>
        <v>1000</v>
      </c>
      <c r="V2192" s="2">
        <f ca="1"/>
        <v>-939.35060064258266</v>
      </c>
      <c r="Y2192" s="2">
        <f t="shared" ca="1" si="489"/>
        <v>-3.7714808315308317</v>
      </c>
      <c r="Z2192" s="2">
        <f t="shared" ca="1" si="490"/>
        <v>-10.996858629590841</v>
      </c>
    </row>
    <row r="2193" spans="2:26">
      <c r="B2193">
        <f t="shared" si="491"/>
        <v>2182</v>
      </c>
      <c r="C2193">
        <v>-14.43047892196773</v>
      </c>
      <c r="D2193">
        <v>14.199394908523836</v>
      </c>
      <c r="E2193">
        <v>-10.308684712986368</v>
      </c>
      <c r="F2193">
        <f t="shared" si="478"/>
        <v>22.718506073184617</v>
      </c>
      <c r="G2193">
        <f t="shared" si="479"/>
        <v>12</v>
      </c>
      <c r="H2193">
        <f t="shared" si="480"/>
        <v>2273</v>
      </c>
      <c r="I2193">
        <f t="shared" si="481"/>
        <v>2.3642657446026685</v>
      </c>
      <c r="J2193">
        <f>VLOOKUP(H2193,動径DB!$C$9:$F$3009,4)</f>
        <v>5.0914503225027432E-3</v>
      </c>
      <c r="K2193">
        <f>VLOOKUP(G2193,緯度DB!$B$10:$H$50,7)</f>
        <v>0.58726809406597613</v>
      </c>
      <c r="L2193">
        <f t="shared" si="482"/>
        <v>-0.72401954385611833</v>
      </c>
      <c r="M2193">
        <f t="shared" si="483"/>
        <v>-4.9182202803625584E-2</v>
      </c>
      <c r="N2193">
        <f t="shared" si="487"/>
        <v>2.4188890726169563E-3</v>
      </c>
      <c r="O2193">
        <f t="shared" si="488"/>
        <v>0</v>
      </c>
      <c r="Q2193">
        <f t="shared" si="484"/>
        <v>1000</v>
      </c>
      <c r="R2193">
        <f t="shared" si="485"/>
        <v>1000</v>
      </c>
      <c r="S2193">
        <f t="shared" si="486"/>
        <v>1</v>
      </c>
      <c r="T2193" s="2">
        <f t="array" aca="1" ref="T2193:V2193" ca="1">MMULT(Q2193:S2193,$T$8:$V$10)</f>
        <v>342.95983594645492</v>
      </c>
      <c r="U2193" s="2">
        <f ca="1"/>
        <v>1000</v>
      </c>
      <c r="V2193" s="2">
        <f ca="1"/>
        <v>-939.35060064258266</v>
      </c>
      <c r="Y2193" s="2">
        <f t="shared" ca="1" si="489"/>
        <v>-3.7714808315308317</v>
      </c>
      <c r="Z2193" s="2">
        <f t="shared" ca="1" si="490"/>
        <v>-10.996858629590841</v>
      </c>
    </row>
    <row r="2194" spans="2:26">
      <c r="B2194">
        <f t="shared" si="491"/>
        <v>2183</v>
      </c>
      <c r="C2194">
        <v>2.8277277967467849</v>
      </c>
      <c r="D2194">
        <v>-5.6285742327703767</v>
      </c>
      <c r="E2194">
        <v>4.6336096592607685</v>
      </c>
      <c r="F2194">
        <f t="shared" si="478"/>
        <v>7.8196694853872026</v>
      </c>
      <c r="G2194">
        <f t="shared" si="479"/>
        <v>33</v>
      </c>
      <c r="H2194">
        <f t="shared" si="480"/>
        <v>783</v>
      </c>
      <c r="I2194">
        <f t="shared" si="481"/>
        <v>-1.105240193531295</v>
      </c>
      <c r="J2194">
        <f>VLOOKUP(H2194,動径DB!$C$9:$F$3009,4)</f>
        <v>0.35715991029242289</v>
      </c>
      <c r="K2194">
        <f>VLOOKUP(G2194,緯度DB!$B$10:$H$50,7)</f>
        <v>0.43934360143209494</v>
      </c>
      <c r="L2194">
        <f t="shared" si="482"/>
        <v>-0.17324931807391142</v>
      </c>
      <c r="M2194">
        <f t="shared" si="483"/>
        <v>-0.21258222187242382</v>
      </c>
      <c r="N2194">
        <f t="shared" si="487"/>
        <v>4.5191201056216428E-2</v>
      </c>
      <c r="O2194">
        <f t="shared" si="488"/>
        <v>0</v>
      </c>
      <c r="Q2194">
        <f t="shared" si="484"/>
        <v>1000</v>
      </c>
      <c r="R2194">
        <f t="shared" si="485"/>
        <v>1000</v>
      </c>
      <c r="S2194">
        <f t="shared" si="486"/>
        <v>1</v>
      </c>
      <c r="T2194" s="2">
        <f t="array" aca="1" ref="T2194:V2194" ca="1">MMULT(Q2194:S2194,$T$8:$V$10)</f>
        <v>342.95983594645492</v>
      </c>
      <c r="U2194" s="2">
        <f ca="1"/>
        <v>1000</v>
      </c>
      <c r="V2194" s="2">
        <f ca="1"/>
        <v>-939.35060064258266</v>
      </c>
      <c r="Y2194" s="2">
        <f t="shared" ca="1" si="489"/>
        <v>-3.7714808315308317</v>
      </c>
      <c r="Z2194" s="2">
        <f t="shared" ca="1" si="490"/>
        <v>-10.996858629590841</v>
      </c>
    </row>
    <row r="2195" spans="2:26">
      <c r="B2195">
        <f t="shared" si="491"/>
        <v>2184</v>
      </c>
      <c r="C2195">
        <v>5.0748096221466383</v>
      </c>
      <c r="D2195">
        <v>-16.141986256965954</v>
      </c>
      <c r="E2195">
        <v>-6.736643247562446</v>
      </c>
      <c r="F2195">
        <f t="shared" si="478"/>
        <v>18.212626808509487</v>
      </c>
      <c r="G2195">
        <f t="shared" si="479"/>
        <v>14</v>
      </c>
      <c r="H2195">
        <f t="shared" si="480"/>
        <v>1822</v>
      </c>
      <c r="I2195">
        <f t="shared" si="481"/>
        <v>-1.2661944502976168</v>
      </c>
      <c r="J2195">
        <f>VLOOKUP(H2195,動径DB!$C$9:$F$3009,4)</f>
        <v>2.5003550857871783E-2</v>
      </c>
      <c r="K2195">
        <f>VLOOKUP(G2195,緯度DB!$B$10:$H$50,7)</f>
        <v>0.66802964117206065</v>
      </c>
      <c r="L2195">
        <f t="shared" si="482"/>
        <v>-0.61073675364757263</v>
      </c>
      <c r="M2195">
        <f t="shared" si="483"/>
        <v>-0.18579074103079524</v>
      </c>
      <c r="N2195">
        <f t="shared" si="487"/>
        <v>3.4518199452772021E-2</v>
      </c>
      <c r="O2195">
        <f t="shared" si="488"/>
        <v>0</v>
      </c>
      <c r="Q2195">
        <f t="shared" si="484"/>
        <v>1000</v>
      </c>
      <c r="R2195">
        <f t="shared" si="485"/>
        <v>1000</v>
      </c>
      <c r="S2195">
        <f t="shared" si="486"/>
        <v>1</v>
      </c>
      <c r="T2195" s="2">
        <f t="array" aca="1" ref="T2195:V2195" ca="1">MMULT(Q2195:S2195,$T$8:$V$10)</f>
        <v>342.95983594645492</v>
      </c>
      <c r="U2195" s="2">
        <f ca="1"/>
        <v>1000</v>
      </c>
      <c r="V2195" s="2">
        <f ca="1"/>
        <v>-939.35060064258266</v>
      </c>
      <c r="Y2195" s="2">
        <f t="shared" ca="1" si="489"/>
        <v>-3.7714808315308317</v>
      </c>
      <c r="Z2195" s="2">
        <f t="shared" ca="1" si="490"/>
        <v>-10.996858629590841</v>
      </c>
    </row>
    <row r="2196" spans="2:26">
      <c r="B2196">
        <f t="shared" si="491"/>
        <v>2185</v>
      </c>
      <c r="C2196">
        <v>-6.1018386322221216</v>
      </c>
      <c r="D2196">
        <v>12.927551359590929</v>
      </c>
      <c r="E2196">
        <v>9.6042776641212964</v>
      </c>
      <c r="F2196">
        <f t="shared" si="478"/>
        <v>17.221967608205482</v>
      </c>
      <c r="G2196">
        <f t="shared" si="479"/>
        <v>32</v>
      </c>
      <c r="H2196">
        <f t="shared" si="480"/>
        <v>1723</v>
      </c>
      <c r="I2196">
        <f t="shared" si="481"/>
        <v>2.011796263714051</v>
      </c>
      <c r="J2196">
        <f>VLOOKUP(H2196,動径DB!$C$9:$F$3009,4)</f>
        <v>3.4685746815060876E-2</v>
      </c>
      <c r="K2196">
        <f>VLOOKUP(G2196,緯度DB!$B$10:$H$50,7)</f>
        <v>0.49132662717739956</v>
      </c>
      <c r="L2196">
        <f t="shared" si="482"/>
        <v>0.24526837738470897</v>
      </c>
      <c r="M2196">
        <f t="shared" si="483"/>
        <v>7.1985607948771596E-2</v>
      </c>
      <c r="N2196">
        <f t="shared" si="487"/>
        <v>5.1819277517542485E-3</v>
      </c>
      <c r="O2196">
        <f t="shared" si="488"/>
        <v>0</v>
      </c>
      <c r="Q2196">
        <f t="shared" si="484"/>
        <v>1000</v>
      </c>
      <c r="R2196">
        <f t="shared" si="485"/>
        <v>1000</v>
      </c>
      <c r="S2196">
        <f t="shared" si="486"/>
        <v>1</v>
      </c>
      <c r="T2196" s="2">
        <f t="array" aca="1" ref="T2196:V2196" ca="1">MMULT(Q2196:S2196,$T$8:$V$10)</f>
        <v>342.95983594645492</v>
      </c>
      <c r="U2196" s="2">
        <f ca="1"/>
        <v>1000</v>
      </c>
      <c r="V2196" s="2">
        <f ca="1"/>
        <v>-939.35060064258266</v>
      </c>
      <c r="Y2196" s="2">
        <f t="shared" ca="1" si="489"/>
        <v>-3.7714808315308317</v>
      </c>
      <c r="Z2196" s="2">
        <f t="shared" ca="1" si="490"/>
        <v>-10.996858629590841</v>
      </c>
    </row>
    <row r="2197" spans="2:26">
      <c r="B2197">
        <f t="shared" si="491"/>
        <v>2186</v>
      </c>
      <c r="C2197">
        <v>-10.932893044049607</v>
      </c>
      <c r="D2197">
        <v>-1.9956225103084573</v>
      </c>
      <c r="E2197">
        <v>-6.895731399997187</v>
      </c>
      <c r="F2197">
        <f t="shared" si="478"/>
        <v>13.07905849276565</v>
      </c>
      <c r="G2197">
        <f t="shared" si="479"/>
        <v>10</v>
      </c>
      <c r="H2197">
        <f t="shared" si="480"/>
        <v>1309</v>
      </c>
      <c r="I2197">
        <f t="shared" si="481"/>
        <v>-2.9610465229225453</v>
      </c>
      <c r="J2197">
        <f>VLOOKUP(H2197,動径DB!$C$9:$F$3009,4)</f>
        <v>0.12046747127981136</v>
      </c>
      <c r="K2197">
        <f>VLOOKUP(G2197,緯度DB!$B$10:$H$50,7)</f>
        <v>0.49132662717739956</v>
      </c>
      <c r="L2197">
        <f t="shared" si="482"/>
        <v>0.51554056401303328</v>
      </c>
      <c r="M2197">
        <f t="shared" si="483"/>
        <v>0.39909787898087873</v>
      </c>
      <c r="N2197">
        <f t="shared" si="487"/>
        <v>0.15927911700703612</v>
      </c>
      <c r="O2197">
        <f t="shared" si="488"/>
        <v>0</v>
      </c>
      <c r="Q2197">
        <f t="shared" si="484"/>
        <v>1000</v>
      </c>
      <c r="R2197">
        <f t="shared" si="485"/>
        <v>1000</v>
      </c>
      <c r="S2197">
        <f t="shared" si="486"/>
        <v>1</v>
      </c>
      <c r="T2197" s="2">
        <f t="array" aca="1" ref="T2197:V2197" ca="1">MMULT(Q2197:S2197,$T$8:$V$10)</f>
        <v>342.95983594645492</v>
      </c>
      <c r="U2197" s="2">
        <f ca="1"/>
        <v>1000</v>
      </c>
      <c r="V2197" s="2">
        <f ca="1"/>
        <v>-939.35060064258266</v>
      </c>
      <c r="Y2197" s="2">
        <f t="shared" ca="1" si="489"/>
        <v>-3.7714808315308317</v>
      </c>
      <c r="Z2197" s="2">
        <f t="shared" ca="1" si="490"/>
        <v>-10.996858629590841</v>
      </c>
    </row>
    <row r="2198" spans="2:26">
      <c r="B2198">
        <f t="shared" si="491"/>
        <v>2187</v>
      </c>
      <c r="C2198">
        <v>0.91552644019458551</v>
      </c>
      <c r="D2198">
        <v>7.9394173291255621</v>
      </c>
      <c r="E2198">
        <v>7.883528247193766</v>
      </c>
      <c r="F2198">
        <f t="shared" si="478"/>
        <v>11.225976742048625</v>
      </c>
      <c r="G2198">
        <f t="shared" si="479"/>
        <v>35</v>
      </c>
      <c r="H2198">
        <f t="shared" si="480"/>
        <v>1124</v>
      </c>
      <c r="I2198">
        <f t="shared" si="481"/>
        <v>1.4559893510702668</v>
      </c>
      <c r="J2198">
        <f>VLOOKUP(H2198,動径DB!$C$9:$F$3009,4)</f>
        <v>0.19226883404822262</v>
      </c>
      <c r="K2198">
        <f>VLOOKUP(G2198,緯度DB!$B$10:$H$50,7)</f>
        <v>0.33255818042814211</v>
      </c>
      <c r="L2198">
        <f t="shared" si="482"/>
        <v>0.94127113531802542</v>
      </c>
      <c r="M2198">
        <f t="shared" si="483"/>
        <v>0.6756400836979668</v>
      </c>
      <c r="N2198">
        <f t="shared" si="487"/>
        <v>0.45648952269939558</v>
      </c>
      <c r="O2198">
        <f t="shared" si="488"/>
        <v>1</v>
      </c>
      <c r="Q2198">
        <f t="shared" si="484"/>
        <v>0.91552644019458551</v>
      </c>
      <c r="R2198">
        <f t="shared" si="485"/>
        <v>7.9394173291255621</v>
      </c>
      <c r="S2198">
        <f t="shared" si="486"/>
        <v>7.883528247193766</v>
      </c>
      <c r="T2198" s="2">
        <f t="array" aca="1" ref="T2198:V2198" ca="1">MMULT(Q2198:S2198,$T$8:$V$10)</f>
        <v>7.7212218039390397</v>
      </c>
      <c r="U2198" s="2">
        <f ca="1"/>
        <v>7.9394173291255621</v>
      </c>
      <c r="V2198" s="2">
        <f ca="1"/>
        <v>1.8360120210319286</v>
      </c>
      <c r="Y2198" s="2">
        <f t="shared" ca="1" si="489"/>
        <v>2.4253106195707375</v>
      </c>
      <c r="Z2198" s="2">
        <f t="shared" ca="1" si="490"/>
        <v>2.4938479492596368</v>
      </c>
    </row>
    <row r="2199" spans="2:26">
      <c r="B2199">
        <f t="shared" si="491"/>
        <v>2188</v>
      </c>
      <c r="C2199">
        <v>-2.2802814421792865</v>
      </c>
      <c r="D2199">
        <v>-13.383161548929957</v>
      </c>
      <c r="E2199">
        <v>-6.2579558478341397</v>
      </c>
      <c r="F2199">
        <f t="shared" si="478"/>
        <v>14.948936681040095</v>
      </c>
      <c r="G2199">
        <f t="shared" si="479"/>
        <v>13</v>
      </c>
      <c r="H2199">
        <f t="shared" si="480"/>
        <v>1496</v>
      </c>
      <c r="I2199">
        <f t="shared" si="481"/>
        <v>-1.739560026155867</v>
      </c>
      <c r="J2199">
        <f>VLOOKUP(H2199,動径DB!$C$9:$F$3009,4)</f>
        <v>7.0616064898101766E-2</v>
      </c>
      <c r="K2199">
        <f>VLOOKUP(G2199,緯度DB!$B$10:$H$50,7)</f>
        <v>0.62981531840634786</v>
      </c>
      <c r="L2199">
        <f t="shared" si="482"/>
        <v>-0.87454910231198457</v>
      </c>
      <c r="M2199">
        <f t="shared" si="483"/>
        <v>-0.58144847093645391</v>
      </c>
      <c r="N2199">
        <f t="shared" si="487"/>
        <v>0.33808232435434027</v>
      </c>
      <c r="O2199">
        <f t="shared" si="488"/>
        <v>1</v>
      </c>
      <c r="Q2199">
        <f t="shared" si="484"/>
        <v>-2.2802814421792865</v>
      </c>
      <c r="R2199">
        <f t="shared" si="485"/>
        <v>-13.383161548929957</v>
      </c>
      <c r="S2199">
        <f t="shared" si="486"/>
        <v>-6.2579558478341397</v>
      </c>
      <c r="T2199" s="2">
        <f t="array" aca="1" ref="T2199:V2199" ca="1">MMULT(Q2199:S2199,$T$8:$V$10)</f>
        <v>-6.6604571170907869</v>
      </c>
      <c r="U2199" s="2">
        <f ca="1"/>
        <v>-13.383161548929957</v>
      </c>
      <c r="V2199" s="2">
        <f ca="1"/>
        <v>2.4166885289838014E-3</v>
      </c>
      <c r="Y2199" s="2">
        <f t="shared" ca="1" si="489"/>
        <v>-2.2199735395440068</v>
      </c>
      <c r="Z2199" s="2">
        <f t="shared" ca="1" si="490"/>
        <v>-4.4606945126679829</v>
      </c>
    </row>
    <row r="2200" spans="2:26">
      <c r="B2200">
        <f t="shared" si="491"/>
        <v>2189</v>
      </c>
      <c r="C2200">
        <v>10.235980486079786</v>
      </c>
      <c r="D2200">
        <v>12.058190938014167</v>
      </c>
      <c r="E2200">
        <v>-0.97362952872584896</v>
      </c>
      <c r="F2200">
        <f t="shared" si="478"/>
        <v>15.846867818853671</v>
      </c>
      <c r="G2200">
        <f t="shared" si="479"/>
        <v>20</v>
      </c>
      <c r="H2200">
        <f t="shared" si="480"/>
        <v>1586</v>
      </c>
      <c r="I2200">
        <f t="shared" si="481"/>
        <v>0.86695171367675294</v>
      </c>
      <c r="J2200">
        <f>VLOOKUP(H2200,動径DB!$C$9:$F$3009,4)</f>
        <v>5.3657954209619711E-2</v>
      </c>
      <c r="K2200">
        <f>VLOOKUP(G2200,緯度DB!$B$10:$H$50,7)</f>
        <v>0.7879807395252203</v>
      </c>
      <c r="L2200">
        <f t="shared" si="482"/>
        <v>-0.51476842269504997</v>
      </c>
      <c r="M2200">
        <f t="shared" si="483"/>
        <v>-0.34490941256991753</v>
      </c>
      <c r="N2200">
        <f t="shared" si="487"/>
        <v>0.11896250287932558</v>
      </c>
      <c r="O2200">
        <f t="shared" si="488"/>
        <v>0</v>
      </c>
      <c r="Q2200">
        <f t="shared" si="484"/>
        <v>1000</v>
      </c>
      <c r="R2200">
        <f t="shared" si="485"/>
        <v>1000</v>
      </c>
      <c r="S2200">
        <f t="shared" si="486"/>
        <v>1</v>
      </c>
      <c r="T2200" s="2">
        <f t="array" aca="1" ref="T2200:V2200" ca="1">MMULT(Q2200:S2200,$T$8:$V$10)</f>
        <v>342.95983594645492</v>
      </c>
      <c r="U2200" s="2">
        <f ca="1"/>
        <v>1000</v>
      </c>
      <c r="V2200" s="2">
        <f ca="1"/>
        <v>-939.35060064258266</v>
      </c>
      <c r="Y2200" s="2">
        <f t="shared" ca="1" si="489"/>
        <v>-3.7714808315308317</v>
      </c>
      <c r="Z2200" s="2">
        <f t="shared" ca="1" si="490"/>
        <v>-10.996858629590841</v>
      </c>
    </row>
    <row r="2201" spans="2:26">
      <c r="B2201">
        <f t="shared" si="491"/>
        <v>2190</v>
      </c>
      <c r="C2201">
        <v>11.629581865596407</v>
      </c>
      <c r="D2201">
        <v>14.377423926553035</v>
      </c>
      <c r="E2201">
        <v>4.4461961073748837</v>
      </c>
      <c r="F2201">
        <f t="shared" si="478"/>
        <v>19.01909968840965</v>
      </c>
      <c r="G2201">
        <f t="shared" si="479"/>
        <v>26</v>
      </c>
      <c r="H2201">
        <f t="shared" si="480"/>
        <v>1903</v>
      </c>
      <c r="I2201">
        <f t="shared" si="481"/>
        <v>0.89066536699282195</v>
      </c>
      <c r="J2201">
        <f>VLOOKUP(H2201,動径DB!$C$9:$F$3009,4)</f>
        <v>1.9002412819723494E-2</v>
      </c>
      <c r="K2201">
        <f>VLOOKUP(G2201,緯度DB!$B$10:$H$50,7)</f>
        <v>0.72987675376846739</v>
      </c>
      <c r="L2201">
        <f t="shared" si="482"/>
        <v>-0.45252654763302735</v>
      </c>
      <c r="M2201">
        <f t="shared" si="483"/>
        <v>-0.11936920394837608</v>
      </c>
      <c r="N2201">
        <f t="shared" si="487"/>
        <v>1.4249006851269003E-2</v>
      </c>
      <c r="O2201">
        <f t="shared" si="488"/>
        <v>0</v>
      </c>
      <c r="Q2201">
        <f t="shared" si="484"/>
        <v>1000</v>
      </c>
      <c r="R2201">
        <f t="shared" si="485"/>
        <v>1000</v>
      </c>
      <c r="S2201">
        <f t="shared" si="486"/>
        <v>1</v>
      </c>
      <c r="T2201" s="2">
        <f t="array" aca="1" ref="T2201:V2201" ca="1">MMULT(Q2201:S2201,$T$8:$V$10)</f>
        <v>342.95983594645492</v>
      </c>
      <c r="U2201" s="2">
        <f ca="1"/>
        <v>1000</v>
      </c>
      <c r="V2201" s="2">
        <f ca="1"/>
        <v>-939.35060064258266</v>
      </c>
      <c r="Y2201" s="2">
        <f t="shared" ca="1" si="489"/>
        <v>-3.7714808315308317</v>
      </c>
      <c r="Z2201" s="2">
        <f t="shared" ca="1" si="490"/>
        <v>-10.996858629590841</v>
      </c>
    </row>
    <row r="2202" spans="2:26">
      <c r="B2202">
        <f t="shared" si="491"/>
        <v>2191</v>
      </c>
      <c r="C2202">
        <v>-11.094022547937239</v>
      </c>
      <c r="D2202">
        <v>10.220415358917499</v>
      </c>
      <c r="E2202">
        <v>-14.229881274548294</v>
      </c>
      <c r="F2202">
        <f t="shared" si="478"/>
        <v>20.737013948268366</v>
      </c>
      <c r="G2202">
        <f t="shared" si="479"/>
        <v>7</v>
      </c>
      <c r="H2202">
        <f t="shared" si="480"/>
        <v>2075</v>
      </c>
      <c r="I2202">
        <f t="shared" si="481"/>
        <v>2.3971582018822728</v>
      </c>
      <c r="J2202">
        <f>VLOOKUP(H2202,動径DB!$C$9:$F$3009,4)</f>
        <v>1.042522434712855E-2</v>
      </c>
      <c r="K2202">
        <f>VLOOKUP(G2202,緯度DB!$B$10:$H$50,7)</f>
        <v>0.33255818042814211</v>
      </c>
      <c r="L2202">
        <f t="shared" si="482"/>
        <v>-0.78845264916671565</v>
      </c>
      <c r="M2202">
        <f t="shared" si="483"/>
        <v>-5.6685878477173698E-2</v>
      </c>
      <c r="N2202">
        <f t="shared" si="487"/>
        <v>3.2132888187289045E-3</v>
      </c>
      <c r="O2202">
        <f t="shared" si="488"/>
        <v>0</v>
      </c>
      <c r="Q2202">
        <f t="shared" si="484"/>
        <v>1000</v>
      </c>
      <c r="R2202">
        <f t="shared" si="485"/>
        <v>1000</v>
      </c>
      <c r="S2202">
        <f t="shared" si="486"/>
        <v>1</v>
      </c>
      <c r="T2202" s="2">
        <f t="array" aca="1" ref="T2202:V2202" ca="1">MMULT(Q2202:S2202,$T$8:$V$10)</f>
        <v>342.95983594645492</v>
      </c>
      <c r="U2202" s="2">
        <f ca="1"/>
        <v>1000</v>
      </c>
      <c r="V2202" s="2">
        <f ca="1"/>
        <v>-939.35060064258266</v>
      </c>
      <c r="Y2202" s="2">
        <f t="shared" ca="1" si="489"/>
        <v>-3.7714808315308317</v>
      </c>
      <c r="Z2202" s="2">
        <f t="shared" ca="1" si="490"/>
        <v>-10.996858629590841</v>
      </c>
    </row>
    <row r="2203" spans="2:26">
      <c r="B2203">
        <f t="shared" si="491"/>
        <v>2192</v>
      </c>
      <c r="C2203">
        <v>0.91461319780907546</v>
      </c>
      <c r="D2203">
        <v>-16.047685363181433</v>
      </c>
      <c r="E2203">
        <v>-1.4803333405397845</v>
      </c>
      <c r="F2203">
        <f t="shared" si="478"/>
        <v>16.141750512766198</v>
      </c>
      <c r="G2203">
        <f t="shared" si="479"/>
        <v>19</v>
      </c>
      <c r="H2203">
        <f t="shared" si="480"/>
        <v>1615</v>
      </c>
      <c r="I2203">
        <f t="shared" si="481"/>
        <v>-1.5138644513422379</v>
      </c>
      <c r="J2203">
        <f>VLOOKUP(H2203,動径DB!$C$9:$F$3009,4)</f>
        <v>4.9009890383467702E-2</v>
      </c>
      <c r="K2203">
        <f>VLOOKUP(G2203,緯度DB!$B$10:$H$50,7)</f>
        <v>0.7820858445078025</v>
      </c>
      <c r="L2203">
        <f t="shared" si="482"/>
        <v>-0.98544984903948052</v>
      </c>
      <c r="M2203">
        <f t="shared" si="483"/>
        <v>-0.60970999488235933</v>
      </c>
      <c r="N2203">
        <f t="shared" si="487"/>
        <v>0.37174627785944664</v>
      </c>
      <c r="O2203">
        <f t="shared" si="488"/>
        <v>1</v>
      </c>
      <c r="Q2203">
        <f t="shared" si="484"/>
        <v>0.91461319780907546</v>
      </c>
      <c r="R2203">
        <f t="shared" si="485"/>
        <v>-16.047685363181433</v>
      </c>
      <c r="S2203">
        <f t="shared" si="486"/>
        <v>-1.4803333405397845</v>
      </c>
      <c r="T2203" s="2">
        <f t="array" aca="1" ref="T2203:V2203" ca="1">MMULT(Q2203:S2203,$T$8:$V$10)</f>
        <v>-1.0782421794063801</v>
      </c>
      <c r="U2203" s="2">
        <f ca="1"/>
        <v>-16.047685363181433</v>
      </c>
      <c r="V2203" s="2">
        <f ca="1"/>
        <v>-1.365759094155774</v>
      </c>
      <c r="Y2203" s="2">
        <f t="shared" ca="1" si="489"/>
        <v>-0.3765569281029244</v>
      </c>
      <c r="Z2203" s="2">
        <f t="shared" ca="1" si="490"/>
        <v>-5.6043690545001006</v>
      </c>
    </row>
    <row r="2204" spans="2:26">
      <c r="B2204">
        <f t="shared" si="491"/>
        <v>2193</v>
      </c>
      <c r="C2204">
        <v>10.708655979493331</v>
      </c>
      <c r="D2204">
        <v>14.364798823134761</v>
      </c>
      <c r="E2204">
        <v>5.52459992347144</v>
      </c>
      <c r="F2204">
        <f t="shared" si="478"/>
        <v>18.749505658301839</v>
      </c>
      <c r="G2204">
        <f t="shared" si="479"/>
        <v>27</v>
      </c>
      <c r="H2204">
        <f t="shared" si="480"/>
        <v>1876</v>
      </c>
      <c r="I2204">
        <f t="shared" si="481"/>
        <v>0.93019493726285407</v>
      </c>
      <c r="J2204">
        <f>VLOOKUP(H2204,動径DB!$C$9:$F$3009,4)</f>
        <v>2.083592840194206E-2</v>
      </c>
      <c r="K2204">
        <f>VLOOKUP(G2204,緯度DB!$B$10:$H$50,7)</f>
        <v>0.70149600262637279</v>
      </c>
      <c r="L2204">
        <f t="shared" si="482"/>
        <v>-0.34384437223375208</v>
      </c>
      <c r="M2204">
        <f t="shared" si="483"/>
        <v>-9.4230131970925751E-2</v>
      </c>
      <c r="N2204">
        <f t="shared" si="487"/>
        <v>8.8793177712580829E-3</v>
      </c>
      <c r="O2204">
        <f t="shared" si="488"/>
        <v>0</v>
      </c>
      <c r="Q2204">
        <f t="shared" si="484"/>
        <v>1000</v>
      </c>
      <c r="R2204">
        <f t="shared" si="485"/>
        <v>1000</v>
      </c>
      <c r="S2204">
        <f t="shared" si="486"/>
        <v>1</v>
      </c>
      <c r="T2204" s="2">
        <f t="array" aca="1" ref="T2204:V2204" ca="1">MMULT(Q2204:S2204,$T$8:$V$10)</f>
        <v>342.95983594645492</v>
      </c>
      <c r="U2204" s="2">
        <f ca="1"/>
        <v>1000</v>
      </c>
      <c r="V2204" s="2">
        <f ca="1"/>
        <v>-939.35060064258266</v>
      </c>
      <c r="Y2204" s="2">
        <f t="shared" ca="1" si="489"/>
        <v>-3.7714808315308317</v>
      </c>
      <c r="Z2204" s="2">
        <f t="shared" ca="1" si="490"/>
        <v>-10.996858629590841</v>
      </c>
    </row>
    <row r="2205" spans="2:26">
      <c r="B2205">
        <f t="shared" si="491"/>
        <v>2194</v>
      </c>
      <c r="C2205">
        <v>7.6831941920527003</v>
      </c>
      <c r="D2205">
        <v>15.09656515702706</v>
      </c>
      <c r="E2205">
        <v>6.1772530661134191</v>
      </c>
      <c r="F2205">
        <f t="shared" si="478"/>
        <v>18.030424509033708</v>
      </c>
      <c r="G2205">
        <f t="shared" si="479"/>
        <v>28</v>
      </c>
      <c r="H2205">
        <f t="shared" si="480"/>
        <v>1804</v>
      </c>
      <c r="I2205">
        <f t="shared" si="481"/>
        <v>1.1000250418206927</v>
      </c>
      <c r="J2205">
        <f>VLOOKUP(H2205,動径DB!$C$9:$F$3009,4)</f>
        <v>2.6555007630441257E-2</v>
      </c>
      <c r="K2205">
        <f>VLOOKUP(G2205,緯度DB!$B$10:$H$50,7)</f>
        <v>0.66802964117206065</v>
      </c>
      <c r="L2205">
        <f t="shared" si="482"/>
        <v>0.1578198785720405</v>
      </c>
      <c r="M2205">
        <f t="shared" si="483"/>
        <v>5.0478892773882955E-2</v>
      </c>
      <c r="N2205">
        <f t="shared" si="487"/>
        <v>2.5481186156771727E-3</v>
      </c>
      <c r="O2205">
        <f t="shared" si="488"/>
        <v>0</v>
      </c>
      <c r="Q2205">
        <f t="shared" si="484"/>
        <v>1000</v>
      </c>
      <c r="R2205">
        <f t="shared" si="485"/>
        <v>1000</v>
      </c>
      <c r="S2205">
        <f t="shared" si="486"/>
        <v>1</v>
      </c>
      <c r="T2205" s="2">
        <f t="array" aca="1" ref="T2205:V2205" ca="1">MMULT(Q2205:S2205,$T$8:$V$10)</f>
        <v>342.95983594645492</v>
      </c>
      <c r="U2205" s="2">
        <f ca="1"/>
        <v>1000</v>
      </c>
      <c r="V2205" s="2">
        <f ca="1"/>
        <v>-939.35060064258266</v>
      </c>
      <c r="Y2205" s="2">
        <f t="shared" ca="1" si="489"/>
        <v>-3.7714808315308317</v>
      </c>
      <c r="Z2205" s="2">
        <f t="shared" ca="1" si="490"/>
        <v>-10.996858629590841</v>
      </c>
    </row>
    <row r="2206" spans="2:26">
      <c r="B2206">
        <f t="shared" si="491"/>
        <v>2195</v>
      </c>
      <c r="C2206">
        <v>14.142668096796633</v>
      </c>
      <c r="D2206">
        <v>16.994460884105354</v>
      </c>
      <c r="E2206">
        <v>-12.833213313361508</v>
      </c>
      <c r="F2206">
        <f t="shared" si="478"/>
        <v>25.564000578621794</v>
      </c>
      <c r="G2206">
        <f t="shared" si="479"/>
        <v>11</v>
      </c>
      <c r="H2206">
        <f t="shared" si="480"/>
        <v>2557</v>
      </c>
      <c r="I2206">
        <f t="shared" si="481"/>
        <v>0.87673152610733274</v>
      </c>
      <c r="J2206">
        <f>VLOOKUP(H2206,動径DB!$C$9:$F$3009,4)</f>
        <v>1.7495166488506635E-3</v>
      </c>
      <c r="K2206">
        <f>VLOOKUP(G2206,緯度DB!$B$10:$H$50,7)</f>
        <v>0.54089638506983073</v>
      </c>
      <c r="L2206">
        <f t="shared" si="482"/>
        <v>-0.48939693189758599</v>
      </c>
      <c r="M2206">
        <f t="shared" si="483"/>
        <v>-1.1839196253346581E-2</v>
      </c>
      <c r="N2206">
        <f t="shared" si="487"/>
        <v>1.4016656792525573E-4</v>
      </c>
      <c r="O2206">
        <f t="shared" si="488"/>
        <v>0</v>
      </c>
      <c r="Q2206">
        <f t="shared" si="484"/>
        <v>1000</v>
      </c>
      <c r="R2206">
        <f t="shared" si="485"/>
        <v>1000</v>
      </c>
      <c r="S2206">
        <f t="shared" si="486"/>
        <v>1</v>
      </c>
      <c r="T2206" s="2">
        <f t="array" aca="1" ref="T2206:V2206" ca="1">MMULT(Q2206:S2206,$T$8:$V$10)</f>
        <v>342.95983594645492</v>
      </c>
      <c r="U2206" s="2">
        <f ca="1"/>
        <v>1000</v>
      </c>
      <c r="V2206" s="2">
        <f ca="1"/>
        <v>-939.35060064258266</v>
      </c>
      <c r="Y2206" s="2">
        <f t="shared" ca="1" si="489"/>
        <v>-3.7714808315308317</v>
      </c>
      <c r="Z2206" s="2">
        <f t="shared" ca="1" si="490"/>
        <v>-10.996858629590841</v>
      </c>
    </row>
    <row r="2207" spans="2:26">
      <c r="B2207">
        <f t="shared" si="491"/>
        <v>2196</v>
      </c>
      <c r="C2207">
        <v>-16.547720078540195</v>
      </c>
      <c r="D2207">
        <v>6.165799770355151</v>
      </c>
      <c r="E2207">
        <v>9.7165571155819066</v>
      </c>
      <c r="F2207">
        <f t="shared" si="478"/>
        <v>20.155783507127659</v>
      </c>
      <c r="G2207">
        <f t="shared" si="479"/>
        <v>31</v>
      </c>
      <c r="H2207">
        <f t="shared" si="480"/>
        <v>2017</v>
      </c>
      <c r="I2207">
        <f t="shared" si="481"/>
        <v>2.7849214224168071</v>
      </c>
      <c r="J2207">
        <f>VLOOKUP(H2207,動径DB!$C$9:$F$3009,4)</f>
        <v>1.2796389881987476E-2</v>
      </c>
      <c r="K2207">
        <f>VLOOKUP(G2207,緯度DB!$B$10:$H$50,7)</f>
        <v>0.54089638506983073</v>
      </c>
      <c r="L2207">
        <f t="shared" si="482"/>
        <v>-0.87720707878267146</v>
      </c>
      <c r="M2207">
        <f t="shared" si="483"/>
        <v>-0.12237800112375534</v>
      </c>
      <c r="N2207">
        <f t="shared" si="487"/>
        <v>1.4976375159045863E-2</v>
      </c>
      <c r="O2207">
        <f t="shared" si="488"/>
        <v>0</v>
      </c>
      <c r="Q2207">
        <f t="shared" si="484"/>
        <v>1000</v>
      </c>
      <c r="R2207">
        <f t="shared" si="485"/>
        <v>1000</v>
      </c>
      <c r="S2207">
        <f t="shared" si="486"/>
        <v>1</v>
      </c>
      <c r="T2207" s="2">
        <f t="array" aca="1" ref="T2207:V2207" ca="1">MMULT(Q2207:S2207,$T$8:$V$10)</f>
        <v>342.95983594645492</v>
      </c>
      <c r="U2207" s="2">
        <f ca="1"/>
        <v>1000</v>
      </c>
      <c r="V2207" s="2">
        <f ca="1"/>
        <v>-939.35060064258266</v>
      </c>
      <c r="Y2207" s="2">
        <f t="shared" ca="1" si="489"/>
        <v>-3.7714808315308317</v>
      </c>
      <c r="Z2207" s="2">
        <f t="shared" ca="1" si="490"/>
        <v>-10.996858629590841</v>
      </c>
    </row>
    <row r="2208" spans="2:26">
      <c r="B2208">
        <f t="shared" si="491"/>
        <v>2197</v>
      </c>
      <c r="C2208">
        <v>10.131409246420146</v>
      </c>
      <c r="D2208">
        <v>15.965329622990801</v>
      </c>
      <c r="E2208">
        <v>4.5019139852531254</v>
      </c>
      <c r="F2208">
        <f t="shared" si="478"/>
        <v>19.437191999355587</v>
      </c>
      <c r="G2208">
        <f t="shared" si="479"/>
        <v>26</v>
      </c>
      <c r="H2208">
        <f t="shared" si="480"/>
        <v>1945</v>
      </c>
      <c r="I2208">
        <f t="shared" si="481"/>
        <v>1.0053318427551294</v>
      </c>
      <c r="J2208">
        <f>VLOOKUP(H2208,動径DB!$C$9:$F$3009,4)</f>
        <v>1.644599687333663E-2</v>
      </c>
      <c r="K2208">
        <f>VLOOKUP(G2208,緯度DB!$B$10:$H$50,7)</f>
        <v>0.72987675376846739</v>
      </c>
      <c r="L2208">
        <f t="shared" si="482"/>
        <v>-0.12526717747701102</v>
      </c>
      <c r="M2208">
        <f t="shared" si="483"/>
        <v>-2.9226751820984141E-2</v>
      </c>
      <c r="N2208">
        <f t="shared" si="487"/>
        <v>8.5420302200539977E-4</v>
      </c>
      <c r="O2208">
        <f t="shared" si="488"/>
        <v>0</v>
      </c>
      <c r="Q2208">
        <f t="shared" si="484"/>
        <v>1000</v>
      </c>
      <c r="R2208">
        <f t="shared" si="485"/>
        <v>1000</v>
      </c>
      <c r="S2208">
        <f t="shared" si="486"/>
        <v>1</v>
      </c>
      <c r="T2208" s="2">
        <f t="array" aca="1" ref="T2208:V2208" ca="1">MMULT(Q2208:S2208,$T$8:$V$10)</f>
        <v>342.95983594645492</v>
      </c>
      <c r="U2208" s="2">
        <f ca="1"/>
        <v>1000</v>
      </c>
      <c r="V2208" s="2">
        <f ca="1"/>
        <v>-939.35060064258266</v>
      </c>
      <c r="Y2208" s="2">
        <f t="shared" ca="1" si="489"/>
        <v>-3.7714808315308317</v>
      </c>
      <c r="Z2208" s="2">
        <f t="shared" ca="1" si="490"/>
        <v>-10.996858629590841</v>
      </c>
    </row>
    <row r="2209" spans="2:26">
      <c r="B2209">
        <f t="shared" si="491"/>
        <v>2198</v>
      </c>
      <c r="C2209">
        <v>12.735736204201132</v>
      </c>
      <c r="D2209">
        <v>12.459581687814845</v>
      </c>
      <c r="E2209">
        <v>-6.5121691917339852E-2</v>
      </c>
      <c r="F2209">
        <f t="shared" si="478"/>
        <v>17.816969252178907</v>
      </c>
      <c r="G2209">
        <f t="shared" si="479"/>
        <v>21</v>
      </c>
      <c r="H2209">
        <f t="shared" si="480"/>
        <v>1783</v>
      </c>
      <c r="I2209">
        <f t="shared" si="481"/>
        <v>0.77443805327361792</v>
      </c>
      <c r="J2209">
        <f>VLOOKUP(H2209,動径DB!$C$9:$F$3009,4)</f>
        <v>2.8476342489911453E-2</v>
      </c>
      <c r="K2209">
        <f>VLOOKUP(G2209,緯度DB!$B$10:$H$50,7)</f>
        <v>0.7879807395252203</v>
      </c>
      <c r="L2209">
        <f t="shared" si="482"/>
        <v>-0.72997029884201903</v>
      </c>
      <c r="M2209">
        <f t="shared" si="483"/>
        <v>-0.29183597722032273</v>
      </c>
      <c r="N2209">
        <f t="shared" si="487"/>
        <v>8.5168237600140723E-2</v>
      </c>
      <c r="O2209">
        <f t="shared" si="488"/>
        <v>0</v>
      </c>
      <c r="Q2209">
        <f t="shared" si="484"/>
        <v>1000</v>
      </c>
      <c r="R2209">
        <f t="shared" si="485"/>
        <v>1000</v>
      </c>
      <c r="S2209">
        <f t="shared" si="486"/>
        <v>1</v>
      </c>
      <c r="T2209" s="2">
        <f t="array" aca="1" ref="T2209:V2209" ca="1">MMULT(Q2209:S2209,$T$8:$V$10)</f>
        <v>342.95983594645492</v>
      </c>
      <c r="U2209" s="2">
        <f ca="1"/>
        <v>1000</v>
      </c>
      <c r="V2209" s="2">
        <f ca="1"/>
        <v>-939.35060064258266</v>
      </c>
      <c r="Y2209" s="2">
        <f t="shared" ca="1" si="489"/>
        <v>-3.7714808315308317</v>
      </c>
      <c r="Z2209" s="2">
        <f t="shared" ca="1" si="490"/>
        <v>-10.996858629590841</v>
      </c>
    </row>
    <row r="2210" spans="2:26">
      <c r="B2210">
        <f t="shared" si="491"/>
        <v>2199</v>
      </c>
      <c r="C2210">
        <v>-1.6096750098810995</v>
      </c>
      <c r="D2210">
        <v>9.5537958229656663</v>
      </c>
      <c r="E2210">
        <v>11.982906812703028</v>
      </c>
      <c r="F2210">
        <f t="shared" si="478"/>
        <v>15.409611414512586</v>
      </c>
      <c r="G2210">
        <f t="shared" si="479"/>
        <v>37</v>
      </c>
      <c r="H2210">
        <f t="shared" si="480"/>
        <v>1542</v>
      </c>
      <c r="I2210">
        <f t="shared" si="481"/>
        <v>1.7377140487284308</v>
      </c>
      <c r="J2210">
        <f>VLOOKUP(H2210,動径DB!$C$9:$F$3009,4)</f>
        <v>6.1446848333413698E-2</v>
      </c>
      <c r="K2210">
        <f>VLOOKUP(G2210,緯度DB!$B$10:$H$50,7)</f>
        <v>0.2352076871405088</v>
      </c>
      <c r="L2210">
        <f t="shared" si="482"/>
        <v>0.8772212260967287</v>
      </c>
      <c r="M2210">
        <f t="shared" si="483"/>
        <v>0.19536733069806522</v>
      </c>
      <c r="N2210">
        <f t="shared" si="487"/>
        <v>3.8168393904087175E-2</v>
      </c>
      <c r="O2210">
        <f t="shared" si="488"/>
        <v>0</v>
      </c>
      <c r="Q2210">
        <f t="shared" si="484"/>
        <v>1000</v>
      </c>
      <c r="R2210">
        <f t="shared" si="485"/>
        <v>1000</v>
      </c>
      <c r="S2210">
        <f t="shared" si="486"/>
        <v>1</v>
      </c>
      <c r="T2210" s="2">
        <f t="array" aca="1" ref="T2210:V2210" ca="1">MMULT(Q2210:S2210,$T$8:$V$10)</f>
        <v>342.95983594645492</v>
      </c>
      <c r="U2210" s="2">
        <f ca="1"/>
        <v>1000</v>
      </c>
      <c r="V2210" s="2">
        <f ca="1"/>
        <v>-939.35060064258266</v>
      </c>
      <c r="Y2210" s="2">
        <f t="shared" ca="1" si="489"/>
        <v>-3.7714808315308317</v>
      </c>
      <c r="Z2210" s="2">
        <f t="shared" ca="1" si="490"/>
        <v>-10.996858629590841</v>
      </c>
    </row>
    <row r="2211" spans="2:26">
      <c r="B2211">
        <f t="shared" si="491"/>
        <v>2200</v>
      </c>
      <c r="C2211">
        <v>-6.0525414865478728</v>
      </c>
      <c r="D2211">
        <v>11.531942065463362</v>
      </c>
      <c r="E2211">
        <v>-15.715429303670961</v>
      </c>
      <c r="F2211">
        <f t="shared" si="478"/>
        <v>20.410626262960832</v>
      </c>
      <c r="G2211">
        <f t="shared" si="479"/>
        <v>6</v>
      </c>
      <c r="H2211">
        <f t="shared" si="480"/>
        <v>2042</v>
      </c>
      <c r="I2211">
        <f t="shared" si="481"/>
        <v>2.0541258468217789</v>
      </c>
      <c r="J2211">
        <f>VLOOKUP(H2211,動径DB!$C$9:$F$3009,4)</f>
        <v>1.1718005226394199E-2</v>
      </c>
      <c r="K2211">
        <f>VLOOKUP(G2211,緯度DB!$B$10:$H$50,7)</f>
        <v>0.28116931855250954</v>
      </c>
      <c r="L2211">
        <f t="shared" si="482"/>
        <v>0.12051412591603942</v>
      </c>
      <c r="M2211">
        <f t="shared" si="483"/>
        <v>8.1043073198403537E-3</v>
      </c>
      <c r="N2211">
        <f t="shared" si="487"/>
        <v>6.5679797134417941E-5</v>
      </c>
      <c r="O2211">
        <f t="shared" si="488"/>
        <v>0</v>
      </c>
      <c r="Q2211">
        <f t="shared" si="484"/>
        <v>1000</v>
      </c>
      <c r="R2211">
        <f t="shared" si="485"/>
        <v>1000</v>
      </c>
      <c r="S2211">
        <f t="shared" si="486"/>
        <v>1</v>
      </c>
      <c r="T2211" s="2">
        <f t="array" aca="1" ref="T2211:V2211" ca="1">MMULT(Q2211:S2211,$T$8:$V$10)</f>
        <v>342.95983594645492</v>
      </c>
      <c r="U2211" s="2">
        <f ca="1"/>
        <v>1000</v>
      </c>
      <c r="V2211" s="2">
        <f ca="1"/>
        <v>-939.35060064258266</v>
      </c>
      <c r="Y2211" s="2">
        <f t="shared" ca="1" si="489"/>
        <v>-3.7714808315308317</v>
      </c>
      <c r="Z2211" s="2">
        <f t="shared" ca="1" si="490"/>
        <v>-10.996858629590841</v>
      </c>
    </row>
    <row r="2212" spans="2:26">
      <c r="B2212">
        <f t="shared" si="491"/>
        <v>2201</v>
      </c>
      <c r="C2212">
        <v>-1.394694097103413</v>
      </c>
      <c r="D2212">
        <v>11.175246954295959</v>
      </c>
      <c r="E2212">
        <v>-9.4125319840027917</v>
      </c>
      <c r="F2212">
        <f t="shared" si="478"/>
        <v>14.677434192115179</v>
      </c>
      <c r="G2212">
        <f t="shared" si="479"/>
        <v>8</v>
      </c>
      <c r="H2212">
        <f t="shared" si="480"/>
        <v>1469</v>
      </c>
      <c r="I2212">
        <f t="shared" si="481"/>
        <v>1.6949564444007195</v>
      </c>
      <c r="J2212">
        <f>VLOOKUP(H2212,動径DB!$C$9:$F$3009,4)</f>
        <v>7.6522316559841513E-2</v>
      </c>
      <c r="K2212">
        <f>VLOOKUP(G2212,緯度DB!$B$10:$H$50,7)</f>
        <v>0.38596120503132481</v>
      </c>
      <c r="L2212">
        <f t="shared" si="482"/>
        <v>0.93142754476278278</v>
      </c>
      <c r="M2212">
        <f t="shared" si="483"/>
        <v>0.40376714916597339</v>
      </c>
      <c r="N2212">
        <f t="shared" si="487"/>
        <v>0.1630279107456174</v>
      </c>
      <c r="O2212">
        <f t="shared" si="488"/>
        <v>0</v>
      </c>
      <c r="Q2212">
        <f t="shared" si="484"/>
        <v>1000</v>
      </c>
      <c r="R2212">
        <f t="shared" si="485"/>
        <v>1000</v>
      </c>
      <c r="S2212">
        <f t="shared" si="486"/>
        <v>1</v>
      </c>
      <c r="T2212" s="2">
        <f t="array" aca="1" ref="T2212:V2212" ca="1">MMULT(Q2212:S2212,$T$8:$V$10)</f>
        <v>342.95983594645492</v>
      </c>
      <c r="U2212" s="2">
        <f ca="1"/>
        <v>1000</v>
      </c>
      <c r="V2212" s="2">
        <f ca="1"/>
        <v>-939.35060064258266</v>
      </c>
      <c r="Y2212" s="2">
        <f t="shared" ca="1" si="489"/>
        <v>-3.7714808315308317</v>
      </c>
      <c r="Z2212" s="2">
        <f t="shared" ca="1" si="490"/>
        <v>-10.996858629590841</v>
      </c>
    </row>
    <row r="2213" spans="2:26">
      <c r="B2213">
        <f t="shared" si="491"/>
        <v>2202</v>
      </c>
      <c r="C2213">
        <v>3.29000202745598</v>
      </c>
      <c r="D2213">
        <v>-10.031321213199771</v>
      </c>
      <c r="E2213">
        <v>-7.2380255132327491</v>
      </c>
      <c r="F2213">
        <f t="shared" si="478"/>
        <v>12.800020779407523</v>
      </c>
      <c r="G2213">
        <f t="shared" si="479"/>
        <v>10</v>
      </c>
      <c r="H2213">
        <f t="shared" si="480"/>
        <v>1281</v>
      </c>
      <c r="I2213">
        <f t="shared" si="481"/>
        <v>-1.2538778488784728</v>
      </c>
      <c r="J2213">
        <f>VLOOKUP(H2213,動径DB!$C$9:$F$3009,4)</f>
        <v>0.1298607253786801</v>
      </c>
      <c r="K2213">
        <f>VLOOKUP(G2213,緯度DB!$B$10:$H$50,7)</f>
        <v>0.49132662717739956</v>
      </c>
      <c r="L2213">
        <f t="shared" si="482"/>
        <v>-0.58106844202034202</v>
      </c>
      <c r="M2213">
        <f t="shared" si="483"/>
        <v>-0.47455449309842246</v>
      </c>
      <c r="N2213">
        <f t="shared" si="487"/>
        <v>0.22520196691990069</v>
      </c>
      <c r="O2213">
        <f t="shared" si="488"/>
        <v>0</v>
      </c>
      <c r="Q2213">
        <f t="shared" si="484"/>
        <v>1000</v>
      </c>
      <c r="R2213">
        <f t="shared" si="485"/>
        <v>1000</v>
      </c>
      <c r="S2213">
        <f t="shared" si="486"/>
        <v>1</v>
      </c>
      <c r="T2213" s="2">
        <f t="array" aca="1" ref="T2213:V2213" ca="1">MMULT(Q2213:S2213,$T$8:$V$10)</f>
        <v>342.95983594645492</v>
      </c>
      <c r="U2213" s="2">
        <f ca="1"/>
        <v>1000</v>
      </c>
      <c r="V2213" s="2">
        <f ca="1"/>
        <v>-939.35060064258266</v>
      </c>
      <c r="Y2213" s="2">
        <f t="shared" ca="1" si="489"/>
        <v>-3.7714808315308317</v>
      </c>
      <c r="Z2213" s="2">
        <f t="shared" ca="1" si="490"/>
        <v>-10.996858629590841</v>
      </c>
    </row>
    <row r="2214" spans="2:26">
      <c r="B2214">
        <f t="shared" si="491"/>
        <v>2203</v>
      </c>
      <c r="C2214">
        <v>-8.7127026314746079</v>
      </c>
      <c r="D2214">
        <v>-10.78710242995424</v>
      </c>
      <c r="E2214">
        <v>4.1191060827706494</v>
      </c>
      <c r="F2214">
        <f t="shared" si="478"/>
        <v>14.465123604724136</v>
      </c>
      <c r="G2214">
        <f t="shared" si="479"/>
        <v>27</v>
      </c>
      <c r="H2214">
        <f t="shared" si="480"/>
        <v>1448</v>
      </c>
      <c r="I2214">
        <f t="shared" si="481"/>
        <v>-2.2502125433239084</v>
      </c>
      <c r="J2214">
        <f>VLOOKUP(H2214,動径DB!$C$9:$F$3009,4)</f>
        <v>8.1398543314927824E-2</v>
      </c>
      <c r="K2214">
        <f>VLOOKUP(G2214,緯度DB!$B$10:$H$50,7)</f>
        <v>0.70149600262637279</v>
      </c>
      <c r="L2214">
        <f t="shared" si="482"/>
        <v>0.45061338986469618</v>
      </c>
      <c r="M2214">
        <f t="shared" si="483"/>
        <v>0.37219289222299223</v>
      </c>
      <c r="N2214">
        <f t="shared" si="487"/>
        <v>0.13852754902131592</v>
      </c>
      <c r="O2214">
        <f t="shared" si="488"/>
        <v>0</v>
      </c>
      <c r="Q2214">
        <f t="shared" si="484"/>
        <v>1000</v>
      </c>
      <c r="R2214">
        <f t="shared" si="485"/>
        <v>1000</v>
      </c>
      <c r="S2214">
        <f t="shared" si="486"/>
        <v>1</v>
      </c>
      <c r="T2214" s="2">
        <f t="array" aca="1" ref="T2214:V2214" ca="1">MMULT(Q2214:S2214,$T$8:$V$10)</f>
        <v>342.95983594645492</v>
      </c>
      <c r="U2214" s="2">
        <f ca="1"/>
        <v>1000</v>
      </c>
      <c r="V2214" s="2">
        <f ca="1"/>
        <v>-939.35060064258266</v>
      </c>
      <c r="Y2214" s="2">
        <f t="shared" ca="1" si="489"/>
        <v>-3.7714808315308317</v>
      </c>
      <c r="Z2214" s="2">
        <f t="shared" ca="1" si="490"/>
        <v>-10.996858629590841</v>
      </c>
    </row>
    <row r="2215" spans="2:26">
      <c r="B2215">
        <f t="shared" si="491"/>
        <v>2204</v>
      </c>
      <c r="C2215">
        <v>-8.4474304979856214</v>
      </c>
      <c r="D2215">
        <v>16.499149076872058</v>
      </c>
      <c r="E2215">
        <v>1.7480136768008634</v>
      </c>
      <c r="F2215">
        <f t="shared" si="478"/>
        <v>18.618178055154285</v>
      </c>
      <c r="G2215">
        <f t="shared" si="479"/>
        <v>23</v>
      </c>
      <c r="H2215">
        <f t="shared" si="480"/>
        <v>1863</v>
      </c>
      <c r="I2215">
        <f t="shared" si="481"/>
        <v>2.0439913586163048</v>
      </c>
      <c r="J2215">
        <f>VLOOKUP(H2215,動径DB!$C$9:$F$3009,4)</f>
        <v>2.1775999661049015E-2</v>
      </c>
      <c r="K2215">
        <f>VLOOKUP(G2215,緯度DB!$B$10:$H$50,7)</f>
        <v>0.7820858445078025</v>
      </c>
      <c r="L2215">
        <f t="shared" si="482"/>
        <v>0.15063565307028684</v>
      </c>
      <c r="M2215">
        <f t="shared" si="483"/>
        <v>4.7763647053392089E-2</v>
      </c>
      <c r="N2215">
        <f t="shared" si="487"/>
        <v>2.2813659798410109E-3</v>
      </c>
      <c r="O2215">
        <f t="shared" si="488"/>
        <v>0</v>
      </c>
      <c r="Q2215">
        <f t="shared" si="484"/>
        <v>1000</v>
      </c>
      <c r="R2215">
        <f t="shared" si="485"/>
        <v>1000</v>
      </c>
      <c r="S2215">
        <f t="shared" si="486"/>
        <v>1</v>
      </c>
      <c r="T2215" s="2">
        <f t="array" aca="1" ref="T2215:V2215" ca="1">MMULT(Q2215:S2215,$T$8:$V$10)</f>
        <v>342.95983594645492</v>
      </c>
      <c r="U2215" s="2">
        <f ca="1"/>
        <v>1000</v>
      </c>
      <c r="V2215" s="2">
        <f ca="1"/>
        <v>-939.35060064258266</v>
      </c>
      <c r="Y2215" s="2">
        <f t="shared" ca="1" si="489"/>
        <v>-3.7714808315308317</v>
      </c>
      <c r="Z2215" s="2">
        <f t="shared" ca="1" si="490"/>
        <v>-10.996858629590841</v>
      </c>
    </row>
    <row r="2216" spans="2:26">
      <c r="B2216">
        <f t="shared" si="491"/>
        <v>2205</v>
      </c>
      <c r="C2216">
        <v>10.987634184949355</v>
      </c>
      <c r="D2216">
        <v>13.529733331295173</v>
      </c>
      <c r="E2216">
        <v>-6.1832073161916643</v>
      </c>
      <c r="F2216">
        <f t="shared" si="478"/>
        <v>18.493616242185666</v>
      </c>
      <c r="G2216">
        <f t="shared" si="479"/>
        <v>14</v>
      </c>
      <c r="H2216">
        <f t="shared" si="480"/>
        <v>1850</v>
      </c>
      <c r="I2216">
        <f t="shared" si="481"/>
        <v>0.88871462532546741</v>
      </c>
      <c r="J2216">
        <f>VLOOKUP(H2216,動径DB!$C$9:$F$3009,4)</f>
        <v>2.2755153633090424E-2</v>
      </c>
      <c r="K2216">
        <f>VLOOKUP(G2216,緯度DB!$B$10:$H$50,7)</f>
        <v>0.66802964117206065</v>
      </c>
      <c r="L2216">
        <f t="shared" si="482"/>
        <v>-0.45773749577648626</v>
      </c>
      <c r="M2216">
        <f t="shared" si="483"/>
        <v>-0.12868082475280992</v>
      </c>
      <c r="N2216">
        <f t="shared" si="487"/>
        <v>1.6558754659063379E-2</v>
      </c>
      <c r="O2216">
        <f t="shared" si="488"/>
        <v>0</v>
      </c>
      <c r="Q2216">
        <f t="shared" si="484"/>
        <v>1000</v>
      </c>
      <c r="R2216">
        <f t="shared" si="485"/>
        <v>1000</v>
      </c>
      <c r="S2216">
        <f t="shared" si="486"/>
        <v>1</v>
      </c>
      <c r="T2216" s="2">
        <f t="array" aca="1" ref="T2216:V2216" ca="1">MMULT(Q2216:S2216,$T$8:$V$10)</f>
        <v>342.95983594645492</v>
      </c>
      <c r="U2216" s="2">
        <f ca="1"/>
        <v>1000</v>
      </c>
      <c r="V2216" s="2">
        <f ca="1"/>
        <v>-939.35060064258266</v>
      </c>
      <c r="Y2216" s="2">
        <f t="shared" ca="1" si="489"/>
        <v>-3.7714808315308317</v>
      </c>
      <c r="Z2216" s="2">
        <f t="shared" ca="1" si="490"/>
        <v>-10.996858629590841</v>
      </c>
    </row>
    <row r="2217" spans="2:26">
      <c r="B2217">
        <f t="shared" si="491"/>
        <v>2206</v>
      </c>
      <c r="C2217">
        <v>-3.346903351873348</v>
      </c>
      <c r="D2217">
        <v>-10.604251383800742</v>
      </c>
      <c r="E2217">
        <v>13.417552776232782</v>
      </c>
      <c r="F2217">
        <f t="shared" si="478"/>
        <v>17.426492244872833</v>
      </c>
      <c r="G2217">
        <f t="shared" si="479"/>
        <v>36</v>
      </c>
      <c r="H2217">
        <f t="shared" si="480"/>
        <v>1744</v>
      </c>
      <c r="I2217">
        <f t="shared" si="481"/>
        <v>-1.8765201870223309</v>
      </c>
      <c r="J2217">
        <f>VLOOKUP(H2217,動径DB!$C$9:$F$3009,4)</f>
        <v>3.2384871104331497E-2</v>
      </c>
      <c r="K2217">
        <f>VLOOKUP(G2217,緯度DB!$B$10:$H$50,7)</f>
        <v>0.28116931855250954</v>
      </c>
      <c r="L2217">
        <f t="shared" si="482"/>
        <v>-0.60806802536875582</v>
      </c>
      <c r="M2217">
        <f t="shared" si="483"/>
        <v>-9.6487764757441322E-2</v>
      </c>
      <c r="N2217">
        <f t="shared" si="487"/>
        <v>9.3098887478873359E-3</v>
      </c>
      <c r="O2217">
        <f t="shared" si="488"/>
        <v>0</v>
      </c>
      <c r="Q2217">
        <f t="shared" si="484"/>
        <v>1000</v>
      </c>
      <c r="R2217">
        <f t="shared" si="485"/>
        <v>1000</v>
      </c>
      <c r="S2217">
        <f t="shared" si="486"/>
        <v>1</v>
      </c>
      <c r="T2217" s="2">
        <f t="array" aca="1" ref="T2217:V2217" ca="1">MMULT(Q2217:S2217,$T$8:$V$10)</f>
        <v>342.95983594645492</v>
      </c>
      <c r="U2217" s="2">
        <f ca="1"/>
        <v>1000</v>
      </c>
      <c r="V2217" s="2">
        <f ca="1"/>
        <v>-939.35060064258266</v>
      </c>
      <c r="Y2217" s="2">
        <f t="shared" ca="1" si="489"/>
        <v>-3.7714808315308317</v>
      </c>
      <c r="Z2217" s="2">
        <f t="shared" ca="1" si="490"/>
        <v>-10.996858629590841</v>
      </c>
    </row>
    <row r="2218" spans="2:26">
      <c r="B2218">
        <f t="shared" si="491"/>
        <v>2207</v>
      </c>
      <c r="C2218">
        <v>-2.8890757701474472</v>
      </c>
      <c r="D2218">
        <v>-9.5007555879260952</v>
      </c>
      <c r="E2218">
        <v>-5.6993414412735337</v>
      </c>
      <c r="F2218">
        <f t="shared" si="478"/>
        <v>11.449611714437301</v>
      </c>
      <c r="G2218">
        <f t="shared" si="479"/>
        <v>11</v>
      </c>
      <c r="H2218">
        <f t="shared" si="480"/>
        <v>1146</v>
      </c>
      <c r="I2218">
        <f t="shared" si="481"/>
        <v>-1.8660003113552392</v>
      </c>
      <c r="J2218">
        <f>VLOOKUP(H2218,動径DB!$C$9:$F$3009,4)</f>
        <v>0.18256336324423716</v>
      </c>
      <c r="K2218">
        <f>VLOOKUP(G2218,緯度DB!$B$10:$H$50,7)</f>
        <v>0.54089638506983073</v>
      </c>
      <c r="L2218">
        <f t="shared" si="482"/>
        <v>-0.63281578281336115</v>
      </c>
      <c r="M2218">
        <f t="shared" si="483"/>
        <v>-0.71547714925550021</v>
      </c>
      <c r="N2218">
        <f t="shared" si="487"/>
        <v>0.51190755110677733</v>
      </c>
      <c r="O2218">
        <f t="shared" si="488"/>
        <v>1</v>
      </c>
      <c r="Q2218">
        <f t="shared" si="484"/>
        <v>-2.8890757701474472</v>
      </c>
      <c r="R2218">
        <f t="shared" si="485"/>
        <v>-9.5007555879260952</v>
      </c>
      <c r="S2218">
        <f t="shared" si="486"/>
        <v>-5.6993414412735337</v>
      </c>
      <c r="T2218" s="2">
        <f t="array" aca="1" ref="T2218:V2218" ca="1">MMULT(Q2218:S2218,$T$8:$V$10)</f>
        <v>-6.3437512046886102</v>
      </c>
      <c r="U2218" s="2">
        <f ca="1"/>
        <v>-9.5007555879260952</v>
      </c>
      <c r="V2218" s="2">
        <f ca="1"/>
        <v>0.76555360549262197</v>
      </c>
      <c r="Y2218" s="2">
        <f t="shared" ca="1" si="489"/>
        <v>-2.0619655625361641</v>
      </c>
      <c r="Z2218" s="2">
        <f t="shared" ca="1" si="490"/>
        <v>-3.0881146199267193</v>
      </c>
    </row>
    <row r="2219" spans="2:26">
      <c r="B2219">
        <f t="shared" si="491"/>
        <v>2208</v>
      </c>
      <c r="C2219">
        <v>-12.96183824360021</v>
      </c>
      <c r="D2219">
        <v>13.462169190162669</v>
      </c>
      <c r="E2219">
        <v>-3.2885353296782442</v>
      </c>
      <c r="F2219">
        <f t="shared" si="478"/>
        <v>18.975081411481849</v>
      </c>
      <c r="G2219">
        <f t="shared" si="479"/>
        <v>18</v>
      </c>
      <c r="H2219">
        <f t="shared" si="480"/>
        <v>1899</v>
      </c>
      <c r="I2219">
        <f t="shared" si="481"/>
        <v>2.3372620414619902</v>
      </c>
      <c r="J2219">
        <f>VLOOKUP(H2219,動径DB!$C$9:$F$3009,4)</f>
        <v>1.9264247660856011E-2</v>
      </c>
      <c r="K2219">
        <f>VLOOKUP(G2219,緯度DB!$B$10:$H$50,7)</f>
        <v>0.7820858445078025</v>
      </c>
      <c r="L2219">
        <f t="shared" si="482"/>
        <v>-0.66582634737249036</v>
      </c>
      <c r="M2219">
        <f t="shared" si="483"/>
        <v>-0.19034922053729036</v>
      </c>
      <c r="N2219">
        <f t="shared" si="487"/>
        <v>3.6232825759154007E-2</v>
      </c>
      <c r="O2219">
        <f t="shared" si="488"/>
        <v>0</v>
      </c>
      <c r="Q2219">
        <f t="shared" si="484"/>
        <v>1000</v>
      </c>
      <c r="R2219">
        <f t="shared" si="485"/>
        <v>1000</v>
      </c>
      <c r="S2219">
        <f t="shared" si="486"/>
        <v>1</v>
      </c>
      <c r="T2219" s="2">
        <f t="array" aca="1" ref="T2219:V2219" ca="1">MMULT(Q2219:S2219,$T$8:$V$10)</f>
        <v>342.95983594645492</v>
      </c>
      <c r="U2219" s="2">
        <f ca="1"/>
        <v>1000</v>
      </c>
      <c r="V2219" s="2">
        <f ca="1"/>
        <v>-939.35060064258266</v>
      </c>
      <c r="Y2219" s="2">
        <f t="shared" ca="1" si="489"/>
        <v>-3.7714808315308317</v>
      </c>
      <c r="Z2219" s="2">
        <f t="shared" ca="1" si="490"/>
        <v>-10.996858629590841</v>
      </c>
    </row>
    <row r="2220" spans="2:26">
      <c r="B2220">
        <f t="shared" si="491"/>
        <v>2209</v>
      </c>
      <c r="C2220">
        <v>9.1893359089436935</v>
      </c>
      <c r="D2220">
        <v>-11.257811234909592</v>
      </c>
      <c r="E2220">
        <v>5.8715164433936256</v>
      </c>
      <c r="F2220">
        <f t="shared" si="478"/>
        <v>15.673446130104903</v>
      </c>
      <c r="G2220">
        <f t="shared" si="479"/>
        <v>28</v>
      </c>
      <c r="H2220">
        <f t="shared" si="480"/>
        <v>1568</v>
      </c>
      <c r="I2220">
        <f t="shared" si="481"/>
        <v>-0.88621722778087675</v>
      </c>
      <c r="J2220">
        <f>VLOOKUP(H2220,動径DB!$C$9:$F$3009,4)</f>
        <v>5.6733563658601681E-2</v>
      </c>
      <c r="K2220">
        <f>VLOOKUP(G2220,緯度DB!$B$10:$H$50,7)</f>
        <v>0.66802964117206065</v>
      </c>
      <c r="L2220">
        <f t="shared" si="482"/>
        <v>0.4643858004250398</v>
      </c>
      <c r="M2220">
        <f t="shared" si="483"/>
        <v>0.27585396108658944</v>
      </c>
      <c r="N2220">
        <f t="shared" si="487"/>
        <v>7.6095407847161595E-2</v>
      </c>
      <c r="O2220">
        <f t="shared" si="488"/>
        <v>0</v>
      </c>
      <c r="Q2220">
        <f t="shared" si="484"/>
        <v>1000</v>
      </c>
      <c r="R2220">
        <f t="shared" si="485"/>
        <v>1000</v>
      </c>
      <c r="S2220">
        <f t="shared" si="486"/>
        <v>1</v>
      </c>
      <c r="T2220" s="2">
        <f t="array" aca="1" ref="T2220:V2220" ca="1">MMULT(Q2220:S2220,$T$8:$V$10)</f>
        <v>342.95983594645492</v>
      </c>
      <c r="U2220" s="2">
        <f ca="1"/>
        <v>1000</v>
      </c>
      <c r="V2220" s="2">
        <f ca="1"/>
        <v>-939.35060064258266</v>
      </c>
      <c r="Y2220" s="2">
        <f t="shared" ca="1" si="489"/>
        <v>-3.7714808315308317</v>
      </c>
      <c r="Z2220" s="2">
        <f t="shared" ca="1" si="490"/>
        <v>-10.996858629590841</v>
      </c>
    </row>
    <row r="2221" spans="2:26">
      <c r="B2221">
        <f t="shared" si="491"/>
        <v>2210</v>
      </c>
      <c r="C2221">
        <v>2.8417705317775059</v>
      </c>
      <c r="D2221">
        <v>-3.1692933672996153</v>
      </c>
      <c r="E2221">
        <v>5.0178211449298491</v>
      </c>
      <c r="F2221">
        <f t="shared" si="478"/>
        <v>6.5801678736787137</v>
      </c>
      <c r="G2221">
        <f t="shared" si="479"/>
        <v>36</v>
      </c>
      <c r="H2221">
        <f t="shared" si="480"/>
        <v>659</v>
      </c>
      <c r="I2221">
        <f t="shared" si="481"/>
        <v>-0.83983100604905692</v>
      </c>
      <c r="J2221">
        <f>VLOOKUP(H2221,動径DB!$C$9:$F$3009,4)</f>
        <v>0.39553315888547474</v>
      </c>
      <c r="K2221">
        <f>VLOOKUP(G2221,緯度DB!$B$10:$H$50,7)</f>
        <v>0.28116931855250954</v>
      </c>
      <c r="L2221">
        <f t="shared" si="482"/>
        <v>0.58274272659806003</v>
      </c>
      <c r="M2221">
        <f t="shared" si="483"/>
        <v>0.42644660494887282</v>
      </c>
      <c r="N2221">
        <f t="shared" si="487"/>
        <v>0.18185670687242</v>
      </c>
      <c r="O2221">
        <f t="shared" si="488"/>
        <v>0</v>
      </c>
      <c r="Q2221">
        <f t="shared" si="484"/>
        <v>1000</v>
      </c>
      <c r="R2221">
        <f t="shared" si="485"/>
        <v>1000</v>
      </c>
      <c r="S2221">
        <f t="shared" si="486"/>
        <v>1</v>
      </c>
      <c r="T2221" s="2">
        <f t="array" aca="1" ref="T2221:V2221" ca="1">MMULT(Q2221:S2221,$T$8:$V$10)</f>
        <v>342.95983594645492</v>
      </c>
      <c r="U2221" s="2">
        <f ca="1"/>
        <v>1000</v>
      </c>
      <c r="V2221" s="2">
        <f ca="1"/>
        <v>-939.35060064258266</v>
      </c>
      <c r="Y2221" s="2">
        <f t="shared" ca="1" si="489"/>
        <v>-3.7714808315308317</v>
      </c>
      <c r="Z2221" s="2">
        <f t="shared" ca="1" si="490"/>
        <v>-10.996858629590841</v>
      </c>
    </row>
    <row r="2222" spans="2:26">
      <c r="B2222">
        <f t="shared" si="491"/>
        <v>2211</v>
      </c>
      <c r="C2222">
        <v>2.809623967237485</v>
      </c>
      <c r="D2222">
        <v>8.8071962484266173</v>
      </c>
      <c r="E2222">
        <v>7.8482165928591137</v>
      </c>
      <c r="F2222">
        <f t="shared" si="478"/>
        <v>12.126631695734982</v>
      </c>
      <c r="G2222">
        <f t="shared" si="479"/>
        <v>34</v>
      </c>
      <c r="H2222">
        <f t="shared" si="480"/>
        <v>1214</v>
      </c>
      <c r="I2222">
        <f t="shared" si="481"/>
        <v>1.2619875284748951</v>
      </c>
      <c r="J2222">
        <f>VLOOKUP(H2222,動径DB!$C$9:$F$3009,4)</f>
        <v>0.15449670759887102</v>
      </c>
      <c r="K2222">
        <f>VLOOKUP(G2222,緯度DB!$B$10:$H$50,7)</f>
        <v>0.38596120503132481</v>
      </c>
      <c r="L2222">
        <f t="shared" si="482"/>
        <v>0.60069483188981254</v>
      </c>
      <c r="M2222">
        <f t="shared" si="483"/>
        <v>0.43436714225098516</v>
      </c>
      <c r="N2222">
        <f t="shared" si="487"/>
        <v>0.18867481426728758</v>
      </c>
      <c r="O2222">
        <f t="shared" si="488"/>
        <v>0</v>
      </c>
      <c r="Q2222">
        <f t="shared" si="484"/>
        <v>1000</v>
      </c>
      <c r="R2222">
        <f t="shared" si="485"/>
        <v>1000</v>
      </c>
      <c r="S2222">
        <f t="shared" si="486"/>
        <v>1</v>
      </c>
      <c r="T2222" s="2">
        <f t="array" aca="1" ref="T2222:V2222" ca="1">MMULT(Q2222:S2222,$T$8:$V$10)</f>
        <v>342.95983594645492</v>
      </c>
      <c r="U2222" s="2">
        <f ca="1"/>
        <v>1000</v>
      </c>
      <c r="V2222" s="2">
        <f ca="1"/>
        <v>-939.35060064258266</v>
      </c>
      <c r="Y2222" s="2">
        <f t="shared" ca="1" si="489"/>
        <v>-3.7714808315308317</v>
      </c>
      <c r="Z2222" s="2">
        <f t="shared" ca="1" si="490"/>
        <v>-10.996858629590841</v>
      </c>
    </row>
    <row r="2223" spans="2:26">
      <c r="B2223">
        <f t="shared" si="491"/>
        <v>2212</v>
      </c>
      <c r="C2223">
        <v>1.4536651235898879</v>
      </c>
      <c r="D2223">
        <v>-1.373284045843288</v>
      </c>
      <c r="E2223">
        <v>-1.1887329591953422</v>
      </c>
      <c r="F2223">
        <f t="shared" si="478"/>
        <v>2.3264000967990501</v>
      </c>
      <c r="G2223">
        <f t="shared" si="479"/>
        <v>11</v>
      </c>
      <c r="H2223">
        <f t="shared" si="480"/>
        <v>234</v>
      </c>
      <c r="I2223">
        <f t="shared" si="481"/>
        <v>-0.756971962164391</v>
      </c>
      <c r="J2223">
        <f>VLOOKUP(H2223,動径DB!$C$9:$F$3009,4)</f>
        <v>0.14704420851460956</v>
      </c>
      <c r="K2223">
        <f>VLOOKUP(G2223,緯度DB!$B$10:$H$50,7)</f>
        <v>0.54089638506983073</v>
      </c>
      <c r="L2223">
        <f t="shared" si="482"/>
        <v>0.76476515934583489</v>
      </c>
      <c r="M2223">
        <f t="shared" si="483"/>
        <v>0.14150588592932464</v>
      </c>
      <c r="N2223">
        <f t="shared" si="487"/>
        <v>2.0023915752643038E-2</v>
      </c>
      <c r="O2223">
        <f t="shared" si="488"/>
        <v>0</v>
      </c>
      <c r="Q2223">
        <f t="shared" si="484"/>
        <v>1000</v>
      </c>
      <c r="R2223">
        <f t="shared" si="485"/>
        <v>1000</v>
      </c>
      <c r="S2223">
        <f t="shared" si="486"/>
        <v>1</v>
      </c>
      <c r="T2223" s="2">
        <f t="array" aca="1" ref="T2223:V2223" ca="1">MMULT(Q2223:S2223,$T$8:$V$10)</f>
        <v>342.95983594645492</v>
      </c>
      <c r="U2223" s="2">
        <f ca="1"/>
        <v>1000</v>
      </c>
      <c r="V2223" s="2">
        <f ca="1"/>
        <v>-939.35060064258266</v>
      </c>
      <c r="Y2223" s="2">
        <f t="shared" ca="1" si="489"/>
        <v>-3.7714808315308317</v>
      </c>
      <c r="Z2223" s="2">
        <f t="shared" ca="1" si="490"/>
        <v>-10.996858629590841</v>
      </c>
    </row>
    <row r="2224" spans="2:26">
      <c r="B2224">
        <f t="shared" si="491"/>
        <v>2213</v>
      </c>
      <c r="C2224">
        <v>8.5376377209046161</v>
      </c>
      <c r="D2224">
        <v>2.2045857461032292</v>
      </c>
      <c r="E2224">
        <v>-5.8332898511009059</v>
      </c>
      <c r="F2224">
        <f t="shared" si="478"/>
        <v>10.572545892654793</v>
      </c>
      <c r="G2224">
        <f t="shared" si="479"/>
        <v>10</v>
      </c>
      <c r="H2224">
        <f t="shared" si="480"/>
        <v>1058</v>
      </c>
      <c r="I2224">
        <f t="shared" si="481"/>
        <v>0.25269970921466994</v>
      </c>
      <c r="J2224">
        <f>VLOOKUP(H2224,動径DB!$C$9:$F$3009,4)</f>
        <v>0.22300363251278862</v>
      </c>
      <c r="K2224">
        <f>VLOOKUP(G2224,緯度DB!$B$10:$H$50,7)</f>
        <v>0.49132662717739956</v>
      </c>
      <c r="L2224">
        <f t="shared" si="482"/>
        <v>-0.68754238055989103</v>
      </c>
      <c r="M2224">
        <f t="shared" si="483"/>
        <v>-0.79645508791140274</v>
      </c>
      <c r="N2224">
        <f t="shared" si="487"/>
        <v>0.63434070705996026</v>
      </c>
      <c r="O2224">
        <f t="shared" si="488"/>
        <v>1</v>
      </c>
      <c r="Q2224">
        <f t="shared" si="484"/>
        <v>8.5376377209046161</v>
      </c>
      <c r="R2224">
        <f t="shared" si="485"/>
        <v>2.2045857461032292</v>
      </c>
      <c r="S2224">
        <f t="shared" si="486"/>
        <v>-5.8332898511009059</v>
      </c>
      <c r="T2224" s="2">
        <f t="array" aca="1" ref="T2224:V2224" ca="1">MMULT(Q2224:S2224,$T$8:$V$10)</f>
        <v>-2.5614553510184166</v>
      </c>
      <c r="U2224" s="2">
        <f ca="1"/>
        <v>2.2045857461032292</v>
      </c>
      <c r="V2224" s="2">
        <f ca="1"/>
        <v>-10.017857796211191</v>
      </c>
      <c r="Y2224" s="2">
        <f t="shared" ca="1" si="489"/>
        <v>-1.2818722461762579</v>
      </c>
      <c r="Z2224" s="2">
        <f t="shared" ca="1" si="490"/>
        <v>1.1032779787170257</v>
      </c>
    </row>
    <row r="2225" spans="2:26">
      <c r="B2225">
        <f t="shared" si="491"/>
        <v>2214</v>
      </c>
      <c r="C2225">
        <v>-5.4888291252705645</v>
      </c>
      <c r="D2225">
        <v>16.794256142196261</v>
      </c>
      <c r="E2225">
        <v>-1.1949918725206758</v>
      </c>
      <c r="F2225">
        <f t="shared" si="478"/>
        <v>17.708819557257499</v>
      </c>
      <c r="G2225">
        <f t="shared" si="479"/>
        <v>20</v>
      </c>
      <c r="H2225">
        <f t="shared" si="480"/>
        <v>1772</v>
      </c>
      <c r="I2225">
        <f t="shared" si="481"/>
        <v>1.8866804835812128</v>
      </c>
      <c r="J2225">
        <f>VLOOKUP(H2225,動径DB!$C$9:$F$3009,4)</f>
        <v>2.9532719334970498E-2</v>
      </c>
      <c r="K2225">
        <f>VLOOKUP(G2225,緯度DB!$B$10:$H$50,7)</f>
        <v>0.7879807395252203</v>
      </c>
      <c r="L2225">
        <f t="shared" si="482"/>
        <v>0.58359100192141022</v>
      </c>
      <c r="M2225">
        <f t="shared" si="483"/>
        <v>0.24050119586223326</v>
      </c>
      <c r="N2225">
        <f t="shared" si="487"/>
        <v>5.7840825211164286E-2</v>
      </c>
      <c r="O2225">
        <f t="shared" si="488"/>
        <v>0</v>
      </c>
      <c r="Q2225">
        <f t="shared" si="484"/>
        <v>1000</v>
      </c>
      <c r="R2225">
        <f t="shared" si="485"/>
        <v>1000</v>
      </c>
      <c r="S2225">
        <f t="shared" si="486"/>
        <v>1</v>
      </c>
      <c r="T2225" s="2">
        <f t="array" aca="1" ref="T2225:V2225" ca="1">MMULT(Q2225:S2225,$T$8:$V$10)</f>
        <v>342.95983594645492</v>
      </c>
      <c r="U2225" s="2">
        <f ca="1"/>
        <v>1000</v>
      </c>
      <c r="V2225" s="2">
        <f ca="1"/>
        <v>-939.35060064258266</v>
      </c>
      <c r="Y2225" s="2">
        <f t="shared" ca="1" si="489"/>
        <v>-3.7714808315308317</v>
      </c>
      <c r="Z2225" s="2">
        <f t="shared" ca="1" si="490"/>
        <v>-10.996858629590841</v>
      </c>
    </row>
    <row r="2226" spans="2:26">
      <c r="B2226">
        <f t="shared" si="491"/>
        <v>2215</v>
      </c>
      <c r="C2226">
        <v>10.492679616368102</v>
      </c>
      <c r="D2226">
        <v>-10.622305265443122</v>
      </c>
      <c r="E2226">
        <v>-0.94136125452560471</v>
      </c>
      <c r="F2226">
        <f t="shared" si="478"/>
        <v>14.960476452824937</v>
      </c>
      <c r="G2226">
        <f t="shared" si="479"/>
        <v>20</v>
      </c>
      <c r="H2226">
        <f t="shared" si="480"/>
        <v>1497</v>
      </c>
      <c r="I2226">
        <f t="shared" si="481"/>
        <v>-0.79153712212291738</v>
      </c>
      <c r="J2226">
        <f>VLOOKUP(H2226,動径DB!$C$9:$F$3009,4)</f>
        <v>7.0404956251164011E-2</v>
      </c>
      <c r="K2226">
        <f>VLOOKUP(G2226,緯度DB!$B$10:$H$50,7)</f>
        <v>0.7879807395252203</v>
      </c>
      <c r="L2226">
        <f t="shared" si="482"/>
        <v>0.69396490399835731</v>
      </c>
      <c r="M2226">
        <f t="shared" si="483"/>
        <v>0.57597252531909227</v>
      </c>
      <c r="N2226">
        <f t="shared" si="487"/>
        <v>0.33174434992245239</v>
      </c>
      <c r="O2226">
        <f t="shared" si="488"/>
        <v>1</v>
      </c>
      <c r="Q2226">
        <f t="shared" si="484"/>
        <v>10.492679616368102</v>
      </c>
      <c r="R2226">
        <f t="shared" si="485"/>
        <v>-10.622305265443122</v>
      </c>
      <c r="S2226">
        <f t="shared" si="486"/>
        <v>-0.94136125452560471</v>
      </c>
      <c r="T2226" s="2">
        <f t="array" aca="1" ref="T2226:V2226" ca="1">MMULT(Q2226:S2226,$T$8:$V$10)</f>
        <v>2.7041175618890678</v>
      </c>
      <c r="U2226" s="2">
        <f ca="1"/>
        <v>-10.622305265443122</v>
      </c>
      <c r="V2226" s="2">
        <f ca="1"/>
        <v>-10.1818581189659</v>
      </c>
      <c r="Y2226" s="2">
        <f t="shared" ca="1" si="489"/>
        <v>1.3644657395842441</v>
      </c>
      <c r="Z2226" s="2">
        <f t="shared" ca="1" si="490"/>
        <v>-5.3598896047911708</v>
      </c>
    </row>
    <row r="2227" spans="2:26">
      <c r="B2227">
        <f t="shared" si="491"/>
        <v>2216</v>
      </c>
      <c r="C2227">
        <v>-15.902012899158413</v>
      </c>
      <c r="D2227">
        <v>0.25173819162346178</v>
      </c>
      <c r="E2227">
        <v>5.3792034790948158</v>
      </c>
      <c r="F2227">
        <f t="shared" si="478"/>
        <v>16.78908027354769</v>
      </c>
      <c r="G2227">
        <f t="shared" si="479"/>
        <v>27</v>
      </c>
      <c r="H2227">
        <f t="shared" si="480"/>
        <v>1680</v>
      </c>
      <c r="I2227">
        <f t="shared" si="481"/>
        <v>3.1257633892555217</v>
      </c>
      <c r="J2227">
        <f>VLOOKUP(H2227,動径DB!$C$9:$F$3009,4)</f>
        <v>3.9863752756891684E-2</v>
      </c>
      <c r="K2227">
        <f>VLOOKUP(G2227,緯度DB!$B$10:$H$50,7)</f>
        <v>0.70149600262637279</v>
      </c>
      <c r="L2227">
        <f t="shared" si="482"/>
        <v>-4.7469946803486179E-2</v>
      </c>
      <c r="M2227">
        <f t="shared" si="483"/>
        <v>-2.2286867537275021E-2</v>
      </c>
      <c r="N2227">
        <f t="shared" si="487"/>
        <v>4.9670446462404317E-4</v>
      </c>
      <c r="O2227">
        <f t="shared" si="488"/>
        <v>0</v>
      </c>
      <c r="Q2227">
        <f t="shared" si="484"/>
        <v>1000</v>
      </c>
      <c r="R2227">
        <f t="shared" si="485"/>
        <v>1000</v>
      </c>
      <c r="S2227">
        <f t="shared" si="486"/>
        <v>1</v>
      </c>
      <c r="T2227" s="2">
        <f t="array" aca="1" ref="T2227:V2227" ca="1">MMULT(Q2227:S2227,$T$8:$V$10)</f>
        <v>342.95983594645492</v>
      </c>
      <c r="U2227" s="2">
        <f ca="1"/>
        <v>1000</v>
      </c>
      <c r="V2227" s="2">
        <f ca="1"/>
        <v>-939.35060064258266</v>
      </c>
      <c r="Y2227" s="2">
        <f t="shared" ca="1" si="489"/>
        <v>-3.7714808315308317</v>
      </c>
      <c r="Z2227" s="2">
        <f t="shared" ca="1" si="490"/>
        <v>-10.996858629590841</v>
      </c>
    </row>
    <row r="2228" spans="2:26">
      <c r="B2228">
        <f t="shared" si="491"/>
        <v>2217</v>
      </c>
      <c r="C2228">
        <v>-0.87270967922311526</v>
      </c>
      <c r="D2228">
        <v>4.8053686783771514</v>
      </c>
      <c r="E2228">
        <v>8.0155541623382867</v>
      </c>
      <c r="F2228">
        <f t="shared" ref="F2228:F2291" si="492">SQRT(SUMSQ(C2228:E2228))</f>
        <v>9.3862824828957976</v>
      </c>
      <c r="G2228">
        <f t="shared" ref="G2228:G2291" si="493">ROUND(20*E2228/F2228,0)+21</f>
        <v>38</v>
      </c>
      <c r="H2228">
        <f t="shared" ref="H2228:H2291" si="494">ROUND(F2228*100,0)+1</f>
        <v>940</v>
      </c>
      <c r="I2228">
        <f t="shared" ref="I2228:I2291" si="495">ATAN2(C2228,D2228)</f>
        <v>1.7504496436318582</v>
      </c>
      <c r="J2228">
        <f>VLOOKUP(H2228,動径DB!$C$9:$F$3009,4)</f>
        <v>0.28204458119603293</v>
      </c>
      <c r="K2228">
        <f>VLOOKUP(G2228,緯度DB!$B$10:$H$50,7)</f>
        <v>0.20164392860071581</v>
      </c>
      <c r="L2228">
        <f t="shared" ref="L2228:L2291" si="496">IF($E$8&gt;=0,COS($E$8*I2228),SIN($E$8*I2228))</f>
        <v>0.85824294424991709</v>
      </c>
      <c r="M2228">
        <f t="shared" ref="M2228:M2291" si="497">J2228*K2228*L2228*F2228</f>
        <v>0.45814903101878207</v>
      </c>
      <c r="N2228">
        <f t="shared" si="487"/>
        <v>0.20990053462344893</v>
      </c>
      <c r="O2228">
        <f t="shared" si="488"/>
        <v>0</v>
      </c>
      <c r="Q2228">
        <f t="shared" ref="Q2228:Q2291" si="498">IF($O2228=0,1000,C2228)</f>
        <v>1000</v>
      </c>
      <c r="R2228">
        <f t="shared" ref="R2228:R2291" si="499">IF($O2228=0,1000,D2228)</f>
        <v>1000</v>
      </c>
      <c r="S2228">
        <f t="shared" ref="S2228:S2291" si="500">IF($O2228=0,1,E2228)</f>
        <v>1</v>
      </c>
      <c r="T2228" s="2">
        <f t="array" aca="1" ref="T2228:V2228" ca="1">MMULT(Q2228:S2228,$T$8:$V$10)</f>
        <v>342.95983594645492</v>
      </c>
      <c r="U2228" s="2">
        <f ca="1"/>
        <v>1000</v>
      </c>
      <c r="V2228" s="2">
        <f ca="1"/>
        <v>-939.35060064258266</v>
      </c>
      <c r="Y2228" s="2">
        <f t="shared" ca="1" si="489"/>
        <v>-3.7714808315308317</v>
      </c>
      <c r="Z2228" s="2">
        <f t="shared" ca="1" si="490"/>
        <v>-10.996858629590841</v>
      </c>
    </row>
    <row r="2229" spans="2:26">
      <c r="B2229">
        <f t="shared" si="491"/>
        <v>2218</v>
      </c>
      <c r="C2229">
        <v>4.7904752256766443</v>
      </c>
      <c r="D2229">
        <v>5.5150395673882011</v>
      </c>
      <c r="E2229">
        <v>6.5373903002627598</v>
      </c>
      <c r="F2229">
        <f t="shared" si="492"/>
        <v>9.8031518531362529</v>
      </c>
      <c r="G2229">
        <f t="shared" si="493"/>
        <v>34</v>
      </c>
      <c r="H2229">
        <f t="shared" si="494"/>
        <v>981</v>
      </c>
      <c r="I2229">
        <f t="shared" si="495"/>
        <v>0.85559106288763265</v>
      </c>
      <c r="J2229">
        <f>VLOOKUP(H2229,動径DB!$C$9:$F$3009,4)</f>
        <v>0.26119734325070249</v>
      </c>
      <c r="K2229">
        <f>VLOOKUP(G2229,緯度DB!$B$10:$H$50,7)</f>
        <v>0.38596120503132481</v>
      </c>
      <c r="L2229">
        <f t="shared" si="496"/>
        <v>-0.54368327817821904</v>
      </c>
      <c r="M2229">
        <f t="shared" si="497"/>
        <v>-0.53730899950323352</v>
      </c>
      <c r="N2229">
        <f t="shared" si="487"/>
        <v>0.2887009609471658</v>
      </c>
      <c r="O2229">
        <f t="shared" si="488"/>
        <v>0</v>
      </c>
      <c r="Q2229">
        <f t="shared" si="498"/>
        <v>1000</v>
      </c>
      <c r="R2229">
        <f t="shared" si="499"/>
        <v>1000</v>
      </c>
      <c r="S2229">
        <f t="shared" si="500"/>
        <v>1</v>
      </c>
      <c r="T2229" s="2">
        <f t="array" aca="1" ref="T2229:V2229" ca="1">MMULT(Q2229:S2229,$T$8:$V$10)</f>
        <v>342.95983594645492</v>
      </c>
      <c r="U2229" s="2">
        <f ca="1"/>
        <v>1000</v>
      </c>
      <c r="V2229" s="2">
        <f ca="1"/>
        <v>-939.35060064258266</v>
      </c>
      <c r="Y2229" s="2">
        <f t="shared" ca="1" si="489"/>
        <v>-3.7714808315308317</v>
      </c>
      <c r="Z2229" s="2">
        <f t="shared" ca="1" si="490"/>
        <v>-10.996858629590841</v>
      </c>
    </row>
    <row r="2230" spans="2:26">
      <c r="B2230">
        <f t="shared" si="491"/>
        <v>2219</v>
      </c>
      <c r="C2230">
        <v>0.99166355547677698</v>
      </c>
      <c r="D2230">
        <v>-13.379903648350284</v>
      </c>
      <c r="E2230">
        <v>3.6292996876245285</v>
      </c>
      <c r="F2230">
        <f t="shared" si="492"/>
        <v>13.898814138946875</v>
      </c>
      <c r="G2230">
        <f t="shared" si="493"/>
        <v>26</v>
      </c>
      <c r="H2230">
        <f t="shared" si="494"/>
        <v>1391</v>
      </c>
      <c r="I2230">
        <f t="shared" si="495"/>
        <v>-1.4968156949540956</v>
      </c>
      <c r="J2230">
        <f>VLOOKUP(H2230,動径DB!$C$9:$F$3009,4)</f>
        <v>9.5946641227068127E-2</v>
      </c>
      <c r="K2230">
        <f>VLOOKUP(G2230,緯度DB!$B$10:$H$50,7)</f>
        <v>0.72987675376846739</v>
      </c>
      <c r="L2230">
        <f t="shared" si="496"/>
        <v>-0.97547183043535524</v>
      </c>
      <c r="M2230">
        <f t="shared" si="497"/>
        <v>-0.94944931984868541</v>
      </c>
      <c r="N2230">
        <f t="shared" si="487"/>
        <v>0.90145401096113131</v>
      </c>
      <c r="O2230">
        <f t="shared" si="488"/>
        <v>1</v>
      </c>
      <c r="Q2230">
        <f t="shared" si="498"/>
        <v>0.99166355547677698</v>
      </c>
      <c r="R2230">
        <f t="shared" si="499"/>
        <v>-13.379903648350284</v>
      </c>
      <c r="S2230">
        <f t="shared" si="500"/>
        <v>3.6292996876245285</v>
      </c>
      <c r="T2230" s="2">
        <f t="array" aca="1" ref="T2230:V2230" ca="1">MMULT(Q2230:S2230,$T$8:$V$10)</f>
        <v>3.7495950464563812</v>
      </c>
      <c r="U2230" s="2">
        <f ca="1"/>
        <v>-13.379903648350284</v>
      </c>
      <c r="V2230" s="2">
        <f ca="1"/>
        <v>0.30943467394930235</v>
      </c>
      <c r="Y2230" s="2">
        <f t="shared" ca="1" si="489"/>
        <v>1.2371049103331266</v>
      </c>
      <c r="Z2230" s="2">
        <f t="shared" ca="1" si="490"/>
        <v>-4.4144352384936418</v>
      </c>
    </row>
    <row r="2231" spans="2:26">
      <c r="B2231">
        <f t="shared" si="491"/>
        <v>2220</v>
      </c>
      <c r="C2231">
        <v>9.1500876538746674</v>
      </c>
      <c r="D2231">
        <v>3.383463104858798</v>
      </c>
      <c r="E2231">
        <v>4.7011414879516735</v>
      </c>
      <c r="F2231">
        <f t="shared" si="492"/>
        <v>10.829250110015506</v>
      </c>
      <c r="G2231">
        <f t="shared" si="493"/>
        <v>30</v>
      </c>
      <c r="H2231">
        <f t="shared" si="494"/>
        <v>1084</v>
      </c>
      <c r="I2231">
        <f t="shared" si="495"/>
        <v>0.3541809830328766</v>
      </c>
      <c r="J2231">
        <f>VLOOKUP(H2231,動径DB!$C$9:$F$3009,4)</f>
        <v>0.21062697832326693</v>
      </c>
      <c r="K2231">
        <f>VLOOKUP(G2231,緯度DB!$B$10:$H$50,7)</f>
        <v>0.58726809406597613</v>
      </c>
      <c r="L2231">
        <f t="shared" si="496"/>
        <v>-0.87359583724389578</v>
      </c>
      <c r="M2231">
        <f t="shared" si="497"/>
        <v>-1.1701979797435318</v>
      </c>
      <c r="N2231">
        <f t="shared" si="487"/>
        <v>1.3693633117958433</v>
      </c>
      <c r="O2231">
        <f t="shared" si="488"/>
        <v>1</v>
      </c>
      <c r="Q2231">
        <f t="shared" si="498"/>
        <v>9.1500876538746674</v>
      </c>
      <c r="R2231">
        <f t="shared" si="499"/>
        <v>3.383463104858798</v>
      </c>
      <c r="S2231">
        <f t="shared" si="500"/>
        <v>4.7011414879516735</v>
      </c>
      <c r="T2231" s="2">
        <f t="array" aca="1" ref="T2231:V2231" ca="1">MMULT(Q2231:S2231,$T$8:$V$10)</f>
        <v>7.5471422563193205</v>
      </c>
      <c r="U2231" s="2">
        <f ca="1"/>
        <v>3.383463104858798</v>
      </c>
      <c r="V2231" s="2">
        <f ca="1"/>
        <v>-6.9903847623867899</v>
      </c>
      <c r="Y2231" s="2">
        <f t="shared" ca="1" si="489"/>
        <v>3.2799949840022555</v>
      </c>
      <c r="Z2231" s="2">
        <f t="shared" ca="1" si="490"/>
        <v>1.4704561853463505</v>
      </c>
    </row>
    <row r="2232" spans="2:26">
      <c r="B2232">
        <f t="shared" si="491"/>
        <v>2221</v>
      </c>
      <c r="C2232">
        <v>-15.606136747624831</v>
      </c>
      <c r="D2232">
        <v>7.326941282308006</v>
      </c>
      <c r="E2232">
        <v>6.0168233205990935</v>
      </c>
      <c r="F2232">
        <f t="shared" si="492"/>
        <v>18.260277533796152</v>
      </c>
      <c r="G2232">
        <f t="shared" si="493"/>
        <v>28</v>
      </c>
      <c r="H2232">
        <f t="shared" si="494"/>
        <v>1827</v>
      </c>
      <c r="I2232">
        <f t="shared" si="495"/>
        <v>2.7026487254842819</v>
      </c>
      <c r="J2232">
        <f>VLOOKUP(H2232,動径DB!$C$9:$F$3009,4)</f>
        <v>2.4587622917631887E-2</v>
      </c>
      <c r="K2232">
        <f>VLOOKUP(G2232,緯度DB!$B$10:$H$50,7)</f>
        <v>0.66802964117206065</v>
      </c>
      <c r="L2232">
        <f t="shared" si="496"/>
        <v>-0.96792396629673705</v>
      </c>
      <c r="M2232">
        <f t="shared" si="497"/>
        <v>-0.29030926376476113</v>
      </c>
      <c r="N2232">
        <f t="shared" si="487"/>
        <v>8.4279468627637646E-2</v>
      </c>
      <c r="O2232">
        <f t="shared" si="488"/>
        <v>0</v>
      </c>
      <c r="Q2232">
        <f t="shared" si="498"/>
        <v>1000</v>
      </c>
      <c r="R2232">
        <f t="shared" si="499"/>
        <v>1000</v>
      </c>
      <c r="S2232">
        <f t="shared" si="500"/>
        <v>1</v>
      </c>
      <c r="T2232" s="2">
        <f t="array" aca="1" ref="T2232:V2232" ca="1">MMULT(Q2232:S2232,$T$8:$V$10)</f>
        <v>342.95983594645492</v>
      </c>
      <c r="U2232" s="2">
        <f ca="1"/>
        <v>1000</v>
      </c>
      <c r="V2232" s="2">
        <f ca="1"/>
        <v>-939.35060064258266</v>
      </c>
      <c r="Y2232" s="2">
        <f t="shared" ca="1" si="489"/>
        <v>-3.7714808315308317</v>
      </c>
      <c r="Z2232" s="2">
        <f t="shared" ca="1" si="490"/>
        <v>-10.996858629590841</v>
      </c>
    </row>
    <row r="2233" spans="2:26">
      <c r="B2233">
        <f t="shared" si="491"/>
        <v>2222</v>
      </c>
      <c r="C2233">
        <v>-13.073676661614524</v>
      </c>
      <c r="D2233">
        <v>13.496830867996334</v>
      </c>
      <c r="E2233">
        <v>8.5840624145132907</v>
      </c>
      <c r="F2233">
        <f t="shared" si="492"/>
        <v>20.658450872899515</v>
      </c>
      <c r="G2233">
        <f t="shared" si="493"/>
        <v>29</v>
      </c>
      <c r="H2233">
        <f t="shared" si="494"/>
        <v>2067</v>
      </c>
      <c r="I2233">
        <f t="shared" si="495"/>
        <v>2.3402701260554113</v>
      </c>
      <c r="J2233">
        <f>VLOOKUP(H2233,動径DB!$C$9:$F$3009,4)</f>
        <v>1.0725651830503712E-2</v>
      </c>
      <c r="K2233">
        <f>VLOOKUP(G2233,緯度DB!$B$10:$H$50,7)</f>
        <v>0.62981531840634786</v>
      </c>
      <c r="L2233">
        <f t="shared" si="496"/>
        <v>-0.67253220128318136</v>
      </c>
      <c r="M2233">
        <f t="shared" si="497"/>
        <v>-9.3852911454123639E-2</v>
      </c>
      <c r="N2233">
        <f t="shared" si="487"/>
        <v>8.8083689884155721E-3</v>
      </c>
      <c r="O2233">
        <f t="shared" si="488"/>
        <v>0</v>
      </c>
      <c r="Q2233">
        <f t="shared" si="498"/>
        <v>1000</v>
      </c>
      <c r="R2233">
        <f t="shared" si="499"/>
        <v>1000</v>
      </c>
      <c r="S2233">
        <f t="shared" si="500"/>
        <v>1</v>
      </c>
      <c r="T2233" s="2">
        <f t="array" aca="1" ref="T2233:V2233" ca="1">MMULT(Q2233:S2233,$T$8:$V$10)</f>
        <v>342.95983594645492</v>
      </c>
      <c r="U2233" s="2">
        <f ca="1"/>
        <v>1000</v>
      </c>
      <c r="V2233" s="2">
        <f ca="1"/>
        <v>-939.35060064258266</v>
      </c>
      <c r="Y2233" s="2">
        <f t="shared" ca="1" si="489"/>
        <v>-3.7714808315308317</v>
      </c>
      <c r="Z2233" s="2">
        <f t="shared" ca="1" si="490"/>
        <v>-10.996858629590841</v>
      </c>
    </row>
    <row r="2234" spans="2:26">
      <c r="B2234">
        <f t="shared" si="491"/>
        <v>2223</v>
      </c>
      <c r="C2234">
        <v>-7.8178142698457291</v>
      </c>
      <c r="D2234">
        <v>-5.9071377411152515</v>
      </c>
      <c r="E2234">
        <v>1.3984335508610275</v>
      </c>
      <c r="F2234">
        <f t="shared" si="492"/>
        <v>9.897884251014732</v>
      </c>
      <c r="G2234">
        <f t="shared" si="493"/>
        <v>24</v>
      </c>
      <c r="H2234">
        <f t="shared" si="494"/>
        <v>991</v>
      </c>
      <c r="I2234">
        <f t="shared" si="495"/>
        <v>-2.4945173895566235</v>
      </c>
      <c r="J2234">
        <f>VLOOKUP(H2234,動径DB!$C$9:$F$3009,4)</f>
        <v>0.25614233604148895</v>
      </c>
      <c r="K2234">
        <f>VLOOKUP(G2234,緯度DB!$B$10:$H$50,7)</f>
        <v>0.7703565880679073</v>
      </c>
      <c r="L2234">
        <f t="shared" si="496"/>
        <v>0.93217195834973166</v>
      </c>
      <c r="M2234">
        <f t="shared" si="497"/>
        <v>1.8205875648848937</v>
      </c>
      <c r="N2234">
        <f t="shared" si="487"/>
        <v>3.3145390814135069</v>
      </c>
      <c r="O2234">
        <f t="shared" si="488"/>
        <v>1</v>
      </c>
      <c r="Q2234">
        <f t="shared" si="498"/>
        <v>-7.8178142698457291</v>
      </c>
      <c r="R2234">
        <f t="shared" si="499"/>
        <v>-5.9071377411152515</v>
      </c>
      <c r="S2234">
        <f t="shared" si="500"/>
        <v>1.3984335508610275</v>
      </c>
      <c r="T2234" s="2">
        <f t="array" aca="1" ref="T2234:V2234" ca="1">MMULT(Q2234:S2234,$T$8:$V$10)</f>
        <v>-1.3597522686625541</v>
      </c>
      <c r="U2234" s="2">
        <f ca="1"/>
        <v>-5.9071377411152515</v>
      </c>
      <c r="V2234" s="2">
        <f ca="1"/>
        <v>7.8246348235457184</v>
      </c>
      <c r="Y2234" s="2">
        <f t="shared" ca="1" si="489"/>
        <v>-0.35948853835757649</v>
      </c>
      <c r="Z2234" s="2">
        <f t="shared" ca="1" si="490"/>
        <v>-1.5617170578572448</v>
      </c>
    </row>
    <row r="2235" spans="2:26">
      <c r="B2235">
        <f t="shared" si="491"/>
        <v>2224</v>
      </c>
      <c r="C2235">
        <v>-10.150486980739087</v>
      </c>
      <c r="D2235">
        <v>-16.764555217394484</v>
      </c>
      <c r="E2235">
        <v>-8.8062117692746504</v>
      </c>
      <c r="F2235">
        <f t="shared" si="492"/>
        <v>21.485624573387053</v>
      </c>
      <c r="G2235">
        <f t="shared" si="493"/>
        <v>13</v>
      </c>
      <c r="H2235">
        <f t="shared" si="494"/>
        <v>2150</v>
      </c>
      <c r="I2235">
        <f t="shared" si="495"/>
        <v>-2.115230439621707</v>
      </c>
      <c r="J2235">
        <f>VLOOKUP(H2235,動径DB!$C$9:$F$3009,4)</f>
        <v>7.9705047607158495E-3</v>
      </c>
      <c r="K2235">
        <f>VLOOKUP(G2235,緯度DB!$B$10:$H$50,7)</f>
        <v>0.62981531840634786</v>
      </c>
      <c r="L2235">
        <f t="shared" si="496"/>
        <v>6.246531778903474E-2</v>
      </c>
      <c r="M2235">
        <f t="shared" si="497"/>
        <v>6.7373014795406288E-3</v>
      </c>
      <c r="N2235">
        <f t="shared" si="487"/>
        <v>4.5391231226220347E-5</v>
      </c>
      <c r="O2235">
        <f t="shared" si="488"/>
        <v>0</v>
      </c>
      <c r="Q2235">
        <f t="shared" si="498"/>
        <v>1000</v>
      </c>
      <c r="R2235">
        <f t="shared" si="499"/>
        <v>1000</v>
      </c>
      <c r="S2235">
        <f t="shared" si="500"/>
        <v>1</v>
      </c>
      <c r="T2235" s="2">
        <f t="array" aca="1" ref="T2235:V2235" ca="1">MMULT(Q2235:S2235,$T$8:$V$10)</f>
        <v>342.95983594645492</v>
      </c>
      <c r="U2235" s="2">
        <f ca="1"/>
        <v>1000</v>
      </c>
      <c r="V2235" s="2">
        <f ca="1"/>
        <v>-939.35060064258266</v>
      </c>
      <c r="Y2235" s="2">
        <f t="shared" ca="1" si="489"/>
        <v>-3.7714808315308317</v>
      </c>
      <c r="Z2235" s="2">
        <f t="shared" ca="1" si="490"/>
        <v>-10.996858629590841</v>
      </c>
    </row>
    <row r="2236" spans="2:26">
      <c r="B2236">
        <f t="shared" si="491"/>
        <v>2225</v>
      </c>
      <c r="C2236">
        <v>-4.7210936983540988</v>
      </c>
      <c r="D2236">
        <v>-7.2062573043859226</v>
      </c>
      <c r="E2236">
        <v>7.4570080898846305</v>
      </c>
      <c r="F2236">
        <f t="shared" si="492"/>
        <v>11.39411425685468</v>
      </c>
      <c r="G2236">
        <f t="shared" si="493"/>
        <v>34</v>
      </c>
      <c r="H2236">
        <f t="shared" si="494"/>
        <v>1140</v>
      </c>
      <c r="I2236">
        <f t="shared" si="495"/>
        <v>-2.1507750904319725</v>
      </c>
      <c r="J2236">
        <f>VLOOKUP(H2236,動径DB!$C$9:$F$3009,4)</f>
        <v>0.18518132705868495</v>
      </c>
      <c r="K2236">
        <f>VLOOKUP(G2236,緯度DB!$B$10:$H$50,7)</f>
        <v>0.38596120503132481</v>
      </c>
      <c r="L2236">
        <f t="shared" si="496"/>
        <v>0.1683346483367005</v>
      </c>
      <c r="M2236">
        <f t="shared" si="497"/>
        <v>0.13708657683800687</v>
      </c>
      <c r="N2236">
        <f t="shared" si="487"/>
        <v>1.8792729549162761E-2</v>
      </c>
      <c r="O2236">
        <f t="shared" si="488"/>
        <v>0</v>
      </c>
      <c r="Q2236">
        <f t="shared" si="498"/>
        <v>1000</v>
      </c>
      <c r="R2236">
        <f t="shared" si="499"/>
        <v>1000</v>
      </c>
      <c r="S2236">
        <f t="shared" si="500"/>
        <v>1</v>
      </c>
      <c r="T2236" s="2">
        <f t="array" aca="1" ref="T2236:V2236" ca="1">MMULT(Q2236:S2236,$T$8:$V$10)</f>
        <v>342.95983594645492</v>
      </c>
      <c r="U2236" s="2">
        <f ca="1"/>
        <v>1000</v>
      </c>
      <c r="V2236" s="2">
        <f ca="1"/>
        <v>-939.35060064258266</v>
      </c>
      <c r="Y2236" s="2">
        <f t="shared" ca="1" si="489"/>
        <v>-3.7714808315308317</v>
      </c>
      <c r="Z2236" s="2">
        <f t="shared" ca="1" si="490"/>
        <v>-10.996858629590841</v>
      </c>
    </row>
    <row r="2237" spans="2:26">
      <c r="B2237">
        <f t="shared" si="491"/>
        <v>2226</v>
      </c>
      <c r="C2237">
        <v>-16.088566287993679</v>
      </c>
      <c r="D2237">
        <v>16.631241104510757</v>
      </c>
      <c r="E2237">
        <v>1.2589703651325124</v>
      </c>
      <c r="F2237">
        <f t="shared" si="492"/>
        <v>23.17380314622131</v>
      </c>
      <c r="G2237">
        <f t="shared" si="493"/>
        <v>22</v>
      </c>
      <c r="H2237">
        <f t="shared" si="494"/>
        <v>2318</v>
      </c>
      <c r="I2237">
        <f t="shared" si="495"/>
        <v>2.339610496934422</v>
      </c>
      <c r="J2237">
        <f>VLOOKUP(H2237,動径DB!$C$9:$F$3009,4)</f>
        <v>4.3115754026635126E-3</v>
      </c>
      <c r="K2237">
        <f>VLOOKUP(G2237,緯度DB!$B$10:$H$50,7)</f>
        <v>0.7879807395252203</v>
      </c>
      <c r="L2237">
        <f t="shared" si="496"/>
        <v>-0.67106637448600781</v>
      </c>
      <c r="M2237">
        <f t="shared" si="497"/>
        <v>-5.2834107954189323E-2</v>
      </c>
      <c r="N2237">
        <f t="shared" si="487"/>
        <v>2.7914429633149316E-3</v>
      </c>
      <c r="O2237">
        <f t="shared" si="488"/>
        <v>0</v>
      </c>
      <c r="Q2237">
        <f t="shared" si="498"/>
        <v>1000</v>
      </c>
      <c r="R2237">
        <f t="shared" si="499"/>
        <v>1000</v>
      </c>
      <c r="S2237">
        <f t="shared" si="500"/>
        <v>1</v>
      </c>
      <c r="T2237" s="2">
        <f t="array" aca="1" ref="T2237:V2237" ca="1">MMULT(Q2237:S2237,$T$8:$V$10)</f>
        <v>342.95983594645492</v>
      </c>
      <c r="U2237" s="2">
        <f ca="1"/>
        <v>1000</v>
      </c>
      <c r="V2237" s="2">
        <f ca="1"/>
        <v>-939.35060064258266</v>
      </c>
      <c r="Y2237" s="2">
        <f t="shared" ca="1" si="489"/>
        <v>-3.7714808315308317</v>
      </c>
      <c r="Z2237" s="2">
        <f t="shared" ca="1" si="490"/>
        <v>-10.996858629590841</v>
      </c>
    </row>
    <row r="2238" spans="2:26">
      <c r="B2238">
        <f t="shared" si="491"/>
        <v>2227</v>
      </c>
      <c r="C2238">
        <v>-9.889221353857641</v>
      </c>
      <c r="D2238">
        <v>-8.8981969335287907</v>
      </c>
      <c r="E2238">
        <v>14.433535734638163</v>
      </c>
      <c r="F2238">
        <f t="shared" si="492"/>
        <v>19.629099863634398</v>
      </c>
      <c r="G2238">
        <f t="shared" si="493"/>
        <v>36</v>
      </c>
      <c r="H2238">
        <f t="shared" si="494"/>
        <v>1964</v>
      </c>
      <c r="I2238">
        <f t="shared" si="495"/>
        <v>-2.4088950136472524</v>
      </c>
      <c r="J2238">
        <f>VLOOKUP(H2238,動径DB!$C$9:$F$3009,4)</f>
        <v>1.5398279999984641E-2</v>
      </c>
      <c r="K2238">
        <f>VLOOKUP(G2238,緯度DB!$B$10:$H$50,7)</f>
        <v>0.28116931855250954</v>
      </c>
      <c r="L2238">
        <f t="shared" si="496"/>
        <v>0.8096172517194401</v>
      </c>
      <c r="M2238">
        <f t="shared" si="497"/>
        <v>6.8805044346904487E-2</v>
      </c>
      <c r="N2238">
        <f t="shared" si="487"/>
        <v>4.7341341275794931E-3</v>
      </c>
      <c r="O2238">
        <f t="shared" si="488"/>
        <v>0</v>
      </c>
      <c r="Q2238">
        <f t="shared" si="498"/>
        <v>1000</v>
      </c>
      <c r="R2238">
        <f t="shared" si="499"/>
        <v>1000</v>
      </c>
      <c r="S2238">
        <f t="shared" si="500"/>
        <v>1</v>
      </c>
      <c r="T2238" s="2">
        <f t="array" aca="1" ref="T2238:V2238" ca="1">MMULT(Q2238:S2238,$T$8:$V$10)</f>
        <v>342.95983594645492</v>
      </c>
      <c r="U2238" s="2">
        <f ca="1"/>
        <v>1000</v>
      </c>
      <c r="V2238" s="2">
        <f ca="1"/>
        <v>-939.35060064258266</v>
      </c>
      <c r="Y2238" s="2">
        <f t="shared" ca="1" si="489"/>
        <v>-3.7714808315308317</v>
      </c>
      <c r="Z2238" s="2">
        <f t="shared" ca="1" si="490"/>
        <v>-10.996858629590841</v>
      </c>
    </row>
    <row r="2239" spans="2:26">
      <c r="B2239">
        <f t="shared" si="491"/>
        <v>2228</v>
      </c>
      <c r="C2239">
        <v>4.8914265020796366</v>
      </c>
      <c r="D2239">
        <v>-12.535221808051869</v>
      </c>
      <c r="E2239">
        <v>5.1057575716730152</v>
      </c>
      <c r="F2239">
        <f t="shared" si="492"/>
        <v>14.391893530144062</v>
      </c>
      <c r="G2239">
        <f t="shared" si="493"/>
        <v>28</v>
      </c>
      <c r="H2239">
        <f t="shared" si="494"/>
        <v>1440</v>
      </c>
      <c r="I2239">
        <f t="shared" si="495"/>
        <v>-1.1987540021948024</v>
      </c>
      <c r="J2239">
        <f>VLOOKUP(H2239,動径DB!$C$9:$F$3009,4)</f>
        <v>8.3323070194711815E-2</v>
      </c>
      <c r="K2239">
        <f>VLOOKUP(G2239,緯度DB!$B$10:$H$50,7)</f>
        <v>0.66802964117206065</v>
      </c>
      <c r="L2239">
        <f t="shared" si="496"/>
        <v>-0.43916528246959763</v>
      </c>
      <c r="M2239">
        <f t="shared" si="497"/>
        <v>-0.35180899137855803</v>
      </c>
      <c r="N2239">
        <f t="shared" si="487"/>
        <v>0.12376956641479832</v>
      </c>
      <c r="O2239">
        <f t="shared" si="488"/>
        <v>0</v>
      </c>
      <c r="Q2239">
        <f t="shared" si="498"/>
        <v>1000</v>
      </c>
      <c r="R2239">
        <f t="shared" si="499"/>
        <v>1000</v>
      </c>
      <c r="S2239">
        <f t="shared" si="500"/>
        <v>1</v>
      </c>
      <c r="T2239" s="2">
        <f t="array" aca="1" ref="T2239:V2239" ca="1">MMULT(Q2239:S2239,$T$8:$V$10)</f>
        <v>342.95983594645492</v>
      </c>
      <c r="U2239" s="2">
        <f ca="1"/>
        <v>1000</v>
      </c>
      <c r="V2239" s="2">
        <f ca="1"/>
        <v>-939.35060064258266</v>
      </c>
      <c r="Y2239" s="2">
        <f t="shared" ca="1" si="489"/>
        <v>-3.7714808315308317</v>
      </c>
      <c r="Z2239" s="2">
        <f t="shared" ca="1" si="490"/>
        <v>-10.996858629590841</v>
      </c>
    </row>
    <row r="2240" spans="2:26">
      <c r="B2240">
        <f t="shared" si="491"/>
        <v>2229</v>
      </c>
      <c r="C2240">
        <v>2.4919861334002262</v>
      </c>
      <c r="D2240">
        <v>4.1270105158009169</v>
      </c>
      <c r="E2240">
        <v>-16.748176818630604</v>
      </c>
      <c r="F2240">
        <f t="shared" si="492"/>
        <v>17.428242522833617</v>
      </c>
      <c r="G2240">
        <f t="shared" si="493"/>
        <v>2</v>
      </c>
      <c r="H2240">
        <f t="shared" si="494"/>
        <v>1744</v>
      </c>
      <c r="I2240">
        <f t="shared" si="495"/>
        <v>1.027570135847824</v>
      </c>
      <c r="J2240">
        <f>VLOOKUP(H2240,動径DB!$C$9:$F$3009,4)</f>
        <v>3.2384871104331497E-2</v>
      </c>
      <c r="K2240">
        <f>VLOOKUP(G2240,緯度DB!$B$10:$H$50,7)</f>
        <v>0.31855496617393941</v>
      </c>
      <c r="L2240">
        <f t="shared" si="496"/>
        <v>-5.8848226652969314E-2</v>
      </c>
      <c r="M2240">
        <f t="shared" si="497"/>
        <v>-1.0580678731699522E-2</v>
      </c>
      <c r="N2240">
        <f t="shared" si="487"/>
        <v>1.119507624234386E-4</v>
      </c>
      <c r="O2240">
        <f t="shared" si="488"/>
        <v>0</v>
      </c>
      <c r="Q2240">
        <f t="shared" si="498"/>
        <v>1000</v>
      </c>
      <c r="R2240">
        <f t="shared" si="499"/>
        <v>1000</v>
      </c>
      <c r="S2240">
        <f t="shared" si="500"/>
        <v>1</v>
      </c>
      <c r="T2240" s="2">
        <f t="array" aca="1" ref="T2240:V2240" ca="1">MMULT(Q2240:S2240,$T$8:$V$10)</f>
        <v>342.95983594645492</v>
      </c>
      <c r="U2240" s="2">
        <f ca="1"/>
        <v>1000</v>
      </c>
      <c r="V2240" s="2">
        <f ca="1"/>
        <v>-939.35060064258266</v>
      </c>
      <c r="Y2240" s="2">
        <f t="shared" ca="1" si="489"/>
        <v>-3.7714808315308317</v>
      </c>
      <c r="Z2240" s="2">
        <f t="shared" ca="1" si="490"/>
        <v>-10.996858629590841</v>
      </c>
    </row>
    <row r="2241" spans="2:26">
      <c r="B2241">
        <f t="shared" si="491"/>
        <v>2230</v>
      </c>
      <c r="C2241">
        <v>-14.291722121702378</v>
      </c>
      <c r="D2241">
        <v>-8.9514321499711116</v>
      </c>
      <c r="E2241">
        <v>5.9044352794656341</v>
      </c>
      <c r="F2241">
        <f t="shared" si="492"/>
        <v>17.867395297269606</v>
      </c>
      <c r="G2241">
        <f t="shared" si="493"/>
        <v>28</v>
      </c>
      <c r="H2241">
        <f t="shared" si="494"/>
        <v>1788</v>
      </c>
      <c r="I2241">
        <f t="shared" si="495"/>
        <v>-2.5820325887125595</v>
      </c>
      <c r="J2241">
        <f>VLOOKUP(H2241,動径DB!$C$9:$F$3009,4)</f>
        <v>2.8007683530994684E-2</v>
      </c>
      <c r="K2241">
        <f>VLOOKUP(G2241,緯度DB!$B$10:$H$50,7)</f>
        <v>0.66802964117206065</v>
      </c>
      <c r="L2241">
        <f t="shared" si="496"/>
        <v>0.99418617770204898</v>
      </c>
      <c r="M2241">
        <f t="shared" si="497"/>
        <v>0.33235475005806392</v>
      </c>
      <c r="N2241">
        <f t="shared" si="487"/>
        <v>0.11045967988615814</v>
      </c>
      <c r="O2241">
        <f t="shared" si="488"/>
        <v>0</v>
      </c>
      <c r="Q2241">
        <f t="shared" si="498"/>
        <v>1000</v>
      </c>
      <c r="R2241">
        <f t="shared" si="499"/>
        <v>1000</v>
      </c>
      <c r="S2241">
        <f t="shared" si="500"/>
        <v>1</v>
      </c>
      <c r="T2241" s="2">
        <f t="array" aca="1" ref="T2241:V2241" ca="1">MMULT(Q2241:S2241,$T$8:$V$10)</f>
        <v>342.95983594645492</v>
      </c>
      <c r="U2241" s="2">
        <f ca="1"/>
        <v>1000</v>
      </c>
      <c r="V2241" s="2">
        <f ca="1"/>
        <v>-939.35060064258266</v>
      </c>
      <c r="Y2241" s="2">
        <f t="shared" ca="1" si="489"/>
        <v>-3.7714808315308317</v>
      </c>
      <c r="Z2241" s="2">
        <f t="shared" ca="1" si="490"/>
        <v>-10.996858629590841</v>
      </c>
    </row>
    <row r="2242" spans="2:26">
      <c r="B2242">
        <f t="shared" si="491"/>
        <v>2231</v>
      </c>
      <c r="C2242">
        <v>-4.0799498243828358</v>
      </c>
      <c r="D2242">
        <v>-13.428912878486578</v>
      </c>
      <c r="E2242">
        <v>10.890797831695879</v>
      </c>
      <c r="F2242">
        <f t="shared" si="492"/>
        <v>17.764885844787631</v>
      </c>
      <c r="G2242">
        <f t="shared" si="493"/>
        <v>33</v>
      </c>
      <c r="H2242">
        <f t="shared" si="494"/>
        <v>1777</v>
      </c>
      <c r="I2242">
        <f t="shared" si="495"/>
        <v>-1.8657524803856234</v>
      </c>
      <c r="J2242">
        <f>VLOOKUP(H2242,動径DB!$C$9:$F$3009,4)</f>
        <v>2.904818995134751E-2</v>
      </c>
      <c r="K2242">
        <f>VLOOKUP(G2242,緯度DB!$B$10:$H$50,7)</f>
        <v>0.43934360143209494</v>
      </c>
      <c r="L2242">
        <f t="shared" si="496"/>
        <v>-0.63339129618915946</v>
      </c>
      <c r="M2242">
        <f t="shared" si="497"/>
        <v>-0.14360114206353469</v>
      </c>
      <c r="N2242">
        <f t="shared" si="487"/>
        <v>2.0621288001951472E-2</v>
      </c>
      <c r="O2242">
        <f t="shared" si="488"/>
        <v>0</v>
      </c>
      <c r="Q2242">
        <f t="shared" si="498"/>
        <v>1000</v>
      </c>
      <c r="R2242">
        <f t="shared" si="499"/>
        <v>1000</v>
      </c>
      <c r="S2242">
        <f t="shared" si="500"/>
        <v>1</v>
      </c>
      <c r="T2242" s="2">
        <f t="array" aca="1" ref="T2242:V2242" ca="1">MMULT(Q2242:S2242,$T$8:$V$10)</f>
        <v>342.95983594645492</v>
      </c>
      <c r="U2242" s="2">
        <f ca="1"/>
        <v>1000</v>
      </c>
      <c r="V2242" s="2">
        <f ca="1"/>
        <v>-939.35060064258266</v>
      </c>
      <c r="Y2242" s="2">
        <f t="shared" ca="1" si="489"/>
        <v>-3.7714808315308317</v>
      </c>
      <c r="Z2242" s="2">
        <f t="shared" ca="1" si="490"/>
        <v>-10.996858629590841</v>
      </c>
    </row>
    <row r="2243" spans="2:26">
      <c r="B2243">
        <f t="shared" si="491"/>
        <v>2232</v>
      </c>
      <c r="C2243">
        <v>-2.2812114801020833</v>
      </c>
      <c r="D2243">
        <v>15.770652444244075</v>
      </c>
      <c r="E2243">
        <v>-4.6662495697232664</v>
      </c>
      <c r="F2243">
        <f t="shared" si="492"/>
        <v>16.603954028514824</v>
      </c>
      <c r="G2243">
        <f t="shared" si="493"/>
        <v>15</v>
      </c>
      <c r="H2243">
        <f t="shared" si="494"/>
        <v>1661</v>
      </c>
      <c r="I2243">
        <f t="shared" si="495"/>
        <v>1.7144491066815788</v>
      </c>
      <c r="J2243">
        <f>VLOOKUP(H2243,動径DB!$C$9:$F$3009,4)</f>
        <v>4.2365152213382926E-2</v>
      </c>
      <c r="K2243">
        <f>VLOOKUP(G2243,緯度DB!$B$10:$H$50,7)</f>
        <v>0.70149600262637279</v>
      </c>
      <c r="L2243">
        <f t="shared" si="496"/>
        <v>0.90856582850913981</v>
      </c>
      <c r="M2243">
        <f t="shared" si="497"/>
        <v>0.44833422443080784</v>
      </c>
      <c r="N2243">
        <f t="shared" si="487"/>
        <v>0.20100357679597397</v>
      </c>
      <c r="O2243">
        <f t="shared" si="488"/>
        <v>0</v>
      </c>
      <c r="Q2243">
        <f t="shared" si="498"/>
        <v>1000</v>
      </c>
      <c r="R2243">
        <f t="shared" si="499"/>
        <v>1000</v>
      </c>
      <c r="S2243">
        <f t="shared" si="500"/>
        <v>1</v>
      </c>
      <c r="T2243" s="2">
        <f t="array" aca="1" ref="T2243:V2243" ca="1">MMULT(Q2243:S2243,$T$8:$V$10)</f>
        <v>342.95983594645492</v>
      </c>
      <c r="U2243" s="2">
        <f ca="1"/>
        <v>1000</v>
      </c>
      <c r="V2243" s="2">
        <f ca="1"/>
        <v>-939.35060064258266</v>
      </c>
      <c r="Y2243" s="2">
        <f t="shared" ca="1" si="489"/>
        <v>-3.7714808315308317</v>
      </c>
      <c r="Z2243" s="2">
        <f t="shared" ca="1" si="490"/>
        <v>-10.996858629590841</v>
      </c>
    </row>
    <row r="2244" spans="2:26">
      <c r="B2244">
        <f t="shared" si="491"/>
        <v>2233</v>
      </c>
      <c r="C2244">
        <v>16.42860815743353</v>
      </c>
      <c r="D2244">
        <v>-8.4846630815317887</v>
      </c>
      <c r="E2244">
        <v>-0.73912045912614666</v>
      </c>
      <c r="F2244">
        <f t="shared" si="492"/>
        <v>18.504998585536256</v>
      </c>
      <c r="G2244">
        <f t="shared" si="493"/>
        <v>20</v>
      </c>
      <c r="H2244">
        <f t="shared" si="494"/>
        <v>1851</v>
      </c>
      <c r="I2244">
        <f t="shared" si="495"/>
        <v>-0.4767260462668812</v>
      </c>
      <c r="J2244">
        <f>VLOOKUP(H2244,動径DB!$C$9:$F$3009,4)</f>
        <v>2.2678414562032057E-2</v>
      </c>
      <c r="K2244">
        <f>VLOOKUP(G2244,緯度DB!$B$10:$H$50,7)</f>
        <v>0.7879807395252203</v>
      </c>
      <c r="L2244">
        <f t="shared" si="496"/>
        <v>0.99012954313129553</v>
      </c>
      <c r="M2244">
        <f t="shared" si="497"/>
        <v>0.32742313876236223</v>
      </c>
      <c r="N2244">
        <f t="shared" si="487"/>
        <v>0.10720591179699711</v>
      </c>
      <c r="O2244">
        <f t="shared" si="488"/>
        <v>0</v>
      </c>
      <c r="Q2244">
        <f t="shared" si="498"/>
        <v>1000</v>
      </c>
      <c r="R2244">
        <f t="shared" si="499"/>
        <v>1000</v>
      </c>
      <c r="S2244">
        <f t="shared" si="500"/>
        <v>1</v>
      </c>
      <c r="T2244" s="2">
        <f t="array" aca="1" ref="T2244:V2244" ca="1">MMULT(Q2244:S2244,$T$8:$V$10)</f>
        <v>342.95983594645492</v>
      </c>
      <c r="U2244" s="2">
        <f ca="1"/>
        <v>1000</v>
      </c>
      <c r="V2244" s="2">
        <f ca="1"/>
        <v>-939.35060064258266</v>
      </c>
      <c r="Y2244" s="2">
        <f t="shared" ca="1" si="489"/>
        <v>-3.7714808315308317</v>
      </c>
      <c r="Z2244" s="2">
        <f t="shared" ca="1" si="490"/>
        <v>-10.996858629590841</v>
      </c>
    </row>
    <row r="2245" spans="2:26">
      <c r="B2245">
        <f t="shared" si="491"/>
        <v>2234</v>
      </c>
      <c r="C2245">
        <v>5.755105897623964</v>
      </c>
      <c r="D2245">
        <v>1.2411551658289786</v>
      </c>
      <c r="E2245">
        <v>-12.170516808645187</v>
      </c>
      <c r="F2245">
        <f t="shared" si="492"/>
        <v>13.519733334206157</v>
      </c>
      <c r="G2245">
        <f t="shared" si="493"/>
        <v>3</v>
      </c>
      <c r="H2245">
        <f t="shared" si="494"/>
        <v>1353</v>
      </c>
      <c r="I2245">
        <f t="shared" si="495"/>
        <v>0.2124084128019412</v>
      </c>
      <c r="J2245">
        <f>VLOOKUP(H2245,動径DB!$C$9:$F$3009,4)</f>
        <v>0.10676566929987751</v>
      </c>
      <c r="K2245">
        <f>VLOOKUP(G2245,緯度DB!$B$10:$H$50,7)</f>
        <v>0.19977068236083131</v>
      </c>
      <c r="L2245">
        <f t="shared" si="496"/>
        <v>-0.59496752072199643</v>
      </c>
      <c r="M2245">
        <f t="shared" si="497"/>
        <v>-0.1715634471733043</v>
      </c>
      <c r="N2245">
        <f t="shared" si="487"/>
        <v>2.9434016405987175E-2</v>
      </c>
      <c r="O2245">
        <f t="shared" si="488"/>
        <v>0</v>
      </c>
      <c r="Q2245">
        <f t="shared" si="498"/>
        <v>1000</v>
      </c>
      <c r="R2245">
        <f t="shared" si="499"/>
        <v>1000</v>
      </c>
      <c r="S2245">
        <f t="shared" si="500"/>
        <v>1</v>
      </c>
      <c r="T2245" s="2">
        <f t="array" aca="1" ref="T2245:V2245" ca="1">MMULT(Q2245:S2245,$T$8:$V$10)</f>
        <v>342.95983594645492</v>
      </c>
      <c r="U2245" s="2">
        <f ca="1"/>
        <v>1000</v>
      </c>
      <c r="V2245" s="2">
        <f ca="1"/>
        <v>-939.35060064258266</v>
      </c>
      <c r="Y2245" s="2">
        <f t="shared" ca="1" si="489"/>
        <v>-3.7714808315308317</v>
      </c>
      <c r="Z2245" s="2">
        <f t="shared" ca="1" si="490"/>
        <v>-10.996858629590841</v>
      </c>
    </row>
    <row r="2246" spans="2:26">
      <c r="B2246">
        <f t="shared" si="491"/>
        <v>2235</v>
      </c>
      <c r="C2246">
        <v>-16.461015175055632</v>
      </c>
      <c r="D2246">
        <v>-7.7072896864112357</v>
      </c>
      <c r="E2246">
        <v>-6.0028489868134525</v>
      </c>
      <c r="F2246">
        <f t="shared" si="492"/>
        <v>19.141617770245027</v>
      </c>
      <c r="G2246">
        <f t="shared" si="493"/>
        <v>15</v>
      </c>
      <c r="H2246">
        <f t="shared" si="494"/>
        <v>1915</v>
      </c>
      <c r="I2246">
        <f t="shared" si="495"/>
        <v>-2.7036950327051752</v>
      </c>
      <c r="J2246">
        <f>VLOOKUP(H2246,動径DB!$C$9:$F$3009,4)</f>
        <v>1.8236618425228817E-2</v>
      </c>
      <c r="K2246">
        <f>VLOOKUP(G2246,緯度DB!$B$10:$H$50,7)</f>
        <v>0.70149600262637279</v>
      </c>
      <c r="L2246">
        <f t="shared" si="496"/>
        <v>0.9671305661660009</v>
      </c>
      <c r="M2246">
        <f t="shared" si="497"/>
        <v>0.2368281164631072</v>
      </c>
      <c r="N2246">
        <f t="shared" si="487"/>
        <v>5.6087556747463067E-2</v>
      </c>
      <c r="O2246">
        <f t="shared" si="488"/>
        <v>0</v>
      </c>
      <c r="Q2246">
        <f t="shared" si="498"/>
        <v>1000</v>
      </c>
      <c r="R2246">
        <f t="shared" si="499"/>
        <v>1000</v>
      </c>
      <c r="S2246">
        <f t="shared" si="500"/>
        <v>1</v>
      </c>
      <c r="T2246" s="2">
        <f t="array" aca="1" ref="T2246:V2246" ca="1">MMULT(Q2246:S2246,$T$8:$V$10)</f>
        <v>342.95983594645492</v>
      </c>
      <c r="U2246" s="2">
        <f ca="1"/>
        <v>1000</v>
      </c>
      <c r="V2246" s="2">
        <f ca="1"/>
        <v>-939.35060064258266</v>
      </c>
      <c r="Y2246" s="2">
        <f t="shared" ca="1" si="489"/>
        <v>-3.7714808315308317</v>
      </c>
      <c r="Z2246" s="2">
        <f t="shared" ca="1" si="490"/>
        <v>-10.996858629590841</v>
      </c>
    </row>
    <row r="2247" spans="2:26">
      <c r="B2247">
        <f t="shared" si="491"/>
        <v>2236</v>
      </c>
      <c r="C2247">
        <v>13.595173792455769</v>
      </c>
      <c r="D2247">
        <v>4.5322693403403189</v>
      </c>
      <c r="E2247">
        <v>-5.3714483588050221</v>
      </c>
      <c r="F2247">
        <f t="shared" si="492"/>
        <v>15.304335114331957</v>
      </c>
      <c r="G2247">
        <f t="shared" si="493"/>
        <v>14</v>
      </c>
      <c r="H2247">
        <f t="shared" si="494"/>
        <v>1531</v>
      </c>
      <c r="I2247">
        <f t="shared" si="495"/>
        <v>0.32178661591991148</v>
      </c>
      <c r="J2247">
        <f>VLOOKUP(H2247,動径DB!$C$9:$F$3009,4)</f>
        <v>6.3540747054787489E-2</v>
      </c>
      <c r="K2247">
        <f>VLOOKUP(G2247,緯度DB!$B$10:$H$50,7)</f>
        <v>0.66802964117206065</v>
      </c>
      <c r="L2247">
        <f t="shared" si="496"/>
        <v>-0.82225376656892057</v>
      </c>
      <c r="M2247">
        <f t="shared" si="497"/>
        <v>-0.53415634048019034</v>
      </c>
      <c r="N2247">
        <f t="shared" si="487"/>
        <v>0.28532299607518902</v>
      </c>
      <c r="O2247">
        <f t="shared" si="488"/>
        <v>0</v>
      </c>
      <c r="Q2247">
        <f t="shared" si="498"/>
        <v>1000</v>
      </c>
      <c r="R2247">
        <f t="shared" si="499"/>
        <v>1000</v>
      </c>
      <c r="S2247">
        <f t="shared" si="500"/>
        <v>1</v>
      </c>
      <c r="T2247" s="2">
        <f t="array" aca="1" ref="T2247:V2247" ca="1">MMULT(Q2247:S2247,$T$8:$V$10)</f>
        <v>342.95983594645492</v>
      </c>
      <c r="U2247" s="2">
        <f ca="1"/>
        <v>1000</v>
      </c>
      <c r="V2247" s="2">
        <f ca="1"/>
        <v>-939.35060064258266</v>
      </c>
      <c r="Y2247" s="2">
        <f t="shared" ca="1" si="489"/>
        <v>-3.7714808315308317</v>
      </c>
      <c r="Z2247" s="2">
        <f t="shared" ca="1" si="490"/>
        <v>-10.996858629590841</v>
      </c>
    </row>
    <row r="2248" spans="2:26">
      <c r="B2248">
        <f t="shared" si="491"/>
        <v>2237</v>
      </c>
      <c r="C2248">
        <v>6.2842176030149552</v>
      </c>
      <c r="D2248">
        <v>1.2748677756305615</v>
      </c>
      <c r="E2248">
        <v>-7.8209670824814053</v>
      </c>
      <c r="F2248">
        <f t="shared" si="492"/>
        <v>10.113565386778392</v>
      </c>
      <c r="G2248">
        <f t="shared" si="493"/>
        <v>6</v>
      </c>
      <c r="H2248">
        <f t="shared" si="494"/>
        <v>1012</v>
      </c>
      <c r="I2248">
        <f t="shared" si="495"/>
        <v>0.20015189606117917</v>
      </c>
      <c r="J2248">
        <f>VLOOKUP(H2248,動径DB!$C$9:$F$3009,4)</f>
        <v>0.24559995419278902</v>
      </c>
      <c r="K2248">
        <f>VLOOKUP(G2248,緯度DB!$B$10:$H$50,7)</f>
        <v>0.28116931855250954</v>
      </c>
      <c r="L2248">
        <f t="shared" si="496"/>
        <v>-0.56501851044469664</v>
      </c>
      <c r="M2248">
        <f t="shared" si="497"/>
        <v>-0.39460553467861925</v>
      </c>
      <c r="N2248">
        <f t="shared" si="487"/>
        <v>0.15571352799899899</v>
      </c>
      <c r="O2248">
        <f t="shared" si="488"/>
        <v>0</v>
      </c>
      <c r="Q2248">
        <f t="shared" si="498"/>
        <v>1000</v>
      </c>
      <c r="R2248">
        <f t="shared" si="499"/>
        <v>1000</v>
      </c>
      <c r="S2248">
        <f t="shared" si="500"/>
        <v>1</v>
      </c>
      <c r="T2248" s="2">
        <f t="array" aca="1" ref="T2248:V2248" ca="1">MMULT(Q2248:S2248,$T$8:$V$10)</f>
        <v>342.95983594645492</v>
      </c>
      <c r="U2248" s="2">
        <f ca="1"/>
        <v>1000</v>
      </c>
      <c r="V2248" s="2">
        <f ca="1"/>
        <v>-939.35060064258266</v>
      </c>
      <c r="Y2248" s="2">
        <f t="shared" ca="1" si="489"/>
        <v>-3.7714808315308317</v>
      </c>
      <c r="Z2248" s="2">
        <f t="shared" ca="1" si="490"/>
        <v>-10.996858629590841</v>
      </c>
    </row>
    <row r="2249" spans="2:26">
      <c r="B2249">
        <f t="shared" si="491"/>
        <v>2238</v>
      </c>
      <c r="C2249">
        <v>-8.7626591932524978</v>
      </c>
      <c r="D2249">
        <v>10.637242865006343</v>
      </c>
      <c r="E2249">
        <v>13.655873197606605</v>
      </c>
      <c r="F2249">
        <f t="shared" si="492"/>
        <v>19.40149490877781</v>
      </c>
      <c r="G2249">
        <f t="shared" si="493"/>
        <v>35</v>
      </c>
      <c r="H2249">
        <f t="shared" si="494"/>
        <v>1941</v>
      </c>
      <c r="I2249">
        <f t="shared" si="495"/>
        <v>2.2598650467395651</v>
      </c>
      <c r="J2249">
        <f>VLOOKUP(H2249,動径DB!$C$9:$F$3009,4)</f>
        <v>1.6674887794540707E-2</v>
      </c>
      <c r="K2249">
        <f>VLOOKUP(G2249,緯度DB!$B$10:$H$50,7)</f>
        <v>0.33255818042814211</v>
      </c>
      <c r="L2249">
        <f t="shared" si="496"/>
        <v>-0.47627178772717005</v>
      </c>
      <c r="M2249">
        <f t="shared" si="497"/>
        <v>-5.1241355085355086E-2</v>
      </c>
      <c r="N2249">
        <f t="shared" si="487"/>
        <v>2.6256764709834458E-3</v>
      </c>
      <c r="O2249">
        <f t="shared" si="488"/>
        <v>0</v>
      </c>
      <c r="Q2249">
        <f t="shared" si="498"/>
        <v>1000</v>
      </c>
      <c r="R2249">
        <f t="shared" si="499"/>
        <v>1000</v>
      </c>
      <c r="S2249">
        <f t="shared" si="500"/>
        <v>1</v>
      </c>
      <c r="T2249" s="2">
        <f t="array" aca="1" ref="T2249:V2249" ca="1">MMULT(Q2249:S2249,$T$8:$V$10)</f>
        <v>342.95983594645492</v>
      </c>
      <c r="U2249" s="2">
        <f ca="1"/>
        <v>1000</v>
      </c>
      <c r="V2249" s="2">
        <f ca="1"/>
        <v>-939.35060064258266</v>
      </c>
      <c r="Y2249" s="2">
        <f t="shared" ca="1" si="489"/>
        <v>-3.7714808315308317</v>
      </c>
      <c r="Z2249" s="2">
        <f t="shared" ca="1" si="490"/>
        <v>-10.996858629590841</v>
      </c>
    </row>
    <row r="2250" spans="2:26">
      <c r="B2250">
        <f t="shared" si="491"/>
        <v>2239</v>
      </c>
      <c r="C2250">
        <v>2.7969261961037208</v>
      </c>
      <c r="D2250">
        <v>2.7051504898375232</v>
      </c>
      <c r="E2250">
        <v>6.2249194505972278</v>
      </c>
      <c r="F2250">
        <f t="shared" si="492"/>
        <v>7.3409983984157838</v>
      </c>
      <c r="G2250">
        <f t="shared" si="493"/>
        <v>38</v>
      </c>
      <c r="H2250">
        <f t="shared" si="494"/>
        <v>735</v>
      </c>
      <c r="I2250">
        <f t="shared" si="495"/>
        <v>0.76871951615668321</v>
      </c>
      <c r="J2250">
        <f>VLOOKUP(H2250,動径DB!$C$9:$F$3009,4)</f>
        <v>0.375458015830612</v>
      </c>
      <c r="K2250">
        <f>VLOOKUP(G2250,緯度DB!$B$10:$H$50,7)</f>
        <v>0.20164392860071581</v>
      </c>
      <c r="L2250">
        <f t="shared" si="496"/>
        <v>-0.74158780353900688</v>
      </c>
      <c r="M2250">
        <f t="shared" si="497"/>
        <v>-0.41215847913333442</v>
      </c>
      <c r="N2250">
        <f t="shared" si="487"/>
        <v>0.16987461192150327</v>
      </c>
      <c r="O2250">
        <f t="shared" si="488"/>
        <v>0</v>
      </c>
      <c r="Q2250">
        <f t="shared" si="498"/>
        <v>1000</v>
      </c>
      <c r="R2250">
        <f t="shared" si="499"/>
        <v>1000</v>
      </c>
      <c r="S2250">
        <f t="shared" si="500"/>
        <v>1</v>
      </c>
      <c r="T2250" s="2">
        <f t="array" aca="1" ref="T2250:V2250" ca="1">MMULT(Q2250:S2250,$T$8:$V$10)</f>
        <v>342.95983594645492</v>
      </c>
      <c r="U2250" s="2">
        <f ca="1"/>
        <v>1000</v>
      </c>
      <c r="V2250" s="2">
        <f ca="1"/>
        <v>-939.35060064258266</v>
      </c>
      <c r="Y2250" s="2">
        <f t="shared" ca="1" si="489"/>
        <v>-3.7714808315308317</v>
      </c>
      <c r="Z2250" s="2">
        <f t="shared" ca="1" si="490"/>
        <v>-10.996858629590841</v>
      </c>
    </row>
    <row r="2251" spans="2:26">
      <c r="B2251">
        <f t="shared" si="491"/>
        <v>2240</v>
      </c>
      <c r="C2251">
        <v>-1.6376649826198746</v>
      </c>
      <c r="D2251">
        <v>16.630089603966017</v>
      </c>
      <c r="E2251">
        <v>1.2096013907257022</v>
      </c>
      <c r="F2251">
        <f t="shared" si="492"/>
        <v>16.754252067928412</v>
      </c>
      <c r="G2251">
        <f t="shared" si="493"/>
        <v>22</v>
      </c>
      <c r="H2251">
        <f t="shared" si="494"/>
        <v>1676</v>
      </c>
      <c r="I2251">
        <f t="shared" si="495"/>
        <v>1.6689558584276563</v>
      </c>
      <c r="J2251">
        <f>VLOOKUP(H2251,動径DB!$C$9:$F$3009,4)</f>
        <v>4.0379088577775529E-2</v>
      </c>
      <c r="K2251">
        <f>VLOOKUP(G2251,緯度DB!$B$10:$H$50,7)</f>
        <v>0.7879807395252203</v>
      </c>
      <c r="L2251">
        <f t="shared" si="496"/>
        <v>0.95695360549559183</v>
      </c>
      <c r="M2251">
        <f t="shared" si="497"/>
        <v>0.51013843134520254</v>
      </c>
      <c r="N2251">
        <f t="shared" si="487"/>
        <v>0.26024121913534393</v>
      </c>
      <c r="O2251">
        <f t="shared" si="488"/>
        <v>0</v>
      </c>
      <c r="Q2251">
        <f t="shared" si="498"/>
        <v>1000</v>
      </c>
      <c r="R2251">
        <f t="shared" si="499"/>
        <v>1000</v>
      </c>
      <c r="S2251">
        <f t="shared" si="500"/>
        <v>1</v>
      </c>
      <c r="T2251" s="2">
        <f t="array" aca="1" ref="T2251:V2251" ca="1">MMULT(Q2251:S2251,$T$8:$V$10)</f>
        <v>342.95983594645492</v>
      </c>
      <c r="U2251" s="2">
        <f ca="1"/>
        <v>1000</v>
      </c>
      <c r="V2251" s="2">
        <f ca="1"/>
        <v>-939.35060064258266</v>
      </c>
      <c r="Y2251" s="2">
        <f t="shared" ca="1" si="489"/>
        <v>-3.7714808315308317</v>
      </c>
      <c r="Z2251" s="2">
        <f t="shared" ca="1" si="490"/>
        <v>-10.996858629590841</v>
      </c>
    </row>
    <row r="2252" spans="2:26">
      <c r="B2252">
        <f t="shared" si="491"/>
        <v>2241</v>
      </c>
      <c r="C2252">
        <v>15.435921158542655</v>
      </c>
      <c r="D2252">
        <v>16.681894231338283</v>
      </c>
      <c r="E2252">
        <v>12.469338440570565</v>
      </c>
      <c r="F2252">
        <f t="shared" si="492"/>
        <v>25.92368913375936</v>
      </c>
      <c r="G2252">
        <f t="shared" si="493"/>
        <v>31</v>
      </c>
      <c r="H2252">
        <f t="shared" si="494"/>
        <v>2593</v>
      </c>
      <c r="I2252">
        <f t="shared" si="495"/>
        <v>0.82417254996172307</v>
      </c>
      <c r="J2252">
        <f>VLOOKUP(H2252,動径DB!$C$9:$F$3009,4)</f>
        <v>1.5231619179053783E-3</v>
      </c>
      <c r="K2252">
        <f>VLOOKUP(G2252,緯度DB!$B$10:$H$50,7)</f>
        <v>0.54089638506983073</v>
      </c>
      <c r="L2252">
        <f t="shared" si="496"/>
        <v>-0.62026068933935563</v>
      </c>
      <c r="M2252">
        <f t="shared" si="497"/>
        <v>-1.3247417217806597E-2</v>
      </c>
      <c r="N2252">
        <f t="shared" si="487"/>
        <v>1.7549406294263867E-4</v>
      </c>
      <c r="O2252">
        <f t="shared" si="488"/>
        <v>0</v>
      </c>
      <c r="Q2252">
        <f t="shared" si="498"/>
        <v>1000</v>
      </c>
      <c r="R2252">
        <f t="shared" si="499"/>
        <v>1000</v>
      </c>
      <c r="S2252">
        <f t="shared" si="500"/>
        <v>1</v>
      </c>
      <c r="T2252" s="2">
        <f t="array" aca="1" ref="T2252:V2252" ca="1">MMULT(Q2252:S2252,$T$8:$V$10)</f>
        <v>342.95983594645492</v>
      </c>
      <c r="U2252" s="2">
        <f ca="1"/>
        <v>1000</v>
      </c>
      <c r="V2252" s="2">
        <f ca="1"/>
        <v>-939.35060064258266</v>
      </c>
      <c r="Y2252" s="2">
        <f t="shared" ca="1" si="489"/>
        <v>-3.7714808315308317</v>
      </c>
      <c r="Z2252" s="2">
        <f t="shared" ca="1" si="490"/>
        <v>-10.996858629590841</v>
      </c>
    </row>
    <row r="2253" spans="2:26">
      <c r="B2253">
        <f t="shared" si="491"/>
        <v>2242</v>
      </c>
      <c r="C2253">
        <v>-3.6347944215451458</v>
      </c>
      <c r="D2253">
        <v>2.4956583775802121E-2</v>
      </c>
      <c r="E2253">
        <v>-10.088614689786409</v>
      </c>
      <c r="F2253">
        <f t="shared" si="492"/>
        <v>10.723455584695802</v>
      </c>
      <c r="G2253">
        <f t="shared" si="493"/>
        <v>2</v>
      </c>
      <c r="H2253">
        <f t="shared" si="494"/>
        <v>1073</v>
      </c>
      <c r="I2253">
        <f t="shared" si="495"/>
        <v>3.1347267380186414</v>
      </c>
      <c r="J2253">
        <f>VLOOKUP(H2253,動径DB!$C$9:$F$3009,4)</f>
        <v>0.21582373698576807</v>
      </c>
      <c r="K2253">
        <f>VLOOKUP(G2253,緯度DB!$B$10:$H$50,7)</f>
        <v>0.31855496617393941</v>
      </c>
      <c r="L2253">
        <f t="shared" si="496"/>
        <v>-2.0596290253069773E-2</v>
      </c>
      <c r="M2253">
        <f t="shared" si="497"/>
        <v>-1.5184739606563073E-2</v>
      </c>
      <c r="N2253">
        <f t="shared" ref="N2253:N2316" si="501">M2253^2</f>
        <v>2.3057631691912527E-4</v>
      </c>
      <c r="O2253">
        <f t="shared" ref="O2253:O2316" si="502">IF(N2253&gt;$N$9*$O$8,1,0)</f>
        <v>0</v>
      </c>
      <c r="Q2253">
        <f t="shared" si="498"/>
        <v>1000</v>
      </c>
      <c r="R2253">
        <f t="shared" si="499"/>
        <v>1000</v>
      </c>
      <c r="S2253">
        <f t="shared" si="500"/>
        <v>1</v>
      </c>
      <c r="T2253" s="2">
        <f t="array" aca="1" ref="T2253:V2253" ca="1">MMULT(Q2253:S2253,$T$8:$V$10)</f>
        <v>342.95983594645492</v>
      </c>
      <c r="U2253" s="2">
        <f ca="1"/>
        <v>1000</v>
      </c>
      <c r="V2253" s="2">
        <f ca="1"/>
        <v>-939.35060064258266</v>
      </c>
      <c r="Y2253" s="2">
        <f t="shared" ref="Y2253:Y2316" ca="1" si="503">$Z$9*T2253/($V2253+$Z$10)</f>
        <v>-3.7714808315308317</v>
      </c>
      <c r="Z2253" s="2">
        <f t="shared" ref="Z2253:Z2316" ca="1" si="504">$Z$9*U2253/($V2253+$Z$10)</f>
        <v>-10.996858629590841</v>
      </c>
    </row>
    <row r="2254" spans="2:26">
      <c r="B2254">
        <f t="shared" ref="B2254:B2317" si="505">B2253+1</f>
        <v>2243</v>
      </c>
      <c r="C2254">
        <v>16.840150400029</v>
      </c>
      <c r="D2254">
        <v>15.463049026201439</v>
      </c>
      <c r="E2254">
        <v>-2.9308704397621472</v>
      </c>
      <c r="F2254">
        <f t="shared" si="492"/>
        <v>23.049654058509809</v>
      </c>
      <c r="G2254">
        <f t="shared" si="493"/>
        <v>18</v>
      </c>
      <c r="H2254">
        <f t="shared" si="494"/>
        <v>2306</v>
      </c>
      <c r="I2254">
        <f t="shared" si="495"/>
        <v>0.74279346548764491</v>
      </c>
      <c r="J2254">
        <f>VLOOKUP(H2254,動径DB!$C$9:$F$3009,4)</f>
        <v>4.5075534805008692E-3</v>
      </c>
      <c r="K2254">
        <f>VLOOKUP(G2254,緯度DB!$B$10:$H$50,7)</f>
        <v>0.7820858445078025</v>
      </c>
      <c r="L2254">
        <f t="shared" si="496"/>
        <v>-0.79147117217578922</v>
      </c>
      <c r="M2254">
        <f t="shared" si="497"/>
        <v>-6.4312416218365767E-2</v>
      </c>
      <c r="N2254">
        <f t="shared" si="501"/>
        <v>4.1360868798443161E-3</v>
      </c>
      <c r="O2254">
        <f t="shared" si="502"/>
        <v>0</v>
      </c>
      <c r="Q2254">
        <f t="shared" si="498"/>
        <v>1000</v>
      </c>
      <c r="R2254">
        <f t="shared" si="499"/>
        <v>1000</v>
      </c>
      <c r="S2254">
        <f t="shared" si="500"/>
        <v>1</v>
      </c>
      <c r="T2254" s="2">
        <f t="array" aca="1" ref="T2254:V2254" ca="1">MMULT(Q2254:S2254,$T$8:$V$10)</f>
        <v>342.95983594645492</v>
      </c>
      <c r="U2254" s="2">
        <f ca="1"/>
        <v>1000</v>
      </c>
      <c r="V2254" s="2">
        <f ca="1"/>
        <v>-939.35060064258266</v>
      </c>
      <c r="Y2254" s="2">
        <f t="shared" ca="1" si="503"/>
        <v>-3.7714808315308317</v>
      </c>
      <c r="Z2254" s="2">
        <f t="shared" ca="1" si="504"/>
        <v>-10.996858629590841</v>
      </c>
    </row>
    <row r="2255" spans="2:26">
      <c r="B2255">
        <f t="shared" si="505"/>
        <v>2244</v>
      </c>
      <c r="C2255">
        <v>3.7798172660236391</v>
      </c>
      <c r="D2255">
        <v>3.4021463361678581</v>
      </c>
      <c r="E2255">
        <v>16.180696746539173</v>
      </c>
      <c r="F2255">
        <f t="shared" si="492"/>
        <v>16.961030790040272</v>
      </c>
      <c r="G2255">
        <f t="shared" si="493"/>
        <v>40</v>
      </c>
      <c r="H2255">
        <f t="shared" si="494"/>
        <v>1697</v>
      </c>
      <c r="I2255">
        <f t="shared" si="495"/>
        <v>0.73286052829189241</v>
      </c>
      <c r="J2255">
        <f>VLOOKUP(H2255,動径DB!$C$9:$F$3009,4)</f>
        <v>3.7738807570056127E-2</v>
      </c>
      <c r="K2255">
        <f>VLOOKUP(G2255,緯度DB!$B$10:$H$50,7)</f>
        <v>0.31855496617393941</v>
      </c>
      <c r="L2255">
        <f t="shared" si="496"/>
        <v>-0.80933032911767078</v>
      </c>
      <c r="M2255">
        <f t="shared" si="497"/>
        <v>-0.16502533073240605</v>
      </c>
      <c r="N2255">
        <f t="shared" si="501"/>
        <v>2.7233359783339999E-2</v>
      </c>
      <c r="O2255">
        <f t="shared" si="502"/>
        <v>0</v>
      </c>
      <c r="Q2255">
        <f t="shared" si="498"/>
        <v>1000</v>
      </c>
      <c r="R2255">
        <f t="shared" si="499"/>
        <v>1000</v>
      </c>
      <c r="S2255">
        <f t="shared" si="500"/>
        <v>1</v>
      </c>
      <c r="T2255" s="2">
        <f t="array" aca="1" ref="T2255:V2255" ca="1">MMULT(Q2255:S2255,$T$8:$V$10)</f>
        <v>342.95983594645492</v>
      </c>
      <c r="U2255" s="2">
        <f ca="1"/>
        <v>1000</v>
      </c>
      <c r="V2255" s="2">
        <f ca="1"/>
        <v>-939.35060064258266</v>
      </c>
      <c r="Y2255" s="2">
        <f t="shared" ca="1" si="503"/>
        <v>-3.7714808315308317</v>
      </c>
      <c r="Z2255" s="2">
        <f t="shared" ca="1" si="504"/>
        <v>-10.996858629590841</v>
      </c>
    </row>
    <row r="2256" spans="2:26">
      <c r="B2256">
        <f t="shared" si="505"/>
        <v>2245</v>
      </c>
      <c r="C2256">
        <v>-4.4457039061348027</v>
      </c>
      <c r="D2256">
        <v>-1.0720775872584827</v>
      </c>
      <c r="E2256">
        <v>8.445195912481795</v>
      </c>
      <c r="F2256">
        <f t="shared" si="492"/>
        <v>9.6039037674439154</v>
      </c>
      <c r="G2256">
        <f t="shared" si="493"/>
        <v>39</v>
      </c>
      <c r="H2256">
        <f t="shared" si="494"/>
        <v>961</v>
      </c>
      <c r="I2256">
        <f t="shared" si="495"/>
        <v>-2.9049614204700824</v>
      </c>
      <c r="J2256">
        <f>VLOOKUP(H2256,動径DB!$C$9:$F$3009,4)</f>
        <v>0.27135243196013448</v>
      </c>
      <c r="K2256">
        <f>VLOOKUP(G2256,緯度DB!$B$10:$H$50,7)</f>
        <v>0.19977068236083131</v>
      </c>
      <c r="L2256">
        <f t="shared" si="496"/>
        <v>0.65175315298545666</v>
      </c>
      <c r="M2256">
        <f t="shared" si="497"/>
        <v>0.33930980674732369</v>
      </c>
      <c r="N2256">
        <f t="shared" si="501"/>
        <v>0.11513114495490616</v>
      </c>
      <c r="O2256">
        <f t="shared" si="502"/>
        <v>0</v>
      </c>
      <c r="Q2256">
        <f t="shared" si="498"/>
        <v>1000</v>
      </c>
      <c r="R2256">
        <f t="shared" si="499"/>
        <v>1000</v>
      </c>
      <c r="S2256">
        <f t="shared" si="500"/>
        <v>1</v>
      </c>
      <c r="T2256" s="2">
        <f t="array" aca="1" ref="T2256:V2256" ca="1">MMULT(Q2256:S2256,$T$8:$V$10)</f>
        <v>342.95983594645492</v>
      </c>
      <c r="U2256" s="2">
        <f ca="1"/>
        <v>1000</v>
      </c>
      <c r="V2256" s="2">
        <f ca="1"/>
        <v>-939.35060064258266</v>
      </c>
      <c r="Y2256" s="2">
        <f t="shared" ca="1" si="503"/>
        <v>-3.7714808315308317</v>
      </c>
      <c r="Z2256" s="2">
        <f t="shared" ca="1" si="504"/>
        <v>-10.996858629590841</v>
      </c>
    </row>
    <row r="2257" spans="2:26">
      <c r="B2257">
        <f t="shared" si="505"/>
        <v>2246</v>
      </c>
      <c r="C2257">
        <v>-7.4039642242701529</v>
      </c>
      <c r="D2257">
        <v>16.764148568145419</v>
      </c>
      <c r="E2257">
        <v>-2.4385880560563908</v>
      </c>
      <c r="F2257">
        <f t="shared" si="492"/>
        <v>18.487889959545555</v>
      </c>
      <c r="G2257">
        <f t="shared" si="493"/>
        <v>18</v>
      </c>
      <c r="H2257">
        <f t="shared" si="494"/>
        <v>1850</v>
      </c>
      <c r="I2257">
        <f t="shared" si="495"/>
        <v>1.9866886266628332</v>
      </c>
      <c r="J2257">
        <f>VLOOKUP(H2257,動径DB!$C$9:$F$3009,4)</f>
        <v>2.2755153633090424E-2</v>
      </c>
      <c r="K2257">
        <f>VLOOKUP(G2257,緯度DB!$B$10:$H$50,7)</f>
        <v>0.7820858445078025</v>
      </c>
      <c r="L2257">
        <f t="shared" si="496"/>
        <v>0.317526096092759</v>
      </c>
      <c r="M2257">
        <f t="shared" si="497"/>
        <v>0.10447225497702378</v>
      </c>
      <c r="N2257">
        <f t="shared" si="501"/>
        <v>1.0914452059984271E-2</v>
      </c>
      <c r="O2257">
        <f t="shared" si="502"/>
        <v>0</v>
      </c>
      <c r="Q2257">
        <f t="shared" si="498"/>
        <v>1000</v>
      </c>
      <c r="R2257">
        <f t="shared" si="499"/>
        <v>1000</v>
      </c>
      <c r="S2257">
        <f t="shared" si="500"/>
        <v>1</v>
      </c>
      <c r="T2257" s="2">
        <f t="array" aca="1" ref="T2257:V2257" ca="1">MMULT(Q2257:S2257,$T$8:$V$10)</f>
        <v>342.95983594645492</v>
      </c>
      <c r="U2257" s="2">
        <f ca="1"/>
        <v>1000</v>
      </c>
      <c r="V2257" s="2">
        <f ca="1"/>
        <v>-939.35060064258266</v>
      </c>
      <c r="Y2257" s="2">
        <f t="shared" ca="1" si="503"/>
        <v>-3.7714808315308317</v>
      </c>
      <c r="Z2257" s="2">
        <f t="shared" ca="1" si="504"/>
        <v>-10.996858629590841</v>
      </c>
    </row>
    <row r="2258" spans="2:26">
      <c r="B2258">
        <f t="shared" si="505"/>
        <v>2247</v>
      </c>
      <c r="C2258">
        <v>8.4632790262767763</v>
      </c>
      <c r="D2258">
        <v>-9.4124457068884926</v>
      </c>
      <c r="E2258">
        <v>8.9077758404412357</v>
      </c>
      <c r="F2258">
        <f t="shared" si="492"/>
        <v>15.478039167972426</v>
      </c>
      <c r="G2258">
        <f t="shared" si="493"/>
        <v>33</v>
      </c>
      <c r="H2258">
        <f t="shared" si="494"/>
        <v>1549</v>
      </c>
      <c r="I2258">
        <f t="shared" si="495"/>
        <v>-0.83844642700175598</v>
      </c>
      <c r="J2258">
        <f>VLOOKUP(H2258,動径DB!$C$9:$F$3009,4)</f>
        <v>6.0145642876209132E-2</v>
      </c>
      <c r="K2258">
        <f>VLOOKUP(G2258,緯度DB!$B$10:$H$50,7)</f>
        <v>0.43934360143209494</v>
      </c>
      <c r="L2258">
        <f t="shared" si="496"/>
        <v>0.58611325203825881</v>
      </c>
      <c r="M2258">
        <f t="shared" si="497"/>
        <v>0.23972093296790095</v>
      </c>
      <c r="N2258">
        <f t="shared" si="501"/>
        <v>5.7466125703000859E-2</v>
      </c>
      <c r="O2258">
        <f t="shared" si="502"/>
        <v>0</v>
      </c>
      <c r="Q2258">
        <f t="shared" si="498"/>
        <v>1000</v>
      </c>
      <c r="R2258">
        <f t="shared" si="499"/>
        <v>1000</v>
      </c>
      <c r="S2258">
        <f t="shared" si="500"/>
        <v>1</v>
      </c>
      <c r="T2258" s="2">
        <f t="array" aca="1" ref="T2258:V2258" ca="1">MMULT(Q2258:S2258,$T$8:$V$10)</f>
        <v>342.95983594645492</v>
      </c>
      <c r="U2258" s="2">
        <f ca="1"/>
        <v>1000</v>
      </c>
      <c r="V2258" s="2">
        <f ca="1"/>
        <v>-939.35060064258266</v>
      </c>
      <c r="Y2258" s="2">
        <f t="shared" ca="1" si="503"/>
        <v>-3.7714808315308317</v>
      </c>
      <c r="Z2258" s="2">
        <f t="shared" ca="1" si="504"/>
        <v>-10.996858629590841</v>
      </c>
    </row>
    <row r="2259" spans="2:26">
      <c r="B2259">
        <f t="shared" si="505"/>
        <v>2248</v>
      </c>
      <c r="C2259">
        <v>-16.014953906963925</v>
      </c>
      <c r="D2259">
        <v>2.0096925182599028</v>
      </c>
      <c r="E2259">
        <v>12.421450709637639</v>
      </c>
      <c r="F2259">
        <f t="shared" si="492"/>
        <v>20.366886124100716</v>
      </c>
      <c r="G2259">
        <f t="shared" si="493"/>
        <v>33</v>
      </c>
      <c r="H2259">
        <f t="shared" si="494"/>
        <v>2038</v>
      </c>
      <c r="I2259">
        <f t="shared" si="495"/>
        <v>3.0167567049238952</v>
      </c>
      <c r="J2259">
        <f>VLOOKUP(H2259,動径DB!$C$9:$F$3009,4)</f>
        <v>1.1884595339384206E-2</v>
      </c>
      <c r="K2259">
        <f>VLOOKUP(G2259,緯度DB!$B$10:$H$50,7)</f>
        <v>0.43934360143209494</v>
      </c>
      <c r="L2259">
        <f t="shared" si="496"/>
        <v>-0.36581453169578287</v>
      </c>
      <c r="M2259">
        <f t="shared" si="497"/>
        <v>-3.8902211741511816E-2</v>
      </c>
      <c r="N2259">
        <f t="shared" si="501"/>
        <v>1.5133820783814198E-3</v>
      </c>
      <c r="O2259">
        <f t="shared" si="502"/>
        <v>0</v>
      </c>
      <c r="Q2259">
        <f t="shared" si="498"/>
        <v>1000</v>
      </c>
      <c r="R2259">
        <f t="shared" si="499"/>
        <v>1000</v>
      </c>
      <c r="S2259">
        <f t="shared" si="500"/>
        <v>1</v>
      </c>
      <c r="T2259" s="2">
        <f t="array" aca="1" ref="T2259:V2259" ca="1">MMULT(Q2259:S2259,$T$8:$V$10)</f>
        <v>342.95983594645492</v>
      </c>
      <c r="U2259" s="2">
        <f ca="1"/>
        <v>1000</v>
      </c>
      <c r="V2259" s="2">
        <f ca="1"/>
        <v>-939.35060064258266</v>
      </c>
      <c r="Y2259" s="2">
        <f t="shared" ca="1" si="503"/>
        <v>-3.7714808315308317</v>
      </c>
      <c r="Z2259" s="2">
        <f t="shared" ca="1" si="504"/>
        <v>-10.996858629590841</v>
      </c>
    </row>
    <row r="2260" spans="2:26">
      <c r="B2260">
        <f t="shared" si="505"/>
        <v>2249</v>
      </c>
      <c r="C2260">
        <v>4.475450207413969</v>
      </c>
      <c r="D2260">
        <v>-9.1947816426625639</v>
      </c>
      <c r="E2260">
        <v>8.2818023941718142</v>
      </c>
      <c r="F2260">
        <f t="shared" si="492"/>
        <v>13.159100079845743</v>
      </c>
      <c r="G2260">
        <f t="shared" si="493"/>
        <v>34</v>
      </c>
      <c r="H2260">
        <f t="shared" si="494"/>
        <v>1317</v>
      </c>
      <c r="I2260">
        <f t="shared" si="495"/>
        <v>-1.1178144442783984</v>
      </c>
      <c r="J2260">
        <f>VLOOKUP(H2260,動径DB!$C$9:$F$3009,4)</f>
        <v>0.11788062033407752</v>
      </c>
      <c r="K2260">
        <f>VLOOKUP(G2260,緯度DB!$B$10:$H$50,7)</f>
        <v>0.38596120503132481</v>
      </c>
      <c r="L2260">
        <f t="shared" si="496"/>
        <v>-0.21026956333921529</v>
      </c>
      <c r="M2260">
        <f t="shared" si="497"/>
        <v>-0.12588925661249861</v>
      </c>
      <c r="N2260">
        <f t="shared" si="501"/>
        <v>1.5848104930447526E-2</v>
      </c>
      <c r="O2260">
        <f t="shared" si="502"/>
        <v>0</v>
      </c>
      <c r="Q2260">
        <f t="shared" si="498"/>
        <v>1000</v>
      </c>
      <c r="R2260">
        <f t="shared" si="499"/>
        <v>1000</v>
      </c>
      <c r="S2260">
        <f t="shared" si="500"/>
        <v>1</v>
      </c>
      <c r="T2260" s="2">
        <f t="array" aca="1" ref="T2260:V2260" ca="1">MMULT(Q2260:S2260,$T$8:$V$10)</f>
        <v>342.95983594645492</v>
      </c>
      <c r="U2260" s="2">
        <f ca="1"/>
        <v>1000</v>
      </c>
      <c r="V2260" s="2">
        <f ca="1"/>
        <v>-939.35060064258266</v>
      </c>
      <c r="Y2260" s="2">
        <f t="shared" ca="1" si="503"/>
        <v>-3.7714808315308317</v>
      </c>
      <c r="Z2260" s="2">
        <f t="shared" ca="1" si="504"/>
        <v>-10.996858629590841</v>
      </c>
    </row>
    <row r="2261" spans="2:26">
      <c r="B2261">
        <f t="shared" si="505"/>
        <v>2250</v>
      </c>
      <c r="C2261">
        <v>-14.010333568063228</v>
      </c>
      <c r="D2261">
        <v>-6.6824852847455691</v>
      </c>
      <c r="E2261">
        <v>-1.3267563174056836</v>
      </c>
      <c r="F2261">
        <f t="shared" si="492"/>
        <v>15.579003132261585</v>
      </c>
      <c r="G2261">
        <f t="shared" si="493"/>
        <v>19</v>
      </c>
      <c r="H2261">
        <f t="shared" si="494"/>
        <v>1559</v>
      </c>
      <c r="I2261">
        <f t="shared" si="495"/>
        <v>-2.6965395690743135</v>
      </c>
      <c r="J2261">
        <f>VLOOKUP(H2261,動径DB!$C$9:$F$3009,4)</f>
        <v>5.8328231446828471E-2</v>
      </c>
      <c r="K2261">
        <f>VLOOKUP(G2261,緯度DB!$B$10:$H$50,7)</f>
        <v>0.7820858445078025</v>
      </c>
      <c r="L2261">
        <f t="shared" si="496"/>
        <v>0.97236580595205779</v>
      </c>
      <c r="M2261">
        <f t="shared" si="497"/>
        <v>0.69103902927474659</v>
      </c>
      <c r="N2261">
        <f t="shared" si="501"/>
        <v>0.47753493998098406</v>
      </c>
      <c r="O2261">
        <f t="shared" si="502"/>
        <v>1</v>
      </c>
      <c r="Q2261">
        <f t="shared" si="498"/>
        <v>-14.010333568063228</v>
      </c>
      <c r="R2261">
        <f t="shared" si="499"/>
        <v>-6.6824852847455691</v>
      </c>
      <c r="S2261">
        <f t="shared" si="500"/>
        <v>-1.3267563174056836</v>
      </c>
      <c r="T2261" s="2">
        <f t="array" aca="1" ref="T2261:V2261" ca="1">MMULT(Q2261:S2261,$T$8:$V$10)</f>
        <v>-6.0385594160366241</v>
      </c>
      <c r="U2261" s="2">
        <f ca="1"/>
        <v>-6.6824852847455691</v>
      </c>
      <c r="V2261" s="2">
        <f ca="1"/>
        <v>12.711629682820792</v>
      </c>
      <c r="Y2261" s="2">
        <f t="shared" ca="1" si="503"/>
        <v>-1.4137974741023323</v>
      </c>
      <c r="Z2261" s="2">
        <f t="shared" ca="1" si="504"/>
        <v>-1.5645587242561612</v>
      </c>
    </row>
    <row r="2262" spans="2:26">
      <c r="B2262">
        <f t="shared" si="505"/>
        <v>2251</v>
      </c>
      <c r="C2262">
        <v>-4.0412232240583164</v>
      </c>
      <c r="D2262">
        <v>-3.9359145765739418</v>
      </c>
      <c r="E2262">
        <v>-7.4822976601803308</v>
      </c>
      <c r="F2262">
        <f t="shared" si="492"/>
        <v>9.3705755947164509</v>
      </c>
      <c r="G2262">
        <f t="shared" si="493"/>
        <v>5</v>
      </c>
      <c r="H2262">
        <f t="shared" si="494"/>
        <v>938</v>
      </c>
      <c r="I2262">
        <f t="shared" si="495"/>
        <v>-2.3693950306891916</v>
      </c>
      <c r="J2262">
        <f>VLOOKUP(H2262,動径DB!$C$9:$F$3009,4)</f>
        <v>0.2830627391903604</v>
      </c>
      <c r="K2262">
        <f>VLOOKUP(G2262,緯度DB!$B$10:$H$50,7)</f>
        <v>0.2352076871405088</v>
      </c>
      <c r="L2262">
        <f t="shared" si="496"/>
        <v>0.73454763628080755</v>
      </c>
      <c r="M2262">
        <f t="shared" si="497"/>
        <v>0.45826896889262159</v>
      </c>
      <c r="N2262">
        <f t="shared" si="501"/>
        <v>0.21001044784990658</v>
      </c>
      <c r="O2262">
        <f t="shared" si="502"/>
        <v>0</v>
      </c>
      <c r="Q2262">
        <f t="shared" si="498"/>
        <v>1000</v>
      </c>
      <c r="R2262">
        <f t="shared" si="499"/>
        <v>1000</v>
      </c>
      <c r="S2262">
        <f t="shared" si="500"/>
        <v>1</v>
      </c>
      <c r="T2262" s="2">
        <f t="array" aca="1" ref="T2262:V2262" ca="1">MMULT(Q2262:S2262,$T$8:$V$10)</f>
        <v>342.95983594645492</v>
      </c>
      <c r="U2262" s="2">
        <f ca="1"/>
        <v>1000</v>
      </c>
      <c r="V2262" s="2">
        <f ca="1"/>
        <v>-939.35060064258266</v>
      </c>
      <c r="Y2262" s="2">
        <f t="shared" ca="1" si="503"/>
        <v>-3.7714808315308317</v>
      </c>
      <c r="Z2262" s="2">
        <f t="shared" ca="1" si="504"/>
        <v>-10.996858629590841</v>
      </c>
    </row>
    <row r="2263" spans="2:26">
      <c r="B2263">
        <f t="shared" si="505"/>
        <v>2252</v>
      </c>
      <c r="C2263">
        <v>14.182231679821138</v>
      </c>
      <c r="D2263">
        <v>-4.5100020205731655</v>
      </c>
      <c r="E2263">
        <v>14.177420012334023</v>
      </c>
      <c r="F2263">
        <f t="shared" si="492"/>
        <v>20.554197913122895</v>
      </c>
      <c r="G2263">
        <f t="shared" si="493"/>
        <v>35</v>
      </c>
      <c r="H2263">
        <f t="shared" si="494"/>
        <v>2056</v>
      </c>
      <c r="I2263">
        <f t="shared" si="495"/>
        <v>-0.30789102117325573</v>
      </c>
      <c r="J2263">
        <f>VLOOKUP(H2263,動径DB!$C$9:$F$3009,4)</f>
        <v>1.1152102895333455E-2</v>
      </c>
      <c r="K2263">
        <f>VLOOKUP(G2263,緯度DB!$B$10:$H$50,7)</f>
        <v>0.33255818042814211</v>
      </c>
      <c r="L2263">
        <f t="shared" si="496"/>
        <v>0.7978214640676593</v>
      </c>
      <c r="M2263">
        <f t="shared" si="497"/>
        <v>6.0817792589085561E-2</v>
      </c>
      <c r="N2263">
        <f t="shared" si="501"/>
        <v>3.6988038954090304E-3</v>
      </c>
      <c r="O2263">
        <f t="shared" si="502"/>
        <v>0</v>
      </c>
      <c r="Q2263">
        <f t="shared" si="498"/>
        <v>1000</v>
      </c>
      <c r="R2263">
        <f t="shared" si="499"/>
        <v>1000</v>
      </c>
      <c r="S2263">
        <f t="shared" si="500"/>
        <v>1</v>
      </c>
      <c r="T2263" s="2">
        <f t="array" aca="1" ref="T2263:V2263" ca="1">MMULT(Q2263:S2263,$T$8:$V$10)</f>
        <v>342.95983594645492</v>
      </c>
      <c r="U2263" s="2">
        <f ca="1"/>
        <v>1000</v>
      </c>
      <c r="V2263" s="2">
        <f ca="1"/>
        <v>-939.35060064258266</v>
      </c>
      <c r="Y2263" s="2">
        <f t="shared" ca="1" si="503"/>
        <v>-3.7714808315308317</v>
      </c>
      <c r="Z2263" s="2">
        <f t="shared" ca="1" si="504"/>
        <v>-10.996858629590841</v>
      </c>
    </row>
    <row r="2264" spans="2:26">
      <c r="B2264">
        <f t="shared" si="505"/>
        <v>2253</v>
      </c>
      <c r="C2264">
        <v>4.6639972299239503</v>
      </c>
      <c r="D2264">
        <v>11.735604187714504</v>
      </c>
      <c r="E2264">
        <v>-4.0542878499683717</v>
      </c>
      <c r="F2264">
        <f t="shared" si="492"/>
        <v>13.263277339400004</v>
      </c>
      <c r="G2264">
        <f t="shared" si="493"/>
        <v>15</v>
      </c>
      <c r="H2264">
        <f t="shared" si="494"/>
        <v>1327</v>
      </c>
      <c r="I2264">
        <f t="shared" si="495"/>
        <v>1.1925136055705654</v>
      </c>
      <c r="J2264">
        <f>VLOOKUP(H2264,動径DB!$C$9:$F$3009,4)</f>
        <v>0.11470716430508356</v>
      </c>
      <c r="K2264">
        <f>VLOOKUP(G2264,緯度DB!$B$10:$H$50,7)</f>
        <v>0.70149600262637279</v>
      </c>
      <c r="L2264">
        <f t="shared" si="496"/>
        <v>0.42227007254151255</v>
      </c>
      <c r="M2264">
        <f t="shared" si="497"/>
        <v>0.45066818291453337</v>
      </c>
      <c r="N2264">
        <f t="shared" si="501"/>
        <v>0.20310181109148731</v>
      </c>
      <c r="O2264">
        <f t="shared" si="502"/>
        <v>0</v>
      </c>
      <c r="Q2264">
        <f t="shared" si="498"/>
        <v>1000</v>
      </c>
      <c r="R2264">
        <f t="shared" si="499"/>
        <v>1000</v>
      </c>
      <c r="S2264">
        <f t="shared" si="500"/>
        <v>1</v>
      </c>
      <c r="T2264" s="2">
        <f t="array" aca="1" ref="T2264:V2264" ca="1">MMULT(Q2264:S2264,$T$8:$V$10)</f>
        <v>342.95983594645492</v>
      </c>
      <c r="U2264" s="2">
        <f ca="1"/>
        <v>1000</v>
      </c>
      <c r="V2264" s="2">
        <f ca="1"/>
        <v>-939.35060064258266</v>
      </c>
      <c r="Y2264" s="2">
        <f t="shared" ca="1" si="503"/>
        <v>-3.7714808315308317</v>
      </c>
      <c r="Z2264" s="2">
        <f t="shared" ca="1" si="504"/>
        <v>-10.996858629590841</v>
      </c>
    </row>
    <row r="2265" spans="2:26">
      <c r="B2265">
        <f t="shared" si="505"/>
        <v>2254</v>
      </c>
      <c r="C2265">
        <v>-15.864983671209179</v>
      </c>
      <c r="D2265">
        <v>-1.4580895967017808</v>
      </c>
      <c r="E2265">
        <v>-16.676329093200657</v>
      </c>
      <c r="F2265">
        <f t="shared" si="492"/>
        <v>23.063470774895841</v>
      </c>
      <c r="G2265">
        <f t="shared" si="493"/>
        <v>7</v>
      </c>
      <c r="H2265">
        <f t="shared" si="494"/>
        <v>2307</v>
      </c>
      <c r="I2265">
        <f t="shared" si="495"/>
        <v>-3.0499439673982169</v>
      </c>
      <c r="J2265">
        <f>VLOOKUP(H2265,動径DB!$C$9:$F$3009,4)</f>
        <v>4.490901474037955E-3</v>
      </c>
      <c r="K2265">
        <f>VLOOKUP(G2265,緯度DB!$B$10:$H$50,7)</f>
        <v>0.33255818042814211</v>
      </c>
      <c r="L2265">
        <f t="shared" si="496"/>
        <v>0.27149502197420461</v>
      </c>
      <c r="M2265">
        <f t="shared" si="497"/>
        <v>9.3516382228855353E-3</v>
      </c>
      <c r="N2265">
        <f t="shared" si="501"/>
        <v>8.7453137451733729E-5</v>
      </c>
      <c r="O2265">
        <f t="shared" si="502"/>
        <v>0</v>
      </c>
      <c r="Q2265">
        <f t="shared" si="498"/>
        <v>1000</v>
      </c>
      <c r="R2265">
        <f t="shared" si="499"/>
        <v>1000</v>
      </c>
      <c r="S2265">
        <f t="shared" si="500"/>
        <v>1</v>
      </c>
      <c r="T2265" s="2">
        <f t="array" aca="1" ref="T2265:V2265" ca="1">MMULT(Q2265:S2265,$T$8:$V$10)</f>
        <v>342.95983594645492</v>
      </c>
      <c r="U2265" s="2">
        <f ca="1"/>
        <v>1000</v>
      </c>
      <c r="V2265" s="2">
        <f ca="1"/>
        <v>-939.35060064258266</v>
      </c>
      <c r="Y2265" s="2">
        <f t="shared" ca="1" si="503"/>
        <v>-3.7714808315308317</v>
      </c>
      <c r="Z2265" s="2">
        <f t="shared" ca="1" si="504"/>
        <v>-10.996858629590841</v>
      </c>
    </row>
    <row r="2266" spans="2:26">
      <c r="B2266">
        <f t="shared" si="505"/>
        <v>2255</v>
      </c>
      <c r="C2266">
        <v>-7.0391213515853588</v>
      </c>
      <c r="D2266">
        <v>6.1104245782816697</v>
      </c>
      <c r="E2266">
        <v>-4.9937156073467994</v>
      </c>
      <c r="F2266">
        <f t="shared" si="492"/>
        <v>10.574673209904532</v>
      </c>
      <c r="G2266">
        <f t="shared" si="493"/>
        <v>12</v>
      </c>
      <c r="H2266">
        <f t="shared" si="494"/>
        <v>1058</v>
      </c>
      <c r="I2266">
        <f t="shared" si="495"/>
        <v>2.4267031807736674</v>
      </c>
      <c r="J2266">
        <f>VLOOKUP(H2266,動径DB!$C$9:$F$3009,4)</f>
        <v>0.22300363251278862</v>
      </c>
      <c r="K2266">
        <f>VLOOKUP(G2266,緯度DB!$B$10:$H$50,7)</f>
        <v>0.58726809406597613</v>
      </c>
      <c r="L2266">
        <f t="shared" si="496"/>
        <v>-0.83980516428951923</v>
      </c>
      <c r="M2266">
        <f t="shared" si="497"/>
        <v>-1.1630378268442316</v>
      </c>
      <c r="N2266">
        <f t="shared" si="501"/>
        <v>1.3526569866705529</v>
      </c>
      <c r="O2266">
        <f t="shared" si="502"/>
        <v>1</v>
      </c>
      <c r="Q2266">
        <f t="shared" si="498"/>
        <v>-7.0391213515853588</v>
      </c>
      <c r="R2266">
        <f t="shared" si="499"/>
        <v>6.1104245782816697</v>
      </c>
      <c r="S2266">
        <f t="shared" si="500"/>
        <v>-4.9937156073467994</v>
      </c>
      <c r="T2266" s="2">
        <f t="array" aca="1" ref="T2266:V2266" ca="1">MMULT(Q2266:S2266,$T$8:$V$10)</f>
        <v>-7.100079000083209</v>
      </c>
      <c r="U2266" s="2">
        <f ca="1"/>
        <v>6.1104245782816697</v>
      </c>
      <c r="V2266" s="2">
        <f ca="1"/>
        <v>4.9066590631489078</v>
      </c>
      <c r="Y2266" s="2">
        <f t="shared" ca="1" si="503"/>
        <v>-2.03401849121069</v>
      </c>
      <c r="Z2266" s="2">
        <f t="shared" ca="1" si="504"/>
        <v>1.7505039847060209</v>
      </c>
    </row>
    <row r="2267" spans="2:26">
      <c r="B2267">
        <f t="shared" si="505"/>
        <v>2256</v>
      </c>
      <c r="C2267">
        <v>2.160483980056835</v>
      </c>
      <c r="D2267">
        <v>-3.0687468934350672</v>
      </c>
      <c r="E2267">
        <v>7.953819779035781</v>
      </c>
      <c r="F2267">
        <f t="shared" si="492"/>
        <v>8.7947795652551974</v>
      </c>
      <c r="G2267">
        <f t="shared" si="493"/>
        <v>39</v>
      </c>
      <c r="H2267">
        <f t="shared" si="494"/>
        <v>880</v>
      </c>
      <c r="I2267">
        <f t="shared" si="495"/>
        <v>-0.95737206651745455</v>
      </c>
      <c r="J2267">
        <f>VLOOKUP(H2267,動径DB!$C$9:$F$3009,4)</f>
        <v>0.31230293954707911</v>
      </c>
      <c r="K2267">
        <f>VLOOKUP(G2267,緯度DB!$B$10:$H$50,7)</f>
        <v>0.19977068236083131</v>
      </c>
      <c r="L2267">
        <f t="shared" si="496"/>
        <v>0.26622682179465418</v>
      </c>
      <c r="M2267">
        <f t="shared" si="497"/>
        <v>0.14607792505048581</v>
      </c>
      <c r="N2267">
        <f t="shared" si="501"/>
        <v>2.1338760187055349E-2</v>
      </c>
      <c r="O2267">
        <f t="shared" si="502"/>
        <v>0</v>
      </c>
      <c r="Q2267">
        <f t="shared" si="498"/>
        <v>1000</v>
      </c>
      <c r="R2267">
        <f t="shared" si="499"/>
        <v>1000</v>
      </c>
      <c r="S2267">
        <f t="shared" si="500"/>
        <v>1</v>
      </c>
      <c r="T2267" s="2">
        <f t="array" aca="1" ref="T2267:V2267" ca="1">MMULT(Q2267:S2267,$T$8:$V$10)</f>
        <v>342.95983594645492</v>
      </c>
      <c r="U2267" s="2">
        <f ca="1"/>
        <v>1000</v>
      </c>
      <c r="V2267" s="2">
        <f ca="1"/>
        <v>-939.35060064258266</v>
      </c>
      <c r="Y2267" s="2">
        <f t="shared" ca="1" si="503"/>
        <v>-3.7714808315308317</v>
      </c>
      <c r="Z2267" s="2">
        <f t="shared" ca="1" si="504"/>
        <v>-10.996858629590841</v>
      </c>
    </row>
    <row r="2268" spans="2:26">
      <c r="B2268">
        <f t="shared" si="505"/>
        <v>2257</v>
      </c>
      <c r="C2268">
        <v>9.2187300948683291</v>
      </c>
      <c r="D2268">
        <v>8.4478751424720731</v>
      </c>
      <c r="E2268">
        <v>5.8394422900570877</v>
      </c>
      <c r="F2268">
        <f t="shared" si="492"/>
        <v>13.800386416464422</v>
      </c>
      <c r="G2268">
        <f t="shared" si="493"/>
        <v>29</v>
      </c>
      <c r="H2268">
        <f t="shared" si="494"/>
        <v>1381</v>
      </c>
      <c r="I2268">
        <f t="shared" si="495"/>
        <v>0.74179237181979973</v>
      </c>
      <c r="J2268">
        <f>VLOOKUP(H2268,動径DB!$C$9:$F$3009,4)</f>
        <v>9.8704606427336666E-2</v>
      </c>
      <c r="K2268">
        <f>VLOOKUP(G2268,緯度DB!$B$10:$H$50,7)</f>
        <v>0.62981531840634786</v>
      </c>
      <c r="L2268">
        <f t="shared" si="496"/>
        <v>-0.79330322486972216</v>
      </c>
      <c r="M2268">
        <f t="shared" si="497"/>
        <v>-0.6805830163394756</v>
      </c>
      <c r="N2268">
        <f t="shared" si="501"/>
        <v>0.46319324212973889</v>
      </c>
      <c r="O2268">
        <f t="shared" si="502"/>
        <v>1</v>
      </c>
      <c r="Q2268">
        <f t="shared" si="498"/>
        <v>9.2187300948683291</v>
      </c>
      <c r="R2268">
        <f t="shared" si="499"/>
        <v>8.4478751424720731</v>
      </c>
      <c r="S2268">
        <f t="shared" si="500"/>
        <v>5.8394422900570877</v>
      </c>
      <c r="T2268" s="2">
        <f t="array" aca="1" ref="T2268:V2268" ca="1">MMULT(Q2268:S2268,$T$8:$V$10)</f>
        <v>8.6402722177993354</v>
      </c>
      <c r="U2268" s="2">
        <f ca="1"/>
        <v>8.4478751424720731</v>
      </c>
      <c r="V2268" s="2">
        <f ca="1"/>
        <v>-6.6655657541774467</v>
      </c>
      <c r="Y2268" s="2">
        <f t="shared" ca="1" si="503"/>
        <v>3.7027991022949958</v>
      </c>
      <c r="Z2268" s="2">
        <f t="shared" ca="1" si="504"/>
        <v>3.6203471031162682</v>
      </c>
    </row>
    <row r="2269" spans="2:26">
      <c r="B2269">
        <f t="shared" si="505"/>
        <v>2258</v>
      </c>
      <c r="C2269">
        <v>-12.364518374071517</v>
      </c>
      <c r="D2269">
        <v>9.1775802065016414</v>
      </c>
      <c r="E2269">
        <v>11.305727744567047</v>
      </c>
      <c r="F2269">
        <f t="shared" si="492"/>
        <v>19.103108985288124</v>
      </c>
      <c r="G2269">
        <f t="shared" si="493"/>
        <v>33</v>
      </c>
      <c r="H2269">
        <f t="shared" si="494"/>
        <v>1911</v>
      </c>
      <c r="I2269">
        <f t="shared" si="495"/>
        <v>2.5030691662895177</v>
      </c>
      <c r="J2269">
        <f>VLOOKUP(H2269,動径DB!$C$9:$F$3009,4)</f>
        <v>1.8488635223297935E-2</v>
      </c>
      <c r="K2269">
        <f>VLOOKUP(G2269,緯度DB!$B$10:$H$50,7)</f>
        <v>0.43934360143209494</v>
      </c>
      <c r="L2269">
        <f t="shared" si="496"/>
        <v>-0.94115181535808645</v>
      </c>
      <c r="M2269">
        <f t="shared" si="497"/>
        <v>-0.14604036086214192</v>
      </c>
      <c r="N2269">
        <f t="shared" si="501"/>
        <v>2.1327787000744634E-2</v>
      </c>
      <c r="O2269">
        <f t="shared" si="502"/>
        <v>0</v>
      </c>
      <c r="Q2269">
        <f t="shared" si="498"/>
        <v>1000</v>
      </c>
      <c r="R2269">
        <f t="shared" si="499"/>
        <v>1000</v>
      </c>
      <c r="S2269">
        <f t="shared" si="500"/>
        <v>1</v>
      </c>
      <c r="T2269" s="2">
        <f t="array" aca="1" ref="T2269:V2269" ca="1">MMULT(Q2269:S2269,$T$8:$V$10)</f>
        <v>342.95983594645492</v>
      </c>
      <c r="U2269" s="2">
        <f ca="1"/>
        <v>1000</v>
      </c>
      <c r="V2269" s="2">
        <f ca="1"/>
        <v>-939.35060064258266</v>
      </c>
      <c r="Y2269" s="2">
        <f t="shared" ca="1" si="503"/>
        <v>-3.7714808315308317</v>
      </c>
      <c r="Z2269" s="2">
        <f t="shared" ca="1" si="504"/>
        <v>-10.996858629590841</v>
      </c>
    </row>
    <row r="2270" spans="2:26">
      <c r="B2270">
        <f t="shared" si="505"/>
        <v>2259</v>
      </c>
      <c r="C2270">
        <v>-1.8872118001321256</v>
      </c>
      <c r="D2270">
        <v>-0.49326218584400738</v>
      </c>
      <c r="E2270">
        <v>7.8198932742639027</v>
      </c>
      <c r="F2270">
        <f t="shared" si="492"/>
        <v>8.0595041276383359</v>
      </c>
      <c r="G2270">
        <f t="shared" si="493"/>
        <v>40</v>
      </c>
      <c r="H2270">
        <f t="shared" si="494"/>
        <v>807</v>
      </c>
      <c r="I2270">
        <f t="shared" si="495"/>
        <v>-2.8859409593259686</v>
      </c>
      <c r="J2270">
        <f>VLOOKUP(H2270,動径DB!$C$9:$F$3009,4)</f>
        <v>0.34684240746332651</v>
      </c>
      <c r="K2270">
        <f>VLOOKUP(G2270,緯度DB!$B$10:$H$50,7)</f>
        <v>0.31855496617393941</v>
      </c>
      <c r="L2270">
        <f t="shared" si="496"/>
        <v>0.69394603633948138</v>
      </c>
      <c r="M2270">
        <f t="shared" si="497"/>
        <v>0.61794609706763848</v>
      </c>
      <c r="N2270">
        <f t="shared" si="501"/>
        <v>0.38185737888112725</v>
      </c>
      <c r="O2270">
        <f t="shared" si="502"/>
        <v>1</v>
      </c>
      <c r="Q2270">
        <f t="shared" si="498"/>
        <v>-1.8872118001321256</v>
      </c>
      <c r="R2270">
        <f t="shared" si="499"/>
        <v>-0.49326218584400738</v>
      </c>
      <c r="S2270">
        <f t="shared" si="500"/>
        <v>7.8198932742639027</v>
      </c>
      <c r="T2270" s="2">
        <f t="array" aca="1" ref="T2270:V2270" ca="1">MMULT(Q2270:S2270,$T$8:$V$10)</f>
        <v>6.7028315547920609</v>
      </c>
      <c r="U2270" s="2">
        <f ca="1"/>
        <v>-0.49326218584400738</v>
      </c>
      <c r="V2270" s="2">
        <f ca="1"/>
        <v>4.4479600208994237</v>
      </c>
      <c r="Y2270" s="2">
        <f t="shared" ca="1" si="503"/>
        <v>1.9457847578566287</v>
      </c>
      <c r="Z2270" s="2">
        <f t="shared" ca="1" si="504"/>
        <v>-0.14319053596925549</v>
      </c>
    </row>
    <row r="2271" spans="2:26">
      <c r="B2271">
        <f t="shared" si="505"/>
        <v>2260</v>
      </c>
      <c r="C2271">
        <v>16.610459910548943</v>
      </c>
      <c r="D2271">
        <v>-11.99480479580062</v>
      </c>
      <c r="E2271">
        <v>-4.1258634175690752</v>
      </c>
      <c r="F2271">
        <f t="shared" si="492"/>
        <v>20.899891613827808</v>
      </c>
      <c r="G2271">
        <f t="shared" si="493"/>
        <v>17</v>
      </c>
      <c r="H2271">
        <f t="shared" si="494"/>
        <v>2091</v>
      </c>
      <c r="I2271">
        <f t="shared" si="495"/>
        <v>-0.62542021023689476</v>
      </c>
      <c r="J2271">
        <f>VLOOKUP(H2271,動径DB!$C$9:$F$3009,4)</f>
        <v>9.8480569862608048E-3</v>
      </c>
      <c r="K2271">
        <f>VLOOKUP(G2271,緯度DB!$B$10:$H$50,7)</f>
        <v>0.7529008951198638</v>
      </c>
      <c r="L2271">
        <f t="shared" si="496"/>
        <v>0.95370742246133511</v>
      </c>
      <c r="M2271">
        <f t="shared" si="497"/>
        <v>0.14779085546776244</v>
      </c>
      <c r="N2271">
        <f t="shared" si="501"/>
        <v>2.1842136959893045E-2</v>
      </c>
      <c r="O2271">
        <f t="shared" si="502"/>
        <v>0</v>
      </c>
      <c r="Q2271">
        <f t="shared" si="498"/>
        <v>1000</v>
      </c>
      <c r="R2271">
        <f t="shared" si="499"/>
        <v>1000</v>
      </c>
      <c r="S2271">
        <f t="shared" si="500"/>
        <v>1</v>
      </c>
      <c r="T2271" s="2">
        <f t="array" aca="1" ref="T2271:V2271" ca="1">MMULT(Q2271:S2271,$T$8:$V$10)</f>
        <v>342.95983594645492</v>
      </c>
      <c r="U2271" s="2">
        <f ca="1"/>
        <v>1000</v>
      </c>
      <c r="V2271" s="2">
        <f ca="1"/>
        <v>-939.35060064258266</v>
      </c>
      <c r="Y2271" s="2">
        <f t="shared" ca="1" si="503"/>
        <v>-3.7714808315308317</v>
      </c>
      <c r="Z2271" s="2">
        <f t="shared" ca="1" si="504"/>
        <v>-10.996858629590841</v>
      </c>
    </row>
    <row r="2272" spans="2:26">
      <c r="B2272">
        <f t="shared" si="505"/>
        <v>2261</v>
      </c>
      <c r="C2272">
        <v>14.668834675492512</v>
      </c>
      <c r="D2272">
        <v>7.6373633466630881</v>
      </c>
      <c r="E2272">
        <v>-0.82476964069759551</v>
      </c>
      <c r="F2272">
        <f t="shared" si="492"/>
        <v>16.558510639127565</v>
      </c>
      <c r="G2272">
        <f t="shared" si="493"/>
        <v>20</v>
      </c>
      <c r="H2272">
        <f t="shared" si="494"/>
        <v>1657</v>
      </c>
      <c r="I2272">
        <f t="shared" si="495"/>
        <v>0.48003265997727634</v>
      </c>
      <c r="J2272">
        <f>VLOOKUP(H2272,動径DB!$C$9:$F$3009,4)</f>
        <v>4.2909305071293771E-2</v>
      </c>
      <c r="K2272">
        <f>VLOOKUP(G2272,緯度DB!$B$10:$H$50,7)</f>
        <v>0.7879807395252203</v>
      </c>
      <c r="L2272">
        <f t="shared" si="496"/>
        <v>-0.99147112233872381</v>
      </c>
      <c r="M2272">
        <f t="shared" si="497"/>
        <v>-0.55509641711122248</v>
      </c>
      <c r="N2272">
        <f t="shared" si="501"/>
        <v>0.30813203228971631</v>
      </c>
      <c r="O2272">
        <f t="shared" si="502"/>
        <v>0</v>
      </c>
      <c r="Q2272">
        <f t="shared" si="498"/>
        <v>1000</v>
      </c>
      <c r="R2272">
        <f t="shared" si="499"/>
        <v>1000</v>
      </c>
      <c r="S2272">
        <f t="shared" si="500"/>
        <v>1</v>
      </c>
      <c r="T2272" s="2">
        <f t="array" aca="1" ref="T2272:V2272" ca="1">MMULT(Q2272:S2272,$T$8:$V$10)</f>
        <v>342.95983594645492</v>
      </c>
      <c r="U2272" s="2">
        <f ca="1"/>
        <v>1000</v>
      </c>
      <c r="V2272" s="2">
        <f ca="1"/>
        <v>-939.35060064258266</v>
      </c>
      <c r="Y2272" s="2">
        <f t="shared" ca="1" si="503"/>
        <v>-3.7714808315308317</v>
      </c>
      <c r="Z2272" s="2">
        <f t="shared" ca="1" si="504"/>
        <v>-10.996858629590841</v>
      </c>
    </row>
    <row r="2273" spans="2:26">
      <c r="B2273">
        <f t="shared" si="505"/>
        <v>2262</v>
      </c>
      <c r="C2273">
        <v>-1.0245886324386813</v>
      </c>
      <c r="D2273">
        <v>-16.58924592506294</v>
      </c>
      <c r="E2273">
        <v>10.142254472790022</v>
      </c>
      <c r="F2273">
        <f t="shared" si="492"/>
        <v>19.470957552692912</v>
      </c>
      <c r="G2273">
        <f t="shared" si="493"/>
        <v>31</v>
      </c>
      <c r="H2273">
        <f t="shared" si="494"/>
        <v>1948</v>
      </c>
      <c r="I2273">
        <f t="shared" si="495"/>
        <v>-1.6324801924628276</v>
      </c>
      <c r="J2273">
        <f>VLOOKUP(H2273,動径DB!$C$9:$F$3009,4)</f>
        <v>1.6276256972854238E-2</v>
      </c>
      <c r="K2273">
        <f>VLOOKUP(G2273,緯度DB!$B$10:$H$50,7)</f>
        <v>0.54089638506983073</v>
      </c>
      <c r="L2273">
        <f t="shared" si="496"/>
        <v>-0.98292675823183606</v>
      </c>
      <c r="M2273">
        <f t="shared" si="497"/>
        <v>-0.1684911463080124</v>
      </c>
      <c r="N2273">
        <f t="shared" si="501"/>
        <v>2.8389266384188042E-2</v>
      </c>
      <c r="O2273">
        <f t="shared" si="502"/>
        <v>0</v>
      </c>
      <c r="Q2273">
        <f t="shared" si="498"/>
        <v>1000</v>
      </c>
      <c r="R2273">
        <f t="shared" si="499"/>
        <v>1000</v>
      </c>
      <c r="S2273">
        <f t="shared" si="500"/>
        <v>1</v>
      </c>
      <c r="T2273" s="2">
        <f t="array" aca="1" ref="T2273:V2273" ca="1">MMULT(Q2273:S2273,$T$8:$V$10)</f>
        <v>342.95983594645492</v>
      </c>
      <c r="U2273" s="2">
        <f ca="1"/>
        <v>1000</v>
      </c>
      <c r="V2273" s="2">
        <f ca="1"/>
        <v>-939.35060064258266</v>
      </c>
      <c r="Y2273" s="2">
        <f t="shared" ca="1" si="503"/>
        <v>-3.7714808315308317</v>
      </c>
      <c r="Z2273" s="2">
        <f t="shared" ca="1" si="504"/>
        <v>-10.996858629590841</v>
      </c>
    </row>
    <row r="2274" spans="2:26">
      <c r="B2274">
        <f t="shared" si="505"/>
        <v>2263</v>
      </c>
      <c r="C2274">
        <v>-13.008551968348403</v>
      </c>
      <c r="D2274">
        <v>-16.260305690389462</v>
      </c>
      <c r="E2274">
        <v>-5.0862047782370796</v>
      </c>
      <c r="F2274">
        <f t="shared" si="492"/>
        <v>21.435704898703349</v>
      </c>
      <c r="G2274">
        <f t="shared" si="493"/>
        <v>16</v>
      </c>
      <c r="H2274">
        <f t="shared" si="494"/>
        <v>2145</v>
      </c>
      <c r="I2274">
        <f t="shared" si="495"/>
        <v>-2.2455487969120691</v>
      </c>
      <c r="J2274">
        <f>VLOOKUP(H2274,動径DB!$C$9:$F$3009,4)</f>
        <v>8.1154032386031565E-3</v>
      </c>
      <c r="K2274">
        <f>VLOOKUP(G2274,緯度DB!$B$10:$H$50,7)</f>
        <v>0.72987675376846739</v>
      </c>
      <c r="L2274">
        <f t="shared" si="496"/>
        <v>0.438079445303524</v>
      </c>
      <c r="M2274">
        <f t="shared" si="497"/>
        <v>5.5622471459388839E-2</v>
      </c>
      <c r="N2274">
        <f t="shared" si="501"/>
        <v>3.0938593312505262E-3</v>
      </c>
      <c r="O2274">
        <f t="shared" si="502"/>
        <v>0</v>
      </c>
      <c r="Q2274">
        <f t="shared" si="498"/>
        <v>1000</v>
      </c>
      <c r="R2274">
        <f t="shared" si="499"/>
        <v>1000</v>
      </c>
      <c r="S2274">
        <f t="shared" si="500"/>
        <v>1</v>
      </c>
      <c r="T2274" s="2">
        <f t="array" aca="1" ref="T2274:V2274" ca="1">MMULT(Q2274:S2274,$T$8:$V$10)</f>
        <v>342.95983594645492</v>
      </c>
      <c r="U2274" s="2">
        <f ca="1"/>
        <v>1000</v>
      </c>
      <c r="V2274" s="2">
        <f ca="1"/>
        <v>-939.35060064258266</v>
      </c>
      <c r="Y2274" s="2">
        <f t="shared" ca="1" si="503"/>
        <v>-3.7714808315308317</v>
      </c>
      <c r="Z2274" s="2">
        <f t="shared" ca="1" si="504"/>
        <v>-10.996858629590841</v>
      </c>
    </row>
    <row r="2275" spans="2:26">
      <c r="B2275">
        <f t="shared" si="505"/>
        <v>2264</v>
      </c>
      <c r="C2275">
        <v>12.013743070359261</v>
      </c>
      <c r="D2275">
        <v>-15.615602268410177</v>
      </c>
      <c r="E2275">
        <v>7.1652602123330089</v>
      </c>
      <c r="F2275">
        <f t="shared" si="492"/>
        <v>20.964684845621331</v>
      </c>
      <c r="G2275">
        <f t="shared" si="493"/>
        <v>28</v>
      </c>
      <c r="H2275">
        <f t="shared" si="494"/>
        <v>2097</v>
      </c>
      <c r="I2275">
        <f t="shared" si="495"/>
        <v>-0.91503064666865386</v>
      </c>
      <c r="J2275">
        <f>VLOOKUP(H2275,動径DB!$C$9:$F$3009,4)</f>
        <v>9.6395138213361334E-3</v>
      </c>
      <c r="K2275">
        <f>VLOOKUP(G2275,緯度DB!$B$10:$H$50,7)</f>
        <v>0.66802964117206065</v>
      </c>
      <c r="L2275">
        <f t="shared" si="496"/>
        <v>0.38619290844916959</v>
      </c>
      <c r="M2275">
        <f t="shared" si="497"/>
        <v>5.2136694873250379E-2</v>
      </c>
      <c r="N2275">
        <f t="shared" si="501"/>
        <v>2.7182349523064125E-3</v>
      </c>
      <c r="O2275">
        <f t="shared" si="502"/>
        <v>0</v>
      </c>
      <c r="Q2275">
        <f t="shared" si="498"/>
        <v>1000</v>
      </c>
      <c r="R2275">
        <f t="shared" si="499"/>
        <v>1000</v>
      </c>
      <c r="S2275">
        <f t="shared" si="500"/>
        <v>1</v>
      </c>
      <c r="T2275" s="2">
        <f t="array" aca="1" ref="T2275:V2275" ca="1">MMULT(Q2275:S2275,$T$8:$V$10)</f>
        <v>342.95983594645492</v>
      </c>
      <c r="U2275" s="2">
        <f ca="1"/>
        <v>1000</v>
      </c>
      <c r="V2275" s="2">
        <f ca="1"/>
        <v>-939.35060064258266</v>
      </c>
      <c r="Y2275" s="2">
        <f t="shared" ca="1" si="503"/>
        <v>-3.7714808315308317</v>
      </c>
      <c r="Z2275" s="2">
        <f t="shared" ca="1" si="504"/>
        <v>-10.996858629590841</v>
      </c>
    </row>
    <row r="2276" spans="2:26">
      <c r="B2276">
        <f t="shared" si="505"/>
        <v>2265</v>
      </c>
      <c r="C2276">
        <v>-8.4929956623516567</v>
      </c>
      <c r="D2276">
        <v>8.349465578230749</v>
      </c>
      <c r="E2276">
        <v>-3.0908305450000153</v>
      </c>
      <c r="F2276">
        <f t="shared" si="492"/>
        <v>12.304380692285545</v>
      </c>
      <c r="G2276">
        <f t="shared" si="493"/>
        <v>16</v>
      </c>
      <c r="H2276">
        <f t="shared" si="494"/>
        <v>1231</v>
      </c>
      <c r="I2276">
        <f t="shared" si="495"/>
        <v>2.3647162025293396</v>
      </c>
      <c r="J2276">
        <f>VLOOKUP(H2276,動径DB!$C$9:$F$3009,4)</f>
        <v>0.14795752864862333</v>
      </c>
      <c r="K2276">
        <f>VLOOKUP(G2276,緯度DB!$B$10:$H$50,7)</f>
        <v>0.72987675376846739</v>
      </c>
      <c r="L2276">
        <f t="shared" si="496"/>
        <v>-0.72495103233922098</v>
      </c>
      <c r="M2276">
        <f t="shared" si="497"/>
        <v>-0.96328552121361166</v>
      </c>
      <c r="N2276">
        <f t="shared" si="501"/>
        <v>0.92791899537977951</v>
      </c>
      <c r="O2276">
        <f t="shared" si="502"/>
        <v>1</v>
      </c>
      <c r="Q2276">
        <f t="shared" si="498"/>
        <v>-8.4929956623516567</v>
      </c>
      <c r="R2276">
        <f t="shared" si="499"/>
        <v>8.349465578230749</v>
      </c>
      <c r="S2276">
        <f t="shared" si="500"/>
        <v>-3.0908305450000153</v>
      </c>
      <c r="T2276" s="2">
        <f t="array" aca="1" ref="T2276:V2276" ca="1">MMULT(Q2276:S2276,$T$8:$V$10)</f>
        <v>-5.8092062489380005</v>
      </c>
      <c r="U2276" s="2">
        <f ca="1"/>
        <v>8.349465578230749</v>
      </c>
      <c r="V2276" s="2">
        <f ca="1"/>
        <v>6.9236790462823192</v>
      </c>
      <c r="Y2276" s="2">
        <f t="shared" ca="1" si="503"/>
        <v>-1.5733010358085928</v>
      </c>
      <c r="Z2276" s="2">
        <f t="shared" ca="1" si="504"/>
        <v>2.2612767183262092</v>
      </c>
    </row>
    <row r="2277" spans="2:26">
      <c r="B2277">
        <f t="shared" si="505"/>
        <v>2266</v>
      </c>
      <c r="C2277">
        <v>-6.5726542060862423</v>
      </c>
      <c r="D2277">
        <v>3.3222607992448285</v>
      </c>
      <c r="E2277">
        <v>16.45643994776735</v>
      </c>
      <c r="F2277">
        <f t="shared" si="492"/>
        <v>18.029187887574281</v>
      </c>
      <c r="G2277">
        <f t="shared" si="493"/>
        <v>39</v>
      </c>
      <c r="H2277">
        <f t="shared" si="494"/>
        <v>1804</v>
      </c>
      <c r="I2277">
        <f t="shared" si="495"/>
        <v>2.673580894955073</v>
      </c>
      <c r="J2277">
        <f>VLOOKUP(H2277,動径DB!$C$9:$F$3009,4)</f>
        <v>2.6555007630441257E-2</v>
      </c>
      <c r="K2277">
        <f>VLOOKUP(G2277,緯度DB!$B$10:$H$50,7)</f>
        <v>0.19977068236083131</v>
      </c>
      <c r="L2277">
        <f t="shared" si="496"/>
        <v>-0.98612756919271771</v>
      </c>
      <c r="M2277">
        <f t="shared" si="497"/>
        <v>-9.4316450636424798E-2</v>
      </c>
      <c r="N2277">
        <f t="shared" si="501"/>
        <v>8.8955928606531554E-3</v>
      </c>
      <c r="O2277">
        <f t="shared" si="502"/>
        <v>0</v>
      </c>
      <c r="Q2277">
        <f t="shared" si="498"/>
        <v>1000</v>
      </c>
      <c r="R2277">
        <f t="shared" si="499"/>
        <v>1000</v>
      </c>
      <c r="S2277">
        <f t="shared" si="500"/>
        <v>1</v>
      </c>
      <c r="T2277" s="2">
        <f t="array" aca="1" ref="T2277:V2277" ca="1">MMULT(Q2277:S2277,$T$8:$V$10)</f>
        <v>342.95983594645492</v>
      </c>
      <c r="U2277" s="2">
        <f ca="1"/>
        <v>1000</v>
      </c>
      <c r="V2277" s="2">
        <f ca="1"/>
        <v>-939.35060064258266</v>
      </c>
      <c r="Y2277" s="2">
        <f t="shared" ca="1" si="503"/>
        <v>-3.7714808315308317</v>
      </c>
      <c r="Z2277" s="2">
        <f t="shared" ca="1" si="504"/>
        <v>-10.996858629590841</v>
      </c>
    </row>
    <row r="2278" spans="2:26">
      <c r="B2278">
        <f t="shared" si="505"/>
        <v>2267</v>
      </c>
      <c r="C2278">
        <v>3.6914120838685118</v>
      </c>
      <c r="D2278">
        <v>12.416691598359666</v>
      </c>
      <c r="E2278">
        <v>-7.6046095842669743</v>
      </c>
      <c r="F2278">
        <f t="shared" si="492"/>
        <v>15.021013293078171</v>
      </c>
      <c r="G2278">
        <f t="shared" si="493"/>
        <v>11</v>
      </c>
      <c r="H2278">
        <f t="shared" si="494"/>
        <v>1503</v>
      </c>
      <c r="I2278">
        <f t="shared" si="495"/>
        <v>1.2818236376341505</v>
      </c>
      <c r="J2278">
        <f>VLOOKUP(H2278,動径DB!$C$9:$F$3009,4)</f>
        <v>6.9149549537286262E-2</v>
      </c>
      <c r="K2278">
        <f>VLOOKUP(G2278,緯度DB!$B$10:$H$50,7)</f>
        <v>0.54089638506983073</v>
      </c>
      <c r="L2278">
        <f t="shared" si="496"/>
        <v>0.64717909133806983</v>
      </c>
      <c r="M2278">
        <f t="shared" si="497"/>
        <v>0.36360273613051008</v>
      </c>
      <c r="N2278">
        <f t="shared" si="501"/>
        <v>0.13220694972159333</v>
      </c>
      <c r="O2278">
        <f t="shared" si="502"/>
        <v>0</v>
      </c>
      <c r="Q2278">
        <f t="shared" si="498"/>
        <v>1000</v>
      </c>
      <c r="R2278">
        <f t="shared" si="499"/>
        <v>1000</v>
      </c>
      <c r="S2278">
        <f t="shared" si="500"/>
        <v>1</v>
      </c>
      <c r="T2278" s="2">
        <f t="array" aca="1" ref="T2278:V2278" ca="1">MMULT(Q2278:S2278,$T$8:$V$10)</f>
        <v>342.95983594645492</v>
      </c>
      <c r="U2278" s="2">
        <f ca="1"/>
        <v>1000</v>
      </c>
      <c r="V2278" s="2">
        <f ca="1"/>
        <v>-939.35060064258266</v>
      </c>
      <c r="Y2278" s="2">
        <f t="shared" ca="1" si="503"/>
        <v>-3.7714808315308317</v>
      </c>
      <c r="Z2278" s="2">
        <f t="shared" ca="1" si="504"/>
        <v>-10.996858629590841</v>
      </c>
    </row>
    <row r="2279" spans="2:26">
      <c r="B2279">
        <f t="shared" si="505"/>
        <v>2268</v>
      </c>
      <c r="C2279">
        <v>-4.4585083583079506</v>
      </c>
      <c r="D2279">
        <v>-0.49213177123641239</v>
      </c>
      <c r="E2279">
        <v>5.1925972698040246</v>
      </c>
      <c r="F2279">
        <f t="shared" si="492"/>
        <v>6.8617459052152574</v>
      </c>
      <c r="G2279">
        <f t="shared" si="493"/>
        <v>36</v>
      </c>
      <c r="H2279">
        <f t="shared" si="494"/>
        <v>687</v>
      </c>
      <c r="I2279">
        <f t="shared" si="495"/>
        <v>-3.0316573266920868</v>
      </c>
      <c r="J2279">
        <f>VLOOKUP(H2279,動径DB!$C$9:$F$3009,4)</f>
        <v>0.38965145034882553</v>
      </c>
      <c r="K2279">
        <f>VLOOKUP(G2279,緯度DB!$B$10:$H$50,7)</f>
        <v>0.28116931855250954</v>
      </c>
      <c r="L2279">
        <f t="shared" si="496"/>
        <v>0.32385947181719427</v>
      </c>
      <c r="M2279">
        <f t="shared" si="497"/>
        <v>0.24346439662337752</v>
      </c>
      <c r="N2279">
        <f t="shared" si="501"/>
        <v>5.9274912423185278E-2</v>
      </c>
      <c r="O2279">
        <f t="shared" si="502"/>
        <v>0</v>
      </c>
      <c r="Q2279">
        <f t="shared" si="498"/>
        <v>1000</v>
      </c>
      <c r="R2279">
        <f t="shared" si="499"/>
        <v>1000</v>
      </c>
      <c r="S2279">
        <f t="shared" si="500"/>
        <v>1</v>
      </c>
      <c r="T2279" s="2">
        <f t="array" aca="1" ref="T2279:V2279" ca="1">MMULT(Q2279:S2279,$T$8:$V$10)</f>
        <v>342.95983594645492</v>
      </c>
      <c r="U2279" s="2">
        <f ca="1"/>
        <v>1000</v>
      </c>
      <c r="V2279" s="2">
        <f ca="1"/>
        <v>-939.35060064258266</v>
      </c>
      <c r="Y2279" s="2">
        <f t="shared" ca="1" si="503"/>
        <v>-3.7714808315308317</v>
      </c>
      <c r="Z2279" s="2">
        <f t="shared" ca="1" si="504"/>
        <v>-10.996858629590841</v>
      </c>
    </row>
    <row r="2280" spans="2:26">
      <c r="B2280">
        <f t="shared" si="505"/>
        <v>2269</v>
      </c>
      <c r="C2280">
        <v>-6.8056680593425831</v>
      </c>
      <c r="D2280">
        <v>10.835775459847039</v>
      </c>
      <c r="E2280">
        <v>-16.595912727726628</v>
      </c>
      <c r="F2280">
        <f t="shared" si="492"/>
        <v>20.956036524507628</v>
      </c>
      <c r="G2280">
        <f t="shared" si="493"/>
        <v>5</v>
      </c>
      <c r="H2280">
        <f t="shared" si="494"/>
        <v>2097</v>
      </c>
      <c r="I2280">
        <f t="shared" si="495"/>
        <v>2.1316030542192883</v>
      </c>
      <c r="J2280">
        <f>VLOOKUP(H2280,動径DB!$C$9:$F$3009,4)</f>
        <v>9.6395138213361334E-3</v>
      </c>
      <c r="K2280">
        <f>VLOOKUP(G2280,緯度DB!$B$10:$H$50,7)</f>
        <v>0.2352076871405088</v>
      </c>
      <c r="L2280">
        <f t="shared" si="496"/>
        <v>-0.11139219644513179</v>
      </c>
      <c r="M2280">
        <f t="shared" si="497"/>
        <v>-5.2926180792838206E-3</v>
      </c>
      <c r="N2280">
        <f t="shared" si="501"/>
        <v>2.801180613316196E-5</v>
      </c>
      <c r="O2280">
        <f t="shared" si="502"/>
        <v>0</v>
      </c>
      <c r="Q2280">
        <f t="shared" si="498"/>
        <v>1000</v>
      </c>
      <c r="R2280">
        <f t="shared" si="499"/>
        <v>1000</v>
      </c>
      <c r="S2280">
        <f t="shared" si="500"/>
        <v>1</v>
      </c>
      <c r="T2280" s="2">
        <f t="array" aca="1" ref="T2280:V2280" ca="1">MMULT(Q2280:S2280,$T$8:$V$10)</f>
        <v>342.95983594645492</v>
      </c>
      <c r="U2280" s="2">
        <f ca="1"/>
        <v>1000</v>
      </c>
      <c r="V2280" s="2">
        <f ca="1"/>
        <v>-939.35060064258266</v>
      </c>
      <c r="Y2280" s="2">
        <f t="shared" ca="1" si="503"/>
        <v>-3.7714808315308317</v>
      </c>
      <c r="Z2280" s="2">
        <f t="shared" ca="1" si="504"/>
        <v>-10.996858629590841</v>
      </c>
    </row>
    <row r="2281" spans="2:26">
      <c r="B2281">
        <f t="shared" si="505"/>
        <v>2270</v>
      </c>
      <c r="C2281">
        <v>13.143184796055003</v>
      </c>
      <c r="D2281">
        <v>-6.7663678365137629</v>
      </c>
      <c r="E2281">
        <v>-10.584829976645175</v>
      </c>
      <c r="F2281">
        <f t="shared" si="492"/>
        <v>18.181464900187379</v>
      </c>
      <c r="G2281">
        <f t="shared" si="493"/>
        <v>9</v>
      </c>
      <c r="H2281">
        <f t="shared" si="494"/>
        <v>1819</v>
      </c>
      <c r="I2281">
        <f t="shared" si="495"/>
        <v>-0.47543280054941961</v>
      </c>
      <c r="J2281">
        <f>VLOOKUP(H2281,動径DB!$C$9:$F$3009,4)</f>
        <v>2.5256203085215291E-2</v>
      </c>
      <c r="K2281">
        <f>VLOOKUP(G2281,緯度DB!$B$10:$H$50,7)</f>
        <v>0.43934360143209494</v>
      </c>
      <c r="L2281">
        <f t="shared" si="496"/>
        <v>0.9895783271679004</v>
      </c>
      <c r="M2281">
        <f t="shared" si="497"/>
        <v>0.19964177104594316</v>
      </c>
      <c r="N2281">
        <f t="shared" si="501"/>
        <v>3.9856836746360792E-2</v>
      </c>
      <c r="O2281">
        <f t="shared" si="502"/>
        <v>0</v>
      </c>
      <c r="Q2281">
        <f t="shared" si="498"/>
        <v>1000</v>
      </c>
      <c r="R2281">
        <f t="shared" si="499"/>
        <v>1000</v>
      </c>
      <c r="S2281">
        <f t="shared" si="500"/>
        <v>1</v>
      </c>
      <c r="T2281" s="2">
        <f t="array" aca="1" ref="T2281:V2281" ca="1">MMULT(Q2281:S2281,$T$8:$V$10)</f>
        <v>342.95983594645492</v>
      </c>
      <c r="U2281" s="2">
        <f ca="1"/>
        <v>1000</v>
      </c>
      <c r="V2281" s="2">
        <f ca="1"/>
        <v>-939.35060064258266</v>
      </c>
      <c r="Y2281" s="2">
        <f t="shared" ca="1" si="503"/>
        <v>-3.7714808315308317</v>
      </c>
      <c r="Z2281" s="2">
        <f t="shared" ca="1" si="504"/>
        <v>-10.996858629590841</v>
      </c>
    </row>
    <row r="2282" spans="2:26">
      <c r="B2282">
        <f t="shared" si="505"/>
        <v>2271</v>
      </c>
      <c r="C2282">
        <v>16.630452099685169</v>
      </c>
      <c r="D2282">
        <v>-4.1382430426720589</v>
      </c>
      <c r="E2282">
        <v>-9.7551468995088761</v>
      </c>
      <c r="F2282">
        <f t="shared" si="492"/>
        <v>19.719530510413886</v>
      </c>
      <c r="G2282">
        <f t="shared" si="493"/>
        <v>11</v>
      </c>
      <c r="H2282">
        <f t="shared" si="494"/>
        <v>1973</v>
      </c>
      <c r="I2282">
        <f t="shared" si="495"/>
        <v>-0.24388214682997805</v>
      </c>
      <c r="J2282">
        <f>VLOOKUP(H2282,動径DB!$C$9:$F$3009,4)</f>
        <v>1.4924084421249718E-2</v>
      </c>
      <c r="K2282">
        <f>VLOOKUP(G2282,緯度DB!$B$10:$H$50,7)</f>
        <v>0.54089638506983073</v>
      </c>
      <c r="L2282">
        <f t="shared" si="496"/>
        <v>0.66809561589382316</v>
      </c>
      <c r="M2282">
        <f t="shared" si="497"/>
        <v>0.10634987132900735</v>
      </c>
      <c r="N2282">
        <f t="shared" si="501"/>
        <v>1.1310295131696419E-2</v>
      </c>
      <c r="O2282">
        <f t="shared" si="502"/>
        <v>0</v>
      </c>
      <c r="Q2282">
        <f t="shared" si="498"/>
        <v>1000</v>
      </c>
      <c r="R2282">
        <f t="shared" si="499"/>
        <v>1000</v>
      </c>
      <c r="S2282">
        <f t="shared" si="500"/>
        <v>1</v>
      </c>
      <c r="T2282" s="2">
        <f t="array" aca="1" ref="T2282:V2282" ca="1">MMULT(Q2282:S2282,$T$8:$V$10)</f>
        <v>342.95983594645492</v>
      </c>
      <c r="U2282" s="2">
        <f ca="1"/>
        <v>1000</v>
      </c>
      <c r="V2282" s="2">
        <f ca="1"/>
        <v>-939.35060064258266</v>
      </c>
      <c r="Y2282" s="2">
        <f t="shared" ca="1" si="503"/>
        <v>-3.7714808315308317</v>
      </c>
      <c r="Z2282" s="2">
        <f t="shared" ca="1" si="504"/>
        <v>-10.996858629590841</v>
      </c>
    </row>
    <row r="2283" spans="2:26">
      <c r="B2283">
        <f t="shared" si="505"/>
        <v>2272</v>
      </c>
      <c r="C2283">
        <v>-14.015986309556522</v>
      </c>
      <c r="D2283">
        <v>-4.0978816931934352</v>
      </c>
      <c r="E2283">
        <v>0.71164035844281104</v>
      </c>
      <c r="F2283">
        <f t="shared" si="492"/>
        <v>14.620086819196743</v>
      </c>
      <c r="G2283">
        <f t="shared" si="493"/>
        <v>22</v>
      </c>
      <c r="H2283">
        <f t="shared" si="494"/>
        <v>1463</v>
      </c>
      <c r="I2283">
        <f t="shared" si="495"/>
        <v>-2.8571486493254774</v>
      </c>
      <c r="J2283">
        <f>VLOOKUP(H2283,動径DB!$C$9:$F$3009,4)</f>
        <v>7.7889864205296047E-2</v>
      </c>
      <c r="K2283">
        <f>VLOOKUP(G2283,緯度DB!$B$10:$H$50,7)</f>
        <v>0.7879807395252203</v>
      </c>
      <c r="L2283">
        <f t="shared" si="496"/>
        <v>0.7534753028865453</v>
      </c>
      <c r="M2283">
        <f t="shared" si="497"/>
        <v>0.67610713997604466</v>
      </c>
      <c r="N2283">
        <f t="shared" si="501"/>
        <v>0.45712086472658686</v>
      </c>
      <c r="O2283">
        <f t="shared" si="502"/>
        <v>1</v>
      </c>
      <c r="Q2283">
        <f t="shared" si="498"/>
        <v>-14.015986309556522</v>
      </c>
      <c r="R2283">
        <f t="shared" si="499"/>
        <v>-4.0978816931934352</v>
      </c>
      <c r="S2283">
        <f t="shared" si="500"/>
        <v>0.71164035844281104</v>
      </c>
      <c r="T2283" s="2">
        <f t="array" aca="1" ref="T2283:V2283" ca="1">MMULT(Q2283:S2283,$T$8:$V$10)</f>
        <v>-4.1250264529629881</v>
      </c>
      <c r="U2283" s="2">
        <f ca="1"/>
        <v>-4.0978816931934352</v>
      </c>
      <c r="V2283" s="2">
        <f ca="1"/>
        <v>13.414114245517521</v>
      </c>
      <c r="Y2283" s="2">
        <f t="shared" ca="1" si="503"/>
        <v>-0.95015792090907258</v>
      </c>
      <c r="Z2283" s="2">
        <f t="shared" ca="1" si="504"/>
        <v>-0.94390540136760681</v>
      </c>
    </row>
    <row r="2284" spans="2:26">
      <c r="B2284">
        <f t="shared" si="505"/>
        <v>2273</v>
      </c>
      <c r="C2284">
        <v>-1.0238897701367127</v>
      </c>
      <c r="D2284">
        <v>-2.0137982481142549</v>
      </c>
      <c r="E2284">
        <v>14.285550950335661</v>
      </c>
      <c r="F2284">
        <f t="shared" si="492"/>
        <v>14.46308057089273</v>
      </c>
      <c r="G2284">
        <f t="shared" si="493"/>
        <v>41</v>
      </c>
      <c r="H2284">
        <f t="shared" si="494"/>
        <v>1447</v>
      </c>
      <c r="I2284">
        <f t="shared" si="495"/>
        <v>-2.0411708232508321</v>
      </c>
      <c r="J2284">
        <f>VLOOKUP(H2284,動径DB!$C$9:$F$3009,4)</f>
        <v>8.1637068054969633E-2</v>
      </c>
      <c r="K2284">
        <f>VLOOKUP(G2284,緯度DB!$B$10:$H$50,7)</f>
        <v>1.9421500995611596</v>
      </c>
      <c r="L2284">
        <f t="shared" si="496"/>
        <v>-0.15899521427559193</v>
      </c>
      <c r="M2284">
        <f t="shared" si="497"/>
        <v>-0.36459864327497438</v>
      </c>
      <c r="N2284">
        <f t="shared" si="501"/>
        <v>0.13293217067795202</v>
      </c>
      <c r="O2284">
        <f t="shared" si="502"/>
        <v>0</v>
      </c>
      <c r="Q2284">
        <f t="shared" si="498"/>
        <v>1000</v>
      </c>
      <c r="R2284">
        <f t="shared" si="499"/>
        <v>1000</v>
      </c>
      <c r="S2284">
        <f t="shared" si="500"/>
        <v>1</v>
      </c>
      <c r="T2284" s="2">
        <f t="array" aca="1" ref="T2284:V2284" ca="1">MMULT(Q2284:S2284,$T$8:$V$10)</f>
        <v>342.95983594645492</v>
      </c>
      <c r="U2284" s="2">
        <f ca="1"/>
        <v>1000</v>
      </c>
      <c r="V2284" s="2">
        <f ca="1"/>
        <v>-939.35060064258266</v>
      </c>
      <c r="Y2284" s="2">
        <f t="shared" ca="1" si="503"/>
        <v>-3.7714808315308317</v>
      </c>
      <c r="Z2284" s="2">
        <f t="shared" ca="1" si="504"/>
        <v>-10.996858629590841</v>
      </c>
    </row>
    <row r="2285" spans="2:26">
      <c r="B2285">
        <f t="shared" si="505"/>
        <v>2274</v>
      </c>
      <c r="C2285">
        <v>-15.077859891315018</v>
      </c>
      <c r="D2285">
        <v>-6.1614021515749968</v>
      </c>
      <c r="E2285">
        <v>-9.2810604745117633</v>
      </c>
      <c r="F2285">
        <f t="shared" si="492"/>
        <v>18.746808232525975</v>
      </c>
      <c r="G2285">
        <f t="shared" si="493"/>
        <v>11</v>
      </c>
      <c r="H2285">
        <f t="shared" si="494"/>
        <v>1876</v>
      </c>
      <c r="I2285">
        <f t="shared" si="495"/>
        <v>-2.753661086817393</v>
      </c>
      <c r="J2285">
        <f>VLOOKUP(H2285,動径DB!$C$9:$F$3009,4)</f>
        <v>2.083592840194206E-2</v>
      </c>
      <c r="K2285">
        <f>VLOOKUP(G2285,緯度DB!$B$10:$H$50,7)</f>
        <v>0.54089638506983073</v>
      </c>
      <c r="L2285">
        <f t="shared" si="496"/>
        <v>0.91831187811375448</v>
      </c>
      <c r="M2285">
        <f t="shared" si="497"/>
        <v>0.19401909481133769</v>
      </c>
      <c r="N2285">
        <f t="shared" si="501"/>
        <v>3.7643409151410845E-2</v>
      </c>
      <c r="O2285">
        <f t="shared" si="502"/>
        <v>0</v>
      </c>
      <c r="Q2285">
        <f t="shared" si="498"/>
        <v>1000</v>
      </c>
      <c r="R2285">
        <f t="shared" si="499"/>
        <v>1000</v>
      </c>
      <c r="S2285">
        <f t="shared" si="500"/>
        <v>1</v>
      </c>
      <c r="T2285" s="2">
        <f t="array" aca="1" ref="T2285:V2285" ca="1">MMULT(Q2285:S2285,$T$8:$V$10)</f>
        <v>342.95983594645492</v>
      </c>
      <c r="U2285" s="2">
        <f ca="1"/>
        <v>1000</v>
      </c>
      <c r="V2285" s="2">
        <f ca="1"/>
        <v>-939.35060064258266</v>
      </c>
      <c r="Y2285" s="2">
        <f t="shared" ca="1" si="503"/>
        <v>-3.7714808315308317</v>
      </c>
      <c r="Z2285" s="2">
        <f t="shared" ca="1" si="504"/>
        <v>-10.996858629590841</v>
      </c>
    </row>
    <row r="2286" spans="2:26">
      <c r="B2286">
        <f t="shared" si="505"/>
        <v>2275</v>
      </c>
      <c r="C2286">
        <v>-16.541221003974243</v>
      </c>
      <c r="D2286">
        <v>15.06998576234608</v>
      </c>
      <c r="E2286">
        <v>7.8352733959223588</v>
      </c>
      <c r="F2286">
        <f t="shared" si="492"/>
        <v>23.708816342628346</v>
      </c>
      <c r="G2286">
        <f t="shared" si="493"/>
        <v>28</v>
      </c>
      <c r="H2286">
        <f t="shared" si="494"/>
        <v>2372</v>
      </c>
      <c r="I2286">
        <f t="shared" si="495"/>
        <v>2.4027025005108</v>
      </c>
      <c r="J2286">
        <f>VLOOKUP(H2286,動径DB!$C$9:$F$3009,4)</f>
        <v>3.5263267600504637E-3</v>
      </c>
      <c r="K2286">
        <f>VLOOKUP(G2286,緯度DB!$B$10:$H$50,7)</f>
        <v>0.66802964117206065</v>
      </c>
      <c r="L2286">
        <f t="shared" si="496"/>
        <v>-0.79857393465158899</v>
      </c>
      <c r="M2286">
        <f t="shared" si="497"/>
        <v>-4.4600865769874216E-2</v>
      </c>
      <c r="N2286">
        <f t="shared" si="501"/>
        <v>1.9892372274223375E-3</v>
      </c>
      <c r="O2286">
        <f t="shared" si="502"/>
        <v>0</v>
      </c>
      <c r="Q2286">
        <f t="shared" si="498"/>
        <v>1000</v>
      </c>
      <c r="R2286">
        <f t="shared" si="499"/>
        <v>1000</v>
      </c>
      <c r="S2286">
        <f t="shared" si="500"/>
        <v>1</v>
      </c>
      <c r="T2286" s="2">
        <f t="array" aca="1" ref="T2286:V2286" ca="1">MMULT(Q2286:S2286,$T$8:$V$10)</f>
        <v>342.95983594645492</v>
      </c>
      <c r="U2286" s="2">
        <f ca="1"/>
        <v>1000</v>
      </c>
      <c r="V2286" s="2">
        <f ca="1"/>
        <v>-939.35060064258266</v>
      </c>
      <c r="Y2286" s="2">
        <f t="shared" ca="1" si="503"/>
        <v>-3.7714808315308317</v>
      </c>
      <c r="Z2286" s="2">
        <f t="shared" ca="1" si="504"/>
        <v>-10.996858629590841</v>
      </c>
    </row>
    <row r="2287" spans="2:26">
      <c r="B2287">
        <f t="shared" si="505"/>
        <v>2276</v>
      </c>
      <c r="C2287">
        <v>14.792797305140819</v>
      </c>
      <c r="D2287">
        <v>-15.15158170404896</v>
      </c>
      <c r="E2287">
        <v>-15.262441608896882</v>
      </c>
      <c r="F2287">
        <f t="shared" si="492"/>
        <v>26.10247888822898</v>
      </c>
      <c r="G2287">
        <f t="shared" si="493"/>
        <v>9</v>
      </c>
      <c r="H2287">
        <f t="shared" si="494"/>
        <v>2611</v>
      </c>
      <c r="I2287">
        <f t="shared" si="495"/>
        <v>-0.79737928449959594</v>
      </c>
      <c r="J2287">
        <f>VLOOKUP(H2287,動径DB!$C$9:$F$3009,4)</f>
        <v>1.4208324943500792E-3</v>
      </c>
      <c r="K2287">
        <f>VLOOKUP(G2287,緯度DB!$B$10:$H$50,7)</f>
        <v>0.43934360143209494</v>
      </c>
      <c r="L2287">
        <f t="shared" si="496"/>
        <v>0.68123974203222193</v>
      </c>
      <c r="M2287">
        <f t="shared" si="497"/>
        <v>1.1100151737696828E-2</v>
      </c>
      <c r="N2287">
        <f t="shared" si="501"/>
        <v>1.2321336859989391E-4</v>
      </c>
      <c r="O2287">
        <f t="shared" si="502"/>
        <v>0</v>
      </c>
      <c r="Q2287">
        <f t="shared" si="498"/>
        <v>1000</v>
      </c>
      <c r="R2287">
        <f t="shared" si="499"/>
        <v>1000</v>
      </c>
      <c r="S2287">
        <f t="shared" si="500"/>
        <v>1</v>
      </c>
      <c r="T2287" s="2">
        <f t="array" aca="1" ref="T2287:V2287" ca="1">MMULT(Q2287:S2287,$T$8:$V$10)</f>
        <v>342.95983594645492</v>
      </c>
      <c r="U2287" s="2">
        <f ca="1"/>
        <v>1000</v>
      </c>
      <c r="V2287" s="2">
        <f ca="1"/>
        <v>-939.35060064258266</v>
      </c>
      <c r="Y2287" s="2">
        <f t="shared" ca="1" si="503"/>
        <v>-3.7714808315308317</v>
      </c>
      <c r="Z2287" s="2">
        <f t="shared" ca="1" si="504"/>
        <v>-10.996858629590841</v>
      </c>
    </row>
    <row r="2288" spans="2:26">
      <c r="B2288">
        <f t="shared" si="505"/>
        <v>2277</v>
      </c>
      <c r="C2288">
        <v>16.19573967240958</v>
      </c>
      <c r="D2288">
        <v>9.7102920051138639</v>
      </c>
      <c r="E2288">
        <v>-3.160782323881163</v>
      </c>
      <c r="F2288">
        <f t="shared" si="492"/>
        <v>19.146339056331357</v>
      </c>
      <c r="G2288">
        <f t="shared" si="493"/>
        <v>18</v>
      </c>
      <c r="H2288">
        <f t="shared" si="494"/>
        <v>1916</v>
      </c>
      <c r="I2288">
        <f t="shared" si="495"/>
        <v>0.5400947420412977</v>
      </c>
      <c r="J2288">
        <f>VLOOKUP(H2288,動径DB!$C$9:$F$3009,4)</f>
        <v>1.817411551804677E-2</v>
      </c>
      <c r="K2288">
        <f>VLOOKUP(G2288,緯度DB!$B$10:$H$50,7)</f>
        <v>0.7820858445078025</v>
      </c>
      <c r="L2288">
        <f t="shared" si="496"/>
        <v>-0.99877572380029178</v>
      </c>
      <c r="M2288">
        <f t="shared" si="497"/>
        <v>-0.27180749797961462</v>
      </c>
      <c r="N2288">
        <f t="shared" si="501"/>
        <v>7.3879315957938202E-2</v>
      </c>
      <c r="O2288">
        <f t="shared" si="502"/>
        <v>0</v>
      </c>
      <c r="Q2288">
        <f t="shared" si="498"/>
        <v>1000</v>
      </c>
      <c r="R2288">
        <f t="shared" si="499"/>
        <v>1000</v>
      </c>
      <c r="S2288">
        <f t="shared" si="500"/>
        <v>1</v>
      </c>
      <c r="T2288" s="2">
        <f t="array" aca="1" ref="T2288:V2288" ca="1">MMULT(Q2288:S2288,$T$8:$V$10)</f>
        <v>342.95983594645492</v>
      </c>
      <c r="U2288" s="2">
        <f ca="1"/>
        <v>1000</v>
      </c>
      <c r="V2288" s="2">
        <f ca="1"/>
        <v>-939.35060064258266</v>
      </c>
      <c r="Y2288" s="2">
        <f t="shared" ca="1" si="503"/>
        <v>-3.7714808315308317</v>
      </c>
      <c r="Z2288" s="2">
        <f t="shared" ca="1" si="504"/>
        <v>-10.996858629590841</v>
      </c>
    </row>
    <row r="2289" spans="2:26">
      <c r="B2289">
        <f t="shared" si="505"/>
        <v>2278</v>
      </c>
      <c r="C2289">
        <v>13.951012849022641</v>
      </c>
      <c r="D2289">
        <v>-3.6998828474272893</v>
      </c>
      <c r="E2289">
        <v>-4.2718378392965022</v>
      </c>
      <c r="F2289">
        <f t="shared" si="492"/>
        <v>15.052192236465986</v>
      </c>
      <c r="G2289">
        <f t="shared" si="493"/>
        <v>15</v>
      </c>
      <c r="H2289">
        <f t="shared" si="494"/>
        <v>1506</v>
      </c>
      <c r="I2289">
        <f t="shared" si="495"/>
        <v>-0.25923756961393857</v>
      </c>
      <c r="J2289">
        <f>VLOOKUP(H2289,動径DB!$C$9:$F$3009,4)</f>
        <v>6.8529033842410075E-2</v>
      </c>
      <c r="K2289">
        <f>VLOOKUP(G2289,緯度DB!$B$10:$H$50,7)</f>
        <v>0.70149600262637279</v>
      </c>
      <c r="L2289">
        <f t="shared" si="496"/>
        <v>0.70165151469556664</v>
      </c>
      <c r="M2289">
        <f t="shared" si="497"/>
        <v>0.50771621394508615</v>
      </c>
      <c r="N2289">
        <f t="shared" si="501"/>
        <v>0.2577757539027325</v>
      </c>
      <c r="O2289">
        <f t="shared" si="502"/>
        <v>0</v>
      </c>
      <c r="Q2289">
        <f t="shared" si="498"/>
        <v>1000</v>
      </c>
      <c r="R2289">
        <f t="shared" si="499"/>
        <v>1000</v>
      </c>
      <c r="S2289">
        <f t="shared" si="500"/>
        <v>1</v>
      </c>
      <c r="T2289" s="2">
        <f t="array" aca="1" ref="T2289:V2289" ca="1">MMULT(Q2289:S2289,$T$8:$V$10)</f>
        <v>342.95983594645492</v>
      </c>
      <c r="U2289" s="2">
        <f ca="1"/>
        <v>1000</v>
      </c>
      <c r="V2289" s="2">
        <f ca="1"/>
        <v>-939.35060064258266</v>
      </c>
      <c r="Y2289" s="2">
        <f t="shared" ca="1" si="503"/>
        <v>-3.7714808315308317</v>
      </c>
      <c r="Z2289" s="2">
        <f t="shared" ca="1" si="504"/>
        <v>-10.996858629590841</v>
      </c>
    </row>
    <row r="2290" spans="2:26">
      <c r="B2290">
        <f t="shared" si="505"/>
        <v>2279</v>
      </c>
      <c r="C2290">
        <v>-1.424641740639973</v>
      </c>
      <c r="D2290">
        <v>-0.91939611748694161</v>
      </c>
      <c r="E2290">
        <v>-12.903062744837513</v>
      </c>
      <c r="F2290">
        <f t="shared" si="492"/>
        <v>13.013989453939077</v>
      </c>
      <c r="G2290">
        <f t="shared" si="493"/>
        <v>1</v>
      </c>
      <c r="H2290">
        <f t="shared" si="494"/>
        <v>1302</v>
      </c>
      <c r="I2290">
        <f t="shared" si="495"/>
        <v>-2.5684915053608322</v>
      </c>
      <c r="J2290">
        <f>VLOOKUP(H2290,動径DB!$C$9:$F$3009,4)</f>
        <v>0.1227661938055894</v>
      </c>
      <c r="K2290">
        <f>VLOOKUP(G2290,緯度DB!$B$10:$H$50,7)</f>
        <v>1.9421500995611596</v>
      </c>
      <c r="L2290">
        <f t="shared" si="496"/>
        <v>0.98899306953204191</v>
      </c>
      <c r="M2290">
        <f t="shared" si="497"/>
        <v>3.0687766534678937</v>
      </c>
      <c r="N2290">
        <f t="shared" si="501"/>
        <v>9.4173901488696057</v>
      </c>
      <c r="O2290">
        <f t="shared" si="502"/>
        <v>1</v>
      </c>
      <c r="Q2290">
        <f t="shared" si="498"/>
        <v>-1.424641740639973</v>
      </c>
      <c r="R2290">
        <f t="shared" si="499"/>
        <v>-0.91939611748694161</v>
      </c>
      <c r="S2290">
        <f t="shared" si="500"/>
        <v>-12.903062744837513</v>
      </c>
      <c r="T2290" s="2">
        <f t="array" aca="1" ref="T2290:V2290" ca="1">MMULT(Q2290:S2290,$T$8:$V$10)</f>
        <v>-12.612169019182792</v>
      </c>
      <c r="U2290" s="2">
        <f ca="1"/>
        <v>-0.91939611748694161</v>
      </c>
      <c r="V2290" s="2">
        <f ca="1"/>
        <v>-3.0743820383864513</v>
      </c>
      <c r="Y2290" s="2">
        <f t="shared" ca="1" si="503"/>
        <v>-4.6840778314404172</v>
      </c>
      <c r="Z2290" s="2">
        <f t="shared" ca="1" si="504"/>
        <v>-0.34145775922308519</v>
      </c>
    </row>
    <row r="2291" spans="2:26">
      <c r="B2291">
        <f t="shared" si="505"/>
        <v>2280</v>
      </c>
      <c r="C2291">
        <v>10.009903558002231</v>
      </c>
      <c r="D2291">
        <v>-15.311214552827876</v>
      </c>
      <c r="E2291">
        <v>14.039014460926628</v>
      </c>
      <c r="F2291">
        <f t="shared" si="492"/>
        <v>23.059171436921599</v>
      </c>
      <c r="G2291">
        <f t="shared" si="493"/>
        <v>33</v>
      </c>
      <c r="H2291">
        <f t="shared" si="494"/>
        <v>2307</v>
      </c>
      <c r="I2291">
        <f t="shared" si="495"/>
        <v>-0.99178040201159101</v>
      </c>
      <c r="J2291">
        <f>VLOOKUP(H2291,動径DB!$C$9:$F$3009,4)</f>
        <v>4.490901474037955E-3</v>
      </c>
      <c r="K2291">
        <f>VLOOKUP(G2291,緯度DB!$B$10:$H$50,7)</f>
        <v>0.43934360143209494</v>
      </c>
      <c r="L2291">
        <f t="shared" si="496"/>
        <v>0.16548665288779543</v>
      </c>
      <c r="M2291">
        <f t="shared" si="497"/>
        <v>7.5291249254135321E-3</v>
      </c>
      <c r="N2291">
        <f t="shared" si="501"/>
        <v>5.6687722142483325E-5</v>
      </c>
      <c r="O2291">
        <f t="shared" si="502"/>
        <v>0</v>
      </c>
      <c r="Q2291">
        <f t="shared" si="498"/>
        <v>1000</v>
      </c>
      <c r="R2291">
        <f t="shared" si="499"/>
        <v>1000</v>
      </c>
      <c r="S2291">
        <f t="shared" si="500"/>
        <v>1</v>
      </c>
      <c r="T2291" s="2">
        <f t="array" aca="1" ref="T2291:V2291" ca="1">MMULT(Q2291:S2291,$T$8:$V$10)</f>
        <v>342.95983594645492</v>
      </c>
      <c r="U2291" s="2">
        <f ca="1"/>
        <v>1000</v>
      </c>
      <c r="V2291" s="2">
        <f ca="1"/>
        <v>-939.35060064258266</v>
      </c>
      <c r="Y2291" s="2">
        <f t="shared" ca="1" si="503"/>
        <v>-3.7714808315308317</v>
      </c>
      <c r="Z2291" s="2">
        <f t="shared" ca="1" si="504"/>
        <v>-10.996858629590841</v>
      </c>
    </row>
    <row r="2292" spans="2:26">
      <c r="B2292">
        <f t="shared" si="505"/>
        <v>2281</v>
      </c>
      <c r="C2292">
        <v>-15.247165804407649</v>
      </c>
      <c r="D2292">
        <v>5.9251745771260902</v>
      </c>
      <c r="E2292">
        <v>3.536382273988556</v>
      </c>
      <c r="F2292">
        <f t="shared" ref="F2292:F2355" si="506">SQRT(SUMSQ(C2292:E2292))</f>
        <v>16.735882361689203</v>
      </c>
      <c r="G2292">
        <f t="shared" ref="G2292:G2355" si="507">ROUND(20*E2292/F2292,0)+21</f>
        <v>25</v>
      </c>
      <c r="H2292">
        <f t="shared" ref="H2292:H2355" si="508">ROUND(F2292*100,0)+1</f>
        <v>1675</v>
      </c>
      <c r="I2292">
        <f t="shared" ref="I2292:I2355" si="509">ATAN2(C2292,D2292)</f>
        <v>2.7709451510894252</v>
      </c>
      <c r="J2292">
        <f>VLOOKUP(H2292,動径DB!$C$9:$F$3009,4)</f>
        <v>4.050885193180221E-2</v>
      </c>
      <c r="K2292">
        <f>VLOOKUP(G2292,緯度DB!$B$10:$H$50,7)</f>
        <v>0.7529008951198638</v>
      </c>
      <c r="L2292">
        <f t="shared" ref="L2292:L2355" si="510">IF($E$8&gt;=0,COS($E$8*I2292),SIN($E$8*I2292))</f>
        <v>-0.89656075358331822</v>
      </c>
      <c r="M2292">
        <f t="shared" ref="M2292:M2355" si="511">J2292*K2292*L2292*F2292</f>
        <v>-0.45763168588851161</v>
      </c>
      <c r="N2292">
        <f t="shared" si="501"/>
        <v>0.20942675992916135</v>
      </c>
      <c r="O2292">
        <f t="shared" si="502"/>
        <v>0</v>
      </c>
      <c r="Q2292">
        <f t="shared" ref="Q2292:Q2355" si="512">IF($O2292=0,1000,C2292)</f>
        <v>1000</v>
      </c>
      <c r="R2292">
        <f t="shared" ref="R2292:R2355" si="513">IF($O2292=0,1000,D2292)</f>
        <v>1000</v>
      </c>
      <c r="S2292">
        <f t="shared" ref="S2292:S2355" si="514">IF($O2292=0,1,E2292)</f>
        <v>1</v>
      </c>
      <c r="T2292" s="2">
        <f t="array" aca="1" ref="T2292:V2292" ca="1">MMULT(Q2292:S2292,$T$8:$V$10)</f>
        <v>342.95983594645492</v>
      </c>
      <c r="U2292" s="2">
        <f ca="1"/>
        <v>1000</v>
      </c>
      <c r="V2292" s="2">
        <f ca="1"/>
        <v>-939.35060064258266</v>
      </c>
      <c r="Y2292" s="2">
        <f t="shared" ca="1" si="503"/>
        <v>-3.7714808315308317</v>
      </c>
      <c r="Z2292" s="2">
        <f t="shared" ca="1" si="504"/>
        <v>-10.996858629590841</v>
      </c>
    </row>
    <row r="2293" spans="2:26">
      <c r="B2293">
        <f t="shared" si="505"/>
        <v>2282</v>
      </c>
      <c r="C2293">
        <v>-10.801101376388631</v>
      </c>
      <c r="D2293">
        <v>-5.8465179306384538</v>
      </c>
      <c r="E2293">
        <v>-2.2016513030394664</v>
      </c>
      <c r="F2293">
        <f t="shared" si="506"/>
        <v>12.477693349192258</v>
      </c>
      <c r="G2293">
        <f t="shared" si="507"/>
        <v>17</v>
      </c>
      <c r="H2293">
        <f t="shared" si="508"/>
        <v>1249</v>
      </c>
      <c r="I2293">
        <f t="shared" si="509"/>
        <v>-2.6454619003472972</v>
      </c>
      <c r="J2293">
        <f>VLOOKUP(H2293,動径DB!$C$9:$F$3009,4)</f>
        <v>0.14124689807881183</v>
      </c>
      <c r="K2293">
        <f>VLOOKUP(G2293,緯度DB!$B$10:$H$50,7)</f>
        <v>0.7529008951198638</v>
      </c>
      <c r="L2293">
        <f t="shared" si="510"/>
        <v>0.99660670567819287</v>
      </c>
      <c r="M2293">
        <f t="shared" si="511"/>
        <v>1.3224365556232405</v>
      </c>
      <c r="N2293">
        <f t="shared" si="501"/>
        <v>1.7488384436486599</v>
      </c>
      <c r="O2293">
        <f t="shared" si="502"/>
        <v>1</v>
      </c>
      <c r="Q2293">
        <f t="shared" si="512"/>
        <v>-10.801101376388631</v>
      </c>
      <c r="R2293">
        <f t="shared" si="513"/>
        <v>-5.8465179306384538</v>
      </c>
      <c r="S2293">
        <f t="shared" si="514"/>
        <v>-2.2016513030394664</v>
      </c>
      <c r="T2293" s="2">
        <f t="array" aca="1" ref="T2293:V2293" ca="1">MMULT(Q2293:S2293,$T$8:$V$10)</f>
        <v>-5.7630697238373862</v>
      </c>
      <c r="U2293" s="2">
        <f ca="1"/>
        <v>-5.8465179306384538</v>
      </c>
      <c r="V2293" s="2">
        <f ca="1"/>
        <v>9.3967061655342103</v>
      </c>
      <c r="Y2293" s="2">
        <f t="shared" ca="1" si="503"/>
        <v>-1.4628303441466755</v>
      </c>
      <c r="Z2293" s="2">
        <f t="shared" ca="1" si="504"/>
        <v>-1.4840118628377157</v>
      </c>
    </row>
    <row r="2294" spans="2:26">
      <c r="B2294">
        <f t="shared" si="505"/>
        <v>2283</v>
      </c>
      <c r="C2294">
        <v>-15.538321221238149</v>
      </c>
      <c r="D2294">
        <v>16.8491243631162</v>
      </c>
      <c r="E2294">
        <v>-7.6572965975428149</v>
      </c>
      <c r="F2294">
        <f t="shared" si="506"/>
        <v>24.165401080074719</v>
      </c>
      <c r="G2294">
        <f t="shared" si="507"/>
        <v>15</v>
      </c>
      <c r="H2294">
        <f t="shared" si="508"/>
        <v>2418</v>
      </c>
      <c r="I2294">
        <f t="shared" si="509"/>
        <v>2.3157439974258578</v>
      </c>
      <c r="J2294">
        <f>VLOOKUP(H2294,動径DB!$C$9:$F$3009,4)</f>
        <v>2.9674717758053164E-3</v>
      </c>
      <c r="K2294">
        <f>VLOOKUP(G2294,緯度DB!$B$10:$H$50,7)</f>
        <v>0.70149600262637279</v>
      </c>
      <c r="L2294">
        <f t="shared" si="510"/>
        <v>-0.61630867294928904</v>
      </c>
      <c r="M2294">
        <f t="shared" si="511"/>
        <v>-3.1003026005228584E-2</v>
      </c>
      <c r="N2294">
        <f t="shared" si="501"/>
        <v>9.6118762148087985E-4</v>
      </c>
      <c r="O2294">
        <f t="shared" si="502"/>
        <v>0</v>
      </c>
      <c r="Q2294">
        <f t="shared" si="512"/>
        <v>1000</v>
      </c>
      <c r="R2294">
        <f t="shared" si="513"/>
        <v>1000</v>
      </c>
      <c r="S2294">
        <f t="shared" si="514"/>
        <v>1</v>
      </c>
      <c r="T2294" s="2">
        <f t="array" aca="1" ref="T2294:V2294" ca="1">MMULT(Q2294:S2294,$T$8:$V$10)</f>
        <v>342.95983594645492</v>
      </c>
      <c r="U2294" s="2">
        <f ca="1"/>
        <v>1000</v>
      </c>
      <c r="V2294" s="2">
        <f ca="1"/>
        <v>-939.35060064258266</v>
      </c>
      <c r="Y2294" s="2">
        <f t="shared" ca="1" si="503"/>
        <v>-3.7714808315308317</v>
      </c>
      <c r="Z2294" s="2">
        <f t="shared" ca="1" si="504"/>
        <v>-10.996858629590841</v>
      </c>
    </row>
    <row r="2295" spans="2:26">
      <c r="B2295">
        <f t="shared" si="505"/>
        <v>2284</v>
      </c>
      <c r="C2295">
        <v>-6.844776904809315</v>
      </c>
      <c r="D2295">
        <v>1.2987834652850689</v>
      </c>
      <c r="E2295">
        <v>14.375326738369083</v>
      </c>
      <c r="F2295">
        <f t="shared" si="506"/>
        <v>15.974599469194148</v>
      </c>
      <c r="G2295">
        <f t="shared" si="507"/>
        <v>39</v>
      </c>
      <c r="H2295">
        <f t="shared" si="508"/>
        <v>1598</v>
      </c>
      <c r="I2295">
        <f t="shared" si="509"/>
        <v>2.9540738341252659</v>
      </c>
      <c r="J2295">
        <f>VLOOKUP(H2295,動径DB!$C$9:$F$3009,4)</f>
        <v>5.1689603830879886E-2</v>
      </c>
      <c r="K2295">
        <f>VLOOKUP(G2295,緯度DB!$B$10:$H$50,7)</f>
        <v>0.19977068236083131</v>
      </c>
      <c r="L2295">
        <f t="shared" si="510"/>
        <v>-0.53335043222434853</v>
      </c>
      <c r="M2295">
        <f t="shared" si="511"/>
        <v>-8.7978709215080789E-2</v>
      </c>
      <c r="N2295">
        <f t="shared" si="501"/>
        <v>7.7402532751517416E-3</v>
      </c>
      <c r="O2295">
        <f t="shared" si="502"/>
        <v>0</v>
      </c>
      <c r="Q2295">
        <f t="shared" si="512"/>
        <v>1000</v>
      </c>
      <c r="R2295">
        <f t="shared" si="513"/>
        <v>1000</v>
      </c>
      <c r="S2295">
        <f t="shared" si="514"/>
        <v>1</v>
      </c>
      <c r="T2295" s="2">
        <f t="array" aca="1" ref="T2295:V2295" ca="1">MMULT(Q2295:S2295,$T$8:$V$10)</f>
        <v>342.95983594645492</v>
      </c>
      <c r="U2295" s="2">
        <f ca="1"/>
        <v>1000</v>
      </c>
      <c r="V2295" s="2">
        <f ca="1"/>
        <v>-939.35060064258266</v>
      </c>
      <c r="Y2295" s="2">
        <f t="shared" ca="1" si="503"/>
        <v>-3.7714808315308317</v>
      </c>
      <c r="Z2295" s="2">
        <f t="shared" ca="1" si="504"/>
        <v>-10.996858629590841</v>
      </c>
    </row>
    <row r="2296" spans="2:26">
      <c r="B2296">
        <f t="shared" si="505"/>
        <v>2285</v>
      </c>
      <c r="C2296">
        <v>-0.30217250831379294</v>
      </c>
      <c r="D2296">
        <v>-16.167391670217228</v>
      </c>
      <c r="E2296">
        <v>-13.131191645246046</v>
      </c>
      <c r="F2296">
        <f t="shared" si="506"/>
        <v>20.830363791042384</v>
      </c>
      <c r="G2296">
        <f t="shared" si="507"/>
        <v>8</v>
      </c>
      <c r="H2296">
        <f t="shared" si="508"/>
        <v>2084</v>
      </c>
      <c r="I2296">
        <f t="shared" si="509"/>
        <v>-1.5894843957397131</v>
      </c>
      <c r="J2296">
        <f>VLOOKUP(H2296,動径DB!$C$9:$F$3009,4)</f>
        <v>1.0096749118105847E-2</v>
      </c>
      <c r="K2296">
        <f>VLOOKUP(G2296,緯度DB!$B$10:$H$50,7)</f>
        <v>0.38596120503132481</v>
      </c>
      <c r="L2296">
        <f t="shared" si="510"/>
        <v>-0.99842881396607674</v>
      </c>
      <c r="M2296">
        <f t="shared" si="511"/>
        <v>-8.1047417215545564E-2</v>
      </c>
      <c r="N2296">
        <f t="shared" si="501"/>
        <v>6.5686838373107117E-3</v>
      </c>
      <c r="O2296">
        <f t="shared" si="502"/>
        <v>0</v>
      </c>
      <c r="Q2296">
        <f t="shared" si="512"/>
        <v>1000</v>
      </c>
      <c r="R2296">
        <f t="shared" si="513"/>
        <v>1000</v>
      </c>
      <c r="S2296">
        <f t="shared" si="514"/>
        <v>1</v>
      </c>
      <c r="T2296" s="2">
        <f t="array" aca="1" ref="T2296:V2296" ca="1">MMULT(Q2296:S2296,$T$8:$V$10)</f>
        <v>342.95983594645492</v>
      </c>
      <c r="U2296" s="2">
        <f ca="1"/>
        <v>1000</v>
      </c>
      <c r="V2296" s="2">
        <f ca="1"/>
        <v>-939.35060064258266</v>
      </c>
      <c r="Y2296" s="2">
        <f t="shared" ca="1" si="503"/>
        <v>-3.7714808315308317</v>
      </c>
      <c r="Z2296" s="2">
        <f t="shared" ca="1" si="504"/>
        <v>-10.996858629590841</v>
      </c>
    </row>
    <row r="2297" spans="2:26">
      <c r="B2297">
        <f t="shared" si="505"/>
        <v>2286</v>
      </c>
      <c r="C2297">
        <v>-4.1614829002809604</v>
      </c>
      <c r="D2297">
        <v>-3.4093285476220769</v>
      </c>
      <c r="E2297">
        <v>5.3208952626237362</v>
      </c>
      <c r="F2297">
        <f t="shared" si="506"/>
        <v>7.5665968222691378</v>
      </c>
      <c r="G2297">
        <f t="shared" si="507"/>
        <v>35</v>
      </c>
      <c r="H2297">
        <f t="shared" si="508"/>
        <v>758</v>
      </c>
      <c r="I2297">
        <f t="shared" si="509"/>
        <v>-2.4552187830016963</v>
      </c>
      <c r="J2297">
        <f>VLOOKUP(H2297,動径DB!$C$9:$F$3009,4)</f>
        <v>0.36712751675048683</v>
      </c>
      <c r="K2297">
        <f>VLOOKUP(G2297,緯度DB!$B$10:$H$50,7)</f>
        <v>0.33255818042814211</v>
      </c>
      <c r="L2297">
        <f t="shared" si="510"/>
        <v>0.88311978516425926</v>
      </c>
      <c r="M2297">
        <f t="shared" si="511"/>
        <v>0.81583959756315727</v>
      </c>
      <c r="N2297">
        <f t="shared" si="501"/>
        <v>0.66559424895201436</v>
      </c>
      <c r="O2297">
        <f t="shared" si="502"/>
        <v>1</v>
      </c>
      <c r="Q2297">
        <f t="shared" si="512"/>
        <v>-4.1614829002809604</v>
      </c>
      <c r="R2297">
        <f t="shared" si="513"/>
        <v>-3.4093285476220769</v>
      </c>
      <c r="S2297">
        <f t="shared" si="514"/>
        <v>5.3208952626237362</v>
      </c>
      <c r="T2297" s="2">
        <f t="array" aca="1" ref="T2297:V2297" ca="1">MMULT(Q2297:S2297,$T$8:$V$10)</f>
        <v>3.5766950362608076</v>
      </c>
      <c r="U2297" s="2">
        <f ca="1"/>
        <v>-3.4093285476220769</v>
      </c>
      <c r="V2297" s="2">
        <f ca="1"/>
        <v>5.7303681332642018</v>
      </c>
      <c r="Y2297" s="2">
        <f t="shared" ca="1" si="503"/>
        <v>1.0010238413779404</v>
      </c>
      <c r="Z2297" s="2">
        <f t="shared" ca="1" si="504"/>
        <v>-0.95418231765937667</v>
      </c>
    </row>
    <row r="2298" spans="2:26">
      <c r="B2298">
        <f t="shared" si="505"/>
        <v>2287</v>
      </c>
      <c r="C2298">
        <v>11.75710097091358</v>
      </c>
      <c r="D2298">
        <v>-7.6871888077164181</v>
      </c>
      <c r="E2298">
        <v>-5.2264923696930961</v>
      </c>
      <c r="F2298">
        <f t="shared" si="506"/>
        <v>14.987945739700212</v>
      </c>
      <c r="G2298">
        <f t="shared" si="507"/>
        <v>14</v>
      </c>
      <c r="H2298">
        <f t="shared" si="508"/>
        <v>1500</v>
      </c>
      <c r="I2298">
        <f t="shared" si="509"/>
        <v>-0.5790655438996184</v>
      </c>
      <c r="J2298">
        <f>VLOOKUP(H2298,動径DB!$C$9:$F$3009,4)</f>
        <v>6.9774848725302901E-2</v>
      </c>
      <c r="K2298">
        <f>VLOOKUP(G2298,緯度DB!$B$10:$H$50,7)</f>
        <v>0.66802964117206065</v>
      </c>
      <c r="L2298">
        <f t="shared" si="510"/>
        <v>0.98618738496599823</v>
      </c>
      <c r="M2298">
        <f t="shared" si="511"/>
        <v>0.68896346384764984</v>
      </c>
      <c r="N2298">
        <f t="shared" si="501"/>
        <v>0.4746706545169519</v>
      </c>
      <c r="O2298">
        <f t="shared" si="502"/>
        <v>1</v>
      </c>
      <c r="Q2298">
        <f t="shared" si="512"/>
        <v>11.75710097091358</v>
      </c>
      <c r="R2298">
        <f t="shared" si="513"/>
        <v>-7.6871888077164181</v>
      </c>
      <c r="S2298">
        <f t="shared" si="514"/>
        <v>-5.2264923696930961</v>
      </c>
      <c r="T2298" s="2">
        <f t="array" aca="1" ref="T2298:V2298" ca="1">MMULT(Q2298:S2298,$T$8:$V$10)</f>
        <v>-0.89013095322823332</v>
      </c>
      <c r="U2298" s="2">
        <f ca="1"/>
        <v>-7.6871888077164181</v>
      </c>
      <c r="V2298" s="2">
        <f ca="1"/>
        <v>-12.835626693575279</v>
      </c>
      <c r="Y2298" s="2">
        <f t="shared" ca="1" si="503"/>
        <v>-0.51859216607404612</v>
      </c>
      <c r="Z2298" s="2">
        <f t="shared" ca="1" si="504"/>
        <v>-4.4785723722514588</v>
      </c>
    </row>
    <row r="2299" spans="2:26">
      <c r="B2299">
        <f t="shared" si="505"/>
        <v>2288</v>
      </c>
      <c r="C2299">
        <v>15.438805719004991</v>
      </c>
      <c r="D2299">
        <v>6.4495722428762132</v>
      </c>
      <c r="E2299">
        <v>12.162922562956918</v>
      </c>
      <c r="F2299">
        <f t="shared" si="506"/>
        <v>20.685511582210072</v>
      </c>
      <c r="G2299">
        <f t="shared" si="507"/>
        <v>33</v>
      </c>
      <c r="H2299">
        <f t="shared" si="508"/>
        <v>2070</v>
      </c>
      <c r="I2299">
        <f t="shared" si="509"/>
        <v>0.3957144565724614</v>
      </c>
      <c r="J2299">
        <f>VLOOKUP(H2299,動径DB!$C$9:$F$3009,4)</f>
        <v>1.0612046141311936E-2</v>
      </c>
      <c r="K2299">
        <f>VLOOKUP(G2299,緯度DB!$B$10:$H$50,7)</f>
        <v>0.43934360143209494</v>
      </c>
      <c r="L2299">
        <f t="shared" si="510"/>
        <v>-0.92730348594815626</v>
      </c>
      <c r="M2299">
        <f t="shared" si="511"/>
        <v>-8.9431722151035078E-2</v>
      </c>
      <c r="N2299">
        <f t="shared" si="501"/>
        <v>7.9980329268999392E-3</v>
      </c>
      <c r="O2299">
        <f t="shared" si="502"/>
        <v>0</v>
      </c>
      <c r="Q2299">
        <f t="shared" si="512"/>
        <v>1000</v>
      </c>
      <c r="R2299">
        <f t="shared" si="513"/>
        <v>1000</v>
      </c>
      <c r="S2299">
        <f t="shared" si="514"/>
        <v>1</v>
      </c>
      <c r="T2299" s="2">
        <f t="array" aca="1" ref="T2299:V2299" ca="1">MMULT(Q2299:S2299,$T$8:$V$10)</f>
        <v>342.95983594645492</v>
      </c>
      <c r="U2299" s="2">
        <f ca="1"/>
        <v>1000</v>
      </c>
      <c r="V2299" s="2">
        <f ca="1"/>
        <v>-939.35060064258266</v>
      </c>
      <c r="Y2299" s="2">
        <f t="shared" ca="1" si="503"/>
        <v>-3.7714808315308317</v>
      </c>
      <c r="Z2299" s="2">
        <f t="shared" ca="1" si="504"/>
        <v>-10.996858629590841</v>
      </c>
    </row>
    <row r="2300" spans="2:26">
      <c r="B2300">
        <f t="shared" si="505"/>
        <v>2289</v>
      </c>
      <c r="C2300">
        <v>10.026744490490048</v>
      </c>
      <c r="D2300">
        <v>0.1634978111637031</v>
      </c>
      <c r="E2300">
        <v>-9.319152004677008</v>
      </c>
      <c r="F2300">
        <f t="shared" si="506"/>
        <v>13.689738153014591</v>
      </c>
      <c r="G2300">
        <f t="shared" si="507"/>
        <v>7</v>
      </c>
      <c r="H2300">
        <f t="shared" si="508"/>
        <v>1370</v>
      </c>
      <c r="I2300">
        <f t="shared" si="509"/>
        <v>1.6304726100566463E-2</v>
      </c>
      <c r="J2300">
        <f>VLOOKUP(H2300,動径DB!$C$9:$F$3009,4)</f>
        <v>0.10181148425747806</v>
      </c>
      <c r="K2300">
        <f>VLOOKUP(G2300,緯度DB!$B$10:$H$50,7)</f>
        <v>0.33255818042814211</v>
      </c>
      <c r="L2300">
        <f t="shared" si="510"/>
        <v>-4.8894675316920662E-2</v>
      </c>
      <c r="M2300">
        <f t="shared" si="511"/>
        <v>-2.2663193772135614E-2</v>
      </c>
      <c r="N2300">
        <f t="shared" si="501"/>
        <v>5.1362035195336652E-4</v>
      </c>
      <c r="O2300">
        <f t="shared" si="502"/>
        <v>0</v>
      </c>
      <c r="Q2300">
        <f t="shared" si="512"/>
        <v>1000</v>
      </c>
      <c r="R2300">
        <f t="shared" si="513"/>
        <v>1000</v>
      </c>
      <c r="S2300">
        <f t="shared" si="514"/>
        <v>1</v>
      </c>
      <c r="T2300" s="2">
        <f t="array" aca="1" ref="T2300:V2300" ca="1">MMULT(Q2300:S2300,$T$8:$V$10)</f>
        <v>342.95983594645492</v>
      </c>
      <c r="U2300" s="2">
        <f ca="1"/>
        <v>1000</v>
      </c>
      <c r="V2300" s="2">
        <f ca="1"/>
        <v>-939.35060064258266</v>
      </c>
      <c r="Y2300" s="2">
        <f t="shared" ca="1" si="503"/>
        <v>-3.7714808315308317</v>
      </c>
      <c r="Z2300" s="2">
        <f t="shared" ca="1" si="504"/>
        <v>-10.996858629590841</v>
      </c>
    </row>
    <row r="2301" spans="2:26">
      <c r="B2301">
        <f t="shared" si="505"/>
        <v>2290</v>
      </c>
      <c r="C2301">
        <v>-6.7275136067451315</v>
      </c>
      <c r="D2301">
        <v>6.8839183246564586</v>
      </c>
      <c r="E2301">
        <v>3.3586597513396415</v>
      </c>
      <c r="F2301">
        <f t="shared" si="506"/>
        <v>10.194526283979592</v>
      </c>
      <c r="G2301">
        <f t="shared" si="507"/>
        <v>28</v>
      </c>
      <c r="H2301">
        <f t="shared" si="508"/>
        <v>1020</v>
      </c>
      <c r="I2301">
        <f t="shared" si="509"/>
        <v>2.3447043078540721</v>
      </c>
      <c r="J2301">
        <f>VLOOKUP(H2301,動径DB!$C$9:$F$3009,4)</f>
        <v>0.24161593265043335</v>
      </c>
      <c r="K2301">
        <f>VLOOKUP(G2301,緯度DB!$B$10:$H$50,7)</f>
        <v>0.66802964117206065</v>
      </c>
      <c r="L2301">
        <f t="shared" si="510"/>
        <v>-0.6823171932421872</v>
      </c>
      <c r="M2301">
        <f t="shared" si="511"/>
        <v>-1.1227282927296307</v>
      </c>
      <c r="N2301">
        <f t="shared" si="501"/>
        <v>1.2605188192955914</v>
      </c>
      <c r="O2301">
        <f t="shared" si="502"/>
        <v>1</v>
      </c>
      <c r="Q2301">
        <f t="shared" si="512"/>
        <v>-6.7275136067451315</v>
      </c>
      <c r="R2301">
        <f t="shared" si="513"/>
        <v>6.8839183246564586</v>
      </c>
      <c r="S2301">
        <f t="shared" si="514"/>
        <v>3.3586597513396415</v>
      </c>
      <c r="T2301" s="2">
        <f t="array" aca="1" ref="T2301:V2301" ca="1">MMULT(Q2301:S2301,$T$8:$V$10)</f>
        <v>0.85516261606013666</v>
      </c>
      <c r="U2301" s="2">
        <f ca="1"/>
        <v>6.8839183246564586</v>
      </c>
      <c r="V2301" s="2">
        <f ca="1"/>
        <v>7.4705241820305313</v>
      </c>
      <c r="Y2301" s="2">
        <f t="shared" ca="1" si="503"/>
        <v>0.22822275234415876</v>
      </c>
      <c r="Z2301" s="2">
        <f t="shared" ca="1" si="504"/>
        <v>1.8371555976144389</v>
      </c>
    </row>
    <row r="2302" spans="2:26">
      <c r="B2302">
        <f t="shared" si="505"/>
        <v>2291</v>
      </c>
      <c r="C2302">
        <v>-9.284922347504855</v>
      </c>
      <c r="D2302">
        <v>5.4093147445734502</v>
      </c>
      <c r="E2302">
        <v>2.6553080523802759</v>
      </c>
      <c r="F2302">
        <f t="shared" si="506"/>
        <v>11.068926319119228</v>
      </c>
      <c r="G2302">
        <f t="shared" si="507"/>
        <v>26</v>
      </c>
      <c r="H2302">
        <f t="shared" si="508"/>
        <v>1108</v>
      </c>
      <c r="I2302">
        <f t="shared" si="509"/>
        <v>2.6140720444154422</v>
      </c>
      <c r="J2302">
        <f>VLOOKUP(H2302,動径DB!$C$9:$F$3009,4)</f>
        <v>0.19950605867348484</v>
      </c>
      <c r="K2302">
        <f>VLOOKUP(G2302,緯度DB!$B$10:$H$50,7)</f>
        <v>0.72987675376846739</v>
      </c>
      <c r="L2302">
        <f t="shared" si="510"/>
        <v>-0.9999307872947224</v>
      </c>
      <c r="M2302">
        <f t="shared" si="511"/>
        <v>-1.6116883165981735</v>
      </c>
      <c r="N2302">
        <f t="shared" si="501"/>
        <v>2.5975392298590543</v>
      </c>
      <c r="O2302">
        <f t="shared" si="502"/>
        <v>1</v>
      </c>
      <c r="Q2302">
        <f t="shared" si="512"/>
        <v>-9.284922347504855</v>
      </c>
      <c r="R2302">
        <f t="shared" si="513"/>
        <v>5.4093147445734502</v>
      </c>
      <c r="S2302">
        <f t="shared" si="514"/>
        <v>2.6553080523802759</v>
      </c>
      <c r="T2302" s="2">
        <f t="array" aca="1" ref="T2302:V2302" ca="1">MMULT(Q2302:S2302,$T$8:$V$10)</f>
        <v>-0.68045708932617011</v>
      </c>
      <c r="U2302" s="2">
        <f ca="1"/>
        <v>5.4093147445734502</v>
      </c>
      <c r="V2302" s="2">
        <f ca="1"/>
        <v>9.6331418551693897</v>
      </c>
      <c r="Y2302" s="2">
        <f t="shared" ca="1" si="503"/>
        <v>-0.1716889091994652</v>
      </c>
      <c r="Z2302" s="2">
        <f t="shared" ca="1" si="504"/>
        <v>1.3648463107821738</v>
      </c>
    </row>
    <row r="2303" spans="2:26">
      <c r="B2303">
        <f t="shared" si="505"/>
        <v>2292</v>
      </c>
      <c r="C2303">
        <v>-2.7151288879093824</v>
      </c>
      <c r="D2303">
        <v>-8.0346825511371787</v>
      </c>
      <c r="E2303">
        <v>12.456652758499034</v>
      </c>
      <c r="F2303">
        <f t="shared" si="506"/>
        <v>15.069712887820055</v>
      </c>
      <c r="G2303">
        <f t="shared" si="507"/>
        <v>38</v>
      </c>
      <c r="H2303">
        <f t="shared" si="508"/>
        <v>1508</v>
      </c>
      <c r="I2303">
        <f t="shared" si="509"/>
        <v>-1.8966746546030449</v>
      </c>
      <c r="J2303">
        <f>VLOOKUP(H2303,動径DB!$C$9:$F$3009,4)</f>
        <v>6.8118001913841875E-2</v>
      </c>
      <c r="K2303">
        <f>VLOOKUP(G2303,緯度DB!$B$10:$H$50,7)</f>
        <v>0.20164392860071581</v>
      </c>
      <c r="L2303">
        <f t="shared" si="510"/>
        <v>-0.558985127185054</v>
      </c>
      <c r="M2303">
        <f t="shared" si="511"/>
        <v>-0.11570504125764274</v>
      </c>
      <c r="N2303">
        <f t="shared" si="501"/>
        <v>1.3387656572432807E-2</v>
      </c>
      <c r="O2303">
        <f t="shared" si="502"/>
        <v>0</v>
      </c>
      <c r="Q2303">
        <f t="shared" si="512"/>
        <v>1000</v>
      </c>
      <c r="R2303">
        <f t="shared" si="513"/>
        <v>1000</v>
      </c>
      <c r="S2303">
        <f t="shared" si="514"/>
        <v>1</v>
      </c>
      <c r="T2303" s="2">
        <f t="array" aca="1" ref="T2303:V2303" ca="1">MMULT(Q2303:S2303,$T$8:$V$10)</f>
        <v>342.95983594645492</v>
      </c>
      <c r="U2303" s="2">
        <f ca="1"/>
        <v>1000</v>
      </c>
      <c r="V2303" s="2">
        <f ca="1"/>
        <v>-939.35060064258266</v>
      </c>
      <c r="Y2303" s="2">
        <f t="shared" ca="1" si="503"/>
        <v>-3.7714808315308317</v>
      </c>
      <c r="Z2303" s="2">
        <f t="shared" ca="1" si="504"/>
        <v>-10.996858629590841</v>
      </c>
    </row>
    <row r="2304" spans="2:26">
      <c r="B2304">
        <f t="shared" si="505"/>
        <v>2293</v>
      </c>
      <c r="C2304">
        <v>12.274054302366887</v>
      </c>
      <c r="D2304">
        <v>4.1274277826423313</v>
      </c>
      <c r="E2304">
        <v>3.5110640826029407</v>
      </c>
      <c r="F2304">
        <f t="shared" si="506"/>
        <v>13.416990724843007</v>
      </c>
      <c r="G2304">
        <f t="shared" si="507"/>
        <v>26</v>
      </c>
      <c r="H2304">
        <f t="shared" si="508"/>
        <v>1343</v>
      </c>
      <c r="I2304">
        <f t="shared" si="509"/>
        <v>0.32439353059572162</v>
      </c>
      <c r="J2304">
        <f>VLOOKUP(H2304,動径DB!$C$9:$F$3009,4)</f>
        <v>0.10976752646961091</v>
      </c>
      <c r="K2304">
        <f>VLOOKUP(G2304,緯度DB!$B$10:$H$50,7)</f>
        <v>0.72987675376846739</v>
      </c>
      <c r="L2304">
        <f t="shared" si="510"/>
        <v>-0.82667952501698361</v>
      </c>
      <c r="M2304">
        <f t="shared" si="511"/>
        <v>-0.88861923643736918</v>
      </c>
      <c r="N2304">
        <f t="shared" si="501"/>
        <v>0.78964414736653299</v>
      </c>
      <c r="O2304">
        <f t="shared" si="502"/>
        <v>1</v>
      </c>
      <c r="Q2304">
        <f t="shared" si="512"/>
        <v>12.274054302366887</v>
      </c>
      <c r="R2304">
        <f t="shared" si="513"/>
        <v>4.1274277826423313</v>
      </c>
      <c r="S2304">
        <f t="shared" si="514"/>
        <v>3.5110640826029407</v>
      </c>
      <c r="T2304" s="2">
        <f t="array" aca="1" ref="T2304:V2304" ca="1">MMULT(Q2304:S2304,$T$8:$V$10)</f>
        <v>7.4972948212109944</v>
      </c>
      <c r="U2304" s="2">
        <f ca="1"/>
        <v>4.1274277826423313</v>
      </c>
      <c r="V2304" s="2">
        <f ca="1"/>
        <v>-10.332983614302227</v>
      </c>
      <c r="Y2304" s="2">
        <f t="shared" ca="1" si="503"/>
        <v>3.812116019114709</v>
      </c>
      <c r="Z2304" s="2">
        <f t="shared" ca="1" si="504"/>
        <v>2.0986547739106354</v>
      </c>
    </row>
    <row r="2305" spans="2:26">
      <c r="B2305">
        <f t="shared" si="505"/>
        <v>2294</v>
      </c>
      <c r="C2305">
        <v>15.256185969766866</v>
      </c>
      <c r="D2305">
        <v>1.222034487362607</v>
      </c>
      <c r="E2305">
        <v>7.9911740719926847</v>
      </c>
      <c r="F2305">
        <f t="shared" si="506"/>
        <v>17.265672349529375</v>
      </c>
      <c r="G2305">
        <f t="shared" si="507"/>
        <v>30</v>
      </c>
      <c r="H2305">
        <f t="shared" si="508"/>
        <v>1728</v>
      </c>
      <c r="I2305">
        <f t="shared" si="509"/>
        <v>7.9930260228148267E-2</v>
      </c>
      <c r="J2305">
        <f>VLOOKUP(H2305,動径DB!$C$9:$F$3009,4)</f>
        <v>3.4124877796349401E-2</v>
      </c>
      <c r="K2305">
        <f>VLOOKUP(G2305,緯度DB!$B$10:$H$50,7)</f>
        <v>0.58726809406597613</v>
      </c>
      <c r="L2305">
        <f t="shared" si="510"/>
        <v>-0.2374993985599004</v>
      </c>
      <c r="M2305">
        <f t="shared" si="511"/>
        <v>-8.2177612681215886E-2</v>
      </c>
      <c r="N2305">
        <f t="shared" si="501"/>
        <v>6.753160025983934E-3</v>
      </c>
      <c r="O2305">
        <f t="shared" si="502"/>
        <v>0</v>
      </c>
      <c r="Q2305">
        <f t="shared" si="512"/>
        <v>1000</v>
      </c>
      <c r="R2305">
        <f t="shared" si="513"/>
        <v>1000</v>
      </c>
      <c r="S2305">
        <f t="shared" si="514"/>
        <v>1</v>
      </c>
      <c r="T2305" s="2">
        <f t="array" aca="1" ref="T2305:V2305" ca="1">MMULT(Q2305:S2305,$T$8:$V$10)</f>
        <v>342.95983594645492</v>
      </c>
      <c r="U2305" s="2">
        <f ca="1"/>
        <v>1000</v>
      </c>
      <c r="V2305" s="2">
        <f ca="1"/>
        <v>-939.35060064258266</v>
      </c>
      <c r="Y2305" s="2">
        <f t="shared" ca="1" si="503"/>
        <v>-3.7714808315308317</v>
      </c>
      <c r="Z2305" s="2">
        <f t="shared" ca="1" si="504"/>
        <v>-10.996858629590841</v>
      </c>
    </row>
    <row r="2306" spans="2:26">
      <c r="B2306">
        <f t="shared" si="505"/>
        <v>2295</v>
      </c>
      <c r="C2306">
        <v>5.4166637431403339</v>
      </c>
      <c r="D2306">
        <v>2.7725008870056298</v>
      </c>
      <c r="E2306">
        <v>7.3168179320326612</v>
      </c>
      <c r="F2306">
        <f t="shared" si="506"/>
        <v>9.5164505949021123</v>
      </c>
      <c r="G2306">
        <f t="shared" si="507"/>
        <v>36</v>
      </c>
      <c r="H2306">
        <f t="shared" si="508"/>
        <v>953</v>
      </c>
      <c r="I2306">
        <f t="shared" si="509"/>
        <v>0.47307990678705092</v>
      </c>
      <c r="J2306">
        <f>VLOOKUP(H2306,動径DB!$C$9:$F$3009,4)</f>
        <v>0.27542455748610822</v>
      </c>
      <c r="K2306">
        <f>VLOOKUP(G2306,緯度DB!$B$10:$H$50,7)</f>
        <v>0.28116931855250954</v>
      </c>
      <c r="L2306">
        <f t="shared" si="510"/>
        <v>-0.98853726376394491</v>
      </c>
      <c r="M2306">
        <f t="shared" si="511"/>
        <v>-0.72851522271849734</v>
      </c>
      <c r="N2306">
        <f t="shared" si="501"/>
        <v>0.53073442973258178</v>
      </c>
      <c r="O2306">
        <f t="shared" si="502"/>
        <v>1</v>
      </c>
      <c r="Q2306">
        <f t="shared" si="512"/>
        <v>5.4166637431403339</v>
      </c>
      <c r="R2306">
        <f t="shared" si="513"/>
        <v>2.7725008870056298</v>
      </c>
      <c r="S2306">
        <f t="shared" si="514"/>
        <v>7.3168179320326612</v>
      </c>
      <c r="T2306" s="2">
        <f t="array" aca="1" ref="T2306:V2306" ca="1">MMULT(Q2306:S2306,$T$8:$V$10)</f>
        <v>8.7281679281409126</v>
      </c>
      <c r="U2306" s="2">
        <f ca="1"/>
        <v>2.7725008870056298</v>
      </c>
      <c r="V2306" s="2">
        <f ca="1"/>
        <v>-2.5874998309059127</v>
      </c>
      <c r="Y2306" s="2">
        <f t="shared" ca="1" si="503"/>
        <v>3.1840101684637241</v>
      </c>
      <c r="Z2306" s="2">
        <f t="shared" ca="1" si="504"/>
        <v>1.0114002261389694</v>
      </c>
    </row>
    <row r="2307" spans="2:26">
      <c r="B2307">
        <f t="shared" si="505"/>
        <v>2296</v>
      </c>
      <c r="C2307">
        <v>-5.8304426186584628</v>
      </c>
      <c r="D2307">
        <v>8.7857297885271635</v>
      </c>
      <c r="E2307">
        <v>12.897954617319504</v>
      </c>
      <c r="F2307">
        <f t="shared" si="506"/>
        <v>16.659542081249292</v>
      </c>
      <c r="G2307">
        <f t="shared" si="507"/>
        <v>36</v>
      </c>
      <c r="H2307">
        <f t="shared" si="508"/>
        <v>1667</v>
      </c>
      <c r="I2307">
        <f t="shared" si="509"/>
        <v>2.156691206496526</v>
      </c>
      <c r="J2307">
        <f>VLOOKUP(H2307,動径DB!$C$9:$F$3009,4)</f>
        <v>4.1560477603949195E-2</v>
      </c>
      <c r="K2307">
        <f>VLOOKUP(G2307,緯度DB!$B$10:$H$50,7)</f>
        <v>0.28116931855250954</v>
      </c>
      <c r="L2307">
        <f t="shared" si="510"/>
        <v>-0.18580229509586227</v>
      </c>
      <c r="M2307">
        <f t="shared" si="511"/>
        <v>-3.6171172946957562E-2</v>
      </c>
      <c r="N2307">
        <f t="shared" si="501"/>
        <v>1.3083537523587146E-3</v>
      </c>
      <c r="O2307">
        <f t="shared" si="502"/>
        <v>0</v>
      </c>
      <c r="Q2307">
        <f t="shared" si="512"/>
        <v>1000</v>
      </c>
      <c r="R2307">
        <f t="shared" si="513"/>
        <v>1000</v>
      </c>
      <c r="S2307">
        <f t="shared" si="514"/>
        <v>1</v>
      </c>
      <c r="T2307" s="2">
        <f t="array" aca="1" ref="T2307:V2307" ca="1">MMULT(Q2307:S2307,$T$8:$V$10)</f>
        <v>342.95983594645492</v>
      </c>
      <c r="U2307" s="2">
        <f ca="1"/>
        <v>1000</v>
      </c>
      <c r="V2307" s="2">
        <f ca="1"/>
        <v>-939.35060064258266</v>
      </c>
      <c r="Y2307" s="2">
        <f t="shared" ca="1" si="503"/>
        <v>-3.7714808315308317</v>
      </c>
      <c r="Z2307" s="2">
        <f t="shared" ca="1" si="504"/>
        <v>-10.996858629590841</v>
      </c>
    </row>
    <row r="2308" spans="2:26">
      <c r="B2308">
        <f t="shared" si="505"/>
        <v>2297</v>
      </c>
      <c r="C2308">
        <v>8.1702699970043895</v>
      </c>
      <c r="D2308">
        <v>8.5384674189149887</v>
      </c>
      <c r="E2308">
        <v>14.109580940793821</v>
      </c>
      <c r="F2308">
        <f t="shared" si="506"/>
        <v>18.404863814020334</v>
      </c>
      <c r="G2308">
        <f t="shared" si="507"/>
        <v>36</v>
      </c>
      <c r="H2308">
        <f t="shared" si="508"/>
        <v>1841</v>
      </c>
      <c r="I2308">
        <f t="shared" si="509"/>
        <v>0.80743081803961303</v>
      </c>
      <c r="J2308">
        <f>VLOOKUP(H2308,動径DB!$C$9:$F$3009,4)</f>
        <v>2.3456666675882303E-2</v>
      </c>
      <c r="K2308">
        <f>VLOOKUP(G2308,緯度DB!$B$10:$H$50,7)</f>
        <v>0.28116931855250954</v>
      </c>
      <c r="L2308">
        <f t="shared" si="510"/>
        <v>-0.6588583965102407</v>
      </c>
      <c r="M2308">
        <f t="shared" si="511"/>
        <v>-7.997585984801836E-2</v>
      </c>
      <c r="N2308">
        <f t="shared" si="501"/>
        <v>6.3961381584298751E-3</v>
      </c>
      <c r="O2308">
        <f t="shared" si="502"/>
        <v>0</v>
      </c>
      <c r="Q2308">
        <f t="shared" si="512"/>
        <v>1000</v>
      </c>
      <c r="R2308">
        <f t="shared" si="513"/>
        <v>1000</v>
      </c>
      <c r="S2308">
        <f t="shared" si="514"/>
        <v>1</v>
      </c>
      <c r="T2308" s="2">
        <f t="array" aca="1" ref="T2308:V2308" ca="1">MMULT(Q2308:S2308,$T$8:$V$10)</f>
        <v>342.95983594645492</v>
      </c>
      <c r="U2308" s="2">
        <f ca="1"/>
        <v>1000</v>
      </c>
      <c r="V2308" s="2">
        <f ca="1"/>
        <v>-939.35060064258266</v>
      </c>
      <c r="Y2308" s="2">
        <f t="shared" ca="1" si="503"/>
        <v>-3.7714808315308317</v>
      </c>
      <c r="Z2308" s="2">
        <f t="shared" ca="1" si="504"/>
        <v>-10.996858629590841</v>
      </c>
    </row>
    <row r="2309" spans="2:26">
      <c r="B2309">
        <f t="shared" si="505"/>
        <v>2298</v>
      </c>
      <c r="C2309">
        <v>-15.273163674111586</v>
      </c>
      <c r="D2309">
        <v>4.287985220724349</v>
      </c>
      <c r="E2309">
        <v>9.7518617405929149</v>
      </c>
      <c r="F2309">
        <f t="shared" si="506"/>
        <v>18.621362820078236</v>
      </c>
      <c r="G2309">
        <f t="shared" si="507"/>
        <v>31</v>
      </c>
      <c r="H2309">
        <f t="shared" si="508"/>
        <v>1863</v>
      </c>
      <c r="I2309">
        <f t="shared" si="509"/>
        <v>2.8678859093450426</v>
      </c>
      <c r="J2309">
        <f>VLOOKUP(H2309,動径DB!$C$9:$F$3009,4)</f>
        <v>2.1775999661049015E-2</v>
      </c>
      <c r="K2309">
        <f>VLOOKUP(G2309,緯度DB!$B$10:$H$50,7)</f>
        <v>0.54089638506983073</v>
      </c>
      <c r="L2309">
        <f t="shared" si="510"/>
        <v>-0.73190961733023729</v>
      </c>
      <c r="M2309">
        <f t="shared" si="511"/>
        <v>-0.1605318076067129</v>
      </c>
      <c r="N2309">
        <f t="shared" si="501"/>
        <v>2.5770461253478687E-2</v>
      </c>
      <c r="O2309">
        <f t="shared" si="502"/>
        <v>0</v>
      </c>
      <c r="Q2309">
        <f t="shared" si="512"/>
        <v>1000</v>
      </c>
      <c r="R2309">
        <f t="shared" si="513"/>
        <v>1000</v>
      </c>
      <c r="S2309">
        <f t="shared" si="514"/>
        <v>1</v>
      </c>
      <c r="T2309" s="2">
        <f t="array" aca="1" ref="T2309:V2309" ca="1">MMULT(Q2309:S2309,$T$8:$V$10)</f>
        <v>342.95983594645492</v>
      </c>
      <c r="U2309" s="2">
        <f ca="1"/>
        <v>1000</v>
      </c>
      <c r="V2309" s="2">
        <f ca="1"/>
        <v>-939.35060064258266</v>
      </c>
      <c r="Y2309" s="2">
        <f t="shared" ca="1" si="503"/>
        <v>-3.7714808315308317</v>
      </c>
      <c r="Z2309" s="2">
        <f t="shared" ca="1" si="504"/>
        <v>-10.996858629590841</v>
      </c>
    </row>
    <row r="2310" spans="2:26">
      <c r="B2310">
        <f t="shared" si="505"/>
        <v>2299</v>
      </c>
      <c r="C2310">
        <v>3.8532283746522498</v>
      </c>
      <c r="D2310">
        <v>-13.86791790356604</v>
      </c>
      <c r="E2310">
        <v>1.1963586120342262</v>
      </c>
      <c r="F2310">
        <f t="shared" si="506"/>
        <v>14.442914865630872</v>
      </c>
      <c r="G2310">
        <f t="shared" si="507"/>
        <v>23</v>
      </c>
      <c r="H2310">
        <f t="shared" si="508"/>
        <v>1445</v>
      </c>
      <c r="I2310">
        <f t="shared" si="509"/>
        <v>-1.2997805958067825</v>
      </c>
      <c r="J2310">
        <f>VLOOKUP(H2310,動径DB!$C$9:$F$3009,4)</f>
        <v>8.2115862815851232E-2</v>
      </c>
      <c r="K2310">
        <f>VLOOKUP(G2310,緯度DB!$B$10:$H$50,7)</f>
        <v>0.7820858445078025</v>
      </c>
      <c r="L2310">
        <f t="shared" si="510"/>
        <v>-0.68728819245866812</v>
      </c>
      <c r="M2310">
        <f t="shared" si="511"/>
        <v>-0.63749270590881923</v>
      </c>
      <c r="N2310">
        <f t="shared" si="501"/>
        <v>0.40639695008694832</v>
      </c>
      <c r="O2310">
        <f t="shared" si="502"/>
        <v>1</v>
      </c>
      <c r="Q2310">
        <f t="shared" si="512"/>
        <v>3.8532283746522498</v>
      </c>
      <c r="R2310">
        <f t="shared" si="513"/>
        <v>-13.86791790356604</v>
      </c>
      <c r="S2310">
        <f t="shared" si="514"/>
        <v>1.1963586120342262</v>
      </c>
      <c r="T2310" s="2">
        <f t="array" aca="1" ref="T2310:V2310" ca="1">MMULT(Q2310:S2310,$T$8:$V$10)</f>
        <v>2.442091080507331</v>
      </c>
      <c r="U2310" s="2">
        <f ca="1"/>
        <v>-13.86791790356604</v>
      </c>
      <c r="V2310" s="2">
        <f ca="1"/>
        <v>-3.2116715259067541</v>
      </c>
      <c r="Y2310" s="2">
        <f t="shared" ca="1" si="503"/>
        <v>0.91162503209898138</v>
      </c>
      <c r="Z2310" s="2">
        <f t="shared" ca="1" si="504"/>
        <v>-5.1768507755075435</v>
      </c>
    </row>
    <row r="2311" spans="2:26">
      <c r="B2311">
        <f t="shared" si="505"/>
        <v>2300</v>
      </c>
      <c r="C2311">
        <v>2.533022236575162</v>
      </c>
      <c r="D2311">
        <v>6.9550525627764177</v>
      </c>
      <c r="E2311">
        <v>-16.36132954790591</v>
      </c>
      <c r="F2311">
        <f t="shared" si="506"/>
        <v>17.957785564404819</v>
      </c>
      <c r="G2311">
        <f t="shared" si="507"/>
        <v>3</v>
      </c>
      <c r="H2311">
        <f t="shared" si="508"/>
        <v>1797</v>
      </c>
      <c r="I2311">
        <f t="shared" si="509"/>
        <v>1.2215286068391846</v>
      </c>
      <c r="J2311">
        <f>VLOOKUP(H2311,動径DB!$C$9:$F$3009,4)</f>
        <v>2.7181841700387531E-2</v>
      </c>
      <c r="K2311">
        <f>VLOOKUP(G2311,緯度DB!$B$10:$H$50,7)</f>
        <v>0.19977068236083131</v>
      </c>
      <c r="L2311">
        <f t="shared" si="510"/>
        <v>0.49947543584815873</v>
      </c>
      <c r="M2311">
        <f t="shared" si="511"/>
        <v>4.8705448605708961E-2</v>
      </c>
      <c r="N2311">
        <f t="shared" si="501"/>
        <v>2.3722207238833569E-3</v>
      </c>
      <c r="O2311">
        <f t="shared" si="502"/>
        <v>0</v>
      </c>
      <c r="Q2311">
        <f t="shared" si="512"/>
        <v>1000</v>
      </c>
      <c r="R2311">
        <f t="shared" si="513"/>
        <v>1000</v>
      </c>
      <c r="S2311">
        <f t="shared" si="514"/>
        <v>1</v>
      </c>
      <c r="T2311" s="2">
        <f t="array" aca="1" ref="T2311:V2311" ca="1">MMULT(Q2311:S2311,$T$8:$V$10)</f>
        <v>342.95983594645492</v>
      </c>
      <c r="U2311" s="2">
        <f ca="1"/>
        <v>1000</v>
      </c>
      <c r="V2311" s="2">
        <f ca="1"/>
        <v>-939.35060064258266</v>
      </c>
      <c r="Y2311" s="2">
        <f t="shared" ca="1" si="503"/>
        <v>-3.7714808315308317</v>
      </c>
      <c r="Z2311" s="2">
        <f t="shared" ca="1" si="504"/>
        <v>-10.996858629590841</v>
      </c>
    </row>
    <row r="2312" spans="2:26">
      <c r="B2312">
        <f t="shared" si="505"/>
        <v>2301</v>
      </c>
      <c r="C2312">
        <v>16.672342821890862</v>
      </c>
      <c r="D2312">
        <v>6.4308401082894413</v>
      </c>
      <c r="E2312">
        <v>-1.7322251127970851</v>
      </c>
      <c r="F2312">
        <f t="shared" si="506"/>
        <v>17.953365241938481</v>
      </c>
      <c r="G2312">
        <f t="shared" si="507"/>
        <v>19</v>
      </c>
      <c r="H2312">
        <f t="shared" si="508"/>
        <v>1796</v>
      </c>
      <c r="I2312">
        <f t="shared" si="509"/>
        <v>0.36813491200014881</v>
      </c>
      <c r="J2312">
        <f>VLOOKUP(H2312,動径DB!$C$9:$F$3009,4)</f>
        <v>2.7272487944751282E-2</v>
      </c>
      <c r="K2312">
        <f>VLOOKUP(G2312,緯度DB!$B$10:$H$50,7)</f>
        <v>0.7820858445078025</v>
      </c>
      <c r="L2312">
        <f t="shared" si="510"/>
        <v>-0.89319667931187585</v>
      </c>
      <c r="M2312">
        <f t="shared" si="511"/>
        <v>-0.34203626068589454</v>
      </c>
      <c r="N2312">
        <f t="shared" si="501"/>
        <v>0.11698880362398921</v>
      </c>
      <c r="O2312">
        <f t="shared" si="502"/>
        <v>0</v>
      </c>
      <c r="Q2312">
        <f t="shared" si="512"/>
        <v>1000</v>
      </c>
      <c r="R2312">
        <f t="shared" si="513"/>
        <v>1000</v>
      </c>
      <c r="S2312">
        <f t="shared" si="514"/>
        <v>1</v>
      </c>
      <c r="T2312" s="2">
        <f t="array" aca="1" ref="T2312:V2312" ca="1">MMULT(Q2312:S2312,$T$8:$V$10)</f>
        <v>342.95983594645492</v>
      </c>
      <c r="U2312" s="2">
        <f ca="1"/>
        <v>1000</v>
      </c>
      <c r="V2312" s="2">
        <f ca="1"/>
        <v>-939.35060064258266</v>
      </c>
      <c r="Y2312" s="2">
        <f t="shared" ca="1" si="503"/>
        <v>-3.7714808315308317</v>
      </c>
      <c r="Z2312" s="2">
        <f t="shared" ca="1" si="504"/>
        <v>-10.996858629590841</v>
      </c>
    </row>
    <row r="2313" spans="2:26">
      <c r="B2313">
        <f t="shared" si="505"/>
        <v>2302</v>
      </c>
      <c r="C2313">
        <v>10.83123147683194</v>
      </c>
      <c r="D2313">
        <v>12.996697170623232</v>
      </c>
      <c r="E2313">
        <v>-0.14347392270954362</v>
      </c>
      <c r="F2313">
        <f t="shared" si="506"/>
        <v>16.918933105136936</v>
      </c>
      <c r="G2313">
        <f t="shared" si="507"/>
        <v>21</v>
      </c>
      <c r="H2313">
        <f t="shared" si="508"/>
        <v>1693</v>
      </c>
      <c r="I2313">
        <f t="shared" si="509"/>
        <v>0.87602851286570971</v>
      </c>
      <c r="J2313">
        <f>VLOOKUP(H2313,動径DB!$C$9:$F$3009,4)</f>
        <v>3.8229419249795143E-2</v>
      </c>
      <c r="K2313">
        <f>VLOOKUP(G2313,緯度DB!$B$10:$H$50,7)</f>
        <v>0.7879807395252203</v>
      </c>
      <c r="L2313">
        <f t="shared" si="510"/>
        <v>-0.49123505370410547</v>
      </c>
      <c r="M2313">
        <f t="shared" si="511"/>
        <v>-0.2503661585758441</v>
      </c>
      <c r="N2313">
        <f t="shared" si="501"/>
        <v>6.268321336002472E-2</v>
      </c>
      <c r="O2313">
        <f t="shared" si="502"/>
        <v>0</v>
      </c>
      <c r="Q2313">
        <f t="shared" si="512"/>
        <v>1000</v>
      </c>
      <c r="R2313">
        <f t="shared" si="513"/>
        <v>1000</v>
      </c>
      <c r="S2313">
        <f t="shared" si="514"/>
        <v>1</v>
      </c>
      <c r="T2313" s="2">
        <f t="array" aca="1" ref="T2313:V2313" ca="1">MMULT(Q2313:S2313,$T$8:$V$10)</f>
        <v>342.95983594645492</v>
      </c>
      <c r="U2313" s="2">
        <f ca="1"/>
        <v>1000</v>
      </c>
      <c r="V2313" s="2">
        <f ca="1"/>
        <v>-939.35060064258266</v>
      </c>
      <c r="Y2313" s="2">
        <f t="shared" ca="1" si="503"/>
        <v>-3.7714808315308317</v>
      </c>
      <c r="Z2313" s="2">
        <f t="shared" ca="1" si="504"/>
        <v>-10.996858629590841</v>
      </c>
    </row>
    <row r="2314" spans="2:26">
      <c r="B2314">
        <f t="shared" si="505"/>
        <v>2303</v>
      </c>
      <c r="C2314">
        <v>-8.2748652023030864</v>
      </c>
      <c r="D2314">
        <v>4.468418069309875</v>
      </c>
      <c r="E2314">
        <v>-6.0730148899051395</v>
      </c>
      <c r="F2314">
        <f t="shared" si="506"/>
        <v>11.19471589686094</v>
      </c>
      <c r="G2314">
        <f t="shared" si="507"/>
        <v>10</v>
      </c>
      <c r="H2314">
        <f t="shared" si="508"/>
        <v>1120</v>
      </c>
      <c r="I2314">
        <f t="shared" si="509"/>
        <v>2.6464602452949908</v>
      </c>
      <c r="J2314">
        <f>VLOOKUP(H2314,動径DB!$C$9:$F$3009,4)</f>
        <v>0.19406435995317367</v>
      </c>
      <c r="K2314">
        <f>VLOOKUP(G2314,緯度DB!$B$10:$H$50,7)</f>
        <v>0.49132662717739956</v>
      </c>
      <c r="L2314">
        <f t="shared" si="510"/>
        <v>-0.99635571232215148</v>
      </c>
      <c r="M2314">
        <f t="shared" si="511"/>
        <v>-1.063514895092625</v>
      </c>
      <c r="N2314">
        <f t="shared" si="501"/>
        <v>1.1310639320838771</v>
      </c>
      <c r="O2314">
        <f t="shared" si="502"/>
        <v>1</v>
      </c>
      <c r="Q2314">
        <f t="shared" si="512"/>
        <v>-8.2748652023030864</v>
      </c>
      <c r="R2314">
        <f t="shared" si="513"/>
        <v>4.468418069309875</v>
      </c>
      <c r="S2314">
        <f t="shared" si="514"/>
        <v>-6.0730148899051395</v>
      </c>
      <c r="T2314" s="2">
        <f t="array" aca="1" ref="T2314:V2314" ca="1">MMULT(Q2314:S2314,$T$8:$V$10)</f>
        <v>-8.5369378604590977</v>
      </c>
      <c r="U2314" s="2">
        <f ca="1"/>
        <v>4.468418069309875</v>
      </c>
      <c r="V2314" s="2">
        <f ca="1"/>
        <v>5.6987363455380251</v>
      </c>
      <c r="Y2314" s="2">
        <f t="shared" ca="1" si="503"/>
        <v>-2.3913837671529032</v>
      </c>
      <c r="Z2314" s="2">
        <f t="shared" ca="1" si="504"/>
        <v>1.2517020283459928</v>
      </c>
    </row>
    <row r="2315" spans="2:26">
      <c r="B2315">
        <f t="shared" si="505"/>
        <v>2304</v>
      </c>
      <c r="C2315">
        <v>-10.868985446489559</v>
      </c>
      <c r="D2315">
        <v>9.8820831251539154</v>
      </c>
      <c r="E2315">
        <v>-2.1428827689275467</v>
      </c>
      <c r="F2315">
        <f t="shared" si="506"/>
        <v>14.845280667263257</v>
      </c>
      <c r="G2315">
        <f t="shared" si="507"/>
        <v>18</v>
      </c>
      <c r="H2315">
        <f t="shared" si="508"/>
        <v>1486</v>
      </c>
      <c r="I2315">
        <f t="shared" si="509"/>
        <v>2.4037177897718855</v>
      </c>
      <c r="J2315">
        <f>VLOOKUP(H2315,動径DB!$C$9:$F$3009,4)</f>
        <v>7.2756888320239008E-2</v>
      </c>
      <c r="K2315">
        <f>VLOOKUP(G2315,緯度DB!$B$10:$H$50,7)</f>
        <v>0.7820858445078025</v>
      </c>
      <c r="L2315">
        <f t="shared" si="510"/>
        <v>-0.8004035253625289</v>
      </c>
      <c r="M2315">
        <f t="shared" si="511"/>
        <v>-0.67612337060126537</v>
      </c>
      <c r="N2315">
        <f t="shared" si="501"/>
        <v>0.45714281227321601</v>
      </c>
      <c r="O2315">
        <f t="shared" si="502"/>
        <v>1</v>
      </c>
      <c r="Q2315">
        <f t="shared" si="512"/>
        <v>-10.868985446489559</v>
      </c>
      <c r="R2315">
        <f t="shared" si="513"/>
        <v>9.8820831251539154</v>
      </c>
      <c r="S2315">
        <f t="shared" si="514"/>
        <v>-2.1428827689275467</v>
      </c>
      <c r="T2315" s="2">
        <f t="array" aca="1" ref="T2315:V2315" ca="1">MMULT(Q2315:S2315,$T$8:$V$10)</f>
        <v>-5.7310630853834592</v>
      </c>
      <c r="U2315" s="2">
        <f ca="1"/>
        <v>9.8820831251539154</v>
      </c>
      <c r="V2315" s="2">
        <f ca="1"/>
        <v>9.480596347736963</v>
      </c>
      <c r="Y2315" s="2">
        <f t="shared" ca="1" si="503"/>
        <v>-1.4516151263029149</v>
      </c>
      <c r="Z2315" s="2">
        <f t="shared" ca="1" si="504"/>
        <v>2.5030227603743778</v>
      </c>
    </row>
    <row r="2316" spans="2:26">
      <c r="B2316">
        <f t="shared" si="505"/>
        <v>2305</v>
      </c>
      <c r="C2316">
        <v>14.635640163652221</v>
      </c>
      <c r="D2316">
        <v>2.4312486149989847</v>
      </c>
      <c r="E2316">
        <v>-13.938004154360147</v>
      </c>
      <c r="F2316">
        <f t="shared" si="506"/>
        <v>20.356347723371332</v>
      </c>
      <c r="G2316">
        <f t="shared" si="507"/>
        <v>7</v>
      </c>
      <c r="H2316">
        <f t="shared" si="508"/>
        <v>2037</v>
      </c>
      <c r="I2316">
        <f t="shared" si="509"/>
        <v>0.1646151473432976</v>
      </c>
      <c r="J2316">
        <f>VLOOKUP(H2316,動径DB!$C$9:$F$3009,4)</f>
        <v>1.192659000032016E-2</v>
      </c>
      <c r="K2316">
        <f>VLOOKUP(G2316,緯度DB!$B$10:$H$50,7)</f>
        <v>0.33255818042814211</v>
      </c>
      <c r="L2316">
        <f t="shared" si="510"/>
        <v>-0.47401535999974515</v>
      </c>
      <c r="M2316">
        <f t="shared" si="511"/>
        <v>-3.8271563142721558E-2</v>
      </c>
      <c r="N2316">
        <f t="shared" si="501"/>
        <v>1.4647125453873232E-3</v>
      </c>
      <c r="O2316">
        <f t="shared" si="502"/>
        <v>0</v>
      </c>
      <c r="Q2316">
        <f t="shared" si="512"/>
        <v>1000</v>
      </c>
      <c r="R2316">
        <f t="shared" si="513"/>
        <v>1000</v>
      </c>
      <c r="S2316">
        <f t="shared" si="514"/>
        <v>1</v>
      </c>
      <c r="T2316" s="2">
        <f t="array" aca="1" ref="T2316:V2316" ca="1">MMULT(Q2316:S2316,$T$8:$V$10)</f>
        <v>342.95983594645492</v>
      </c>
      <c r="U2316" s="2">
        <f ca="1"/>
        <v>1000</v>
      </c>
      <c r="V2316" s="2">
        <f ca="1"/>
        <v>-939.35060064258266</v>
      </c>
      <c r="Y2316" s="2">
        <f t="shared" ca="1" si="503"/>
        <v>-3.7714808315308317</v>
      </c>
      <c r="Z2316" s="2">
        <f t="shared" ca="1" si="504"/>
        <v>-10.996858629590841</v>
      </c>
    </row>
    <row r="2317" spans="2:26">
      <c r="B2317">
        <f t="shared" si="505"/>
        <v>2306</v>
      </c>
      <c r="C2317">
        <v>7.7905069623057219</v>
      </c>
      <c r="D2317">
        <v>8.8866419009183595</v>
      </c>
      <c r="E2317">
        <v>8.5694970220402027</v>
      </c>
      <c r="F2317">
        <f t="shared" si="506"/>
        <v>14.597968427683616</v>
      </c>
      <c r="G2317">
        <f t="shared" si="507"/>
        <v>33</v>
      </c>
      <c r="H2317">
        <f t="shared" si="508"/>
        <v>1461</v>
      </c>
      <c r="I2317">
        <f t="shared" si="509"/>
        <v>0.85103051995454215</v>
      </c>
      <c r="J2317">
        <f>VLOOKUP(H2317,動径DB!$C$9:$F$3009,4)</f>
        <v>7.8350244862080531E-2</v>
      </c>
      <c r="K2317">
        <f>VLOOKUP(G2317,緯度DB!$B$10:$H$50,7)</f>
        <v>0.43934360143209494</v>
      </c>
      <c r="L2317">
        <f t="shared" si="510"/>
        <v>-0.55511489618847321</v>
      </c>
      <c r="M2317">
        <f t="shared" si="511"/>
        <v>-0.2789458890382156</v>
      </c>
      <c r="N2317">
        <f t="shared" ref="N2317:N2380" si="515">M2317^2</f>
        <v>7.7810809011320495E-2</v>
      </c>
      <c r="O2317">
        <f t="shared" ref="O2317:O2380" si="516">IF(N2317&gt;$N$9*$O$8,1,0)</f>
        <v>0</v>
      </c>
      <c r="Q2317">
        <f t="shared" si="512"/>
        <v>1000</v>
      </c>
      <c r="R2317">
        <f t="shared" si="513"/>
        <v>1000</v>
      </c>
      <c r="S2317">
        <f t="shared" si="514"/>
        <v>1</v>
      </c>
      <c r="T2317" s="2">
        <f t="array" aca="1" ref="T2317:V2317" ca="1">MMULT(Q2317:S2317,$T$8:$V$10)</f>
        <v>342.95983594645492</v>
      </c>
      <c r="U2317" s="2">
        <f ca="1"/>
        <v>1000</v>
      </c>
      <c r="V2317" s="2">
        <f ca="1"/>
        <v>-939.35060064258266</v>
      </c>
      <c r="Y2317" s="2">
        <f t="shared" ref="Y2317:Y2380" ca="1" si="517">$Z$9*T2317/($V2317+$Z$10)</f>
        <v>-3.7714808315308317</v>
      </c>
      <c r="Z2317" s="2">
        <f t="shared" ref="Z2317:Z2380" ca="1" si="518">$Z$9*U2317/($V2317+$Z$10)</f>
        <v>-10.996858629590841</v>
      </c>
    </row>
    <row r="2318" spans="2:26">
      <c r="B2318">
        <f t="shared" ref="B2318:B2381" si="519">B2317+1</f>
        <v>2307</v>
      </c>
      <c r="C2318">
        <v>16.09920384861212</v>
      </c>
      <c r="D2318">
        <v>10.197695948930415</v>
      </c>
      <c r="E2318">
        <v>0.2667002119009827</v>
      </c>
      <c r="F2318">
        <f t="shared" si="506"/>
        <v>19.059079102334067</v>
      </c>
      <c r="G2318">
        <f t="shared" si="507"/>
        <v>21</v>
      </c>
      <c r="H2318">
        <f t="shared" si="508"/>
        <v>1907</v>
      </c>
      <c r="I2318">
        <f t="shared" si="509"/>
        <v>0.564637375263769</v>
      </c>
      <c r="J2318">
        <f>VLOOKUP(H2318,動径DB!$C$9:$F$3009,4)</f>
        <v>1.8743887735718782E-2</v>
      </c>
      <c r="K2318">
        <f>VLOOKUP(G2318,緯度DB!$B$10:$H$50,7)</f>
        <v>0.7879807395252203</v>
      </c>
      <c r="L2318">
        <f t="shared" si="510"/>
        <v>-0.99243081809188105</v>
      </c>
      <c r="M2318">
        <f t="shared" si="511"/>
        <v>-0.27936849695707078</v>
      </c>
      <c r="N2318">
        <f t="shared" si="515"/>
        <v>7.804675709205286E-2</v>
      </c>
      <c r="O2318">
        <f t="shared" si="516"/>
        <v>0</v>
      </c>
      <c r="Q2318">
        <f t="shared" si="512"/>
        <v>1000</v>
      </c>
      <c r="R2318">
        <f t="shared" si="513"/>
        <v>1000</v>
      </c>
      <c r="S2318">
        <f t="shared" si="514"/>
        <v>1</v>
      </c>
      <c r="T2318" s="2">
        <f t="array" aca="1" ref="T2318:V2318" ca="1">MMULT(Q2318:S2318,$T$8:$V$10)</f>
        <v>342.95983594645492</v>
      </c>
      <c r="U2318" s="2">
        <f ca="1"/>
        <v>1000</v>
      </c>
      <c r="V2318" s="2">
        <f ca="1"/>
        <v>-939.35060064258266</v>
      </c>
      <c r="Y2318" s="2">
        <f t="shared" ca="1" si="517"/>
        <v>-3.7714808315308317</v>
      </c>
      <c r="Z2318" s="2">
        <f t="shared" ca="1" si="518"/>
        <v>-10.996858629590841</v>
      </c>
    </row>
    <row r="2319" spans="2:26">
      <c r="B2319">
        <f t="shared" si="519"/>
        <v>2308</v>
      </c>
      <c r="C2319">
        <v>0.4601199254545123</v>
      </c>
      <c r="D2319">
        <v>-15.871166182033413</v>
      </c>
      <c r="E2319">
        <v>2.3329526566635757</v>
      </c>
      <c r="F2319">
        <f t="shared" si="506"/>
        <v>16.048311263860597</v>
      </c>
      <c r="G2319">
        <f t="shared" si="507"/>
        <v>24</v>
      </c>
      <c r="H2319">
        <f t="shared" si="508"/>
        <v>1606</v>
      </c>
      <c r="I2319">
        <f t="shared" si="509"/>
        <v>-1.5418135111132172</v>
      </c>
      <c r="J2319">
        <f>VLOOKUP(H2319,動径DB!$C$9:$F$3009,4)</f>
        <v>5.0412897029747439E-2</v>
      </c>
      <c r="K2319">
        <f>VLOOKUP(G2319,緯度DB!$B$10:$H$50,7)</f>
        <v>0.7703565880679073</v>
      </c>
      <c r="L2319">
        <f t="shared" si="510"/>
        <v>-0.99622236459862812</v>
      </c>
      <c r="M2319">
        <f t="shared" si="511"/>
        <v>-0.62089631535533696</v>
      </c>
      <c r="N2319">
        <f t="shared" si="515"/>
        <v>0.38551223442183402</v>
      </c>
      <c r="O2319">
        <f t="shared" si="516"/>
        <v>1</v>
      </c>
      <c r="Q2319">
        <f t="shared" si="512"/>
        <v>0.4601199254545123</v>
      </c>
      <c r="R2319">
        <f t="shared" si="513"/>
        <v>-15.871166182033413</v>
      </c>
      <c r="S2319">
        <f t="shared" si="514"/>
        <v>2.3329526566635757</v>
      </c>
      <c r="T2319" s="2">
        <f t="array" aca="1" ref="T2319:V2319" ca="1">MMULT(Q2319:S2319,$T$8:$V$10)</f>
        <v>2.3496286789605909</v>
      </c>
      <c r="U2319" s="2">
        <f ca="1"/>
        <v>-15.871166182033413</v>
      </c>
      <c r="V2319" s="2">
        <f ca="1"/>
        <v>0.36554550337790892</v>
      </c>
      <c r="Y2319" s="2">
        <f t="shared" ca="1" si="517"/>
        <v>0.77378115229288891</v>
      </c>
      <c r="Z2319" s="2">
        <f t="shared" ca="1" si="518"/>
        <v>-5.2267021451229594</v>
      </c>
    </row>
    <row r="2320" spans="2:26">
      <c r="B2320">
        <f t="shared" si="519"/>
        <v>2309</v>
      </c>
      <c r="C2320">
        <v>6.7561844739819836</v>
      </c>
      <c r="D2320">
        <v>14.354018378172816</v>
      </c>
      <c r="E2320">
        <v>9.8510017045013072</v>
      </c>
      <c r="F2320">
        <f t="shared" si="506"/>
        <v>18.674209670812999</v>
      </c>
      <c r="G2320">
        <f t="shared" si="507"/>
        <v>32</v>
      </c>
      <c r="H2320">
        <f t="shared" si="508"/>
        <v>1868</v>
      </c>
      <c r="I2320">
        <f t="shared" si="509"/>
        <v>1.1308766171201905</v>
      </c>
      <c r="J2320">
        <f>VLOOKUP(H2320,動径DB!$C$9:$F$3009,4)</f>
        <v>2.1409884706577838E-2</v>
      </c>
      <c r="K2320">
        <f>VLOOKUP(G2320,緯度DB!$B$10:$H$50,7)</f>
        <v>0.49132662717739956</v>
      </c>
      <c r="L2320">
        <f t="shared" si="510"/>
        <v>0.24840877980220935</v>
      </c>
      <c r="M2320">
        <f t="shared" si="511"/>
        <v>4.8797076315580473E-2</v>
      </c>
      <c r="N2320">
        <f t="shared" si="515"/>
        <v>2.3811546569485849E-3</v>
      </c>
      <c r="O2320">
        <f t="shared" si="516"/>
        <v>0</v>
      </c>
      <c r="Q2320">
        <f t="shared" si="512"/>
        <v>1000</v>
      </c>
      <c r="R2320">
        <f t="shared" si="513"/>
        <v>1000</v>
      </c>
      <c r="S2320">
        <f t="shared" si="514"/>
        <v>1</v>
      </c>
      <c r="T2320" s="2">
        <f t="array" aca="1" ref="T2320:V2320" ca="1">MMULT(Q2320:S2320,$T$8:$V$10)</f>
        <v>342.95983594645492</v>
      </c>
      <c r="U2320" s="2">
        <f ca="1"/>
        <v>1000</v>
      </c>
      <c r="V2320" s="2">
        <f ca="1"/>
        <v>-939.35060064258266</v>
      </c>
      <c r="Y2320" s="2">
        <f t="shared" ca="1" si="517"/>
        <v>-3.7714808315308317</v>
      </c>
      <c r="Z2320" s="2">
        <f t="shared" ca="1" si="518"/>
        <v>-10.996858629590841</v>
      </c>
    </row>
    <row r="2321" spans="2:26">
      <c r="B2321">
        <f t="shared" si="519"/>
        <v>2310</v>
      </c>
      <c r="C2321">
        <v>0.40213614662741204</v>
      </c>
      <c r="D2321">
        <v>-16.791395175644215</v>
      </c>
      <c r="E2321">
        <v>10.664365220153114</v>
      </c>
      <c r="F2321">
        <f t="shared" si="506"/>
        <v>19.895762136040016</v>
      </c>
      <c r="G2321">
        <f t="shared" si="507"/>
        <v>32</v>
      </c>
      <c r="H2321">
        <f t="shared" si="508"/>
        <v>1991</v>
      </c>
      <c r="I2321">
        <f t="shared" si="509"/>
        <v>-1.5468519620237735</v>
      </c>
      <c r="J2321">
        <f>VLOOKUP(H2321,動径DB!$C$9:$F$3009,4)</f>
        <v>1.4016426793739326E-2</v>
      </c>
      <c r="K2321">
        <f>VLOOKUP(G2321,緯度DB!$B$10:$H$50,7)</f>
        <v>0.49132662717739956</v>
      </c>
      <c r="L2321">
        <f t="shared" si="510"/>
        <v>-0.99742111248706344</v>
      </c>
      <c r="M2321">
        <f t="shared" si="511"/>
        <v>-0.13666167866655785</v>
      </c>
      <c r="N2321">
        <f t="shared" si="515"/>
        <v>1.8676414415961511E-2</v>
      </c>
      <c r="O2321">
        <f t="shared" si="516"/>
        <v>0</v>
      </c>
      <c r="Q2321">
        <f t="shared" si="512"/>
        <v>1000</v>
      </c>
      <c r="R2321">
        <f t="shared" si="513"/>
        <v>1000</v>
      </c>
      <c r="S2321">
        <f t="shared" si="514"/>
        <v>1</v>
      </c>
      <c r="T2321" s="2">
        <f t="array" aca="1" ref="T2321:V2321" ca="1">MMULT(Q2321:S2321,$T$8:$V$10)</f>
        <v>342.95983594645492</v>
      </c>
      <c r="U2321" s="2">
        <f ca="1"/>
        <v>1000</v>
      </c>
      <c r="V2321" s="2">
        <f ca="1"/>
        <v>-939.35060064258266</v>
      </c>
      <c r="Y2321" s="2">
        <f t="shared" ca="1" si="517"/>
        <v>-3.7714808315308317</v>
      </c>
      <c r="Z2321" s="2">
        <f t="shared" ca="1" si="518"/>
        <v>-10.996858629590841</v>
      </c>
    </row>
    <row r="2322" spans="2:26">
      <c r="B2322">
        <f t="shared" si="519"/>
        <v>2311</v>
      </c>
      <c r="C2322">
        <v>9.8033000715238732</v>
      </c>
      <c r="D2322">
        <v>-1.5280229013619688</v>
      </c>
      <c r="E2322">
        <v>-8.975874322470661</v>
      </c>
      <c r="F2322">
        <f t="shared" si="506"/>
        <v>13.379307386117368</v>
      </c>
      <c r="G2322">
        <f t="shared" si="507"/>
        <v>8</v>
      </c>
      <c r="H2322">
        <f t="shared" si="508"/>
        <v>1339</v>
      </c>
      <c r="I2322">
        <f t="shared" si="509"/>
        <v>-0.15462403582508571</v>
      </c>
      <c r="J2322">
        <f>VLOOKUP(H2322,動径DB!$C$9:$F$3009,4)</f>
        <v>0.11098660870287898</v>
      </c>
      <c r="K2322">
        <f>VLOOKUP(G2322,緯度DB!$B$10:$H$50,7)</f>
        <v>0.38596120503132481</v>
      </c>
      <c r="L2322">
        <f t="shared" si="510"/>
        <v>0.44741438176847298</v>
      </c>
      <c r="M2322">
        <f t="shared" si="511"/>
        <v>0.25642348994911307</v>
      </c>
      <c r="N2322">
        <f t="shared" si="515"/>
        <v>6.5753006197682887E-2</v>
      </c>
      <c r="O2322">
        <f t="shared" si="516"/>
        <v>0</v>
      </c>
      <c r="Q2322">
        <f t="shared" si="512"/>
        <v>1000</v>
      </c>
      <c r="R2322">
        <f t="shared" si="513"/>
        <v>1000</v>
      </c>
      <c r="S2322">
        <f t="shared" si="514"/>
        <v>1</v>
      </c>
      <c r="T2322" s="2">
        <f t="array" aca="1" ref="T2322:V2322" ca="1">MMULT(Q2322:S2322,$T$8:$V$10)</f>
        <v>342.95983594645492</v>
      </c>
      <c r="U2322" s="2">
        <f ca="1"/>
        <v>1000</v>
      </c>
      <c r="V2322" s="2">
        <f ca="1"/>
        <v>-939.35060064258266</v>
      </c>
      <c r="Y2322" s="2">
        <f t="shared" ca="1" si="517"/>
        <v>-3.7714808315308317</v>
      </c>
      <c r="Z2322" s="2">
        <f t="shared" ca="1" si="518"/>
        <v>-10.996858629590841</v>
      </c>
    </row>
    <row r="2323" spans="2:26">
      <c r="B2323">
        <f t="shared" si="519"/>
        <v>2312</v>
      </c>
      <c r="C2323">
        <v>-15.900900056597543</v>
      </c>
      <c r="D2323">
        <v>-1.3913195493700281</v>
      </c>
      <c r="E2323">
        <v>16.953123429570645</v>
      </c>
      <c r="F2323">
        <f t="shared" si="506"/>
        <v>23.284818803602917</v>
      </c>
      <c r="G2323">
        <f t="shared" si="507"/>
        <v>36</v>
      </c>
      <c r="H2323">
        <f t="shared" si="508"/>
        <v>2329</v>
      </c>
      <c r="I2323">
        <f t="shared" si="509"/>
        <v>-3.0543155151762358</v>
      </c>
      <c r="J2323">
        <f>VLOOKUP(H2323,動径DB!$C$9:$F$3009,4)</f>
        <v>4.1391218912938087E-3</v>
      </c>
      <c r="K2323">
        <f>VLOOKUP(G2323,緯度DB!$B$10:$H$50,7)</f>
        <v>0.28116931855250954</v>
      </c>
      <c r="L2323">
        <f t="shared" si="510"/>
        <v>0.25884998110268886</v>
      </c>
      <c r="M2323">
        <f t="shared" si="511"/>
        <v>7.0145068651673971E-3</v>
      </c>
      <c r="N2323">
        <f t="shared" si="515"/>
        <v>4.9203306561480543E-5</v>
      </c>
      <c r="O2323">
        <f t="shared" si="516"/>
        <v>0</v>
      </c>
      <c r="Q2323">
        <f t="shared" si="512"/>
        <v>1000</v>
      </c>
      <c r="R2323">
        <f t="shared" si="513"/>
        <v>1000</v>
      </c>
      <c r="S2323">
        <f t="shared" si="514"/>
        <v>1</v>
      </c>
      <c r="T2323" s="2">
        <f t="array" aca="1" ref="T2323:V2323" ca="1">MMULT(Q2323:S2323,$T$8:$V$10)</f>
        <v>342.95983594645492</v>
      </c>
      <c r="U2323" s="2">
        <f ca="1"/>
        <v>1000</v>
      </c>
      <c r="V2323" s="2">
        <f ca="1"/>
        <v>-939.35060064258266</v>
      </c>
      <c r="Y2323" s="2">
        <f t="shared" ca="1" si="517"/>
        <v>-3.7714808315308317</v>
      </c>
      <c r="Z2323" s="2">
        <f t="shared" ca="1" si="518"/>
        <v>-10.996858629590841</v>
      </c>
    </row>
    <row r="2324" spans="2:26">
      <c r="B2324">
        <f t="shared" si="519"/>
        <v>2313</v>
      </c>
      <c r="C2324">
        <v>-4.8658012656570664</v>
      </c>
      <c r="D2324">
        <v>-8.4597283375592038</v>
      </c>
      <c r="E2324">
        <v>10.556688721047369</v>
      </c>
      <c r="F2324">
        <f t="shared" si="506"/>
        <v>14.376602597806647</v>
      </c>
      <c r="G2324">
        <f t="shared" si="507"/>
        <v>36</v>
      </c>
      <c r="H2324">
        <f t="shared" si="508"/>
        <v>1439</v>
      </c>
      <c r="I2324">
        <f t="shared" si="509"/>
        <v>-2.0927600725882636</v>
      </c>
      <c r="J2324">
        <f>VLOOKUP(H2324,動径DB!$C$9:$F$3009,4)</f>
        <v>8.3566270520099087E-2</v>
      </c>
      <c r="K2324">
        <f>VLOOKUP(G2324,緯度DB!$B$10:$H$50,7)</f>
        <v>0.28116931855250954</v>
      </c>
      <c r="L2324">
        <f t="shared" si="510"/>
        <v>-4.9050697454908381E-3</v>
      </c>
      <c r="M2324">
        <f t="shared" si="511"/>
        <v>-1.6569156646587771E-3</v>
      </c>
      <c r="N2324">
        <f t="shared" si="515"/>
        <v>2.7453695197916371E-6</v>
      </c>
      <c r="O2324">
        <f t="shared" si="516"/>
        <v>0</v>
      </c>
      <c r="Q2324">
        <f t="shared" si="512"/>
        <v>1000</v>
      </c>
      <c r="R2324">
        <f t="shared" si="513"/>
        <v>1000</v>
      </c>
      <c r="S2324">
        <f t="shared" si="514"/>
        <v>1</v>
      </c>
      <c r="T2324" s="2">
        <f t="array" aca="1" ref="T2324:V2324" ca="1">MMULT(Q2324:S2324,$T$8:$V$10)</f>
        <v>342.95983594645492</v>
      </c>
      <c r="U2324" s="2">
        <f ca="1"/>
        <v>1000</v>
      </c>
      <c r="V2324" s="2">
        <f ca="1"/>
        <v>-939.35060064258266</v>
      </c>
      <c r="Y2324" s="2">
        <f t="shared" ca="1" si="517"/>
        <v>-3.7714808315308317</v>
      </c>
      <c r="Z2324" s="2">
        <f t="shared" ca="1" si="518"/>
        <v>-10.996858629590841</v>
      </c>
    </row>
    <row r="2325" spans="2:26">
      <c r="B2325">
        <f t="shared" si="519"/>
        <v>2314</v>
      </c>
      <c r="C2325">
        <v>-4.4796303247298104</v>
      </c>
      <c r="D2325">
        <v>-11.105370136330547</v>
      </c>
      <c r="E2325">
        <v>-3.96139974057792E-2</v>
      </c>
      <c r="F2325">
        <f t="shared" si="506"/>
        <v>11.974886345178051</v>
      </c>
      <c r="G2325">
        <f t="shared" si="507"/>
        <v>21</v>
      </c>
      <c r="H2325">
        <f t="shared" si="508"/>
        <v>1198</v>
      </c>
      <c r="I2325">
        <f t="shared" si="509"/>
        <v>-1.9542089238589158</v>
      </c>
      <c r="J2325">
        <f>VLOOKUP(H2325,動径DB!$C$9:$F$3009,4)</f>
        <v>0.16082845531937368</v>
      </c>
      <c r="K2325">
        <f>VLOOKUP(G2325,緯度DB!$B$10:$H$50,7)</f>
        <v>0.7879807395252203</v>
      </c>
      <c r="L2325">
        <f t="shared" si="510"/>
        <v>-0.40827038211189154</v>
      </c>
      <c r="M2325">
        <f t="shared" si="511"/>
        <v>-0.61958053945584712</v>
      </c>
      <c r="N2325">
        <f t="shared" si="515"/>
        <v>0.38388004487239852</v>
      </c>
      <c r="O2325">
        <f t="shared" si="516"/>
        <v>1</v>
      </c>
      <c r="Q2325">
        <f t="shared" si="512"/>
        <v>-4.4796303247298104</v>
      </c>
      <c r="R2325">
        <f t="shared" si="513"/>
        <v>-11.105370136330547</v>
      </c>
      <c r="S2325">
        <f t="shared" si="514"/>
        <v>-3.96139974057792E-2</v>
      </c>
      <c r="T2325" s="2">
        <f t="array" aca="1" ref="T2325:V2325" ca="1">MMULT(Q2325:S2325,$T$8:$V$10)</f>
        <v>-1.5693487867521456</v>
      </c>
      <c r="U2325" s="2">
        <f ca="1"/>
        <v>-11.105370136330547</v>
      </c>
      <c r="V2325" s="2">
        <f ca="1"/>
        <v>4.1959267749269573</v>
      </c>
      <c r="Y2325" s="2">
        <f t="shared" ca="1" si="517"/>
        <v>-0.45892857271609877</v>
      </c>
      <c r="Z2325" s="2">
        <f t="shared" ca="1" si="518"/>
        <v>-3.2475710365812329</v>
      </c>
    </row>
    <row r="2326" spans="2:26">
      <c r="B2326">
        <f t="shared" si="519"/>
        <v>2315</v>
      </c>
      <c r="C2326">
        <v>9.8285066633765457</v>
      </c>
      <c r="D2326">
        <v>-14.446128645315063</v>
      </c>
      <c r="E2326">
        <v>2.4675577661041181</v>
      </c>
      <c r="F2326">
        <f t="shared" si="506"/>
        <v>17.645934868917838</v>
      </c>
      <c r="G2326">
        <f t="shared" si="507"/>
        <v>24</v>
      </c>
      <c r="H2326">
        <f t="shared" si="508"/>
        <v>1766</v>
      </c>
      <c r="I2326">
        <f t="shared" si="509"/>
        <v>-0.97337644566068204</v>
      </c>
      <c r="J2326">
        <f>VLOOKUP(H2326,動径DB!$C$9:$F$3009,4)</f>
        <v>3.0123882999651394E-2</v>
      </c>
      <c r="K2326">
        <f>VLOOKUP(G2326,緯度DB!$B$10:$H$50,7)</f>
        <v>0.7703565880679073</v>
      </c>
      <c r="L2326">
        <f t="shared" si="510"/>
        <v>0.21965743586927527</v>
      </c>
      <c r="M2326">
        <f t="shared" si="511"/>
        <v>8.9948377664867213E-2</v>
      </c>
      <c r="N2326">
        <f t="shared" si="515"/>
        <v>8.0907106445415825E-3</v>
      </c>
      <c r="O2326">
        <f t="shared" si="516"/>
        <v>0</v>
      </c>
      <c r="Q2326">
        <f t="shared" si="512"/>
        <v>1000</v>
      </c>
      <c r="R2326">
        <f t="shared" si="513"/>
        <v>1000</v>
      </c>
      <c r="S2326">
        <f t="shared" si="514"/>
        <v>1</v>
      </c>
      <c r="T2326" s="2">
        <f t="array" aca="1" ref="T2326:V2326" ca="1">MMULT(Q2326:S2326,$T$8:$V$10)</f>
        <v>342.95983594645492</v>
      </c>
      <c r="U2326" s="2">
        <f ca="1"/>
        <v>1000</v>
      </c>
      <c r="V2326" s="2">
        <f ca="1"/>
        <v>-939.35060064258266</v>
      </c>
      <c r="Y2326" s="2">
        <f t="shared" ca="1" si="517"/>
        <v>-3.7714808315308317</v>
      </c>
      <c r="Z2326" s="2">
        <f t="shared" ca="1" si="518"/>
        <v>-10.996858629590841</v>
      </c>
    </row>
    <row r="2327" spans="2:26">
      <c r="B2327">
        <f t="shared" si="519"/>
        <v>2316</v>
      </c>
      <c r="C2327">
        <v>16.947103144285837</v>
      </c>
      <c r="D2327">
        <v>-14.808035140962081</v>
      </c>
      <c r="E2327">
        <v>15.456467447911756</v>
      </c>
      <c r="F2327">
        <f t="shared" si="506"/>
        <v>27.301732466775558</v>
      </c>
      <c r="G2327">
        <f t="shared" si="507"/>
        <v>32</v>
      </c>
      <c r="H2327">
        <f t="shared" si="508"/>
        <v>2731</v>
      </c>
      <c r="I2327">
        <f t="shared" si="509"/>
        <v>-0.71813845285870492</v>
      </c>
      <c r="J2327">
        <f>VLOOKUP(H2327,動径DB!$C$9:$F$3009,4)</f>
        <v>8.8930572434708856E-4</v>
      </c>
      <c r="K2327">
        <f>VLOOKUP(G2327,緯度DB!$B$10:$H$50,7)</f>
        <v>0.49132662717739956</v>
      </c>
      <c r="L2327">
        <f t="shared" si="510"/>
        <v>0.83447386046721694</v>
      </c>
      <c r="M2327">
        <f t="shared" si="511"/>
        <v>9.9546118965087808E-3</v>
      </c>
      <c r="N2327">
        <f t="shared" si="515"/>
        <v>9.9094298010114141E-5</v>
      </c>
      <c r="O2327">
        <f t="shared" si="516"/>
        <v>0</v>
      </c>
      <c r="Q2327">
        <f t="shared" si="512"/>
        <v>1000</v>
      </c>
      <c r="R2327">
        <f t="shared" si="513"/>
        <v>1000</v>
      </c>
      <c r="S2327">
        <f t="shared" si="514"/>
        <v>1</v>
      </c>
      <c r="T2327" s="2">
        <f t="array" aca="1" ref="T2327:V2327" ca="1">MMULT(Q2327:S2327,$T$8:$V$10)</f>
        <v>342.95983594645492</v>
      </c>
      <c r="U2327" s="2">
        <f ca="1"/>
        <v>1000</v>
      </c>
      <c r="V2327" s="2">
        <f ca="1"/>
        <v>-939.35060064258266</v>
      </c>
      <c r="Y2327" s="2">
        <f t="shared" ca="1" si="517"/>
        <v>-3.7714808315308317</v>
      </c>
      <c r="Z2327" s="2">
        <f t="shared" ca="1" si="518"/>
        <v>-10.996858629590841</v>
      </c>
    </row>
    <row r="2328" spans="2:26">
      <c r="B2328">
        <f t="shared" si="519"/>
        <v>2317</v>
      </c>
      <c r="C2328">
        <v>-14.264609190691207</v>
      </c>
      <c r="D2328">
        <v>-4.6277505760122573</v>
      </c>
      <c r="E2328">
        <v>6.7934771999558849</v>
      </c>
      <c r="F2328">
        <f t="shared" si="506"/>
        <v>16.463489399980013</v>
      </c>
      <c r="G2328">
        <f t="shared" si="507"/>
        <v>29</v>
      </c>
      <c r="H2328">
        <f t="shared" si="508"/>
        <v>1647</v>
      </c>
      <c r="I2328">
        <f t="shared" si="509"/>
        <v>-2.8278837809947248</v>
      </c>
      <c r="J2328">
        <f>VLOOKUP(H2328,動径DB!$C$9:$F$3009,4)</f>
        <v>4.4297060764254388E-2</v>
      </c>
      <c r="K2328">
        <f>VLOOKUP(G2328,緯度DB!$B$10:$H$50,7)</f>
        <v>0.62981531840634786</v>
      </c>
      <c r="L2328">
        <f t="shared" si="510"/>
        <v>0.80822205343942577</v>
      </c>
      <c r="M2328">
        <f t="shared" si="511"/>
        <v>0.37122799080805829</v>
      </c>
      <c r="N2328">
        <f t="shared" si="515"/>
        <v>0.13781022115938782</v>
      </c>
      <c r="O2328">
        <f t="shared" si="516"/>
        <v>0</v>
      </c>
      <c r="Q2328">
        <f t="shared" si="512"/>
        <v>1000</v>
      </c>
      <c r="R2328">
        <f t="shared" si="513"/>
        <v>1000</v>
      </c>
      <c r="S2328">
        <f t="shared" si="514"/>
        <v>1</v>
      </c>
      <c r="T2328" s="2">
        <f t="array" aca="1" ref="T2328:V2328" ca="1">MMULT(Q2328:S2328,$T$8:$V$10)</f>
        <v>342.95983594645492</v>
      </c>
      <c r="U2328" s="2">
        <f ca="1"/>
        <v>1000</v>
      </c>
      <c r="V2328" s="2">
        <f ca="1"/>
        <v>-939.35060064258266</v>
      </c>
      <c r="Y2328" s="2">
        <f t="shared" ca="1" si="517"/>
        <v>-3.7714808315308317</v>
      </c>
      <c r="Z2328" s="2">
        <f t="shared" ca="1" si="518"/>
        <v>-10.996858629590841</v>
      </c>
    </row>
    <row r="2329" spans="2:26">
      <c r="B2329">
        <f t="shared" si="519"/>
        <v>2318</v>
      </c>
      <c r="C2329">
        <v>-5.9434118654643457</v>
      </c>
      <c r="D2329">
        <v>1.4214993998712497</v>
      </c>
      <c r="E2329">
        <v>11.272992402582325</v>
      </c>
      <c r="F2329">
        <f t="shared" si="506"/>
        <v>12.822837550833105</v>
      </c>
      <c r="G2329">
        <f t="shared" si="507"/>
        <v>39</v>
      </c>
      <c r="H2329">
        <f t="shared" si="508"/>
        <v>1283</v>
      </c>
      <c r="I2329">
        <f t="shared" si="509"/>
        <v>2.9068304544256462</v>
      </c>
      <c r="J2329">
        <f>VLOOKUP(H2329,動径DB!$C$9:$F$3009,4)</f>
        <v>0.12917219443179501</v>
      </c>
      <c r="K2329">
        <f>VLOOKUP(G2329,緯度DB!$B$10:$H$50,7)</f>
        <v>0.19977068236083131</v>
      </c>
      <c r="L2329">
        <f t="shared" si="510"/>
        <v>-0.64749032908470405</v>
      </c>
      <c r="M2329">
        <f t="shared" si="511"/>
        <v>-0.21424871073104904</v>
      </c>
      <c r="N2329">
        <f t="shared" si="515"/>
        <v>4.5902510049916724E-2</v>
      </c>
      <c r="O2329">
        <f t="shared" si="516"/>
        <v>0</v>
      </c>
      <c r="Q2329">
        <f t="shared" si="512"/>
        <v>1000</v>
      </c>
      <c r="R2329">
        <f t="shared" si="513"/>
        <v>1000</v>
      </c>
      <c r="S2329">
        <f t="shared" si="514"/>
        <v>1</v>
      </c>
      <c r="T2329" s="2">
        <f t="array" aca="1" ref="T2329:V2329" ca="1">MMULT(Q2329:S2329,$T$8:$V$10)</f>
        <v>342.95983594645492</v>
      </c>
      <c r="U2329" s="2">
        <f ca="1"/>
        <v>1000</v>
      </c>
      <c r="V2329" s="2">
        <f ca="1"/>
        <v>-939.35060064258266</v>
      </c>
      <c r="Y2329" s="2">
        <f t="shared" ca="1" si="517"/>
        <v>-3.7714808315308317</v>
      </c>
      <c r="Z2329" s="2">
        <f t="shared" ca="1" si="518"/>
        <v>-10.996858629590841</v>
      </c>
    </row>
    <row r="2330" spans="2:26">
      <c r="B2330">
        <f t="shared" si="519"/>
        <v>2319</v>
      </c>
      <c r="C2330">
        <v>-16.751175010123983</v>
      </c>
      <c r="D2330">
        <v>0.37118172007778671</v>
      </c>
      <c r="E2330">
        <v>-9.755938429672339</v>
      </c>
      <c r="F2330">
        <f t="shared" si="506"/>
        <v>19.388604249215046</v>
      </c>
      <c r="G2330">
        <f t="shared" si="507"/>
        <v>11</v>
      </c>
      <c r="H2330">
        <f t="shared" si="508"/>
        <v>1940</v>
      </c>
      <c r="I2330">
        <f t="shared" si="509"/>
        <v>3.11943773087462</v>
      </c>
      <c r="J2330">
        <f>VLOOKUP(H2330,動径DB!$C$9:$F$3009,4)</f>
        <v>1.6732573190958704E-2</v>
      </c>
      <c r="K2330">
        <f>VLOOKUP(G2330,緯度DB!$B$10:$H$50,7)</f>
        <v>0.54089638506983073</v>
      </c>
      <c r="L2330">
        <f t="shared" si="510"/>
        <v>-6.6415843543086425E-2</v>
      </c>
      <c r="M2330">
        <f t="shared" si="511"/>
        <v>-1.1654537709259602E-2</v>
      </c>
      <c r="N2330">
        <f t="shared" si="515"/>
        <v>1.3582824921655405E-4</v>
      </c>
      <c r="O2330">
        <f t="shared" si="516"/>
        <v>0</v>
      </c>
      <c r="Q2330">
        <f t="shared" si="512"/>
        <v>1000</v>
      </c>
      <c r="R2330">
        <f t="shared" si="513"/>
        <v>1000</v>
      </c>
      <c r="S2330">
        <f t="shared" si="514"/>
        <v>1</v>
      </c>
      <c r="T2330" s="2">
        <f t="array" aca="1" ref="T2330:V2330" ca="1">MMULT(Q2330:S2330,$T$8:$V$10)</f>
        <v>342.95983594645492</v>
      </c>
      <c r="U2330" s="2">
        <f ca="1"/>
        <v>1000</v>
      </c>
      <c r="V2330" s="2">
        <f ca="1"/>
        <v>-939.35060064258266</v>
      </c>
      <c r="Y2330" s="2">
        <f t="shared" ca="1" si="517"/>
        <v>-3.7714808315308317</v>
      </c>
      <c r="Z2330" s="2">
        <f t="shared" ca="1" si="518"/>
        <v>-10.996858629590841</v>
      </c>
    </row>
    <row r="2331" spans="2:26">
      <c r="B2331">
        <f t="shared" si="519"/>
        <v>2320</v>
      </c>
      <c r="C2331">
        <v>-11.442246172166055</v>
      </c>
      <c r="D2331">
        <v>-6.4441071837044994</v>
      </c>
      <c r="E2331">
        <v>1.0811280779115338</v>
      </c>
      <c r="F2331">
        <f t="shared" si="506"/>
        <v>13.176507609392155</v>
      </c>
      <c r="G2331">
        <f t="shared" si="507"/>
        <v>23</v>
      </c>
      <c r="H2331">
        <f t="shared" si="508"/>
        <v>1319</v>
      </c>
      <c r="I2331">
        <f t="shared" si="509"/>
        <v>-2.6286826064496518</v>
      </c>
      <c r="J2331">
        <f>VLOOKUP(H2331,動径DB!$C$9:$F$3009,4)</f>
        <v>0.11724059694037146</v>
      </c>
      <c r="K2331">
        <f>VLOOKUP(G2331,緯度DB!$B$10:$H$50,7)</f>
        <v>0.7820858445078025</v>
      </c>
      <c r="L2331">
        <f t="shared" si="510"/>
        <v>0.99948592392950508</v>
      </c>
      <c r="M2331">
        <f t="shared" si="511"/>
        <v>1.2075620214736282</v>
      </c>
      <c r="N2331">
        <f t="shared" si="515"/>
        <v>1.4582060357054754</v>
      </c>
      <c r="O2331">
        <f t="shared" si="516"/>
        <v>1</v>
      </c>
      <c r="Q2331">
        <f t="shared" si="512"/>
        <v>-11.442246172166055</v>
      </c>
      <c r="R2331">
        <f t="shared" si="513"/>
        <v>-6.4441071837044994</v>
      </c>
      <c r="S2331">
        <f t="shared" si="514"/>
        <v>1.0811280779115338</v>
      </c>
      <c r="T2331" s="2">
        <f t="array" aca="1" ref="T2331:V2331" ca="1">MMULT(Q2331:S2331,$T$8:$V$10)</f>
        <v>-2.8975505988339005</v>
      </c>
      <c r="U2331" s="2">
        <f ca="1"/>
        <v>-6.4441071837044994</v>
      </c>
      <c r="V2331" s="2">
        <f ca="1"/>
        <v>11.121961873360956</v>
      </c>
      <c r="Y2331" s="2">
        <f t="shared" ca="1" si="517"/>
        <v>-0.70462362855089122</v>
      </c>
      <c r="Z2331" s="2">
        <f t="shared" ca="1" si="518"/>
        <v>-1.5670719221883791</v>
      </c>
    </row>
    <row r="2332" spans="2:26">
      <c r="B2332">
        <f t="shared" si="519"/>
        <v>2321</v>
      </c>
      <c r="C2332">
        <v>15.025645518319099</v>
      </c>
      <c r="D2332">
        <v>-16.886335793821885</v>
      </c>
      <c r="E2332">
        <v>13.175125268977858</v>
      </c>
      <c r="F2332">
        <f t="shared" si="506"/>
        <v>26.162994584663888</v>
      </c>
      <c r="G2332">
        <f t="shared" si="507"/>
        <v>31</v>
      </c>
      <c r="H2332">
        <f t="shared" si="508"/>
        <v>2617</v>
      </c>
      <c r="I2332">
        <f t="shared" si="509"/>
        <v>-0.84363917173892</v>
      </c>
      <c r="J2332">
        <f>VLOOKUP(H2332,動径DB!$C$9:$F$3009,4)</f>
        <v>1.3882174637646382E-3</v>
      </c>
      <c r="K2332">
        <f>VLOOKUP(G2332,緯度DB!$B$10:$H$50,7)</f>
        <v>0.54089638506983073</v>
      </c>
      <c r="L2332">
        <f t="shared" si="510"/>
        <v>0.57342070532779454</v>
      </c>
      <c r="M2332">
        <f t="shared" si="511"/>
        <v>1.1265031342600583E-2</v>
      </c>
      <c r="N2332">
        <f t="shared" si="515"/>
        <v>1.2690093114977349E-4</v>
      </c>
      <c r="O2332">
        <f t="shared" si="516"/>
        <v>0</v>
      </c>
      <c r="Q2332">
        <f t="shared" si="512"/>
        <v>1000</v>
      </c>
      <c r="R2332">
        <f t="shared" si="513"/>
        <v>1000</v>
      </c>
      <c r="S2332">
        <f t="shared" si="514"/>
        <v>1</v>
      </c>
      <c r="T2332" s="2">
        <f t="array" aca="1" ref="T2332:V2332" ca="1">MMULT(Q2332:S2332,$T$8:$V$10)</f>
        <v>342.95983594645492</v>
      </c>
      <c r="U2332" s="2">
        <f ca="1"/>
        <v>1000</v>
      </c>
      <c r="V2332" s="2">
        <f ca="1"/>
        <v>-939.35060064258266</v>
      </c>
      <c r="Y2332" s="2">
        <f t="shared" ca="1" si="517"/>
        <v>-3.7714808315308317</v>
      </c>
      <c r="Z2332" s="2">
        <f t="shared" ca="1" si="518"/>
        <v>-10.996858629590841</v>
      </c>
    </row>
    <row r="2333" spans="2:26">
      <c r="B2333">
        <f t="shared" si="519"/>
        <v>2322</v>
      </c>
      <c r="C2333">
        <v>-6.5009157688288166</v>
      </c>
      <c r="D2333">
        <v>8.6906484825754635</v>
      </c>
      <c r="E2333">
        <v>-12.076125048553967</v>
      </c>
      <c r="F2333">
        <f t="shared" si="506"/>
        <v>16.236442746778337</v>
      </c>
      <c r="G2333">
        <f t="shared" si="507"/>
        <v>6</v>
      </c>
      <c r="H2333">
        <f t="shared" si="508"/>
        <v>1625</v>
      </c>
      <c r="I2333">
        <f t="shared" si="509"/>
        <v>2.2130391308430708</v>
      </c>
      <c r="J2333">
        <f>VLOOKUP(H2333,動径DB!$C$9:$F$3009,4)</f>
        <v>4.749154648366636E-2</v>
      </c>
      <c r="K2333">
        <f>VLOOKUP(G2333,緯度DB!$B$10:$H$50,7)</f>
        <v>0.28116931855250954</v>
      </c>
      <c r="L2333">
        <f t="shared" si="510"/>
        <v>-0.34846418067428669</v>
      </c>
      <c r="M2333">
        <f t="shared" si="511"/>
        <v>-7.5549791202730657E-2</v>
      </c>
      <c r="N2333">
        <f t="shared" si="515"/>
        <v>5.7077709507761983E-3</v>
      </c>
      <c r="O2333">
        <f t="shared" si="516"/>
        <v>0</v>
      </c>
      <c r="Q2333">
        <f t="shared" si="512"/>
        <v>1000</v>
      </c>
      <c r="R2333">
        <f t="shared" si="513"/>
        <v>1000</v>
      </c>
      <c r="S2333">
        <f t="shared" si="514"/>
        <v>1</v>
      </c>
      <c r="T2333" s="2">
        <f t="array" aca="1" ref="T2333:V2333" ca="1">MMULT(Q2333:S2333,$T$8:$V$10)</f>
        <v>342.95983594645492</v>
      </c>
      <c r="U2333" s="2">
        <f ca="1"/>
        <v>1000</v>
      </c>
      <c r="V2333" s="2">
        <f ca="1"/>
        <v>-939.35060064258266</v>
      </c>
      <c r="Y2333" s="2">
        <f t="shared" ca="1" si="517"/>
        <v>-3.7714808315308317</v>
      </c>
      <c r="Z2333" s="2">
        <f t="shared" ca="1" si="518"/>
        <v>-10.996858629590841</v>
      </c>
    </row>
    <row r="2334" spans="2:26">
      <c r="B2334">
        <f t="shared" si="519"/>
        <v>2323</v>
      </c>
      <c r="C2334">
        <v>-13.02754714274776</v>
      </c>
      <c r="D2334">
        <v>15.724959986906537</v>
      </c>
      <c r="E2334">
        <v>10.165468815086022</v>
      </c>
      <c r="F2334">
        <f t="shared" si="506"/>
        <v>22.810701597645206</v>
      </c>
      <c r="G2334">
        <f t="shared" si="507"/>
        <v>30</v>
      </c>
      <c r="H2334">
        <f t="shared" si="508"/>
        <v>2282</v>
      </c>
      <c r="I2334">
        <f t="shared" si="509"/>
        <v>2.2626534002698366</v>
      </c>
      <c r="J2334">
        <f>VLOOKUP(H2334,動径DB!$C$9:$F$3009,4)</f>
        <v>4.9254012892740806E-3</v>
      </c>
      <c r="K2334">
        <f>VLOOKUP(G2334,緯度DB!$B$10:$H$50,7)</f>
        <v>0.58726809406597613</v>
      </c>
      <c r="L2334">
        <f t="shared" si="510"/>
        <v>-0.48361042071854421</v>
      </c>
      <c r="M2334">
        <f t="shared" si="511"/>
        <v>-3.1908935773877996E-2</v>
      </c>
      <c r="N2334">
        <f t="shared" si="515"/>
        <v>1.018180182221471E-3</v>
      </c>
      <c r="O2334">
        <f t="shared" si="516"/>
        <v>0</v>
      </c>
      <c r="Q2334">
        <f t="shared" si="512"/>
        <v>1000</v>
      </c>
      <c r="R2334">
        <f t="shared" si="513"/>
        <v>1000</v>
      </c>
      <c r="S2334">
        <f t="shared" si="514"/>
        <v>1</v>
      </c>
      <c r="T2334" s="2">
        <f t="array" aca="1" ref="T2334:V2334" ca="1">MMULT(Q2334:S2334,$T$8:$V$10)</f>
        <v>342.95983594645492</v>
      </c>
      <c r="U2334" s="2">
        <f ca="1"/>
        <v>1000</v>
      </c>
      <c r="V2334" s="2">
        <f ca="1"/>
        <v>-939.35060064258266</v>
      </c>
      <c r="Y2334" s="2">
        <f t="shared" ca="1" si="517"/>
        <v>-3.7714808315308317</v>
      </c>
      <c r="Z2334" s="2">
        <f t="shared" ca="1" si="518"/>
        <v>-10.996858629590841</v>
      </c>
    </row>
    <row r="2335" spans="2:26">
      <c r="B2335">
        <f t="shared" si="519"/>
        <v>2324</v>
      </c>
      <c r="C2335">
        <v>5.6301184158631461</v>
      </c>
      <c r="D2335">
        <v>15.370272576006084</v>
      </c>
      <c r="E2335">
        <v>16.864245607651785</v>
      </c>
      <c r="F2335">
        <f t="shared" si="506"/>
        <v>23.502048684158762</v>
      </c>
      <c r="G2335">
        <f t="shared" si="507"/>
        <v>35</v>
      </c>
      <c r="H2335">
        <f t="shared" si="508"/>
        <v>2351</v>
      </c>
      <c r="I2335">
        <f t="shared" si="509"/>
        <v>1.2196754965852286</v>
      </c>
      <c r="J2335">
        <f>VLOOKUP(H2335,動径DB!$C$9:$F$3009,4)</f>
        <v>3.8138431057423345E-3</v>
      </c>
      <c r="K2335">
        <f>VLOOKUP(G2335,緯度DB!$B$10:$H$50,7)</f>
        <v>0.33255818042814211</v>
      </c>
      <c r="L2335">
        <f t="shared" si="510"/>
        <v>0.49465153806861578</v>
      </c>
      <c r="M2335">
        <f t="shared" si="511"/>
        <v>1.4744686521467029E-2</v>
      </c>
      <c r="N2335">
        <f t="shared" si="515"/>
        <v>2.1740578061633147E-4</v>
      </c>
      <c r="O2335">
        <f t="shared" si="516"/>
        <v>0</v>
      </c>
      <c r="Q2335">
        <f t="shared" si="512"/>
        <v>1000</v>
      </c>
      <c r="R2335">
        <f t="shared" si="513"/>
        <v>1000</v>
      </c>
      <c r="S2335">
        <f t="shared" si="514"/>
        <v>1</v>
      </c>
      <c r="T2335" s="2">
        <f t="array" aca="1" ref="T2335:V2335" ca="1">MMULT(Q2335:S2335,$T$8:$V$10)</f>
        <v>342.95983594645492</v>
      </c>
      <c r="U2335" s="2">
        <f ca="1"/>
        <v>1000</v>
      </c>
      <c r="V2335" s="2">
        <f ca="1"/>
        <v>-939.35060064258266</v>
      </c>
      <c r="Y2335" s="2">
        <f t="shared" ca="1" si="517"/>
        <v>-3.7714808315308317</v>
      </c>
      <c r="Z2335" s="2">
        <f t="shared" ca="1" si="518"/>
        <v>-10.996858629590841</v>
      </c>
    </row>
    <row r="2336" spans="2:26">
      <c r="B2336">
        <f t="shared" si="519"/>
        <v>2325</v>
      </c>
      <c r="C2336">
        <v>1.9383040459933802</v>
      </c>
      <c r="D2336">
        <v>4.9940799773506832</v>
      </c>
      <c r="E2336">
        <v>-8.9383651966871174</v>
      </c>
      <c r="F2336">
        <f t="shared" si="506"/>
        <v>10.420759558891897</v>
      </c>
      <c r="G2336">
        <f t="shared" si="507"/>
        <v>4</v>
      </c>
      <c r="H2336">
        <f t="shared" si="508"/>
        <v>1043</v>
      </c>
      <c r="I2336">
        <f t="shared" si="509"/>
        <v>1.2005727932144246</v>
      </c>
      <c r="J2336">
        <f>VLOOKUP(H2336,動径DB!$C$9:$F$3009,4)</f>
        <v>0.23028319946242362</v>
      </c>
      <c r="K2336">
        <f>VLOOKUP(G2336,緯度DB!$B$10:$H$50,7)</f>
        <v>0.20164392860071581</v>
      </c>
      <c r="L2336">
        <f t="shared" si="510"/>
        <v>0.44406076060069527</v>
      </c>
      <c r="M2336">
        <f t="shared" si="511"/>
        <v>0.21487662733330451</v>
      </c>
      <c r="N2336">
        <f t="shared" si="515"/>
        <v>4.6171964974135823E-2</v>
      </c>
      <c r="O2336">
        <f t="shared" si="516"/>
        <v>0</v>
      </c>
      <c r="Q2336">
        <f t="shared" si="512"/>
        <v>1000</v>
      </c>
      <c r="R2336">
        <f t="shared" si="513"/>
        <v>1000</v>
      </c>
      <c r="S2336">
        <f t="shared" si="514"/>
        <v>1</v>
      </c>
      <c r="T2336" s="2">
        <f t="array" aca="1" ref="T2336:V2336" ca="1">MMULT(Q2336:S2336,$T$8:$V$10)</f>
        <v>342.95983594645492</v>
      </c>
      <c r="U2336" s="2">
        <f ca="1"/>
        <v>1000</v>
      </c>
      <c r="V2336" s="2">
        <f ca="1"/>
        <v>-939.35060064258266</v>
      </c>
      <c r="Y2336" s="2">
        <f t="shared" ca="1" si="517"/>
        <v>-3.7714808315308317</v>
      </c>
      <c r="Z2336" s="2">
        <f t="shared" ca="1" si="518"/>
        <v>-10.996858629590841</v>
      </c>
    </row>
    <row r="2337" spans="2:26">
      <c r="B2337">
        <f t="shared" si="519"/>
        <v>2326</v>
      </c>
      <c r="C2337">
        <v>4.5289355350364362</v>
      </c>
      <c r="D2337">
        <v>9.956976764964244</v>
      </c>
      <c r="E2337">
        <v>-3.5294793095940786</v>
      </c>
      <c r="F2337">
        <f t="shared" si="506"/>
        <v>11.493905671067877</v>
      </c>
      <c r="G2337">
        <f t="shared" si="507"/>
        <v>15</v>
      </c>
      <c r="H2337">
        <f t="shared" si="508"/>
        <v>1150</v>
      </c>
      <c r="I2337">
        <f t="shared" si="509"/>
        <v>1.1439160781226843</v>
      </c>
      <c r="J2337">
        <f>VLOOKUP(H2337,動径DB!$C$9:$F$3009,4)</f>
        <v>0.18083036231434105</v>
      </c>
      <c r="K2337">
        <f>VLOOKUP(G2337,緯度DB!$B$10:$H$50,7)</f>
        <v>0.70149600262637279</v>
      </c>
      <c r="L2337">
        <f t="shared" si="510"/>
        <v>0.28610130597135786</v>
      </c>
      <c r="M2337">
        <f t="shared" si="511"/>
        <v>0.41714209881228287</v>
      </c>
      <c r="N2337">
        <f t="shared" si="515"/>
        <v>0.17400753060151636</v>
      </c>
      <c r="O2337">
        <f t="shared" si="516"/>
        <v>0</v>
      </c>
      <c r="Q2337">
        <f t="shared" si="512"/>
        <v>1000</v>
      </c>
      <c r="R2337">
        <f t="shared" si="513"/>
        <v>1000</v>
      </c>
      <c r="S2337">
        <f t="shared" si="514"/>
        <v>1</v>
      </c>
      <c r="T2337" s="2">
        <f t="array" aca="1" ref="T2337:V2337" ca="1">MMULT(Q2337:S2337,$T$8:$V$10)</f>
        <v>342.95983594645492</v>
      </c>
      <c r="U2337" s="2">
        <f ca="1"/>
        <v>1000</v>
      </c>
      <c r="V2337" s="2">
        <f ca="1"/>
        <v>-939.35060064258266</v>
      </c>
      <c r="Y2337" s="2">
        <f t="shared" ca="1" si="517"/>
        <v>-3.7714808315308317</v>
      </c>
      <c r="Z2337" s="2">
        <f t="shared" ca="1" si="518"/>
        <v>-10.996858629590841</v>
      </c>
    </row>
    <row r="2338" spans="2:26">
      <c r="B2338">
        <f t="shared" si="519"/>
        <v>2327</v>
      </c>
      <c r="C2338">
        <v>1.2170307588119706</v>
      </c>
      <c r="D2338">
        <v>2.8252547746437022</v>
      </c>
      <c r="E2338">
        <v>-8.9751249552962786</v>
      </c>
      <c r="F2338">
        <f t="shared" si="506"/>
        <v>9.4876812959080521</v>
      </c>
      <c r="G2338">
        <f t="shared" si="507"/>
        <v>2</v>
      </c>
      <c r="H2338">
        <f t="shared" si="508"/>
        <v>950</v>
      </c>
      <c r="I2338">
        <f t="shared" si="509"/>
        <v>1.1640498722295893</v>
      </c>
      <c r="J2338">
        <f>VLOOKUP(H2338,動径DB!$C$9:$F$3009,4)</f>
        <v>0.27695223608582614</v>
      </c>
      <c r="K2338">
        <f>VLOOKUP(G2338,緯度DB!$B$10:$H$50,7)</f>
        <v>0.31855496617393941</v>
      </c>
      <c r="L2338">
        <f t="shared" si="510"/>
        <v>0.34342095018083935</v>
      </c>
      <c r="M2338">
        <f t="shared" si="511"/>
        <v>0.28745914476974105</v>
      </c>
      <c r="N2338">
        <f t="shared" si="515"/>
        <v>8.2632759911750939E-2</v>
      </c>
      <c r="O2338">
        <f t="shared" si="516"/>
        <v>0</v>
      </c>
      <c r="Q2338">
        <f t="shared" si="512"/>
        <v>1000</v>
      </c>
      <c r="R2338">
        <f t="shared" si="513"/>
        <v>1000</v>
      </c>
      <c r="S2338">
        <f t="shared" si="514"/>
        <v>1</v>
      </c>
      <c r="T2338" s="2">
        <f t="array" aca="1" ref="T2338:V2338" ca="1">MMULT(Q2338:S2338,$T$8:$V$10)</f>
        <v>342.95983594645492</v>
      </c>
      <c r="U2338" s="2">
        <f ca="1"/>
        <v>1000</v>
      </c>
      <c r="V2338" s="2">
        <f ca="1"/>
        <v>-939.35060064258266</v>
      </c>
      <c r="Y2338" s="2">
        <f t="shared" ca="1" si="517"/>
        <v>-3.7714808315308317</v>
      </c>
      <c r="Z2338" s="2">
        <f t="shared" ca="1" si="518"/>
        <v>-10.996858629590841</v>
      </c>
    </row>
    <row r="2339" spans="2:26">
      <c r="B2339">
        <f t="shared" si="519"/>
        <v>2328</v>
      </c>
      <c r="C2339">
        <v>9.4720678466900754</v>
      </c>
      <c r="D2339">
        <v>4.0177927981891965</v>
      </c>
      <c r="E2339">
        <v>0.12270425214040781</v>
      </c>
      <c r="F2339">
        <f t="shared" si="506"/>
        <v>10.289693124431567</v>
      </c>
      <c r="G2339">
        <f t="shared" si="507"/>
        <v>21</v>
      </c>
      <c r="H2339">
        <f t="shared" si="508"/>
        <v>1030</v>
      </c>
      <c r="I2339">
        <f t="shared" si="509"/>
        <v>0.40116972661204964</v>
      </c>
      <c r="J2339">
        <f>VLOOKUP(H2339,動径DB!$C$9:$F$3009,4)</f>
        <v>0.2366651954075529</v>
      </c>
      <c r="K2339">
        <f>VLOOKUP(G2339,緯度DB!$B$10:$H$50,7)</f>
        <v>0.7879807395252203</v>
      </c>
      <c r="L2339">
        <f t="shared" si="510"/>
        <v>-0.93330492316426905</v>
      </c>
      <c r="M2339">
        <f t="shared" si="511"/>
        <v>-1.7909191316119879</v>
      </c>
      <c r="N2339">
        <f t="shared" si="515"/>
        <v>3.2073913359738366</v>
      </c>
      <c r="O2339">
        <f t="shared" si="516"/>
        <v>1</v>
      </c>
      <c r="Q2339">
        <f t="shared" si="512"/>
        <v>9.4720678466900754</v>
      </c>
      <c r="R2339">
        <f t="shared" si="513"/>
        <v>4.0177927981891965</v>
      </c>
      <c r="S2339">
        <f t="shared" si="514"/>
        <v>0.12270425214040781</v>
      </c>
      <c r="T2339" s="2">
        <f t="array" aca="1" ref="T2339:V2339" ca="1">MMULT(Q2339:S2339,$T$8:$V$10)</f>
        <v>3.3549422827907951</v>
      </c>
      <c r="U2339" s="2">
        <f ca="1"/>
        <v>4.0177927981891965</v>
      </c>
      <c r="V2339" s="2">
        <f ca="1"/>
        <v>-8.8588649332144005</v>
      </c>
      <c r="Y2339" s="2">
        <f t="shared" ca="1" si="517"/>
        <v>1.586926280066048</v>
      </c>
      <c r="Z2339" s="2">
        <f t="shared" ca="1" si="518"/>
        <v>1.9004621963280808</v>
      </c>
    </row>
    <row r="2340" spans="2:26">
      <c r="B2340">
        <f t="shared" si="519"/>
        <v>2329</v>
      </c>
      <c r="C2340">
        <v>-8.9475516980739389</v>
      </c>
      <c r="D2340">
        <v>13.320758175815932</v>
      </c>
      <c r="E2340">
        <v>-6.3454119746270212</v>
      </c>
      <c r="F2340">
        <f t="shared" si="506"/>
        <v>17.255884007955455</v>
      </c>
      <c r="G2340">
        <f t="shared" si="507"/>
        <v>14</v>
      </c>
      <c r="H2340">
        <f t="shared" si="508"/>
        <v>1727</v>
      </c>
      <c r="I2340">
        <f t="shared" si="509"/>
        <v>2.1622753743070797</v>
      </c>
      <c r="J2340">
        <f>VLOOKUP(H2340,動径DB!$C$9:$F$3009,4)</f>
        <v>3.4236390384031312E-2</v>
      </c>
      <c r="K2340">
        <f>VLOOKUP(G2340,緯度DB!$B$10:$H$50,7)</f>
        <v>0.66802964117206065</v>
      </c>
      <c r="L2340">
        <f t="shared" si="510"/>
        <v>-0.20223624800327389</v>
      </c>
      <c r="M2340">
        <f t="shared" si="511"/>
        <v>-7.9814154076104038E-2</v>
      </c>
      <c r="N2340">
        <f t="shared" si="515"/>
        <v>6.3702991908840744E-3</v>
      </c>
      <c r="O2340">
        <f t="shared" si="516"/>
        <v>0</v>
      </c>
      <c r="Q2340">
        <f t="shared" si="512"/>
        <v>1000</v>
      </c>
      <c r="R2340">
        <f t="shared" si="513"/>
        <v>1000</v>
      </c>
      <c r="S2340">
        <f t="shared" si="514"/>
        <v>1</v>
      </c>
      <c r="T2340" s="2">
        <f t="array" aca="1" ref="T2340:V2340" ca="1">MMULT(Q2340:S2340,$T$8:$V$10)</f>
        <v>342.95983594645492</v>
      </c>
      <c r="U2340" s="2">
        <f ca="1"/>
        <v>1000</v>
      </c>
      <c r="V2340" s="2">
        <f ca="1"/>
        <v>-939.35060064258266</v>
      </c>
      <c r="Y2340" s="2">
        <f t="shared" ca="1" si="517"/>
        <v>-3.7714808315308317</v>
      </c>
      <c r="Z2340" s="2">
        <f t="shared" ca="1" si="518"/>
        <v>-10.996858629590841</v>
      </c>
    </row>
    <row r="2341" spans="2:26">
      <c r="B2341">
        <f t="shared" si="519"/>
        <v>2330</v>
      </c>
      <c r="C2341">
        <v>12.392332824090895</v>
      </c>
      <c r="D2341">
        <v>10.363499334543807</v>
      </c>
      <c r="E2341">
        <v>-5.6748669492523165</v>
      </c>
      <c r="F2341">
        <f t="shared" si="506"/>
        <v>17.122387280161806</v>
      </c>
      <c r="G2341">
        <f t="shared" si="507"/>
        <v>14</v>
      </c>
      <c r="H2341">
        <f t="shared" si="508"/>
        <v>1713</v>
      </c>
      <c r="I2341">
        <f t="shared" si="509"/>
        <v>0.6964766376885676</v>
      </c>
      <c r="J2341">
        <f>VLOOKUP(H2341,動径DB!$C$9:$F$3009,4)</f>
        <v>3.5832566023215148E-2</v>
      </c>
      <c r="K2341">
        <f>VLOOKUP(G2341,緯度DB!$B$10:$H$50,7)</f>
        <v>0.66802964117206065</v>
      </c>
      <c r="L2341">
        <f t="shared" si="510"/>
        <v>-0.86849731316188639</v>
      </c>
      <c r="M2341">
        <f t="shared" si="511"/>
        <v>-0.35596429465687268</v>
      </c>
      <c r="N2341">
        <f t="shared" si="515"/>
        <v>0.12671057907056488</v>
      </c>
      <c r="O2341">
        <f t="shared" si="516"/>
        <v>0</v>
      </c>
      <c r="Q2341">
        <f t="shared" si="512"/>
        <v>1000</v>
      </c>
      <c r="R2341">
        <f t="shared" si="513"/>
        <v>1000</v>
      </c>
      <c r="S2341">
        <f t="shared" si="514"/>
        <v>1</v>
      </c>
      <c r="T2341" s="2">
        <f t="array" aca="1" ref="T2341:V2341" ca="1">MMULT(Q2341:S2341,$T$8:$V$10)</f>
        <v>342.95983594645492</v>
      </c>
      <c r="U2341" s="2">
        <f ca="1"/>
        <v>1000</v>
      </c>
      <c r="V2341" s="2">
        <f ca="1"/>
        <v>-939.35060064258266</v>
      </c>
      <c r="Y2341" s="2">
        <f t="shared" ca="1" si="517"/>
        <v>-3.7714808315308317</v>
      </c>
      <c r="Z2341" s="2">
        <f t="shared" ca="1" si="518"/>
        <v>-10.996858629590841</v>
      </c>
    </row>
    <row r="2342" spans="2:26">
      <c r="B2342">
        <f t="shared" si="519"/>
        <v>2331</v>
      </c>
      <c r="C2342">
        <v>6.967954579508671</v>
      </c>
      <c r="D2342">
        <v>8.5287661977972622</v>
      </c>
      <c r="E2342">
        <v>-11.552172739357546</v>
      </c>
      <c r="F2342">
        <f t="shared" si="506"/>
        <v>15.960731151132791</v>
      </c>
      <c r="G2342">
        <f t="shared" si="507"/>
        <v>7</v>
      </c>
      <c r="H2342">
        <f t="shared" si="508"/>
        <v>1597</v>
      </c>
      <c r="I2342">
        <f t="shared" si="509"/>
        <v>0.88577848008270887</v>
      </c>
      <c r="J2342">
        <f>VLOOKUP(H2342,動径DB!$C$9:$F$3009,4)</f>
        <v>5.1851175264675857E-2</v>
      </c>
      <c r="K2342">
        <f>VLOOKUP(G2342,緯度DB!$B$10:$H$50,7)</f>
        <v>0.33255818042814211</v>
      </c>
      <c r="L2342">
        <f t="shared" si="510"/>
        <v>-0.46555110614890527</v>
      </c>
      <c r="M2342">
        <f t="shared" si="511"/>
        <v>-0.1281286897319461</v>
      </c>
      <c r="N2342">
        <f t="shared" si="515"/>
        <v>1.6416961132425311E-2</v>
      </c>
      <c r="O2342">
        <f t="shared" si="516"/>
        <v>0</v>
      </c>
      <c r="Q2342">
        <f t="shared" si="512"/>
        <v>1000</v>
      </c>
      <c r="R2342">
        <f t="shared" si="513"/>
        <v>1000</v>
      </c>
      <c r="S2342">
        <f t="shared" si="514"/>
        <v>1</v>
      </c>
      <c r="T2342" s="2">
        <f t="array" aca="1" ref="T2342:V2342" ca="1">MMULT(Q2342:S2342,$T$8:$V$10)</f>
        <v>342.95983594645492</v>
      </c>
      <c r="U2342" s="2">
        <f ca="1"/>
        <v>1000</v>
      </c>
      <c r="V2342" s="2">
        <f ca="1"/>
        <v>-939.35060064258266</v>
      </c>
      <c r="Y2342" s="2">
        <f t="shared" ca="1" si="517"/>
        <v>-3.7714808315308317</v>
      </c>
      <c r="Z2342" s="2">
        <f t="shared" ca="1" si="518"/>
        <v>-10.996858629590841</v>
      </c>
    </row>
    <row r="2343" spans="2:26">
      <c r="B2343">
        <f t="shared" si="519"/>
        <v>2332</v>
      </c>
      <c r="C2343">
        <v>4.0787299905359262</v>
      </c>
      <c r="D2343">
        <v>3.0283374225028128</v>
      </c>
      <c r="E2343">
        <v>-14.132885346430555</v>
      </c>
      <c r="F2343">
        <f t="shared" si="506"/>
        <v>15.018166136235799</v>
      </c>
      <c r="G2343">
        <f t="shared" si="507"/>
        <v>2</v>
      </c>
      <c r="H2343">
        <f t="shared" si="508"/>
        <v>1503</v>
      </c>
      <c r="I2343">
        <f t="shared" si="509"/>
        <v>0.63866490203553117</v>
      </c>
      <c r="J2343">
        <f>VLOOKUP(H2343,動径DB!$C$9:$F$3009,4)</f>
        <v>6.9149549537286262E-2</v>
      </c>
      <c r="K2343">
        <f>VLOOKUP(G2343,緯度DB!$B$10:$H$50,7)</f>
        <v>0.31855496617393941</v>
      </c>
      <c r="L2343">
        <f t="shared" si="510"/>
        <v>-0.94100834286519552</v>
      </c>
      <c r="M2343">
        <f t="shared" si="511"/>
        <v>-0.31130357883862447</v>
      </c>
      <c r="N2343">
        <f t="shared" si="515"/>
        <v>9.6909918197735687E-2</v>
      </c>
      <c r="O2343">
        <f t="shared" si="516"/>
        <v>0</v>
      </c>
      <c r="Q2343">
        <f t="shared" si="512"/>
        <v>1000</v>
      </c>
      <c r="R2343">
        <f t="shared" si="513"/>
        <v>1000</v>
      </c>
      <c r="S2343">
        <f t="shared" si="514"/>
        <v>1</v>
      </c>
      <c r="T2343" s="2">
        <f t="array" aca="1" ref="T2343:V2343" ca="1">MMULT(Q2343:S2343,$T$8:$V$10)</f>
        <v>342.95983594645492</v>
      </c>
      <c r="U2343" s="2">
        <f ca="1"/>
        <v>1000</v>
      </c>
      <c r="V2343" s="2">
        <f ca="1"/>
        <v>-939.35060064258266</v>
      </c>
      <c r="Y2343" s="2">
        <f t="shared" ca="1" si="517"/>
        <v>-3.7714808315308317</v>
      </c>
      <c r="Z2343" s="2">
        <f t="shared" ca="1" si="518"/>
        <v>-10.996858629590841</v>
      </c>
    </row>
    <row r="2344" spans="2:26">
      <c r="B2344">
        <f t="shared" si="519"/>
        <v>2333</v>
      </c>
      <c r="C2344">
        <v>-11.187182142679136</v>
      </c>
      <c r="D2344">
        <v>2.972158053362246</v>
      </c>
      <c r="E2344">
        <v>-2.0661319774428586</v>
      </c>
      <c r="F2344">
        <f t="shared" si="506"/>
        <v>11.758217090012282</v>
      </c>
      <c r="G2344">
        <f t="shared" si="507"/>
        <v>17</v>
      </c>
      <c r="H2344">
        <f t="shared" si="508"/>
        <v>1177</v>
      </c>
      <c r="I2344">
        <f t="shared" si="509"/>
        <v>2.8819160330641207</v>
      </c>
      <c r="J2344">
        <f>VLOOKUP(H2344,動径DB!$C$9:$F$3009,4)</f>
        <v>0.16939609470429384</v>
      </c>
      <c r="K2344">
        <f>VLOOKUP(G2344,緯度DB!$B$10:$H$50,7)</f>
        <v>0.7529008951198638</v>
      </c>
      <c r="L2344">
        <f t="shared" si="510"/>
        <v>-0.70258940381773793</v>
      </c>
      <c r="M2344">
        <f t="shared" si="511"/>
        <v>-1.0536206580667995</v>
      </c>
      <c r="N2344">
        <f t="shared" si="515"/>
        <v>1.1101164911051156</v>
      </c>
      <c r="O2344">
        <f t="shared" si="516"/>
        <v>1</v>
      </c>
      <c r="Q2344">
        <f t="shared" si="512"/>
        <v>-11.187182142679136</v>
      </c>
      <c r="R2344">
        <f t="shared" si="513"/>
        <v>2.972158053362246</v>
      </c>
      <c r="S2344">
        <f t="shared" si="514"/>
        <v>-2.0661319774428586</v>
      </c>
      <c r="T2344" s="2">
        <f t="array" aca="1" ref="T2344:V2344" ca="1">MMULT(Q2344:S2344,$T$8:$V$10)</f>
        <v>-5.7677706126223338</v>
      </c>
      <c r="U2344" s="2">
        <f ca="1"/>
        <v>2.972158053362246</v>
      </c>
      <c r="V2344" s="2">
        <f ca="1"/>
        <v>9.8058537518087174</v>
      </c>
      <c r="Y2344" s="2">
        <f t="shared" ca="1" si="517"/>
        <v>-1.4489754819943423</v>
      </c>
      <c r="Z2344" s="2">
        <f t="shared" ca="1" si="518"/>
        <v>0.74666356156905578</v>
      </c>
    </row>
    <row r="2345" spans="2:26">
      <c r="B2345">
        <f t="shared" si="519"/>
        <v>2334</v>
      </c>
      <c r="C2345">
        <v>-3.43496353952224E-2</v>
      </c>
      <c r="D2345">
        <v>-7.2580767624077334</v>
      </c>
      <c r="E2345">
        <v>0.49028290729401824</v>
      </c>
      <c r="F2345">
        <f t="shared" si="506"/>
        <v>7.2746983109706749</v>
      </c>
      <c r="G2345">
        <f t="shared" si="507"/>
        <v>22</v>
      </c>
      <c r="H2345">
        <f t="shared" si="508"/>
        <v>728</v>
      </c>
      <c r="I2345">
        <f t="shared" si="509"/>
        <v>-1.5755288999094408</v>
      </c>
      <c r="J2345">
        <f>VLOOKUP(H2345,動径DB!$C$9:$F$3009,4)</f>
        <v>0.37781287318093898</v>
      </c>
      <c r="K2345">
        <f>VLOOKUP(G2345,緯度DB!$B$10:$H$50,7)</f>
        <v>0.7879807395252203</v>
      </c>
      <c r="L2345">
        <f t="shared" si="510"/>
        <v>-0.99989921407573235</v>
      </c>
      <c r="M2345">
        <f t="shared" si="511"/>
        <v>-2.1655268267201349</v>
      </c>
      <c r="N2345">
        <f t="shared" si="515"/>
        <v>4.6895064372445772</v>
      </c>
      <c r="O2345">
        <f t="shared" si="516"/>
        <v>1</v>
      </c>
      <c r="Q2345">
        <f t="shared" si="512"/>
        <v>-3.43496353952224E-2</v>
      </c>
      <c r="R2345">
        <f t="shared" si="513"/>
        <v>-7.2580767624077334</v>
      </c>
      <c r="S2345">
        <f t="shared" si="514"/>
        <v>0.49028290729401824</v>
      </c>
      <c r="T2345" s="2">
        <f t="array" aca="1" ref="T2345:V2345" ca="1">MMULT(Q2345:S2345,$T$8:$V$10)</f>
        <v>0.44896696286059212</v>
      </c>
      <c r="U2345" s="2">
        <f ca="1"/>
        <v>-7.2580767624077334</v>
      </c>
      <c r="V2345" s="2">
        <f ca="1"/>
        <v>0.19996472913040272</v>
      </c>
      <c r="Y2345" s="2">
        <f t="shared" ca="1" si="517"/>
        <v>0.14866473086557144</v>
      </c>
      <c r="Z2345" s="2">
        <f t="shared" ca="1" si="518"/>
        <v>-2.4033394831771804</v>
      </c>
    </row>
    <row r="2346" spans="2:26">
      <c r="B2346">
        <f t="shared" si="519"/>
        <v>2335</v>
      </c>
      <c r="C2346">
        <v>3.4343739661069987</v>
      </c>
      <c r="D2346">
        <v>-12.358333651340969</v>
      </c>
      <c r="E2346">
        <v>5.2909327860267297</v>
      </c>
      <c r="F2346">
        <f t="shared" si="506"/>
        <v>13.875060537640644</v>
      </c>
      <c r="G2346">
        <f t="shared" si="507"/>
        <v>29</v>
      </c>
      <c r="H2346">
        <f t="shared" si="508"/>
        <v>1389</v>
      </c>
      <c r="I2346">
        <f t="shared" si="509"/>
        <v>-1.2997365354612376</v>
      </c>
      <c r="J2346">
        <f>VLOOKUP(H2346,動径DB!$C$9:$F$3009,4)</f>
        <v>9.6493204911835981E-2</v>
      </c>
      <c r="K2346">
        <f>VLOOKUP(G2346,緯度DB!$B$10:$H$50,7)</f>
        <v>0.62981531840634786</v>
      </c>
      <c r="L2346">
        <f t="shared" si="510"/>
        <v>-0.68719217215328121</v>
      </c>
      <c r="M2346">
        <f t="shared" si="511"/>
        <v>-0.57945943821340462</v>
      </c>
      <c r="N2346">
        <f t="shared" si="515"/>
        <v>0.33577324053459451</v>
      </c>
      <c r="O2346">
        <f t="shared" si="516"/>
        <v>1</v>
      </c>
      <c r="Q2346">
        <f t="shared" si="512"/>
        <v>3.4343739661069987</v>
      </c>
      <c r="R2346">
        <f t="shared" si="513"/>
        <v>-12.358333651340969</v>
      </c>
      <c r="S2346">
        <f t="shared" si="514"/>
        <v>5.2909327860267297</v>
      </c>
      <c r="T2346" s="2">
        <f t="array" aca="1" ref="T2346:V2346" ca="1">MMULT(Q2346:S2346,$T$8:$V$10)</f>
        <v>6.1464755722254072</v>
      </c>
      <c r="U2346" s="2">
        <f ca="1"/>
        <v>-12.358333651340969</v>
      </c>
      <c r="V2346" s="2">
        <f ca="1"/>
        <v>-1.4176502831666367</v>
      </c>
      <c r="Y2346" s="2">
        <f t="shared" ca="1" si="517"/>
        <v>2.1504444641951483</v>
      </c>
      <c r="Z2346" s="2">
        <f t="shared" ca="1" si="518"/>
        <v>-4.3237640620087365</v>
      </c>
    </row>
    <row r="2347" spans="2:26">
      <c r="B2347">
        <f t="shared" si="519"/>
        <v>2336</v>
      </c>
      <c r="C2347">
        <v>-8.409701375127753</v>
      </c>
      <c r="D2347">
        <v>6.1911508492321499</v>
      </c>
      <c r="E2347">
        <v>-2.435931923009182</v>
      </c>
      <c r="F2347">
        <f t="shared" si="506"/>
        <v>10.723208026999608</v>
      </c>
      <c r="G2347">
        <f t="shared" si="507"/>
        <v>16</v>
      </c>
      <c r="H2347">
        <f t="shared" si="508"/>
        <v>1073</v>
      </c>
      <c r="I2347">
        <f t="shared" si="509"/>
        <v>2.5069877023651239</v>
      </c>
      <c r="J2347">
        <f>VLOOKUP(H2347,動径DB!$C$9:$F$3009,4)</f>
        <v>0.21582373698576807</v>
      </c>
      <c r="K2347">
        <f>VLOOKUP(G2347,緯度DB!$B$10:$H$50,7)</f>
        <v>0.72987675376846739</v>
      </c>
      <c r="L2347">
        <f t="shared" si="510"/>
        <v>-0.94505990249129224</v>
      </c>
      <c r="M2347">
        <f t="shared" si="511"/>
        <v>-1.5963672451772035</v>
      </c>
      <c r="N2347">
        <f t="shared" si="515"/>
        <v>2.5483883814746537</v>
      </c>
      <c r="O2347">
        <f t="shared" si="516"/>
        <v>1</v>
      </c>
      <c r="Q2347">
        <f t="shared" si="512"/>
        <v>-8.409701375127753</v>
      </c>
      <c r="R2347">
        <f t="shared" si="513"/>
        <v>6.1911508492321499</v>
      </c>
      <c r="S2347">
        <f t="shared" si="514"/>
        <v>-2.435931923009182</v>
      </c>
      <c r="T2347" s="2">
        <f t="array" aca="1" ref="T2347:V2347" ca="1">MMULT(Q2347:S2347,$T$8:$V$10)</f>
        <v>-5.1653145224358257</v>
      </c>
      <c r="U2347" s="2">
        <f ca="1"/>
        <v>6.1911508492321499</v>
      </c>
      <c r="V2347" s="2">
        <f ca="1"/>
        <v>7.069396539781482</v>
      </c>
      <c r="Y2347" s="2">
        <f t="shared" ca="1" si="517"/>
        <v>-1.393417483042273</v>
      </c>
      <c r="Z2347" s="2">
        <f t="shared" ca="1" si="518"/>
        <v>1.6701515069413231</v>
      </c>
    </row>
    <row r="2348" spans="2:26">
      <c r="B2348">
        <f t="shared" si="519"/>
        <v>2337</v>
      </c>
      <c r="C2348">
        <v>-8.4633939254831052</v>
      </c>
      <c r="D2348">
        <v>-6.7580427535519476</v>
      </c>
      <c r="E2348">
        <v>3.1365126741987277</v>
      </c>
      <c r="F2348">
        <f t="shared" si="506"/>
        <v>11.275543904936452</v>
      </c>
      <c r="G2348">
        <f t="shared" si="507"/>
        <v>27</v>
      </c>
      <c r="H2348">
        <f t="shared" si="508"/>
        <v>1129</v>
      </c>
      <c r="I2348">
        <f t="shared" si="509"/>
        <v>-2.4677653768558958</v>
      </c>
      <c r="J2348">
        <f>VLOOKUP(H2348,動径DB!$C$9:$F$3009,4)</f>
        <v>0.19003760423933358</v>
      </c>
      <c r="K2348">
        <f>VLOOKUP(G2348,緯度DB!$B$10:$H$50,7)</f>
        <v>0.70149600262637279</v>
      </c>
      <c r="L2348">
        <f t="shared" si="510"/>
        <v>0.90014872045380134</v>
      </c>
      <c r="M2348">
        <f t="shared" si="511"/>
        <v>1.3530583202209749</v>
      </c>
      <c r="N2348">
        <f t="shared" si="515"/>
        <v>1.8307668179192063</v>
      </c>
      <c r="O2348">
        <f t="shared" si="516"/>
        <v>1</v>
      </c>
      <c r="Q2348">
        <f t="shared" si="512"/>
        <v>-8.4633939254831052</v>
      </c>
      <c r="R2348">
        <f t="shared" si="513"/>
        <v>-6.7580427535519476</v>
      </c>
      <c r="S2348">
        <f t="shared" si="514"/>
        <v>3.1365126741987277</v>
      </c>
      <c r="T2348" s="2">
        <f t="array" aca="1" ref="T2348:V2348" ca="1">MMULT(Q2348:S2348,$T$8:$V$10)</f>
        <v>5.2706611530692449E-2</v>
      </c>
      <c r="U2348" s="2">
        <f ca="1"/>
        <v>-6.7580427535519476</v>
      </c>
      <c r="V2348" s="2">
        <f ca="1"/>
        <v>9.0257393329529823</v>
      </c>
      <c r="Y2348" s="2">
        <f t="shared" ca="1" si="517"/>
        <v>1.3505602310572361E-2</v>
      </c>
      <c r="Z2348" s="2">
        <f t="shared" ca="1" si="518"/>
        <v>-1.7316885904184569</v>
      </c>
    </row>
    <row r="2349" spans="2:26">
      <c r="B2349">
        <f t="shared" si="519"/>
        <v>2338</v>
      </c>
      <c r="C2349">
        <v>-8.5782817813494372</v>
      </c>
      <c r="D2349">
        <v>1.0030532421817737</v>
      </c>
      <c r="E2349">
        <v>-0.26804049320516965</v>
      </c>
      <c r="F2349">
        <f t="shared" si="506"/>
        <v>8.640884204343946</v>
      </c>
      <c r="G2349">
        <f t="shared" si="507"/>
        <v>20</v>
      </c>
      <c r="H2349">
        <f t="shared" si="508"/>
        <v>865</v>
      </c>
      <c r="I2349">
        <f t="shared" si="509"/>
        <v>3.0251918407396614</v>
      </c>
      <c r="J2349">
        <f>VLOOKUP(H2349,動径DB!$C$9:$F$3009,4)</f>
        <v>0.31968538990782724</v>
      </c>
      <c r="K2349">
        <f>VLOOKUP(G2349,緯度DB!$B$10:$H$50,7)</f>
        <v>0.7879807395252203</v>
      </c>
      <c r="L2349">
        <f t="shared" si="510"/>
        <v>-0.34214849101293043</v>
      </c>
      <c r="M2349">
        <f t="shared" si="511"/>
        <v>-0.74475118902461013</v>
      </c>
      <c r="N2349">
        <f t="shared" si="515"/>
        <v>0.55465433355357052</v>
      </c>
      <c r="O2349">
        <f t="shared" si="516"/>
        <v>1</v>
      </c>
      <c r="Q2349">
        <f t="shared" si="512"/>
        <v>-8.5782817813494372</v>
      </c>
      <c r="R2349">
        <f t="shared" si="513"/>
        <v>1.0030532421817737</v>
      </c>
      <c r="S2349">
        <f t="shared" si="514"/>
        <v>-0.26804049320516965</v>
      </c>
      <c r="T2349" s="2">
        <f t="array" aca="1" ref="T2349:V2349" ca="1">MMULT(Q2349:S2349,$T$8:$V$10)</f>
        <v>-3.1858208378818227</v>
      </c>
      <c r="U2349" s="2">
        <f ca="1"/>
        <v>1.0030532421817737</v>
      </c>
      <c r="V2349" s="2">
        <f ca="1"/>
        <v>7.9692728410531473</v>
      </c>
      <c r="Y2349" s="2">
        <f t="shared" ca="1" si="517"/>
        <v>-0.83905237037809388</v>
      </c>
      <c r="Z2349" s="2">
        <f t="shared" ca="1" si="518"/>
        <v>0.26417499391698968</v>
      </c>
    </row>
    <row r="2350" spans="2:26">
      <c r="B2350">
        <f t="shared" si="519"/>
        <v>2339</v>
      </c>
      <c r="C2350">
        <v>-9.5133786014596442</v>
      </c>
      <c r="D2350">
        <v>15.279834959151032</v>
      </c>
      <c r="E2350">
        <v>9.0226921416860559</v>
      </c>
      <c r="F2350">
        <f t="shared" si="506"/>
        <v>20.134217200508381</v>
      </c>
      <c r="G2350">
        <f t="shared" si="507"/>
        <v>30</v>
      </c>
      <c r="H2350">
        <f t="shared" si="508"/>
        <v>2014</v>
      </c>
      <c r="I2350">
        <f t="shared" si="509"/>
        <v>2.1276751703588039</v>
      </c>
      <c r="J2350">
        <f>VLOOKUP(H2350,動径DB!$C$9:$F$3009,4)</f>
        <v>1.2931893122059768E-2</v>
      </c>
      <c r="K2350">
        <f>VLOOKUP(G2350,緯度DB!$B$10:$H$50,7)</f>
        <v>0.58726809406597613</v>
      </c>
      <c r="L2350">
        <f t="shared" si="510"/>
        <v>-9.9674417584637492E-2</v>
      </c>
      <c r="M2350">
        <f t="shared" si="511"/>
        <v>-1.5241123041693746E-2</v>
      </c>
      <c r="N2350">
        <f t="shared" si="515"/>
        <v>2.3229183157204804E-4</v>
      </c>
      <c r="O2350">
        <f t="shared" si="516"/>
        <v>0</v>
      </c>
      <c r="Q2350">
        <f t="shared" si="512"/>
        <v>1000</v>
      </c>
      <c r="R2350">
        <f t="shared" si="513"/>
        <v>1000</v>
      </c>
      <c r="S2350">
        <f t="shared" si="514"/>
        <v>1</v>
      </c>
      <c r="T2350" s="2">
        <f t="array" aca="1" ref="T2350:V2350" ca="1">MMULT(Q2350:S2350,$T$8:$V$10)</f>
        <v>342.95983594645492</v>
      </c>
      <c r="U2350" s="2">
        <f ca="1"/>
        <v>1000</v>
      </c>
      <c r="V2350" s="2">
        <f ca="1"/>
        <v>-939.35060064258266</v>
      </c>
      <c r="Y2350" s="2">
        <f t="shared" ca="1" si="517"/>
        <v>-3.7714808315308317</v>
      </c>
      <c r="Z2350" s="2">
        <f t="shared" ca="1" si="518"/>
        <v>-10.996858629590841</v>
      </c>
    </row>
    <row r="2351" spans="2:26">
      <c r="B2351">
        <f t="shared" si="519"/>
        <v>2340</v>
      </c>
      <c r="C2351">
        <v>7.1647454616127906</v>
      </c>
      <c r="D2351">
        <v>14.012368192052639</v>
      </c>
      <c r="E2351">
        <v>-1.8019233295762489</v>
      </c>
      <c r="F2351">
        <f t="shared" si="506"/>
        <v>15.840674466859697</v>
      </c>
      <c r="G2351">
        <f t="shared" si="507"/>
        <v>19</v>
      </c>
      <c r="H2351">
        <f t="shared" si="508"/>
        <v>1585</v>
      </c>
      <c r="I2351">
        <f t="shared" si="509"/>
        <v>1.0981371003998945</v>
      </c>
      <c r="J2351">
        <f>VLOOKUP(H2351,動径DB!$C$9:$F$3009,4)</f>
        <v>5.3824912204598965E-2</v>
      </c>
      <c r="K2351">
        <f>VLOOKUP(G2351,緯度DB!$B$10:$H$50,7)</f>
        <v>0.7820858445078025</v>
      </c>
      <c r="L2351">
        <f t="shared" si="510"/>
        <v>0.15222453239308203</v>
      </c>
      <c r="M2351">
        <f t="shared" si="511"/>
        <v>0.10150701885764483</v>
      </c>
      <c r="N2351">
        <f t="shared" si="515"/>
        <v>1.0303674877366263E-2</v>
      </c>
      <c r="O2351">
        <f t="shared" si="516"/>
        <v>0</v>
      </c>
      <c r="Q2351">
        <f t="shared" si="512"/>
        <v>1000</v>
      </c>
      <c r="R2351">
        <f t="shared" si="513"/>
        <v>1000</v>
      </c>
      <c r="S2351">
        <f t="shared" si="514"/>
        <v>1</v>
      </c>
      <c r="T2351" s="2">
        <f t="array" aca="1" ref="T2351:V2351" ca="1">MMULT(Q2351:S2351,$T$8:$V$10)</f>
        <v>342.95983594645492</v>
      </c>
      <c r="U2351" s="2">
        <f ca="1"/>
        <v>1000</v>
      </c>
      <c r="V2351" s="2">
        <f ca="1"/>
        <v>-939.35060064258266</v>
      </c>
      <c r="Y2351" s="2">
        <f t="shared" ca="1" si="517"/>
        <v>-3.7714808315308317</v>
      </c>
      <c r="Z2351" s="2">
        <f t="shared" ca="1" si="518"/>
        <v>-10.996858629590841</v>
      </c>
    </row>
    <row r="2352" spans="2:26">
      <c r="B2352">
        <f t="shared" si="519"/>
        <v>2341</v>
      </c>
      <c r="C2352">
        <v>-3.5477189055862466</v>
      </c>
      <c r="D2352">
        <v>10.246220913066018</v>
      </c>
      <c r="E2352">
        <v>1.2311824710814758</v>
      </c>
      <c r="F2352">
        <f t="shared" si="506"/>
        <v>10.91270647958167</v>
      </c>
      <c r="G2352">
        <f t="shared" si="507"/>
        <v>23</v>
      </c>
      <c r="H2352">
        <f t="shared" si="508"/>
        <v>1092</v>
      </c>
      <c r="I2352">
        <f t="shared" si="509"/>
        <v>1.9041234329448677</v>
      </c>
      <c r="J2352">
        <f>VLOOKUP(H2352,動径DB!$C$9:$F$3009,4)</f>
        <v>0.20688598872353969</v>
      </c>
      <c r="K2352">
        <f>VLOOKUP(G2352,緯度DB!$B$10:$H$50,7)</f>
        <v>0.7820858445078025</v>
      </c>
      <c r="L2352">
        <f t="shared" si="510"/>
        <v>0.54031802575620513</v>
      </c>
      <c r="M2352">
        <f t="shared" si="511"/>
        <v>0.9540418703267981</v>
      </c>
      <c r="N2352">
        <f t="shared" si="515"/>
        <v>0.91019589033665504</v>
      </c>
      <c r="O2352">
        <f t="shared" si="516"/>
        <v>1</v>
      </c>
      <c r="Q2352">
        <f t="shared" si="512"/>
        <v>-3.5477189055862466</v>
      </c>
      <c r="R2352">
        <f t="shared" si="513"/>
        <v>10.246220913066018</v>
      </c>
      <c r="S2352">
        <f t="shared" si="514"/>
        <v>1.2311824710814758</v>
      </c>
      <c r="T2352" s="2">
        <f t="array" aca="1" ref="T2352:V2352" ca="1">MMULT(Q2352:S2352,$T$8:$V$10)</f>
        <v>-5.645824565157076E-2</v>
      </c>
      <c r="U2352" s="2">
        <f ca="1"/>
        <v>10.246220913066018</v>
      </c>
      <c r="V2352" s="2">
        <f ca="1"/>
        <v>3.7548544814213924</v>
      </c>
      <c r="Y2352" s="2">
        <f t="shared" ca="1" si="517"/>
        <v>-1.6725963278154635E-2</v>
      </c>
      <c r="Z2352" s="2">
        <f t="shared" ca="1" si="518"/>
        <v>3.0354806946969717</v>
      </c>
    </row>
    <row r="2353" spans="2:26">
      <c r="B2353">
        <f t="shared" si="519"/>
        <v>2342</v>
      </c>
      <c r="C2353">
        <v>-8.0774019150167362</v>
      </c>
      <c r="D2353">
        <v>-4.334657914856459</v>
      </c>
      <c r="E2353">
        <v>4.1835294851407436</v>
      </c>
      <c r="F2353">
        <f t="shared" si="506"/>
        <v>10.076487477716913</v>
      </c>
      <c r="G2353">
        <f t="shared" si="507"/>
        <v>29</v>
      </c>
      <c r="H2353">
        <f t="shared" si="508"/>
        <v>1009</v>
      </c>
      <c r="I2353">
        <f t="shared" si="509"/>
        <v>-2.6490643769315598</v>
      </c>
      <c r="J2353">
        <f>VLOOKUP(H2353,動径DB!$C$9:$F$3009,4)</f>
        <v>0.24709891307008966</v>
      </c>
      <c r="K2353">
        <f>VLOOKUP(G2353,緯度DB!$B$10:$H$50,7)</f>
        <v>0.62981531840634786</v>
      </c>
      <c r="L2353">
        <f t="shared" si="510"/>
        <v>0.99565895285288097</v>
      </c>
      <c r="M2353">
        <f t="shared" si="511"/>
        <v>1.5613627971965103</v>
      </c>
      <c r="N2353">
        <f t="shared" si="515"/>
        <v>2.4378537844693109</v>
      </c>
      <c r="O2353">
        <f t="shared" si="516"/>
        <v>1</v>
      </c>
      <c r="Q2353">
        <f t="shared" si="512"/>
        <v>-8.0774019150167362</v>
      </c>
      <c r="R2353">
        <f t="shared" si="513"/>
        <v>-4.334657914856459</v>
      </c>
      <c r="S2353">
        <f t="shared" si="514"/>
        <v>4.1835294851407436</v>
      </c>
      <c r="T2353" s="2">
        <f t="array" aca="1" ref="T2353:V2353" ca="1">MMULT(Q2353:S2353,$T$8:$V$10)</f>
        <v>1.1685976253539696</v>
      </c>
      <c r="U2353" s="2">
        <f ca="1"/>
        <v>-4.334657914856459</v>
      </c>
      <c r="V2353" s="2">
        <f ca="1"/>
        <v>9.0211263287781911</v>
      </c>
      <c r="Y2353" s="2">
        <f t="shared" ca="1" si="517"/>
        <v>0.29947818920135205</v>
      </c>
      <c r="Z2353" s="2">
        <f t="shared" ca="1" si="518"/>
        <v>-1.1108489996762692</v>
      </c>
    </row>
    <row r="2354" spans="2:26">
      <c r="B2354">
        <f t="shared" si="519"/>
        <v>2343</v>
      </c>
      <c r="C2354">
        <v>-7.3669137601140413</v>
      </c>
      <c r="D2354">
        <v>8.2564618656227093</v>
      </c>
      <c r="E2354">
        <v>-3.0473568171538252</v>
      </c>
      <c r="F2354">
        <f t="shared" si="506"/>
        <v>11.477236795435282</v>
      </c>
      <c r="G2354">
        <f t="shared" si="507"/>
        <v>16</v>
      </c>
      <c r="H2354">
        <f t="shared" si="508"/>
        <v>1149</v>
      </c>
      <c r="I2354">
        <f t="shared" si="509"/>
        <v>2.2993188994061686</v>
      </c>
      <c r="J2354">
        <f>VLOOKUP(H2354,動径DB!$C$9:$F$3009,4)</f>
        <v>0.1812626838099467</v>
      </c>
      <c r="K2354">
        <f>VLOOKUP(G2354,緯度DB!$B$10:$H$50,7)</f>
        <v>0.72987675376846739</v>
      </c>
      <c r="L2354">
        <f t="shared" si="510"/>
        <v>-0.57677178548136943</v>
      </c>
      <c r="M2354">
        <f t="shared" si="511"/>
        <v>-0.87578859878849713</v>
      </c>
      <c r="N2354">
        <f t="shared" si="515"/>
        <v>0.76700566976791917</v>
      </c>
      <c r="O2354">
        <f t="shared" si="516"/>
        <v>1</v>
      </c>
      <c r="Q2354">
        <f t="shared" si="512"/>
        <v>-7.3669137601140413</v>
      </c>
      <c r="R2354">
        <f t="shared" si="513"/>
        <v>8.2564618656227093</v>
      </c>
      <c r="S2354">
        <f t="shared" si="514"/>
        <v>-3.0473568171538252</v>
      </c>
      <c r="T2354" s="2">
        <f t="array" aca="1" ref="T2354:V2354" ca="1">MMULT(Q2354:S2354,$T$8:$V$10)</f>
        <v>-5.3832116140831303</v>
      </c>
      <c r="U2354" s="2">
        <f ca="1"/>
        <v>8.2564618656227093</v>
      </c>
      <c r="V2354" s="2">
        <f ca="1"/>
        <v>5.8803770829779278</v>
      </c>
      <c r="Y2354" s="2">
        <f t="shared" ca="1" si="517"/>
        <v>-1.5003219173627327</v>
      </c>
      <c r="Z2354" s="2">
        <f t="shared" ca="1" si="518"/>
        <v>2.3011078859423892</v>
      </c>
    </row>
    <row r="2355" spans="2:26">
      <c r="B2355">
        <f t="shared" si="519"/>
        <v>2344</v>
      </c>
      <c r="C2355">
        <v>16.41315221814228</v>
      </c>
      <c r="D2355">
        <v>-12.31166187281014</v>
      </c>
      <c r="E2355">
        <v>13.655931747017515</v>
      </c>
      <c r="F2355">
        <f t="shared" si="506"/>
        <v>24.646562756001426</v>
      </c>
      <c r="G2355">
        <f t="shared" si="507"/>
        <v>32</v>
      </c>
      <c r="H2355">
        <f t="shared" si="508"/>
        <v>2466</v>
      </c>
      <c r="I2355">
        <f t="shared" si="509"/>
        <v>-0.64357120339719454</v>
      </c>
      <c r="J2355">
        <f>VLOOKUP(H2355,動径DB!$C$9:$F$3009,4)</f>
        <v>2.4754679424975013E-3</v>
      </c>
      <c r="K2355">
        <f>VLOOKUP(G2355,緯度DB!$B$10:$H$50,7)</f>
        <v>0.49132662717739956</v>
      </c>
      <c r="L2355">
        <f t="shared" si="510"/>
        <v>0.93592595940419276</v>
      </c>
      <c r="M2355">
        <f t="shared" si="511"/>
        <v>2.8055981176822224E-2</v>
      </c>
      <c r="N2355">
        <f t="shared" si="515"/>
        <v>7.8713807979420298E-4</v>
      </c>
      <c r="O2355">
        <f t="shared" si="516"/>
        <v>0</v>
      </c>
      <c r="Q2355">
        <f t="shared" si="512"/>
        <v>1000</v>
      </c>
      <c r="R2355">
        <f t="shared" si="513"/>
        <v>1000</v>
      </c>
      <c r="S2355">
        <f t="shared" si="514"/>
        <v>1</v>
      </c>
      <c r="T2355" s="2">
        <f t="array" aca="1" ref="T2355:V2355" ca="1">MMULT(Q2355:S2355,$T$8:$V$10)</f>
        <v>342.95983594645492</v>
      </c>
      <c r="U2355" s="2">
        <f ca="1"/>
        <v>1000</v>
      </c>
      <c r="V2355" s="2">
        <f ca="1"/>
        <v>-939.35060064258266</v>
      </c>
      <c r="Y2355" s="2">
        <f t="shared" ca="1" si="517"/>
        <v>-3.7714808315308317</v>
      </c>
      <c r="Z2355" s="2">
        <f t="shared" ca="1" si="518"/>
        <v>-10.996858629590841</v>
      </c>
    </row>
    <row r="2356" spans="2:26">
      <c r="B2356">
        <f t="shared" si="519"/>
        <v>2345</v>
      </c>
      <c r="C2356">
        <v>14.498299019557866</v>
      </c>
      <c r="D2356">
        <v>10.114531607810443</v>
      </c>
      <c r="E2356">
        <v>-5.3360806289401959</v>
      </c>
      <c r="F2356">
        <f t="shared" ref="F2356:F2419" si="520">SQRT(SUMSQ(C2356:E2356))</f>
        <v>18.465594509369577</v>
      </c>
      <c r="G2356">
        <f t="shared" ref="G2356:G2419" si="521">ROUND(20*E2356/F2356,0)+21</f>
        <v>15</v>
      </c>
      <c r="H2356">
        <f t="shared" ref="H2356:H2419" si="522">ROUND(F2356*100,0)+1</f>
        <v>1848</v>
      </c>
      <c r="I2356">
        <f t="shared" ref="I2356:I2419" si="523">ATAN2(C2356,D2356)</f>
        <v>0.60913745161562638</v>
      </c>
      <c r="J2356">
        <f>VLOOKUP(H2356,動径DB!$C$9:$F$3009,4)</f>
        <v>2.2909351275779439E-2</v>
      </c>
      <c r="K2356">
        <f>VLOOKUP(G2356,緯度DB!$B$10:$H$50,7)</f>
        <v>0.70149600262637279</v>
      </c>
      <c r="L2356">
        <f t="shared" ref="L2356:L2419" si="524">IF($E$8&gt;=0,COS($E$8*I2356),SIN($E$8*I2356))</f>
        <v>-0.96725439666101387</v>
      </c>
      <c r="M2356">
        <f t="shared" ref="M2356:M2419" si="525">J2356*K2356*L2356*F2356</f>
        <v>-0.28703972090170576</v>
      </c>
      <c r="N2356">
        <f t="shared" si="515"/>
        <v>8.2391801375329143E-2</v>
      </c>
      <c r="O2356">
        <f t="shared" si="516"/>
        <v>0</v>
      </c>
      <c r="Q2356">
        <f t="shared" ref="Q2356:Q2419" si="526">IF($O2356=0,1000,C2356)</f>
        <v>1000</v>
      </c>
      <c r="R2356">
        <f t="shared" ref="R2356:R2419" si="527">IF($O2356=0,1000,D2356)</f>
        <v>1000</v>
      </c>
      <c r="S2356">
        <f t="shared" ref="S2356:S2419" si="528">IF($O2356=0,1,E2356)</f>
        <v>1</v>
      </c>
      <c r="T2356" s="2">
        <f t="array" aca="1" ref="T2356:V2356" ca="1">MMULT(Q2356:S2356,$T$8:$V$10)</f>
        <v>342.95983594645492</v>
      </c>
      <c r="U2356" s="2">
        <f ca="1"/>
        <v>1000</v>
      </c>
      <c r="V2356" s="2">
        <f ca="1"/>
        <v>-939.35060064258266</v>
      </c>
      <c r="Y2356" s="2">
        <f t="shared" ca="1" si="517"/>
        <v>-3.7714808315308317</v>
      </c>
      <c r="Z2356" s="2">
        <f t="shared" ca="1" si="518"/>
        <v>-10.996858629590841</v>
      </c>
    </row>
    <row r="2357" spans="2:26">
      <c r="B2357">
        <f t="shared" si="519"/>
        <v>2346</v>
      </c>
      <c r="C2357">
        <v>8.7579763405119966</v>
      </c>
      <c r="D2357">
        <v>-14.027531200754369</v>
      </c>
      <c r="E2357">
        <v>-13.866861961265649</v>
      </c>
      <c r="F2357">
        <f t="shared" si="520"/>
        <v>21.581557909981878</v>
      </c>
      <c r="G2357">
        <f t="shared" si="521"/>
        <v>8</v>
      </c>
      <c r="H2357">
        <f t="shared" si="522"/>
        <v>2159</v>
      </c>
      <c r="I2357">
        <f t="shared" si="523"/>
        <v>-1.0126703478528969</v>
      </c>
      <c r="J2357">
        <f>VLOOKUP(H2357,動径DB!$C$9:$F$3009,4)</f>
        <v>7.7158579770707147E-3</v>
      </c>
      <c r="K2357">
        <f>VLOOKUP(G2357,緯度DB!$B$10:$H$50,7)</f>
        <v>0.38596120503132481</v>
      </c>
      <c r="L2357">
        <f t="shared" si="524"/>
        <v>0.10339648559961963</v>
      </c>
      <c r="M2357">
        <f t="shared" si="525"/>
        <v>6.6453284066621343E-3</v>
      </c>
      <c r="N2357">
        <f t="shared" si="515"/>
        <v>4.41603896323907E-5</v>
      </c>
      <c r="O2357">
        <f t="shared" si="516"/>
        <v>0</v>
      </c>
      <c r="Q2357">
        <f t="shared" si="526"/>
        <v>1000</v>
      </c>
      <c r="R2357">
        <f t="shared" si="527"/>
        <v>1000</v>
      </c>
      <c r="S2357">
        <f t="shared" si="528"/>
        <v>1</v>
      </c>
      <c r="T2357" s="2">
        <f t="array" aca="1" ref="T2357:V2357" ca="1">MMULT(Q2357:S2357,$T$8:$V$10)</f>
        <v>342.95983594645492</v>
      </c>
      <c r="U2357" s="2">
        <f ca="1"/>
        <v>1000</v>
      </c>
      <c r="V2357" s="2">
        <f ca="1"/>
        <v>-939.35060064258266</v>
      </c>
      <c r="Y2357" s="2">
        <f t="shared" ca="1" si="517"/>
        <v>-3.7714808315308317</v>
      </c>
      <c r="Z2357" s="2">
        <f t="shared" ca="1" si="518"/>
        <v>-10.996858629590841</v>
      </c>
    </row>
    <row r="2358" spans="2:26">
      <c r="B2358">
        <f t="shared" si="519"/>
        <v>2347</v>
      </c>
      <c r="C2358">
        <v>10.784207822220168</v>
      </c>
      <c r="D2358">
        <v>5.0329258568532316</v>
      </c>
      <c r="E2358">
        <v>-8.416770874028531</v>
      </c>
      <c r="F2358">
        <f t="shared" si="520"/>
        <v>14.576402607615895</v>
      </c>
      <c r="G2358">
        <f t="shared" si="521"/>
        <v>9</v>
      </c>
      <c r="H2358">
        <f t="shared" si="522"/>
        <v>1459</v>
      </c>
      <c r="I2358">
        <f t="shared" si="523"/>
        <v>0.43664966357657781</v>
      </c>
      <c r="J2358">
        <f>VLOOKUP(H2358,動径DB!$C$9:$F$3009,4)</f>
        <v>7.8812902961945666E-2</v>
      </c>
      <c r="K2358">
        <f>VLOOKUP(G2358,緯度DB!$B$10:$H$50,7)</f>
        <v>0.43934360143209494</v>
      </c>
      <c r="L2358">
        <f t="shared" si="524"/>
        <v>-0.96617179761376171</v>
      </c>
      <c r="M2358">
        <f t="shared" si="525"/>
        <v>-0.48764788140734783</v>
      </c>
      <c r="N2358">
        <f t="shared" si="515"/>
        <v>0.23780045624107476</v>
      </c>
      <c r="O2358">
        <f t="shared" si="516"/>
        <v>0</v>
      </c>
      <c r="Q2358">
        <f t="shared" si="526"/>
        <v>1000</v>
      </c>
      <c r="R2358">
        <f t="shared" si="527"/>
        <v>1000</v>
      </c>
      <c r="S2358">
        <f t="shared" si="528"/>
        <v>1</v>
      </c>
      <c r="T2358" s="2">
        <f t="array" aca="1" ref="T2358:V2358" ca="1">MMULT(Q2358:S2358,$T$8:$V$10)</f>
        <v>342.95983594645492</v>
      </c>
      <c r="U2358" s="2">
        <f ca="1"/>
        <v>1000</v>
      </c>
      <c r="V2358" s="2">
        <f ca="1"/>
        <v>-939.35060064258266</v>
      </c>
      <c r="Y2358" s="2">
        <f t="shared" ca="1" si="517"/>
        <v>-3.7714808315308317</v>
      </c>
      <c r="Z2358" s="2">
        <f t="shared" ca="1" si="518"/>
        <v>-10.996858629590841</v>
      </c>
    </row>
    <row r="2359" spans="2:26">
      <c r="B2359">
        <f t="shared" si="519"/>
        <v>2348</v>
      </c>
      <c r="C2359">
        <v>9.4223421972219015</v>
      </c>
      <c r="D2359">
        <v>12.656091040411791</v>
      </c>
      <c r="E2359">
        <v>-8.2966623247114146</v>
      </c>
      <c r="F2359">
        <f t="shared" si="520"/>
        <v>17.826715306949453</v>
      </c>
      <c r="G2359">
        <f t="shared" si="521"/>
        <v>12</v>
      </c>
      <c r="H2359">
        <f t="shared" si="522"/>
        <v>1784</v>
      </c>
      <c r="I2359">
        <f t="shared" si="523"/>
        <v>0.93083049818553376</v>
      </c>
      <c r="J2359">
        <f>VLOOKUP(H2359,動径DB!$C$9:$F$3009,4)</f>
        <v>2.8382041021879127E-2</v>
      </c>
      <c r="K2359">
        <f>VLOOKUP(G2359,緯度DB!$B$10:$H$50,7)</f>
        <v>0.58726809406597613</v>
      </c>
      <c r="L2359">
        <f t="shared" si="524"/>
        <v>-0.34205332237559005</v>
      </c>
      <c r="M2359">
        <f t="shared" si="525"/>
        <v>-0.10163544005337118</v>
      </c>
      <c r="N2359">
        <f t="shared" si="515"/>
        <v>1.0329762674842405E-2</v>
      </c>
      <c r="O2359">
        <f t="shared" si="516"/>
        <v>0</v>
      </c>
      <c r="Q2359">
        <f t="shared" si="526"/>
        <v>1000</v>
      </c>
      <c r="R2359">
        <f t="shared" si="527"/>
        <v>1000</v>
      </c>
      <c r="S2359">
        <f t="shared" si="528"/>
        <v>1</v>
      </c>
      <c r="T2359" s="2">
        <f t="array" aca="1" ref="T2359:V2359" ca="1">MMULT(Q2359:S2359,$T$8:$V$10)</f>
        <v>342.95983594645492</v>
      </c>
      <c r="U2359" s="2">
        <f ca="1"/>
        <v>1000</v>
      </c>
      <c r="V2359" s="2">
        <f ca="1"/>
        <v>-939.35060064258266</v>
      </c>
      <c r="Y2359" s="2">
        <f t="shared" ca="1" si="517"/>
        <v>-3.7714808315308317</v>
      </c>
      <c r="Z2359" s="2">
        <f t="shared" ca="1" si="518"/>
        <v>-10.996858629590841</v>
      </c>
    </row>
    <row r="2360" spans="2:26">
      <c r="B2360">
        <f t="shared" si="519"/>
        <v>2349</v>
      </c>
      <c r="C2360">
        <v>2.4162483966952975E-2</v>
      </c>
      <c r="D2360">
        <v>6.1540418636887022</v>
      </c>
      <c r="E2360">
        <v>16.924887873456541</v>
      </c>
      <c r="F2360">
        <f t="shared" si="520"/>
        <v>18.009015648134156</v>
      </c>
      <c r="G2360">
        <f t="shared" si="521"/>
        <v>40</v>
      </c>
      <c r="H2360">
        <f t="shared" si="522"/>
        <v>1802</v>
      </c>
      <c r="I2360">
        <f t="shared" si="523"/>
        <v>1.5668700681923324</v>
      </c>
      <c r="J2360">
        <f>VLOOKUP(H2360,動径DB!$C$9:$F$3009,4)</f>
        <v>2.6732737120116302E-2</v>
      </c>
      <c r="K2360">
        <f>VLOOKUP(G2360,緯度DB!$B$10:$H$50,7)</f>
        <v>0.31855496617393941</v>
      </c>
      <c r="L2360">
        <f t="shared" si="524"/>
        <v>0.9999306310222601</v>
      </c>
      <c r="M2360">
        <f t="shared" si="525"/>
        <v>0.1533513683496191</v>
      </c>
      <c r="N2360">
        <f t="shared" si="515"/>
        <v>2.3516642174700557E-2</v>
      </c>
      <c r="O2360">
        <f t="shared" si="516"/>
        <v>0</v>
      </c>
      <c r="Q2360">
        <f t="shared" si="526"/>
        <v>1000</v>
      </c>
      <c r="R2360">
        <f t="shared" si="527"/>
        <v>1000</v>
      </c>
      <c r="S2360">
        <f t="shared" si="528"/>
        <v>1</v>
      </c>
      <c r="T2360" s="2">
        <f t="array" aca="1" ref="T2360:V2360" ca="1">MMULT(Q2360:S2360,$T$8:$V$10)</f>
        <v>342.95983594645492</v>
      </c>
      <c r="U2360" s="2">
        <f ca="1"/>
        <v>1000</v>
      </c>
      <c r="V2360" s="2">
        <f ca="1"/>
        <v>-939.35060064258266</v>
      </c>
      <c r="Y2360" s="2">
        <f t="shared" ca="1" si="517"/>
        <v>-3.7714808315308317</v>
      </c>
      <c r="Z2360" s="2">
        <f t="shared" ca="1" si="518"/>
        <v>-10.996858629590841</v>
      </c>
    </row>
    <row r="2361" spans="2:26">
      <c r="B2361">
        <f t="shared" si="519"/>
        <v>2350</v>
      </c>
      <c r="C2361">
        <v>12.734702561029184</v>
      </c>
      <c r="D2361">
        <v>-16.453602999933146</v>
      </c>
      <c r="E2361">
        <v>12.017770756259862</v>
      </c>
      <c r="F2361">
        <f t="shared" si="520"/>
        <v>24.02749497861371</v>
      </c>
      <c r="G2361">
        <f t="shared" si="521"/>
        <v>31</v>
      </c>
      <c r="H2361">
        <f t="shared" si="522"/>
        <v>2404</v>
      </c>
      <c r="I2361">
        <f t="shared" si="523"/>
        <v>-0.91212599417722395</v>
      </c>
      <c r="J2361">
        <f>VLOOKUP(H2361,動径DB!$C$9:$F$3009,4)</f>
        <v>3.1278560003110242E-3</v>
      </c>
      <c r="K2361">
        <f>VLOOKUP(G2361,緯度DB!$B$10:$H$50,7)</f>
        <v>0.54089638506983073</v>
      </c>
      <c r="L2361">
        <f t="shared" si="524"/>
        <v>0.3942160559744724</v>
      </c>
      <c r="M2361">
        <f t="shared" si="525"/>
        <v>1.6025206466998218E-2</v>
      </c>
      <c r="N2361">
        <f t="shared" si="515"/>
        <v>2.5680724230992149E-4</v>
      </c>
      <c r="O2361">
        <f t="shared" si="516"/>
        <v>0</v>
      </c>
      <c r="Q2361">
        <f t="shared" si="526"/>
        <v>1000</v>
      </c>
      <c r="R2361">
        <f t="shared" si="527"/>
        <v>1000</v>
      </c>
      <c r="S2361">
        <f t="shared" si="528"/>
        <v>1</v>
      </c>
      <c r="T2361" s="2">
        <f t="array" aca="1" ref="T2361:V2361" ca="1">MMULT(Q2361:S2361,$T$8:$V$10)</f>
        <v>342.95983594645492</v>
      </c>
      <c r="U2361" s="2">
        <f ca="1"/>
        <v>1000</v>
      </c>
      <c r="V2361" s="2">
        <f ca="1"/>
        <v>-939.35060064258266</v>
      </c>
      <c r="Y2361" s="2">
        <f t="shared" ca="1" si="517"/>
        <v>-3.7714808315308317</v>
      </c>
      <c r="Z2361" s="2">
        <f t="shared" ca="1" si="518"/>
        <v>-10.996858629590841</v>
      </c>
    </row>
    <row r="2362" spans="2:26">
      <c r="B2362">
        <f t="shared" si="519"/>
        <v>2351</v>
      </c>
      <c r="C2362">
        <v>8.0947864722264224</v>
      </c>
      <c r="D2362">
        <v>14.929315987908529</v>
      </c>
      <c r="E2362">
        <v>-2.8567389039862623</v>
      </c>
      <c r="F2362">
        <f t="shared" si="520"/>
        <v>17.221236920247911</v>
      </c>
      <c r="G2362">
        <f t="shared" si="521"/>
        <v>18</v>
      </c>
      <c r="H2362">
        <f t="shared" si="522"/>
        <v>1723</v>
      </c>
      <c r="I2362">
        <f t="shared" si="523"/>
        <v>1.0739555528702276</v>
      </c>
      <c r="J2362">
        <f>VLOOKUP(H2362,動径DB!$C$9:$F$3009,4)</f>
        <v>3.4685746815060876E-2</v>
      </c>
      <c r="K2362">
        <f>VLOOKUP(G2362,緯度DB!$B$10:$H$50,7)</f>
        <v>0.7820858445078025</v>
      </c>
      <c r="L2362">
        <f t="shared" si="524"/>
        <v>8.0187819638165458E-2</v>
      </c>
      <c r="M2362">
        <f t="shared" si="525"/>
        <v>3.7460901240489175E-2</v>
      </c>
      <c r="N2362">
        <f t="shared" si="515"/>
        <v>1.4033191217496833E-3</v>
      </c>
      <c r="O2362">
        <f t="shared" si="516"/>
        <v>0</v>
      </c>
      <c r="Q2362">
        <f t="shared" si="526"/>
        <v>1000</v>
      </c>
      <c r="R2362">
        <f t="shared" si="527"/>
        <v>1000</v>
      </c>
      <c r="S2362">
        <f t="shared" si="528"/>
        <v>1</v>
      </c>
      <c r="T2362" s="2">
        <f t="array" aca="1" ref="T2362:V2362" ca="1">MMULT(Q2362:S2362,$T$8:$V$10)</f>
        <v>342.95983594645492</v>
      </c>
      <c r="U2362" s="2">
        <f ca="1"/>
        <v>1000</v>
      </c>
      <c r="V2362" s="2">
        <f ca="1"/>
        <v>-939.35060064258266</v>
      </c>
      <c r="Y2362" s="2">
        <f t="shared" ca="1" si="517"/>
        <v>-3.7714808315308317</v>
      </c>
      <c r="Z2362" s="2">
        <f t="shared" ca="1" si="518"/>
        <v>-10.996858629590841</v>
      </c>
    </row>
    <row r="2363" spans="2:26">
      <c r="B2363">
        <f t="shared" si="519"/>
        <v>2352</v>
      </c>
      <c r="C2363">
        <v>-2.1588810677131978</v>
      </c>
      <c r="D2363">
        <v>7.6634066605240152</v>
      </c>
      <c r="E2363">
        <v>0.39066552586106429</v>
      </c>
      <c r="F2363">
        <f t="shared" si="520"/>
        <v>7.9712727128226284</v>
      </c>
      <c r="G2363">
        <f t="shared" si="521"/>
        <v>22</v>
      </c>
      <c r="H2363">
        <f t="shared" si="522"/>
        <v>798</v>
      </c>
      <c r="I2363">
        <f t="shared" si="523"/>
        <v>1.8453927610199954</v>
      </c>
      <c r="J2363">
        <f>VLOOKUP(H2363,動径DB!$C$9:$F$3009,4)</f>
        <v>0.35078846034629979</v>
      </c>
      <c r="K2363">
        <f>VLOOKUP(G2363,緯度DB!$B$10:$H$50,7)</f>
        <v>0.7879807395252203</v>
      </c>
      <c r="L2363">
        <f t="shared" si="524"/>
        <v>0.67944578313114323</v>
      </c>
      <c r="M2363">
        <f t="shared" si="525"/>
        <v>1.497074370847743</v>
      </c>
      <c r="N2363">
        <f t="shared" si="515"/>
        <v>2.2412316718491656</v>
      </c>
      <c r="O2363">
        <f t="shared" si="516"/>
        <v>1</v>
      </c>
      <c r="Q2363">
        <f t="shared" si="526"/>
        <v>-2.1588810677131978</v>
      </c>
      <c r="R2363">
        <f t="shared" si="527"/>
        <v>7.6634066605240152</v>
      </c>
      <c r="S2363">
        <f t="shared" si="528"/>
        <v>0.39066552586106429</v>
      </c>
      <c r="T2363" s="2">
        <f t="array" aca="1" ref="T2363:V2363" ca="1">MMULT(Q2363:S2363,$T$8:$V$10)</f>
        <v>-0.37127530035525264</v>
      </c>
      <c r="U2363" s="2">
        <f ca="1"/>
        <v>7.6634066605240152</v>
      </c>
      <c r="V2363" s="2">
        <f ca="1"/>
        <v>2.1623000876318939</v>
      </c>
      <c r="Y2363" s="2">
        <f t="shared" ca="1" si="517"/>
        <v>-0.11543804371691305</v>
      </c>
      <c r="Z2363" s="2">
        <f t="shared" ca="1" si="518"/>
        <v>2.382729667854508</v>
      </c>
    </row>
    <row r="2364" spans="2:26">
      <c r="B2364">
        <f t="shared" si="519"/>
        <v>2353</v>
      </c>
      <c r="C2364">
        <v>12.328818257514365</v>
      </c>
      <c r="D2364">
        <v>3.7589796434746736</v>
      </c>
      <c r="E2364">
        <v>-14.65848660605187</v>
      </c>
      <c r="F2364">
        <f t="shared" si="520"/>
        <v>19.519244789865169</v>
      </c>
      <c r="G2364">
        <f t="shared" si="521"/>
        <v>6</v>
      </c>
      <c r="H2364">
        <f t="shared" si="522"/>
        <v>1953</v>
      </c>
      <c r="I2364">
        <f t="shared" si="523"/>
        <v>0.29594040518250314</v>
      </c>
      <c r="J2364">
        <f>VLOOKUP(H2364,動径DB!$C$9:$F$3009,4)</f>
        <v>1.5996987802106892E-2</v>
      </c>
      <c r="K2364">
        <f>VLOOKUP(G2364,緯度DB!$B$10:$H$50,7)</f>
        <v>0.28116931855250954</v>
      </c>
      <c r="L2364">
        <f t="shared" si="524"/>
        <v>-0.77569855105553287</v>
      </c>
      <c r="M2364">
        <f t="shared" si="525"/>
        <v>-6.8102355401321021E-2</v>
      </c>
      <c r="N2364">
        <f t="shared" si="515"/>
        <v>4.6379308112078389E-3</v>
      </c>
      <c r="O2364">
        <f t="shared" si="516"/>
        <v>0</v>
      </c>
      <c r="Q2364">
        <f t="shared" si="526"/>
        <v>1000</v>
      </c>
      <c r="R2364">
        <f t="shared" si="527"/>
        <v>1000</v>
      </c>
      <c r="S2364">
        <f t="shared" si="528"/>
        <v>1</v>
      </c>
      <c r="T2364" s="2">
        <f t="array" aca="1" ref="T2364:V2364" ca="1">MMULT(Q2364:S2364,$T$8:$V$10)</f>
        <v>342.95983594645492</v>
      </c>
      <c r="U2364" s="2">
        <f ca="1"/>
        <v>1000</v>
      </c>
      <c r="V2364" s="2">
        <f ca="1"/>
        <v>-939.35060064258266</v>
      </c>
      <c r="Y2364" s="2">
        <f t="shared" ca="1" si="517"/>
        <v>-3.7714808315308317</v>
      </c>
      <c r="Z2364" s="2">
        <f t="shared" ca="1" si="518"/>
        <v>-10.996858629590841</v>
      </c>
    </row>
    <row r="2365" spans="2:26">
      <c r="B2365">
        <f t="shared" si="519"/>
        <v>2354</v>
      </c>
      <c r="C2365">
        <v>8.2472765042493563</v>
      </c>
      <c r="D2365">
        <v>-14.004546748446714</v>
      </c>
      <c r="E2365">
        <v>6.2599044352831523</v>
      </c>
      <c r="F2365">
        <f t="shared" si="520"/>
        <v>17.416409012935205</v>
      </c>
      <c r="G2365">
        <f t="shared" si="521"/>
        <v>28</v>
      </c>
      <c r="H2365">
        <f t="shared" si="522"/>
        <v>1743</v>
      </c>
      <c r="I2365">
        <f t="shared" si="523"/>
        <v>-1.0385786296954505</v>
      </c>
      <c r="J2365">
        <f>VLOOKUP(H2365,動径DB!$C$9:$F$3009,4)</f>
        <v>3.2491216341568221E-2</v>
      </c>
      <c r="K2365">
        <f>VLOOKUP(G2365,緯度DB!$B$10:$H$50,7)</f>
        <v>0.66802964117206065</v>
      </c>
      <c r="L2365">
        <f t="shared" si="524"/>
        <v>2.5853883413795613E-2</v>
      </c>
      <c r="M2365">
        <f t="shared" si="525"/>
        <v>9.7734096891661081E-3</v>
      </c>
      <c r="N2365">
        <f t="shared" si="515"/>
        <v>9.5519536952285957E-5</v>
      </c>
      <c r="O2365">
        <f t="shared" si="516"/>
        <v>0</v>
      </c>
      <c r="Q2365">
        <f t="shared" si="526"/>
        <v>1000</v>
      </c>
      <c r="R2365">
        <f t="shared" si="527"/>
        <v>1000</v>
      </c>
      <c r="S2365">
        <f t="shared" si="528"/>
        <v>1</v>
      </c>
      <c r="T2365" s="2">
        <f t="array" aca="1" ref="T2365:V2365" ca="1">MMULT(Q2365:S2365,$T$8:$V$10)</f>
        <v>342.95983594645492</v>
      </c>
      <c r="U2365" s="2">
        <f ca="1"/>
        <v>1000</v>
      </c>
      <c r="V2365" s="2">
        <f ca="1"/>
        <v>-939.35060064258266</v>
      </c>
      <c r="Y2365" s="2">
        <f t="shared" ca="1" si="517"/>
        <v>-3.7714808315308317</v>
      </c>
      <c r="Z2365" s="2">
        <f t="shared" ca="1" si="518"/>
        <v>-10.996858629590841</v>
      </c>
    </row>
    <row r="2366" spans="2:26">
      <c r="B2366">
        <f t="shared" si="519"/>
        <v>2355</v>
      </c>
      <c r="C2366">
        <v>-15.192509747052169</v>
      </c>
      <c r="D2366">
        <v>5.3386907698873829</v>
      </c>
      <c r="E2366">
        <v>6.3778206183068784</v>
      </c>
      <c r="F2366">
        <f t="shared" si="520"/>
        <v>17.320235777553844</v>
      </c>
      <c r="G2366">
        <f t="shared" si="521"/>
        <v>28</v>
      </c>
      <c r="H2366">
        <f t="shared" si="522"/>
        <v>1733</v>
      </c>
      <c r="I2366">
        <f t="shared" si="523"/>
        <v>2.8036686528549617</v>
      </c>
      <c r="J2366">
        <f>VLOOKUP(H2366,動径DB!$C$9:$F$3009,4)</f>
        <v>3.3572233478392381E-2</v>
      </c>
      <c r="K2366">
        <f>VLOOKUP(G2366,緯度DB!$B$10:$H$50,7)</f>
        <v>0.66802964117206065</v>
      </c>
      <c r="L2366">
        <f t="shared" si="524"/>
        <v>-0.84883199531933851</v>
      </c>
      <c r="M2366">
        <f t="shared" si="525"/>
        <v>-0.32972472041428891</v>
      </c>
      <c r="N2366">
        <f t="shared" si="515"/>
        <v>0.10871839125228099</v>
      </c>
      <c r="O2366">
        <f t="shared" si="516"/>
        <v>0</v>
      </c>
      <c r="Q2366">
        <f t="shared" si="526"/>
        <v>1000</v>
      </c>
      <c r="R2366">
        <f t="shared" si="527"/>
        <v>1000</v>
      </c>
      <c r="S2366">
        <f t="shared" si="528"/>
        <v>1</v>
      </c>
      <c r="T2366" s="2">
        <f t="array" aca="1" ref="T2366:V2366" ca="1">MMULT(Q2366:S2366,$T$8:$V$10)</f>
        <v>342.95983594645492</v>
      </c>
      <c r="U2366" s="2">
        <f ca="1"/>
        <v>1000</v>
      </c>
      <c r="V2366" s="2">
        <f ca="1"/>
        <v>-939.35060064258266</v>
      </c>
      <c r="Y2366" s="2">
        <f t="shared" ca="1" si="517"/>
        <v>-3.7714808315308317</v>
      </c>
      <c r="Z2366" s="2">
        <f t="shared" ca="1" si="518"/>
        <v>-10.996858629590841</v>
      </c>
    </row>
    <row r="2367" spans="2:26">
      <c r="B2367">
        <f t="shared" si="519"/>
        <v>2356</v>
      </c>
      <c r="C2367">
        <v>6.6904755477656002</v>
      </c>
      <c r="D2367">
        <v>10.248572614045493</v>
      </c>
      <c r="E2367">
        <v>-13.053899468497741</v>
      </c>
      <c r="F2367">
        <f t="shared" si="520"/>
        <v>17.894132977438673</v>
      </c>
      <c r="G2367">
        <f t="shared" si="521"/>
        <v>6</v>
      </c>
      <c r="H2367">
        <f t="shared" si="522"/>
        <v>1790</v>
      </c>
      <c r="I2367">
        <f t="shared" si="523"/>
        <v>0.99244107228954559</v>
      </c>
      <c r="J2367">
        <f>VLOOKUP(H2367,動径DB!$C$9:$F$3009,4)</f>
        <v>2.7822203500065326E-2</v>
      </c>
      <c r="K2367">
        <f>VLOOKUP(G2367,緯度DB!$B$10:$H$50,7)</f>
        <v>0.28116931855250954</v>
      </c>
      <c r="L2367">
        <f t="shared" si="524"/>
        <v>-0.16353164619399402</v>
      </c>
      <c r="M2367">
        <f t="shared" si="525"/>
        <v>-2.2891377123109447E-2</v>
      </c>
      <c r="N2367">
        <f t="shared" si="515"/>
        <v>5.2401514659241851E-4</v>
      </c>
      <c r="O2367">
        <f t="shared" si="516"/>
        <v>0</v>
      </c>
      <c r="Q2367">
        <f t="shared" si="526"/>
        <v>1000</v>
      </c>
      <c r="R2367">
        <f t="shared" si="527"/>
        <v>1000</v>
      </c>
      <c r="S2367">
        <f t="shared" si="528"/>
        <v>1</v>
      </c>
      <c r="T2367" s="2">
        <f t="array" aca="1" ref="T2367:V2367" ca="1">MMULT(Q2367:S2367,$T$8:$V$10)</f>
        <v>342.95983594645492</v>
      </c>
      <c r="U2367" s="2">
        <f ca="1"/>
        <v>1000</v>
      </c>
      <c r="V2367" s="2">
        <f ca="1"/>
        <v>-939.35060064258266</v>
      </c>
      <c r="Y2367" s="2">
        <f t="shared" ca="1" si="517"/>
        <v>-3.7714808315308317</v>
      </c>
      <c r="Z2367" s="2">
        <f t="shared" ca="1" si="518"/>
        <v>-10.996858629590841</v>
      </c>
    </row>
    <row r="2368" spans="2:26">
      <c r="B2368">
        <f t="shared" si="519"/>
        <v>2357</v>
      </c>
      <c r="C2368">
        <v>3.0767503626331507</v>
      </c>
      <c r="D2368">
        <v>-8.5465851953883103</v>
      </c>
      <c r="E2368">
        <v>3.9237570379071292</v>
      </c>
      <c r="F2368">
        <f t="shared" si="520"/>
        <v>9.8947653124528223</v>
      </c>
      <c r="G2368">
        <f t="shared" si="521"/>
        <v>29</v>
      </c>
      <c r="H2368">
        <f t="shared" si="522"/>
        <v>990</v>
      </c>
      <c r="I2368">
        <f t="shared" si="523"/>
        <v>-1.2252428497198866</v>
      </c>
      <c r="J2368">
        <f>VLOOKUP(H2368,動径DB!$C$9:$F$3009,4)</f>
        <v>0.25664696427661898</v>
      </c>
      <c r="K2368">
        <f>VLOOKUP(G2368,緯度DB!$B$10:$H$50,7)</f>
        <v>0.62981531840634786</v>
      </c>
      <c r="L2368">
        <f t="shared" si="524"/>
        <v>-0.50909748724440218</v>
      </c>
      <c r="M2368">
        <f t="shared" si="525"/>
        <v>-0.81424631615678533</v>
      </c>
      <c r="N2368">
        <f t="shared" si="515"/>
        <v>0.66299706337489561</v>
      </c>
      <c r="O2368">
        <f t="shared" si="516"/>
        <v>1</v>
      </c>
      <c r="Q2368">
        <f t="shared" si="526"/>
        <v>3.0767503626331507</v>
      </c>
      <c r="R2368">
        <f t="shared" si="527"/>
        <v>-8.5465851953883103</v>
      </c>
      <c r="S2368">
        <f t="shared" si="528"/>
        <v>3.9237570379071292</v>
      </c>
      <c r="T2368" s="2">
        <f t="array" aca="1" ref="T2368:V2368" ca="1">MMULT(Q2368:S2368,$T$8:$V$10)</f>
        <v>4.7394361342831974</v>
      </c>
      <c r="U2368" s="2">
        <f ca="1"/>
        <v>-8.5465851953883103</v>
      </c>
      <c r="V2368" s="2">
        <f ca="1"/>
        <v>-1.5491956672866407</v>
      </c>
      <c r="Y2368" s="2">
        <f t="shared" ca="1" si="517"/>
        <v>1.6658355520844412</v>
      </c>
      <c r="Z2368" s="2">
        <f t="shared" ca="1" si="518"/>
        <v>-3.0039871967912197</v>
      </c>
    </row>
    <row r="2369" spans="2:26">
      <c r="B2369">
        <f t="shared" si="519"/>
        <v>2358</v>
      </c>
      <c r="C2369">
        <v>-7.0866549852047447</v>
      </c>
      <c r="D2369">
        <v>-4.9849262531419534</v>
      </c>
      <c r="E2369">
        <v>1.3996106432083406</v>
      </c>
      <c r="F2369">
        <f t="shared" si="520"/>
        <v>8.7766211369281049</v>
      </c>
      <c r="G2369">
        <f t="shared" si="521"/>
        <v>24</v>
      </c>
      <c r="H2369">
        <f t="shared" si="522"/>
        <v>879</v>
      </c>
      <c r="I2369">
        <f t="shared" si="523"/>
        <v>-2.5285721086659283</v>
      </c>
      <c r="J2369">
        <f>VLOOKUP(H2369,動径DB!$C$9:$F$3009,4)</f>
        <v>0.31279836105653797</v>
      </c>
      <c r="K2369">
        <f>VLOOKUP(G2369,緯度DB!$B$10:$H$50,7)</f>
        <v>0.7703565880679073</v>
      </c>
      <c r="L2369">
        <f t="shared" si="524"/>
        <v>0.96423214296109949</v>
      </c>
      <c r="M2369">
        <f t="shared" si="525"/>
        <v>2.0392253721624969</v>
      </c>
      <c r="N2369">
        <f t="shared" si="515"/>
        <v>4.1584401184712743</v>
      </c>
      <c r="O2369">
        <f t="shared" si="516"/>
        <v>1</v>
      </c>
      <c r="Q2369">
        <f t="shared" si="526"/>
        <v>-7.0866549852047447</v>
      </c>
      <c r="R2369">
        <f t="shared" si="527"/>
        <v>-4.9849262531419534</v>
      </c>
      <c r="S2369">
        <f t="shared" si="528"/>
        <v>1.3996106432083406</v>
      </c>
      <c r="T2369" s="2">
        <f t="array" aca="1" ref="T2369:V2369" ca="1">MMULT(Q2369:S2369,$T$8:$V$10)</f>
        <v>-1.1085749603429973</v>
      </c>
      <c r="U2369" s="2">
        <f ca="1"/>
        <v>-4.9849262531419534</v>
      </c>
      <c r="V2369" s="2">
        <f ca="1"/>
        <v>7.1379724284428177</v>
      </c>
      <c r="Y2369" s="2">
        <f t="shared" ca="1" si="517"/>
        <v>-0.29850174574796501</v>
      </c>
      <c r="Z2369" s="2">
        <f t="shared" ca="1" si="518"/>
        <v>-1.3422720539595623</v>
      </c>
    </row>
    <row r="2370" spans="2:26">
      <c r="B2370">
        <f t="shared" si="519"/>
        <v>2359</v>
      </c>
      <c r="C2370">
        <v>-15.73034424357137</v>
      </c>
      <c r="D2370">
        <v>-8.5858656691827946</v>
      </c>
      <c r="E2370">
        <v>2.3169400188712421</v>
      </c>
      <c r="F2370">
        <f t="shared" si="520"/>
        <v>18.070114287451471</v>
      </c>
      <c r="G2370">
        <f t="shared" si="521"/>
        <v>24</v>
      </c>
      <c r="H2370">
        <f t="shared" si="522"/>
        <v>1808</v>
      </c>
      <c r="I2370">
        <f t="shared" si="523"/>
        <v>-2.641967788148873</v>
      </c>
      <c r="J2370">
        <f>VLOOKUP(H2370,動径DB!$C$9:$F$3009,4)</f>
        <v>2.6202795484061726E-2</v>
      </c>
      <c r="K2370">
        <f>VLOOKUP(G2370,緯度DB!$B$10:$H$50,7)</f>
        <v>0.7703565880679073</v>
      </c>
      <c r="L2370">
        <f t="shared" si="524"/>
        <v>0.99741474703367428</v>
      </c>
      <c r="M2370">
        <f t="shared" si="525"/>
        <v>0.36381124002845927</v>
      </c>
      <c r="N2370">
        <f t="shared" si="515"/>
        <v>0.13235861837104521</v>
      </c>
      <c r="O2370">
        <f t="shared" si="516"/>
        <v>0</v>
      </c>
      <c r="Q2370">
        <f t="shared" si="526"/>
        <v>1000</v>
      </c>
      <c r="R2370">
        <f t="shared" si="527"/>
        <v>1000</v>
      </c>
      <c r="S2370">
        <f t="shared" si="528"/>
        <v>1</v>
      </c>
      <c r="T2370" s="2">
        <f t="array" aca="1" ref="T2370:V2370" ca="1">MMULT(Q2370:S2370,$T$8:$V$10)</f>
        <v>342.95983594645492</v>
      </c>
      <c r="U2370" s="2">
        <f ca="1"/>
        <v>1000</v>
      </c>
      <c r="V2370" s="2">
        <f ca="1"/>
        <v>-939.35060064258266</v>
      </c>
      <c r="Y2370" s="2">
        <f t="shared" ca="1" si="517"/>
        <v>-3.7714808315308317</v>
      </c>
      <c r="Z2370" s="2">
        <f t="shared" ca="1" si="518"/>
        <v>-10.996858629590841</v>
      </c>
    </row>
    <row r="2371" spans="2:26">
      <c r="B2371">
        <f t="shared" si="519"/>
        <v>2360</v>
      </c>
      <c r="C2371">
        <v>11.883209436820295</v>
      </c>
      <c r="D2371">
        <v>0.80112859558296612</v>
      </c>
      <c r="E2371">
        <v>12.01030591359579</v>
      </c>
      <c r="F2371">
        <f t="shared" si="520"/>
        <v>16.914488513820029</v>
      </c>
      <c r="G2371">
        <f t="shared" si="521"/>
        <v>35</v>
      </c>
      <c r="H2371">
        <f t="shared" si="522"/>
        <v>1692</v>
      </c>
      <c r="I2371">
        <f t="shared" si="523"/>
        <v>6.7314994365821751E-2</v>
      </c>
      <c r="J2371">
        <f>VLOOKUP(H2371,動径DB!$C$9:$F$3009,4)</f>
        <v>3.8352965131546145E-2</v>
      </c>
      <c r="K2371">
        <f>VLOOKUP(G2371,緯度DB!$B$10:$H$50,7)</f>
        <v>0.33255818042814211</v>
      </c>
      <c r="L2371">
        <f t="shared" si="524"/>
        <v>-0.20057516674262618</v>
      </c>
      <c r="M2371">
        <f t="shared" si="525"/>
        <v>-4.3271565965627881E-2</v>
      </c>
      <c r="N2371">
        <f t="shared" si="515"/>
        <v>1.8724284211176852E-3</v>
      </c>
      <c r="O2371">
        <f t="shared" si="516"/>
        <v>0</v>
      </c>
      <c r="Q2371">
        <f t="shared" si="526"/>
        <v>1000</v>
      </c>
      <c r="R2371">
        <f t="shared" si="527"/>
        <v>1000</v>
      </c>
      <c r="S2371">
        <f t="shared" si="528"/>
        <v>1</v>
      </c>
      <c r="T2371" s="2">
        <f t="array" aca="1" ref="T2371:V2371" ca="1">MMULT(Q2371:S2371,$T$8:$V$10)</f>
        <v>342.95983594645492</v>
      </c>
      <c r="U2371" s="2">
        <f ca="1"/>
        <v>1000</v>
      </c>
      <c r="V2371" s="2">
        <f ca="1"/>
        <v>-939.35060064258266</v>
      </c>
      <c r="Y2371" s="2">
        <f t="shared" ca="1" si="517"/>
        <v>-3.7714808315308317</v>
      </c>
      <c r="Z2371" s="2">
        <f t="shared" ca="1" si="518"/>
        <v>-10.996858629590841</v>
      </c>
    </row>
    <row r="2372" spans="2:26">
      <c r="B2372">
        <f t="shared" si="519"/>
        <v>2361</v>
      </c>
      <c r="C2372">
        <v>-0.9381393137735512</v>
      </c>
      <c r="D2372">
        <v>0.10306121815726321</v>
      </c>
      <c r="E2372">
        <v>-8.4241649062133845</v>
      </c>
      <c r="F2372">
        <f t="shared" si="520"/>
        <v>8.4768674257542056</v>
      </c>
      <c r="G2372">
        <f t="shared" si="521"/>
        <v>1</v>
      </c>
      <c r="H2372">
        <f t="shared" si="522"/>
        <v>849</v>
      </c>
      <c r="I2372">
        <f t="shared" si="523"/>
        <v>3.0321743693013761</v>
      </c>
      <c r="J2372">
        <f>VLOOKUP(H2372,動径DB!$C$9:$F$3009,4)</f>
        <v>0.32742565616103542</v>
      </c>
      <c r="K2372">
        <f>VLOOKUP(G2372,緯度DB!$B$10:$H$50,7)</f>
        <v>1.9421500995611596</v>
      </c>
      <c r="L2372">
        <f t="shared" si="524"/>
        <v>-0.32239155270509379</v>
      </c>
      <c r="M2372">
        <f t="shared" si="525"/>
        <v>-1.7378590221762447</v>
      </c>
      <c r="N2372">
        <f t="shared" si="515"/>
        <v>3.0201539809593734</v>
      </c>
      <c r="O2372">
        <f t="shared" si="516"/>
        <v>1</v>
      </c>
      <c r="Q2372">
        <f t="shared" si="526"/>
        <v>-0.9381393137735512</v>
      </c>
      <c r="R2372">
        <f t="shared" si="527"/>
        <v>0.10306121815726321</v>
      </c>
      <c r="S2372">
        <f t="shared" si="528"/>
        <v>-8.4241649062133845</v>
      </c>
      <c r="T2372" s="2">
        <f t="array" aca="1" ref="T2372:V2372" ca="1">MMULT(Q2372:S2372,$T$8:$V$10)</f>
        <v>-8.2369881412086059</v>
      </c>
      <c r="U2372" s="2">
        <f ca="1"/>
        <v>0.10306121815726321</v>
      </c>
      <c r="V2372" s="2">
        <f ca="1"/>
        <v>-1.9996714982000108</v>
      </c>
      <c r="Y2372" s="2">
        <f t="shared" ca="1" si="517"/>
        <v>-2.94174696581831</v>
      </c>
      <c r="Z2372" s="2">
        <f t="shared" ca="1" si="518"/>
        <v>3.6807146084246109E-2</v>
      </c>
    </row>
    <row r="2373" spans="2:26">
      <c r="B2373">
        <f t="shared" si="519"/>
        <v>2362</v>
      </c>
      <c r="C2373">
        <v>-1.5224131145431086E-2</v>
      </c>
      <c r="D2373">
        <v>-7.7494158177884058</v>
      </c>
      <c r="E2373">
        <v>6.4524085521868058</v>
      </c>
      <c r="F2373">
        <f t="shared" si="520"/>
        <v>10.084009788546009</v>
      </c>
      <c r="G2373">
        <f t="shared" si="521"/>
        <v>34</v>
      </c>
      <c r="H2373">
        <f t="shared" si="522"/>
        <v>1009</v>
      </c>
      <c r="I2373">
        <f t="shared" si="523"/>
        <v>-1.5727608763709902</v>
      </c>
      <c r="J2373">
        <f>VLOOKUP(H2373,動径DB!$C$9:$F$3009,4)</f>
        <v>0.24709891307008966</v>
      </c>
      <c r="K2373">
        <f>VLOOKUP(G2373,緯度DB!$B$10:$H$50,7)</f>
        <v>0.38596120503132481</v>
      </c>
      <c r="L2373">
        <f t="shared" si="524"/>
        <v>-0.99998263250260566</v>
      </c>
      <c r="M2373">
        <f t="shared" si="525"/>
        <v>-0.96170130332614978</v>
      </c>
      <c r="N2373">
        <f t="shared" si="515"/>
        <v>0.92486939681921509</v>
      </c>
      <c r="O2373">
        <f t="shared" si="516"/>
        <v>1</v>
      </c>
      <c r="Q2373">
        <f t="shared" si="526"/>
        <v>-1.5224131145431086E-2</v>
      </c>
      <c r="R2373">
        <f t="shared" si="527"/>
        <v>-7.7494158177884058</v>
      </c>
      <c r="S2373">
        <f t="shared" si="528"/>
        <v>6.4524085521868058</v>
      </c>
      <c r="T2373" s="2">
        <f t="array" aca="1" ref="T2373:V2373" ca="1">MMULT(Q2373:S2373,$T$8:$V$10)</f>
        <v>6.0580737432694587</v>
      </c>
      <c r="U2373" s="2">
        <f ca="1"/>
        <v>-7.7494158177884058</v>
      </c>
      <c r="V2373" s="2">
        <f ca="1"/>
        <v>2.2211597015099422</v>
      </c>
      <c r="Y2373" s="2">
        <f t="shared" ca="1" si="517"/>
        <v>1.88015384902039</v>
      </c>
      <c r="Z2373" s="2">
        <f t="shared" ca="1" si="518"/>
        <v>-2.4050704225351809</v>
      </c>
    </row>
    <row r="2374" spans="2:26">
      <c r="B2374">
        <f t="shared" si="519"/>
        <v>2363</v>
      </c>
      <c r="C2374">
        <v>14.295669930294405</v>
      </c>
      <c r="D2374">
        <v>-8.2691950330248449</v>
      </c>
      <c r="E2374">
        <v>15.483702985393645</v>
      </c>
      <c r="F2374">
        <f t="shared" si="520"/>
        <v>22.63826016702729</v>
      </c>
      <c r="G2374">
        <f t="shared" si="521"/>
        <v>35</v>
      </c>
      <c r="H2374">
        <f t="shared" si="522"/>
        <v>2265</v>
      </c>
      <c r="I2374">
        <f t="shared" si="523"/>
        <v>-0.52441609260919153</v>
      </c>
      <c r="J2374">
        <f>VLOOKUP(H2374,動径DB!$C$9:$F$3009,4)</f>
        <v>5.2435316913995843E-3</v>
      </c>
      <c r="K2374">
        <f>VLOOKUP(G2374,緯度DB!$B$10:$H$50,7)</f>
        <v>0.33255818042814211</v>
      </c>
      <c r="L2374">
        <f t="shared" si="524"/>
        <v>0.99999699396957276</v>
      </c>
      <c r="M2374">
        <f t="shared" si="525"/>
        <v>3.9476012120844006E-2</v>
      </c>
      <c r="N2374">
        <f t="shared" si="515"/>
        <v>1.5583555329650228E-3</v>
      </c>
      <c r="O2374">
        <f t="shared" si="516"/>
        <v>0</v>
      </c>
      <c r="Q2374">
        <f t="shared" si="526"/>
        <v>1000</v>
      </c>
      <c r="R2374">
        <f t="shared" si="527"/>
        <v>1000</v>
      </c>
      <c r="S2374">
        <f t="shared" si="528"/>
        <v>1</v>
      </c>
      <c r="T2374" s="2">
        <f t="array" aca="1" ref="T2374:V2374" ca="1">MMULT(Q2374:S2374,$T$8:$V$10)</f>
        <v>342.95983594645492</v>
      </c>
      <c r="U2374" s="2">
        <f ca="1"/>
        <v>1000</v>
      </c>
      <c r="V2374" s="2">
        <f ca="1"/>
        <v>-939.35060064258266</v>
      </c>
      <c r="Y2374" s="2">
        <f t="shared" ca="1" si="517"/>
        <v>-3.7714808315308317</v>
      </c>
      <c r="Z2374" s="2">
        <f t="shared" ca="1" si="518"/>
        <v>-10.996858629590841</v>
      </c>
    </row>
    <row r="2375" spans="2:26">
      <c r="B2375">
        <f t="shared" si="519"/>
        <v>2364</v>
      </c>
      <c r="C2375">
        <v>-2.6549068401195965</v>
      </c>
      <c r="D2375">
        <v>-6.5106696896647707</v>
      </c>
      <c r="E2375">
        <v>-8.5017583439652071</v>
      </c>
      <c r="F2375">
        <f t="shared" si="520"/>
        <v>11.032553878264787</v>
      </c>
      <c r="G2375">
        <f t="shared" si="521"/>
        <v>6</v>
      </c>
      <c r="H2375">
        <f t="shared" si="522"/>
        <v>1104</v>
      </c>
      <c r="I2375">
        <f t="shared" si="523"/>
        <v>-1.9579897060769282</v>
      </c>
      <c r="J2375">
        <f>VLOOKUP(H2375,動径DB!$C$9:$F$3009,4)</f>
        <v>0.20133796008702709</v>
      </c>
      <c r="K2375">
        <f>VLOOKUP(G2375,緯度DB!$B$10:$H$50,7)</f>
        <v>0.28116931855250954</v>
      </c>
      <c r="L2375">
        <f t="shared" si="524"/>
        <v>-0.39789035617706031</v>
      </c>
      <c r="M2375">
        <f t="shared" si="525"/>
        <v>-0.2485038162799319</v>
      </c>
      <c r="N2375">
        <f t="shared" si="515"/>
        <v>6.1754146705690148E-2</v>
      </c>
      <c r="O2375">
        <f t="shared" si="516"/>
        <v>0</v>
      </c>
      <c r="Q2375">
        <f t="shared" si="526"/>
        <v>1000</v>
      </c>
      <c r="R2375">
        <f t="shared" si="527"/>
        <v>1000</v>
      </c>
      <c r="S2375">
        <f t="shared" si="528"/>
        <v>1</v>
      </c>
      <c r="T2375" s="2">
        <f t="array" aca="1" ref="T2375:V2375" ca="1">MMULT(Q2375:S2375,$T$8:$V$10)</f>
        <v>342.95983594645492</v>
      </c>
      <c r="U2375" s="2">
        <f ca="1"/>
        <v>1000</v>
      </c>
      <c r="V2375" s="2">
        <f ca="1"/>
        <v>-939.35060064258266</v>
      </c>
      <c r="Y2375" s="2">
        <f t="shared" ca="1" si="517"/>
        <v>-3.7714808315308317</v>
      </c>
      <c r="Z2375" s="2">
        <f t="shared" ca="1" si="518"/>
        <v>-10.996858629590841</v>
      </c>
    </row>
    <row r="2376" spans="2:26">
      <c r="B2376">
        <f t="shared" si="519"/>
        <v>2365</v>
      </c>
      <c r="C2376">
        <v>-4.859258559011411</v>
      </c>
      <c r="D2376">
        <v>0.41526975536285438</v>
      </c>
      <c r="E2376">
        <v>11.952440059745143</v>
      </c>
      <c r="F2376">
        <f t="shared" si="520"/>
        <v>12.90913111308601</v>
      </c>
      <c r="G2376">
        <f t="shared" si="521"/>
        <v>40</v>
      </c>
      <c r="H2376">
        <f t="shared" si="522"/>
        <v>1292</v>
      </c>
      <c r="I2376">
        <f t="shared" si="523"/>
        <v>3.0563403033748022</v>
      </c>
      <c r="J2376">
        <f>VLOOKUP(H2376,動径DB!$C$9:$F$3009,4)</f>
        <v>0.12610734947116656</v>
      </c>
      <c r="K2376">
        <f>VLOOKUP(G2376,緯度DB!$B$10:$H$50,7)</f>
        <v>0.31855496617393941</v>
      </c>
      <c r="L2376">
        <f t="shared" si="524"/>
        <v>-0.25297790640236378</v>
      </c>
      <c r="M2376">
        <f t="shared" si="525"/>
        <v>-0.13119110306395829</v>
      </c>
      <c r="N2376">
        <f t="shared" si="515"/>
        <v>1.7211105523138124E-2</v>
      </c>
      <c r="O2376">
        <f t="shared" si="516"/>
        <v>0</v>
      </c>
      <c r="Q2376">
        <f t="shared" si="526"/>
        <v>1000</v>
      </c>
      <c r="R2376">
        <f t="shared" si="527"/>
        <v>1000</v>
      </c>
      <c r="S2376">
        <f t="shared" si="528"/>
        <v>1</v>
      </c>
      <c r="T2376" s="2">
        <f t="array" aca="1" ref="T2376:V2376" ca="1">MMULT(Q2376:S2376,$T$8:$V$10)</f>
        <v>342.95983594645492</v>
      </c>
      <c r="U2376" s="2">
        <f ca="1"/>
        <v>1000</v>
      </c>
      <c r="V2376" s="2">
        <f ca="1"/>
        <v>-939.35060064258266</v>
      </c>
      <c r="Y2376" s="2">
        <f t="shared" ca="1" si="517"/>
        <v>-3.7714808315308317</v>
      </c>
      <c r="Z2376" s="2">
        <f t="shared" ca="1" si="518"/>
        <v>-10.996858629590841</v>
      </c>
    </row>
    <row r="2377" spans="2:26">
      <c r="B2377">
        <f t="shared" si="519"/>
        <v>2366</v>
      </c>
      <c r="C2377">
        <v>0.81060535446739879</v>
      </c>
      <c r="D2377">
        <v>13.933288883194464</v>
      </c>
      <c r="E2377">
        <v>-0.55391427510302749</v>
      </c>
      <c r="F2377">
        <f t="shared" si="520"/>
        <v>13.967835951478117</v>
      </c>
      <c r="G2377">
        <f t="shared" si="521"/>
        <v>20</v>
      </c>
      <c r="H2377">
        <f t="shared" si="522"/>
        <v>1398</v>
      </c>
      <c r="I2377">
        <f t="shared" si="523"/>
        <v>1.5126842270622147</v>
      </c>
      <c r="J2377">
        <f>VLOOKUP(H2377,動径DB!$C$9:$F$3009,4)</f>
        <v>9.405334409279846E-2</v>
      </c>
      <c r="K2377">
        <f>VLOOKUP(G2377,緯度DB!$B$10:$H$50,7)</f>
        <v>0.7879807395252203</v>
      </c>
      <c r="L2377">
        <f t="shared" si="524"/>
        <v>0.98484187772159848</v>
      </c>
      <c r="M2377">
        <f t="shared" si="525"/>
        <v>1.0194958847929323</v>
      </c>
      <c r="N2377">
        <f t="shared" si="515"/>
        <v>1.0393718591097239</v>
      </c>
      <c r="O2377">
        <f t="shared" si="516"/>
        <v>1</v>
      </c>
      <c r="Q2377">
        <f t="shared" si="526"/>
        <v>0.81060535446739879</v>
      </c>
      <c r="R2377">
        <f t="shared" si="527"/>
        <v>13.933288883194464</v>
      </c>
      <c r="S2377">
        <f t="shared" si="528"/>
        <v>-0.55391427510302749</v>
      </c>
      <c r="T2377" s="2">
        <f t="array" aca="1" ref="T2377:V2377" ca="1">MMULT(Q2377:S2377,$T$8:$V$10)</f>
        <v>-0.24326579734679604</v>
      </c>
      <c r="U2377" s="2">
        <f ca="1"/>
        <v>13.933288883194464</v>
      </c>
      <c r="V2377" s="2">
        <f ca="1"/>
        <v>-0.95116970972343162</v>
      </c>
      <c r="Y2377" s="2">
        <f t="shared" ca="1" si="517"/>
        <v>-8.3743749719321289E-2</v>
      </c>
      <c r="Z2377" s="2">
        <f t="shared" ca="1" si="518"/>
        <v>4.7965060017780869</v>
      </c>
    </row>
    <row r="2378" spans="2:26">
      <c r="B2378">
        <f t="shared" si="519"/>
        <v>2367</v>
      </c>
      <c r="C2378">
        <v>-1.4160284845645534</v>
      </c>
      <c r="D2378">
        <v>3.7097195754884984</v>
      </c>
      <c r="E2378">
        <v>-3.7501058675907455</v>
      </c>
      <c r="F2378">
        <f t="shared" si="520"/>
        <v>5.4617259191577245</v>
      </c>
      <c r="G2378">
        <f t="shared" si="521"/>
        <v>7</v>
      </c>
      <c r="H2378">
        <f t="shared" si="522"/>
        <v>547</v>
      </c>
      <c r="I2378">
        <f t="shared" si="523"/>
        <v>1.9354347030183292</v>
      </c>
      <c r="J2378">
        <f>VLOOKUP(H2378,動径DB!$C$9:$F$3009,4)</f>
        <v>0.39562905259921533</v>
      </c>
      <c r="K2378">
        <f>VLOOKUP(G2378,緯度DB!$B$10:$H$50,7)</f>
        <v>0.33255818042814211</v>
      </c>
      <c r="L2378">
        <f t="shared" si="524"/>
        <v>0.45901057275362844</v>
      </c>
      <c r="M2378">
        <f t="shared" si="525"/>
        <v>0.32984385910890068</v>
      </c>
      <c r="N2378">
        <f t="shared" si="515"/>
        <v>0.10879697139185232</v>
      </c>
      <c r="O2378">
        <f t="shared" si="516"/>
        <v>0</v>
      </c>
      <c r="Q2378">
        <f t="shared" si="526"/>
        <v>1000</v>
      </c>
      <c r="R2378">
        <f t="shared" si="527"/>
        <v>1000</v>
      </c>
      <c r="S2378">
        <f t="shared" si="528"/>
        <v>1</v>
      </c>
      <c r="T2378" s="2">
        <f t="array" aca="1" ref="T2378:V2378" ca="1">MMULT(Q2378:S2378,$T$8:$V$10)</f>
        <v>342.95983594645492</v>
      </c>
      <c r="U2378" s="2">
        <f ca="1"/>
        <v>1000</v>
      </c>
      <c r="V2378" s="2">
        <f ca="1"/>
        <v>-939.35060064258266</v>
      </c>
      <c r="Y2378" s="2">
        <f t="shared" ca="1" si="517"/>
        <v>-3.7714808315308317</v>
      </c>
      <c r="Z2378" s="2">
        <f t="shared" ca="1" si="518"/>
        <v>-10.996858629590841</v>
      </c>
    </row>
    <row r="2379" spans="2:26">
      <c r="B2379">
        <f t="shared" si="519"/>
        <v>2368</v>
      </c>
      <c r="C2379">
        <v>-3.8752938680329154</v>
      </c>
      <c r="D2379">
        <v>-6.0460982934479102</v>
      </c>
      <c r="E2379">
        <v>1.0219805615933786</v>
      </c>
      <c r="F2379">
        <f t="shared" si="520"/>
        <v>7.2538025480379575</v>
      </c>
      <c r="G2379">
        <f t="shared" si="521"/>
        <v>24</v>
      </c>
      <c r="H2379">
        <f t="shared" si="522"/>
        <v>726</v>
      </c>
      <c r="I2379">
        <f t="shared" si="523"/>
        <v>-2.1407887068279008</v>
      </c>
      <c r="J2379">
        <f>VLOOKUP(H2379,動径DB!$C$9:$F$3009,4)</f>
        <v>0.3784691515694677</v>
      </c>
      <c r="K2379">
        <f>VLOOKUP(G2379,緯度DB!$B$10:$H$50,7)</f>
        <v>0.7703565880679073</v>
      </c>
      <c r="L2379">
        <f t="shared" si="524"/>
        <v>0.13873189614343648</v>
      </c>
      <c r="M2379">
        <f t="shared" si="525"/>
        <v>0.29340285765476337</v>
      </c>
      <c r="N2379">
        <f t="shared" si="515"/>
        <v>8.6085236879981333E-2</v>
      </c>
      <c r="O2379">
        <f t="shared" si="516"/>
        <v>0</v>
      </c>
      <c r="Q2379">
        <f t="shared" si="526"/>
        <v>1000</v>
      </c>
      <c r="R2379">
        <f t="shared" si="527"/>
        <v>1000</v>
      </c>
      <c r="S2379">
        <f t="shared" si="528"/>
        <v>1</v>
      </c>
      <c r="T2379" s="2">
        <f t="array" aca="1" ref="T2379:V2379" ca="1">MMULT(Q2379:S2379,$T$8:$V$10)</f>
        <v>342.95983594645492</v>
      </c>
      <c r="U2379" s="2">
        <f ca="1"/>
        <v>1000</v>
      </c>
      <c r="V2379" s="2">
        <f ca="1"/>
        <v>-939.35060064258266</v>
      </c>
      <c r="Y2379" s="2">
        <f t="shared" ca="1" si="517"/>
        <v>-3.7714808315308317</v>
      </c>
      <c r="Z2379" s="2">
        <f t="shared" ca="1" si="518"/>
        <v>-10.996858629590841</v>
      </c>
    </row>
    <row r="2380" spans="2:26">
      <c r="B2380">
        <f t="shared" si="519"/>
        <v>2369</v>
      </c>
      <c r="C2380">
        <v>1.9541189546033935</v>
      </c>
      <c r="D2380">
        <v>-7.5433336935036372</v>
      </c>
      <c r="E2380">
        <v>4.7587063430654135</v>
      </c>
      <c r="F2380">
        <f t="shared" si="520"/>
        <v>9.1304846618248305</v>
      </c>
      <c r="G2380">
        <f t="shared" si="521"/>
        <v>31</v>
      </c>
      <c r="H2380">
        <f t="shared" si="522"/>
        <v>914</v>
      </c>
      <c r="I2380">
        <f t="shared" si="523"/>
        <v>-1.3173160392785588</v>
      </c>
      <c r="J2380">
        <f>VLOOKUP(H2380,動径DB!$C$9:$F$3009,4)</f>
        <v>0.29525118626912328</v>
      </c>
      <c r="K2380">
        <f>VLOOKUP(G2380,緯度DB!$B$10:$H$50,7)</f>
        <v>0.54089638506983073</v>
      </c>
      <c r="L2380">
        <f t="shared" si="524"/>
        <v>-0.72453222064689671</v>
      </c>
      <c r="M2380">
        <f t="shared" si="525"/>
        <v>-1.0564702335566212</v>
      </c>
      <c r="N2380">
        <f t="shared" si="515"/>
        <v>1.1161293543911817</v>
      </c>
      <c r="O2380">
        <f t="shared" si="516"/>
        <v>1</v>
      </c>
      <c r="Q2380">
        <f t="shared" si="526"/>
        <v>1.9541189546033935</v>
      </c>
      <c r="R2380">
        <f t="shared" si="527"/>
        <v>-7.5433336935036372</v>
      </c>
      <c r="S2380">
        <f t="shared" si="528"/>
        <v>4.7587063430654135</v>
      </c>
      <c r="T2380" s="2">
        <f t="array" aca="1" ref="T2380:V2380" ca="1">MMULT(Q2380:S2380,$T$8:$V$10)</f>
        <v>5.1400692799945231</v>
      </c>
      <c r="U2380" s="2">
        <f ca="1"/>
        <v>-7.5433336935036372</v>
      </c>
      <c r="V2380" s="2">
        <f ca="1"/>
        <v>-0.20869773627867927</v>
      </c>
      <c r="Y2380" s="2">
        <f t="shared" ca="1" si="517"/>
        <v>1.7253590442247628</v>
      </c>
      <c r="Z2380" s="2">
        <f t="shared" ca="1" si="518"/>
        <v>-2.5320590643295287</v>
      </c>
    </row>
    <row r="2381" spans="2:26">
      <c r="B2381">
        <f t="shared" si="519"/>
        <v>2370</v>
      </c>
      <c r="C2381">
        <v>-12.367540896278488</v>
      </c>
      <c r="D2381">
        <v>9.521652430149171</v>
      </c>
      <c r="E2381">
        <v>10.504102115601562</v>
      </c>
      <c r="F2381">
        <f t="shared" si="520"/>
        <v>18.813667746525972</v>
      </c>
      <c r="G2381">
        <f t="shared" si="521"/>
        <v>32</v>
      </c>
      <c r="H2381">
        <f t="shared" si="522"/>
        <v>1882</v>
      </c>
      <c r="I2381">
        <f t="shared" si="523"/>
        <v>2.4854826723527421</v>
      </c>
      <c r="J2381">
        <f>VLOOKUP(H2381,動径DB!$C$9:$F$3009,4)</f>
        <v>2.041484838667015E-2</v>
      </c>
      <c r="K2381">
        <f>VLOOKUP(G2381,緯度DB!$B$10:$H$50,7)</f>
        <v>0.49132662717739956</v>
      </c>
      <c r="L2381">
        <f t="shared" si="524"/>
        <v>-0.922018646414552</v>
      </c>
      <c r="M2381">
        <f t="shared" si="525"/>
        <v>-0.17399214178273725</v>
      </c>
      <c r="N2381">
        <f t="shared" ref="N2381:N2444" si="529">M2381^2</f>
        <v>3.0273265402144141E-2</v>
      </c>
      <c r="O2381">
        <f t="shared" ref="O2381:O2444" si="530">IF(N2381&gt;$N$9*$O$8,1,0)</f>
        <v>0</v>
      </c>
      <c r="Q2381">
        <f t="shared" si="526"/>
        <v>1000</v>
      </c>
      <c r="R2381">
        <f t="shared" si="527"/>
        <v>1000</v>
      </c>
      <c r="S2381">
        <f t="shared" si="528"/>
        <v>1</v>
      </c>
      <c r="T2381" s="2">
        <f t="array" aca="1" ref="T2381:V2381" ca="1">MMULT(Q2381:S2381,$T$8:$V$10)</f>
        <v>342.95983594645492</v>
      </c>
      <c r="U2381" s="2">
        <f ca="1"/>
        <v>1000</v>
      </c>
      <c r="V2381" s="2">
        <f ca="1"/>
        <v>-939.35060064258266</v>
      </c>
      <c r="Y2381" s="2">
        <f t="shared" ref="Y2381:Y2444" ca="1" si="531">$Z$9*T2381/($V2381+$Z$10)</f>
        <v>-3.7714808315308317</v>
      </c>
      <c r="Z2381" s="2">
        <f t="shared" ref="Z2381:Z2444" ca="1" si="532">$Z$9*U2381/($V2381+$Z$10)</f>
        <v>-10.996858629590841</v>
      </c>
    </row>
    <row r="2382" spans="2:26">
      <c r="B2382">
        <f t="shared" ref="B2382:B2445" si="533">B2381+1</f>
        <v>2371</v>
      </c>
      <c r="C2382">
        <v>-5.5584822212447591</v>
      </c>
      <c r="D2382">
        <v>-13.261003610926771</v>
      </c>
      <c r="E2382">
        <v>3.8938430379526006</v>
      </c>
      <c r="F2382">
        <f t="shared" si="520"/>
        <v>14.896743099655001</v>
      </c>
      <c r="G2382">
        <f t="shared" si="521"/>
        <v>26</v>
      </c>
      <c r="H2382">
        <f t="shared" si="522"/>
        <v>1491</v>
      </c>
      <c r="I2382">
        <f t="shared" si="523"/>
        <v>-1.9677100580364155</v>
      </c>
      <c r="J2382">
        <f>VLOOKUP(H2382,動径DB!$C$9:$F$3009,4)</f>
        <v>7.1679695387067532E-2</v>
      </c>
      <c r="K2382">
        <f>VLOOKUP(G2382,緯度DB!$B$10:$H$50,7)</f>
        <v>0.72987675376846739</v>
      </c>
      <c r="L2382">
        <f t="shared" si="524"/>
        <v>-0.37097166898189654</v>
      </c>
      <c r="M2382">
        <f t="shared" si="525"/>
        <v>-0.28911974689461706</v>
      </c>
      <c r="N2382">
        <f t="shared" si="529"/>
        <v>8.3590228044407425E-2</v>
      </c>
      <c r="O2382">
        <f t="shared" si="530"/>
        <v>0</v>
      </c>
      <c r="Q2382">
        <f t="shared" si="526"/>
        <v>1000</v>
      </c>
      <c r="R2382">
        <f t="shared" si="527"/>
        <v>1000</v>
      </c>
      <c r="S2382">
        <f t="shared" si="528"/>
        <v>1</v>
      </c>
      <c r="T2382" s="2">
        <f t="array" aca="1" ref="T2382:V2382" ca="1">MMULT(Q2382:S2382,$T$8:$V$10)</f>
        <v>342.95983594645492</v>
      </c>
      <c r="U2382" s="2">
        <f ca="1"/>
        <v>1000</v>
      </c>
      <c r="V2382" s="2">
        <f ca="1"/>
        <v>-939.35060064258266</v>
      </c>
      <c r="Y2382" s="2">
        <f t="shared" ca="1" si="531"/>
        <v>-3.7714808315308317</v>
      </c>
      <c r="Z2382" s="2">
        <f t="shared" ca="1" si="532"/>
        <v>-10.996858629590841</v>
      </c>
    </row>
    <row r="2383" spans="2:26">
      <c r="B2383">
        <f t="shared" si="533"/>
        <v>2372</v>
      </c>
      <c r="C2383">
        <v>-14.183564350721186</v>
      </c>
      <c r="D2383">
        <v>2.6170182163655911</v>
      </c>
      <c r="E2383">
        <v>-13.097398469154539</v>
      </c>
      <c r="F2383">
        <f t="shared" si="520"/>
        <v>19.482405618805139</v>
      </c>
      <c r="G2383">
        <f t="shared" si="521"/>
        <v>8</v>
      </c>
      <c r="H2383">
        <f t="shared" si="522"/>
        <v>1949</v>
      </c>
      <c r="I2383">
        <f t="shared" si="523"/>
        <v>2.9591341164215175</v>
      </c>
      <c r="J2383">
        <f>VLOOKUP(H2383,動径DB!$C$9:$F$3009,4)</f>
        <v>1.6220041474809758E-2</v>
      </c>
      <c r="K2383">
        <f>VLOOKUP(G2383,緯度DB!$B$10:$H$50,7)</f>
        <v>0.38596120503132481</v>
      </c>
      <c r="L2383">
        <f t="shared" si="524"/>
        <v>-0.52044807597048759</v>
      </c>
      <c r="M2383">
        <f t="shared" si="525"/>
        <v>-6.3476884402132283E-2</v>
      </c>
      <c r="N2383">
        <f t="shared" si="529"/>
        <v>4.0293148534016644E-3</v>
      </c>
      <c r="O2383">
        <f t="shared" si="530"/>
        <v>0</v>
      </c>
      <c r="Q2383">
        <f t="shared" si="526"/>
        <v>1000</v>
      </c>
      <c r="R2383">
        <f t="shared" si="527"/>
        <v>1000</v>
      </c>
      <c r="S2383">
        <f t="shared" si="528"/>
        <v>1</v>
      </c>
      <c r="T2383" s="2">
        <f t="array" aca="1" ref="T2383:V2383" ca="1">MMULT(Q2383:S2383,$T$8:$V$10)</f>
        <v>342.95983594645492</v>
      </c>
      <c r="U2383" s="2">
        <f ca="1"/>
        <v>1000</v>
      </c>
      <c r="V2383" s="2">
        <f ca="1"/>
        <v>-939.35060064258266</v>
      </c>
      <c r="Y2383" s="2">
        <f t="shared" ca="1" si="531"/>
        <v>-3.7714808315308317</v>
      </c>
      <c r="Z2383" s="2">
        <f t="shared" ca="1" si="532"/>
        <v>-10.996858629590841</v>
      </c>
    </row>
    <row r="2384" spans="2:26">
      <c r="B2384">
        <f t="shared" si="533"/>
        <v>2373</v>
      </c>
      <c r="C2384">
        <v>-10.576701370699617</v>
      </c>
      <c r="D2384">
        <v>0.58803140191683489</v>
      </c>
      <c r="E2384">
        <v>-8.5163150932999034</v>
      </c>
      <c r="F2384">
        <f t="shared" si="520"/>
        <v>13.591909931388127</v>
      </c>
      <c r="G2384">
        <f t="shared" si="521"/>
        <v>8</v>
      </c>
      <c r="H2384">
        <f t="shared" si="522"/>
        <v>1360</v>
      </c>
      <c r="I2384">
        <f t="shared" si="523"/>
        <v>3.0860529695246792</v>
      </c>
      <c r="J2384">
        <f>VLOOKUP(H2384,動径DB!$C$9:$F$3009,4)</f>
        <v>0.10470310870846895</v>
      </c>
      <c r="K2384">
        <f>VLOOKUP(G2384,緯度DB!$B$10:$H$50,7)</f>
        <v>0.38596120503132481</v>
      </c>
      <c r="L2384">
        <f t="shared" si="524"/>
        <v>-0.16584917781675729</v>
      </c>
      <c r="M2384">
        <f t="shared" si="525"/>
        <v>-9.1095524535227665E-2</v>
      </c>
      <c r="N2384">
        <f t="shared" si="529"/>
        <v>8.2983945903482657E-3</v>
      </c>
      <c r="O2384">
        <f t="shared" si="530"/>
        <v>0</v>
      </c>
      <c r="Q2384">
        <f t="shared" si="526"/>
        <v>1000</v>
      </c>
      <c r="R2384">
        <f t="shared" si="527"/>
        <v>1000</v>
      </c>
      <c r="S2384">
        <f t="shared" si="528"/>
        <v>1</v>
      </c>
      <c r="T2384" s="2">
        <f t="array" aca="1" ref="T2384:V2384" ca="1">MMULT(Q2384:S2384,$T$8:$V$10)</f>
        <v>342.95983594645492</v>
      </c>
      <c r="U2384" s="2">
        <f ca="1"/>
        <v>1000</v>
      </c>
      <c r="V2384" s="2">
        <f ca="1"/>
        <v>-939.35060064258266</v>
      </c>
      <c r="Y2384" s="2">
        <f t="shared" ca="1" si="531"/>
        <v>-3.7714808315308317</v>
      </c>
      <c r="Z2384" s="2">
        <f t="shared" ca="1" si="532"/>
        <v>-10.996858629590841</v>
      </c>
    </row>
    <row r="2385" spans="2:26">
      <c r="B2385">
        <f t="shared" si="533"/>
        <v>2374</v>
      </c>
      <c r="C2385">
        <v>5.1865263048954739</v>
      </c>
      <c r="D2385">
        <v>7.2074331811921679</v>
      </c>
      <c r="E2385">
        <v>-10.761677440048244</v>
      </c>
      <c r="F2385">
        <f t="shared" si="520"/>
        <v>13.952091223052044</v>
      </c>
      <c r="G2385">
        <f t="shared" si="521"/>
        <v>6</v>
      </c>
      <c r="H2385">
        <f t="shared" si="522"/>
        <v>1396</v>
      </c>
      <c r="I2385">
        <f t="shared" si="523"/>
        <v>0.94703151314157619</v>
      </c>
      <c r="J2385">
        <f>VLOOKUP(H2385,動径DB!$C$9:$F$3009,4)</f>
        <v>9.4591171454660172E-2</v>
      </c>
      <c r="K2385">
        <f>VLOOKUP(G2385,緯度DB!$B$10:$H$50,7)</f>
        <v>0.28116931855250954</v>
      </c>
      <c r="L2385">
        <f t="shared" si="524"/>
        <v>-0.29599603661739843</v>
      </c>
      <c r="M2385">
        <f t="shared" si="525"/>
        <v>-0.10983575390863187</v>
      </c>
      <c r="N2385">
        <f t="shared" si="529"/>
        <v>1.2063892836677541E-2</v>
      </c>
      <c r="O2385">
        <f t="shared" si="530"/>
        <v>0</v>
      </c>
      <c r="Q2385">
        <f t="shared" si="526"/>
        <v>1000</v>
      </c>
      <c r="R2385">
        <f t="shared" si="527"/>
        <v>1000</v>
      </c>
      <c r="S2385">
        <f t="shared" si="528"/>
        <v>1</v>
      </c>
      <c r="T2385" s="2">
        <f t="array" aca="1" ref="T2385:V2385" ca="1">MMULT(Q2385:S2385,$T$8:$V$10)</f>
        <v>342.95983594645492</v>
      </c>
      <c r="U2385" s="2">
        <f ca="1"/>
        <v>1000</v>
      </c>
      <c r="V2385" s="2">
        <f ca="1"/>
        <v>-939.35060064258266</v>
      </c>
      <c r="Y2385" s="2">
        <f t="shared" ca="1" si="531"/>
        <v>-3.7714808315308317</v>
      </c>
      <c r="Z2385" s="2">
        <f t="shared" ca="1" si="532"/>
        <v>-10.996858629590841</v>
      </c>
    </row>
    <row r="2386" spans="2:26">
      <c r="B2386">
        <f t="shared" si="533"/>
        <v>2375</v>
      </c>
      <c r="C2386">
        <v>-8.5706210806477738</v>
      </c>
      <c r="D2386">
        <v>14.126067438421241</v>
      </c>
      <c r="E2386">
        <v>-16.345414697618011</v>
      </c>
      <c r="F2386">
        <f t="shared" si="520"/>
        <v>23.241641693735318</v>
      </c>
      <c r="G2386">
        <f t="shared" si="521"/>
        <v>7</v>
      </c>
      <c r="H2386">
        <f t="shared" si="522"/>
        <v>2325</v>
      </c>
      <c r="I2386">
        <f t="shared" si="523"/>
        <v>2.1161451232559054</v>
      </c>
      <c r="J2386">
        <f>VLOOKUP(H2386,動径DB!$C$9:$F$3009,4)</f>
        <v>4.2010530105406714E-3</v>
      </c>
      <c r="K2386">
        <f>VLOOKUP(G2386,緯度DB!$B$10:$H$50,7)</f>
        <v>0.33255818042814211</v>
      </c>
      <c r="L2386">
        <f t="shared" si="524"/>
        <v>-6.5203771318222303E-2</v>
      </c>
      <c r="M2386">
        <f t="shared" si="525"/>
        <v>-2.1172167156430911E-3</v>
      </c>
      <c r="N2386">
        <f t="shared" si="529"/>
        <v>4.482606620998518E-6</v>
      </c>
      <c r="O2386">
        <f t="shared" si="530"/>
        <v>0</v>
      </c>
      <c r="Q2386">
        <f t="shared" si="526"/>
        <v>1000</v>
      </c>
      <c r="R2386">
        <f t="shared" si="527"/>
        <v>1000</v>
      </c>
      <c r="S2386">
        <f t="shared" si="528"/>
        <v>1</v>
      </c>
      <c r="T2386" s="2">
        <f t="array" aca="1" ref="T2386:V2386" ca="1">MMULT(Q2386:S2386,$T$8:$V$10)</f>
        <v>342.95983594645492</v>
      </c>
      <c r="U2386" s="2">
        <f ca="1"/>
        <v>1000</v>
      </c>
      <c r="V2386" s="2">
        <f ca="1"/>
        <v>-939.35060064258266</v>
      </c>
      <c r="Y2386" s="2">
        <f t="shared" ca="1" si="531"/>
        <v>-3.7714808315308317</v>
      </c>
      <c r="Z2386" s="2">
        <f t="shared" ca="1" si="532"/>
        <v>-10.996858629590841</v>
      </c>
    </row>
    <row r="2387" spans="2:26">
      <c r="B2387">
        <f t="shared" si="533"/>
        <v>2376</v>
      </c>
      <c r="C2387">
        <v>5.4558727079136613</v>
      </c>
      <c r="D2387">
        <v>-3.3916146289243576</v>
      </c>
      <c r="E2387">
        <v>9.1180389429290454</v>
      </c>
      <c r="F2387">
        <f t="shared" si="520"/>
        <v>11.153843775168337</v>
      </c>
      <c r="G2387">
        <f t="shared" si="521"/>
        <v>37</v>
      </c>
      <c r="H2387">
        <f t="shared" si="522"/>
        <v>1116</v>
      </c>
      <c r="I2387">
        <f t="shared" si="523"/>
        <v>-0.55618291255993968</v>
      </c>
      <c r="J2387">
        <f>VLOOKUP(H2387,動径DB!$C$9:$F$3009,4)</f>
        <v>0.19586914496534372</v>
      </c>
      <c r="K2387">
        <f>VLOOKUP(G2387,緯度DB!$B$10:$H$50,7)</f>
        <v>0.2352076871405088</v>
      </c>
      <c r="L2387">
        <f t="shared" si="524"/>
        <v>0.99522603638094753</v>
      </c>
      <c r="M2387">
        <f t="shared" si="525"/>
        <v>0.51140365239547436</v>
      </c>
      <c r="N2387">
        <f t="shared" si="529"/>
        <v>0.26153369568343116</v>
      </c>
      <c r="O2387">
        <f t="shared" si="530"/>
        <v>0</v>
      </c>
      <c r="Q2387">
        <f t="shared" si="526"/>
        <v>1000</v>
      </c>
      <c r="R2387">
        <f t="shared" si="527"/>
        <v>1000</v>
      </c>
      <c r="S2387">
        <f t="shared" si="528"/>
        <v>1</v>
      </c>
      <c r="T2387" s="2">
        <f t="array" aca="1" ref="T2387:V2387" ca="1">MMULT(Q2387:S2387,$T$8:$V$10)</f>
        <v>342.95983594645492</v>
      </c>
      <c r="U2387" s="2">
        <f ca="1"/>
        <v>1000</v>
      </c>
      <c r="V2387" s="2">
        <f ca="1"/>
        <v>-939.35060064258266</v>
      </c>
      <c r="Y2387" s="2">
        <f t="shared" ca="1" si="531"/>
        <v>-3.7714808315308317</v>
      </c>
      <c r="Z2387" s="2">
        <f t="shared" ca="1" si="532"/>
        <v>-10.996858629590841</v>
      </c>
    </row>
    <row r="2388" spans="2:26">
      <c r="B2388">
        <f t="shared" si="533"/>
        <v>2377</v>
      </c>
      <c r="C2388">
        <v>7.6906683026599607</v>
      </c>
      <c r="D2388">
        <v>-13.639460404132597</v>
      </c>
      <c r="E2388">
        <v>5.0636084215506072</v>
      </c>
      <c r="F2388">
        <f t="shared" si="520"/>
        <v>16.456651825454589</v>
      </c>
      <c r="G2388">
        <f t="shared" si="521"/>
        <v>27</v>
      </c>
      <c r="H2388">
        <f t="shared" si="522"/>
        <v>1647</v>
      </c>
      <c r="I2388">
        <f t="shared" si="523"/>
        <v>-1.0573786814299262</v>
      </c>
      <c r="J2388">
        <f>VLOOKUP(H2388,動径DB!$C$9:$F$3009,4)</f>
        <v>4.4297060764254388E-2</v>
      </c>
      <c r="K2388">
        <f>VLOOKUP(G2388,緯度DB!$B$10:$H$50,7)</f>
        <v>0.70149600262637279</v>
      </c>
      <c r="L2388">
        <f t="shared" si="524"/>
        <v>-3.0538641939838101E-2</v>
      </c>
      <c r="M2388">
        <f t="shared" si="525"/>
        <v>-1.5616773515646007E-2</v>
      </c>
      <c r="N2388">
        <f t="shared" si="529"/>
        <v>2.4388361503898255E-4</v>
      </c>
      <c r="O2388">
        <f t="shared" si="530"/>
        <v>0</v>
      </c>
      <c r="Q2388">
        <f t="shared" si="526"/>
        <v>1000</v>
      </c>
      <c r="R2388">
        <f t="shared" si="527"/>
        <v>1000</v>
      </c>
      <c r="S2388">
        <f t="shared" si="528"/>
        <v>1</v>
      </c>
      <c r="T2388" s="2">
        <f t="array" aca="1" ref="T2388:V2388" ca="1">MMULT(Q2388:S2388,$T$8:$V$10)</f>
        <v>342.95983594645492</v>
      </c>
      <c r="U2388" s="2">
        <f ca="1"/>
        <v>1000</v>
      </c>
      <c r="V2388" s="2">
        <f ca="1"/>
        <v>-939.35060064258266</v>
      </c>
      <c r="Y2388" s="2">
        <f t="shared" ca="1" si="531"/>
        <v>-3.7714808315308317</v>
      </c>
      <c r="Z2388" s="2">
        <f t="shared" ca="1" si="532"/>
        <v>-10.996858629590841</v>
      </c>
    </row>
    <row r="2389" spans="2:26">
      <c r="B2389">
        <f t="shared" si="533"/>
        <v>2378</v>
      </c>
      <c r="C2389">
        <v>-15.016247365276969</v>
      </c>
      <c r="D2389">
        <v>4.1013533867888388</v>
      </c>
      <c r="E2389">
        <v>1.4260806939718487</v>
      </c>
      <c r="F2389">
        <f t="shared" si="520"/>
        <v>15.63145836715919</v>
      </c>
      <c r="G2389">
        <f t="shared" si="521"/>
        <v>23</v>
      </c>
      <c r="H2389">
        <f t="shared" si="522"/>
        <v>1564</v>
      </c>
      <c r="I2389">
        <f t="shared" si="523"/>
        <v>2.8749679195206759</v>
      </c>
      <c r="J2389">
        <f>VLOOKUP(H2389,動径DB!$C$9:$F$3009,4)</f>
        <v>5.7437556158496446E-2</v>
      </c>
      <c r="K2389">
        <f>VLOOKUP(G2389,緯度DB!$B$10:$H$50,7)</f>
        <v>0.7820858445078025</v>
      </c>
      <c r="L2389">
        <f t="shared" si="524"/>
        <v>-0.717268441057485</v>
      </c>
      <c r="M2389">
        <f t="shared" si="525"/>
        <v>-0.50365320253585433</v>
      </c>
      <c r="N2389">
        <f t="shared" si="529"/>
        <v>0.25366654842462227</v>
      </c>
      <c r="O2389">
        <f t="shared" si="530"/>
        <v>0</v>
      </c>
      <c r="Q2389">
        <f t="shared" si="526"/>
        <v>1000</v>
      </c>
      <c r="R2389">
        <f t="shared" si="527"/>
        <v>1000</v>
      </c>
      <c r="S2389">
        <f t="shared" si="528"/>
        <v>1</v>
      </c>
      <c r="T2389" s="2">
        <f t="array" aca="1" ref="T2389:V2389" ca="1">MMULT(Q2389:S2389,$T$8:$V$10)</f>
        <v>342.95983594645492</v>
      </c>
      <c r="U2389" s="2">
        <f ca="1"/>
        <v>1000</v>
      </c>
      <c r="V2389" s="2">
        <f ca="1"/>
        <v>-939.35060064258266</v>
      </c>
      <c r="Y2389" s="2">
        <f t="shared" ca="1" si="531"/>
        <v>-3.7714808315308317</v>
      </c>
      <c r="Z2389" s="2">
        <f t="shared" ca="1" si="532"/>
        <v>-10.996858629590841</v>
      </c>
    </row>
    <row r="2390" spans="2:26">
      <c r="B2390">
        <f t="shared" si="533"/>
        <v>2379</v>
      </c>
      <c r="C2390">
        <v>9.5605875573169303</v>
      </c>
      <c r="D2390">
        <v>-3.6308118872428183</v>
      </c>
      <c r="E2390">
        <v>5.1418733192219666</v>
      </c>
      <c r="F2390">
        <f t="shared" si="520"/>
        <v>11.446680332419255</v>
      </c>
      <c r="G2390">
        <f t="shared" si="521"/>
        <v>30</v>
      </c>
      <c r="H2390">
        <f t="shared" si="522"/>
        <v>1146</v>
      </c>
      <c r="I2390">
        <f t="shared" si="523"/>
        <v>-0.36294487789303576</v>
      </c>
      <c r="J2390">
        <f>VLOOKUP(H2390,動径DB!$C$9:$F$3009,4)</f>
        <v>0.18256336324423716</v>
      </c>
      <c r="K2390">
        <f>VLOOKUP(G2390,緯度DB!$B$10:$H$50,7)</f>
        <v>0.58726809406597613</v>
      </c>
      <c r="L2390">
        <f t="shared" si="524"/>
        <v>0.88608734764653918</v>
      </c>
      <c r="M2390">
        <f t="shared" si="525"/>
        <v>1.0874420543231533</v>
      </c>
      <c r="N2390">
        <f t="shared" si="529"/>
        <v>1.18253022151056</v>
      </c>
      <c r="O2390">
        <f t="shared" si="530"/>
        <v>1</v>
      </c>
      <c r="Q2390">
        <f t="shared" si="526"/>
        <v>9.5605875573169303</v>
      </c>
      <c r="R2390">
        <f t="shared" si="527"/>
        <v>-3.6308118872428183</v>
      </c>
      <c r="S2390">
        <f t="shared" si="528"/>
        <v>5.1418733192219666</v>
      </c>
      <c r="T2390" s="2">
        <f t="array" aca="1" ref="T2390:V2390" ca="1">MMULT(Q2390:S2390,$T$8:$V$10)</f>
        <v>8.1016939417199723</v>
      </c>
      <c r="U2390" s="2">
        <f ca="1"/>
        <v>-3.6308118872428183</v>
      </c>
      <c r="V2390" s="2">
        <f ca="1"/>
        <v>-7.2253893283855604</v>
      </c>
      <c r="Y2390" s="2">
        <f t="shared" ca="1" si="531"/>
        <v>3.5573358677949516</v>
      </c>
      <c r="Z2390" s="2">
        <f t="shared" ca="1" si="532"/>
        <v>-1.594236643425105</v>
      </c>
    </row>
    <row r="2391" spans="2:26">
      <c r="B2391">
        <f t="shared" si="533"/>
        <v>2380</v>
      </c>
      <c r="C2391">
        <v>-15.980789670836359</v>
      </c>
      <c r="D2391">
        <v>-0.17426938766914701</v>
      </c>
      <c r="E2391">
        <v>3.735491254540209</v>
      </c>
      <c r="F2391">
        <f t="shared" si="520"/>
        <v>16.412492292023629</v>
      </c>
      <c r="G2391">
        <f t="shared" si="521"/>
        <v>26</v>
      </c>
      <c r="H2391">
        <f t="shared" si="522"/>
        <v>1642</v>
      </c>
      <c r="I2391">
        <f t="shared" si="523"/>
        <v>-3.1306881561363791</v>
      </c>
      <c r="J2391">
        <f>VLOOKUP(H2391,動径DB!$C$9:$F$3009,4)</f>
        <v>4.5005814329152294E-2</v>
      </c>
      <c r="K2391">
        <f>VLOOKUP(G2391,緯度DB!$B$10:$H$50,7)</f>
        <v>0.72987675376846739</v>
      </c>
      <c r="L2391">
        <f t="shared" si="524"/>
        <v>3.270765782534988E-2</v>
      </c>
      <c r="M2391">
        <f t="shared" si="525"/>
        <v>1.7633646764187452E-2</v>
      </c>
      <c r="N2391">
        <f t="shared" si="529"/>
        <v>3.1094549820413861E-4</v>
      </c>
      <c r="O2391">
        <f t="shared" si="530"/>
        <v>0</v>
      </c>
      <c r="Q2391">
        <f t="shared" si="526"/>
        <v>1000</v>
      </c>
      <c r="R2391">
        <f t="shared" si="527"/>
        <v>1000</v>
      </c>
      <c r="S2391">
        <f t="shared" si="528"/>
        <v>1</v>
      </c>
      <c r="T2391" s="2">
        <f t="array" aca="1" ref="T2391:V2391" ca="1">MMULT(Q2391:S2391,$T$8:$V$10)</f>
        <v>342.95983594645492</v>
      </c>
      <c r="U2391" s="2">
        <f ca="1"/>
        <v>1000</v>
      </c>
      <c r="V2391" s="2">
        <f ca="1"/>
        <v>-939.35060064258266</v>
      </c>
      <c r="Y2391" s="2">
        <f t="shared" ca="1" si="531"/>
        <v>-3.7714808315308317</v>
      </c>
      <c r="Z2391" s="2">
        <f t="shared" ca="1" si="532"/>
        <v>-10.996858629590841</v>
      </c>
    </row>
    <row r="2392" spans="2:26">
      <c r="B2392">
        <f t="shared" si="533"/>
        <v>2381</v>
      </c>
      <c r="C2392">
        <v>6.7721428168095121</v>
      </c>
      <c r="D2392">
        <v>13.899385259091861</v>
      </c>
      <c r="E2392">
        <v>-11.78559403915466</v>
      </c>
      <c r="F2392">
        <f t="shared" si="520"/>
        <v>19.441066219929468</v>
      </c>
      <c r="G2392">
        <f t="shared" si="521"/>
        <v>9</v>
      </c>
      <c r="H2392">
        <f t="shared" si="522"/>
        <v>1945</v>
      </c>
      <c r="I2392">
        <f t="shared" si="523"/>
        <v>1.1174199864295822</v>
      </c>
      <c r="J2392">
        <f>VLOOKUP(H2392,動径DB!$C$9:$F$3009,4)</f>
        <v>1.644599687333663E-2</v>
      </c>
      <c r="K2392">
        <f>VLOOKUP(G2392,緯度DB!$B$10:$H$50,7)</f>
        <v>0.43934360143209494</v>
      </c>
      <c r="L2392">
        <f t="shared" si="524"/>
        <v>0.209112498987539</v>
      </c>
      <c r="M2392">
        <f t="shared" si="525"/>
        <v>2.937410079133718E-2</v>
      </c>
      <c r="N2392">
        <f t="shared" si="529"/>
        <v>8.6283779729963558E-4</v>
      </c>
      <c r="O2392">
        <f t="shared" si="530"/>
        <v>0</v>
      </c>
      <c r="Q2392">
        <f t="shared" si="526"/>
        <v>1000</v>
      </c>
      <c r="R2392">
        <f t="shared" si="527"/>
        <v>1000</v>
      </c>
      <c r="S2392">
        <f t="shared" si="528"/>
        <v>1</v>
      </c>
      <c r="T2392" s="2">
        <f t="array" aca="1" ref="T2392:V2392" ca="1">MMULT(Q2392:S2392,$T$8:$V$10)</f>
        <v>342.95983594645492</v>
      </c>
      <c r="U2392" s="2">
        <f ca="1"/>
        <v>1000</v>
      </c>
      <c r="V2392" s="2">
        <f ca="1"/>
        <v>-939.35060064258266</v>
      </c>
      <c r="Y2392" s="2">
        <f t="shared" ca="1" si="531"/>
        <v>-3.7714808315308317</v>
      </c>
      <c r="Z2392" s="2">
        <f t="shared" ca="1" si="532"/>
        <v>-10.996858629590841</v>
      </c>
    </row>
    <row r="2393" spans="2:26">
      <c r="B2393">
        <f t="shared" si="533"/>
        <v>2382</v>
      </c>
      <c r="C2393">
        <v>14.329179981672116</v>
      </c>
      <c r="D2393">
        <v>10.779082306673736</v>
      </c>
      <c r="E2393">
        <v>-11.849994702349383</v>
      </c>
      <c r="F2393">
        <f t="shared" si="520"/>
        <v>21.492705478066462</v>
      </c>
      <c r="G2393">
        <f t="shared" si="521"/>
        <v>10</v>
      </c>
      <c r="H2393">
        <f t="shared" si="522"/>
        <v>2150</v>
      </c>
      <c r="I2393">
        <f t="shared" si="523"/>
        <v>0.64493762295567603</v>
      </c>
      <c r="J2393">
        <f>VLOOKUP(H2393,動径DB!$C$9:$F$3009,4)</f>
        <v>7.9705047607158495E-3</v>
      </c>
      <c r="K2393">
        <f>VLOOKUP(G2393,緯度DB!$B$10:$H$50,7)</f>
        <v>0.49132662717739956</v>
      </c>
      <c r="L2393">
        <f t="shared" si="524"/>
        <v>-0.93447435398427725</v>
      </c>
      <c r="M2393">
        <f t="shared" si="525"/>
        <v>-7.8652874822890462E-2</v>
      </c>
      <c r="N2393">
        <f t="shared" si="529"/>
        <v>6.1862747179052763E-3</v>
      </c>
      <c r="O2393">
        <f t="shared" si="530"/>
        <v>0</v>
      </c>
      <c r="Q2393">
        <f t="shared" si="526"/>
        <v>1000</v>
      </c>
      <c r="R2393">
        <f t="shared" si="527"/>
        <v>1000</v>
      </c>
      <c r="S2393">
        <f t="shared" si="528"/>
        <v>1</v>
      </c>
      <c r="T2393" s="2">
        <f t="array" aca="1" ref="T2393:V2393" ca="1">MMULT(Q2393:S2393,$T$8:$V$10)</f>
        <v>342.95983594645492</v>
      </c>
      <c r="U2393" s="2">
        <f ca="1"/>
        <v>1000</v>
      </c>
      <c r="V2393" s="2">
        <f ca="1"/>
        <v>-939.35060064258266</v>
      </c>
      <c r="Y2393" s="2">
        <f t="shared" ca="1" si="531"/>
        <v>-3.7714808315308317</v>
      </c>
      <c r="Z2393" s="2">
        <f t="shared" ca="1" si="532"/>
        <v>-10.996858629590841</v>
      </c>
    </row>
    <row r="2394" spans="2:26">
      <c r="B2394">
        <f t="shared" si="533"/>
        <v>2383</v>
      </c>
      <c r="C2394">
        <v>15.347628411840912</v>
      </c>
      <c r="D2394">
        <v>2.4836572416262053</v>
      </c>
      <c r="E2394">
        <v>7.0574907318273095</v>
      </c>
      <c r="F2394">
        <f t="shared" si="520"/>
        <v>17.074144973955711</v>
      </c>
      <c r="G2394">
        <f t="shared" si="521"/>
        <v>29</v>
      </c>
      <c r="H2394">
        <f t="shared" si="522"/>
        <v>1708</v>
      </c>
      <c r="I2394">
        <f t="shared" si="523"/>
        <v>0.16043593172811663</v>
      </c>
      <c r="J2394">
        <f>VLOOKUP(H2394,動径DB!$C$9:$F$3009,4)</f>
        <v>3.6418721576277464E-2</v>
      </c>
      <c r="K2394">
        <f>VLOOKUP(G2394,緯度DB!$B$10:$H$50,7)</f>
        <v>0.62981531840634786</v>
      </c>
      <c r="L2394">
        <f t="shared" si="524"/>
        <v>-0.46293878800244381</v>
      </c>
      <c r="M2394">
        <f t="shared" si="525"/>
        <v>-0.181301104884908</v>
      </c>
      <c r="N2394">
        <f t="shared" si="529"/>
        <v>3.2870090632488413E-2</v>
      </c>
      <c r="O2394">
        <f t="shared" si="530"/>
        <v>0</v>
      </c>
      <c r="Q2394">
        <f t="shared" si="526"/>
        <v>1000</v>
      </c>
      <c r="R2394">
        <f t="shared" si="527"/>
        <v>1000</v>
      </c>
      <c r="S2394">
        <f t="shared" si="528"/>
        <v>1</v>
      </c>
      <c r="T2394" s="2">
        <f t="array" aca="1" ref="T2394:V2394" ca="1">MMULT(Q2394:S2394,$T$8:$V$10)</f>
        <v>342.95983594645492</v>
      </c>
      <c r="U2394" s="2">
        <f ca="1"/>
        <v>1000</v>
      </c>
      <c r="V2394" s="2">
        <f ca="1"/>
        <v>-939.35060064258266</v>
      </c>
      <c r="Y2394" s="2">
        <f t="shared" ca="1" si="531"/>
        <v>-3.7714808315308317</v>
      </c>
      <c r="Z2394" s="2">
        <f t="shared" ca="1" si="532"/>
        <v>-10.996858629590841</v>
      </c>
    </row>
    <row r="2395" spans="2:26">
      <c r="B2395">
        <f t="shared" si="533"/>
        <v>2384</v>
      </c>
      <c r="C2395">
        <v>4.2333278602079938</v>
      </c>
      <c r="D2395">
        <v>16.723292235795313</v>
      </c>
      <c r="E2395">
        <v>8.0806115169011683</v>
      </c>
      <c r="F2395">
        <f t="shared" si="520"/>
        <v>19.049562999263284</v>
      </c>
      <c r="G2395">
        <f t="shared" si="521"/>
        <v>29</v>
      </c>
      <c r="H2395">
        <f t="shared" si="522"/>
        <v>1906</v>
      </c>
      <c r="I2395">
        <f t="shared" si="523"/>
        <v>1.322864916040791</v>
      </c>
      <c r="J2395">
        <f>VLOOKUP(H2395,動径DB!$C$9:$F$3009,4)</f>
        <v>1.8808210756192441E-2</v>
      </c>
      <c r="K2395">
        <f>VLOOKUP(G2395,緯度DB!$B$10:$H$50,7)</f>
        <v>0.62981531840634786</v>
      </c>
      <c r="L2395">
        <f t="shared" si="524"/>
        <v>0.73590484435615777</v>
      </c>
      <c r="M2395">
        <f t="shared" si="525"/>
        <v>0.16606089764255769</v>
      </c>
      <c r="N2395">
        <f t="shared" si="529"/>
        <v>2.7576221725852022E-2</v>
      </c>
      <c r="O2395">
        <f t="shared" si="530"/>
        <v>0</v>
      </c>
      <c r="Q2395">
        <f t="shared" si="526"/>
        <v>1000</v>
      </c>
      <c r="R2395">
        <f t="shared" si="527"/>
        <v>1000</v>
      </c>
      <c r="S2395">
        <f t="shared" si="528"/>
        <v>1</v>
      </c>
      <c r="T2395" s="2">
        <f t="array" aca="1" ref="T2395:V2395" ca="1">MMULT(Q2395:S2395,$T$8:$V$10)</f>
        <v>342.95983594645492</v>
      </c>
      <c r="U2395" s="2">
        <f ca="1"/>
        <v>1000</v>
      </c>
      <c r="V2395" s="2">
        <f ca="1"/>
        <v>-939.35060064258266</v>
      </c>
      <c r="Y2395" s="2">
        <f t="shared" ca="1" si="531"/>
        <v>-3.7714808315308317</v>
      </c>
      <c r="Z2395" s="2">
        <f t="shared" ca="1" si="532"/>
        <v>-10.996858629590841</v>
      </c>
    </row>
    <row r="2396" spans="2:26">
      <c r="B2396">
        <f t="shared" si="533"/>
        <v>2385</v>
      </c>
      <c r="C2396">
        <v>11.207137643669327</v>
      </c>
      <c r="D2396">
        <v>12.358565121709555</v>
      </c>
      <c r="E2396">
        <v>5.3539872535187989</v>
      </c>
      <c r="F2396">
        <f t="shared" si="520"/>
        <v>17.521393938340857</v>
      </c>
      <c r="G2396">
        <f t="shared" si="521"/>
        <v>27</v>
      </c>
      <c r="H2396">
        <f t="shared" si="522"/>
        <v>1753</v>
      </c>
      <c r="I2396">
        <f t="shared" si="523"/>
        <v>0.83421964437596818</v>
      </c>
      <c r="J2396">
        <f>VLOOKUP(H2396,動径DB!$C$9:$F$3009,4)</f>
        <v>3.144189777008851E-2</v>
      </c>
      <c r="K2396">
        <f>VLOOKUP(G2396,緯度DB!$B$10:$H$50,7)</f>
        <v>0.70149600262637279</v>
      </c>
      <c r="L2396">
        <f t="shared" si="524"/>
        <v>-0.59633984373895921</v>
      </c>
      <c r="M2396">
        <f t="shared" si="525"/>
        <v>-0.23046046466426387</v>
      </c>
      <c r="N2396">
        <f t="shared" si="529"/>
        <v>5.3112025773268415E-2</v>
      </c>
      <c r="O2396">
        <f t="shared" si="530"/>
        <v>0</v>
      </c>
      <c r="Q2396">
        <f t="shared" si="526"/>
        <v>1000</v>
      </c>
      <c r="R2396">
        <f t="shared" si="527"/>
        <v>1000</v>
      </c>
      <c r="S2396">
        <f t="shared" si="528"/>
        <v>1</v>
      </c>
      <c r="T2396" s="2">
        <f t="array" aca="1" ref="T2396:V2396" ca="1">MMULT(Q2396:S2396,$T$8:$V$10)</f>
        <v>342.95983594645492</v>
      </c>
      <c r="U2396" s="2">
        <f ca="1"/>
        <v>1000</v>
      </c>
      <c r="V2396" s="2">
        <f ca="1"/>
        <v>-939.35060064258266</v>
      </c>
      <c r="Y2396" s="2">
        <f t="shared" ca="1" si="531"/>
        <v>-3.7714808315308317</v>
      </c>
      <c r="Z2396" s="2">
        <f t="shared" ca="1" si="532"/>
        <v>-10.996858629590841</v>
      </c>
    </row>
    <row r="2397" spans="2:26">
      <c r="B2397">
        <f t="shared" si="533"/>
        <v>2386</v>
      </c>
      <c r="C2397">
        <v>5.1584862849258286</v>
      </c>
      <c r="D2397">
        <v>-14.016696874525206</v>
      </c>
      <c r="E2397">
        <v>0.53492961526241189</v>
      </c>
      <c r="F2397">
        <f t="shared" si="520"/>
        <v>14.945364556188562</v>
      </c>
      <c r="G2397">
        <f t="shared" si="521"/>
        <v>22</v>
      </c>
      <c r="H2397">
        <f t="shared" si="522"/>
        <v>1496</v>
      </c>
      <c r="I2397">
        <f t="shared" si="523"/>
        <v>-1.2181552425286077</v>
      </c>
      <c r="J2397">
        <f>VLOOKUP(H2397,動径DB!$C$9:$F$3009,4)</f>
        <v>7.0616064898101766E-2</v>
      </c>
      <c r="K2397">
        <f>VLOOKUP(G2397,緯度DB!$B$10:$H$50,7)</f>
        <v>0.7879807395252203</v>
      </c>
      <c r="L2397">
        <f t="shared" si="524"/>
        <v>-0.4906826881419612</v>
      </c>
      <c r="M2397">
        <f t="shared" si="525"/>
        <v>-0.40806219735803356</v>
      </c>
      <c r="N2397">
        <f t="shared" si="529"/>
        <v>0.16651475691266673</v>
      </c>
      <c r="O2397">
        <f t="shared" si="530"/>
        <v>0</v>
      </c>
      <c r="Q2397">
        <f t="shared" si="526"/>
        <v>1000</v>
      </c>
      <c r="R2397">
        <f t="shared" si="527"/>
        <v>1000</v>
      </c>
      <c r="S2397">
        <f t="shared" si="528"/>
        <v>1</v>
      </c>
      <c r="T2397" s="2">
        <f t="array" aca="1" ref="T2397:V2397" ca="1">MMULT(Q2397:S2397,$T$8:$V$10)</f>
        <v>342.95983594645492</v>
      </c>
      <c r="U2397" s="2">
        <f ca="1"/>
        <v>1000</v>
      </c>
      <c r="V2397" s="2">
        <f ca="1"/>
        <v>-939.35060064258266</v>
      </c>
      <c r="Y2397" s="2">
        <f t="shared" ca="1" si="531"/>
        <v>-3.7714808315308317</v>
      </c>
      <c r="Z2397" s="2">
        <f t="shared" ca="1" si="532"/>
        <v>-10.996858629590841</v>
      </c>
    </row>
    <row r="2398" spans="2:26">
      <c r="B2398">
        <f t="shared" si="533"/>
        <v>2387</v>
      </c>
      <c r="C2398">
        <v>4.7466491470371581</v>
      </c>
      <c r="D2398">
        <v>6.4863483125410113</v>
      </c>
      <c r="E2398">
        <v>-10.163679840881176</v>
      </c>
      <c r="F2398">
        <f t="shared" si="520"/>
        <v>12.957769116040254</v>
      </c>
      <c r="G2398">
        <f t="shared" si="521"/>
        <v>5</v>
      </c>
      <c r="H2398">
        <f t="shared" si="522"/>
        <v>1297</v>
      </c>
      <c r="I2398">
        <f t="shared" si="523"/>
        <v>0.93905141007957837</v>
      </c>
      <c r="J2398">
        <f>VLOOKUP(H2398,動径DB!$C$9:$F$3009,4)</f>
        <v>0.12442833538142273</v>
      </c>
      <c r="K2398">
        <f>VLOOKUP(G2398,緯度DB!$B$10:$H$50,7)</f>
        <v>0.2352076871405088</v>
      </c>
      <c r="L2398">
        <f t="shared" si="524"/>
        <v>-0.31877655701572721</v>
      </c>
      <c r="M2398">
        <f t="shared" si="525"/>
        <v>-0.12088917548556558</v>
      </c>
      <c r="N2398">
        <f t="shared" si="529"/>
        <v>1.4614192749579868E-2</v>
      </c>
      <c r="O2398">
        <f t="shared" si="530"/>
        <v>0</v>
      </c>
      <c r="Q2398">
        <f t="shared" si="526"/>
        <v>1000</v>
      </c>
      <c r="R2398">
        <f t="shared" si="527"/>
        <v>1000</v>
      </c>
      <c r="S2398">
        <f t="shared" si="528"/>
        <v>1</v>
      </c>
      <c r="T2398" s="2">
        <f t="array" aca="1" ref="T2398:V2398" ca="1">MMULT(Q2398:S2398,$T$8:$V$10)</f>
        <v>342.95983594645492</v>
      </c>
      <c r="U2398" s="2">
        <f ca="1"/>
        <v>1000</v>
      </c>
      <c r="V2398" s="2">
        <f ca="1"/>
        <v>-939.35060064258266</v>
      </c>
      <c r="Y2398" s="2">
        <f t="shared" ca="1" si="531"/>
        <v>-3.7714808315308317</v>
      </c>
      <c r="Z2398" s="2">
        <f t="shared" ca="1" si="532"/>
        <v>-10.996858629590841</v>
      </c>
    </row>
    <row r="2399" spans="2:26">
      <c r="B2399">
        <f t="shared" si="533"/>
        <v>2388</v>
      </c>
      <c r="C2399">
        <v>-0.61670203703976467</v>
      </c>
      <c r="D2399">
        <v>7.197144899875787</v>
      </c>
      <c r="E2399">
        <v>-15.118082584721309</v>
      </c>
      <c r="F2399">
        <f t="shared" si="520"/>
        <v>16.75516747605797</v>
      </c>
      <c r="G2399">
        <f t="shared" si="521"/>
        <v>3</v>
      </c>
      <c r="H2399">
        <f t="shared" si="522"/>
        <v>1677</v>
      </c>
      <c r="I2399">
        <f t="shared" si="523"/>
        <v>1.6562745725975148</v>
      </c>
      <c r="J2399">
        <f>VLOOKUP(H2399,動径DB!$C$9:$F$3009,4)</f>
        <v>4.0249697849358515E-2</v>
      </c>
      <c r="K2399">
        <f>VLOOKUP(G2399,緯度DB!$B$10:$H$50,7)</f>
        <v>0.19977068236083131</v>
      </c>
      <c r="L2399">
        <f t="shared" si="524"/>
        <v>0.96730039393555756</v>
      </c>
      <c r="M2399">
        <f t="shared" si="525"/>
        <v>0.13031803275814316</v>
      </c>
      <c r="N2399">
        <f t="shared" si="529"/>
        <v>1.6982789661952474E-2</v>
      </c>
      <c r="O2399">
        <f t="shared" si="530"/>
        <v>0</v>
      </c>
      <c r="Q2399">
        <f t="shared" si="526"/>
        <v>1000</v>
      </c>
      <c r="R2399">
        <f t="shared" si="527"/>
        <v>1000</v>
      </c>
      <c r="S2399">
        <f t="shared" si="528"/>
        <v>1</v>
      </c>
      <c r="T2399" s="2">
        <f t="array" aca="1" ref="T2399:V2399" ca="1">MMULT(Q2399:S2399,$T$8:$V$10)</f>
        <v>342.95983594645492</v>
      </c>
      <c r="U2399" s="2">
        <f ca="1"/>
        <v>1000</v>
      </c>
      <c r="V2399" s="2">
        <f ca="1"/>
        <v>-939.35060064258266</v>
      </c>
      <c r="Y2399" s="2">
        <f t="shared" ca="1" si="531"/>
        <v>-3.7714808315308317</v>
      </c>
      <c r="Z2399" s="2">
        <f t="shared" ca="1" si="532"/>
        <v>-10.996858629590841</v>
      </c>
    </row>
    <row r="2400" spans="2:26">
      <c r="B2400">
        <f t="shared" si="533"/>
        <v>2389</v>
      </c>
      <c r="C2400">
        <v>-15.896321445912211</v>
      </c>
      <c r="D2400">
        <v>8.3072440668715384</v>
      </c>
      <c r="E2400">
        <v>-12.587198746205063</v>
      </c>
      <c r="F2400">
        <f t="shared" si="520"/>
        <v>21.912117920794582</v>
      </c>
      <c r="G2400">
        <f t="shared" si="521"/>
        <v>10</v>
      </c>
      <c r="H2400">
        <f t="shared" si="522"/>
        <v>2192</v>
      </c>
      <c r="I2400">
        <f t="shared" si="523"/>
        <v>2.6600375148298978</v>
      </c>
      <c r="J2400">
        <f>VLOOKUP(H2400,動径DB!$C$9:$F$3009,4)</f>
        <v>6.8467440410593019E-3</v>
      </c>
      <c r="K2400">
        <f>VLOOKUP(G2400,緯度DB!$B$10:$H$50,7)</f>
        <v>0.49132662717739956</v>
      </c>
      <c r="L2400">
        <f t="shared" si="524"/>
        <v>-0.99205603680261856</v>
      </c>
      <c r="M2400">
        <f t="shared" si="525"/>
        <v>-7.3126528057097392E-2</v>
      </c>
      <c r="N2400">
        <f t="shared" si="529"/>
        <v>5.3474891056854521E-3</v>
      </c>
      <c r="O2400">
        <f t="shared" si="530"/>
        <v>0</v>
      </c>
      <c r="Q2400">
        <f t="shared" si="526"/>
        <v>1000</v>
      </c>
      <c r="R2400">
        <f t="shared" si="527"/>
        <v>1000</v>
      </c>
      <c r="S2400">
        <f t="shared" si="528"/>
        <v>1</v>
      </c>
      <c r="T2400" s="2">
        <f t="array" aca="1" ref="T2400:V2400" ca="1">MMULT(Q2400:S2400,$T$8:$V$10)</f>
        <v>342.95983594645492</v>
      </c>
      <c r="U2400" s="2">
        <f ca="1"/>
        <v>1000</v>
      </c>
      <c r="V2400" s="2">
        <f ca="1"/>
        <v>-939.35060064258266</v>
      </c>
      <c r="Y2400" s="2">
        <f t="shared" ca="1" si="531"/>
        <v>-3.7714808315308317</v>
      </c>
      <c r="Z2400" s="2">
        <f t="shared" ca="1" si="532"/>
        <v>-10.996858629590841</v>
      </c>
    </row>
    <row r="2401" spans="2:26">
      <c r="B2401">
        <f t="shared" si="533"/>
        <v>2390</v>
      </c>
      <c r="C2401">
        <v>1.3935042208687114</v>
      </c>
      <c r="D2401">
        <v>4.8617330274923587</v>
      </c>
      <c r="E2401">
        <v>-6.6564300763394515</v>
      </c>
      <c r="F2401">
        <f t="shared" si="520"/>
        <v>8.3598064215258816</v>
      </c>
      <c r="G2401">
        <f t="shared" si="521"/>
        <v>5</v>
      </c>
      <c r="H2401">
        <f t="shared" si="522"/>
        <v>837</v>
      </c>
      <c r="I2401">
        <f t="shared" si="523"/>
        <v>1.2916529901798617</v>
      </c>
      <c r="J2401">
        <f>VLOOKUP(H2401,動径DB!$C$9:$F$3009,4)</f>
        <v>0.33312074029991517</v>
      </c>
      <c r="K2401">
        <f>VLOOKUP(G2401,緯度DB!$B$10:$H$50,7)</f>
        <v>0.2352076871405088</v>
      </c>
      <c r="L2401">
        <f t="shared" si="524"/>
        <v>0.66937434497739168</v>
      </c>
      <c r="M2401">
        <f t="shared" si="525"/>
        <v>0.4384483788863438</v>
      </c>
      <c r="N2401">
        <f t="shared" si="529"/>
        <v>0.19223698094806288</v>
      </c>
      <c r="O2401">
        <f t="shared" si="530"/>
        <v>0</v>
      </c>
      <c r="Q2401">
        <f t="shared" si="526"/>
        <v>1000</v>
      </c>
      <c r="R2401">
        <f t="shared" si="527"/>
        <v>1000</v>
      </c>
      <c r="S2401">
        <f t="shared" si="528"/>
        <v>1</v>
      </c>
      <c r="T2401" s="2">
        <f t="array" aca="1" ref="T2401:V2401" ca="1">MMULT(Q2401:S2401,$T$8:$V$10)</f>
        <v>342.95983594645492</v>
      </c>
      <c r="U2401" s="2">
        <f ca="1"/>
        <v>1000</v>
      </c>
      <c r="V2401" s="2">
        <f ca="1"/>
        <v>-939.35060064258266</v>
      </c>
      <c r="Y2401" s="2">
        <f t="shared" ca="1" si="531"/>
        <v>-3.7714808315308317</v>
      </c>
      <c r="Z2401" s="2">
        <f t="shared" ca="1" si="532"/>
        <v>-10.996858629590841</v>
      </c>
    </row>
    <row r="2402" spans="2:26">
      <c r="B2402">
        <f t="shared" si="533"/>
        <v>2391</v>
      </c>
      <c r="C2402">
        <v>-6.1534554408347022</v>
      </c>
      <c r="D2402">
        <v>-12.472873904473634</v>
      </c>
      <c r="E2402">
        <v>-4.2199847391391128</v>
      </c>
      <c r="F2402">
        <f t="shared" si="520"/>
        <v>14.534299725057434</v>
      </c>
      <c r="G2402">
        <f t="shared" si="521"/>
        <v>15</v>
      </c>
      <c r="H2402">
        <f t="shared" si="522"/>
        <v>1454</v>
      </c>
      <c r="I2402">
        <f t="shared" si="523"/>
        <v>-2.0291074181359625</v>
      </c>
      <c r="J2402">
        <f>VLOOKUP(H2402,動径DB!$C$9:$F$3009,4)</f>
        <v>7.9979557893224293E-2</v>
      </c>
      <c r="K2402">
        <f>VLOOKUP(G2402,緯度DB!$B$10:$H$50,7)</f>
        <v>0.70149600262637279</v>
      </c>
      <c r="L2402">
        <f t="shared" si="524"/>
        <v>-0.19461315860320971</v>
      </c>
      <c r="M2402">
        <f t="shared" si="525"/>
        <v>-0.15869765631988966</v>
      </c>
      <c r="N2402">
        <f t="shared" si="529"/>
        <v>2.5184946121425817E-2</v>
      </c>
      <c r="O2402">
        <f t="shared" si="530"/>
        <v>0</v>
      </c>
      <c r="Q2402">
        <f t="shared" si="526"/>
        <v>1000</v>
      </c>
      <c r="R2402">
        <f t="shared" si="527"/>
        <v>1000</v>
      </c>
      <c r="S2402">
        <f t="shared" si="528"/>
        <v>1</v>
      </c>
      <c r="T2402" s="2">
        <f t="array" aca="1" ref="T2402:V2402" ca="1">MMULT(Q2402:S2402,$T$8:$V$10)</f>
        <v>342.95983594645492</v>
      </c>
      <c r="U2402" s="2">
        <f ca="1"/>
        <v>1000</v>
      </c>
      <c r="V2402" s="2">
        <f ca="1"/>
        <v>-939.35060064258266</v>
      </c>
      <c r="Y2402" s="2">
        <f t="shared" ca="1" si="531"/>
        <v>-3.7714808315308317</v>
      </c>
      <c r="Z2402" s="2">
        <f t="shared" ca="1" si="532"/>
        <v>-10.996858629590841</v>
      </c>
    </row>
    <row r="2403" spans="2:26">
      <c r="B2403">
        <f t="shared" si="533"/>
        <v>2392</v>
      </c>
      <c r="C2403">
        <v>15.237378373269014</v>
      </c>
      <c r="D2403">
        <v>1.2142755650626691</v>
      </c>
      <c r="E2403">
        <v>-6.940672769636671</v>
      </c>
      <c r="F2403">
        <f t="shared" si="520"/>
        <v>16.787647343605073</v>
      </c>
      <c r="G2403">
        <f t="shared" si="521"/>
        <v>13</v>
      </c>
      <c r="H2403">
        <f t="shared" si="522"/>
        <v>1680</v>
      </c>
      <c r="I2403">
        <f t="shared" si="523"/>
        <v>7.9522528777059079E-2</v>
      </c>
      <c r="J2403">
        <f>VLOOKUP(H2403,動径DB!$C$9:$F$3009,4)</f>
        <v>3.9863752756891684E-2</v>
      </c>
      <c r="K2403">
        <f>VLOOKUP(G2403,緯度DB!$B$10:$H$50,7)</f>
        <v>0.62981531840634786</v>
      </c>
      <c r="L2403">
        <f t="shared" si="524"/>
        <v>-0.23631102525056719</v>
      </c>
      <c r="M2403">
        <f t="shared" si="525"/>
        <v>-9.9601349291765617E-2</v>
      </c>
      <c r="N2403">
        <f t="shared" si="529"/>
        <v>9.920428780740299E-3</v>
      </c>
      <c r="O2403">
        <f t="shared" si="530"/>
        <v>0</v>
      </c>
      <c r="Q2403">
        <f t="shared" si="526"/>
        <v>1000</v>
      </c>
      <c r="R2403">
        <f t="shared" si="527"/>
        <v>1000</v>
      </c>
      <c r="S2403">
        <f t="shared" si="528"/>
        <v>1</v>
      </c>
      <c r="T2403" s="2">
        <f t="array" aca="1" ref="T2403:V2403" ca="1">MMULT(Q2403:S2403,$T$8:$V$10)</f>
        <v>342.95983594645492</v>
      </c>
      <c r="U2403" s="2">
        <f ca="1"/>
        <v>1000</v>
      </c>
      <c r="V2403" s="2">
        <f ca="1"/>
        <v>-939.35060064258266</v>
      </c>
      <c r="Y2403" s="2">
        <f t="shared" ca="1" si="531"/>
        <v>-3.7714808315308317</v>
      </c>
      <c r="Z2403" s="2">
        <f t="shared" ca="1" si="532"/>
        <v>-10.996858629590841</v>
      </c>
    </row>
    <row r="2404" spans="2:26">
      <c r="B2404">
        <f t="shared" si="533"/>
        <v>2393</v>
      </c>
      <c r="C2404">
        <v>-10.685260312835695</v>
      </c>
      <c r="D2404">
        <v>15.642531198200738</v>
      </c>
      <c r="E2404">
        <v>-3.7316035192118067</v>
      </c>
      <c r="F2404">
        <f t="shared" si="520"/>
        <v>19.307729930376045</v>
      </c>
      <c r="G2404">
        <f t="shared" si="521"/>
        <v>17</v>
      </c>
      <c r="H2404">
        <f t="shared" si="522"/>
        <v>1932</v>
      </c>
      <c r="I2404">
        <f t="shared" si="523"/>
        <v>2.1700830754212355</v>
      </c>
      <c r="J2404">
        <f>VLOOKUP(H2404,動径DB!$C$9:$F$3009,4)</f>
        <v>1.7200802584212492E-2</v>
      </c>
      <c r="K2404">
        <f>VLOOKUP(G2404,緯度DB!$B$10:$H$50,7)</f>
        <v>0.7529008951198638</v>
      </c>
      <c r="L2404">
        <f t="shared" si="524"/>
        <v>-0.22511778167421509</v>
      </c>
      <c r="M2404">
        <f t="shared" si="525"/>
        <v>-5.6289519427058697E-2</v>
      </c>
      <c r="N2404">
        <f t="shared" si="529"/>
        <v>3.1685099973292187E-3</v>
      </c>
      <c r="O2404">
        <f t="shared" si="530"/>
        <v>0</v>
      </c>
      <c r="Q2404">
        <f t="shared" si="526"/>
        <v>1000</v>
      </c>
      <c r="R2404">
        <f t="shared" si="527"/>
        <v>1000</v>
      </c>
      <c r="S2404">
        <f t="shared" si="528"/>
        <v>1</v>
      </c>
      <c r="T2404" s="2">
        <f t="array" aca="1" ref="T2404:V2404" ca="1">MMULT(Q2404:S2404,$T$8:$V$10)</f>
        <v>342.95983594645492</v>
      </c>
      <c r="U2404" s="2">
        <f ca="1"/>
        <v>1000</v>
      </c>
      <c r="V2404" s="2">
        <f ca="1"/>
        <v>-939.35060064258266</v>
      </c>
      <c r="Y2404" s="2">
        <f t="shared" ca="1" si="531"/>
        <v>-3.7714808315308317</v>
      </c>
      <c r="Z2404" s="2">
        <f t="shared" ca="1" si="532"/>
        <v>-10.996858629590841</v>
      </c>
    </row>
    <row r="2405" spans="2:26">
      <c r="B2405">
        <f t="shared" si="533"/>
        <v>2394</v>
      </c>
      <c r="C2405">
        <v>4.9956031739291991</v>
      </c>
      <c r="D2405">
        <v>-8.4429369418081563</v>
      </c>
      <c r="E2405">
        <v>13.901132770030834</v>
      </c>
      <c r="F2405">
        <f t="shared" si="520"/>
        <v>17.014133171124101</v>
      </c>
      <c r="G2405">
        <f t="shared" si="521"/>
        <v>37</v>
      </c>
      <c r="H2405">
        <f t="shared" si="522"/>
        <v>1702</v>
      </c>
      <c r="I2405">
        <f t="shared" si="523"/>
        <v>-1.0365093683907567</v>
      </c>
      <c r="J2405">
        <f>VLOOKUP(H2405,動径DB!$C$9:$F$3009,4)</f>
        <v>3.7133516160248951E-2</v>
      </c>
      <c r="K2405">
        <f>VLOOKUP(G2405,緯度DB!$B$10:$H$50,7)</f>
        <v>0.2352076871405088</v>
      </c>
      <c r="L2405">
        <f t="shared" si="524"/>
        <v>3.2059054251136178E-2</v>
      </c>
      <c r="M2405">
        <f t="shared" si="525"/>
        <v>4.7640698448983988E-3</v>
      </c>
      <c r="N2405">
        <f t="shared" si="529"/>
        <v>2.2696361487070252E-5</v>
      </c>
      <c r="O2405">
        <f t="shared" si="530"/>
        <v>0</v>
      </c>
      <c r="Q2405">
        <f t="shared" si="526"/>
        <v>1000</v>
      </c>
      <c r="R2405">
        <f t="shared" si="527"/>
        <v>1000</v>
      </c>
      <c r="S2405">
        <f t="shared" si="528"/>
        <v>1</v>
      </c>
      <c r="T2405" s="2">
        <f t="array" aca="1" ref="T2405:V2405" ca="1">MMULT(Q2405:S2405,$T$8:$V$10)</f>
        <v>342.95983594645492</v>
      </c>
      <c r="U2405" s="2">
        <f ca="1"/>
        <v>1000</v>
      </c>
      <c r="V2405" s="2">
        <f ca="1"/>
        <v>-939.35060064258266</v>
      </c>
      <c r="Y2405" s="2">
        <f t="shared" ca="1" si="531"/>
        <v>-3.7714808315308317</v>
      </c>
      <c r="Z2405" s="2">
        <f t="shared" ca="1" si="532"/>
        <v>-10.996858629590841</v>
      </c>
    </row>
    <row r="2406" spans="2:26">
      <c r="B2406">
        <f t="shared" si="533"/>
        <v>2395</v>
      </c>
      <c r="C2406">
        <v>-14.284876990686522</v>
      </c>
      <c r="D2406">
        <v>-10.862564280513427</v>
      </c>
      <c r="E2406">
        <v>4.5866428628406331</v>
      </c>
      <c r="F2406">
        <f t="shared" si="520"/>
        <v>18.522697053576682</v>
      </c>
      <c r="G2406">
        <f t="shared" si="521"/>
        <v>26</v>
      </c>
      <c r="H2406">
        <f t="shared" si="522"/>
        <v>1853</v>
      </c>
      <c r="I2406">
        <f t="shared" si="523"/>
        <v>-2.4914534529356205</v>
      </c>
      <c r="J2406">
        <f>VLOOKUP(H2406,動径DB!$C$9:$F$3009,4)</f>
        <v>2.2525652659596346E-2</v>
      </c>
      <c r="K2406">
        <f>VLOOKUP(G2406,緯度DB!$B$10:$H$50,7)</f>
        <v>0.72987675376846739</v>
      </c>
      <c r="L2406">
        <f t="shared" si="524"/>
        <v>0.92880504576541245</v>
      </c>
      <c r="M2406">
        <f t="shared" si="525"/>
        <v>0.28284968842553021</v>
      </c>
      <c r="N2406">
        <f t="shared" si="529"/>
        <v>8.0003946242419521E-2</v>
      </c>
      <c r="O2406">
        <f t="shared" si="530"/>
        <v>0</v>
      </c>
      <c r="Q2406">
        <f t="shared" si="526"/>
        <v>1000</v>
      </c>
      <c r="R2406">
        <f t="shared" si="527"/>
        <v>1000</v>
      </c>
      <c r="S2406">
        <f t="shared" si="528"/>
        <v>1</v>
      </c>
      <c r="T2406" s="2">
        <f t="array" aca="1" ref="T2406:V2406" ca="1">MMULT(Q2406:S2406,$T$8:$V$10)</f>
        <v>342.95983594645492</v>
      </c>
      <c r="U2406" s="2">
        <f ca="1"/>
        <v>1000</v>
      </c>
      <c r="V2406" s="2">
        <f ca="1"/>
        <v>-939.35060064258266</v>
      </c>
      <c r="Y2406" s="2">
        <f t="shared" ca="1" si="531"/>
        <v>-3.7714808315308317</v>
      </c>
      <c r="Z2406" s="2">
        <f t="shared" ca="1" si="532"/>
        <v>-10.996858629590841</v>
      </c>
    </row>
    <row r="2407" spans="2:26">
      <c r="B2407">
        <f t="shared" si="533"/>
        <v>2396</v>
      </c>
      <c r="C2407">
        <v>-15.888316156800874</v>
      </c>
      <c r="D2407">
        <v>16.364100586285215</v>
      </c>
      <c r="E2407">
        <v>2.8767588888462141</v>
      </c>
      <c r="F2407">
        <f t="shared" si="520"/>
        <v>22.989086976238866</v>
      </c>
      <c r="G2407">
        <f t="shared" si="521"/>
        <v>24</v>
      </c>
      <c r="H2407">
        <f t="shared" si="522"/>
        <v>2300</v>
      </c>
      <c r="I2407">
        <f t="shared" si="523"/>
        <v>2.3414436600574682</v>
      </c>
      <c r="J2407">
        <f>VLOOKUP(H2407,動径DB!$C$9:$F$3009,4)</f>
        <v>4.6087140255997826E-3</v>
      </c>
      <c r="K2407">
        <f>VLOOKUP(G2407,緯度DB!$B$10:$H$50,7)</f>
        <v>0.7703565880679073</v>
      </c>
      <c r="L2407">
        <f t="shared" si="524"/>
        <v>-0.67513351240299591</v>
      </c>
      <c r="M2407">
        <f t="shared" si="525"/>
        <v>-5.5103977882843075E-2</v>
      </c>
      <c r="N2407">
        <f t="shared" si="529"/>
        <v>3.0364483785128588E-3</v>
      </c>
      <c r="O2407">
        <f t="shared" si="530"/>
        <v>0</v>
      </c>
      <c r="Q2407">
        <f t="shared" si="526"/>
        <v>1000</v>
      </c>
      <c r="R2407">
        <f t="shared" si="527"/>
        <v>1000</v>
      </c>
      <c r="S2407">
        <f t="shared" si="528"/>
        <v>1</v>
      </c>
      <c r="T2407" s="2">
        <f t="array" aca="1" ref="T2407:V2407" ca="1">MMULT(Q2407:S2407,$T$8:$V$10)</f>
        <v>342.95983594645492</v>
      </c>
      <c r="U2407" s="2">
        <f ca="1"/>
        <v>1000</v>
      </c>
      <c r="V2407" s="2">
        <f ca="1"/>
        <v>-939.35060064258266</v>
      </c>
      <c r="Y2407" s="2">
        <f t="shared" ca="1" si="531"/>
        <v>-3.7714808315308317</v>
      </c>
      <c r="Z2407" s="2">
        <f t="shared" ca="1" si="532"/>
        <v>-10.996858629590841</v>
      </c>
    </row>
    <row r="2408" spans="2:26">
      <c r="B2408">
        <f t="shared" si="533"/>
        <v>2397</v>
      </c>
      <c r="C2408">
        <v>4.2191311685491613</v>
      </c>
      <c r="D2408">
        <v>-10.127382283146847</v>
      </c>
      <c r="E2408">
        <v>-15.281207638156843</v>
      </c>
      <c r="F2408">
        <f t="shared" si="520"/>
        <v>18.811705042522931</v>
      </c>
      <c r="G2408">
        <f t="shared" si="521"/>
        <v>5</v>
      </c>
      <c r="H2408">
        <f t="shared" si="522"/>
        <v>1882</v>
      </c>
      <c r="I2408">
        <f t="shared" si="523"/>
        <v>-1.1760566527187619</v>
      </c>
      <c r="J2408">
        <f>VLOOKUP(H2408,動径DB!$C$9:$F$3009,4)</f>
        <v>2.041484838667015E-2</v>
      </c>
      <c r="K2408">
        <f>VLOOKUP(G2408,緯度DB!$B$10:$H$50,7)</f>
        <v>0.2352076871405088</v>
      </c>
      <c r="L2408">
        <f t="shared" si="524"/>
        <v>-0.37702051236666784</v>
      </c>
      <c r="M2408">
        <f t="shared" si="525"/>
        <v>-3.4055778322330164E-2</v>
      </c>
      <c r="N2408">
        <f t="shared" si="529"/>
        <v>1.1597960371396931E-3</v>
      </c>
      <c r="O2408">
        <f t="shared" si="530"/>
        <v>0</v>
      </c>
      <c r="Q2408">
        <f t="shared" si="526"/>
        <v>1000</v>
      </c>
      <c r="R2408">
        <f t="shared" si="527"/>
        <v>1000</v>
      </c>
      <c r="S2408">
        <f t="shared" si="528"/>
        <v>1</v>
      </c>
      <c r="T2408" s="2">
        <f t="array" aca="1" ref="T2408:V2408" ca="1">MMULT(Q2408:S2408,$T$8:$V$10)</f>
        <v>342.95983594645492</v>
      </c>
      <c r="U2408" s="2">
        <f ca="1"/>
        <v>1000</v>
      </c>
      <c r="V2408" s="2">
        <f ca="1"/>
        <v>-939.35060064258266</v>
      </c>
      <c r="Y2408" s="2">
        <f t="shared" ca="1" si="531"/>
        <v>-3.7714808315308317</v>
      </c>
      <c r="Z2408" s="2">
        <f t="shared" ca="1" si="532"/>
        <v>-10.996858629590841</v>
      </c>
    </row>
    <row r="2409" spans="2:26">
      <c r="B2409">
        <f t="shared" si="533"/>
        <v>2398</v>
      </c>
      <c r="C2409">
        <v>1.4005723048123049</v>
      </c>
      <c r="D2409">
        <v>9.19236652978711</v>
      </c>
      <c r="E2409">
        <v>11.890786146395268</v>
      </c>
      <c r="F2409">
        <f t="shared" si="520"/>
        <v>15.094767317791394</v>
      </c>
      <c r="G2409">
        <f t="shared" si="521"/>
        <v>37</v>
      </c>
      <c r="H2409">
        <f t="shared" si="522"/>
        <v>1510</v>
      </c>
      <c r="I2409">
        <f t="shared" si="523"/>
        <v>1.4195966321261486</v>
      </c>
      <c r="J2409">
        <f>VLOOKUP(H2409,動径DB!$C$9:$F$3009,4)</f>
        <v>6.7709077524494718E-2</v>
      </c>
      <c r="K2409">
        <f>VLOOKUP(G2409,緯度DB!$B$10:$H$50,7)</f>
        <v>0.2352076871405088</v>
      </c>
      <c r="L2409">
        <f t="shared" si="524"/>
        <v>0.89887579631328662</v>
      </c>
      <c r="M2409">
        <f t="shared" si="525"/>
        <v>0.21608494889132068</v>
      </c>
      <c r="N2409">
        <f t="shared" si="529"/>
        <v>4.6692705137364669E-2</v>
      </c>
      <c r="O2409">
        <f t="shared" si="530"/>
        <v>0</v>
      </c>
      <c r="Q2409">
        <f t="shared" si="526"/>
        <v>1000</v>
      </c>
      <c r="R2409">
        <f t="shared" si="527"/>
        <v>1000</v>
      </c>
      <c r="S2409">
        <f t="shared" si="528"/>
        <v>1</v>
      </c>
      <c r="T2409" s="2">
        <f t="array" aca="1" ref="T2409:V2409" ca="1">MMULT(Q2409:S2409,$T$8:$V$10)</f>
        <v>342.95983594645492</v>
      </c>
      <c r="U2409" s="2">
        <f ca="1"/>
        <v>1000</v>
      </c>
      <c r="V2409" s="2">
        <f ca="1"/>
        <v>-939.35060064258266</v>
      </c>
      <c r="Y2409" s="2">
        <f t="shared" ca="1" si="531"/>
        <v>-3.7714808315308317</v>
      </c>
      <c r="Z2409" s="2">
        <f t="shared" ca="1" si="532"/>
        <v>-10.996858629590841</v>
      </c>
    </row>
    <row r="2410" spans="2:26">
      <c r="B2410">
        <f t="shared" si="533"/>
        <v>2399</v>
      </c>
      <c r="C2410">
        <v>1.1046654667057936</v>
      </c>
      <c r="D2410">
        <v>-16.615267360065502</v>
      </c>
      <c r="E2410">
        <v>14.441249466023859</v>
      </c>
      <c r="F2410">
        <f t="shared" si="520"/>
        <v>22.041712305983051</v>
      </c>
      <c r="G2410">
        <f t="shared" si="521"/>
        <v>34</v>
      </c>
      <c r="H2410">
        <f t="shared" si="522"/>
        <v>2205</v>
      </c>
      <c r="I2410">
        <f t="shared" si="523"/>
        <v>-1.5044090630071694</v>
      </c>
      <c r="J2410">
        <f>VLOOKUP(H2410,動径DB!$C$9:$F$3009,4)</f>
        <v>6.5306446923092693E-3</v>
      </c>
      <c r="K2410">
        <f>VLOOKUP(G2410,緯度DB!$B$10:$H$50,7)</f>
        <v>0.38596120503132481</v>
      </c>
      <c r="L2410">
        <f t="shared" si="524"/>
        <v>-0.98023275987639424</v>
      </c>
      <c r="M2410">
        <f t="shared" si="525"/>
        <v>-5.4459575536436579E-2</v>
      </c>
      <c r="N2410">
        <f t="shared" si="529"/>
        <v>2.9658453676088413E-3</v>
      </c>
      <c r="O2410">
        <f t="shared" si="530"/>
        <v>0</v>
      </c>
      <c r="Q2410">
        <f t="shared" si="526"/>
        <v>1000</v>
      </c>
      <c r="R2410">
        <f t="shared" si="527"/>
        <v>1000</v>
      </c>
      <c r="S2410">
        <f t="shared" si="528"/>
        <v>1</v>
      </c>
      <c r="T2410" s="2">
        <f t="array" aca="1" ref="T2410:V2410" ca="1">MMULT(Q2410:S2410,$T$8:$V$10)</f>
        <v>342.95983594645492</v>
      </c>
      <c r="U2410" s="2">
        <f ca="1"/>
        <v>1000</v>
      </c>
      <c r="V2410" s="2">
        <f ca="1"/>
        <v>-939.35060064258266</v>
      </c>
      <c r="Y2410" s="2">
        <f t="shared" ca="1" si="531"/>
        <v>-3.7714808315308317</v>
      </c>
      <c r="Z2410" s="2">
        <f t="shared" ca="1" si="532"/>
        <v>-10.996858629590841</v>
      </c>
    </row>
    <row r="2411" spans="2:26">
      <c r="B2411">
        <f t="shared" si="533"/>
        <v>2400</v>
      </c>
      <c r="C2411">
        <v>1.9295014114921705</v>
      </c>
      <c r="D2411">
        <v>9.2647316302105942</v>
      </c>
      <c r="E2411">
        <v>-6.685852400875353</v>
      </c>
      <c r="F2411">
        <f t="shared" si="520"/>
        <v>11.58701213441436</v>
      </c>
      <c r="G2411">
        <f t="shared" si="521"/>
        <v>9</v>
      </c>
      <c r="H2411">
        <f t="shared" si="522"/>
        <v>1160</v>
      </c>
      <c r="I2411">
        <f t="shared" si="523"/>
        <v>1.3654682833095018</v>
      </c>
      <c r="J2411">
        <f>VLOOKUP(H2411,動径DB!$C$9:$F$3009,4)</f>
        <v>0.17654150320454429</v>
      </c>
      <c r="K2411">
        <f>VLOOKUP(G2411,緯度DB!$B$10:$H$50,7)</f>
        <v>0.43934360143209494</v>
      </c>
      <c r="L2411">
        <f t="shared" si="524"/>
        <v>0.81620524901102176</v>
      </c>
      <c r="M2411">
        <f t="shared" si="525"/>
        <v>0.73353690931688642</v>
      </c>
      <c r="N2411">
        <f t="shared" si="529"/>
        <v>0.5380763973301701</v>
      </c>
      <c r="O2411">
        <f t="shared" si="530"/>
        <v>1</v>
      </c>
      <c r="Q2411">
        <f t="shared" si="526"/>
        <v>1.9295014114921705</v>
      </c>
      <c r="R2411">
        <f t="shared" si="527"/>
        <v>9.2647316302105942</v>
      </c>
      <c r="S2411">
        <f t="shared" si="528"/>
        <v>-6.685852400875353</v>
      </c>
      <c r="T2411" s="2">
        <f t="array" aca="1" ref="T2411:V2411" ca="1">MMULT(Q2411:S2411,$T$8:$V$10)</f>
        <v>-5.6227178154606854</v>
      </c>
      <c r="U2411" s="2">
        <f ca="1"/>
        <v>9.2647316302105942</v>
      </c>
      <c r="V2411" s="2">
        <f ca="1"/>
        <v>-4.0998344345768434</v>
      </c>
      <c r="Y2411" s="2">
        <f t="shared" ca="1" si="531"/>
        <v>-2.1709196419064747</v>
      </c>
      <c r="Z2411" s="2">
        <f t="shared" ca="1" si="532"/>
        <v>3.5770935930151171</v>
      </c>
    </row>
    <row r="2412" spans="2:26">
      <c r="B2412">
        <f t="shared" si="533"/>
        <v>2401</v>
      </c>
      <c r="C2412">
        <v>-11.203855422087937</v>
      </c>
      <c r="D2412">
        <v>3.8503288097450046</v>
      </c>
      <c r="E2412">
        <v>-11.072644871806563</v>
      </c>
      <c r="F2412">
        <f t="shared" si="520"/>
        <v>16.215883346871543</v>
      </c>
      <c r="G2412">
        <f t="shared" si="521"/>
        <v>7</v>
      </c>
      <c r="H2412">
        <f t="shared" si="522"/>
        <v>1623</v>
      </c>
      <c r="I2412">
        <f t="shared" si="523"/>
        <v>2.8105761218129639</v>
      </c>
      <c r="J2412">
        <f>VLOOKUP(H2412,動径DB!$C$9:$F$3009,4)</f>
        <v>4.7791841846293558E-2</v>
      </c>
      <c r="K2412">
        <f>VLOOKUP(G2412,緯度DB!$B$10:$H$50,7)</f>
        <v>0.33255818042814211</v>
      </c>
      <c r="L2412">
        <f t="shared" si="524"/>
        <v>-0.83769537051261156</v>
      </c>
      <c r="M2412">
        <f t="shared" si="525"/>
        <v>-0.21589775690371515</v>
      </c>
      <c r="N2412">
        <f t="shared" si="529"/>
        <v>4.6611841436055686E-2</v>
      </c>
      <c r="O2412">
        <f t="shared" si="530"/>
        <v>0</v>
      </c>
      <c r="Q2412">
        <f t="shared" si="526"/>
        <v>1000</v>
      </c>
      <c r="R2412">
        <f t="shared" si="527"/>
        <v>1000</v>
      </c>
      <c r="S2412">
        <f t="shared" si="528"/>
        <v>1</v>
      </c>
      <c r="T2412" s="2">
        <f t="array" aca="1" ref="T2412:V2412" ca="1">MMULT(Q2412:S2412,$T$8:$V$10)</f>
        <v>342.95983594645492</v>
      </c>
      <c r="U2412" s="2">
        <f ca="1"/>
        <v>1000</v>
      </c>
      <c r="V2412" s="2">
        <f ca="1"/>
        <v>-939.35060064258266</v>
      </c>
      <c r="Y2412" s="2">
        <f t="shared" ca="1" si="531"/>
        <v>-3.7714808315308317</v>
      </c>
      <c r="Z2412" s="2">
        <f t="shared" ca="1" si="532"/>
        <v>-10.996858629590841</v>
      </c>
    </row>
    <row r="2413" spans="2:26">
      <c r="B2413">
        <f t="shared" si="533"/>
        <v>2402</v>
      </c>
      <c r="C2413">
        <v>-10.280318117254152</v>
      </c>
      <c r="D2413">
        <v>6.2330409056185596</v>
      </c>
      <c r="E2413">
        <v>-5.9451517786315558</v>
      </c>
      <c r="F2413">
        <f t="shared" si="520"/>
        <v>13.41195620310565</v>
      </c>
      <c r="G2413">
        <f t="shared" si="521"/>
        <v>12</v>
      </c>
      <c r="H2413">
        <f t="shared" si="522"/>
        <v>1342</v>
      </c>
      <c r="I2413">
        <f t="shared" si="523"/>
        <v>2.5965476959077227</v>
      </c>
      <c r="J2413">
        <f>VLOOKUP(H2413,動径DB!$C$9:$F$3009,4)</f>
        <v>0.11007131161408275</v>
      </c>
      <c r="K2413">
        <f>VLOOKUP(G2413,緯度DB!$B$10:$H$50,7)</f>
        <v>0.58726809406597613</v>
      </c>
      <c r="L2413">
        <f t="shared" si="524"/>
        <v>-0.99793098959438442</v>
      </c>
      <c r="M2413">
        <f t="shared" si="525"/>
        <v>-0.86517345088351316</v>
      </c>
      <c r="N2413">
        <f t="shared" si="529"/>
        <v>0.74852510011368678</v>
      </c>
      <c r="O2413">
        <f t="shared" si="530"/>
        <v>1</v>
      </c>
      <c r="Q2413">
        <f t="shared" si="526"/>
        <v>-10.280318117254152</v>
      </c>
      <c r="R2413">
        <f t="shared" si="527"/>
        <v>6.2330409056185596</v>
      </c>
      <c r="S2413">
        <f t="shared" si="528"/>
        <v>-5.9451517786315558</v>
      </c>
      <c r="T2413" s="2">
        <f t="array" aca="1" ref="T2413:V2413" ca="1">MMULT(Q2413:S2413,$T$8:$V$10)</f>
        <v>-9.1026911317290278</v>
      </c>
      <c r="U2413" s="2">
        <f ca="1"/>
        <v>6.2330409056185596</v>
      </c>
      <c r="V2413" s="2">
        <f ca="1"/>
        <v>7.6269774106949892</v>
      </c>
      <c r="Y2413" s="2">
        <f t="shared" ca="1" si="531"/>
        <v>-2.4191927595921388</v>
      </c>
      <c r="Z2413" s="2">
        <f t="shared" ca="1" si="532"/>
        <v>1.6565351071348338</v>
      </c>
    </row>
    <row r="2414" spans="2:26">
      <c r="B2414">
        <f t="shared" si="533"/>
        <v>2403</v>
      </c>
      <c r="C2414">
        <v>-5.933362507309015</v>
      </c>
      <c r="D2414">
        <v>3.1407243332623431</v>
      </c>
      <c r="E2414">
        <v>12.728932288216178</v>
      </c>
      <c r="F2414">
        <f t="shared" si="520"/>
        <v>14.390783758318337</v>
      </c>
      <c r="G2414">
        <f t="shared" si="521"/>
        <v>39</v>
      </c>
      <c r="H2414">
        <f t="shared" si="522"/>
        <v>1440</v>
      </c>
      <c r="I2414">
        <f t="shared" si="523"/>
        <v>2.6547549773712347</v>
      </c>
      <c r="J2414">
        <f>VLOOKUP(H2414,動径DB!$C$9:$F$3009,4)</f>
        <v>8.3323070194711815E-2</v>
      </c>
      <c r="K2414">
        <f>VLOOKUP(G2414,緯度DB!$B$10:$H$50,7)</f>
        <v>0.19977068236083131</v>
      </c>
      <c r="L2414">
        <f t="shared" si="524"/>
        <v>-0.99392495808237658</v>
      </c>
      <c r="M2414">
        <f t="shared" si="525"/>
        <v>-0.23808665887509362</v>
      </c>
      <c r="N2414">
        <f t="shared" si="529"/>
        <v>5.6685257134305195E-2</v>
      </c>
      <c r="O2414">
        <f t="shared" si="530"/>
        <v>0</v>
      </c>
      <c r="Q2414">
        <f t="shared" si="526"/>
        <v>1000</v>
      </c>
      <c r="R2414">
        <f t="shared" si="527"/>
        <v>1000</v>
      </c>
      <c r="S2414">
        <f t="shared" si="528"/>
        <v>1</v>
      </c>
      <c r="T2414" s="2">
        <f t="array" aca="1" ref="T2414:V2414" ca="1">MMULT(Q2414:S2414,$T$8:$V$10)</f>
        <v>342.95983594645492</v>
      </c>
      <c r="U2414" s="2">
        <f ca="1"/>
        <v>1000</v>
      </c>
      <c r="V2414" s="2">
        <f ca="1"/>
        <v>-939.35060064258266</v>
      </c>
      <c r="Y2414" s="2">
        <f t="shared" ca="1" si="531"/>
        <v>-3.7714808315308317</v>
      </c>
      <c r="Z2414" s="2">
        <f t="shared" ca="1" si="532"/>
        <v>-10.996858629590841</v>
      </c>
    </row>
    <row r="2415" spans="2:26">
      <c r="B2415">
        <f t="shared" si="533"/>
        <v>2404</v>
      </c>
      <c r="C2415">
        <v>-1.5016510789913218</v>
      </c>
      <c r="D2415">
        <v>-10.167373153317621</v>
      </c>
      <c r="E2415">
        <v>-1.8395989545209406</v>
      </c>
      <c r="F2415">
        <f t="shared" si="520"/>
        <v>10.441003645019681</v>
      </c>
      <c r="G2415">
        <f t="shared" si="521"/>
        <v>17</v>
      </c>
      <c r="H2415">
        <f t="shared" si="522"/>
        <v>1045</v>
      </c>
      <c r="I2415">
        <f t="shared" si="523"/>
        <v>-1.7174293986267584</v>
      </c>
      <c r="J2415">
        <f>VLOOKUP(H2415,動径DB!$C$9:$F$3009,4)</f>
        <v>0.22930717514141816</v>
      </c>
      <c r="K2415">
        <f>VLOOKUP(G2415,緯度DB!$B$10:$H$50,7)</f>
        <v>0.7529008951198638</v>
      </c>
      <c r="L2415">
        <f t="shared" si="524"/>
        <v>-0.90479458672277324</v>
      </c>
      <c r="M2415">
        <f t="shared" si="525"/>
        <v>-1.6309764817967916</v>
      </c>
      <c r="N2415">
        <f t="shared" si="529"/>
        <v>2.66008428417424</v>
      </c>
      <c r="O2415">
        <f t="shared" si="530"/>
        <v>1</v>
      </c>
      <c r="Q2415">
        <f t="shared" si="526"/>
        <v>-1.5016510789913218</v>
      </c>
      <c r="R2415">
        <f t="shared" si="527"/>
        <v>-10.167373153317621</v>
      </c>
      <c r="S2415">
        <f t="shared" si="528"/>
        <v>-1.8395989545209406</v>
      </c>
      <c r="T2415" s="2">
        <f t="array" aca="1" ref="T2415:V2415" ca="1">MMULT(Q2415:S2415,$T$8:$V$10)</f>
        <v>-2.2422524800305572</v>
      </c>
      <c r="U2415" s="2">
        <f ca="1"/>
        <v>-10.167373153317621</v>
      </c>
      <c r="V2415" s="2">
        <f ca="1"/>
        <v>0.78191053983633929</v>
      </c>
      <c r="Y2415" s="2">
        <f t="shared" ca="1" si="531"/>
        <v>-0.72843187466507364</v>
      </c>
      <c r="Z2415" s="2">
        <f t="shared" ca="1" si="532"/>
        <v>-3.3030351186809987</v>
      </c>
    </row>
    <row r="2416" spans="2:26">
      <c r="B2416">
        <f t="shared" si="533"/>
        <v>2405</v>
      </c>
      <c r="C2416">
        <v>-3.4679543039967999</v>
      </c>
      <c r="D2416">
        <v>9.1555182951280489</v>
      </c>
      <c r="E2416">
        <v>11.710862810706473</v>
      </c>
      <c r="F2416">
        <f t="shared" si="520"/>
        <v>15.264158348177022</v>
      </c>
      <c r="G2416">
        <f t="shared" si="521"/>
        <v>36</v>
      </c>
      <c r="H2416">
        <f t="shared" si="522"/>
        <v>1527</v>
      </c>
      <c r="I2416">
        <f t="shared" si="523"/>
        <v>1.9328794313434026</v>
      </c>
      <c r="J2416">
        <f>VLOOKUP(H2416,動径DB!$C$9:$F$3009,4)</f>
        <v>6.4317263866445984E-2</v>
      </c>
      <c r="K2416">
        <f>VLOOKUP(G2416,緯度DB!$B$10:$H$50,7)</f>
        <v>0.28116931855250954</v>
      </c>
      <c r="L2416">
        <f t="shared" si="524"/>
        <v>0.46580756551106012</v>
      </c>
      <c r="M2416">
        <f t="shared" si="525"/>
        <v>0.12858043470407848</v>
      </c>
      <c r="N2416">
        <f t="shared" si="529"/>
        <v>1.6532928188689792E-2</v>
      </c>
      <c r="O2416">
        <f t="shared" si="530"/>
        <v>0</v>
      </c>
      <c r="Q2416">
        <f t="shared" si="526"/>
        <v>1000</v>
      </c>
      <c r="R2416">
        <f t="shared" si="527"/>
        <v>1000</v>
      </c>
      <c r="S2416">
        <f t="shared" si="528"/>
        <v>1</v>
      </c>
      <c r="T2416" s="2">
        <f t="array" aca="1" ref="T2416:V2416" ca="1">MMULT(Q2416:S2416,$T$8:$V$10)</f>
        <v>342.95983594645492</v>
      </c>
      <c r="U2416" s="2">
        <f ca="1"/>
        <v>1000</v>
      </c>
      <c r="V2416" s="2">
        <f ca="1"/>
        <v>-939.35060064258266</v>
      </c>
      <c r="Y2416" s="2">
        <f t="shared" ca="1" si="531"/>
        <v>-3.7714808315308317</v>
      </c>
      <c r="Z2416" s="2">
        <f t="shared" ca="1" si="532"/>
        <v>-10.996858629590841</v>
      </c>
    </row>
    <row r="2417" spans="2:26">
      <c r="B2417">
        <f t="shared" si="533"/>
        <v>2406</v>
      </c>
      <c r="C2417">
        <v>16.715940734215735</v>
      </c>
      <c r="D2417">
        <v>-4.2360027816565502</v>
      </c>
      <c r="E2417">
        <v>-6.7958606970368951</v>
      </c>
      <c r="F2417">
        <f t="shared" si="520"/>
        <v>18.535104985123382</v>
      </c>
      <c r="G2417">
        <f t="shared" si="521"/>
        <v>14</v>
      </c>
      <c r="H2417">
        <f t="shared" si="522"/>
        <v>1855</v>
      </c>
      <c r="I2417">
        <f t="shared" si="523"/>
        <v>-0.24818640379737203</v>
      </c>
      <c r="J2417">
        <f>VLOOKUP(H2417,動径DB!$C$9:$F$3009,4)</f>
        <v>2.2373841410945013E-2</v>
      </c>
      <c r="K2417">
        <f>VLOOKUP(G2417,緯度DB!$B$10:$H$50,7)</f>
        <v>0.66802964117206065</v>
      </c>
      <c r="L2417">
        <f t="shared" si="524"/>
        <v>0.67764772622991565</v>
      </c>
      <c r="M2417">
        <f t="shared" si="525"/>
        <v>0.18773071063276903</v>
      </c>
      <c r="N2417">
        <f t="shared" si="529"/>
        <v>3.5242819714684459E-2</v>
      </c>
      <c r="O2417">
        <f t="shared" si="530"/>
        <v>0</v>
      </c>
      <c r="Q2417">
        <f t="shared" si="526"/>
        <v>1000</v>
      </c>
      <c r="R2417">
        <f t="shared" si="527"/>
        <v>1000</v>
      </c>
      <c r="S2417">
        <f t="shared" si="528"/>
        <v>1</v>
      </c>
      <c r="T2417" s="2">
        <f t="array" aca="1" ref="T2417:V2417" ca="1">MMULT(Q2417:S2417,$T$8:$V$10)</f>
        <v>342.95983594645492</v>
      </c>
      <c r="U2417" s="2">
        <f ca="1"/>
        <v>1000</v>
      </c>
      <c r="V2417" s="2">
        <f ca="1"/>
        <v>-939.35060064258266</v>
      </c>
      <c r="Y2417" s="2">
        <f t="shared" ca="1" si="531"/>
        <v>-3.7714808315308317</v>
      </c>
      <c r="Z2417" s="2">
        <f t="shared" ca="1" si="532"/>
        <v>-10.996858629590841</v>
      </c>
    </row>
    <row r="2418" spans="2:26">
      <c r="B2418">
        <f t="shared" si="533"/>
        <v>2407</v>
      </c>
      <c r="C2418">
        <v>4.6201930405497444</v>
      </c>
      <c r="D2418">
        <v>0.94342844698217587</v>
      </c>
      <c r="E2418">
        <v>-10.979489990741536</v>
      </c>
      <c r="F2418">
        <f t="shared" si="520"/>
        <v>11.949286230704873</v>
      </c>
      <c r="G2418">
        <f t="shared" si="521"/>
        <v>3</v>
      </c>
      <c r="H2418">
        <f t="shared" si="522"/>
        <v>1196</v>
      </c>
      <c r="I2418">
        <f t="shared" si="523"/>
        <v>0.20142762946187739</v>
      </c>
      <c r="J2418">
        <f>VLOOKUP(H2418,動径DB!$C$9:$F$3009,4)</f>
        <v>0.16163191070633215</v>
      </c>
      <c r="K2418">
        <f>VLOOKUP(G2418,緯度DB!$B$10:$H$50,7)</f>
        <v>0.19977068236083131</v>
      </c>
      <c r="L2418">
        <f t="shared" si="524"/>
        <v>-0.56817210425972142</v>
      </c>
      <c r="M2418">
        <f t="shared" si="525"/>
        <v>-0.21922028166035246</v>
      </c>
      <c r="N2418">
        <f t="shared" si="529"/>
        <v>4.8057531891244266E-2</v>
      </c>
      <c r="O2418">
        <f t="shared" si="530"/>
        <v>0</v>
      </c>
      <c r="Q2418">
        <f t="shared" si="526"/>
        <v>1000</v>
      </c>
      <c r="R2418">
        <f t="shared" si="527"/>
        <v>1000</v>
      </c>
      <c r="S2418">
        <f t="shared" si="528"/>
        <v>1</v>
      </c>
      <c r="T2418" s="2">
        <f t="array" aca="1" ref="T2418:V2418" ca="1">MMULT(Q2418:S2418,$T$8:$V$10)</f>
        <v>342.95983594645492</v>
      </c>
      <c r="U2418" s="2">
        <f ca="1"/>
        <v>1000</v>
      </c>
      <c r="V2418" s="2">
        <f ca="1"/>
        <v>-939.35060064258266</v>
      </c>
      <c r="Y2418" s="2">
        <f t="shared" ca="1" si="531"/>
        <v>-3.7714808315308317</v>
      </c>
      <c r="Z2418" s="2">
        <f t="shared" ca="1" si="532"/>
        <v>-10.996858629590841</v>
      </c>
    </row>
    <row r="2419" spans="2:26">
      <c r="B2419">
        <f t="shared" si="533"/>
        <v>2408</v>
      </c>
      <c r="C2419">
        <v>-1.3928911572396134</v>
      </c>
      <c r="D2419">
        <v>-10.390727412639311</v>
      </c>
      <c r="E2419">
        <v>12.998733454551404</v>
      </c>
      <c r="F2419">
        <f t="shared" si="520"/>
        <v>16.699533926495199</v>
      </c>
      <c r="G2419">
        <f t="shared" si="521"/>
        <v>37</v>
      </c>
      <c r="H2419">
        <f t="shared" si="522"/>
        <v>1671</v>
      </c>
      <c r="I2419">
        <f t="shared" si="523"/>
        <v>-1.7040532788660425</v>
      </c>
      <c r="J2419">
        <f>VLOOKUP(H2419,動径DB!$C$9:$F$3009,4)</f>
        <v>4.1031648970638934E-2</v>
      </c>
      <c r="K2419">
        <f>VLOOKUP(G2419,緯度DB!$B$10:$H$50,7)</f>
        <v>0.2352076871405088</v>
      </c>
      <c r="L2419">
        <f t="shared" si="524"/>
        <v>-0.92115020261460046</v>
      </c>
      <c r="M2419">
        <f t="shared" si="525"/>
        <v>-0.14845857392012007</v>
      </c>
      <c r="N2419">
        <f t="shared" si="529"/>
        <v>2.2039948170395757E-2</v>
      </c>
      <c r="O2419">
        <f t="shared" si="530"/>
        <v>0</v>
      </c>
      <c r="Q2419">
        <f t="shared" si="526"/>
        <v>1000</v>
      </c>
      <c r="R2419">
        <f t="shared" si="527"/>
        <v>1000</v>
      </c>
      <c r="S2419">
        <f t="shared" si="528"/>
        <v>1</v>
      </c>
      <c r="T2419" s="2">
        <f t="array" aca="1" ref="T2419:V2419" ca="1">MMULT(Q2419:S2419,$T$8:$V$10)</f>
        <v>342.95983594645492</v>
      </c>
      <c r="U2419" s="2">
        <f ca="1"/>
        <v>1000</v>
      </c>
      <c r="V2419" s="2">
        <f ca="1"/>
        <v>-939.35060064258266</v>
      </c>
      <c r="Y2419" s="2">
        <f t="shared" ca="1" si="531"/>
        <v>-3.7714808315308317</v>
      </c>
      <c r="Z2419" s="2">
        <f t="shared" ca="1" si="532"/>
        <v>-10.996858629590841</v>
      </c>
    </row>
    <row r="2420" spans="2:26">
      <c r="B2420">
        <f t="shared" si="533"/>
        <v>2409</v>
      </c>
      <c r="C2420">
        <v>-1.3729812731934246</v>
      </c>
      <c r="D2420">
        <v>-13.91446559852468</v>
      </c>
      <c r="E2420">
        <v>16.729036666516087</v>
      </c>
      <c r="F2420">
        <f t="shared" ref="F2420:F2483" si="534">SQRT(SUMSQ(C2420:E2420))</f>
        <v>21.802708507401238</v>
      </c>
      <c r="G2420">
        <f t="shared" ref="G2420:G2483" si="535">ROUND(20*E2420/F2420,0)+21</f>
        <v>36</v>
      </c>
      <c r="H2420">
        <f t="shared" ref="H2420:H2483" si="536">ROUND(F2420*100,0)+1</f>
        <v>2181</v>
      </c>
      <c r="I2420">
        <f t="shared" ref="I2420:I2483" si="537">ATAN2(C2420,D2420)</f>
        <v>-1.6691508897247411</v>
      </c>
      <c r="J2420">
        <f>VLOOKUP(H2420,動径DB!$C$9:$F$3009,4)</f>
        <v>7.1255396122416499E-3</v>
      </c>
      <c r="K2420">
        <f>VLOOKUP(G2420,緯度DB!$B$10:$H$50,7)</f>
        <v>0.28116931855250954</v>
      </c>
      <c r="L2420">
        <f t="shared" ref="L2420:L2483" si="538">IF($E$8&gt;=0,COS($E$8*I2420),SIN($E$8*I2420))</f>
        <v>-0.9567836235113828</v>
      </c>
      <c r="M2420">
        <f t="shared" ref="M2420:M2483" si="539">J2420*K2420*L2420*F2420</f>
        <v>-4.1793608371263662E-2</v>
      </c>
      <c r="N2420">
        <f t="shared" si="529"/>
        <v>1.7467057006905599E-3</v>
      </c>
      <c r="O2420">
        <f t="shared" si="530"/>
        <v>0</v>
      </c>
      <c r="Q2420">
        <f t="shared" ref="Q2420:Q2483" si="540">IF($O2420=0,1000,C2420)</f>
        <v>1000</v>
      </c>
      <c r="R2420">
        <f t="shared" ref="R2420:R2483" si="541">IF($O2420=0,1000,D2420)</f>
        <v>1000</v>
      </c>
      <c r="S2420">
        <f t="shared" ref="S2420:S2483" si="542">IF($O2420=0,1,E2420)</f>
        <v>1</v>
      </c>
      <c r="T2420" s="2">
        <f t="array" aca="1" ref="T2420:V2420" ca="1">MMULT(Q2420:S2420,$T$8:$V$10)</f>
        <v>342.95983594645492</v>
      </c>
      <c r="U2420" s="2">
        <f ca="1"/>
        <v>1000</v>
      </c>
      <c r="V2420" s="2">
        <f ca="1"/>
        <v>-939.35060064258266</v>
      </c>
      <c r="Y2420" s="2">
        <f t="shared" ca="1" si="531"/>
        <v>-3.7714808315308317</v>
      </c>
      <c r="Z2420" s="2">
        <f t="shared" ca="1" si="532"/>
        <v>-10.996858629590841</v>
      </c>
    </row>
    <row r="2421" spans="2:26">
      <c r="B2421">
        <f t="shared" si="533"/>
        <v>2410</v>
      </c>
      <c r="C2421">
        <v>12.599547742039562</v>
      </c>
      <c r="D2421">
        <v>-3.5988544798989395</v>
      </c>
      <c r="E2421">
        <v>-12.178058027144068</v>
      </c>
      <c r="F2421">
        <f t="shared" si="534"/>
        <v>17.888696268423558</v>
      </c>
      <c r="G2421">
        <f t="shared" si="535"/>
        <v>7</v>
      </c>
      <c r="H2421">
        <f t="shared" si="536"/>
        <v>1790</v>
      </c>
      <c r="I2421">
        <f t="shared" si="537"/>
        <v>-0.27822508320089717</v>
      </c>
      <c r="J2421">
        <f>VLOOKUP(H2421,動径DB!$C$9:$F$3009,4)</f>
        <v>2.7822203500065326E-2</v>
      </c>
      <c r="K2421">
        <f>VLOOKUP(G2421,緯度DB!$B$10:$H$50,7)</f>
        <v>0.33255818042814211</v>
      </c>
      <c r="L2421">
        <f t="shared" si="538"/>
        <v>0.74107850742261572</v>
      </c>
      <c r="M2421">
        <f t="shared" si="539"/>
        <v>0.12265974755812407</v>
      </c>
      <c r="N2421">
        <f t="shared" si="529"/>
        <v>1.5045413671022724E-2</v>
      </c>
      <c r="O2421">
        <f t="shared" si="530"/>
        <v>0</v>
      </c>
      <c r="Q2421">
        <f t="shared" si="540"/>
        <v>1000</v>
      </c>
      <c r="R2421">
        <f t="shared" si="541"/>
        <v>1000</v>
      </c>
      <c r="S2421">
        <f t="shared" si="542"/>
        <v>1</v>
      </c>
      <c r="T2421" s="2">
        <f t="array" aca="1" ref="T2421:V2421" ca="1">MMULT(Q2421:S2421,$T$8:$V$10)</f>
        <v>342.95983594645492</v>
      </c>
      <c r="U2421" s="2">
        <f ca="1"/>
        <v>1000</v>
      </c>
      <c r="V2421" s="2">
        <f ca="1"/>
        <v>-939.35060064258266</v>
      </c>
      <c r="Y2421" s="2">
        <f t="shared" ca="1" si="531"/>
        <v>-3.7714808315308317</v>
      </c>
      <c r="Z2421" s="2">
        <f t="shared" ca="1" si="532"/>
        <v>-10.996858629590841</v>
      </c>
    </row>
    <row r="2422" spans="2:26">
      <c r="B2422">
        <f t="shared" si="533"/>
        <v>2411</v>
      </c>
      <c r="C2422">
        <v>-6.6701294235568165</v>
      </c>
      <c r="D2422">
        <v>16.577080375824394</v>
      </c>
      <c r="E2422">
        <v>-7.1098499956840877</v>
      </c>
      <c r="F2422">
        <f t="shared" si="534"/>
        <v>19.231229479018484</v>
      </c>
      <c r="G2422">
        <f t="shared" si="535"/>
        <v>14</v>
      </c>
      <c r="H2422">
        <f t="shared" si="536"/>
        <v>1924</v>
      </c>
      <c r="I2422">
        <f t="shared" si="537"/>
        <v>1.9533446342153553</v>
      </c>
      <c r="J2422">
        <f>VLOOKUP(H2422,動径DB!$C$9:$F$3009,4)</f>
        <v>1.7681222524105585E-2</v>
      </c>
      <c r="K2422">
        <f>VLOOKUP(G2422,緯度DB!$B$10:$H$50,7)</f>
        <v>0.66802964117206065</v>
      </c>
      <c r="L2422">
        <f t="shared" si="538"/>
        <v>0.41063593611832827</v>
      </c>
      <c r="M2422">
        <f t="shared" si="539"/>
        <v>9.3276453736781659E-2</v>
      </c>
      <c r="N2422">
        <f t="shared" si="529"/>
        <v>8.7004968217099694E-3</v>
      </c>
      <c r="O2422">
        <f t="shared" si="530"/>
        <v>0</v>
      </c>
      <c r="Q2422">
        <f t="shared" si="540"/>
        <v>1000</v>
      </c>
      <c r="R2422">
        <f t="shared" si="541"/>
        <v>1000</v>
      </c>
      <c r="S2422">
        <f t="shared" si="542"/>
        <v>1</v>
      </c>
      <c r="T2422" s="2">
        <f t="array" aca="1" ref="T2422:V2422" ca="1">MMULT(Q2422:S2422,$T$8:$V$10)</f>
        <v>342.95983594645492</v>
      </c>
      <c r="U2422" s="2">
        <f ca="1"/>
        <v>1000</v>
      </c>
      <c r="V2422" s="2">
        <f ca="1"/>
        <v>-939.35060064258266</v>
      </c>
      <c r="Y2422" s="2">
        <f t="shared" ca="1" si="531"/>
        <v>-3.7714808315308317</v>
      </c>
      <c r="Z2422" s="2">
        <f t="shared" ca="1" si="532"/>
        <v>-10.996858629590841</v>
      </c>
    </row>
    <row r="2423" spans="2:26">
      <c r="B2423">
        <f t="shared" si="533"/>
        <v>2412</v>
      </c>
      <c r="C2423">
        <v>13.188001620182272</v>
      </c>
      <c r="D2423">
        <v>3.5020584666663863</v>
      </c>
      <c r="E2423">
        <v>3.9238039861471732</v>
      </c>
      <c r="F2423">
        <f t="shared" si="534"/>
        <v>14.198029368880189</v>
      </c>
      <c r="G2423">
        <f t="shared" si="535"/>
        <v>27</v>
      </c>
      <c r="H2423">
        <f t="shared" si="536"/>
        <v>1421</v>
      </c>
      <c r="I2423">
        <f t="shared" si="537"/>
        <v>0.25955848286417643</v>
      </c>
      <c r="J2423">
        <f>VLOOKUP(H2423,動径DB!$C$9:$F$3009,4)</f>
        <v>8.8045270722623456E-2</v>
      </c>
      <c r="K2423">
        <f>VLOOKUP(G2423,緯度DB!$B$10:$H$50,7)</f>
        <v>0.70149600262637279</v>
      </c>
      <c r="L2423">
        <f t="shared" si="538"/>
        <v>-0.70233716101896082</v>
      </c>
      <c r="M2423">
        <f t="shared" si="539"/>
        <v>-0.61589255134396748</v>
      </c>
      <c r="N2423">
        <f t="shared" si="529"/>
        <v>0.37932363480098163</v>
      </c>
      <c r="O2423">
        <f t="shared" si="530"/>
        <v>1</v>
      </c>
      <c r="Q2423">
        <f t="shared" si="540"/>
        <v>13.188001620182272</v>
      </c>
      <c r="R2423">
        <f t="shared" si="541"/>
        <v>3.5020584666663863</v>
      </c>
      <c r="S2423">
        <f t="shared" si="542"/>
        <v>3.9238039861471732</v>
      </c>
      <c r="T2423" s="2">
        <f t="array" aca="1" ref="T2423:V2423" ca="1">MMULT(Q2423:S2423,$T$8:$V$10)</f>
        <v>8.1977318555067278</v>
      </c>
      <c r="U2423" s="2">
        <f ca="1"/>
        <v>3.5020584666663863</v>
      </c>
      <c r="V2423" s="2">
        <f ca="1"/>
        <v>-11.050647803673996</v>
      </c>
      <c r="Y2423" s="2">
        <f t="shared" ca="1" si="531"/>
        <v>4.3261277591833176</v>
      </c>
      <c r="Z2423" s="2">
        <f t="shared" ca="1" si="532"/>
        <v>1.8481151389150829</v>
      </c>
    </row>
    <row r="2424" spans="2:26">
      <c r="B2424">
        <f t="shared" si="533"/>
        <v>2413</v>
      </c>
      <c r="C2424">
        <v>9.2899895063852362</v>
      </c>
      <c r="D2424">
        <v>-4.0342422431257621</v>
      </c>
      <c r="E2424">
        <v>-4.344252454841973</v>
      </c>
      <c r="F2424">
        <f t="shared" si="534"/>
        <v>11.020505655203335</v>
      </c>
      <c r="G2424">
        <f t="shared" si="535"/>
        <v>13</v>
      </c>
      <c r="H2424">
        <f t="shared" si="536"/>
        <v>1103</v>
      </c>
      <c r="I2424">
        <f t="shared" si="537"/>
        <v>-0.40968514338322121</v>
      </c>
      <c r="J2424">
        <f>VLOOKUP(H2424,動径DB!$C$9:$F$3009,4)</f>
        <v>0.20179731591382594</v>
      </c>
      <c r="K2424">
        <f>VLOOKUP(G2424,緯度DB!$B$10:$H$50,7)</f>
        <v>0.62981531840634786</v>
      </c>
      <c r="L2424">
        <f t="shared" si="538"/>
        <v>0.94217267064878418</v>
      </c>
      <c r="M2424">
        <f t="shared" si="539"/>
        <v>1.319655673335479</v>
      </c>
      <c r="N2424">
        <f t="shared" si="529"/>
        <v>1.7414910961665164</v>
      </c>
      <c r="O2424">
        <f t="shared" si="530"/>
        <v>1</v>
      </c>
      <c r="Q2424">
        <f t="shared" si="540"/>
        <v>9.2899895063852362</v>
      </c>
      <c r="R2424">
        <f t="shared" si="541"/>
        <v>-4.0342422431257621</v>
      </c>
      <c r="S2424">
        <f t="shared" si="542"/>
        <v>-4.344252454841973</v>
      </c>
      <c r="T2424" s="2">
        <f t="array" aca="1" ref="T2424:V2424" ca="1">MMULT(Q2424:S2424,$T$8:$V$10)</f>
        <v>-0.90489843217823029</v>
      </c>
      <c r="U2424" s="2">
        <f ca="1"/>
        <v>-4.0342422431257621</v>
      </c>
      <c r="V2424" s="2">
        <f ca="1"/>
        <v>-10.215556433576671</v>
      </c>
      <c r="Y2424" s="2">
        <f t="shared" ca="1" si="531"/>
        <v>-0.45737876283463236</v>
      </c>
      <c r="Z2424" s="2">
        <f t="shared" ca="1" si="532"/>
        <v>-2.0390981578943039</v>
      </c>
    </row>
    <row r="2425" spans="2:26">
      <c r="B2425">
        <f t="shared" si="533"/>
        <v>2414</v>
      </c>
      <c r="C2425">
        <v>-12.906761911999725</v>
      </c>
      <c r="D2425">
        <v>13.625685957699218</v>
      </c>
      <c r="E2425">
        <v>-15.559960593317008</v>
      </c>
      <c r="F2425">
        <f t="shared" si="534"/>
        <v>24.379421538183934</v>
      </c>
      <c r="G2425">
        <f t="shared" si="535"/>
        <v>8</v>
      </c>
      <c r="H2425">
        <f t="shared" si="536"/>
        <v>2439</v>
      </c>
      <c r="I2425">
        <f t="shared" si="537"/>
        <v>2.3291050869366763</v>
      </c>
      <c r="J2425">
        <f>VLOOKUP(H2425,動径DB!$C$9:$F$3009,4)</f>
        <v>2.7416327597801172E-3</v>
      </c>
      <c r="K2425">
        <f>VLOOKUP(G2425,緯度DB!$B$10:$H$50,7)</f>
        <v>0.38596120503132481</v>
      </c>
      <c r="L2425">
        <f t="shared" si="538"/>
        <v>-0.64737094697905306</v>
      </c>
      <c r="M2425">
        <f t="shared" si="539"/>
        <v>-1.670050240160572E-2</v>
      </c>
      <c r="N2425">
        <f t="shared" si="529"/>
        <v>2.7890678046603841E-4</v>
      </c>
      <c r="O2425">
        <f t="shared" si="530"/>
        <v>0</v>
      </c>
      <c r="Q2425">
        <f t="shared" si="540"/>
        <v>1000</v>
      </c>
      <c r="R2425">
        <f t="shared" si="541"/>
        <v>1000</v>
      </c>
      <c r="S2425">
        <f t="shared" si="542"/>
        <v>1</v>
      </c>
      <c r="T2425" s="2">
        <f t="array" aca="1" ref="T2425:V2425" ca="1">MMULT(Q2425:S2425,$T$8:$V$10)</f>
        <v>342.95983594645492</v>
      </c>
      <c r="U2425" s="2">
        <f ca="1"/>
        <v>1000</v>
      </c>
      <c r="V2425" s="2">
        <f ca="1"/>
        <v>-939.35060064258266</v>
      </c>
      <c r="Y2425" s="2">
        <f t="shared" ca="1" si="531"/>
        <v>-3.7714808315308317</v>
      </c>
      <c r="Z2425" s="2">
        <f t="shared" ca="1" si="532"/>
        <v>-10.996858629590841</v>
      </c>
    </row>
    <row r="2426" spans="2:26">
      <c r="B2426">
        <f t="shared" si="533"/>
        <v>2415</v>
      </c>
      <c r="C2426">
        <v>2.4978145147134301</v>
      </c>
      <c r="D2426">
        <v>12.603915437550583</v>
      </c>
      <c r="E2426">
        <v>10.739415038246253</v>
      </c>
      <c r="F2426">
        <f t="shared" si="534"/>
        <v>16.746127823187926</v>
      </c>
      <c r="G2426">
        <f t="shared" si="535"/>
        <v>34</v>
      </c>
      <c r="H2426">
        <f t="shared" si="536"/>
        <v>1676</v>
      </c>
      <c r="I2426">
        <f t="shared" si="537"/>
        <v>1.3751536258940742</v>
      </c>
      <c r="J2426">
        <f>VLOOKUP(H2426,動径DB!$C$9:$F$3009,4)</f>
        <v>4.0379088577775529E-2</v>
      </c>
      <c r="K2426">
        <f>VLOOKUP(G2426,緯度DB!$B$10:$H$50,7)</f>
        <v>0.38596120503132481</v>
      </c>
      <c r="L2426">
        <f t="shared" si="538"/>
        <v>0.8326458397301274</v>
      </c>
      <c r="M2426">
        <f t="shared" si="539"/>
        <v>0.21730758428675492</v>
      </c>
      <c r="N2426">
        <f t="shared" si="529"/>
        <v>4.7222586188545093E-2</v>
      </c>
      <c r="O2426">
        <f t="shared" si="530"/>
        <v>0</v>
      </c>
      <c r="Q2426">
        <f t="shared" si="540"/>
        <v>1000</v>
      </c>
      <c r="R2426">
        <f t="shared" si="541"/>
        <v>1000</v>
      </c>
      <c r="S2426">
        <f t="shared" si="542"/>
        <v>1</v>
      </c>
      <c r="T2426" s="2">
        <f t="array" aca="1" ref="T2426:V2426" ca="1">MMULT(Q2426:S2426,$T$8:$V$10)</f>
        <v>342.95983594645492</v>
      </c>
      <c r="U2426" s="2">
        <f ca="1"/>
        <v>1000</v>
      </c>
      <c r="V2426" s="2">
        <f ca="1"/>
        <v>-939.35060064258266</v>
      </c>
      <c r="Y2426" s="2">
        <f t="shared" ca="1" si="531"/>
        <v>-3.7714808315308317</v>
      </c>
      <c r="Z2426" s="2">
        <f t="shared" ca="1" si="532"/>
        <v>-10.996858629590841</v>
      </c>
    </row>
    <row r="2427" spans="2:26">
      <c r="B2427">
        <f t="shared" si="533"/>
        <v>2416</v>
      </c>
      <c r="C2427">
        <v>-12.951482859910419</v>
      </c>
      <c r="D2427">
        <v>-14.420331696142261</v>
      </c>
      <c r="E2427">
        <v>-8.8039507462787423</v>
      </c>
      <c r="F2427">
        <f t="shared" si="534"/>
        <v>21.288410538136016</v>
      </c>
      <c r="G2427">
        <f t="shared" si="535"/>
        <v>13</v>
      </c>
      <c r="H2427">
        <f t="shared" si="536"/>
        <v>2130</v>
      </c>
      <c r="I2427">
        <f t="shared" si="537"/>
        <v>-2.3025830894184312</v>
      </c>
      <c r="J2427">
        <f>VLOOKUP(H2427,動径DB!$C$9:$F$3009,4)</f>
        <v>8.5652483668605065E-3</v>
      </c>
      <c r="K2427">
        <f>VLOOKUP(G2427,緯度DB!$B$10:$H$50,7)</f>
        <v>0.62981531840634786</v>
      </c>
      <c r="L2427">
        <f t="shared" si="538"/>
        <v>0.58474360584314233</v>
      </c>
      <c r="M2427">
        <f t="shared" si="539"/>
        <v>6.7152455607687664E-2</v>
      </c>
      <c r="N2427">
        <f t="shared" si="529"/>
        <v>4.5094522941424627E-3</v>
      </c>
      <c r="O2427">
        <f t="shared" si="530"/>
        <v>0</v>
      </c>
      <c r="Q2427">
        <f t="shared" si="540"/>
        <v>1000</v>
      </c>
      <c r="R2427">
        <f t="shared" si="541"/>
        <v>1000</v>
      </c>
      <c r="S2427">
        <f t="shared" si="542"/>
        <v>1</v>
      </c>
      <c r="T2427" s="2">
        <f t="array" aca="1" ref="T2427:V2427" ca="1">MMULT(Q2427:S2427,$T$8:$V$10)</f>
        <v>342.95983594645492</v>
      </c>
      <c r="U2427" s="2">
        <f ca="1"/>
        <v>1000</v>
      </c>
      <c r="V2427" s="2">
        <f ca="1"/>
        <v>-939.35060064258266</v>
      </c>
      <c r="Y2427" s="2">
        <f t="shared" ca="1" si="531"/>
        <v>-3.7714808315308317</v>
      </c>
      <c r="Z2427" s="2">
        <f t="shared" ca="1" si="532"/>
        <v>-10.996858629590841</v>
      </c>
    </row>
    <row r="2428" spans="2:26">
      <c r="B2428">
        <f t="shared" si="533"/>
        <v>2417</v>
      </c>
      <c r="C2428">
        <v>0.1487002794354928</v>
      </c>
      <c r="D2428">
        <v>8.9485951805582982</v>
      </c>
      <c r="E2428">
        <v>-13.207759167062481</v>
      </c>
      <c r="F2428">
        <f t="shared" si="534"/>
        <v>15.954446705973178</v>
      </c>
      <c r="G2428">
        <f t="shared" si="535"/>
        <v>4</v>
      </c>
      <c r="H2428">
        <f t="shared" si="536"/>
        <v>1596</v>
      </c>
      <c r="I2428">
        <f t="shared" si="537"/>
        <v>1.5541806913990366</v>
      </c>
      <c r="J2428">
        <f>VLOOKUP(H2428,動径DB!$C$9:$F$3009,4)</f>
        <v>5.2013190470390741E-2</v>
      </c>
      <c r="K2428">
        <f>VLOOKUP(G2428,緯度DB!$B$10:$H$50,7)</f>
        <v>0.20164392860071581</v>
      </c>
      <c r="L2428">
        <f t="shared" si="538"/>
        <v>0.99875790019228949</v>
      </c>
      <c r="M2428">
        <f t="shared" si="539"/>
        <v>0.16712469182748366</v>
      </c>
      <c r="N2428">
        <f t="shared" si="529"/>
        <v>2.7930662618431381E-2</v>
      </c>
      <c r="O2428">
        <f t="shared" si="530"/>
        <v>0</v>
      </c>
      <c r="Q2428">
        <f t="shared" si="540"/>
        <v>1000</v>
      </c>
      <c r="R2428">
        <f t="shared" si="541"/>
        <v>1000</v>
      </c>
      <c r="S2428">
        <f t="shared" si="542"/>
        <v>1</v>
      </c>
      <c r="T2428" s="2">
        <f t="array" aca="1" ref="T2428:V2428" ca="1">MMULT(Q2428:S2428,$T$8:$V$10)</f>
        <v>342.95983594645492</v>
      </c>
      <c r="U2428" s="2">
        <f ca="1"/>
        <v>1000</v>
      </c>
      <c r="V2428" s="2">
        <f ca="1"/>
        <v>-939.35060064258266</v>
      </c>
      <c r="Y2428" s="2">
        <f t="shared" ca="1" si="531"/>
        <v>-3.7714808315308317</v>
      </c>
      <c r="Z2428" s="2">
        <f t="shared" ca="1" si="532"/>
        <v>-10.996858629590841</v>
      </c>
    </row>
    <row r="2429" spans="2:26">
      <c r="B2429">
        <f t="shared" si="533"/>
        <v>2418</v>
      </c>
      <c r="C2429">
        <v>0.96422782679631891</v>
      </c>
      <c r="D2429">
        <v>-3.1419643425395822</v>
      </c>
      <c r="E2429">
        <v>-5.4819427609834479</v>
      </c>
      <c r="F2429">
        <f t="shared" si="534"/>
        <v>6.391664232925363</v>
      </c>
      <c r="G2429">
        <f t="shared" si="535"/>
        <v>4</v>
      </c>
      <c r="H2429">
        <f t="shared" si="536"/>
        <v>640</v>
      </c>
      <c r="I2429">
        <f t="shared" si="537"/>
        <v>-1.2730332747302322</v>
      </c>
      <c r="J2429">
        <f>VLOOKUP(H2429,動径DB!$C$9:$F$3009,4)</f>
        <v>0.39835089040944993</v>
      </c>
      <c r="K2429">
        <f>VLOOKUP(G2429,緯度DB!$B$10:$H$50,7)</f>
        <v>0.20164392860071581</v>
      </c>
      <c r="L2429">
        <f t="shared" si="538"/>
        <v>-0.62685271617149074</v>
      </c>
      <c r="M2429">
        <f t="shared" si="539"/>
        <v>-0.3218328765193248</v>
      </c>
      <c r="N2429">
        <f t="shared" si="529"/>
        <v>0.10357640040870296</v>
      </c>
      <c r="O2429">
        <f t="shared" si="530"/>
        <v>0</v>
      </c>
      <c r="Q2429">
        <f t="shared" si="540"/>
        <v>1000</v>
      </c>
      <c r="R2429">
        <f t="shared" si="541"/>
        <v>1000</v>
      </c>
      <c r="S2429">
        <f t="shared" si="542"/>
        <v>1</v>
      </c>
      <c r="T2429" s="2">
        <f t="array" aca="1" ref="T2429:V2429" ca="1">MMULT(Q2429:S2429,$T$8:$V$10)</f>
        <v>342.95983594645492</v>
      </c>
      <c r="U2429" s="2">
        <f ca="1"/>
        <v>1000</v>
      </c>
      <c r="V2429" s="2">
        <f ca="1"/>
        <v>-939.35060064258266</v>
      </c>
      <c r="Y2429" s="2">
        <f t="shared" ca="1" si="531"/>
        <v>-3.7714808315308317</v>
      </c>
      <c r="Z2429" s="2">
        <f t="shared" ca="1" si="532"/>
        <v>-10.996858629590841</v>
      </c>
    </row>
    <row r="2430" spans="2:26">
      <c r="B2430">
        <f t="shared" si="533"/>
        <v>2419</v>
      </c>
      <c r="C2430">
        <v>-13.983794058333263</v>
      </c>
      <c r="D2430">
        <v>3.4457360113977327</v>
      </c>
      <c r="E2430">
        <v>2.0210461457147009</v>
      </c>
      <c r="F2430">
        <f t="shared" si="534"/>
        <v>14.543184673558542</v>
      </c>
      <c r="G2430">
        <f t="shared" si="535"/>
        <v>24</v>
      </c>
      <c r="H2430">
        <f t="shared" si="536"/>
        <v>1455</v>
      </c>
      <c r="I2430">
        <f t="shared" si="537"/>
        <v>2.8999963778194835</v>
      </c>
      <c r="J2430">
        <f>VLOOKUP(H2430,動径DB!$C$9:$F$3009,4)</f>
        <v>7.9745079460811996E-2</v>
      </c>
      <c r="K2430">
        <f>VLOOKUP(G2430,緯度DB!$B$10:$H$50,7)</f>
        <v>0.7703565880679073</v>
      </c>
      <c r="L2430">
        <f t="shared" si="538"/>
        <v>-0.66297736524292095</v>
      </c>
      <c r="M2430">
        <f t="shared" si="539"/>
        <v>-0.59231661677278424</v>
      </c>
      <c r="N2430">
        <f t="shared" si="529"/>
        <v>0.35083897450515733</v>
      </c>
      <c r="O2430">
        <f t="shared" si="530"/>
        <v>1</v>
      </c>
      <c r="Q2430">
        <f t="shared" si="540"/>
        <v>-13.983794058333263</v>
      </c>
      <c r="R2430">
        <f t="shared" si="541"/>
        <v>3.4457360113977327</v>
      </c>
      <c r="S2430">
        <f t="shared" si="542"/>
        <v>2.0210461457147009</v>
      </c>
      <c r="T2430" s="2">
        <f t="array" aca="1" ref="T2430:V2430" ca="1">MMULT(Q2430:S2430,$T$8:$V$10)</f>
        <v>-2.8835770986718749</v>
      </c>
      <c r="U2430" s="2">
        <f ca="1"/>
        <v>3.4457360113977327</v>
      </c>
      <c r="V2430" s="2">
        <f ca="1"/>
        <v>13.83170657963073</v>
      </c>
      <c r="Y2430" s="2">
        <f t="shared" ca="1" si="531"/>
        <v>-0.65787470388203351</v>
      </c>
      <c r="Z2430" s="2">
        <f t="shared" ca="1" si="532"/>
        <v>0.78612864528505932</v>
      </c>
    </row>
    <row r="2431" spans="2:26">
      <c r="B2431">
        <f t="shared" si="533"/>
        <v>2420</v>
      </c>
      <c r="C2431">
        <v>10.485757399899947</v>
      </c>
      <c r="D2431">
        <v>-10.050645955196682</v>
      </c>
      <c r="E2431">
        <v>-0.51409693944642165</v>
      </c>
      <c r="F2431">
        <f t="shared" si="534"/>
        <v>14.533784367101918</v>
      </c>
      <c r="G2431">
        <f t="shared" si="535"/>
        <v>20</v>
      </c>
      <c r="H2431">
        <f t="shared" si="536"/>
        <v>1454</v>
      </c>
      <c r="I2431">
        <f t="shared" si="537"/>
        <v>-0.76421400825887265</v>
      </c>
      <c r="J2431">
        <f>VLOOKUP(H2431,動径DB!$C$9:$F$3009,4)</f>
        <v>7.9979557893224293E-2</v>
      </c>
      <c r="K2431">
        <f>VLOOKUP(G2431,緯度DB!$B$10:$H$50,7)</f>
        <v>0.7879807395252203</v>
      </c>
      <c r="L2431">
        <f t="shared" si="538"/>
        <v>0.75058742432291981</v>
      </c>
      <c r="M2431">
        <f t="shared" si="539"/>
        <v>0.6875029999454193</v>
      </c>
      <c r="N2431">
        <f t="shared" si="529"/>
        <v>0.47266037493395119</v>
      </c>
      <c r="O2431">
        <f t="shared" si="530"/>
        <v>1</v>
      </c>
      <c r="Q2431">
        <f t="shared" si="540"/>
        <v>10.485757399899947</v>
      </c>
      <c r="R2431">
        <f t="shared" si="541"/>
        <v>-10.050645955196682</v>
      </c>
      <c r="S2431">
        <f t="shared" si="542"/>
        <v>-0.51409693944642165</v>
      </c>
      <c r="T2431" s="2">
        <f t="array" aca="1" ref="T2431:V2431" ca="1">MMULT(Q2431:S2431,$T$8:$V$10)</f>
        <v>3.1032471484255515</v>
      </c>
      <c r="U2431" s="2">
        <f ca="1"/>
        <v>-10.050645955196682</v>
      </c>
      <c r="V2431" s="2">
        <f ca="1"/>
        <v>-10.029220360949965</v>
      </c>
      <c r="Y2431" s="2">
        <f t="shared" ca="1" si="531"/>
        <v>1.5538938411586047</v>
      </c>
      <c r="Z2431" s="2">
        <f t="shared" ca="1" si="532"/>
        <v>-5.0326758077807163</v>
      </c>
    </row>
    <row r="2432" spans="2:26">
      <c r="B2432">
        <f t="shared" si="533"/>
        <v>2421</v>
      </c>
      <c r="C2432">
        <v>8.8766170132836741</v>
      </c>
      <c r="D2432">
        <v>0.11052206366982453</v>
      </c>
      <c r="E2432">
        <v>-12.614860212211589</v>
      </c>
      <c r="F2432">
        <f t="shared" si="534"/>
        <v>15.425344174465412</v>
      </c>
      <c r="G2432">
        <f t="shared" si="535"/>
        <v>5</v>
      </c>
      <c r="H2432">
        <f t="shared" si="536"/>
        <v>1544</v>
      </c>
      <c r="I2432">
        <f t="shared" si="537"/>
        <v>1.2450278387737438E-2</v>
      </c>
      <c r="J2432">
        <f>VLOOKUP(H2432,動径DB!$C$9:$F$3009,4)</f>
        <v>6.107261346147385E-2</v>
      </c>
      <c r="K2432">
        <f>VLOOKUP(G2432,緯度DB!$B$10:$H$50,7)</f>
        <v>0.2352076871405088</v>
      </c>
      <c r="L2432">
        <f t="shared" si="538"/>
        <v>-3.7342151171368479E-2</v>
      </c>
      <c r="M2432">
        <f t="shared" si="539"/>
        <v>-8.27431808257806E-3</v>
      </c>
      <c r="N2432">
        <f t="shared" si="529"/>
        <v>6.8464339731678269E-5</v>
      </c>
      <c r="O2432">
        <f t="shared" si="530"/>
        <v>0</v>
      </c>
      <c r="Q2432">
        <f t="shared" si="540"/>
        <v>1000</v>
      </c>
      <c r="R2432">
        <f t="shared" si="541"/>
        <v>1000</v>
      </c>
      <c r="S2432">
        <f t="shared" si="542"/>
        <v>1</v>
      </c>
      <c r="T2432" s="2">
        <f t="array" aca="1" ref="T2432:V2432" ca="1">MMULT(Q2432:S2432,$T$8:$V$10)</f>
        <v>342.95983594645492</v>
      </c>
      <c r="U2432" s="2">
        <f ca="1"/>
        <v>1000</v>
      </c>
      <c r="V2432" s="2">
        <f ca="1"/>
        <v>-939.35060064258266</v>
      </c>
      <c r="Y2432" s="2">
        <f t="shared" ca="1" si="531"/>
        <v>-3.7714808315308317</v>
      </c>
      <c r="Z2432" s="2">
        <f t="shared" ca="1" si="532"/>
        <v>-10.996858629590841</v>
      </c>
    </row>
    <row r="2433" spans="2:26">
      <c r="B2433">
        <f t="shared" si="533"/>
        <v>2422</v>
      </c>
      <c r="C2433">
        <v>3.4344126767308261</v>
      </c>
      <c r="D2433">
        <v>2.5340445285744746</v>
      </c>
      <c r="E2433">
        <v>-1.012673984152858</v>
      </c>
      <c r="F2433">
        <f t="shared" si="534"/>
        <v>4.3865796134423061</v>
      </c>
      <c r="G2433">
        <f t="shared" si="535"/>
        <v>16</v>
      </c>
      <c r="H2433">
        <f t="shared" si="536"/>
        <v>440</v>
      </c>
      <c r="I2433">
        <f t="shared" si="537"/>
        <v>0.63567270242831309</v>
      </c>
      <c r="J2433">
        <f>VLOOKUP(H2433,動径DB!$C$9:$F$3009,4)</f>
        <v>0.35111660647188137</v>
      </c>
      <c r="K2433">
        <f>VLOOKUP(G2433,緯度DB!$B$10:$H$50,7)</f>
        <v>0.72987675376846739</v>
      </c>
      <c r="L2433">
        <f t="shared" si="538"/>
        <v>-0.9440079210920912</v>
      </c>
      <c r="M2433">
        <f t="shared" si="539"/>
        <v>-1.0612129879397232</v>
      </c>
      <c r="N2433">
        <f t="shared" si="529"/>
        <v>1.126173005771955</v>
      </c>
      <c r="O2433">
        <f t="shared" si="530"/>
        <v>1</v>
      </c>
      <c r="Q2433">
        <f t="shared" si="540"/>
        <v>3.4344126767308261</v>
      </c>
      <c r="R2433">
        <f t="shared" si="541"/>
        <v>2.5340445285744746</v>
      </c>
      <c r="S2433">
        <f t="shared" si="542"/>
        <v>-1.012673984152858</v>
      </c>
      <c r="T2433" s="2">
        <f t="array" aca="1" ref="T2433:V2433" ca="1">MMULT(Q2433:S2433,$T$8:$V$10)</f>
        <v>0.22303604576466507</v>
      </c>
      <c r="U2433" s="2">
        <f ca="1"/>
        <v>2.5340445285744746</v>
      </c>
      <c r="V2433" s="2">
        <f ca="1"/>
        <v>-3.5736471502596734</v>
      </c>
      <c r="Y2433" s="2">
        <f t="shared" ca="1" si="531"/>
        <v>8.4399102302479351E-2</v>
      </c>
      <c r="Z2433" s="2">
        <f t="shared" ca="1" si="532"/>
        <v>0.95890815618144409</v>
      </c>
    </row>
    <row r="2434" spans="2:26">
      <c r="B2434">
        <f t="shared" si="533"/>
        <v>2423</v>
      </c>
      <c r="C2434">
        <v>-0.30174159215908669</v>
      </c>
      <c r="D2434">
        <v>16.107812465864477</v>
      </c>
      <c r="E2434">
        <v>4.769359409154978</v>
      </c>
      <c r="F2434">
        <f t="shared" si="534"/>
        <v>16.801769537688369</v>
      </c>
      <c r="G2434">
        <f t="shared" si="535"/>
        <v>27</v>
      </c>
      <c r="H2434">
        <f t="shared" si="536"/>
        <v>1681</v>
      </c>
      <c r="I2434">
        <f t="shared" si="537"/>
        <v>1.5895267599554144</v>
      </c>
      <c r="J2434">
        <f>VLOOKUP(H2434,動径DB!$C$9:$F$3009,4)</f>
        <v>3.97358438750742E-2</v>
      </c>
      <c r="K2434">
        <f>VLOOKUP(G2434,緯度DB!$B$10:$H$50,7)</f>
        <v>0.70149600262637279</v>
      </c>
      <c r="L2434">
        <f t="shared" si="538"/>
        <v>0.99842168428620071</v>
      </c>
      <c r="M2434">
        <f t="shared" si="539"/>
        <v>0.46760233299603227</v>
      </c>
      <c r="N2434">
        <f t="shared" si="529"/>
        <v>0.21865194182333225</v>
      </c>
      <c r="O2434">
        <f t="shared" si="530"/>
        <v>0</v>
      </c>
      <c r="Q2434">
        <f t="shared" si="540"/>
        <v>1000</v>
      </c>
      <c r="R2434">
        <f t="shared" si="541"/>
        <v>1000</v>
      </c>
      <c r="S2434">
        <f t="shared" si="542"/>
        <v>1</v>
      </c>
      <c r="T2434" s="2">
        <f t="array" aca="1" ref="T2434:V2434" ca="1">MMULT(Q2434:S2434,$T$8:$V$10)</f>
        <v>342.95983594645492</v>
      </c>
      <c r="U2434" s="2">
        <f ca="1"/>
        <v>1000</v>
      </c>
      <c r="V2434" s="2">
        <f ca="1"/>
        <v>-939.35060064258266</v>
      </c>
      <c r="Y2434" s="2">
        <f t="shared" ca="1" si="531"/>
        <v>-3.7714808315308317</v>
      </c>
      <c r="Z2434" s="2">
        <f t="shared" ca="1" si="532"/>
        <v>-10.996858629590841</v>
      </c>
    </row>
    <row r="2435" spans="2:26">
      <c r="B2435">
        <f t="shared" si="533"/>
        <v>2424</v>
      </c>
      <c r="C2435">
        <v>-16.893501207944599</v>
      </c>
      <c r="D2435">
        <v>-9.3215627419196156</v>
      </c>
      <c r="E2435">
        <v>-7.2165597496705516</v>
      </c>
      <c r="F2435">
        <f t="shared" si="534"/>
        <v>20.600015767832186</v>
      </c>
      <c r="G2435">
        <f t="shared" si="535"/>
        <v>14</v>
      </c>
      <c r="H2435">
        <f t="shared" si="536"/>
        <v>2061</v>
      </c>
      <c r="I2435">
        <f t="shared" si="537"/>
        <v>-2.6373808429771892</v>
      </c>
      <c r="J2435">
        <f>VLOOKUP(H2435,動径DB!$C$9:$F$3009,4)</f>
        <v>1.0956315758260648E-2</v>
      </c>
      <c r="K2435">
        <f>VLOOKUP(G2435,緯度DB!$B$10:$H$50,7)</f>
        <v>0.66802964117206065</v>
      </c>
      <c r="L2435">
        <f t="shared" si="538"/>
        <v>0.99830913186970693</v>
      </c>
      <c r="M2435">
        <f t="shared" si="539"/>
        <v>0.15051953555377609</v>
      </c>
      <c r="N2435">
        <f t="shared" si="529"/>
        <v>2.2656130583324465E-2</v>
      </c>
      <c r="O2435">
        <f t="shared" si="530"/>
        <v>0</v>
      </c>
      <c r="Q2435">
        <f t="shared" si="540"/>
        <v>1000</v>
      </c>
      <c r="R2435">
        <f t="shared" si="541"/>
        <v>1000</v>
      </c>
      <c r="S2435">
        <f t="shared" si="542"/>
        <v>1</v>
      </c>
      <c r="T2435" s="2">
        <f t="array" aca="1" ref="T2435:V2435" ca="1">MMULT(Q2435:S2435,$T$8:$V$10)</f>
        <v>342.95983594645492</v>
      </c>
      <c r="U2435" s="2">
        <f ca="1"/>
        <v>1000</v>
      </c>
      <c r="V2435" s="2">
        <f ca="1"/>
        <v>-939.35060064258266</v>
      </c>
      <c r="Y2435" s="2">
        <f t="shared" ca="1" si="531"/>
        <v>-3.7714808315308317</v>
      </c>
      <c r="Z2435" s="2">
        <f t="shared" ca="1" si="532"/>
        <v>-10.996858629590841</v>
      </c>
    </row>
    <row r="2436" spans="2:26">
      <c r="B2436">
        <f t="shared" si="533"/>
        <v>2425</v>
      </c>
      <c r="C2436">
        <v>-3.5744651092154447</v>
      </c>
      <c r="D2436">
        <v>8.9475775466937932</v>
      </c>
      <c r="E2436">
        <v>3.8007821281622594</v>
      </c>
      <c r="F2436">
        <f t="shared" si="534"/>
        <v>10.35769711648565</v>
      </c>
      <c r="G2436">
        <f t="shared" si="535"/>
        <v>28</v>
      </c>
      <c r="H2436">
        <f t="shared" si="536"/>
        <v>1037</v>
      </c>
      <c r="I2436">
        <f t="shared" si="537"/>
        <v>1.9508627165128072</v>
      </c>
      <c r="J2436">
        <f>VLOOKUP(H2436,動径DB!$C$9:$F$3009,4)</f>
        <v>0.23322076350498414</v>
      </c>
      <c r="K2436">
        <f>VLOOKUP(G2436,緯度DB!$B$10:$H$50,7)</f>
        <v>0.66802964117206065</v>
      </c>
      <c r="L2436">
        <f t="shared" si="538"/>
        <v>0.41741352391243808</v>
      </c>
      <c r="M2436">
        <f t="shared" si="539"/>
        <v>0.6735854053107454</v>
      </c>
      <c r="N2436">
        <f t="shared" si="529"/>
        <v>0.45371729824764118</v>
      </c>
      <c r="O2436">
        <f t="shared" si="530"/>
        <v>1</v>
      </c>
      <c r="Q2436">
        <f t="shared" si="540"/>
        <v>-3.5744651092154447</v>
      </c>
      <c r="R2436">
        <f t="shared" si="541"/>
        <v>8.9475775466937932</v>
      </c>
      <c r="S2436">
        <f t="shared" si="542"/>
        <v>3.8007821281622594</v>
      </c>
      <c r="T2436" s="2">
        <f t="array" aca="1" ref="T2436:V2436" ca="1">MMULT(Q2436:S2436,$T$8:$V$10)</f>
        <v>2.3490278500825665</v>
      </c>
      <c r="U2436" s="2">
        <f ca="1"/>
        <v>8.9475775466937932</v>
      </c>
      <c r="V2436" s="2">
        <f ca="1"/>
        <v>4.6588425346101463</v>
      </c>
      <c r="Y2436" s="2">
        <f t="shared" ca="1" si="531"/>
        <v>0.67775715468190822</v>
      </c>
      <c r="Z2436" s="2">
        <f t="shared" ca="1" si="532"/>
        <v>2.5816146450242208</v>
      </c>
    </row>
    <row r="2437" spans="2:26">
      <c r="B2437">
        <f t="shared" si="533"/>
        <v>2426</v>
      </c>
      <c r="C2437">
        <v>-9.6530318528526937</v>
      </c>
      <c r="D2437">
        <v>14.896690789189195</v>
      </c>
      <c r="E2437">
        <v>-10.736356094676198</v>
      </c>
      <c r="F2437">
        <f t="shared" si="534"/>
        <v>20.745162390605518</v>
      </c>
      <c r="G2437">
        <f t="shared" si="535"/>
        <v>11</v>
      </c>
      <c r="H2437">
        <f t="shared" si="536"/>
        <v>2076</v>
      </c>
      <c r="I2437">
        <f t="shared" si="537"/>
        <v>2.1457631626635516</v>
      </c>
      <c r="J2437">
        <f>VLOOKUP(H2437,動径DB!$C$9:$F$3009,4)</f>
        <v>1.038823466390912E-2</v>
      </c>
      <c r="K2437">
        <f>VLOOKUP(G2437,緯度DB!$B$10:$H$50,7)</f>
        <v>0.54089638506983073</v>
      </c>
      <c r="L2437">
        <f t="shared" si="538"/>
        <v>-0.15349495777697367</v>
      </c>
      <c r="M2437">
        <f t="shared" si="539"/>
        <v>-1.7892325197474929E-2</v>
      </c>
      <c r="N2437">
        <f t="shared" si="529"/>
        <v>3.2013530097219626E-4</v>
      </c>
      <c r="O2437">
        <f t="shared" si="530"/>
        <v>0</v>
      </c>
      <c r="Q2437">
        <f t="shared" si="540"/>
        <v>1000</v>
      </c>
      <c r="R2437">
        <f t="shared" si="541"/>
        <v>1000</v>
      </c>
      <c r="S2437">
        <f t="shared" si="542"/>
        <v>1</v>
      </c>
      <c r="T2437" s="2">
        <f t="array" aca="1" ref="T2437:V2437" ca="1">MMULT(Q2437:S2437,$T$8:$V$10)</f>
        <v>342.95983594645492</v>
      </c>
      <c r="U2437" s="2">
        <f ca="1"/>
        <v>1000</v>
      </c>
      <c r="V2437" s="2">
        <f ca="1"/>
        <v>-939.35060064258266</v>
      </c>
      <c r="Y2437" s="2">
        <f t="shared" ca="1" si="531"/>
        <v>-3.7714808315308317</v>
      </c>
      <c r="Z2437" s="2">
        <f t="shared" ca="1" si="532"/>
        <v>-10.996858629590841</v>
      </c>
    </row>
    <row r="2438" spans="2:26">
      <c r="B2438">
        <f t="shared" si="533"/>
        <v>2427</v>
      </c>
      <c r="C2438">
        <v>-8.8209747635728117</v>
      </c>
      <c r="D2438">
        <v>-0.20991715846685532</v>
      </c>
      <c r="E2438">
        <v>-10.54541237658648</v>
      </c>
      <c r="F2438">
        <f t="shared" si="534"/>
        <v>13.749886660815445</v>
      </c>
      <c r="G2438">
        <f t="shared" si="535"/>
        <v>6</v>
      </c>
      <c r="H2438">
        <f t="shared" si="536"/>
        <v>1376</v>
      </c>
      <c r="I2438">
        <f t="shared" si="537"/>
        <v>-3.117799643098873</v>
      </c>
      <c r="J2438">
        <f>VLOOKUP(H2438,動径DB!$C$9:$F$3009,4)</f>
        <v>0.10010727710824271</v>
      </c>
      <c r="K2438">
        <f>VLOOKUP(G2438,緯度DB!$B$10:$H$50,7)</f>
        <v>0.28116931855250954</v>
      </c>
      <c r="L2438">
        <f t="shared" si="538"/>
        <v>7.1318434620428223E-2</v>
      </c>
      <c r="M2438">
        <f t="shared" si="539"/>
        <v>2.7601615245570095E-2</v>
      </c>
      <c r="N2438">
        <f t="shared" si="529"/>
        <v>7.6184916416448755E-4</v>
      </c>
      <c r="O2438">
        <f t="shared" si="530"/>
        <v>0</v>
      </c>
      <c r="Q2438">
        <f t="shared" si="540"/>
        <v>1000</v>
      </c>
      <c r="R2438">
        <f t="shared" si="541"/>
        <v>1000</v>
      </c>
      <c r="S2438">
        <f t="shared" si="542"/>
        <v>1</v>
      </c>
      <c r="T2438" s="2">
        <f t="array" aca="1" ref="T2438:V2438" ca="1">MMULT(Q2438:S2438,$T$8:$V$10)</f>
        <v>342.95983594645492</v>
      </c>
      <c r="U2438" s="2">
        <f ca="1"/>
        <v>1000</v>
      </c>
      <c r="V2438" s="2">
        <f ca="1"/>
        <v>-939.35060064258266</v>
      </c>
      <c r="Y2438" s="2">
        <f t="shared" ca="1" si="531"/>
        <v>-3.7714808315308317</v>
      </c>
      <c r="Z2438" s="2">
        <f t="shared" ca="1" si="532"/>
        <v>-10.996858629590841</v>
      </c>
    </row>
    <row r="2439" spans="2:26">
      <c r="B2439">
        <f t="shared" si="533"/>
        <v>2428</v>
      </c>
      <c r="C2439">
        <v>12.209978807745941</v>
      </c>
      <c r="D2439">
        <v>-6.7700698494085287</v>
      </c>
      <c r="E2439">
        <v>-12.481275617997762</v>
      </c>
      <c r="F2439">
        <f t="shared" si="534"/>
        <v>18.726977046600467</v>
      </c>
      <c r="G2439">
        <f t="shared" si="535"/>
        <v>8</v>
      </c>
      <c r="H2439">
        <f t="shared" si="536"/>
        <v>1874</v>
      </c>
      <c r="I2439">
        <f t="shared" si="537"/>
        <v>-0.50626877547096794</v>
      </c>
      <c r="J2439">
        <f>VLOOKUP(H2439,動径DB!$C$9:$F$3009,4)</f>
        <v>2.097806652837015E-2</v>
      </c>
      <c r="K2439">
        <f>VLOOKUP(G2439,緯度DB!$B$10:$H$50,7)</f>
        <v>0.38596120503132481</v>
      </c>
      <c r="L2439">
        <f t="shared" si="538"/>
        <v>0.99864882431911051</v>
      </c>
      <c r="M2439">
        <f t="shared" si="539"/>
        <v>0.15142221169932427</v>
      </c>
      <c r="N2439">
        <f t="shared" si="529"/>
        <v>2.2928686195914975E-2</v>
      </c>
      <c r="O2439">
        <f t="shared" si="530"/>
        <v>0</v>
      </c>
      <c r="Q2439">
        <f t="shared" si="540"/>
        <v>1000</v>
      </c>
      <c r="R2439">
        <f t="shared" si="541"/>
        <v>1000</v>
      </c>
      <c r="S2439">
        <f t="shared" si="542"/>
        <v>1</v>
      </c>
      <c r="T2439" s="2">
        <f t="array" aca="1" ref="T2439:V2439" ca="1">MMULT(Q2439:S2439,$T$8:$V$10)</f>
        <v>342.95983594645492</v>
      </c>
      <c r="U2439" s="2">
        <f ca="1"/>
        <v>1000</v>
      </c>
      <c r="V2439" s="2">
        <f ca="1"/>
        <v>-939.35060064258266</v>
      </c>
      <c r="Y2439" s="2">
        <f t="shared" ca="1" si="531"/>
        <v>-3.7714808315308317</v>
      </c>
      <c r="Z2439" s="2">
        <f t="shared" ca="1" si="532"/>
        <v>-10.996858629590841</v>
      </c>
    </row>
    <row r="2440" spans="2:26">
      <c r="B2440">
        <f t="shared" si="533"/>
        <v>2429</v>
      </c>
      <c r="C2440">
        <v>13.543969511023224</v>
      </c>
      <c r="D2440">
        <v>-8.8070234383303312</v>
      </c>
      <c r="E2440">
        <v>2.4460526964097391</v>
      </c>
      <c r="F2440">
        <f t="shared" si="534"/>
        <v>16.339704579717463</v>
      </c>
      <c r="G2440">
        <f t="shared" si="535"/>
        <v>24</v>
      </c>
      <c r="H2440">
        <f t="shared" si="536"/>
        <v>1635</v>
      </c>
      <c r="I2440">
        <f t="shared" si="537"/>
        <v>-0.57655391898075947</v>
      </c>
      <c r="J2440">
        <f>VLOOKUP(H2440,動径DB!$C$9:$F$3009,4)</f>
        <v>4.6015005869626306E-2</v>
      </c>
      <c r="K2440">
        <f>VLOOKUP(G2440,緯度DB!$B$10:$H$50,7)</f>
        <v>0.7703565880679073</v>
      </c>
      <c r="L2440">
        <f t="shared" si="538"/>
        <v>0.98740740556756934</v>
      </c>
      <c r="M2440">
        <f t="shared" si="539"/>
        <v>0.57191549501535321</v>
      </c>
      <c r="N2440">
        <f t="shared" si="529"/>
        <v>0.32708733343865648</v>
      </c>
      <c r="O2440">
        <f t="shared" si="530"/>
        <v>1</v>
      </c>
      <c r="Q2440">
        <f t="shared" si="540"/>
        <v>13.543969511023224</v>
      </c>
      <c r="R2440">
        <f t="shared" si="541"/>
        <v>-8.8070234383303312</v>
      </c>
      <c r="S2440">
        <f t="shared" si="542"/>
        <v>2.4460526964097391</v>
      </c>
      <c r="T2440" s="2">
        <f t="array" aca="1" ref="T2440:V2440" ca="1">MMULT(Q2440:S2440,$T$8:$V$10)</f>
        <v>6.9308480622283604</v>
      </c>
      <c r="U2440" s="2">
        <f ca="1"/>
        <v>-8.8070234383303312</v>
      </c>
      <c r="V2440" s="2">
        <f ca="1"/>
        <v>-11.890568911849652</v>
      </c>
      <c r="Y2440" s="2">
        <f t="shared" ca="1" si="531"/>
        <v>3.827203642395737</v>
      </c>
      <c r="Z2440" s="2">
        <f t="shared" ca="1" si="532"/>
        <v>-4.86322480008391</v>
      </c>
    </row>
    <row r="2441" spans="2:26">
      <c r="B2441">
        <f t="shared" si="533"/>
        <v>2430</v>
      </c>
      <c r="C2441">
        <v>10.746222420369911</v>
      </c>
      <c r="D2441">
        <v>-14.880333028277558</v>
      </c>
      <c r="E2441">
        <v>-16.761682972698139</v>
      </c>
      <c r="F2441">
        <f t="shared" si="534"/>
        <v>24.856782241829848</v>
      </c>
      <c r="G2441">
        <f t="shared" si="535"/>
        <v>8</v>
      </c>
      <c r="H2441">
        <f t="shared" si="536"/>
        <v>2487</v>
      </c>
      <c r="I2441">
        <f t="shared" si="537"/>
        <v>-0.94534153044016356</v>
      </c>
      <c r="J2441">
        <f>VLOOKUP(H2441,動径DB!$C$9:$F$3009,4)</f>
        <v>2.2858265053085289E-3</v>
      </c>
      <c r="K2441">
        <f>VLOOKUP(G2441,緯度DB!$B$10:$H$50,7)</f>
        <v>0.38596120503132481</v>
      </c>
      <c r="L2441">
        <f t="shared" si="538"/>
        <v>0.30083497119304997</v>
      </c>
      <c r="M2441">
        <f t="shared" si="539"/>
        <v>6.5972075292819584E-3</v>
      </c>
      <c r="N2441">
        <f t="shared" si="529"/>
        <v>4.3523147184414562E-5</v>
      </c>
      <c r="O2441">
        <f t="shared" si="530"/>
        <v>0</v>
      </c>
      <c r="Q2441">
        <f t="shared" si="540"/>
        <v>1000</v>
      </c>
      <c r="R2441">
        <f t="shared" si="541"/>
        <v>1000</v>
      </c>
      <c r="S2441">
        <f t="shared" si="542"/>
        <v>1</v>
      </c>
      <c r="T2441" s="2">
        <f t="array" aca="1" ref="T2441:V2441" ca="1">MMULT(Q2441:S2441,$T$8:$V$10)</f>
        <v>342.95983594645492</v>
      </c>
      <c r="U2441" s="2">
        <f ca="1"/>
        <v>1000</v>
      </c>
      <c r="V2441" s="2">
        <f ca="1"/>
        <v>-939.35060064258266</v>
      </c>
      <c r="Y2441" s="2">
        <f t="shared" ca="1" si="531"/>
        <v>-3.7714808315308317</v>
      </c>
      <c r="Z2441" s="2">
        <f t="shared" ca="1" si="532"/>
        <v>-10.996858629590841</v>
      </c>
    </row>
    <row r="2442" spans="2:26">
      <c r="B2442">
        <f t="shared" si="533"/>
        <v>2431</v>
      </c>
      <c r="C2442">
        <v>4.5146650351140991</v>
      </c>
      <c r="D2442">
        <v>-14.776741360365881</v>
      </c>
      <c r="E2442">
        <v>4.3007720192314167</v>
      </c>
      <c r="F2442">
        <f t="shared" si="534"/>
        <v>16.038420295397966</v>
      </c>
      <c r="G2442">
        <f t="shared" si="535"/>
        <v>26</v>
      </c>
      <c r="H2442">
        <f t="shared" si="536"/>
        <v>1605</v>
      </c>
      <c r="I2442">
        <f t="shared" si="537"/>
        <v>-1.274278394325528</v>
      </c>
      <c r="J2442">
        <f>VLOOKUP(H2442,動径DB!$C$9:$F$3009,4)</f>
        <v>5.0570951613756632E-2</v>
      </c>
      <c r="K2442">
        <f>VLOOKUP(G2442,緯度DB!$B$10:$H$50,7)</f>
        <v>0.72987675376846739</v>
      </c>
      <c r="L2442">
        <f t="shared" si="538"/>
        <v>-0.62975869533308126</v>
      </c>
      <c r="M2442">
        <f t="shared" si="539"/>
        <v>-0.37280902795465803</v>
      </c>
      <c r="N2442">
        <f t="shared" si="529"/>
        <v>0.13898657132449699</v>
      </c>
      <c r="O2442">
        <f t="shared" si="530"/>
        <v>0</v>
      </c>
      <c r="Q2442">
        <f t="shared" si="540"/>
        <v>1000</v>
      </c>
      <c r="R2442">
        <f t="shared" si="541"/>
        <v>1000</v>
      </c>
      <c r="S2442">
        <f t="shared" si="542"/>
        <v>1</v>
      </c>
      <c r="T2442" s="2">
        <f t="array" aca="1" ref="T2442:V2442" ca="1">MMULT(Q2442:S2442,$T$8:$V$10)</f>
        <v>342.95983594645492</v>
      </c>
      <c r="U2442" s="2">
        <f ca="1"/>
        <v>1000</v>
      </c>
      <c r="V2442" s="2">
        <f ca="1"/>
        <v>-939.35060064258266</v>
      </c>
      <c r="Y2442" s="2">
        <f t="shared" ca="1" si="531"/>
        <v>-3.7714808315308317</v>
      </c>
      <c r="Z2442" s="2">
        <f t="shared" ca="1" si="532"/>
        <v>-10.996858629590841</v>
      </c>
    </row>
    <row r="2443" spans="2:26">
      <c r="B2443">
        <f t="shared" si="533"/>
        <v>2432</v>
      </c>
      <c r="C2443">
        <v>-15.580879925153264</v>
      </c>
      <c r="D2443">
        <v>10.838977929383791</v>
      </c>
      <c r="E2443">
        <v>-4.262255346854575</v>
      </c>
      <c r="F2443">
        <f t="shared" si="534"/>
        <v>19.452868231638831</v>
      </c>
      <c r="G2443">
        <f t="shared" si="535"/>
        <v>17</v>
      </c>
      <c r="H2443">
        <f t="shared" si="536"/>
        <v>1946</v>
      </c>
      <c r="I2443">
        <f t="shared" si="537"/>
        <v>2.5337861188400401</v>
      </c>
      <c r="J2443">
        <f>VLOOKUP(H2443,動径DB!$C$9:$F$3009,4)</f>
        <v>1.6389234144044255E-2</v>
      </c>
      <c r="K2443">
        <f>VLOOKUP(G2443,緯度DB!$B$10:$H$50,7)</f>
        <v>0.7529008951198638</v>
      </c>
      <c r="L2443">
        <f t="shared" si="538"/>
        <v>-0.96826007940209136</v>
      </c>
      <c r="M2443">
        <f t="shared" si="539"/>
        <v>-0.2324192764782918</v>
      </c>
      <c r="N2443">
        <f t="shared" si="529"/>
        <v>5.4018720078692642E-2</v>
      </c>
      <c r="O2443">
        <f t="shared" si="530"/>
        <v>0</v>
      </c>
      <c r="Q2443">
        <f t="shared" si="540"/>
        <v>1000</v>
      </c>
      <c r="R2443">
        <f t="shared" si="541"/>
        <v>1000</v>
      </c>
      <c r="S2443">
        <f t="shared" si="542"/>
        <v>1</v>
      </c>
      <c r="T2443" s="2">
        <f t="array" aca="1" ref="T2443:V2443" ca="1">MMULT(Q2443:S2443,$T$8:$V$10)</f>
        <v>342.95983594645492</v>
      </c>
      <c r="U2443" s="2">
        <f ca="1"/>
        <v>1000</v>
      </c>
      <c r="V2443" s="2">
        <f ca="1"/>
        <v>-939.35060064258266</v>
      </c>
      <c r="Y2443" s="2">
        <f t="shared" ca="1" si="531"/>
        <v>-3.7714808315308317</v>
      </c>
      <c r="Z2443" s="2">
        <f t="shared" ca="1" si="532"/>
        <v>-10.996858629590841</v>
      </c>
    </row>
    <row r="2444" spans="2:26">
      <c r="B2444">
        <f t="shared" si="533"/>
        <v>2433</v>
      </c>
      <c r="C2444">
        <v>6.427913493039652</v>
      </c>
      <c r="D2444">
        <v>-12.303792750705755</v>
      </c>
      <c r="E2444">
        <v>7.5434458182668322</v>
      </c>
      <c r="F2444">
        <f t="shared" si="534"/>
        <v>15.798891187024742</v>
      </c>
      <c r="G2444">
        <f t="shared" si="535"/>
        <v>31</v>
      </c>
      <c r="H2444">
        <f t="shared" si="536"/>
        <v>1581</v>
      </c>
      <c r="I2444">
        <f t="shared" si="537"/>
        <v>-1.0893634059404433</v>
      </c>
      <c r="J2444">
        <f>VLOOKUP(H2444,動径DB!$C$9:$F$3009,4)</f>
        <v>5.4497302784598946E-2</v>
      </c>
      <c r="K2444">
        <f>VLOOKUP(G2444,緯度DB!$B$10:$H$50,7)</f>
        <v>0.54089638506983073</v>
      </c>
      <c r="L2444">
        <f t="shared" si="538"/>
        <v>-0.12616047276298706</v>
      </c>
      <c r="M2444">
        <f t="shared" si="539"/>
        <v>-5.8754211612626957E-2</v>
      </c>
      <c r="N2444">
        <f t="shared" si="529"/>
        <v>3.4520573822213485E-3</v>
      </c>
      <c r="O2444">
        <f t="shared" si="530"/>
        <v>0</v>
      </c>
      <c r="Q2444">
        <f t="shared" si="540"/>
        <v>1000</v>
      </c>
      <c r="R2444">
        <f t="shared" si="541"/>
        <v>1000</v>
      </c>
      <c r="S2444">
        <f t="shared" si="542"/>
        <v>1</v>
      </c>
      <c r="T2444" s="2">
        <f t="array" aca="1" ref="T2444:V2444" ca="1">MMULT(Q2444:S2444,$T$8:$V$10)</f>
        <v>342.95983594645492</v>
      </c>
      <c r="U2444" s="2">
        <f ca="1"/>
        <v>1000</v>
      </c>
      <c r="V2444" s="2">
        <f ca="1"/>
        <v>-939.35060064258266</v>
      </c>
      <c r="Y2444" s="2">
        <f t="shared" ca="1" si="531"/>
        <v>-3.7714808315308317</v>
      </c>
      <c r="Z2444" s="2">
        <f t="shared" ca="1" si="532"/>
        <v>-10.996858629590841</v>
      </c>
    </row>
    <row r="2445" spans="2:26">
      <c r="B2445">
        <f t="shared" si="533"/>
        <v>2434</v>
      </c>
      <c r="C2445">
        <v>3.9027872624656275</v>
      </c>
      <c r="D2445">
        <v>-7.9480531649898909</v>
      </c>
      <c r="E2445">
        <v>6.2264235105837429</v>
      </c>
      <c r="F2445">
        <f t="shared" si="534"/>
        <v>10.824585315970296</v>
      </c>
      <c r="G2445">
        <f t="shared" si="535"/>
        <v>33</v>
      </c>
      <c r="H2445">
        <f t="shared" si="536"/>
        <v>1083</v>
      </c>
      <c r="I2445">
        <f t="shared" si="537"/>
        <v>-1.1143448866089505</v>
      </c>
      <c r="J2445">
        <f>VLOOKUP(H2445,動径DB!$C$9:$F$3009,4)</f>
        <v>0.21109691415780069</v>
      </c>
      <c r="K2445">
        <f>VLOOKUP(G2445,緯度DB!$B$10:$H$50,7)</f>
        <v>0.43934360143209494</v>
      </c>
      <c r="L2445">
        <f t="shared" si="538"/>
        <v>-0.20008238586857691</v>
      </c>
      <c r="M2445">
        <f t="shared" si="539"/>
        <v>-0.20086594659962015</v>
      </c>
      <c r="N2445">
        <f t="shared" ref="N2445:N2508" si="543">M2445^2</f>
        <v>4.0347128503361453E-2</v>
      </c>
      <c r="O2445">
        <f t="shared" ref="O2445:O2508" si="544">IF(N2445&gt;$N$9*$O$8,1,0)</f>
        <v>0</v>
      </c>
      <c r="Q2445">
        <f t="shared" si="540"/>
        <v>1000</v>
      </c>
      <c r="R2445">
        <f t="shared" si="541"/>
        <v>1000</v>
      </c>
      <c r="S2445">
        <f t="shared" si="542"/>
        <v>1</v>
      </c>
      <c r="T2445" s="2">
        <f t="array" aca="1" ref="T2445:V2445" ca="1">MMULT(Q2445:S2445,$T$8:$V$10)</f>
        <v>342.95983594645492</v>
      </c>
      <c r="U2445" s="2">
        <f ca="1"/>
        <v>1000</v>
      </c>
      <c r="V2445" s="2">
        <f ca="1"/>
        <v>-939.35060064258266</v>
      </c>
      <c r="Y2445" s="2">
        <f t="shared" ref="Y2445:Y2508" ca="1" si="545">$Z$9*T2445/($V2445+$Z$10)</f>
        <v>-3.7714808315308317</v>
      </c>
      <c r="Z2445" s="2">
        <f t="shared" ref="Z2445:Z2508" ca="1" si="546">$Z$9*U2445/($V2445+$Z$10)</f>
        <v>-10.996858629590841</v>
      </c>
    </row>
    <row r="2446" spans="2:26">
      <c r="B2446">
        <f t="shared" ref="B2446:B2509" si="547">B2445+1</f>
        <v>2435</v>
      </c>
      <c r="C2446">
        <v>6.4585775605123743</v>
      </c>
      <c r="D2446">
        <v>-14.39007404493386</v>
      </c>
      <c r="E2446">
        <v>4.9265298963156567</v>
      </c>
      <c r="F2446">
        <f t="shared" si="534"/>
        <v>16.52447130600931</v>
      </c>
      <c r="G2446">
        <f t="shared" si="535"/>
        <v>27</v>
      </c>
      <c r="H2446">
        <f t="shared" si="536"/>
        <v>1653</v>
      </c>
      <c r="I2446">
        <f t="shared" si="537"/>
        <v>-1.1489227041353882</v>
      </c>
      <c r="J2446">
        <f>VLOOKUP(H2446,動径DB!$C$9:$F$3009,4)</f>
        <v>4.3459686344563903E-2</v>
      </c>
      <c r="K2446">
        <f>VLOOKUP(G2446,緯度DB!$B$10:$H$50,7)</f>
        <v>0.70149600262637279</v>
      </c>
      <c r="L2446">
        <f t="shared" si="538"/>
        <v>-0.3004605314433178</v>
      </c>
      <c r="M2446">
        <f t="shared" si="539"/>
        <v>-0.15136546263113876</v>
      </c>
      <c r="N2446">
        <f t="shared" si="543"/>
        <v>2.2911503277538665E-2</v>
      </c>
      <c r="O2446">
        <f t="shared" si="544"/>
        <v>0</v>
      </c>
      <c r="Q2446">
        <f t="shared" si="540"/>
        <v>1000</v>
      </c>
      <c r="R2446">
        <f t="shared" si="541"/>
        <v>1000</v>
      </c>
      <c r="S2446">
        <f t="shared" si="542"/>
        <v>1</v>
      </c>
      <c r="T2446" s="2">
        <f t="array" aca="1" ref="T2446:V2446" ca="1">MMULT(Q2446:S2446,$T$8:$V$10)</f>
        <v>342.95983594645492</v>
      </c>
      <c r="U2446" s="2">
        <f ca="1"/>
        <v>1000</v>
      </c>
      <c r="V2446" s="2">
        <f ca="1"/>
        <v>-939.35060064258266</v>
      </c>
      <c r="Y2446" s="2">
        <f t="shared" ca="1" si="545"/>
        <v>-3.7714808315308317</v>
      </c>
      <c r="Z2446" s="2">
        <f t="shared" ca="1" si="546"/>
        <v>-10.996858629590841</v>
      </c>
    </row>
    <row r="2447" spans="2:26">
      <c r="B2447">
        <f t="shared" si="547"/>
        <v>2436</v>
      </c>
      <c r="C2447">
        <v>3.9980401736627131</v>
      </c>
      <c r="D2447">
        <v>10.738360317515243</v>
      </c>
      <c r="E2447">
        <v>9.6290783928632173</v>
      </c>
      <c r="F2447">
        <f t="shared" si="534"/>
        <v>14.967159324164099</v>
      </c>
      <c r="G2447">
        <f t="shared" si="535"/>
        <v>34</v>
      </c>
      <c r="H2447">
        <f t="shared" si="536"/>
        <v>1498</v>
      </c>
      <c r="I2447">
        <f t="shared" si="537"/>
        <v>1.2143827226286577</v>
      </c>
      <c r="J2447">
        <f>VLOOKUP(H2447,動径DB!$C$9:$F$3009,4)</f>
        <v>7.0194384618285019E-2</v>
      </c>
      <c r="K2447">
        <f>VLOOKUP(G2447,緯度DB!$B$10:$H$50,7)</f>
        <v>0.38596120503132481</v>
      </c>
      <c r="L2447">
        <f t="shared" si="538"/>
        <v>0.48079005025997285</v>
      </c>
      <c r="M2447">
        <f t="shared" si="539"/>
        <v>0.19495791785091518</v>
      </c>
      <c r="N2447">
        <f t="shared" si="543"/>
        <v>3.8008589732764192E-2</v>
      </c>
      <c r="O2447">
        <f t="shared" si="544"/>
        <v>0</v>
      </c>
      <c r="Q2447">
        <f t="shared" si="540"/>
        <v>1000</v>
      </c>
      <c r="R2447">
        <f t="shared" si="541"/>
        <v>1000</v>
      </c>
      <c r="S2447">
        <f t="shared" si="542"/>
        <v>1</v>
      </c>
      <c r="T2447" s="2">
        <f t="array" aca="1" ref="T2447:V2447" ca="1">MMULT(Q2447:S2447,$T$8:$V$10)</f>
        <v>342.95983594645492</v>
      </c>
      <c r="U2447" s="2">
        <f ca="1"/>
        <v>1000</v>
      </c>
      <c r="V2447" s="2">
        <f ca="1"/>
        <v>-939.35060064258266</v>
      </c>
      <c r="Y2447" s="2">
        <f t="shared" ca="1" si="545"/>
        <v>-3.7714808315308317</v>
      </c>
      <c r="Z2447" s="2">
        <f t="shared" ca="1" si="546"/>
        <v>-10.996858629590841</v>
      </c>
    </row>
    <row r="2448" spans="2:26">
      <c r="B2448">
        <f t="shared" si="547"/>
        <v>2437</v>
      </c>
      <c r="C2448">
        <v>13.429709646197642</v>
      </c>
      <c r="D2448">
        <v>-12.221126911471597</v>
      </c>
      <c r="E2448">
        <v>3.2566375551732105</v>
      </c>
      <c r="F2448">
        <f t="shared" si="534"/>
        <v>18.447729733851638</v>
      </c>
      <c r="G2448">
        <f t="shared" si="535"/>
        <v>25</v>
      </c>
      <c r="H2448">
        <f t="shared" si="536"/>
        <v>1846</v>
      </c>
      <c r="I2448">
        <f t="shared" si="537"/>
        <v>-0.73831628453191245</v>
      </c>
      <c r="J2448">
        <f>VLOOKUP(H2448,動径DB!$C$9:$F$3009,4)</f>
        <v>2.306451261582337E-2</v>
      </c>
      <c r="K2448">
        <f>VLOOKUP(G2448,緯度DB!$B$10:$H$50,7)</f>
        <v>0.7529008951198638</v>
      </c>
      <c r="L2448">
        <f t="shared" si="538"/>
        <v>0.79960897948494658</v>
      </c>
      <c r="M2448">
        <f t="shared" si="539"/>
        <v>0.25615491020787806</v>
      </c>
      <c r="N2448">
        <f t="shared" si="543"/>
        <v>6.5615338023606071E-2</v>
      </c>
      <c r="O2448">
        <f t="shared" si="544"/>
        <v>0</v>
      </c>
      <c r="Q2448">
        <f t="shared" si="540"/>
        <v>1000</v>
      </c>
      <c r="R2448">
        <f t="shared" si="541"/>
        <v>1000</v>
      </c>
      <c r="S2448">
        <f t="shared" si="542"/>
        <v>1</v>
      </c>
      <c r="T2448" s="2">
        <f t="array" aca="1" ref="T2448:V2448" ca="1">MMULT(Q2448:S2448,$T$8:$V$10)</f>
        <v>342.95983594645492</v>
      </c>
      <c r="U2448" s="2">
        <f ca="1"/>
        <v>1000</v>
      </c>
      <c r="V2448" s="2">
        <f ca="1"/>
        <v>-939.35060064258266</v>
      </c>
      <c r="Y2448" s="2">
        <f t="shared" ca="1" si="545"/>
        <v>-3.7714808315308317</v>
      </c>
      <c r="Z2448" s="2">
        <f t="shared" ca="1" si="546"/>
        <v>-10.996858629590841</v>
      </c>
    </row>
    <row r="2449" spans="2:26">
      <c r="B2449">
        <f t="shared" si="547"/>
        <v>2438</v>
      </c>
      <c r="C2449">
        <v>12.918410901494703</v>
      </c>
      <c r="D2449">
        <v>6.6184910172475062</v>
      </c>
      <c r="E2449">
        <v>-4.0011069906268482</v>
      </c>
      <c r="F2449">
        <f t="shared" si="534"/>
        <v>15.056514228588439</v>
      </c>
      <c r="G2449">
        <f t="shared" si="535"/>
        <v>16</v>
      </c>
      <c r="H2449">
        <f t="shared" si="536"/>
        <v>1507</v>
      </c>
      <c r="I2449">
        <f t="shared" si="537"/>
        <v>0.47346297895764833</v>
      </c>
      <c r="J2449">
        <f>VLOOKUP(H2449,動径DB!$C$9:$F$3009,4)</f>
        <v>6.8323253973517767E-2</v>
      </c>
      <c r="K2449">
        <f>VLOOKUP(G2449,緯度DB!$B$10:$H$50,7)</f>
        <v>0.72987675376846739</v>
      </c>
      <c r="L2449">
        <f t="shared" si="538"/>
        <v>-0.9887101162971409</v>
      </c>
      <c r="M2449">
        <f t="shared" si="539"/>
        <v>-0.74235474778374655</v>
      </c>
      <c r="N2449">
        <f t="shared" si="543"/>
        <v>0.55109057155706997</v>
      </c>
      <c r="O2449">
        <f t="shared" si="544"/>
        <v>1</v>
      </c>
      <c r="Q2449">
        <f t="shared" si="540"/>
        <v>12.918410901494703</v>
      </c>
      <c r="R2449">
        <f t="shared" si="541"/>
        <v>6.6184910172475062</v>
      </c>
      <c r="S2449">
        <f t="shared" si="542"/>
        <v>-4.0011069906268482</v>
      </c>
      <c r="T2449" s="2">
        <f t="array" aca="1" ref="T2449:V2449" ca="1">MMULT(Q2449:S2449,$T$8:$V$10)</f>
        <v>0.6585460340021414</v>
      </c>
      <c r="U2449" s="2">
        <f ca="1"/>
        <v>6.6184910172475062</v>
      </c>
      <c r="V2449" s="2">
        <f ca="1"/>
        <v>-13.507794582810337</v>
      </c>
      <c r="Y2449" s="2">
        <f t="shared" ca="1" si="545"/>
        <v>0.39930744090523235</v>
      </c>
      <c r="Z2449" s="2">
        <f t="shared" ca="1" si="546"/>
        <v>4.0131024625421645</v>
      </c>
    </row>
    <row r="2450" spans="2:26">
      <c r="B2450">
        <f t="shared" si="547"/>
        <v>2439</v>
      </c>
      <c r="C2450">
        <v>6.6249300912885376</v>
      </c>
      <c r="D2450">
        <v>7.2643774959893719</v>
      </c>
      <c r="E2450">
        <v>1.712186487826437</v>
      </c>
      <c r="F2450">
        <f t="shared" si="534"/>
        <v>9.9796022810426965</v>
      </c>
      <c r="G2450">
        <f t="shared" si="535"/>
        <v>24</v>
      </c>
      <c r="H2450">
        <f t="shared" si="536"/>
        <v>999</v>
      </c>
      <c r="I2450">
        <f t="shared" si="537"/>
        <v>0.83140450238371033</v>
      </c>
      <c r="J2450">
        <f>VLOOKUP(H2450,動径DB!$C$9:$F$3009,4)</f>
        <v>0.25211321409854637</v>
      </c>
      <c r="K2450">
        <f>VLOOKUP(G2450,緯度DB!$B$10:$H$50,7)</f>
        <v>0.7703565880679073</v>
      </c>
      <c r="L2450">
        <f t="shared" si="538"/>
        <v>-0.60309791059283668</v>
      </c>
      <c r="M2450">
        <f t="shared" si="539"/>
        <v>-1.1689299000414632</v>
      </c>
      <c r="N2450">
        <f t="shared" si="543"/>
        <v>1.3663971112109452</v>
      </c>
      <c r="O2450">
        <f t="shared" si="544"/>
        <v>1</v>
      </c>
      <c r="Q2450">
        <f t="shared" si="540"/>
        <v>6.6249300912885376</v>
      </c>
      <c r="R2450">
        <f t="shared" si="541"/>
        <v>7.2643774959893719</v>
      </c>
      <c r="S2450">
        <f t="shared" si="542"/>
        <v>1.712186487826437</v>
      </c>
      <c r="T2450" s="2">
        <f t="array" aca="1" ref="T2450:V2450" ca="1">MMULT(Q2450:S2450,$T$8:$V$10)</f>
        <v>3.8747885473648873</v>
      </c>
      <c r="U2450" s="2">
        <f ca="1"/>
        <v>7.2643774959893719</v>
      </c>
      <c r="V2450" s="2">
        <f ca="1"/>
        <v>-5.6397956520396813</v>
      </c>
      <c r="Y2450" s="2">
        <f t="shared" ca="1" si="545"/>
        <v>1.5906223494752101</v>
      </c>
      <c r="Z2450" s="2">
        <f t="shared" ca="1" si="546"/>
        <v>2.9820675525645246</v>
      </c>
    </row>
    <row r="2451" spans="2:26">
      <c r="B2451">
        <f t="shared" si="547"/>
        <v>2440</v>
      </c>
      <c r="C2451">
        <v>-1.2094775138872067</v>
      </c>
      <c r="D2451">
        <v>3.2525201335170904</v>
      </c>
      <c r="E2451">
        <v>-2.5929138479682643</v>
      </c>
      <c r="F2451">
        <f t="shared" si="534"/>
        <v>4.3318501011136572</v>
      </c>
      <c r="G2451">
        <f t="shared" si="535"/>
        <v>9</v>
      </c>
      <c r="H2451">
        <f t="shared" si="536"/>
        <v>434</v>
      </c>
      <c r="I2451">
        <f t="shared" si="537"/>
        <v>1.9268100338371001</v>
      </c>
      <c r="J2451">
        <f>VLOOKUP(H2451,動径DB!$C$9:$F$3009,4)</f>
        <v>0.34717650667620992</v>
      </c>
      <c r="K2451">
        <f>VLOOKUP(G2451,緯度DB!$B$10:$H$50,7)</f>
        <v>0.43934360143209494</v>
      </c>
      <c r="L2451">
        <f t="shared" si="538"/>
        <v>0.48184163629755611</v>
      </c>
      <c r="M2451">
        <f t="shared" si="539"/>
        <v>0.31837017753361824</v>
      </c>
      <c r="N2451">
        <f t="shared" si="543"/>
        <v>0.10135956994278759</v>
      </c>
      <c r="O2451">
        <f t="shared" si="544"/>
        <v>0</v>
      </c>
      <c r="Q2451">
        <f t="shared" si="540"/>
        <v>1000</v>
      </c>
      <c r="R2451">
        <f t="shared" si="541"/>
        <v>1000</v>
      </c>
      <c r="S2451">
        <f t="shared" si="542"/>
        <v>1</v>
      </c>
      <c r="T2451" s="2">
        <f t="array" aca="1" ref="T2451:V2451" ca="1">MMULT(Q2451:S2451,$T$8:$V$10)</f>
        <v>342.95983594645492</v>
      </c>
      <c r="U2451" s="2">
        <f ca="1"/>
        <v>1000</v>
      </c>
      <c r="V2451" s="2">
        <f ca="1"/>
        <v>-939.35060064258266</v>
      </c>
      <c r="Y2451" s="2">
        <f t="shared" ca="1" si="545"/>
        <v>-3.7714808315308317</v>
      </c>
      <c r="Z2451" s="2">
        <f t="shared" ca="1" si="546"/>
        <v>-10.996858629590841</v>
      </c>
    </row>
    <row r="2452" spans="2:26">
      <c r="B2452">
        <f t="shared" si="547"/>
        <v>2441</v>
      </c>
      <c r="C2452">
        <v>-8.2983512365049634</v>
      </c>
      <c r="D2452">
        <v>-1.9506722833753904</v>
      </c>
      <c r="E2452">
        <v>7.142904064833715</v>
      </c>
      <c r="F2452">
        <f t="shared" si="534"/>
        <v>11.121548187233216</v>
      </c>
      <c r="G2452">
        <f t="shared" si="535"/>
        <v>34</v>
      </c>
      <c r="H2452">
        <f t="shared" si="536"/>
        <v>1113</v>
      </c>
      <c r="I2452">
        <f t="shared" si="537"/>
        <v>-2.910716771959911</v>
      </c>
      <c r="J2452">
        <f>VLOOKUP(H2452,動径DB!$C$9:$F$3009,4)</f>
        <v>0.1972287455796686</v>
      </c>
      <c r="K2452">
        <f>VLOOKUP(G2452,緯度DB!$B$10:$H$50,7)</f>
        <v>0.38596120503132481</v>
      </c>
      <c r="L2452">
        <f t="shared" si="538"/>
        <v>0.63856154305002089</v>
      </c>
      <c r="M2452">
        <f t="shared" si="539"/>
        <v>0.54060726034145734</v>
      </c>
      <c r="N2452">
        <f t="shared" si="543"/>
        <v>0.29225620993389623</v>
      </c>
      <c r="O2452">
        <f t="shared" si="544"/>
        <v>0</v>
      </c>
      <c r="Q2452">
        <f t="shared" si="540"/>
        <v>1000</v>
      </c>
      <c r="R2452">
        <f t="shared" si="541"/>
        <v>1000</v>
      </c>
      <c r="S2452">
        <f t="shared" si="542"/>
        <v>1</v>
      </c>
      <c r="T2452" s="2">
        <f t="array" aca="1" ref="T2452:V2452" ca="1">MMULT(Q2452:S2452,$T$8:$V$10)</f>
        <v>342.95983594645492</v>
      </c>
      <c r="U2452" s="2">
        <f ca="1"/>
        <v>1000</v>
      </c>
      <c r="V2452" s="2">
        <f ca="1"/>
        <v>-939.35060064258266</v>
      </c>
      <c r="Y2452" s="2">
        <f t="shared" ca="1" si="545"/>
        <v>-3.7714808315308317</v>
      </c>
      <c r="Z2452" s="2">
        <f t="shared" ca="1" si="546"/>
        <v>-10.996858629590841</v>
      </c>
    </row>
    <row r="2453" spans="2:26">
      <c r="B2453">
        <f t="shared" si="547"/>
        <v>2442</v>
      </c>
      <c r="C2453">
        <v>14.123198579236139</v>
      </c>
      <c r="D2453">
        <v>8.7560952082193086</v>
      </c>
      <c r="E2453">
        <v>2.2245914926729391</v>
      </c>
      <c r="F2453">
        <f t="shared" si="534"/>
        <v>16.765522619745905</v>
      </c>
      <c r="G2453">
        <f t="shared" si="535"/>
        <v>24</v>
      </c>
      <c r="H2453">
        <f t="shared" si="536"/>
        <v>1678</v>
      </c>
      <c r="I2453">
        <f t="shared" si="537"/>
        <v>0.55498100192753919</v>
      </c>
      <c r="J2453">
        <f>VLOOKUP(H2453,動径DB!$C$9:$F$3009,4)</f>
        <v>4.0120678879961735E-2</v>
      </c>
      <c r="K2453">
        <f>VLOOKUP(G2453,緯度DB!$B$10:$H$50,7)</f>
        <v>0.7703565880679073</v>
      </c>
      <c r="L2453">
        <f t="shared" si="538"/>
        <v>-0.99557147392389855</v>
      </c>
      <c r="M2453">
        <f t="shared" si="539"/>
        <v>-0.51588109655257253</v>
      </c>
      <c r="N2453">
        <f t="shared" si="543"/>
        <v>0.26613330578028466</v>
      </c>
      <c r="O2453">
        <f t="shared" si="544"/>
        <v>0</v>
      </c>
      <c r="Q2453">
        <f t="shared" si="540"/>
        <v>1000</v>
      </c>
      <c r="R2453">
        <f t="shared" si="541"/>
        <v>1000</v>
      </c>
      <c r="S2453">
        <f t="shared" si="542"/>
        <v>1</v>
      </c>
      <c r="T2453" s="2">
        <f t="array" aca="1" ref="T2453:V2453" ca="1">MMULT(Q2453:S2453,$T$8:$V$10)</f>
        <v>342.95983594645492</v>
      </c>
      <c r="U2453" s="2">
        <f ca="1"/>
        <v>1000</v>
      </c>
      <c r="V2453" s="2">
        <f ca="1"/>
        <v>-939.35060064258266</v>
      </c>
      <c r="Y2453" s="2">
        <f t="shared" ca="1" si="545"/>
        <v>-3.7714808315308317</v>
      </c>
      <c r="Z2453" s="2">
        <f t="shared" ca="1" si="546"/>
        <v>-10.996858629590841</v>
      </c>
    </row>
    <row r="2454" spans="2:26">
      <c r="B2454">
        <f t="shared" si="547"/>
        <v>2443</v>
      </c>
      <c r="C2454">
        <v>6.5888600807217834</v>
      </c>
      <c r="D2454">
        <v>4.7483807757508707</v>
      </c>
      <c r="E2454">
        <v>3.5702242068002406</v>
      </c>
      <c r="F2454">
        <f t="shared" si="534"/>
        <v>8.8716795502132459</v>
      </c>
      <c r="G2454">
        <f t="shared" si="535"/>
        <v>29</v>
      </c>
      <c r="H2454">
        <f t="shared" si="536"/>
        <v>888</v>
      </c>
      <c r="I2454">
        <f t="shared" si="537"/>
        <v>0.6244628663085946</v>
      </c>
      <c r="J2454">
        <f>VLOOKUP(H2454,動径DB!$C$9:$F$3009,4)</f>
        <v>0.30832483777981368</v>
      </c>
      <c r="K2454">
        <f>VLOOKUP(G2454,緯度DB!$B$10:$H$50,7)</f>
        <v>0.62981531840634786</v>
      </c>
      <c r="L2454">
        <f t="shared" si="538"/>
        <v>-0.95456721131874234</v>
      </c>
      <c r="M2454">
        <f t="shared" si="539"/>
        <v>-1.6445008038546838</v>
      </c>
      <c r="N2454">
        <f t="shared" si="543"/>
        <v>2.7043828938787011</v>
      </c>
      <c r="O2454">
        <f t="shared" si="544"/>
        <v>1</v>
      </c>
      <c r="Q2454">
        <f t="shared" si="540"/>
        <v>6.5888600807217834</v>
      </c>
      <c r="R2454">
        <f t="shared" si="541"/>
        <v>4.7483807757508707</v>
      </c>
      <c r="S2454">
        <f t="shared" si="542"/>
        <v>3.5702242068002406</v>
      </c>
      <c r="T2454" s="2">
        <f t="array" aca="1" ref="T2454:V2454" ca="1">MMULT(Q2454:S2454,$T$8:$V$10)</f>
        <v>5.608436210842652</v>
      </c>
      <c r="U2454" s="2">
        <f ca="1"/>
        <v>4.7483807757508707</v>
      </c>
      <c r="V2454" s="2">
        <f ca="1"/>
        <v>-4.9704146023305125</v>
      </c>
      <c r="Y2454" s="2">
        <f t="shared" ca="1" si="545"/>
        <v>2.2407227773596503</v>
      </c>
      <c r="Z2454" s="2">
        <f t="shared" ca="1" si="546"/>
        <v>1.8971072434116285</v>
      </c>
    </row>
    <row r="2455" spans="2:26">
      <c r="B2455">
        <f t="shared" si="547"/>
        <v>2444</v>
      </c>
      <c r="C2455">
        <v>12.727885945338917</v>
      </c>
      <c r="D2455">
        <v>14.445728908313914</v>
      </c>
      <c r="E2455">
        <v>5.0473847884678111</v>
      </c>
      <c r="F2455">
        <f t="shared" si="534"/>
        <v>19.903624231101944</v>
      </c>
      <c r="G2455">
        <f t="shared" si="535"/>
        <v>26</v>
      </c>
      <c r="H2455">
        <f t="shared" si="536"/>
        <v>1991</v>
      </c>
      <c r="I2455">
        <f t="shared" si="537"/>
        <v>0.84853146500173726</v>
      </c>
      <c r="J2455">
        <f>VLOOKUP(H2455,動径DB!$C$9:$F$3009,4)</f>
        <v>1.4016426793739326E-2</v>
      </c>
      <c r="K2455">
        <f>VLOOKUP(G2455,緯度DB!$B$10:$H$50,7)</f>
        <v>0.72987675376846739</v>
      </c>
      <c r="L2455">
        <f t="shared" si="538"/>
        <v>-0.56133518143058869</v>
      </c>
      <c r="M2455">
        <f t="shared" si="539"/>
        <v>-0.11429869477511134</v>
      </c>
      <c r="N2455">
        <f t="shared" si="543"/>
        <v>1.3064191627294065E-2</v>
      </c>
      <c r="O2455">
        <f t="shared" si="544"/>
        <v>0</v>
      </c>
      <c r="Q2455">
        <f t="shared" si="540"/>
        <v>1000</v>
      </c>
      <c r="R2455">
        <f t="shared" si="541"/>
        <v>1000</v>
      </c>
      <c r="S2455">
        <f t="shared" si="542"/>
        <v>1</v>
      </c>
      <c r="T2455" s="2">
        <f t="array" aca="1" ref="T2455:V2455" ca="1">MMULT(Q2455:S2455,$T$8:$V$10)</f>
        <v>342.95983594645492</v>
      </c>
      <c r="U2455" s="2">
        <f ca="1"/>
        <v>1000</v>
      </c>
      <c r="V2455" s="2">
        <f ca="1"/>
        <v>-939.35060064258266</v>
      </c>
      <c r="Y2455" s="2">
        <f t="shared" ca="1" si="545"/>
        <v>-3.7714808315308317</v>
      </c>
      <c r="Z2455" s="2">
        <f t="shared" ca="1" si="546"/>
        <v>-10.996858629590841</v>
      </c>
    </row>
    <row r="2456" spans="2:26">
      <c r="B2456">
        <f t="shared" si="547"/>
        <v>2445</v>
      </c>
      <c r="C2456">
        <v>-15.745855586378871</v>
      </c>
      <c r="D2456">
        <v>6.7427281294826109</v>
      </c>
      <c r="E2456">
        <v>-6.8502536173689919</v>
      </c>
      <c r="F2456">
        <f t="shared" si="534"/>
        <v>18.447827118592905</v>
      </c>
      <c r="G2456">
        <f t="shared" si="535"/>
        <v>14</v>
      </c>
      <c r="H2456">
        <f t="shared" si="536"/>
        <v>1846</v>
      </c>
      <c r="I2456">
        <f t="shared" si="537"/>
        <v>2.7369957702972929</v>
      </c>
      <c r="J2456">
        <f>VLOOKUP(H2456,動径DB!$C$9:$F$3009,4)</f>
        <v>2.306451261582337E-2</v>
      </c>
      <c r="K2456">
        <f>VLOOKUP(G2456,緯度DB!$B$10:$H$50,7)</f>
        <v>0.66802964117206065</v>
      </c>
      <c r="L2456">
        <f t="shared" si="538"/>
        <v>-0.93694744936116048</v>
      </c>
      <c r="M2456">
        <f t="shared" si="539"/>
        <v>-0.26631796776286043</v>
      </c>
      <c r="N2456">
        <f t="shared" si="543"/>
        <v>7.0925259953339967E-2</v>
      </c>
      <c r="O2456">
        <f t="shared" si="544"/>
        <v>0</v>
      </c>
      <c r="Q2456">
        <f t="shared" si="540"/>
        <v>1000</v>
      </c>
      <c r="R2456">
        <f t="shared" si="541"/>
        <v>1000</v>
      </c>
      <c r="S2456">
        <f t="shared" si="542"/>
        <v>1</v>
      </c>
      <c r="T2456" s="2">
        <f t="array" aca="1" ref="T2456:V2456" ca="1">MMULT(Q2456:S2456,$T$8:$V$10)</f>
        <v>342.95983594645492</v>
      </c>
      <c r="U2456" s="2">
        <f ca="1"/>
        <v>1000</v>
      </c>
      <c r="V2456" s="2">
        <f ca="1"/>
        <v>-939.35060064258266</v>
      </c>
      <c r="Y2456" s="2">
        <f t="shared" ca="1" si="545"/>
        <v>-3.7714808315308317</v>
      </c>
      <c r="Z2456" s="2">
        <f t="shared" ca="1" si="546"/>
        <v>-10.996858629590841</v>
      </c>
    </row>
    <row r="2457" spans="2:26">
      <c r="B2457">
        <f t="shared" si="547"/>
        <v>2446</v>
      </c>
      <c r="C2457">
        <v>13.948101462068001</v>
      </c>
      <c r="D2457">
        <v>0.72910634023829757</v>
      </c>
      <c r="E2457">
        <v>12.584508957878764</v>
      </c>
      <c r="F2457">
        <f t="shared" si="534"/>
        <v>18.800292448854353</v>
      </c>
      <c r="G2457">
        <f t="shared" si="535"/>
        <v>34</v>
      </c>
      <c r="H2457">
        <f t="shared" si="536"/>
        <v>1881</v>
      </c>
      <c r="I2457">
        <f t="shared" si="537"/>
        <v>5.2225268625706631E-2</v>
      </c>
      <c r="J2457">
        <f>VLOOKUP(H2457,動径DB!$C$9:$F$3009,4)</f>
        <v>2.0484476317896714E-2</v>
      </c>
      <c r="K2457">
        <f>VLOOKUP(G2457,緯度DB!$B$10:$H$50,7)</f>
        <v>0.38596120503132481</v>
      </c>
      <c r="L2457">
        <f t="shared" si="538"/>
        <v>-0.15603559727139105</v>
      </c>
      <c r="M2457">
        <f t="shared" si="539"/>
        <v>-2.3192993812152875E-2</v>
      </c>
      <c r="N2457">
        <f t="shared" si="543"/>
        <v>5.3791496197056149E-4</v>
      </c>
      <c r="O2457">
        <f t="shared" si="544"/>
        <v>0</v>
      </c>
      <c r="Q2457">
        <f t="shared" si="540"/>
        <v>1000</v>
      </c>
      <c r="R2457">
        <f t="shared" si="541"/>
        <v>1000</v>
      </c>
      <c r="S2457">
        <f t="shared" si="542"/>
        <v>1</v>
      </c>
      <c r="T2457" s="2">
        <f t="array" aca="1" ref="T2457:V2457" ca="1">MMULT(Q2457:S2457,$T$8:$V$10)</f>
        <v>342.95983594645492</v>
      </c>
      <c r="U2457" s="2">
        <f ca="1"/>
        <v>1000</v>
      </c>
      <c r="V2457" s="2">
        <f ca="1"/>
        <v>-939.35060064258266</v>
      </c>
      <c r="Y2457" s="2">
        <f t="shared" ca="1" si="545"/>
        <v>-3.7714808315308317</v>
      </c>
      <c r="Z2457" s="2">
        <f t="shared" ca="1" si="546"/>
        <v>-10.996858629590841</v>
      </c>
    </row>
    <row r="2458" spans="2:26">
      <c r="B2458">
        <f t="shared" si="547"/>
        <v>2447</v>
      </c>
      <c r="C2458">
        <v>-16.513331990856972</v>
      </c>
      <c r="D2458">
        <v>-3.9095434496530856</v>
      </c>
      <c r="E2458">
        <v>-13.487665230714704</v>
      </c>
      <c r="F2458">
        <f t="shared" si="534"/>
        <v>21.676987263012727</v>
      </c>
      <c r="G2458">
        <f t="shared" si="535"/>
        <v>9</v>
      </c>
      <c r="H2458">
        <f t="shared" si="536"/>
        <v>2169</v>
      </c>
      <c r="I2458">
        <f t="shared" si="537"/>
        <v>-2.9091222328035657</v>
      </c>
      <c r="J2458">
        <f>VLOOKUP(H2458,動径DB!$C$9:$F$3009,4)</f>
        <v>7.4419881706392936E-3</v>
      </c>
      <c r="K2458">
        <f>VLOOKUP(G2458,緯度DB!$B$10:$H$50,7)</f>
        <v>0.43934360143209494</v>
      </c>
      <c r="L2458">
        <f t="shared" si="538"/>
        <v>0.64223555505792107</v>
      </c>
      <c r="M2458">
        <f t="shared" si="539"/>
        <v>4.5518353950959219E-2</v>
      </c>
      <c r="N2458">
        <f t="shared" si="543"/>
        <v>2.0719205464048047E-3</v>
      </c>
      <c r="O2458">
        <f t="shared" si="544"/>
        <v>0</v>
      </c>
      <c r="Q2458">
        <f t="shared" si="540"/>
        <v>1000</v>
      </c>
      <c r="R2458">
        <f t="shared" si="541"/>
        <v>1000</v>
      </c>
      <c r="S2458">
        <f t="shared" si="542"/>
        <v>1</v>
      </c>
      <c r="T2458" s="2">
        <f t="array" aca="1" ref="T2458:V2458" ca="1">MMULT(Q2458:S2458,$T$8:$V$10)</f>
        <v>342.95983594645492</v>
      </c>
      <c r="U2458" s="2">
        <f ca="1"/>
        <v>1000</v>
      </c>
      <c r="V2458" s="2">
        <f ca="1"/>
        <v>-939.35060064258266</v>
      </c>
      <c r="Y2458" s="2">
        <f t="shared" ca="1" si="545"/>
        <v>-3.7714808315308317</v>
      </c>
      <c r="Z2458" s="2">
        <f t="shared" ca="1" si="546"/>
        <v>-10.996858629590841</v>
      </c>
    </row>
    <row r="2459" spans="2:26">
      <c r="B2459">
        <f t="shared" si="547"/>
        <v>2448</v>
      </c>
      <c r="C2459">
        <v>0.55066523522973876</v>
      </c>
      <c r="D2459">
        <v>-6.6791054786425752</v>
      </c>
      <c r="E2459">
        <v>10.373972454583015</v>
      </c>
      <c r="F2459">
        <f t="shared" si="534"/>
        <v>12.350424554830941</v>
      </c>
      <c r="G2459">
        <f t="shared" si="535"/>
        <v>38</v>
      </c>
      <c r="H2459">
        <f t="shared" si="536"/>
        <v>1236</v>
      </c>
      <c r="I2459">
        <f t="shared" si="537"/>
        <v>-1.4885364170663211</v>
      </c>
      <c r="J2459">
        <f>VLOOKUP(H2459,動径DB!$C$9:$F$3009,4)</f>
        <v>0.1460714117158165</v>
      </c>
      <c r="K2459">
        <f>VLOOKUP(G2459,緯度DB!$B$10:$H$50,7)</f>
        <v>0.20164392860071581</v>
      </c>
      <c r="L2459">
        <f t="shared" si="538"/>
        <v>-0.96970410420658937</v>
      </c>
      <c r="M2459">
        <f t="shared" si="539"/>
        <v>-0.35275363481857375</v>
      </c>
      <c r="N2459">
        <f t="shared" si="543"/>
        <v>0.12443512687771568</v>
      </c>
      <c r="O2459">
        <f t="shared" si="544"/>
        <v>0</v>
      </c>
      <c r="Q2459">
        <f t="shared" si="540"/>
        <v>1000</v>
      </c>
      <c r="R2459">
        <f t="shared" si="541"/>
        <v>1000</v>
      </c>
      <c r="S2459">
        <f t="shared" si="542"/>
        <v>1</v>
      </c>
      <c r="T2459" s="2">
        <f t="array" aca="1" ref="T2459:V2459" ca="1">MMULT(Q2459:S2459,$T$8:$V$10)</f>
        <v>342.95983594645492</v>
      </c>
      <c r="U2459" s="2">
        <f ca="1"/>
        <v>1000</v>
      </c>
      <c r="V2459" s="2">
        <f ca="1"/>
        <v>-939.35060064258266</v>
      </c>
      <c r="Y2459" s="2">
        <f t="shared" ca="1" si="545"/>
        <v>-3.7714808315308317</v>
      </c>
      <c r="Z2459" s="2">
        <f t="shared" ca="1" si="546"/>
        <v>-10.996858629590841</v>
      </c>
    </row>
    <row r="2460" spans="2:26">
      <c r="B2460">
        <f t="shared" si="547"/>
        <v>2449</v>
      </c>
      <c r="C2460">
        <v>-7.539236968103971</v>
      </c>
      <c r="D2460">
        <v>-8.8243785269068731</v>
      </c>
      <c r="E2460">
        <v>-2.2718028745085332</v>
      </c>
      <c r="F2460">
        <f t="shared" si="534"/>
        <v>11.826700247659359</v>
      </c>
      <c r="G2460">
        <f t="shared" si="535"/>
        <v>17</v>
      </c>
      <c r="H2460">
        <f t="shared" si="536"/>
        <v>1184</v>
      </c>
      <c r="I2460">
        <f t="shared" si="537"/>
        <v>-2.2778188372370787</v>
      </c>
      <c r="J2460">
        <f>VLOOKUP(H2460,動径DB!$C$9:$F$3009,4)</f>
        <v>0.16650808774183168</v>
      </c>
      <c r="K2460">
        <f>VLOOKUP(G2460,緯度DB!$B$10:$H$50,7)</f>
        <v>0.7529008951198638</v>
      </c>
      <c r="L2460">
        <f t="shared" si="538"/>
        <v>0.52291841821923102</v>
      </c>
      <c r="M2460">
        <f t="shared" si="539"/>
        <v>0.77530159077559124</v>
      </c>
      <c r="N2460">
        <f t="shared" si="543"/>
        <v>0.60109255665916239</v>
      </c>
      <c r="O2460">
        <f t="shared" si="544"/>
        <v>1</v>
      </c>
      <c r="Q2460">
        <f t="shared" si="540"/>
        <v>-7.539236968103971</v>
      </c>
      <c r="R2460">
        <f t="shared" si="541"/>
        <v>-8.8243785269068731</v>
      </c>
      <c r="S2460">
        <f t="shared" si="542"/>
        <v>-2.2718028745085332</v>
      </c>
      <c r="T2460" s="2">
        <f t="array" aca="1" ref="T2460:V2460" ca="1">MMULT(Q2460:S2460,$T$8:$V$10)</f>
        <v>-4.7133673054529854</v>
      </c>
      <c r="U2460" s="2">
        <f ca="1"/>
        <v>-8.8243785269068731</v>
      </c>
      <c r="V2460" s="2">
        <f ca="1"/>
        <v>6.3075630005365504</v>
      </c>
      <c r="Y2460" s="2">
        <f t="shared" ca="1" si="545"/>
        <v>-1.2981778218998978</v>
      </c>
      <c r="Z2460" s="2">
        <f t="shared" ca="1" si="546"/>
        <v>-2.4304518942173199</v>
      </c>
    </row>
    <row r="2461" spans="2:26">
      <c r="B2461">
        <f t="shared" si="547"/>
        <v>2450</v>
      </c>
      <c r="C2461">
        <v>16.390077117431574</v>
      </c>
      <c r="D2461">
        <v>-5.0156297990642411</v>
      </c>
      <c r="E2461">
        <v>-2.3557976119938502</v>
      </c>
      <c r="F2461">
        <f t="shared" si="534"/>
        <v>17.301472555400917</v>
      </c>
      <c r="G2461">
        <f t="shared" si="535"/>
        <v>18</v>
      </c>
      <c r="H2461">
        <f t="shared" si="536"/>
        <v>1731</v>
      </c>
      <c r="I2461">
        <f t="shared" si="537"/>
        <v>-0.29696710210098309</v>
      </c>
      <c r="J2461">
        <f>VLOOKUP(H2461,動径DB!$C$9:$F$3009,4)</f>
        <v>3.3792310711948013E-2</v>
      </c>
      <c r="K2461">
        <f>VLOOKUP(G2461,緯度DB!$B$10:$H$50,7)</f>
        <v>0.7820858445078025</v>
      </c>
      <c r="L2461">
        <f t="shared" si="538"/>
        <v>0.77763872484843843</v>
      </c>
      <c r="M2461">
        <f t="shared" si="539"/>
        <v>0.35557667356566036</v>
      </c>
      <c r="N2461">
        <f t="shared" si="543"/>
        <v>0.12643477078402018</v>
      </c>
      <c r="O2461">
        <f t="shared" si="544"/>
        <v>0</v>
      </c>
      <c r="Q2461">
        <f t="shared" si="540"/>
        <v>1000</v>
      </c>
      <c r="R2461">
        <f t="shared" si="541"/>
        <v>1000</v>
      </c>
      <c r="S2461">
        <f t="shared" si="542"/>
        <v>1</v>
      </c>
      <c r="T2461" s="2">
        <f t="array" aca="1" ref="T2461:V2461" ca="1">MMULT(Q2461:S2461,$T$8:$V$10)</f>
        <v>342.95983594645492</v>
      </c>
      <c r="U2461" s="2">
        <f ca="1"/>
        <v>1000</v>
      </c>
      <c r="V2461" s="2">
        <f ca="1"/>
        <v>-939.35060064258266</v>
      </c>
      <c r="Y2461" s="2">
        <f t="shared" ca="1" si="545"/>
        <v>-3.7714808315308317</v>
      </c>
      <c r="Z2461" s="2">
        <f t="shared" ca="1" si="546"/>
        <v>-10.996858629590841</v>
      </c>
    </row>
    <row r="2462" spans="2:26">
      <c r="B2462">
        <f t="shared" si="547"/>
        <v>2451</v>
      </c>
      <c r="C2462">
        <v>9.5440203432732229</v>
      </c>
      <c r="D2462">
        <v>-13.940865808962467</v>
      </c>
      <c r="E2462">
        <v>2.2172572396966248</v>
      </c>
      <c r="F2462">
        <f t="shared" si="534"/>
        <v>17.039726919270127</v>
      </c>
      <c r="G2462">
        <f t="shared" si="535"/>
        <v>24</v>
      </c>
      <c r="H2462">
        <f t="shared" si="536"/>
        <v>1705</v>
      </c>
      <c r="I2462">
        <f t="shared" si="537"/>
        <v>-0.97047581810970429</v>
      </c>
      <c r="J2462">
        <f>VLOOKUP(H2462,動径DB!$C$9:$F$3009,4)</f>
        <v>3.6774553234105903E-2</v>
      </c>
      <c r="K2462">
        <f>VLOOKUP(G2462,緯度DB!$B$10:$H$50,7)</f>
        <v>0.7703565880679073</v>
      </c>
      <c r="L2462">
        <f t="shared" si="538"/>
        <v>0.22813836939221707</v>
      </c>
      <c r="M2462">
        <f t="shared" si="539"/>
        <v>0.11012861306024768</v>
      </c>
      <c r="N2462">
        <f t="shared" si="543"/>
        <v>1.2128311414573757E-2</v>
      </c>
      <c r="O2462">
        <f t="shared" si="544"/>
        <v>0</v>
      </c>
      <c r="Q2462">
        <f t="shared" si="540"/>
        <v>1000</v>
      </c>
      <c r="R2462">
        <f t="shared" si="541"/>
        <v>1000</v>
      </c>
      <c r="S2462">
        <f t="shared" si="542"/>
        <v>1</v>
      </c>
      <c r="T2462" s="2">
        <f t="array" aca="1" ref="T2462:V2462" ca="1">MMULT(Q2462:S2462,$T$8:$V$10)</f>
        <v>342.95983594645492</v>
      </c>
      <c r="U2462" s="2">
        <f ca="1"/>
        <v>1000</v>
      </c>
      <c r="V2462" s="2">
        <f ca="1"/>
        <v>-939.35060064258266</v>
      </c>
      <c r="Y2462" s="2">
        <f t="shared" ca="1" si="545"/>
        <v>-3.7714808315308317</v>
      </c>
      <c r="Z2462" s="2">
        <f t="shared" ca="1" si="546"/>
        <v>-10.996858629590841</v>
      </c>
    </row>
    <row r="2463" spans="2:26">
      <c r="B2463">
        <f t="shared" si="547"/>
        <v>2452</v>
      </c>
      <c r="C2463">
        <v>5.3980259044213428</v>
      </c>
      <c r="D2463">
        <v>4.1252366311371098</v>
      </c>
      <c r="E2463">
        <v>14.818834311433253</v>
      </c>
      <c r="F2463">
        <f t="shared" si="534"/>
        <v>16.301966484979374</v>
      </c>
      <c r="G2463">
        <f t="shared" si="535"/>
        <v>39</v>
      </c>
      <c r="H2463">
        <f t="shared" si="536"/>
        <v>1631</v>
      </c>
      <c r="I2463">
        <f t="shared" si="537"/>
        <v>0.65253496854467985</v>
      </c>
      <c r="J2463">
        <f>VLOOKUP(H2463,動径DB!$C$9:$F$3009,4)</f>
        <v>4.6600663940509213E-2</v>
      </c>
      <c r="K2463">
        <f>VLOOKUP(G2463,緯度DB!$B$10:$H$50,7)</f>
        <v>0.19977068236083131</v>
      </c>
      <c r="L2463">
        <f t="shared" si="538"/>
        <v>-0.92611768897721336</v>
      </c>
      <c r="M2463">
        <f t="shared" si="539"/>
        <v>-0.14054973550837285</v>
      </c>
      <c r="N2463">
        <f t="shared" si="543"/>
        <v>1.9754228151473565E-2</v>
      </c>
      <c r="O2463">
        <f t="shared" si="544"/>
        <v>0</v>
      </c>
      <c r="Q2463">
        <f t="shared" si="540"/>
        <v>1000</v>
      </c>
      <c r="R2463">
        <f t="shared" si="541"/>
        <v>1000</v>
      </c>
      <c r="S2463">
        <f t="shared" si="542"/>
        <v>1</v>
      </c>
      <c r="T2463" s="2">
        <f t="array" aca="1" ref="T2463:V2463" ca="1">MMULT(Q2463:S2463,$T$8:$V$10)</f>
        <v>342.95983594645492</v>
      </c>
      <c r="U2463" s="2">
        <f ca="1"/>
        <v>1000</v>
      </c>
      <c r="V2463" s="2">
        <f ca="1"/>
        <v>-939.35060064258266</v>
      </c>
      <c r="Y2463" s="2">
        <f t="shared" ca="1" si="545"/>
        <v>-3.7714808315308317</v>
      </c>
      <c r="Z2463" s="2">
        <f t="shared" ca="1" si="546"/>
        <v>-10.996858629590841</v>
      </c>
    </row>
    <row r="2464" spans="2:26">
      <c r="B2464">
        <f t="shared" si="547"/>
        <v>2453</v>
      </c>
      <c r="C2464">
        <v>2.2995641275686607</v>
      </c>
      <c r="D2464">
        <v>4.2340869318583314</v>
      </c>
      <c r="E2464">
        <v>2.6257619801177379</v>
      </c>
      <c r="F2464">
        <f t="shared" si="534"/>
        <v>5.4872682911960791</v>
      </c>
      <c r="G2464">
        <f t="shared" si="535"/>
        <v>31</v>
      </c>
      <c r="H2464">
        <f t="shared" si="536"/>
        <v>550</v>
      </c>
      <c r="I2464">
        <f t="shared" si="537"/>
        <v>1.0732603029705445</v>
      </c>
      <c r="J2464">
        <f>VLOOKUP(H2464,動径DB!$C$9:$F$3009,4)</f>
        <v>0.3961985318171144</v>
      </c>
      <c r="K2464">
        <f>VLOOKUP(G2464,緯度DB!$B$10:$H$50,7)</f>
        <v>0.54089638506983073</v>
      </c>
      <c r="L2464">
        <f t="shared" si="538"/>
        <v>7.8108613613868894E-2</v>
      </c>
      <c r="M2464">
        <f t="shared" si="539"/>
        <v>9.1850614261321031E-2</v>
      </c>
      <c r="N2464">
        <f t="shared" si="543"/>
        <v>8.4365353401819904E-3</v>
      </c>
      <c r="O2464">
        <f t="shared" si="544"/>
        <v>0</v>
      </c>
      <c r="Q2464">
        <f t="shared" si="540"/>
        <v>1000</v>
      </c>
      <c r="R2464">
        <f t="shared" si="541"/>
        <v>1000</v>
      </c>
      <c r="S2464">
        <f t="shared" si="542"/>
        <v>1</v>
      </c>
      <c r="T2464" s="2">
        <f t="array" aca="1" ref="T2464:V2464" ca="1">MMULT(Q2464:S2464,$T$8:$V$10)</f>
        <v>342.95983594645492</v>
      </c>
      <c r="U2464" s="2">
        <f ca="1"/>
        <v>1000</v>
      </c>
      <c r="V2464" s="2">
        <f ca="1"/>
        <v>-939.35060064258266</v>
      </c>
      <c r="Y2464" s="2">
        <f t="shared" ca="1" si="545"/>
        <v>-3.7714808315308317</v>
      </c>
      <c r="Z2464" s="2">
        <f t="shared" ca="1" si="546"/>
        <v>-10.996858629590841</v>
      </c>
    </row>
    <row r="2465" spans="2:26">
      <c r="B2465">
        <f t="shared" si="547"/>
        <v>2454</v>
      </c>
      <c r="C2465">
        <v>-15.951666112979023</v>
      </c>
      <c r="D2465">
        <v>-2.7371599174123347</v>
      </c>
      <c r="E2465">
        <v>-15.861753503409323</v>
      </c>
      <c r="F2465">
        <f t="shared" si="534"/>
        <v>22.661485396954234</v>
      </c>
      <c r="G2465">
        <f t="shared" si="535"/>
        <v>7</v>
      </c>
      <c r="H2465">
        <f t="shared" si="536"/>
        <v>2267</v>
      </c>
      <c r="I2465">
        <f t="shared" si="537"/>
        <v>-2.9716567399818681</v>
      </c>
      <c r="J2465">
        <f>VLOOKUP(H2465,動径DB!$C$9:$F$3009,4)</f>
        <v>5.2051092790209056E-3</v>
      </c>
      <c r="K2465">
        <f>VLOOKUP(G2465,緯度DB!$B$10:$H$50,7)</f>
        <v>0.33255818042814211</v>
      </c>
      <c r="L2465">
        <f t="shared" si="538"/>
        <v>0.48800944472145402</v>
      </c>
      <c r="M2465">
        <f t="shared" si="539"/>
        <v>1.9143180201757332E-2</v>
      </c>
      <c r="N2465">
        <f t="shared" si="543"/>
        <v>3.6646134823695392E-4</v>
      </c>
      <c r="O2465">
        <f t="shared" si="544"/>
        <v>0</v>
      </c>
      <c r="Q2465">
        <f t="shared" si="540"/>
        <v>1000</v>
      </c>
      <c r="R2465">
        <f t="shared" si="541"/>
        <v>1000</v>
      </c>
      <c r="S2465">
        <f t="shared" si="542"/>
        <v>1</v>
      </c>
      <c r="T2465" s="2">
        <f t="array" aca="1" ref="T2465:V2465" ca="1">MMULT(Q2465:S2465,$T$8:$V$10)</f>
        <v>342.95983594645492</v>
      </c>
      <c r="U2465" s="2">
        <f ca="1"/>
        <v>1000</v>
      </c>
      <c r="V2465" s="2">
        <f ca="1"/>
        <v>-939.35060064258266</v>
      </c>
      <c r="Y2465" s="2">
        <f t="shared" ca="1" si="545"/>
        <v>-3.7714808315308317</v>
      </c>
      <c r="Z2465" s="2">
        <f t="shared" ca="1" si="546"/>
        <v>-10.996858629590841</v>
      </c>
    </row>
    <row r="2466" spans="2:26">
      <c r="B2466">
        <f t="shared" si="547"/>
        <v>2455</v>
      </c>
      <c r="C2466">
        <v>-5.8644641770536321</v>
      </c>
      <c r="D2466">
        <v>13.85400864007828</v>
      </c>
      <c r="E2466">
        <v>-14.54126264420454</v>
      </c>
      <c r="F2466">
        <f t="shared" si="534"/>
        <v>20.923045064498794</v>
      </c>
      <c r="G2466">
        <f t="shared" si="535"/>
        <v>7</v>
      </c>
      <c r="H2466">
        <f t="shared" si="536"/>
        <v>2093</v>
      </c>
      <c r="I2466">
        <f t="shared" si="537"/>
        <v>1.9712299929849564</v>
      </c>
      <c r="J2466">
        <f>VLOOKUP(H2466,動径DB!$C$9:$F$3009,4)</f>
        <v>9.7780730006876773E-3</v>
      </c>
      <c r="K2466">
        <f>VLOOKUP(G2466,緯度DB!$B$10:$H$50,7)</f>
        <v>0.33255818042814211</v>
      </c>
      <c r="L2466">
        <f t="shared" si="538"/>
        <v>0.36114486663771639</v>
      </c>
      <c r="M2466">
        <f t="shared" si="539"/>
        <v>2.4571249799665865E-2</v>
      </c>
      <c r="N2466">
        <f t="shared" si="543"/>
        <v>6.0374631671757985E-4</v>
      </c>
      <c r="O2466">
        <f t="shared" si="544"/>
        <v>0</v>
      </c>
      <c r="Q2466">
        <f t="shared" si="540"/>
        <v>1000</v>
      </c>
      <c r="R2466">
        <f t="shared" si="541"/>
        <v>1000</v>
      </c>
      <c r="S2466">
        <f t="shared" si="542"/>
        <v>1</v>
      </c>
      <c r="T2466" s="2">
        <f t="array" aca="1" ref="T2466:V2466" ca="1">MMULT(Q2466:S2466,$T$8:$V$10)</f>
        <v>342.95983594645492</v>
      </c>
      <c r="U2466" s="2">
        <f ca="1"/>
        <v>1000</v>
      </c>
      <c r="V2466" s="2">
        <f ca="1"/>
        <v>-939.35060064258266</v>
      </c>
      <c r="Y2466" s="2">
        <f t="shared" ca="1" si="545"/>
        <v>-3.7714808315308317</v>
      </c>
      <c r="Z2466" s="2">
        <f t="shared" ca="1" si="546"/>
        <v>-10.996858629590841</v>
      </c>
    </row>
    <row r="2467" spans="2:26">
      <c r="B2467">
        <f t="shared" si="547"/>
        <v>2456</v>
      </c>
      <c r="C2467">
        <v>-12.172380966915322</v>
      </c>
      <c r="D2467">
        <v>0.77271608703637118</v>
      </c>
      <c r="E2467">
        <v>16.83396274478892</v>
      </c>
      <c r="F2467">
        <f t="shared" si="534"/>
        <v>20.788127627273902</v>
      </c>
      <c r="G2467">
        <f t="shared" si="535"/>
        <v>37</v>
      </c>
      <c r="H2467">
        <f t="shared" si="536"/>
        <v>2080</v>
      </c>
      <c r="I2467">
        <f t="shared" si="537"/>
        <v>3.0781966248970933</v>
      </c>
      <c r="J2467">
        <f>VLOOKUP(H2467,動径DB!$C$9:$F$3009,4)</f>
        <v>1.0241512080378086E-2</v>
      </c>
      <c r="K2467">
        <f>VLOOKUP(G2467,緯度DB!$B$10:$H$50,7)</f>
        <v>0.2352076871405088</v>
      </c>
      <c r="L2467">
        <f t="shared" si="538"/>
        <v>-0.18904359296009987</v>
      </c>
      <c r="M2467">
        <f t="shared" si="539"/>
        <v>-9.4665760985485591E-3</v>
      </c>
      <c r="N2467">
        <f t="shared" si="543"/>
        <v>8.9616063029610859E-5</v>
      </c>
      <c r="O2467">
        <f t="shared" si="544"/>
        <v>0</v>
      </c>
      <c r="Q2467">
        <f t="shared" si="540"/>
        <v>1000</v>
      </c>
      <c r="R2467">
        <f t="shared" si="541"/>
        <v>1000</v>
      </c>
      <c r="S2467">
        <f t="shared" si="542"/>
        <v>1</v>
      </c>
      <c r="T2467" s="2">
        <f t="array" aca="1" ref="T2467:V2467" ca="1">MMULT(Q2467:S2467,$T$8:$V$10)</f>
        <v>342.95983594645492</v>
      </c>
      <c r="U2467" s="2">
        <f ca="1"/>
        <v>1000</v>
      </c>
      <c r="V2467" s="2">
        <f ca="1"/>
        <v>-939.35060064258266</v>
      </c>
      <c r="Y2467" s="2">
        <f t="shared" ca="1" si="545"/>
        <v>-3.7714808315308317</v>
      </c>
      <c r="Z2467" s="2">
        <f t="shared" ca="1" si="546"/>
        <v>-10.996858629590841</v>
      </c>
    </row>
    <row r="2468" spans="2:26">
      <c r="B2468">
        <f t="shared" si="547"/>
        <v>2457</v>
      </c>
      <c r="C2468">
        <v>3.7730092910260726</v>
      </c>
      <c r="D2468">
        <v>-11.02588336170845</v>
      </c>
      <c r="E2468">
        <v>-3.8824891851637018</v>
      </c>
      <c r="F2468">
        <f t="shared" si="534"/>
        <v>12.283298632251901</v>
      </c>
      <c r="G2468">
        <f t="shared" si="535"/>
        <v>15</v>
      </c>
      <c r="H2468">
        <f t="shared" si="536"/>
        <v>1229</v>
      </c>
      <c r="I2468">
        <f t="shared" si="537"/>
        <v>-1.2410910075967791</v>
      </c>
      <c r="J2468">
        <f>VLOOKUP(H2468,動径DB!$C$9:$F$3009,4)</f>
        <v>0.14871671607093312</v>
      </c>
      <c r="K2468">
        <f>VLOOKUP(G2468,緯度DB!$B$10:$H$50,7)</f>
        <v>0.70149600262637279</v>
      </c>
      <c r="L2468">
        <f t="shared" si="538"/>
        <v>-0.54942872849357727</v>
      </c>
      <c r="M2468">
        <f t="shared" si="539"/>
        <v>-0.70406274104751532</v>
      </c>
      <c r="N2468">
        <f t="shared" si="543"/>
        <v>0.49570434333134061</v>
      </c>
      <c r="O2468">
        <f t="shared" si="544"/>
        <v>1</v>
      </c>
      <c r="Q2468">
        <f t="shared" si="540"/>
        <v>3.7730092910260726</v>
      </c>
      <c r="R2468">
        <f t="shared" si="541"/>
        <v>-11.02588336170845</v>
      </c>
      <c r="S2468">
        <f t="shared" si="542"/>
        <v>-3.8824891851637018</v>
      </c>
      <c r="T2468" s="2">
        <f t="array" aca="1" ref="T2468:V2468" ca="1">MMULT(Q2468:S2468,$T$8:$V$10)</f>
        <v>-2.3579012590936066</v>
      </c>
      <c r="U2468" s="2">
        <f ca="1"/>
        <v>-11.02588336170845</v>
      </c>
      <c r="V2468" s="2">
        <f ca="1"/>
        <v>-4.8733584965039212</v>
      </c>
      <c r="Y2468" s="2">
        <f t="shared" ca="1" si="545"/>
        <v>-0.93840685344499075</v>
      </c>
      <c r="Z2468" s="2">
        <f t="shared" ca="1" si="546"/>
        <v>-4.3881245968245812</v>
      </c>
    </row>
    <row r="2469" spans="2:26">
      <c r="B2469">
        <f t="shared" si="547"/>
        <v>2458</v>
      </c>
      <c r="C2469">
        <v>-8.5614225538753992</v>
      </c>
      <c r="D2469">
        <v>0.5280781619699908</v>
      </c>
      <c r="E2469">
        <v>12.696368957747966</v>
      </c>
      <c r="F2469">
        <f t="shared" si="534"/>
        <v>15.322356457230139</v>
      </c>
      <c r="G2469">
        <f t="shared" si="535"/>
        <v>38</v>
      </c>
      <c r="H2469">
        <f t="shared" si="536"/>
        <v>1533</v>
      </c>
      <c r="I2469">
        <f t="shared" si="537"/>
        <v>3.0799895751992228</v>
      </c>
      <c r="J2469">
        <f>VLOOKUP(H2469,動径DB!$C$9:$F$3009,4)</f>
        <v>6.3155525305572058E-2</v>
      </c>
      <c r="K2469">
        <f>VLOOKUP(G2469,緯度DB!$B$10:$H$50,7)</f>
        <v>0.20164392860071581</v>
      </c>
      <c r="L2469">
        <f t="shared" si="538"/>
        <v>-0.18375902051708898</v>
      </c>
      <c r="M2469">
        <f t="shared" si="539"/>
        <v>-3.5856734106090062E-2</v>
      </c>
      <c r="N2469">
        <f t="shared" si="543"/>
        <v>1.2857053807548422E-3</v>
      </c>
      <c r="O2469">
        <f t="shared" si="544"/>
        <v>0</v>
      </c>
      <c r="Q2469">
        <f t="shared" si="540"/>
        <v>1000</v>
      </c>
      <c r="R2469">
        <f t="shared" si="541"/>
        <v>1000</v>
      </c>
      <c r="S2469">
        <f t="shared" si="542"/>
        <v>1</v>
      </c>
      <c r="T2469" s="2">
        <f t="array" aca="1" ref="T2469:V2469" ca="1">MMULT(Q2469:S2469,$T$8:$V$10)</f>
        <v>342.95983594645492</v>
      </c>
      <c r="U2469" s="2">
        <f ca="1"/>
        <v>1000</v>
      </c>
      <c r="V2469" s="2">
        <f ca="1"/>
        <v>-939.35060064258266</v>
      </c>
      <c r="Y2469" s="2">
        <f t="shared" ca="1" si="545"/>
        <v>-3.7714808315308317</v>
      </c>
      <c r="Z2469" s="2">
        <f t="shared" ca="1" si="546"/>
        <v>-10.996858629590841</v>
      </c>
    </row>
    <row r="2470" spans="2:26">
      <c r="B2470">
        <f t="shared" si="547"/>
        <v>2459</v>
      </c>
      <c r="C2470">
        <v>11.707375424906441</v>
      </c>
      <c r="D2470">
        <v>-7.875686195465156</v>
      </c>
      <c r="E2470">
        <v>-11.855721167124392</v>
      </c>
      <c r="F2470">
        <f t="shared" si="534"/>
        <v>18.429519711097875</v>
      </c>
      <c r="G2470">
        <f t="shared" si="535"/>
        <v>8</v>
      </c>
      <c r="H2470">
        <f t="shared" si="536"/>
        <v>1844</v>
      </c>
      <c r="I2470">
        <f t="shared" si="537"/>
        <v>-0.59217582751774434</v>
      </c>
      <c r="J2470">
        <f>VLOOKUP(H2470,動径DB!$C$9:$F$3009,4)</f>
        <v>2.3220642907622567E-2</v>
      </c>
      <c r="K2470">
        <f>VLOOKUP(G2470,緯度DB!$B$10:$H$50,7)</f>
        <v>0.38596120503132481</v>
      </c>
      <c r="L2470">
        <f t="shared" si="538"/>
        <v>0.97891188353411496</v>
      </c>
      <c r="M2470">
        <f t="shared" si="539"/>
        <v>0.16168715204973078</v>
      </c>
      <c r="N2470">
        <f t="shared" si="543"/>
        <v>2.6142735137952761E-2</v>
      </c>
      <c r="O2470">
        <f t="shared" si="544"/>
        <v>0</v>
      </c>
      <c r="Q2470">
        <f t="shared" si="540"/>
        <v>1000</v>
      </c>
      <c r="R2470">
        <f t="shared" si="541"/>
        <v>1000</v>
      </c>
      <c r="S2470">
        <f t="shared" si="542"/>
        <v>1</v>
      </c>
      <c r="T2470" s="2">
        <f t="array" aca="1" ref="T2470:V2470" ca="1">MMULT(Q2470:S2470,$T$8:$V$10)</f>
        <v>342.95983594645492</v>
      </c>
      <c r="U2470" s="2">
        <f ca="1"/>
        <v>1000</v>
      </c>
      <c r="V2470" s="2">
        <f ca="1"/>
        <v>-939.35060064258266</v>
      </c>
      <c r="Y2470" s="2">
        <f t="shared" ca="1" si="545"/>
        <v>-3.7714808315308317</v>
      </c>
      <c r="Z2470" s="2">
        <f t="shared" ca="1" si="546"/>
        <v>-10.996858629590841</v>
      </c>
    </row>
    <row r="2471" spans="2:26">
      <c r="B2471">
        <f t="shared" si="547"/>
        <v>2460</v>
      </c>
      <c r="C2471">
        <v>8.1925369370059116</v>
      </c>
      <c r="D2471">
        <v>5.1509425189805693</v>
      </c>
      <c r="E2471">
        <v>1.5589522477074005</v>
      </c>
      <c r="F2471">
        <f t="shared" si="534"/>
        <v>9.8020509286924256</v>
      </c>
      <c r="G2471">
        <f t="shared" si="535"/>
        <v>24</v>
      </c>
      <c r="H2471">
        <f t="shared" si="536"/>
        <v>981</v>
      </c>
      <c r="I2471">
        <f t="shared" si="537"/>
        <v>0.56128133361416577</v>
      </c>
      <c r="J2471">
        <f>VLOOKUP(H2471,動径DB!$C$9:$F$3009,4)</f>
        <v>0.26119734325070249</v>
      </c>
      <c r="K2471">
        <f>VLOOKUP(G2471,緯度DB!$B$10:$H$50,7)</f>
        <v>0.7703565880679073</v>
      </c>
      <c r="L2471">
        <f t="shared" si="538"/>
        <v>-0.99361691391003726</v>
      </c>
      <c r="M2471">
        <f t="shared" si="539"/>
        <v>-1.9597311083778548</v>
      </c>
      <c r="N2471">
        <f t="shared" si="543"/>
        <v>3.8405460171438954</v>
      </c>
      <c r="O2471">
        <f t="shared" si="544"/>
        <v>1</v>
      </c>
      <c r="Q2471">
        <f t="shared" si="540"/>
        <v>8.1925369370059116</v>
      </c>
      <c r="R2471">
        <f t="shared" si="541"/>
        <v>5.1509425189805693</v>
      </c>
      <c r="S2471">
        <f t="shared" si="542"/>
        <v>1.5589522477074005</v>
      </c>
      <c r="T2471" s="2">
        <f t="array" aca="1" ref="T2471:V2471" ca="1">MMULT(Q2471:S2471,$T$8:$V$10)</f>
        <v>4.2669485807238487</v>
      </c>
      <c r="U2471" s="2">
        <f ca="1"/>
        <v>5.1509425189805693</v>
      </c>
      <c r="V2471" s="2">
        <f ca="1"/>
        <v>-7.1652734340216844</v>
      </c>
      <c r="Y2471" s="2">
        <f t="shared" ca="1" si="545"/>
        <v>1.8686225860401664</v>
      </c>
      <c r="Z2471" s="2">
        <f t="shared" ca="1" si="546"/>
        <v>2.2557495944159935</v>
      </c>
    </row>
    <row r="2472" spans="2:26">
      <c r="B2472">
        <f t="shared" si="547"/>
        <v>2461</v>
      </c>
      <c r="C2472">
        <v>7.4616995782018183</v>
      </c>
      <c r="D2472">
        <v>-1.1825551664370666</v>
      </c>
      <c r="E2472">
        <v>-15.724776106106887</v>
      </c>
      <c r="F2472">
        <f t="shared" si="534"/>
        <v>17.445457314275092</v>
      </c>
      <c r="G2472">
        <f t="shared" si="535"/>
        <v>3</v>
      </c>
      <c r="H2472">
        <f t="shared" si="536"/>
        <v>1746</v>
      </c>
      <c r="I2472">
        <f t="shared" si="537"/>
        <v>-0.15717612307986889</v>
      </c>
      <c r="J2472">
        <f>VLOOKUP(H2472,動径DB!$C$9:$F$3009,4)</f>
        <v>3.2173128393903197E-2</v>
      </c>
      <c r="K2472">
        <f>VLOOKUP(G2472,緯度DB!$B$10:$H$50,7)</f>
        <v>0.19977068236083131</v>
      </c>
      <c r="L2472">
        <f t="shared" si="538"/>
        <v>0.45424840144397943</v>
      </c>
      <c r="M2472">
        <f t="shared" si="539"/>
        <v>5.0933182254634828E-2</v>
      </c>
      <c r="N2472">
        <f t="shared" si="543"/>
        <v>2.5941890545838481E-3</v>
      </c>
      <c r="O2472">
        <f t="shared" si="544"/>
        <v>0</v>
      </c>
      <c r="Q2472">
        <f t="shared" si="540"/>
        <v>1000</v>
      </c>
      <c r="R2472">
        <f t="shared" si="541"/>
        <v>1000</v>
      </c>
      <c r="S2472">
        <f t="shared" si="542"/>
        <v>1</v>
      </c>
      <c r="T2472" s="2">
        <f t="array" aca="1" ref="T2472:V2472" ca="1">MMULT(Q2472:S2472,$T$8:$V$10)</f>
        <v>342.95983594645492</v>
      </c>
      <c r="U2472" s="2">
        <f ca="1"/>
        <v>1000</v>
      </c>
      <c r="V2472" s="2">
        <f ca="1"/>
        <v>-939.35060064258266</v>
      </c>
      <c r="Y2472" s="2">
        <f t="shared" ca="1" si="545"/>
        <v>-3.7714808315308317</v>
      </c>
      <c r="Z2472" s="2">
        <f t="shared" ca="1" si="546"/>
        <v>-10.996858629590841</v>
      </c>
    </row>
    <row r="2473" spans="2:26">
      <c r="B2473">
        <f t="shared" si="547"/>
        <v>2462</v>
      </c>
      <c r="C2473">
        <v>-15.71141310346894</v>
      </c>
      <c r="D2473">
        <v>11.377822006817066</v>
      </c>
      <c r="E2473">
        <v>-14.783533393599951</v>
      </c>
      <c r="F2473">
        <f t="shared" si="534"/>
        <v>24.38967394055015</v>
      </c>
      <c r="G2473">
        <f t="shared" si="535"/>
        <v>9</v>
      </c>
      <c r="H2473">
        <f t="shared" si="536"/>
        <v>2440</v>
      </c>
      <c r="I2473">
        <f t="shared" si="537"/>
        <v>2.5148250419213229</v>
      </c>
      <c r="J2473">
        <f>VLOOKUP(H2473,動径DB!$C$9:$F$3009,4)</f>
        <v>2.7313016667075201E-3</v>
      </c>
      <c r="K2473">
        <f>VLOOKUP(G2473,緯度DB!$B$10:$H$50,7)</f>
        <v>0.43934360143209494</v>
      </c>
      <c r="L2473">
        <f t="shared" si="538"/>
        <v>-0.95248399784913029</v>
      </c>
      <c r="M2473">
        <f t="shared" si="539"/>
        <v>-2.7876462282823332E-2</v>
      </c>
      <c r="N2473">
        <f t="shared" si="543"/>
        <v>7.7709714940567178E-4</v>
      </c>
      <c r="O2473">
        <f t="shared" si="544"/>
        <v>0</v>
      </c>
      <c r="Q2473">
        <f t="shared" si="540"/>
        <v>1000</v>
      </c>
      <c r="R2473">
        <f t="shared" si="541"/>
        <v>1000</v>
      </c>
      <c r="S2473">
        <f t="shared" si="542"/>
        <v>1</v>
      </c>
      <c r="T2473" s="2">
        <f t="array" aca="1" ref="T2473:V2473" ca="1">MMULT(Q2473:S2473,$T$8:$V$10)</f>
        <v>342.95983594645492</v>
      </c>
      <c r="U2473" s="2">
        <f ca="1"/>
        <v>1000</v>
      </c>
      <c r="V2473" s="2">
        <f ca="1"/>
        <v>-939.35060064258266</v>
      </c>
      <c r="Y2473" s="2">
        <f t="shared" ca="1" si="545"/>
        <v>-3.7714808315308317</v>
      </c>
      <c r="Z2473" s="2">
        <f t="shared" ca="1" si="546"/>
        <v>-10.996858629590841</v>
      </c>
    </row>
    <row r="2474" spans="2:26">
      <c r="B2474">
        <f t="shared" si="547"/>
        <v>2463</v>
      </c>
      <c r="C2474">
        <v>7.0468189447356515</v>
      </c>
      <c r="D2474">
        <v>-2.5994715737985845</v>
      </c>
      <c r="E2474">
        <v>-9.0916842852903574</v>
      </c>
      <c r="F2474">
        <f t="shared" si="534"/>
        <v>11.792948437361533</v>
      </c>
      <c r="G2474">
        <f t="shared" si="535"/>
        <v>6</v>
      </c>
      <c r="H2474">
        <f t="shared" si="536"/>
        <v>1180</v>
      </c>
      <c r="I2474">
        <f t="shared" si="537"/>
        <v>-0.3533995467398795</v>
      </c>
      <c r="J2474">
        <f>VLOOKUP(H2474,動径DB!$C$9:$F$3009,4)</f>
        <v>0.16815447021432392</v>
      </c>
      <c r="K2474">
        <f>VLOOKUP(G2474,緯度DB!$B$10:$H$50,7)</f>
        <v>0.28116931855250954</v>
      </c>
      <c r="L2474">
        <f t="shared" si="538"/>
        <v>0.87245257479138982</v>
      </c>
      <c r="M2474">
        <f t="shared" si="539"/>
        <v>0.48645265017400235</v>
      </c>
      <c r="N2474">
        <f t="shared" si="543"/>
        <v>0.2366361808613103</v>
      </c>
      <c r="O2474">
        <f t="shared" si="544"/>
        <v>0</v>
      </c>
      <c r="Q2474">
        <f t="shared" si="540"/>
        <v>1000</v>
      </c>
      <c r="R2474">
        <f t="shared" si="541"/>
        <v>1000</v>
      </c>
      <c r="S2474">
        <f t="shared" si="542"/>
        <v>1</v>
      </c>
      <c r="T2474" s="2">
        <f t="array" aca="1" ref="T2474:V2474" ca="1">MMULT(Q2474:S2474,$T$8:$V$10)</f>
        <v>342.95983594645492</v>
      </c>
      <c r="U2474" s="2">
        <f ca="1"/>
        <v>1000</v>
      </c>
      <c r="V2474" s="2">
        <f ca="1"/>
        <v>-939.35060064258266</v>
      </c>
      <c r="Y2474" s="2">
        <f t="shared" ca="1" si="545"/>
        <v>-3.7714808315308317</v>
      </c>
      <c r="Z2474" s="2">
        <f t="shared" ca="1" si="546"/>
        <v>-10.996858629590841</v>
      </c>
    </row>
    <row r="2475" spans="2:26">
      <c r="B2475">
        <f t="shared" si="547"/>
        <v>2464</v>
      </c>
      <c r="C2475">
        <v>4.9485261008690529</v>
      </c>
      <c r="D2475">
        <v>-12.365858707090471</v>
      </c>
      <c r="E2475">
        <v>-9.4107651323988275</v>
      </c>
      <c r="F2475">
        <f t="shared" si="534"/>
        <v>16.308429492501141</v>
      </c>
      <c r="G2475">
        <f t="shared" si="535"/>
        <v>9</v>
      </c>
      <c r="H2475">
        <f t="shared" si="536"/>
        <v>1632</v>
      </c>
      <c r="I2475">
        <f t="shared" si="537"/>
        <v>-1.1901378007061976</v>
      </c>
      <c r="J2475">
        <f>VLOOKUP(H2475,動径DB!$C$9:$F$3009,4)</f>
        <v>4.645363282424788E-2</v>
      </c>
      <c r="K2475">
        <f>VLOOKUP(G2475,緯度DB!$B$10:$H$50,7)</f>
        <v>0.43934360143209494</v>
      </c>
      <c r="L2475">
        <f t="shared" si="538"/>
        <v>-0.41579861362274367</v>
      </c>
      <c r="M2475">
        <f t="shared" si="539"/>
        <v>-0.13839460674279797</v>
      </c>
      <c r="N2475">
        <f t="shared" si="543"/>
        <v>1.9153067175493699E-2</v>
      </c>
      <c r="O2475">
        <f t="shared" si="544"/>
        <v>0</v>
      </c>
      <c r="Q2475">
        <f t="shared" si="540"/>
        <v>1000</v>
      </c>
      <c r="R2475">
        <f t="shared" si="541"/>
        <v>1000</v>
      </c>
      <c r="S2475">
        <f t="shared" si="542"/>
        <v>1</v>
      </c>
      <c r="T2475" s="2">
        <f t="array" aca="1" ref="T2475:V2475" ca="1">MMULT(Q2475:S2475,$T$8:$V$10)</f>
        <v>342.95983594645492</v>
      </c>
      <c r="U2475" s="2">
        <f ca="1"/>
        <v>1000</v>
      </c>
      <c r="V2475" s="2">
        <f ca="1"/>
        <v>-939.35060064258266</v>
      </c>
      <c r="Y2475" s="2">
        <f t="shared" ca="1" si="545"/>
        <v>-3.7714808315308317</v>
      </c>
      <c r="Z2475" s="2">
        <f t="shared" ca="1" si="546"/>
        <v>-10.996858629590841</v>
      </c>
    </row>
    <row r="2476" spans="2:26">
      <c r="B2476">
        <f t="shared" si="547"/>
        <v>2465</v>
      </c>
      <c r="C2476">
        <v>-9.9250934950512359</v>
      </c>
      <c r="D2476">
        <v>-0.31874127196955437</v>
      </c>
      <c r="E2476">
        <v>-14.67881661605179</v>
      </c>
      <c r="F2476">
        <f t="shared" si="534"/>
        <v>17.722210193191007</v>
      </c>
      <c r="G2476">
        <f t="shared" si="535"/>
        <v>4</v>
      </c>
      <c r="H2476">
        <f t="shared" si="536"/>
        <v>1773</v>
      </c>
      <c r="I2476">
        <f t="shared" si="537"/>
        <v>-3.109489000196739</v>
      </c>
      <c r="J2476">
        <f>VLOOKUP(H2476,動径DB!$C$9:$F$3009,4)</f>
        <v>2.9435227381829396E-2</v>
      </c>
      <c r="K2476">
        <f>VLOOKUP(G2476,緯度DB!$B$10:$H$50,7)</f>
        <v>0.20164392860071581</v>
      </c>
      <c r="L2476">
        <f t="shared" si="538"/>
        <v>9.6162135668324739E-2</v>
      </c>
      <c r="M2476">
        <f t="shared" si="539"/>
        <v>1.0115201262335647E-2</v>
      </c>
      <c r="N2476">
        <f t="shared" si="543"/>
        <v>1.0231729657755667E-4</v>
      </c>
      <c r="O2476">
        <f t="shared" si="544"/>
        <v>0</v>
      </c>
      <c r="Q2476">
        <f t="shared" si="540"/>
        <v>1000</v>
      </c>
      <c r="R2476">
        <f t="shared" si="541"/>
        <v>1000</v>
      </c>
      <c r="S2476">
        <f t="shared" si="542"/>
        <v>1</v>
      </c>
      <c r="T2476" s="2">
        <f t="array" aca="1" ref="T2476:V2476" ca="1">MMULT(Q2476:S2476,$T$8:$V$10)</f>
        <v>342.95983594645492</v>
      </c>
      <c r="U2476" s="2">
        <f ca="1"/>
        <v>1000</v>
      </c>
      <c r="V2476" s="2">
        <f ca="1"/>
        <v>-939.35060064258266</v>
      </c>
      <c r="Y2476" s="2">
        <f t="shared" ca="1" si="545"/>
        <v>-3.7714808315308317</v>
      </c>
      <c r="Z2476" s="2">
        <f t="shared" ca="1" si="546"/>
        <v>-10.996858629590841</v>
      </c>
    </row>
    <row r="2477" spans="2:26">
      <c r="B2477">
        <f t="shared" si="547"/>
        <v>2466</v>
      </c>
      <c r="C2477">
        <v>13.48235809240499</v>
      </c>
      <c r="D2477">
        <v>-4.4177522375767584</v>
      </c>
      <c r="E2477">
        <v>-12.321169613725605</v>
      </c>
      <c r="F2477">
        <f t="shared" si="534"/>
        <v>18.791001442569474</v>
      </c>
      <c r="G2477">
        <f t="shared" si="535"/>
        <v>8</v>
      </c>
      <c r="H2477">
        <f t="shared" si="536"/>
        <v>1880</v>
      </c>
      <c r="I2477">
        <f t="shared" si="537"/>
        <v>-0.3166441178818391</v>
      </c>
      <c r="J2477">
        <f>VLOOKUP(H2477,動径DB!$C$9:$F$3009,4)</f>
        <v>2.0554324259327204E-2</v>
      </c>
      <c r="K2477">
        <f>VLOOKUP(G2477,緯度DB!$B$10:$H$50,7)</f>
        <v>0.38596120503132481</v>
      </c>
      <c r="L2477">
        <f t="shared" si="538"/>
        <v>0.81337615418783071</v>
      </c>
      <c r="M2477">
        <f t="shared" si="539"/>
        <v>0.12125180687892603</v>
      </c>
      <c r="N2477">
        <f t="shared" si="543"/>
        <v>1.4702000671404375E-2</v>
      </c>
      <c r="O2477">
        <f t="shared" si="544"/>
        <v>0</v>
      </c>
      <c r="Q2477">
        <f t="shared" si="540"/>
        <v>1000</v>
      </c>
      <c r="R2477">
        <f t="shared" si="541"/>
        <v>1000</v>
      </c>
      <c r="S2477">
        <f t="shared" si="542"/>
        <v>1</v>
      </c>
      <c r="T2477" s="2">
        <f t="array" aca="1" ref="T2477:V2477" ca="1">MMULT(Q2477:S2477,$T$8:$V$10)</f>
        <v>342.95983594645492</v>
      </c>
      <c r="U2477" s="2">
        <f ca="1"/>
        <v>1000</v>
      </c>
      <c r="V2477" s="2">
        <f ca="1"/>
        <v>-939.35060064258266</v>
      </c>
      <c r="Y2477" s="2">
        <f t="shared" ca="1" si="545"/>
        <v>-3.7714808315308317</v>
      </c>
      <c r="Z2477" s="2">
        <f t="shared" ca="1" si="546"/>
        <v>-10.996858629590841</v>
      </c>
    </row>
    <row r="2478" spans="2:26">
      <c r="B2478">
        <f t="shared" si="547"/>
        <v>2467</v>
      </c>
      <c r="C2478">
        <v>16.231700183399301</v>
      </c>
      <c r="D2478">
        <v>-7.7170932357589201</v>
      </c>
      <c r="E2478">
        <v>5.4507938234916917</v>
      </c>
      <c r="F2478">
        <f t="shared" si="534"/>
        <v>18.78118133024055</v>
      </c>
      <c r="G2478">
        <f t="shared" si="535"/>
        <v>27</v>
      </c>
      <c r="H2478">
        <f t="shared" si="536"/>
        <v>1879</v>
      </c>
      <c r="I2478">
        <f t="shared" si="537"/>
        <v>-0.44380193421774805</v>
      </c>
      <c r="J2478">
        <f>VLOOKUP(H2478,動径DB!$C$9:$F$3009,4)</f>
        <v>2.0624392823724792E-2</v>
      </c>
      <c r="K2478">
        <f>VLOOKUP(G2478,緯度DB!$B$10:$H$50,7)</f>
        <v>0.70149600262637279</v>
      </c>
      <c r="L2478">
        <f t="shared" si="538"/>
        <v>0.97148266844833786</v>
      </c>
      <c r="M2478">
        <f t="shared" si="539"/>
        <v>0.26397593410001458</v>
      </c>
      <c r="N2478">
        <f t="shared" si="543"/>
        <v>6.9683293783975239E-2</v>
      </c>
      <c r="O2478">
        <f t="shared" si="544"/>
        <v>0</v>
      </c>
      <c r="Q2478">
        <f t="shared" si="540"/>
        <v>1000</v>
      </c>
      <c r="R2478">
        <f t="shared" si="541"/>
        <v>1000</v>
      </c>
      <c r="S2478">
        <f t="shared" si="542"/>
        <v>1</v>
      </c>
      <c r="T2478" s="2">
        <f t="array" aca="1" ref="T2478:V2478" ca="1">MMULT(Q2478:S2478,$T$8:$V$10)</f>
        <v>342.95983594645492</v>
      </c>
      <c r="U2478" s="2">
        <f ca="1"/>
        <v>1000</v>
      </c>
      <c r="V2478" s="2">
        <f ca="1"/>
        <v>-939.35060064258266</v>
      </c>
      <c r="Y2478" s="2">
        <f t="shared" ca="1" si="545"/>
        <v>-3.7714808315308317</v>
      </c>
      <c r="Z2478" s="2">
        <f t="shared" ca="1" si="546"/>
        <v>-10.996858629590841</v>
      </c>
    </row>
    <row r="2479" spans="2:26">
      <c r="B2479">
        <f t="shared" si="547"/>
        <v>2468</v>
      </c>
      <c r="C2479">
        <v>-14.916493936137798</v>
      </c>
      <c r="D2479">
        <v>-1.6909636698819281</v>
      </c>
      <c r="E2479">
        <v>-9.4939598252252946</v>
      </c>
      <c r="F2479">
        <f t="shared" si="534"/>
        <v>17.762218967310591</v>
      </c>
      <c r="G2479">
        <f t="shared" si="535"/>
        <v>10</v>
      </c>
      <c r="H2479">
        <f t="shared" si="536"/>
        <v>1777</v>
      </c>
      <c r="I2479">
        <f t="shared" si="537"/>
        <v>-3.0287125406356781</v>
      </c>
      <c r="J2479">
        <f>VLOOKUP(H2479,動径DB!$C$9:$F$3009,4)</f>
        <v>2.904818995134751E-2</v>
      </c>
      <c r="K2479">
        <f>VLOOKUP(G2479,緯度DB!$B$10:$H$50,7)</f>
        <v>0.49132662717739956</v>
      </c>
      <c r="L2479">
        <f t="shared" si="538"/>
        <v>0.33220495739955375</v>
      </c>
      <c r="M2479">
        <f t="shared" si="539"/>
        <v>8.4215630723135801E-2</v>
      </c>
      <c r="N2479">
        <f t="shared" si="543"/>
        <v>7.0922724580955747E-3</v>
      </c>
      <c r="O2479">
        <f t="shared" si="544"/>
        <v>0</v>
      </c>
      <c r="Q2479">
        <f t="shared" si="540"/>
        <v>1000</v>
      </c>
      <c r="R2479">
        <f t="shared" si="541"/>
        <v>1000</v>
      </c>
      <c r="S2479">
        <f t="shared" si="542"/>
        <v>1</v>
      </c>
      <c r="T2479" s="2">
        <f t="array" aca="1" ref="T2479:V2479" ca="1">MMULT(Q2479:S2479,$T$8:$V$10)</f>
        <v>342.95983594645492</v>
      </c>
      <c r="U2479" s="2">
        <f ca="1"/>
        <v>1000</v>
      </c>
      <c r="V2479" s="2">
        <f ca="1"/>
        <v>-939.35060064258266</v>
      </c>
      <c r="Y2479" s="2">
        <f t="shared" ca="1" si="545"/>
        <v>-3.7714808315308317</v>
      </c>
      <c r="Z2479" s="2">
        <f t="shared" ca="1" si="546"/>
        <v>-10.996858629590841</v>
      </c>
    </row>
    <row r="2480" spans="2:26">
      <c r="B2480">
        <f t="shared" si="547"/>
        <v>2469</v>
      </c>
      <c r="C2480">
        <v>8.581519155349234</v>
      </c>
      <c r="D2480">
        <v>5.0041058143292458</v>
      </c>
      <c r="E2480">
        <v>9.0629298739727506</v>
      </c>
      <c r="F2480">
        <f t="shared" si="534"/>
        <v>13.446941805301952</v>
      </c>
      <c r="G2480">
        <f t="shared" si="535"/>
        <v>34</v>
      </c>
      <c r="H2480">
        <f t="shared" si="536"/>
        <v>1346</v>
      </c>
      <c r="I2480">
        <f t="shared" si="537"/>
        <v>0.52791964236666833</v>
      </c>
      <c r="J2480">
        <f>VLOOKUP(H2480,動径DB!$C$9:$F$3009,4)</f>
        <v>0.10886010530132904</v>
      </c>
      <c r="K2480">
        <f>VLOOKUP(G2480,緯度DB!$B$10:$H$50,7)</f>
        <v>0.38596120503132481</v>
      </c>
      <c r="L2480">
        <f t="shared" si="538"/>
        <v>-0.99991598667306458</v>
      </c>
      <c r="M2480">
        <f t="shared" si="539"/>
        <v>-0.56493624773584938</v>
      </c>
      <c r="N2480">
        <f t="shared" si="543"/>
        <v>0.31915296400586096</v>
      </c>
      <c r="O2480">
        <f t="shared" si="544"/>
        <v>0</v>
      </c>
      <c r="Q2480">
        <f t="shared" si="540"/>
        <v>1000</v>
      </c>
      <c r="R2480">
        <f t="shared" si="541"/>
        <v>1000</v>
      </c>
      <c r="S2480">
        <f t="shared" si="542"/>
        <v>1</v>
      </c>
      <c r="T2480" s="2">
        <f t="array" aca="1" ref="T2480:V2480" ca="1">MMULT(Q2480:S2480,$T$8:$V$10)</f>
        <v>342.95983594645492</v>
      </c>
      <c r="U2480" s="2">
        <f ca="1"/>
        <v>1000</v>
      </c>
      <c r="V2480" s="2">
        <f ca="1"/>
        <v>-939.35060064258266</v>
      </c>
      <c r="Y2480" s="2">
        <f t="shared" ca="1" si="545"/>
        <v>-3.7714808315308317</v>
      </c>
      <c r="Z2480" s="2">
        <f t="shared" ca="1" si="546"/>
        <v>-10.996858629590841</v>
      </c>
    </row>
    <row r="2481" spans="2:26">
      <c r="B2481">
        <f t="shared" si="547"/>
        <v>2470</v>
      </c>
      <c r="C2481">
        <v>-13.969250022779864</v>
      </c>
      <c r="D2481">
        <v>6.8664850835293603</v>
      </c>
      <c r="E2481">
        <v>10.082445322044585</v>
      </c>
      <c r="F2481">
        <f t="shared" si="534"/>
        <v>18.545734476511981</v>
      </c>
      <c r="G2481">
        <f t="shared" si="535"/>
        <v>32</v>
      </c>
      <c r="H2481">
        <f t="shared" si="536"/>
        <v>1856</v>
      </c>
      <c r="I2481">
        <f t="shared" si="537"/>
        <v>2.684733618846431</v>
      </c>
      <c r="J2481">
        <f>VLOOKUP(H2481,動径DB!$C$9:$F$3009,4)</f>
        <v>2.2298290662064763E-2</v>
      </c>
      <c r="K2481">
        <f>VLOOKUP(G2481,緯度DB!$B$10:$H$50,7)</f>
        <v>0.49132662717739956</v>
      </c>
      <c r="L2481">
        <f t="shared" si="538"/>
        <v>-0.98002300149106369</v>
      </c>
      <c r="M2481">
        <f t="shared" si="539"/>
        <v>-0.19912334528922904</v>
      </c>
      <c r="N2481">
        <f t="shared" si="543"/>
        <v>3.9650106639173531E-2</v>
      </c>
      <c r="O2481">
        <f t="shared" si="544"/>
        <v>0</v>
      </c>
      <c r="Q2481">
        <f t="shared" si="540"/>
        <v>1000</v>
      </c>
      <c r="R2481">
        <f t="shared" si="541"/>
        <v>1000</v>
      </c>
      <c r="S2481">
        <f t="shared" si="542"/>
        <v>1</v>
      </c>
      <c r="T2481" s="2">
        <f t="array" aca="1" ref="T2481:V2481" ca="1">MMULT(Q2481:S2481,$T$8:$V$10)</f>
        <v>342.95983594645492</v>
      </c>
      <c r="U2481" s="2">
        <f ca="1"/>
        <v>1000</v>
      </c>
      <c r="V2481" s="2">
        <f ca="1"/>
        <v>-939.35060064258266</v>
      </c>
      <c r="Y2481" s="2">
        <f t="shared" ca="1" si="545"/>
        <v>-3.7714808315308317</v>
      </c>
      <c r="Z2481" s="2">
        <f t="shared" ca="1" si="546"/>
        <v>-10.996858629590841</v>
      </c>
    </row>
    <row r="2482" spans="2:26">
      <c r="B2482">
        <f t="shared" si="547"/>
        <v>2471</v>
      </c>
      <c r="C2482">
        <v>-2.9440926888567036</v>
      </c>
      <c r="D2482">
        <v>2.9515613008287143</v>
      </c>
      <c r="E2482">
        <v>-0.59829541062440872</v>
      </c>
      <c r="F2482">
        <f t="shared" si="534"/>
        <v>4.2115737286082755</v>
      </c>
      <c r="G2482">
        <f t="shared" si="535"/>
        <v>18</v>
      </c>
      <c r="H2482">
        <f t="shared" si="536"/>
        <v>422</v>
      </c>
      <c r="I2482">
        <f t="shared" si="537"/>
        <v>2.3549276912943906</v>
      </c>
      <c r="J2482">
        <f>VLOOKUP(H2482,動径DB!$C$9:$F$3009,4)</f>
        <v>0.33883681087109185</v>
      </c>
      <c r="K2482">
        <f>VLOOKUP(G2482,緯度DB!$B$10:$H$50,7)</f>
        <v>0.7820858445078025</v>
      </c>
      <c r="L2482">
        <f t="shared" si="538"/>
        <v>-0.7044143950110775</v>
      </c>
      <c r="M2482">
        <f t="shared" si="539"/>
        <v>-0.78617212510314716</v>
      </c>
      <c r="N2482">
        <f t="shared" si="543"/>
        <v>0.61806661028919851</v>
      </c>
      <c r="O2482">
        <f t="shared" si="544"/>
        <v>1</v>
      </c>
      <c r="Q2482">
        <f t="shared" si="540"/>
        <v>-2.9440926888567036</v>
      </c>
      <c r="R2482">
        <f t="shared" si="541"/>
        <v>2.9515613008287143</v>
      </c>
      <c r="S2482">
        <f t="shared" si="542"/>
        <v>-0.59829541062440872</v>
      </c>
      <c r="T2482" s="2">
        <f t="array" aca="1" ref="T2482:V2482" ca="1">MMULT(Q2482:S2482,$T$8:$V$10)</f>
        <v>-1.5691527858206558</v>
      </c>
      <c r="U2482" s="2">
        <f ca="1"/>
        <v>2.9515613008287143</v>
      </c>
      <c r="V2482" s="2">
        <f ca="1"/>
        <v>2.5619130925355371</v>
      </c>
      <c r="Y2482" s="2">
        <f t="shared" ca="1" si="545"/>
        <v>-0.48189821690187085</v>
      </c>
      <c r="Z2482" s="2">
        <f t="shared" ca="1" si="546"/>
        <v>0.90644591195881785</v>
      </c>
    </row>
    <row r="2483" spans="2:26">
      <c r="B2483">
        <f t="shared" si="547"/>
        <v>2472</v>
      </c>
      <c r="C2483">
        <v>-13.408408580040081</v>
      </c>
      <c r="D2483">
        <v>-9.4378759109993968</v>
      </c>
      <c r="E2483">
        <v>-11.512669583822392</v>
      </c>
      <c r="F2483">
        <f t="shared" si="534"/>
        <v>20.034981490058442</v>
      </c>
      <c r="G2483">
        <f t="shared" si="535"/>
        <v>10</v>
      </c>
      <c r="H2483">
        <f t="shared" si="536"/>
        <v>2004</v>
      </c>
      <c r="I2483">
        <f t="shared" si="537"/>
        <v>-2.5282691377949664</v>
      </c>
      <c r="J2483">
        <f>VLOOKUP(H2483,動径DB!$C$9:$F$3009,4)</f>
        <v>1.3393371231355533E-2</v>
      </c>
      <c r="K2483">
        <f>VLOOKUP(G2483,緯度DB!$B$10:$H$50,7)</f>
        <v>0.49132662717739956</v>
      </c>
      <c r="L2483">
        <f t="shared" si="538"/>
        <v>0.96399082906611078</v>
      </c>
      <c r="M2483">
        <f t="shared" si="539"/>
        <v>0.12709312415536703</v>
      </c>
      <c r="N2483">
        <f t="shared" si="543"/>
        <v>1.6152662207571538E-2</v>
      </c>
      <c r="O2483">
        <f t="shared" si="544"/>
        <v>0</v>
      </c>
      <c r="Q2483">
        <f t="shared" si="540"/>
        <v>1000</v>
      </c>
      <c r="R2483">
        <f t="shared" si="541"/>
        <v>1000</v>
      </c>
      <c r="S2483">
        <f t="shared" si="542"/>
        <v>1</v>
      </c>
      <c r="T2483" s="2">
        <f t="array" aca="1" ref="T2483:V2483" ca="1">MMULT(Q2483:S2483,$T$8:$V$10)</f>
        <v>342.95983594645492</v>
      </c>
      <c r="U2483" s="2">
        <f ca="1"/>
        <v>1000</v>
      </c>
      <c r="V2483" s="2">
        <f ca="1"/>
        <v>-939.35060064258266</v>
      </c>
      <c r="Y2483" s="2">
        <f t="shared" ca="1" si="545"/>
        <v>-3.7714808315308317</v>
      </c>
      <c r="Z2483" s="2">
        <f t="shared" ca="1" si="546"/>
        <v>-10.996858629590841</v>
      </c>
    </row>
    <row r="2484" spans="2:26">
      <c r="B2484">
        <f t="shared" si="547"/>
        <v>2473</v>
      </c>
      <c r="C2484">
        <v>5.2043746976808922</v>
      </c>
      <c r="D2484">
        <v>9.5255167336101927</v>
      </c>
      <c r="E2484">
        <v>14.793074936736733</v>
      </c>
      <c r="F2484">
        <f t="shared" ref="F2484:F2547" si="548">SQRT(SUMSQ(C2484:E2484))</f>
        <v>18.348189314481615</v>
      </c>
      <c r="G2484">
        <f t="shared" ref="G2484:G2547" si="549">ROUND(20*E2484/F2484,0)+21</f>
        <v>37</v>
      </c>
      <c r="H2484">
        <f t="shared" ref="H2484:H2547" si="550">ROUND(F2484*100,0)+1</f>
        <v>1836</v>
      </c>
      <c r="I2484">
        <f t="shared" ref="I2484:I2547" si="551">ATAN2(C2484,D2484)</f>
        <v>1.0707509550107439</v>
      </c>
      <c r="J2484">
        <f>VLOOKUP(H2484,動径DB!$C$9:$F$3009,4)</f>
        <v>2.3854959420293299E-2</v>
      </c>
      <c r="K2484">
        <f>VLOOKUP(G2484,緯度DB!$B$10:$H$50,7)</f>
        <v>0.2352076871405088</v>
      </c>
      <c r="L2484">
        <f t="shared" ref="L2484:L2547" si="552">IF($E$8&gt;=0,COS($E$8*I2484),SIN($E$8*I2484))</f>
        <v>7.0601426631157732E-2</v>
      </c>
      <c r="M2484">
        <f t="shared" ref="M2484:M2547" si="553">J2484*K2484*L2484*F2484</f>
        <v>7.2683675846719831E-3</v>
      </c>
      <c r="N2484">
        <f t="shared" si="543"/>
        <v>5.2829167345910436E-5</v>
      </c>
      <c r="O2484">
        <f t="shared" si="544"/>
        <v>0</v>
      </c>
      <c r="Q2484">
        <f t="shared" ref="Q2484:Q2547" si="554">IF($O2484=0,1000,C2484)</f>
        <v>1000</v>
      </c>
      <c r="R2484">
        <f t="shared" ref="R2484:R2547" si="555">IF($O2484=0,1000,D2484)</f>
        <v>1000</v>
      </c>
      <c r="S2484">
        <f t="shared" ref="S2484:S2547" si="556">IF($O2484=0,1,E2484)</f>
        <v>1</v>
      </c>
      <c r="T2484" s="2">
        <f t="array" aca="1" ref="T2484:V2484" ca="1">MMULT(Q2484:S2484,$T$8:$V$10)</f>
        <v>342.95983594645492</v>
      </c>
      <c r="U2484" s="2">
        <f ca="1"/>
        <v>1000</v>
      </c>
      <c r="V2484" s="2">
        <f ca="1"/>
        <v>-939.35060064258266</v>
      </c>
      <c r="Y2484" s="2">
        <f t="shared" ca="1" si="545"/>
        <v>-3.7714808315308317</v>
      </c>
      <c r="Z2484" s="2">
        <f t="shared" ca="1" si="546"/>
        <v>-10.996858629590841</v>
      </c>
    </row>
    <row r="2485" spans="2:26">
      <c r="B2485">
        <f t="shared" si="547"/>
        <v>2474</v>
      </c>
      <c r="C2485">
        <v>-5.8471218835593133</v>
      </c>
      <c r="D2485">
        <v>-15.302630693149045</v>
      </c>
      <c r="E2485">
        <v>-5.570737842540133</v>
      </c>
      <c r="F2485">
        <f t="shared" si="548"/>
        <v>17.302961034528572</v>
      </c>
      <c r="G2485">
        <f t="shared" si="549"/>
        <v>15</v>
      </c>
      <c r="H2485">
        <f t="shared" si="550"/>
        <v>1731</v>
      </c>
      <c r="I2485">
        <f t="shared" si="551"/>
        <v>-1.9357763200701792</v>
      </c>
      <c r="J2485">
        <f>VLOOKUP(H2485,動径DB!$C$9:$F$3009,4)</f>
        <v>3.3792310711948013E-2</v>
      </c>
      <c r="K2485">
        <f>VLOOKUP(G2485,緯度DB!$B$10:$H$50,7)</f>
        <v>0.70149600262637279</v>
      </c>
      <c r="L2485">
        <f t="shared" si="552"/>
        <v>-0.45809982252261594</v>
      </c>
      <c r="M2485">
        <f t="shared" si="553"/>
        <v>-0.18789864300869313</v>
      </c>
      <c r="N2485">
        <f t="shared" si="543"/>
        <v>3.5305900044508308E-2</v>
      </c>
      <c r="O2485">
        <f t="shared" si="544"/>
        <v>0</v>
      </c>
      <c r="Q2485">
        <f t="shared" si="554"/>
        <v>1000</v>
      </c>
      <c r="R2485">
        <f t="shared" si="555"/>
        <v>1000</v>
      </c>
      <c r="S2485">
        <f t="shared" si="556"/>
        <v>1</v>
      </c>
      <c r="T2485" s="2">
        <f t="array" aca="1" ref="T2485:V2485" ca="1">MMULT(Q2485:S2485,$T$8:$V$10)</f>
        <v>342.95983594645492</v>
      </c>
      <c r="U2485" s="2">
        <f ca="1"/>
        <v>1000</v>
      </c>
      <c r="V2485" s="2">
        <f ca="1"/>
        <v>-939.35060064258266</v>
      </c>
      <c r="Y2485" s="2">
        <f t="shared" ca="1" si="545"/>
        <v>-3.7714808315308317</v>
      </c>
      <c r="Z2485" s="2">
        <f t="shared" ca="1" si="546"/>
        <v>-10.996858629590841</v>
      </c>
    </row>
    <row r="2486" spans="2:26">
      <c r="B2486">
        <f t="shared" si="547"/>
        <v>2475</v>
      </c>
      <c r="C2486">
        <v>8.2299567010734194</v>
      </c>
      <c r="D2486">
        <v>-12.512874535195524</v>
      </c>
      <c r="E2486">
        <v>15.966277255869485</v>
      </c>
      <c r="F2486">
        <f t="shared" si="548"/>
        <v>21.891236279533942</v>
      </c>
      <c r="G2486">
        <f t="shared" si="549"/>
        <v>36</v>
      </c>
      <c r="H2486">
        <f t="shared" si="550"/>
        <v>2190</v>
      </c>
      <c r="I2486">
        <f t="shared" si="551"/>
        <v>-0.98901379242207776</v>
      </c>
      <c r="J2486">
        <f>VLOOKUP(H2486,動径DB!$C$9:$F$3009,4)</f>
        <v>6.8966493791502107E-3</v>
      </c>
      <c r="K2486">
        <f>VLOOKUP(G2486,緯度DB!$B$10:$H$50,7)</f>
        <v>0.28116931855250954</v>
      </c>
      <c r="L2486">
        <f t="shared" si="552"/>
        <v>0.17366624996700677</v>
      </c>
      <c r="M2486">
        <f t="shared" si="553"/>
        <v>7.3721097269228422E-3</v>
      </c>
      <c r="N2486">
        <f t="shared" si="543"/>
        <v>5.4348001825790382E-5</v>
      </c>
      <c r="O2486">
        <f t="shared" si="544"/>
        <v>0</v>
      </c>
      <c r="Q2486">
        <f t="shared" si="554"/>
        <v>1000</v>
      </c>
      <c r="R2486">
        <f t="shared" si="555"/>
        <v>1000</v>
      </c>
      <c r="S2486">
        <f t="shared" si="556"/>
        <v>1</v>
      </c>
      <c r="T2486" s="2">
        <f t="array" aca="1" ref="T2486:V2486" ca="1">MMULT(Q2486:S2486,$T$8:$V$10)</f>
        <v>342.95983594645492</v>
      </c>
      <c r="U2486" s="2">
        <f ca="1"/>
        <v>1000</v>
      </c>
      <c r="V2486" s="2">
        <f ca="1"/>
        <v>-939.35060064258266</v>
      </c>
      <c r="Y2486" s="2">
        <f t="shared" ca="1" si="545"/>
        <v>-3.7714808315308317</v>
      </c>
      <c r="Z2486" s="2">
        <f t="shared" ca="1" si="546"/>
        <v>-10.996858629590841</v>
      </c>
    </row>
    <row r="2487" spans="2:26">
      <c r="B2487">
        <f t="shared" si="547"/>
        <v>2476</v>
      </c>
      <c r="C2487">
        <v>3.5257640729305804</v>
      </c>
      <c r="D2487">
        <v>-14.338988326539271</v>
      </c>
      <c r="E2487">
        <v>-12.580041042570834</v>
      </c>
      <c r="F2487">
        <f t="shared" si="548"/>
        <v>19.398325473075353</v>
      </c>
      <c r="G2487">
        <f t="shared" si="549"/>
        <v>8</v>
      </c>
      <c r="H2487">
        <f t="shared" si="550"/>
        <v>1941</v>
      </c>
      <c r="I2487">
        <f t="shared" si="551"/>
        <v>-1.3296928968897823</v>
      </c>
      <c r="J2487">
        <f>VLOOKUP(H2487,動径DB!$C$9:$F$3009,4)</f>
        <v>1.6674887794540707E-2</v>
      </c>
      <c r="K2487">
        <f>VLOOKUP(G2487,緯度DB!$B$10:$H$50,7)</f>
        <v>0.38596120503132481</v>
      </c>
      <c r="L2487">
        <f t="shared" si="552"/>
        <v>-0.74961885968265962</v>
      </c>
      <c r="M2487">
        <f t="shared" si="553"/>
        <v>-9.3586093708760046E-2</v>
      </c>
      <c r="N2487">
        <f t="shared" si="543"/>
        <v>8.7583569356648166E-3</v>
      </c>
      <c r="O2487">
        <f t="shared" si="544"/>
        <v>0</v>
      </c>
      <c r="Q2487">
        <f t="shared" si="554"/>
        <v>1000</v>
      </c>
      <c r="R2487">
        <f t="shared" si="555"/>
        <v>1000</v>
      </c>
      <c r="S2487">
        <f t="shared" si="556"/>
        <v>1</v>
      </c>
      <c r="T2487" s="2">
        <f t="array" aca="1" ref="T2487:V2487" ca="1">MMULT(Q2487:S2487,$T$8:$V$10)</f>
        <v>342.95983594645492</v>
      </c>
      <c r="U2487" s="2">
        <f ca="1"/>
        <v>1000</v>
      </c>
      <c r="V2487" s="2">
        <f ca="1"/>
        <v>-939.35060064258266</v>
      </c>
      <c r="Y2487" s="2">
        <f t="shared" ca="1" si="545"/>
        <v>-3.7714808315308317</v>
      </c>
      <c r="Z2487" s="2">
        <f t="shared" ca="1" si="546"/>
        <v>-10.996858629590841</v>
      </c>
    </row>
    <row r="2488" spans="2:26">
      <c r="B2488">
        <f t="shared" si="547"/>
        <v>2477</v>
      </c>
      <c r="C2488">
        <v>0.74619192339858964</v>
      </c>
      <c r="D2488">
        <v>0.88262356835225719</v>
      </c>
      <c r="E2488">
        <v>7.5228052249869712</v>
      </c>
      <c r="F2488">
        <f t="shared" si="548"/>
        <v>7.6110725395996219</v>
      </c>
      <c r="G2488">
        <f t="shared" si="549"/>
        <v>41</v>
      </c>
      <c r="H2488">
        <f t="shared" si="550"/>
        <v>762</v>
      </c>
      <c r="I2488">
        <f t="shared" si="551"/>
        <v>0.86896435996124266</v>
      </c>
      <c r="J2488">
        <f>VLOOKUP(H2488,動径DB!$C$9:$F$3009,4)</f>
        <v>0.36559257958077596</v>
      </c>
      <c r="K2488">
        <f>VLOOKUP(G2488,緯度DB!$B$10:$H$50,7)</f>
        <v>1.9421500995611596</v>
      </c>
      <c r="L2488">
        <f t="shared" si="552"/>
        <v>-0.5095825691084066</v>
      </c>
      <c r="M2488">
        <f t="shared" si="553"/>
        <v>-2.7538519528396201</v>
      </c>
      <c r="N2488">
        <f t="shared" si="543"/>
        <v>7.5837005781585898</v>
      </c>
      <c r="O2488">
        <f t="shared" si="544"/>
        <v>1</v>
      </c>
      <c r="Q2488">
        <f t="shared" si="554"/>
        <v>0.74619192339858964</v>
      </c>
      <c r="R2488">
        <f t="shared" si="555"/>
        <v>0.88262356835225719</v>
      </c>
      <c r="S2488">
        <f t="shared" si="556"/>
        <v>7.5228052249869712</v>
      </c>
      <c r="T2488" s="2">
        <f t="array" aca="1" ref="T2488:V2488" ca="1">MMULT(Q2488:S2488,$T$8:$V$10)</f>
        <v>7.3243372261191739</v>
      </c>
      <c r="U2488" s="2">
        <f ca="1"/>
        <v>0.88262356835225719</v>
      </c>
      <c r="V2488" s="2">
        <f ca="1"/>
        <v>1.8717598771534369</v>
      </c>
      <c r="Y2488" s="2">
        <f t="shared" ca="1" si="545"/>
        <v>2.2980648870191387</v>
      </c>
      <c r="Z2488" s="2">
        <f t="shared" ca="1" si="546"/>
        <v>0.27692966179283574</v>
      </c>
    </row>
    <row r="2489" spans="2:26">
      <c r="B2489">
        <f t="shared" si="547"/>
        <v>2478</v>
      </c>
      <c r="C2489">
        <v>6.1786420511245197</v>
      </c>
      <c r="D2489">
        <v>-0.88032682367834303</v>
      </c>
      <c r="E2489">
        <v>10.929901018465356</v>
      </c>
      <c r="F2489">
        <f t="shared" si="548"/>
        <v>12.586235703571655</v>
      </c>
      <c r="G2489">
        <f t="shared" si="549"/>
        <v>38</v>
      </c>
      <c r="H2489">
        <f t="shared" si="550"/>
        <v>1260</v>
      </c>
      <c r="I2489">
        <f t="shared" si="551"/>
        <v>-0.14152646814804135</v>
      </c>
      <c r="J2489">
        <f>VLOOKUP(H2489,動径DB!$C$9:$F$3009,4)</f>
        <v>0.13725434875055872</v>
      </c>
      <c r="K2489">
        <f>VLOOKUP(G2489,緯度DB!$B$10:$H$50,7)</f>
        <v>0.20164392860071581</v>
      </c>
      <c r="L2489">
        <f t="shared" si="552"/>
        <v>0.41193756644251006</v>
      </c>
      <c r="M2489">
        <f t="shared" si="553"/>
        <v>0.14349557974444765</v>
      </c>
      <c r="N2489">
        <f t="shared" si="543"/>
        <v>2.0590981406195134E-2</v>
      </c>
      <c r="O2489">
        <f t="shared" si="544"/>
        <v>0</v>
      </c>
      <c r="Q2489">
        <f t="shared" si="554"/>
        <v>1000</v>
      </c>
      <c r="R2489">
        <f t="shared" si="555"/>
        <v>1000</v>
      </c>
      <c r="S2489">
        <f t="shared" si="556"/>
        <v>1</v>
      </c>
      <c r="T2489" s="2">
        <f t="array" aca="1" ref="T2489:V2489" ca="1">MMULT(Q2489:S2489,$T$8:$V$10)</f>
        <v>342.95983594645492</v>
      </c>
      <c r="U2489" s="2">
        <f ca="1"/>
        <v>1000</v>
      </c>
      <c r="V2489" s="2">
        <f ca="1"/>
        <v>-939.35060064258266</v>
      </c>
      <c r="Y2489" s="2">
        <f t="shared" ca="1" si="545"/>
        <v>-3.7714808315308317</v>
      </c>
      <c r="Z2489" s="2">
        <f t="shared" ca="1" si="546"/>
        <v>-10.996858629590841</v>
      </c>
    </row>
    <row r="2490" spans="2:26">
      <c r="B2490">
        <f t="shared" si="547"/>
        <v>2479</v>
      </c>
      <c r="C2490">
        <v>14.561969304851372</v>
      </c>
      <c r="D2490">
        <v>9.0750390843509194</v>
      </c>
      <c r="E2490">
        <v>-12.550320166035482</v>
      </c>
      <c r="F2490">
        <f t="shared" si="548"/>
        <v>21.258358842768818</v>
      </c>
      <c r="G2490">
        <f t="shared" si="549"/>
        <v>9</v>
      </c>
      <c r="H2490">
        <f t="shared" si="550"/>
        <v>2127</v>
      </c>
      <c r="I2490">
        <f t="shared" si="551"/>
        <v>0.55730486607642449</v>
      </c>
      <c r="J2490">
        <f>VLOOKUP(H2490,動径DB!$C$9:$F$3009,4)</f>
        <v>8.6580112064650397E-3</v>
      </c>
      <c r="K2490">
        <f>VLOOKUP(G2490,緯度DB!$B$10:$H$50,7)</f>
        <v>0.43934360143209494</v>
      </c>
      <c r="L2490">
        <f t="shared" si="552"/>
        <v>-0.99489190230154922</v>
      </c>
      <c r="M2490">
        <f t="shared" si="553"/>
        <v>-8.0450376166736545E-2</v>
      </c>
      <c r="N2490">
        <f t="shared" si="543"/>
        <v>6.4722630253694112E-3</v>
      </c>
      <c r="O2490">
        <f t="shared" si="544"/>
        <v>0</v>
      </c>
      <c r="Q2490">
        <f t="shared" si="554"/>
        <v>1000</v>
      </c>
      <c r="R2490">
        <f t="shared" si="555"/>
        <v>1000</v>
      </c>
      <c r="S2490">
        <f t="shared" si="556"/>
        <v>1</v>
      </c>
      <c r="T2490" s="2">
        <f t="array" aca="1" ref="T2490:V2490" ca="1">MMULT(Q2490:S2490,$T$8:$V$10)</f>
        <v>342.95983594645492</v>
      </c>
      <c r="U2490" s="2">
        <f ca="1"/>
        <v>1000</v>
      </c>
      <c r="V2490" s="2">
        <f ca="1"/>
        <v>-939.35060064258266</v>
      </c>
      <c r="Y2490" s="2">
        <f t="shared" ca="1" si="545"/>
        <v>-3.7714808315308317</v>
      </c>
      <c r="Z2490" s="2">
        <f t="shared" ca="1" si="546"/>
        <v>-10.996858629590841</v>
      </c>
    </row>
    <row r="2491" spans="2:26">
      <c r="B2491">
        <f t="shared" si="547"/>
        <v>2480</v>
      </c>
      <c r="C2491">
        <v>-11.471806952386224</v>
      </c>
      <c r="D2491">
        <v>13.750569572119536</v>
      </c>
      <c r="E2491">
        <v>2.4000754041406127</v>
      </c>
      <c r="F2491">
        <f t="shared" si="548"/>
        <v>18.06767500969832</v>
      </c>
      <c r="G2491">
        <f t="shared" si="549"/>
        <v>24</v>
      </c>
      <c r="H2491">
        <f t="shared" si="550"/>
        <v>1808</v>
      </c>
      <c r="I2491">
        <f t="shared" si="551"/>
        <v>2.2660922497682092</v>
      </c>
      <c r="J2491">
        <f>VLOOKUP(H2491,動径DB!$C$9:$F$3009,4)</f>
        <v>2.6202795484061726E-2</v>
      </c>
      <c r="K2491">
        <f>VLOOKUP(G2491,緯度DB!$B$10:$H$50,7)</f>
        <v>0.7703565880679073</v>
      </c>
      <c r="L2491">
        <f t="shared" si="552"/>
        <v>-0.49261442839272751</v>
      </c>
      <c r="M2491">
        <f t="shared" si="553"/>
        <v>-0.17965893719121223</v>
      </c>
      <c r="N2491">
        <f t="shared" si="543"/>
        <v>3.2277333712675944E-2</v>
      </c>
      <c r="O2491">
        <f t="shared" si="544"/>
        <v>0</v>
      </c>
      <c r="Q2491">
        <f t="shared" si="554"/>
        <v>1000</v>
      </c>
      <c r="R2491">
        <f t="shared" si="555"/>
        <v>1000</v>
      </c>
      <c r="S2491">
        <f t="shared" si="556"/>
        <v>1</v>
      </c>
      <c r="T2491" s="2">
        <f t="array" aca="1" ref="T2491:V2491" ca="1">MMULT(Q2491:S2491,$T$8:$V$10)</f>
        <v>342.95983594645492</v>
      </c>
      <c r="U2491" s="2">
        <f ca="1"/>
        <v>1000</v>
      </c>
      <c r="V2491" s="2">
        <f ca="1"/>
        <v>-939.35060064258266</v>
      </c>
      <c r="Y2491" s="2">
        <f t="shared" ca="1" si="545"/>
        <v>-3.7714808315308317</v>
      </c>
      <c r="Z2491" s="2">
        <f t="shared" ca="1" si="546"/>
        <v>-10.996858629590841</v>
      </c>
    </row>
    <row r="2492" spans="2:26">
      <c r="B2492">
        <f t="shared" si="547"/>
        <v>2481</v>
      </c>
      <c r="C2492">
        <v>-14.015061009589308</v>
      </c>
      <c r="D2492">
        <v>15.1477125816039</v>
      </c>
      <c r="E2492">
        <v>-2.5838150997448865</v>
      </c>
      <c r="F2492">
        <f t="shared" si="548"/>
        <v>20.797866045031189</v>
      </c>
      <c r="G2492">
        <f t="shared" si="549"/>
        <v>19</v>
      </c>
      <c r="H2492">
        <f t="shared" si="550"/>
        <v>2081</v>
      </c>
      <c r="I2492">
        <f t="shared" si="551"/>
        <v>2.3173750493073157</v>
      </c>
      <c r="J2492">
        <f>VLOOKUP(H2492,動径DB!$C$9:$F$3009,4)</f>
        <v>1.0205138570371584E-2</v>
      </c>
      <c r="K2492">
        <f>VLOOKUP(G2492,緯度DB!$B$10:$H$50,7)</f>
        <v>0.7820858445078025</v>
      </c>
      <c r="L2492">
        <f t="shared" si="552"/>
        <v>-0.62015466242206541</v>
      </c>
      <c r="M2492">
        <f t="shared" si="553"/>
        <v>-0.10294188615250892</v>
      </c>
      <c r="N2492">
        <f t="shared" si="543"/>
        <v>1.0597031924636107E-2</v>
      </c>
      <c r="O2492">
        <f t="shared" si="544"/>
        <v>0</v>
      </c>
      <c r="Q2492">
        <f t="shared" si="554"/>
        <v>1000</v>
      </c>
      <c r="R2492">
        <f t="shared" si="555"/>
        <v>1000</v>
      </c>
      <c r="S2492">
        <f t="shared" si="556"/>
        <v>1</v>
      </c>
      <c r="T2492" s="2">
        <f t="array" aca="1" ref="T2492:V2492" ca="1">MMULT(Q2492:S2492,$T$8:$V$10)</f>
        <v>342.95983594645492</v>
      </c>
      <c r="U2492" s="2">
        <f ca="1"/>
        <v>1000</v>
      </c>
      <c r="V2492" s="2">
        <f ca="1"/>
        <v>-939.35060064258266</v>
      </c>
      <c r="Y2492" s="2">
        <f t="shared" ca="1" si="545"/>
        <v>-3.7714808315308317</v>
      </c>
      <c r="Z2492" s="2">
        <f t="shared" ca="1" si="546"/>
        <v>-10.996858629590841</v>
      </c>
    </row>
    <row r="2493" spans="2:26">
      <c r="B2493">
        <f t="shared" si="547"/>
        <v>2482</v>
      </c>
      <c r="C2493">
        <v>15.638646324412102</v>
      </c>
      <c r="D2493">
        <v>-5.9971134598294125</v>
      </c>
      <c r="E2493">
        <v>0.69282679194692531</v>
      </c>
      <c r="F2493">
        <f t="shared" si="548"/>
        <v>16.763431560207316</v>
      </c>
      <c r="G2493">
        <f t="shared" si="549"/>
        <v>22</v>
      </c>
      <c r="H2493">
        <f t="shared" si="550"/>
        <v>1677</v>
      </c>
      <c r="I2493">
        <f t="shared" si="551"/>
        <v>-0.36618468478709792</v>
      </c>
      <c r="J2493">
        <f>VLOOKUP(H2493,動径DB!$C$9:$F$3009,4)</f>
        <v>4.0249697849358515E-2</v>
      </c>
      <c r="K2493">
        <f>VLOOKUP(G2493,緯度DB!$B$10:$H$50,7)</f>
        <v>0.7879807395252203</v>
      </c>
      <c r="L2493">
        <f t="shared" si="552"/>
        <v>0.89055055330682353</v>
      </c>
      <c r="M2493">
        <f t="shared" si="553"/>
        <v>0.47347791910229486</v>
      </c>
      <c r="N2493">
        <f t="shared" si="543"/>
        <v>0.22418133987743927</v>
      </c>
      <c r="O2493">
        <f t="shared" si="544"/>
        <v>0</v>
      </c>
      <c r="Q2493">
        <f t="shared" si="554"/>
        <v>1000</v>
      </c>
      <c r="R2493">
        <f t="shared" si="555"/>
        <v>1000</v>
      </c>
      <c r="S2493">
        <f t="shared" si="556"/>
        <v>1</v>
      </c>
      <c r="T2493" s="2">
        <f t="array" aca="1" ref="T2493:V2493" ca="1">MMULT(Q2493:S2493,$T$8:$V$10)</f>
        <v>342.95983594645492</v>
      </c>
      <c r="U2493" s="2">
        <f ca="1"/>
        <v>1000</v>
      </c>
      <c r="V2493" s="2">
        <f ca="1"/>
        <v>-939.35060064258266</v>
      </c>
      <c r="Y2493" s="2">
        <f t="shared" ca="1" si="545"/>
        <v>-3.7714808315308317</v>
      </c>
      <c r="Z2493" s="2">
        <f t="shared" ca="1" si="546"/>
        <v>-10.996858629590841</v>
      </c>
    </row>
    <row r="2494" spans="2:26">
      <c r="B2494">
        <f t="shared" si="547"/>
        <v>2483</v>
      </c>
      <c r="C2494">
        <v>-7.6974195600128557</v>
      </c>
      <c r="D2494">
        <v>9.8619972514997176</v>
      </c>
      <c r="E2494">
        <v>13.036772452431642</v>
      </c>
      <c r="F2494">
        <f t="shared" si="548"/>
        <v>18.068389348470909</v>
      </c>
      <c r="G2494">
        <f t="shared" si="549"/>
        <v>35</v>
      </c>
      <c r="H2494">
        <f t="shared" si="550"/>
        <v>1808</v>
      </c>
      <c r="I2494">
        <f t="shared" si="551"/>
        <v>2.233541649281372</v>
      </c>
      <c r="J2494">
        <f>VLOOKUP(H2494,動径DB!$C$9:$F$3009,4)</f>
        <v>2.6202795484061726E-2</v>
      </c>
      <c r="K2494">
        <f>VLOOKUP(G2494,緯度DB!$B$10:$H$50,7)</f>
        <v>0.33255818042814211</v>
      </c>
      <c r="L2494">
        <f t="shared" si="552"/>
        <v>-0.40542128329753535</v>
      </c>
      <c r="M2494">
        <f t="shared" si="553"/>
        <v>-6.3832410776439169E-2</v>
      </c>
      <c r="N2494">
        <f t="shared" si="543"/>
        <v>4.0745766655320677E-3</v>
      </c>
      <c r="O2494">
        <f t="shared" si="544"/>
        <v>0</v>
      </c>
      <c r="Q2494">
        <f t="shared" si="554"/>
        <v>1000</v>
      </c>
      <c r="R2494">
        <f t="shared" si="555"/>
        <v>1000</v>
      </c>
      <c r="S2494">
        <f t="shared" si="556"/>
        <v>1</v>
      </c>
      <c r="T2494" s="2">
        <f t="array" aca="1" ref="T2494:V2494" ca="1">MMULT(Q2494:S2494,$T$8:$V$10)</f>
        <v>342.95983594645492</v>
      </c>
      <c r="U2494" s="2">
        <f ca="1"/>
        <v>1000</v>
      </c>
      <c r="V2494" s="2">
        <f ca="1"/>
        <v>-939.35060064258266</v>
      </c>
      <c r="Y2494" s="2">
        <f t="shared" ca="1" si="545"/>
        <v>-3.7714808315308317</v>
      </c>
      <c r="Z2494" s="2">
        <f t="shared" ca="1" si="546"/>
        <v>-10.996858629590841</v>
      </c>
    </row>
    <row r="2495" spans="2:26">
      <c r="B2495">
        <f t="shared" si="547"/>
        <v>2484</v>
      </c>
      <c r="C2495">
        <v>12.180125908422227</v>
      </c>
      <c r="D2495">
        <v>1.3559065917987265</v>
      </c>
      <c r="E2495">
        <v>4.9731721708554355</v>
      </c>
      <c r="F2495">
        <f t="shared" si="548"/>
        <v>13.225974114282568</v>
      </c>
      <c r="G2495">
        <f t="shared" si="549"/>
        <v>29</v>
      </c>
      <c r="H2495">
        <f t="shared" si="550"/>
        <v>1324</v>
      </c>
      <c r="I2495">
        <f t="shared" si="551"/>
        <v>0.11086477237082618</v>
      </c>
      <c r="J2495">
        <f>VLOOKUP(H2495,動径DB!$C$9:$F$3009,4)</f>
        <v>0.11565221001285056</v>
      </c>
      <c r="K2495">
        <f>VLOOKUP(G2495,緯度DB!$B$10:$H$50,7)</f>
        <v>0.62981531840634786</v>
      </c>
      <c r="L2495">
        <f t="shared" si="552"/>
        <v>-0.32649626900051631</v>
      </c>
      <c r="M2495">
        <f t="shared" si="553"/>
        <v>-0.31453794620034614</v>
      </c>
      <c r="N2495">
        <f t="shared" si="543"/>
        <v>9.8934119599931841E-2</v>
      </c>
      <c r="O2495">
        <f t="shared" si="544"/>
        <v>0</v>
      </c>
      <c r="Q2495">
        <f t="shared" si="554"/>
        <v>1000</v>
      </c>
      <c r="R2495">
        <f t="shared" si="555"/>
        <v>1000</v>
      </c>
      <c r="S2495">
        <f t="shared" si="556"/>
        <v>1</v>
      </c>
      <c r="T2495" s="2">
        <f t="array" aca="1" ref="T2495:V2495" ca="1">MMULT(Q2495:S2495,$T$8:$V$10)</f>
        <v>342.95983594645492</v>
      </c>
      <c r="U2495" s="2">
        <f ca="1"/>
        <v>1000</v>
      </c>
      <c r="V2495" s="2">
        <f ca="1"/>
        <v>-939.35060064258266</v>
      </c>
      <c r="Y2495" s="2">
        <f t="shared" ca="1" si="545"/>
        <v>-3.7714808315308317</v>
      </c>
      <c r="Z2495" s="2">
        <f t="shared" ca="1" si="546"/>
        <v>-10.996858629590841</v>
      </c>
    </row>
    <row r="2496" spans="2:26">
      <c r="B2496">
        <f t="shared" si="547"/>
        <v>2485</v>
      </c>
      <c r="C2496">
        <v>8.6609575555658598</v>
      </c>
      <c r="D2496">
        <v>-12.460979006949268</v>
      </c>
      <c r="E2496">
        <v>1.7526638664239758</v>
      </c>
      <c r="F2496">
        <f t="shared" si="548"/>
        <v>15.276125628562106</v>
      </c>
      <c r="G2496">
        <f t="shared" si="549"/>
        <v>23</v>
      </c>
      <c r="H2496">
        <f t="shared" si="550"/>
        <v>1529</v>
      </c>
      <c r="I2496">
        <f t="shared" si="551"/>
        <v>-0.96340272525840698</v>
      </c>
      <c r="J2496">
        <f>VLOOKUP(H2496,動径DB!$C$9:$F$3009,4)</f>
        <v>6.3927990749552022E-2</v>
      </c>
      <c r="K2496">
        <f>VLOOKUP(G2496,緯度DB!$B$10:$H$50,7)</f>
        <v>0.7820858445078025</v>
      </c>
      <c r="L2496">
        <f t="shared" si="552"/>
        <v>0.24874515946880843</v>
      </c>
      <c r="M2496">
        <f t="shared" si="553"/>
        <v>0.18998238687146504</v>
      </c>
      <c r="N2496">
        <f t="shared" si="543"/>
        <v>3.6093307321379012E-2</v>
      </c>
      <c r="O2496">
        <f t="shared" si="544"/>
        <v>0</v>
      </c>
      <c r="Q2496">
        <f t="shared" si="554"/>
        <v>1000</v>
      </c>
      <c r="R2496">
        <f t="shared" si="555"/>
        <v>1000</v>
      </c>
      <c r="S2496">
        <f t="shared" si="556"/>
        <v>1</v>
      </c>
      <c r="T2496" s="2">
        <f t="array" aca="1" ref="T2496:V2496" ca="1">MMULT(Q2496:S2496,$T$8:$V$10)</f>
        <v>342.95983594645492</v>
      </c>
      <c r="U2496" s="2">
        <f ca="1"/>
        <v>1000</v>
      </c>
      <c r="V2496" s="2">
        <f ca="1"/>
        <v>-939.35060064258266</v>
      </c>
      <c r="Y2496" s="2">
        <f t="shared" ca="1" si="545"/>
        <v>-3.7714808315308317</v>
      </c>
      <c r="Z2496" s="2">
        <f t="shared" ca="1" si="546"/>
        <v>-10.996858629590841</v>
      </c>
    </row>
    <row r="2497" spans="2:26">
      <c r="B2497">
        <f t="shared" si="547"/>
        <v>2486</v>
      </c>
      <c r="C2497">
        <v>1.4893368472007118</v>
      </c>
      <c r="D2497">
        <v>2.362311524679817</v>
      </c>
      <c r="E2497">
        <v>-8.1308956755888939</v>
      </c>
      <c r="F2497">
        <f t="shared" si="548"/>
        <v>8.597098607749885</v>
      </c>
      <c r="G2497">
        <f t="shared" si="549"/>
        <v>2</v>
      </c>
      <c r="H2497">
        <f t="shared" si="550"/>
        <v>861</v>
      </c>
      <c r="I2497">
        <f t="shared" si="551"/>
        <v>1.0082821913103648</v>
      </c>
      <c r="J2497">
        <f>VLOOKUP(H2497,動径DB!$C$9:$F$3009,4)</f>
        <v>0.32163463719974483</v>
      </c>
      <c r="K2497">
        <f>VLOOKUP(G2497,緯度DB!$B$10:$H$50,7)</f>
        <v>0.31855496617393941</v>
      </c>
      <c r="L2497">
        <f t="shared" si="552"/>
        <v>-0.11648105901876027</v>
      </c>
      <c r="M2497">
        <f t="shared" si="553"/>
        <v>-0.10260166555205744</v>
      </c>
      <c r="N2497">
        <f t="shared" si="543"/>
        <v>1.052710177405625E-2</v>
      </c>
      <c r="O2497">
        <f t="shared" si="544"/>
        <v>0</v>
      </c>
      <c r="Q2497">
        <f t="shared" si="554"/>
        <v>1000</v>
      </c>
      <c r="R2497">
        <f t="shared" si="555"/>
        <v>1000</v>
      </c>
      <c r="S2497">
        <f t="shared" si="556"/>
        <v>1</v>
      </c>
      <c r="T2497" s="2">
        <f t="array" aca="1" ref="T2497:V2497" ca="1">MMULT(Q2497:S2497,$T$8:$V$10)</f>
        <v>342.95983594645492</v>
      </c>
      <c r="U2497" s="2">
        <f ca="1"/>
        <v>1000</v>
      </c>
      <c r="V2497" s="2">
        <f ca="1"/>
        <v>-939.35060064258266</v>
      </c>
      <c r="Y2497" s="2">
        <f t="shared" ca="1" si="545"/>
        <v>-3.7714808315308317</v>
      </c>
      <c r="Z2497" s="2">
        <f t="shared" ca="1" si="546"/>
        <v>-10.996858629590841</v>
      </c>
    </row>
    <row r="2498" spans="2:26">
      <c r="B2498">
        <f t="shared" si="547"/>
        <v>2487</v>
      </c>
      <c r="C2498">
        <v>11.013296309710453</v>
      </c>
      <c r="D2498">
        <v>-13.279288455780662</v>
      </c>
      <c r="E2498">
        <v>15.799877477553267</v>
      </c>
      <c r="F2498">
        <f t="shared" si="548"/>
        <v>23.393766815179774</v>
      </c>
      <c r="G2498">
        <f t="shared" si="549"/>
        <v>35</v>
      </c>
      <c r="H2498">
        <f t="shared" si="550"/>
        <v>2340</v>
      </c>
      <c r="I2498">
        <f t="shared" si="551"/>
        <v>-0.8784081963489252</v>
      </c>
      <c r="J2498">
        <f>VLOOKUP(H2498,動径DB!$C$9:$F$3009,4)</f>
        <v>3.9732914997257229E-3</v>
      </c>
      <c r="K2498">
        <f>VLOOKUP(G2498,緯度DB!$B$10:$H$50,7)</f>
        <v>0.33255818042814211</v>
      </c>
      <c r="L2498">
        <f t="shared" si="552"/>
        <v>0.48500428237082449</v>
      </c>
      <c r="M2498">
        <f t="shared" si="553"/>
        <v>1.4992145668523745E-2</v>
      </c>
      <c r="N2498">
        <f t="shared" si="543"/>
        <v>2.247644317462353E-4</v>
      </c>
      <c r="O2498">
        <f t="shared" si="544"/>
        <v>0</v>
      </c>
      <c r="Q2498">
        <f t="shared" si="554"/>
        <v>1000</v>
      </c>
      <c r="R2498">
        <f t="shared" si="555"/>
        <v>1000</v>
      </c>
      <c r="S2498">
        <f t="shared" si="556"/>
        <v>1</v>
      </c>
      <c r="T2498" s="2">
        <f t="array" aca="1" ref="T2498:V2498" ca="1">MMULT(Q2498:S2498,$T$8:$V$10)</f>
        <v>342.95983594645492</v>
      </c>
      <c r="U2498" s="2">
        <f ca="1"/>
        <v>1000</v>
      </c>
      <c r="V2498" s="2">
        <f ca="1"/>
        <v>-939.35060064258266</v>
      </c>
      <c r="Y2498" s="2">
        <f t="shared" ca="1" si="545"/>
        <v>-3.7714808315308317</v>
      </c>
      <c r="Z2498" s="2">
        <f t="shared" ca="1" si="546"/>
        <v>-10.996858629590841</v>
      </c>
    </row>
    <row r="2499" spans="2:26">
      <c r="B2499">
        <f t="shared" si="547"/>
        <v>2488</v>
      </c>
      <c r="C2499">
        <v>-14.367504626874391</v>
      </c>
      <c r="D2499">
        <v>-0.51308082744693007</v>
      </c>
      <c r="E2499">
        <v>3.191087629491502</v>
      </c>
      <c r="F2499">
        <f t="shared" si="548"/>
        <v>14.726557010986795</v>
      </c>
      <c r="G2499">
        <f t="shared" si="549"/>
        <v>25</v>
      </c>
      <c r="H2499">
        <f t="shared" si="550"/>
        <v>1474</v>
      </c>
      <c r="I2499">
        <f t="shared" si="551"/>
        <v>-3.1058966229573057</v>
      </c>
      <c r="J2499">
        <f>VLOOKUP(H2499,動径DB!$C$9:$F$3009,4)</f>
        <v>7.5398164966440639E-2</v>
      </c>
      <c r="K2499">
        <f>VLOOKUP(G2499,緯度DB!$B$10:$H$50,7)</f>
        <v>0.7529008951198638</v>
      </c>
      <c r="L2499">
        <f t="shared" si="552"/>
        <v>0.10688353069597052</v>
      </c>
      <c r="M2499">
        <f t="shared" si="553"/>
        <v>8.9353301567361321E-2</v>
      </c>
      <c r="N2499">
        <f t="shared" si="543"/>
        <v>7.9840125009878159E-3</v>
      </c>
      <c r="O2499">
        <f t="shared" si="544"/>
        <v>0</v>
      </c>
      <c r="Q2499">
        <f t="shared" si="554"/>
        <v>1000</v>
      </c>
      <c r="R2499">
        <f t="shared" si="555"/>
        <v>1000</v>
      </c>
      <c r="S2499">
        <f t="shared" si="556"/>
        <v>1</v>
      </c>
      <c r="T2499" s="2">
        <f t="array" aca="1" ref="T2499:V2499" ca="1">MMULT(Q2499:S2499,$T$8:$V$10)</f>
        <v>342.95983594645492</v>
      </c>
      <c r="U2499" s="2">
        <f ca="1"/>
        <v>1000</v>
      </c>
      <c r="V2499" s="2">
        <f ca="1"/>
        <v>-939.35060064258266</v>
      </c>
      <c r="Y2499" s="2">
        <f t="shared" ca="1" si="545"/>
        <v>-3.7714808315308317</v>
      </c>
      <c r="Z2499" s="2">
        <f t="shared" ca="1" si="546"/>
        <v>-10.996858629590841</v>
      </c>
    </row>
    <row r="2500" spans="2:26">
      <c r="B2500">
        <f t="shared" si="547"/>
        <v>2489</v>
      </c>
      <c r="C2500">
        <v>-4.3408279193868697</v>
      </c>
      <c r="D2500">
        <v>10.902705080073229</v>
      </c>
      <c r="E2500">
        <v>5.7171327339681817</v>
      </c>
      <c r="F2500">
        <f t="shared" si="548"/>
        <v>13.053634428257658</v>
      </c>
      <c r="G2500">
        <f t="shared" si="549"/>
        <v>30</v>
      </c>
      <c r="H2500">
        <f t="shared" si="550"/>
        <v>1306</v>
      </c>
      <c r="I2500">
        <f t="shared" si="551"/>
        <v>1.9497002007648032</v>
      </c>
      <c r="J2500">
        <f>VLOOKUP(H2500,動径DB!$C$9:$F$3009,4)</f>
        <v>0.12144860439301176</v>
      </c>
      <c r="K2500">
        <f>VLOOKUP(G2500,緯度DB!$B$10:$H$50,7)</f>
        <v>0.58726809406597613</v>
      </c>
      <c r="L2500">
        <f t="shared" si="552"/>
        <v>0.42058017124158897</v>
      </c>
      <c r="M2500">
        <f t="shared" si="553"/>
        <v>0.39156978670439047</v>
      </c>
      <c r="N2500">
        <f t="shared" si="543"/>
        <v>0.15332689785972184</v>
      </c>
      <c r="O2500">
        <f t="shared" si="544"/>
        <v>0</v>
      </c>
      <c r="Q2500">
        <f t="shared" si="554"/>
        <v>1000</v>
      </c>
      <c r="R2500">
        <f t="shared" si="555"/>
        <v>1000</v>
      </c>
      <c r="S2500">
        <f t="shared" si="556"/>
        <v>1</v>
      </c>
      <c r="T2500" s="2">
        <f t="array" aca="1" ref="T2500:V2500" ca="1">MMULT(Q2500:S2500,$T$8:$V$10)</f>
        <v>342.95983594645492</v>
      </c>
      <c r="U2500" s="2">
        <f ca="1"/>
        <v>1000</v>
      </c>
      <c r="V2500" s="2">
        <f ca="1"/>
        <v>-939.35060064258266</v>
      </c>
      <c r="Y2500" s="2">
        <f t="shared" ca="1" si="545"/>
        <v>-3.7714808315308317</v>
      </c>
      <c r="Z2500" s="2">
        <f t="shared" ca="1" si="546"/>
        <v>-10.996858629590841</v>
      </c>
    </row>
    <row r="2501" spans="2:26">
      <c r="B2501">
        <f t="shared" si="547"/>
        <v>2490</v>
      </c>
      <c r="C2501">
        <v>-6.2958506338525666</v>
      </c>
      <c r="D2501">
        <v>-10.362276180086015</v>
      </c>
      <c r="E2501">
        <v>-10.148880380204188</v>
      </c>
      <c r="F2501">
        <f t="shared" si="548"/>
        <v>15.811839735079953</v>
      </c>
      <c r="G2501">
        <f t="shared" si="549"/>
        <v>8</v>
      </c>
      <c r="H2501">
        <f t="shared" si="550"/>
        <v>1582</v>
      </c>
      <c r="I2501">
        <f t="shared" si="551"/>
        <v>-2.116766414370991</v>
      </c>
      <c r="J2501">
        <f>VLOOKUP(H2501,動径DB!$C$9:$F$3009,4)</f>
        <v>5.4328519484584309E-2</v>
      </c>
      <c r="K2501">
        <f>VLOOKUP(G2501,緯度DB!$B$10:$H$50,7)</f>
        <v>0.38596120503132481</v>
      </c>
      <c r="L2501">
        <f t="shared" si="552"/>
        <v>6.706356394820974E-2</v>
      </c>
      <c r="M2501">
        <f t="shared" si="553"/>
        <v>2.2235175260926759E-2</v>
      </c>
      <c r="N2501">
        <f t="shared" si="543"/>
        <v>4.9440301888412932E-4</v>
      </c>
      <c r="O2501">
        <f t="shared" si="544"/>
        <v>0</v>
      </c>
      <c r="Q2501">
        <f t="shared" si="554"/>
        <v>1000</v>
      </c>
      <c r="R2501">
        <f t="shared" si="555"/>
        <v>1000</v>
      </c>
      <c r="S2501">
        <f t="shared" si="556"/>
        <v>1</v>
      </c>
      <c r="T2501" s="2">
        <f t="array" aca="1" ref="T2501:V2501" ca="1">MMULT(Q2501:S2501,$T$8:$V$10)</f>
        <v>342.95983594645492</v>
      </c>
      <c r="U2501" s="2">
        <f ca="1"/>
        <v>1000</v>
      </c>
      <c r="V2501" s="2">
        <f ca="1"/>
        <v>-939.35060064258266</v>
      </c>
      <c r="Y2501" s="2">
        <f t="shared" ca="1" si="545"/>
        <v>-3.7714808315308317</v>
      </c>
      <c r="Z2501" s="2">
        <f t="shared" ca="1" si="546"/>
        <v>-10.996858629590841</v>
      </c>
    </row>
    <row r="2502" spans="2:26">
      <c r="B2502">
        <f t="shared" si="547"/>
        <v>2491</v>
      </c>
      <c r="C2502">
        <v>-11.205197682109523</v>
      </c>
      <c r="D2502">
        <v>-12.78602721696133</v>
      </c>
      <c r="E2502">
        <v>3.21555368331944</v>
      </c>
      <c r="F2502">
        <f t="shared" si="548"/>
        <v>17.302564335333006</v>
      </c>
      <c r="G2502">
        <f t="shared" si="549"/>
        <v>25</v>
      </c>
      <c r="H2502">
        <f t="shared" si="550"/>
        <v>1731</v>
      </c>
      <c r="I2502">
        <f t="shared" si="551"/>
        <v>-2.2903976154902899</v>
      </c>
      <c r="J2502">
        <f>VLOOKUP(H2502,動径DB!$C$9:$F$3009,4)</f>
        <v>3.3792310711948013E-2</v>
      </c>
      <c r="K2502">
        <f>VLOOKUP(G2502,緯度DB!$B$10:$H$50,7)</f>
        <v>0.7529008951198638</v>
      </c>
      <c r="L2502">
        <f t="shared" si="552"/>
        <v>0.55470430300548335</v>
      </c>
      <c r="M2502">
        <f t="shared" si="553"/>
        <v>0.24418990775756896</v>
      </c>
      <c r="N2502">
        <f t="shared" si="543"/>
        <v>5.9628711050650041E-2</v>
      </c>
      <c r="O2502">
        <f t="shared" si="544"/>
        <v>0</v>
      </c>
      <c r="Q2502">
        <f t="shared" si="554"/>
        <v>1000</v>
      </c>
      <c r="R2502">
        <f t="shared" si="555"/>
        <v>1000</v>
      </c>
      <c r="S2502">
        <f t="shared" si="556"/>
        <v>1</v>
      </c>
      <c r="T2502" s="2">
        <f t="array" aca="1" ref="T2502:V2502" ca="1">MMULT(Q2502:S2502,$T$8:$V$10)</f>
        <v>342.95983594645492</v>
      </c>
      <c r="U2502" s="2">
        <f ca="1"/>
        <v>1000</v>
      </c>
      <c r="V2502" s="2">
        <f ca="1"/>
        <v>-939.35060064258266</v>
      </c>
      <c r="Y2502" s="2">
        <f t="shared" ca="1" si="545"/>
        <v>-3.7714808315308317</v>
      </c>
      <c r="Z2502" s="2">
        <f t="shared" ca="1" si="546"/>
        <v>-10.996858629590841</v>
      </c>
    </row>
    <row r="2503" spans="2:26">
      <c r="B2503">
        <f t="shared" si="547"/>
        <v>2492</v>
      </c>
      <c r="C2503">
        <v>4.1971807783070005</v>
      </c>
      <c r="D2503">
        <v>0.61097469682877881</v>
      </c>
      <c r="E2503">
        <v>-8.7811557736401689</v>
      </c>
      <c r="F2503">
        <f t="shared" si="548"/>
        <v>9.7518364058719147</v>
      </c>
      <c r="G2503">
        <f t="shared" si="549"/>
        <v>3</v>
      </c>
      <c r="H2503">
        <f t="shared" si="550"/>
        <v>976</v>
      </c>
      <c r="I2503">
        <f t="shared" si="551"/>
        <v>0.14455256040869269</v>
      </c>
      <c r="J2503">
        <f>VLOOKUP(H2503,動径DB!$C$9:$F$3009,4)</f>
        <v>0.26373134407066828</v>
      </c>
      <c r="K2503">
        <f>VLOOKUP(G2503,緯度DB!$B$10:$H$50,7)</f>
        <v>0.19977068236083131</v>
      </c>
      <c r="L2503">
        <f t="shared" si="552"/>
        <v>-0.42019271339620146</v>
      </c>
      <c r="M2503">
        <f t="shared" si="553"/>
        <v>-0.21588796131878987</v>
      </c>
      <c r="N2503">
        <f t="shared" si="543"/>
        <v>4.6607611842383309E-2</v>
      </c>
      <c r="O2503">
        <f t="shared" si="544"/>
        <v>0</v>
      </c>
      <c r="Q2503">
        <f t="shared" si="554"/>
        <v>1000</v>
      </c>
      <c r="R2503">
        <f t="shared" si="555"/>
        <v>1000</v>
      </c>
      <c r="S2503">
        <f t="shared" si="556"/>
        <v>1</v>
      </c>
      <c r="T2503" s="2">
        <f t="array" aca="1" ref="T2503:V2503" ca="1">MMULT(Q2503:S2503,$T$8:$V$10)</f>
        <v>342.95983594645492</v>
      </c>
      <c r="U2503" s="2">
        <f ca="1"/>
        <v>1000</v>
      </c>
      <c r="V2503" s="2">
        <f ca="1"/>
        <v>-939.35060064258266</v>
      </c>
      <c r="Y2503" s="2">
        <f t="shared" ca="1" si="545"/>
        <v>-3.7714808315308317</v>
      </c>
      <c r="Z2503" s="2">
        <f t="shared" ca="1" si="546"/>
        <v>-10.996858629590841</v>
      </c>
    </row>
    <row r="2504" spans="2:26">
      <c r="B2504">
        <f t="shared" si="547"/>
        <v>2493</v>
      </c>
      <c r="C2504">
        <v>-16.111122175564827</v>
      </c>
      <c r="D2504">
        <v>-6.4372649587731612</v>
      </c>
      <c r="E2504">
        <v>7.77313238624326</v>
      </c>
      <c r="F2504">
        <f t="shared" si="548"/>
        <v>19.011265739016153</v>
      </c>
      <c r="G2504">
        <f t="shared" si="549"/>
        <v>29</v>
      </c>
      <c r="H2504">
        <f t="shared" si="550"/>
        <v>1902</v>
      </c>
      <c r="I2504">
        <f t="shared" si="551"/>
        <v>-2.7614707300936634</v>
      </c>
      <c r="J2504">
        <f>VLOOKUP(H2504,動径DB!$C$9:$F$3009,4)</f>
        <v>1.9067559780486975E-2</v>
      </c>
      <c r="K2504">
        <f>VLOOKUP(G2504,緯度DB!$B$10:$H$50,7)</f>
        <v>0.62981531840634786</v>
      </c>
      <c r="L2504">
        <f t="shared" si="552"/>
        <v>0.90878617907598758</v>
      </c>
      <c r="M2504">
        <f t="shared" si="553"/>
        <v>0.20748231359787078</v>
      </c>
      <c r="N2504">
        <f t="shared" si="543"/>
        <v>4.3048910455925196E-2</v>
      </c>
      <c r="O2504">
        <f t="shared" si="544"/>
        <v>0</v>
      </c>
      <c r="Q2504">
        <f t="shared" si="554"/>
        <v>1000</v>
      </c>
      <c r="R2504">
        <f t="shared" si="555"/>
        <v>1000</v>
      </c>
      <c r="S2504">
        <f t="shared" si="556"/>
        <v>1</v>
      </c>
      <c r="T2504" s="2">
        <f t="array" aca="1" ref="T2504:V2504" ca="1">MMULT(Q2504:S2504,$T$8:$V$10)</f>
        <v>342.95983594645492</v>
      </c>
      <c r="U2504" s="2">
        <f ca="1"/>
        <v>1000</v>
      </c>
      <c r="V2504" s="2">
        <f ca="1"/>
        <v>-939.35060064258266</v>
      </c>
      <c r="Y2504" s="2">
        <f t="shared" ca="1" si="545"/>
        <v>-3.7714808315308317</v>
      </c>
      <c r="Z2504" s="2">
        <f t="shared" ca="1" si="546"/>
        <v>-10.996858629590841</v>
      </c>
    </row>
    <row r="2505" spans="2:26">
      <c r="B2505">
        <f t="shared" si="547"/>
        <v>2494</v>
      </c>
      <c r="C2505">
        <v>-0.53902260041262329</v>
      </c>
      <c r="D2505">
        <v>-5.9730933900602166</v>
      </c>
      <c r="E2505">
        <v>8.9624537177264791</v>
      </c>
      <c r="F2505">
        <f t="shared" si="548"/>
        <v>10.783968038367224</v>
      </c>
      <c r="G2505">
        <f t="shared" si="549"/>
        <v>38</v>
      </c>
      <c r="H2505">
        <f t="shared" si="550"/>
        <v>1079</v>
      </c>
      <c r="I2505">
        <f t="shared" si="551"/>
        <v>-1.6607943365731661</v>
      </c>
      <c r="J2505">
        <f>VLOOKUP(H2505,動径DB!$C$9:$F$3009,4)</f>
        <v>0.21298169788206489</v>
      </c>
      <c r="K2505">
        <f>VLOOKUP(G2505,緯度DB!$B$10:$H$50,7)</f>
        <v>0.20164392860071581</v>
      </c>
      <c r="L2505">
        <f t="shared" si="552"/>
        <v>-0.96377248891281631</v>
      </c>
      <c r="M2505">
        <f t="shared" si="553"/>
        <v>-0.44635515225947081</v>
      </c>
      <c r="N2505">
        <f t="shared" si="543"/>
        <v>0.19923292194857536</v>
      </c>
      <c r="O2505">
        <f t="shared" si="544"/>
        <v>0</v>
      </c>
      <c r="Q2505">
        <f t="shared" si="554"/>
        <v>1000</v>
      </c>
      <c r="R2505">
        <f t="shared" si="555"/>
        <v>1000</v>
      </c>
      <c r="S2505">
        <f t="shared" si="556"/>
        <v>1</v>
      </c>
      <c r="T2505" s="2">
        <f t="array" aca="1" ref="T2505:V2505" ca="1">MMULT(Q2505:S2505,$T$8:$V$10)</f>
        <v>342.95983594645492</v>
      </c>
      <c r="U2505" s="2">
        <f ca="1"/>
        <v>1000</v>
      </c>
      <c r="V2505" s="2">
        <f ca="1"/>
        <v>-939.35060064258266</v>
      </c>
      <c r="Y2505" s="2">
        <f t="shared" ca="1" si="545"/>
        <v>-3.7714808315308317</v>
      </c>
      <c r="Z2505" s="2">
        <f t="shared" ca="1" si="546"/>
        <v>-10.996858629590841</v>
      </c>
    </row>
    <row r="2506" spans="2:26">
      <c r="B2506">
        <f t="shared" si="547"/>
        <v>2495</v>
      </c>
      <c r="C2506">
        <v>-7.0414704676234274</v>
      </c>
      <c r="D2506">
        <v>-1.1722664016335722</v>
      </c>
      <c r="E2506">
        <v>5.3572239795146537</v>
      </c>
      <c r="F2506">
        <f t="shared" si="548"/>
        <v>8.9250413797079187</v>
      </c>
      <c r="G2506">
        <f t="shared" si="549"/>
        <v>33</v>
      </c>
      <c r="H2506">
        <f t="shared" si="550"/>
        <v>894</v>
      </c>
      <c r="I2506">
        <f t="shared" si="551"/>
        <v>-2.9766252718975776</v>
      </c>
      <c r="J2506">
        <f>VLOOKUP(H2506,動径DB!$C$9:$F$3009,4)</f>
        <v>0.30532557438303004</v>
      </c>
      <c r="K2506">
        <f>VLOOKUP(G2506,緯度DB!$B$10:$H$50,7)</f>
        <v>0.43934360143209494</v>
      </c>
      <c r="L2506">
        <f t="shared" si="552"/>
        <v>0.47494553972608156</v>
      </c>
      <c r="M2506">
        <f t="shared" si="553"/>
        <v>0.56861922668350395</v>
      </c>
      <c r="N2506">
        <f t="shared" si="543"/>
        <v>0.32332782495414608</v>
      </c>
      <c r="O2506">
        <f t="shared" si="544"/>
        <v>0</v>
      </c>
      <c r="Q2506">
        <f t="shared" si="554"/>
        <v>1000</v>
      </c>
      <c r="R2506">
        <f t="shared" si="555"/>
        <v>1000</v>
      </c>
      <c r="S2506">
        <f t="shared" si="556"/>
        <v>1</v>
      </c>
      <c r="T2506" s="2">
        <f t="array" aca="1" ref="T2506:V2506" ca="1">MMULT(Q2506:S2506,$T$8:$V$10)</f>
        <v>342.95983594645492</v>
      </c>
      <c r="U2506" s="2">
        <f ca="1"/>
        <v>1000</v>
      </c>
      <c r="V2506" s="2">
        <f ca="1"/>
        <v>-939.35060064258266</v>
      </c>
      <c r="Y2506" s="2">
        <f t="shared" ca="1" si="545"/>
        <v>-3.7714808315308317</v>
      </c>
      <c r="Z2506" s="2">
        <f t="shared" ca="1" si="546"/>
        <v>-10.996858629590841</v>
      </c>
    </row>
    <row r="2507" spans="2:26">
      <c r="B2507">
        <f t="shared" si="547"/>
        <v>2496</v>
      </c>
      <c r="C2507">
        <v>3.8968829144742219</v>
      </c>
      <c r="D2507">
        <v>-0.2262434014712853</v>
      </c>
      <c r="E2507">
        <v>14.751666971972838</v>
      </c>
      <c r="F2507">
        <f t="shared" si="548"/>
        <v>15.259376166076537</v>
      </c>
      <c r="G2507">
        <f t="shared" si="549"/>
        <v>40</v>
      </c>
      <c r="H2507">
        <f t="shared" si="550"/>
        <v>1527</v>
      </c>
      <c r="I2507">
        <f t="shared" si="551"/>
        <v>-5.7992431767412637E-2</v>
      </c>
      <c r="J2507">
        <f>VLOOKUP(H2507,動径DB!$C$9:$F$3009,4)</f>
        <v>6.4317263866445984E-2</v>
      </c>
      <c r="K2507">
        <f>VLOOKUP(G2507,緯度DB!$B$10:$H$50,7)</f>
        <v>0.31855496617393941</v>
      </c>
      <c r="L2507">
        <f t="shared" si="552"/>
        <v>0.17310096225979249</v>
      </c>
      <c r="M2507">
        <f t="shared" si="553"/>
        <v>5.4118805450529293E-2</v>
      </c>
      <c r="N2507">
        <f t="shared" si="543"/>
        <v>2.928845103392239E-3</v>
      </c>
      <c r="O2507">
        <f t="shared" si="544"/>
        <v>0</v>
      </c>
      <c r="Q2507">
        <f t="shared" si="554"/>
        <v>1000</v>
      </c>
      <c r="R2507">
        <f t="shared" si="555"/>
        <v>1000</v>
      </c>
      <c r="S2507">
        <f t="shared" si="556"/>
        <v>1</v>
      </c>
      <c r="T2507" s="2">
        <f t="array" aca="1" ref="T2507:V2507" ca="1">MMULT(Q2507:S2507,$T$8:$V$10)</f>
        <v>342.95983594645492</v>
      </c>
      <c r="U2507" s="2">
        <f ca="1"/>
        <v>1000</v>
      </c>
      <c r="V2507" s="2">
        <f ca="1"/>
        <v>-939.35060064258266</v>
      </c>
      <c r="Y2507" s="2">
        <f t="shared" ca="1" si="545"/>
        <v>-3.7714808315308317</v>
      </c>
      <c r="Z2507" s="2">
        <f t="shared" ca="1" si="546"/>
        <v>-10.996858629590841</v>
      </c>
    </row>
    <row r="2508" spans="2:26">
      <c r="B2508">
        <f t="shared" si="547"/>
        <v>2497</v>
      </c>
      <c r="C2508">
        <v>11.224040661170495</v>
      </c>
      <c r="D2508">
        <v>4.2730898597420932</v>
      </c>
      <c r="E2508">
        <v>9.3931837786105916</v>
      </c>
      <c r="F2508">
        <f t="shared" si="548"/>
        <v>15.24697633013813</v>
      </c>
      <c r="G2508">
        <f t="shared" si="549"/>
        <v>33</v>
      </c>
      <c r="H2508">
        <f t="shared" si="550"/>
        <v>1526</v>
      </c>
      <c r="I2508">
        <f t="shared" si="551"/>
        <v>0.36376613526825674</v>
      </c>
      <c r="J2508">
        <f>VLOOKUP(H2508,動径DB!$C$9:$F$3009,4)</f>
        <v>6.4512663793281952E-2</v>
      </c>
      <c r="K2508">
        <f>VLOOKUP(G2508,緯度DB!$B$10:$H$50,7)</f>
        <v>0.43934360143209494</v>
      </c>
      <c r="L2508">
        <f t="shared" si="552"/>
        <v>-0.88722666060246391</v>
      </c>
      <c r="M2508">
        <f t="shared" si="553"/>
        <v>-0.3834136676005262</v>
      </c>
      <c r="N2508">
        <f t="shared" si="543"/>
        <v>0.14700604050288679</v>
      </c>
      <c r="O2508">
        <f t="shared" si="544"/>
        <v>0</v>
      </c>
      <c r="Q2508">
        <f t="shared" si="554"/>
        <v>1000</v>
      </c>
      <c r="R2508">
        <f t="shared" si="555"/>
        <v>1000</v>
      </c>
      <c r="S2508">
        <f t="shared" si="556"/>
        <v>1</v>
      </c>
      <c r="T2508" s="2">
        <f t="array" aca="1" ref="T2508:V2508" ca="1">MMULT(Q2508:S2508,$T$8:$V$10)</f>
        <v>342.95983594645492</v>
      </c>
      <c r="U2508" s="2">
        <f ca="1"/>
        <v>1000</v>
      </c>
      <c r="V2508" s="2">
        <f ca="1"/>
        <v>-939.35060064258266</v>
      </c>
      <c r="Y2508" s="2">
        <f t="shared" ca="1" si="545"/>
        <v>-3.7714808315308317</v>
      </c>
      <c r="Z2508" s="2">
        <f t="shared" ca="1" si="546"/>
        <v>-10.996858629590841</v>
      </c>
    </row>
    <row r="2509" spans="2:26">
      <c r="B2509">
        <f t="shared" si="547"/>
        <v>2498</v>
      </c>
      <c r="C2509">
        <v>8.6445088918209443</v>
      </c>
      <c r="D2509">
        <v>1.965212450782627</v>
      </c>
      <c r="E2509">
        <v>0.96152942949880527</v>
      </c>
      <c r="F2509">
        <f t="shared" si="548"/>
        <v>8.9170697429859054</v>
      </c>
      <c r="G2509">
        <f t="shared" si="549"/>
        <v>23</v>
      </c>
      <c r="H2509">
        <f t="shared" si="550"/>
        <v>893</v>
      </c>
      <c r="I2509">
        <f t="shared" si="551"/>
        <v>0.22353724683678688</v>
      </c>
      <c r="J2509">
        <f>VLOOKUP(H2509,動径DB!$C$9:$F$3009,4)</f>
        <v>0.30582630921571025</v>
      </c>
      <c r="K2509">
        <f>VLOOKUP(G2509,緯度DB!$B$10:$H$50,7)</f>
        <v>0.7820858445078025</v>
      </c>
      <c r="L2509">
        <f t="shared" si="552"/>
        <v>-0.62146536627788296</v>
      </c>
      <c r="M2509">
        <f t="shared" si="553"/>
        <v>-1.3254653016705338</v>
      </c>
      <c r="N2509">
        <f t="shared" ref="N2509:N2572" si="557">M2509^2</f>
        <v>1.7568582659325591</v>
      </c>
      <c r="O2509">
        <f t="shared" ref="O2509:O2572" si="558">IF(N2509&gt;$N$9*$O$8,1,0)</f>
        <v>1</v>
      </c>
      <c r="Q2509">
        <f t="shared" si="554"/>
        <v>8.6445088918209443</v>
      </c>
      <c r="R2509">
        <f t="shared" si="555"/>
        <v>1.965212450782627</v>
      </c>
      <c r="S2509">
        <f t="shared" si="556"/>
        <v>0.96152942949880527</v>
      </c>
      <c r="T2509" s="2">
        <f t="array" aca="1" ref="T2509:V2509" ca="1">MMULT(Q2509:S2509,$T$8:$V$10)</f>
        <v>3.860138279729131</v>
      </c>
      <c r="U2509" s="2">
        <f ca="1"/>
        <v>1.965212450782627</v>
      </c>
      <c r="V2509" s="2">
        <f ca="1"/>
        <v>-7.7943187826732814</v>
      </c>
      <c r="Y2509" s="2">
        <f t="shared" ref="Y2509:Y2572" ca="1" si="559">$Z$9*T2509/($V2509+$Z$10)</f>
        <v>1.7383561629791973</v>
      </c>
      <c r="Z2509" s="2">
        <f t="shared" ref="Z2509:Z2572" ca="1" si="560">$Z$9*U2509/($V2509+$Z$10)</f>
        <v>0.88500435161124646</v>
      </c>
    </row>
    <row r="2510" spans="2:26">
      <c r="B2510">
        <f t="shared" ref="B2510:B2573" si="561">B2509+1</f>
        <v>2499</v>
      </c>
      <c r="C2510">
        <v>2.3473688381798068</v>
      </c>
      <c r="D2510">
        <v>3.0493110317357335</v>
      </c>
      <c r="E2510">
        <v>-7.2013778684725418</v>
      </c>
      <c r="F2510">
        <f t="shared" si="548"/>
        <v>8.1650646926554717</v>
      </c>
      <c r="G2510">
        <f t="shared" si="549"/>
        <v>3</v>
      </c>
      <c r="H2510">
        <f t="shared" si="550"/>
        <v>818</v>
      </c>
      <c r="I2510">
        <f t="shared" si="551"/>
        <v>0.91474128243720243</v>
      </c>
      <c r="J2510">
        <f>VLOOKUP(H2510,動径DB!$C$9:$F$3009,4)</f>
        <v>0.34190623467629261</v>
      </c>
      <c r="K2510">
        <f>VLOOKUP(G2510,緯度DB!$B$10:$H$50,7)</f>
        <v>0.19977068236083131</v>
      </c>
      <c r="L2510">
        <f t="shared" si="552"/>
        <v>-0.38699350719425746</v>
      </c>
      <c r="M2510">
        <f t="shared" si="553"/>
        <v>-0.21582516520561748</v>
      </c>
      <c r="N2510">
        <f t="shared" si="557"/>
        <v>4.6580501936032082E-2</v>
      </c>
      <c r="O2510">
        <f t="shared" si="558"/>
        <v>0</v>
      </c>
      <c r="Q2510">
        <f t="shared" si="554"/>
        <v>1000</v>
      </c>
      <c r="R2510">
        <f t="shared" si="555"/>
        <v>1000</v>
      </c>
      <c r="S2510">
        <f t="shared" si="556"/>
        <v>1</v>
      </c>
      <c r="T2510" s="2">
        <f t="array" aca="1" ref="T2510:V2510" ca="1">MMULT(Q2510:S2510,$T$8:$V$10)</f>
        <v>342.95983594645492</v>
      </c>
      <c r="U2510" s="2">
        <f ca="1"/>
        <v>1000</v>
      </c>
      <c r="V2510" s="2">
        <f ca="1"/>
        <v>-939.35060064258266</v>
      </c>
      <c r="Y2510" s="2">
        <f t="shared" ca="1" si="559"/>
        <v>-3.7714808315308317</v>
      </c>
      <c r="Z2510" s="2">
        <f t="shared" ca="1" si="560"/>
        <v>-10.996858629590841</v>
      </c>
    </row>
    <row r="2511" spans="2:26">
      <c r="B2511">
        <f t="shared" si="561"/>
        <v>2500</v>
      </c>
      <c r="C2511">
        <v>-7.8997520092489921</v>
      </c>
      <c r="D2511">
        <v>-10.03983968067903</v>
      </c>
      <c r="E2511">
        <v>-3.9430825925379365</v>
      </c>
      <c r="F2511">
        <f t="shared" si="548"/>
        <v>13.369830326258684</v>
      </c>
      <c r="G2511">
        <f t="shared" si="549"/>
        <v>15</v>
      </c>
      <c r="H2511">
        <f t="shared" si="550"/>
        <v>1338</v>
      </c>
      <c r="I2511">
        <f t="shared" si="551"/>
        <v>-2.2374614890700655</v>
      </c>
      <c r="J2511">
        <f>VLOOKUP(H2511,動径DB!$C$9:$F$3009,4)</f>
        <v>0.11129302334564813</v>
      </c>
      <c r="K2511">
        <f>VLOOKUP(G2511,緯度DB!$B$10:$H$50,7)</f>
        <v>0.70149600262637279</v>
      </c>
      <c r="L2511">
        <f t="shared" si="552"/>
        <v>0.41614273272495012</v>
      </c>
      <c r="M2511">
        <f t="shared" si="553"/>
        <v>0.43437152902592868</v>
      </c>
      <c r="N2511">
        <f t="shared" si="557"/>
        <v>0.18867862522832321</v>
      </c>
      <c r="O2511">
        <f t="shared" si="558"/>
        <v>0</v>
      </c>
      <c r="Q2511">
        <f t="shared" si="554"/>
        <v>1000</v>
      </c>
      <c r="R2511">
        <f t="shared" si="555"/>
        <v>1000</v>
      </c>
      <c r="S2511">
        <f t="shared" si="556"/>
        <v>1</v>
      </c>
      <c r="T2511" s="2">
        <f t="array" aca="1" ref="T2511:V2511" ca="1">MMULT(Q2511:S2511,$T$8:$V$10)</f>
        <v>342.95983594645492</v>
      </c>
      <c r="U2511" s="2">
        <f ca="1"/>
        <v>1000</v>
      </c>
      <c r="V2511" s="2">
        <f ca="1"/>
        <v>-939.35060064258266</v>
      </c>
      <c r="Y2511" s="2">
        <f t="shared" ca="1" si="559"/>
        <v>-3.7714808315308317</v>
      </c>
      <c r="Z2511" s="2">
        <f t="shared" ca="1" si="560"/>
        <v>-10.996858629590841</v>
      </c>
    </row>
    <row r="2512" spans="2:26">
      <c r="B2512">
        <f t="shared" si="561"/>
        <v>2501</v>
      </c>
      <c r="C2512">
        <v>-9.0035900001997522</v>
      </c>
      <c r="D2512">
        <v>4.2632441567017789</v>
      </c>
      <c r="E2512">
        <v>-14.794037784583493</v>
      </c>
      <c r="F2512">
        <f t="shared" si="548"/>
        <v>17.835454510693943</v>
      </c>
      <c r="G2512">
        <f t="shared" si="549"/>
        <v>4</v>
      </c>
      <c r="H2512">
        <f t="shared" si="550"/>
        <v>1785</v>
      </c>
      <c r="I2512">
        <f t="shared" si="551"/>
        <v>2.6993648754369381</v>
      </c>
      <c r="J2512">
        <f>VLOOKUP(H2512,動径DB!$C$9:$F$3009,4)</f>
        <v>2.8288025130324537E-2</v>
      </c>
      <c r="K2512">
        <f>VLOOKUP(G2512,緯度DB!$B$10:$H$50,7)</f>
        <v>0.20164392860071581</v>
      </c>
      <c r="L2512">
        <f t="shared" si="552"/>
        <v>-0.97035209261982536</v>
      </c>
      <c r="M2512">
        <f t="shared" si="553"/>
        <v>-9.8719127257478514E-2</v>
      </c>
      <c r="N2512">
        <f t="shared" si="557"/>
        <v>9.7454660864782373E-3</v>
      </c>
      <c r="O2512">
        <f t="shared" si="558"/>
        <v>0</v>
      </c>
      <c r="Q2512">
        <f t="shared" si="554"/>
        <v>1000</v>
      </c>
      <c r="R2512">
        <f t="shared" si="555"/>
        <v>1000</v>
      </c>
      <c r="S2512">
        <f t="shared" si="556"/>
        <v>1</v>
      </c>
      <c r="T2512" s="2">
        <f t="array" aca="1" ref="T2512:V2512" ca="1">MMULT(Q2512:S2512,$T$8:$V$10)</f>
        <v>342.95983594645492</v>
      </c>
      <c r="U2512" s="2">
        <f ca="1"/>
        <v>1000</v>
      </c>
      <c r="V2512" s="2">
        <f ca="1"/>
        <v>-939.35060064258266</v>
      </c>
      <c r="Y2512" s="2">
        <f t="shared" ca="1" si="559"/>
        <v>-3.7714808315308317</v>
      </c>
      <c r="Z2512" s="2">
        <f t="shared" ca="1" si="560"/>
        <v>-10.996858629590841</v>
      </c>
    </row>
    <row r="2513" spans="2:26">
      <c r="B2513">
        <f t="shared" si="561"/>
        <v>2502</v>
      </c>
      <c r="C2513">
        <v>-15.596608165731929</v>
      </c>
      <c r="D2513">
        <v>0.83956172337897761</v>
      </c>
      <c r="E2513">
        <v>-8.7056188143311957</v>
      </c>
      <c r="F2513">
        <f t="shared" si="548"/>
        <v>17.881466637364404</v>
      </c>
      <c r="G2513">
        <f t="shared" si="549"/>
        <v>11</v>
      </c>
      <c r="H2513">
        <f t="shared" si="550"/>
        <v>1789</v>
      </c>
      <c r="I2513">
        <f t="shared" si="551"/>
        <v>3.087814793392587</v>
      </c>
      <c r="J2513">
        <f>VLOOKUP(H2513,動径DB!$C$9:$F$3009,4)</f>
        <v>2.7914802568306502E-2</v>
      </c>
      <c r="K2513">
        <f>VLOOKUP(G2513,緯度DB!$B$10:$H$50,7)</f>
        <v>0.54089638506983073</v>
      </c>
      <c r="L2513">
        <f t="shared" si="552"/>
        <v>-0.16063461169994822</v>
      </c>
      <c r="M2513">
        <f t="shared" si="553"/>
        <v>-4.3370147992479229E-2</v>
      </c>
      <c r="N2513">
        <f t="shared" si="557"/>
        <v>1.8809697368895502E-3</v>
      </c>
      <c r="O2513">
        <f t="shared" si="558"/>
        <v>0</v>
      </c>
      <c r="Q2513">
        <f t="shared" si="554"/>
        <v>1000</v>
      </c>
      <c r="R2513">
        <f t="shared" si="555"/>
        <v>1000</v>
      </c>
      <c r="S2513">
        <f t="shared" si="556"/>
        <v>1</v>
      </c>
      <c r="T2513" s="2">
        <f t="array" aca="1" ref="T2513:V2513" ca="1">MMULT(Q2513:S2513,$T$8:$V$10)</f>
        <v>342.95983594645492</v>
      </c>
      <c r="U2513" s="2">
        <f ca="1"/>
        <v>1000</v>
      </c>
      <c r="V2513" s="2">
        <f ca="1"/>
        <v>-939.35060064258266</v>
      </c>
      <c r="Y2513" s="2">
        <f t="shared" ca="1" si="559"/>
        <v>-3.7714808315308317</v>
      </c>
      <c r="Z2513" s="2">
        <f t="shared" ca="1" si="560"/>
        <v>-10.996858629590841</v>
      </c>
    </row>
    <row r="2514" spans="2:26">
      <c r="B2514">
        <f t="shared" si="561"/>
        <v>2503</v>
      </c>
      <c r="C2514">
        <v>9.1031419954015007</v>
      </c>
      <c r="D2514">
        <v>5.2512952245650037</v>
      </c>
      <c r="E2514">
        <v>-6.2304775576894036</v>
      </c>
      <c r="F2514">
        <f t="shared" si="548"/>
        <v>12.217288828576205</v>
      </c>
      <c r="G2514">
        <f t="shared" si="549"/>
        <v>11</v>
      </c>
      <c r="H2514">
        <f t="shared" si="550"/>
        <v>1223</v>
      </c>
      <c r="I2514">
        <f t="shared" si="551"/>
        <v>0.5232356718084844</v>
      </c>
      <c r="J2514">
        <f>VLOOKUP(H2514,動径DB!$C$9:$F$3009,4)</f>
        <v>0.15101050515869194</v>
      </c>
      <c r="K2514">
        <f>VLOOKUP(G2514,緯度DB!$B$10:$H$50,7)</f>
        <v>0.54089638506983073</v>
      </c>
      <c r="L2514">
        <f t="shared" si="552"/>
        <v>-0.99999940670042886</v>
      </c>
      <c r="M2514">
        <f t="shared" si="553"/>
        <v>-0.99792022081380249</v>
      </c>
      <c r="N2514">
        <f t="shared" si="557"/>
        <v>0.99584476710906833</v>
      </c>
      <c r="O2514">
        <f t="shared" si="558"/>
        <v>1</v>
      </c>
      <c r="Q2514">
        <f t="shared" si="554"/>
        <v>9.1031419954015007</v>
      </c>
      <c r="R2514">
        <f t="shared" si="555"/>
        <v>5.2512952245650037</v>
      </c>
      <c r="S2514">
        <f t="shared" si="556"/>
        <v>-6.2304775576894036</v>
      </c>
      <c r="T2514" s="2">
        <f t="array" aca="1" ref="T2514:V2514" ca="1">MMULT(Q2514:S2514,$T$8:$V$10)</f>
        <v>-2.7412758549518035</v>
      </c>
      <c r="U2514" s="2">
        <f ca="1"/>
        <v>5.2512952245650037</v>
      </c>
      <c r="V2514" s="2">
        <f ca="1"/>
        <v>-10.685104186313392</v>
      </c>
      <c r="Y2514" s="2">
        <f t="shared" ca="1" si="559"/>
        <v>-1.4192547976413754</v>
      </c>
      <c r="Z2514" s="2">
        <f t="shared" ca="1" si="560"/>
        <v>2.7187799899204821</v>
      </c>
    </row>
    <row r="2515" spans="2:26">
      <c r="B2515">
        <f t="shared" si="561"/>
        <v>2504</v>
      </c>
      <c r="C2515">
        <v>5.1191558616558872</v>
      </c>
      <c r="D2515">
        <v>-1.327361075937894E-2</v>
      </c>
      <c r="E2515">
        <v>16.040856110478217</v>
      </c>
      <c r="F2515">
        <f t="shared" si="548"/>
        <v>16.837903601153403</v>
      </c>
      <c r="G2515">
        <f t="shared" si="549"/>
        <v>40</v>
      </c>
      <c r="H2515">
        <f t="shared" si="550"/>
        <v>1685</v>
      </c>
      <c r="I2515">
        <f t="shared" si="551"/>
        <v>-2.5929237887645546E-3</v>
      </c>
      <c r="J2515">
        <f>VLOOKUP(H2515,動径DB!$C$9:$F$3009,4)</f>
        <v>3.9227882765080241E-2</v>
      </c>
      <c r="K2515">
        <f>VLOOKUP(G2515,緯度DB!$B$10:$H$50,7)</f>
        <v>0.31855496617393941</v>
      </c>
      <c r="L2515">
        <f t="shared" si="552"/>
        <v>7.7786929185500835E-3</v>
      </c>
      <c r="M2515">
        <f t="shared" si="553"/>
        <v>1.636718135433981E-3</v>
      </c>
      <c r="N2515">
        <f t="shared" si="557"/>
        <v>2.6788462548584873E-6</v>
      </c>
      <c r="O2515">
        <f t="shared" si="558"/>
        <v>0</v>
      </c>
      <c r="Q2515">
        <f t="shared" si="554"/>
        <v>1000</v>
      </c>
      <c r="R2515">
        <f t="shared" si="555"/>
        <v>1000</v>
      </c>
      <c r="S2515">
        <f t="shared" si="556"/>
        <v>1</v>
      </c>
      <c r="T2515" s="2">
        <f t="array" aca="1" ref="T2515:V2515" ca="1">MMULT(Q2515:S2515,$T$8:$V$10)</f>
        <v>342.95983594645492</v>
      </c>
      <c r="U2515" s="2">
        <f ca="1"/>
        <v>1000</v>
      </c>
      <c r="V2515" s="2">
        <f ca="1"/>
        <v>-939.35060064258266</v>
      </c>
      <c r="Y2515" s="2">
        <f t="shared" ca="1" si="559"/>
        <v>-3.7714808315308317</v>
      </c>
      <c r="Z2515" s="2">
        <f t="shared" ca="1" si="560"/>
        <v>-10.996858629590841</v>
      </c>
    </row>
    <row r="2516" spans="2:26">
      <c r="B2516">
        <f t="shared" si="561"/>
        <v>2505</v>
      </c>
      <c r="C2516">
        <v>-16.059214510872472</v>
      </c>
      <c r="D2516">
        <v>15.481573226143093</v>
      </c>
      <c r="E2516">
        <v>-10.293410882160423</v>
      </c>
      <c r="F2516">
        <f t="shared" si="548"/>
        <v>24.566883967072954</v>
      </c>
      <c r="G2516">
        <f t="shared" si="549"/>
        <v>13</v>
      </c>
      <c r="H2516">
        <f t="shared" si="550"/>
        <v>2458</v>
      </c>
      <c r="I2516">
        <f t="shared" si="551"/>
        <v>2.3745065476148079</v>
      </c>
      <c r="J2516">
        <f>VLOOKUP(H2516,動径DB!$C$9:$F$3009,4)</f>
        <v>2.5516227479246197E-3</v>
      </c>
      <c r="K2516">
        <f>VLOOKUP(G2516,緯度DB!$B$10:$H$50,7)</f>
        <v>0.62981531840634786</v>
      </c>
      <c r="L2516">
        <f t="shared" si="552"/>
        <v>-0.74486623497610482</v>
      </c>
      <c r="M2516">
        <f t="shared" si="553"/>
        <v>-2.94074960425658E-2</v>
      </c>
      <c r="N2516">
        <f t="shared" si="557"/>
        <v>8.6480082349352314E-4</v>
      </c>
      <c r="O2516">
        <f t="shared" si="558"/>
        <v>0</v>
      </c>
      <c r="Q2516">
        <f t="shared" si="554"/>
        <v>1000</v>
      </c>
      <c r="R2516">
        <f t="shared" si="555"/>
        <v>1000</v>
      </c>
      <c r="S2516">
        <f t="shared" si="556"/>
        <v>1</v>
      </c>
      <c r="T2516" s="2">
        <f t="array" aca="1" ref="T2516:V2516" ca="1">MMULT(Q2516:S2516,$T$8:$V$10)</f>
        <v>342.95983594645492</v>
      </c>
      <c r="U2516" s="2">
        <f ca="1"/>
        <v>1000</v>
      </c>
      <c r="V2516" s="2">
        <f ca="1"/>
        <v>-939.35060064258266</v>
      </c>
      <c r="Y2516" s="2">
        <f t="shared" ca="1" si="559"/>
        <v>-3.7714808315308317</v>
      </c>
      <c r="Z2516" s="2">
        <f t="shared" ca="1" si="560"/>
        <v>-10.996858629590841</v>
      </c>
    </row>
    <row r="2517" spans="2:26">
      <c r="B2517">
        <f t="shared" si="561"/>
        <v>2506</v>
      </c>
      <c r="C2517">
        <v>-15.855920642535141</v>
      </c>
      <c r="D2517">
        <v>-15.160768102072552</v>
      </c>
      <c r="E2517">
        <v>1.4725700558087158</v>
      </c>
      <c r="F2517">
        <f t="shared" si="548"/>
        <v>21.986986410976314</v>
      </c>
      <c r="G2517">
        <f t="shared" si="549"/>
        <v>22</v>
      </c>
      <c r="H2517">
        <f t="shared" si="550"/>
        <v>2200</v>
      </c>
      <c r="I2517">
        <f t="shared" si="551"/>
        <v>-2.3786029486801943</v>
      </c>
      <c r="J2517">
        <f>VLOOKUP(H2517,動径DB!$C$9:$F$3009,4)</f>
        <v>6.6505400400742928E-3</v>
      </c>
      <c r="K2517">
        <f>VLOOKUP(G2517,緯度DB!$B$10:$H$50,7)</f>
        <v>0.7879807395252203</v>
      </c>
      <c r="L2517">
        <f t="shared" si="552"/>
        <v>0.75300930907126695</v>
      </c>
      <c r="M2517">
        <f t="shared" si="553"/>
        <v>8.6763800669681326E-2</v>
      </c>
      <c r="N2517">
        <f t="shared" si="557"/>
        <v>7.5279571066481938E-3</v>
      </c>
      <c r="O2517">
        <f t="shared" si="558"/>
        <v>0</v>
      </c>
      <c r="Q2517">
        <f t="shared" si="554"/>
        <v>1000</v>
      </c>
      <c r="R2517">
        <f t="shared" si="555"/>
        <v>1000</v>
      </c>
      <c r="S2517">
        <f t="shared" si="556"/>
        <v>1</v>
      </c>
      <c r="T2517" s="2">
        <f t="array" aca="1" ref="T2517:V2517" ca="1">MMULT(Q2517:S2517,$T$8:$V$10)</f>
        <v>342.95983594645492</v>
      </c>
      <c r="U2517" s="2">
        <f ca="1"/>
        <v>1000</v>
      </c>
      <c r="V2517" s="2">
        <f ca="1"/>
        <v>-939.35060064258266</v>
      </c>
      <c r="Y2517" s="2">
        <f t="shared" ca="1" si="559"/>
        <v>-3.7714808315308317</v>
      </c>
      <c r="Z2517" s="2">
        <f t="shared" ca="1" si="560"/>
        <v>-10.996858629590841</v>
      </c>
    </row>
    <row r="2518" spans="2:26">
      <c r="B2518">
        <f t="shared" si="561"/>
        <v>2507</v>
      </c>
      <c r="C2518">
        <v>15.174795074652906</v>
      </c>
      <c r="D2518">
        <v>14.010457449775222</v>
      </c>
      <c r="E2518">
        <v>-10.728793645107364</v>
      </c>
      <c r="F2518">
        <f t="shared" si="548"/>
        <v>23.273898182061558</v>
      </c>
      <c r="G2518">
        <f t="shared" si="549"/>
        <v>12</v>
      </c>
      <c r="H2518">
        <f t="shared" si="550"/>
        <v>2328</v>
      </c>
      <c r="I2518">
        <f t="shared" si="551"/>
        <v>0.74552458349821726</v>
      </c>
      <c r="J2518">
        <f>VLOOKUP(H2518,動径DB!$C$9:$F$3009,4)</f>
        <v>4.1545221128176822E-3</v>
      </c>
      <c r="K2518">
        <f>VLOOKUP(G2518,緯度DB!$B$10:$H$50,7)</f>
        <v>0.58726809406597613</v>
      </c>
      <c r="L2518">
        <f t="shared" si="552"/>
        <v>-0.78643683098145289</v>
      </c>
      <c r="M2518">
        <f t="shared" si="553"/>
        <v>-4.4657093734277842E-2</v>
      </c>
      <c r="N2518">
        <f t="shared" si="557"/>
        <v>1.9942560207920771E-3</v>
      </c>
      <c r="O2518">
        <f t="shared" si="558"/>
        <v>0</v>
      </c>
      <c r="Q2518">
        <f t="shared" si="554"/>
        <v>1000</v>
      </c>
      <c r="R2518">
        <f t="shared" si="555"/>
        <v>1000</v>
      </c>
      <c r="S2518">
        <f t="shared" si="556"/>
        <v>1</v>
      </c>
      <c r="T2518" s="2">
        <f t="array" aca="1" ref="T2518:V2518" ca="1">MMULT(Q2518:S2518,$T$8:$V$10)</f>
        <v>342.95983594645492</v>
      </c>
      <c r="U2518" s="2">
        <f ca="1"/>
        <v>1000</v>
      </c>
      <c r="V2518" s="2">
        <f ca="1"/>
        <v>-939.35060064258266</v>
      </c>
      <c r="Y2518" s="2">
        <f t="shared" ca="1" si="559"/>
        <v>-3.7714808315308317</v>
      </c>
      <c r="Z2518" s="2">
        <f t="shared" ca="1" si="560"/>
        <v>-10.996858629590841</v>
      </c>
    </row>
    <row r="2519" spans="2:26">
      <c r="B2519">
        <f t="shared" si="561"/>
        <v>2508</v>
      </c>
      <c r="C2519">
        <v>16.225759585456704</v>
      </c>
      <c r="D2519">
        <v>16.682691194168761</v>
      </c>
      <c r="E2519">
        <v>4.8734001922328138</v>
      </c>
      <c r="F2519">
        <f t="shared" si="548"/>
        <v>23.77682672348627</v>
      </c>
      <c r="G2519">
        <f t="shared" si="549"/>
        <v>25</v>
      </c>
      <c r="H2519">
        <f t="shared" si="550"/>
        <v>2379</v>
      </c>
      <c r="I2519">
        <f t="shared" si="551"/>
        <v>0.79928220342762635</v>
      </c>
      <c r="J2519">
        <f>VLOOKUP(H2519,動径DB!$C$9:$F$3009,4)</f>
        <v>3.4351999104656897E-3</v>
      </c>
      <c r="K2519">
        <f>VLOOKUP(G2519,緯度DB!$B$10:$H$50,7)</f>
        <v>0.7529008951198638</v>
      </c>
      <c r="L2519">
        <f t="shared" si="552"/>
        <v>-0.67704950927821139</v>
      </c>
      <c r="M2519">
        <f t="shared" si="553"/>
        <v>-4.1635535016845776E-2</v>
      </c>
      <c r="N2519">
        <f t="shared" si="557"/>
        <v>1.7335177761389907E-3</v>
      </c>
      <c r="O2519">
        <f t="shared" si="558"/>
        <v>0</v>
      </c>
      <c r="Q2519">
        <f t="shared" si="554"/>
        <v>1000</v>
      </c>
      <c r="R2519">
        <f t="shared" si="555"/>
        <v>1000</v>
      </c>
      <c r="S2519">
        <f t="shared" si="556"/>
        <v>1</v>
      </c>
      <c r="T2519" s="2">
        <f t="array" aca="1" ref="T2519:V2519" ca="1">MMULT(Q2519:S2519,$T$8:$V$10)</f>
        <v>342.95983594645492</v>
      </c>
      <c r="U2519" s="2">
        <f ca="1"/>
        <v>1000</v>
      </c>
      <c r="V2519" s="2">
        <f ca="1"/>
        <v>-939.35060064258266</v>
      </c>
      <c r="Y2519" s="2">
        <f t="shared" ca="1" si="559"/>
        <v>-3.7714808315308317</v>
      </c>
      <c r="Z2519" s="2">
        <f t="shared" ca="1" si="560"/>
        <v>-10.996858629590841</v>
      </c>
    </row>
    <row r="2520" spans="2:26">
      <c r="B2520">
        <f t="shared" si="561"/>
        <v>2509</v>
      </c>
      <c r="C2520">
        <v>-15.078899492832722</v>
      </c>
      <c r="D2520">
        <v>-6.6593425782780971</v>
      </c>
      <c r="E2520">
        <v>-13.619512231932529</v>
      </c>
      <c r="F2520">
        <f t="shared" si="548"/>
        <v>21.382496742092076</v>
      </c>
      <c r="G2520">
        <f t="shared" si="549"/>
        <v>8</v>
      </c>
      <c r="H2520">
        <f t="shared" si="550"/>
        <v>2139</v>
      </c>
      <c r="I2520">
        <f t="shared" si="551"/>
        <v>-2.7257183087348253</v>
      </c>
      <c r="J2520">
        <f>VLOOKUP(H2520,動径DB!$C$9:$F$3009,4)</f>
        <v>8.2925826305986841E-3</v>
      </c>
      <c r="K2520">
        <f>VLOOKUP(G2520,緯度DB!$B$10:$H$50,7)</f>
        <v>0.38596120503132481</v>
      </c>
      <c r="L2520">
        <f t="shared" si="552"/>
        <v>0.94823242884151571</v>
      </c>
      <c r="M2520">
        <f t="shared" si="553"/>
        <v>6.489431905469964E-2</v>
      </c>
      <c r="N2520">
        <f t="shared" si="557"/>
        <v>4.2112726455731525E-3</v>
      </c>
      <c r="O2520">
        <f t="shared" si="558"/>
        <v>0</v>
      </c>
      <c r="Q2520">
        <f t="shared" si="554"/>
        <v>1000</v>
      </c>
      <c r="R2520">
        <f t="shared" si="555"/>
        <v>1000</v>
      </c>
      <c r="S2520">
        <f t="shared" si="556"/>
        <v>1</v>
      </c>
      <c r="T2520" s="2">
        <f t="array" aca="1" ref="T2520:V2520" ca="1">MMULT(Q2520:S2520,$T$8:$V$10)</f>
        <v>342.95983594645492</v>
      </c>
      <c r="U2520" s="2">
        <f ca="1"/>
        <v>1000</v>
      </c>
      <c r="V2520" s="2">
        <f ca="1"/>
        <v>-939.35060064258266</v>
      </c>
      <c r="Y2520" s="2">
        <f t="shared" ca="1" si="559"/>
        <v>-3.7714808315308317</v>
      </c>
      <c r="Z2520" s="2">
        <f t="shared" ca="1" si="560"/>
        <v>-10.996858629590841</v>
      </c>
    </row>
    <row r="2521" spans="2:26">
      <c r="B2521">
        <f t="shared" si="561"/>
        <v>2510</v>
      </c>
      <c r="C2521">
        <v>-14.038562521930384</v>
      </c>
      <c r="D2521">
        <v>7.6325322988975479</v>
      </c>
      <c r="E2521">
        <v>-10.887111467247813</v>
      </c>
      <c r="F2521">
        <f t="shared" si="548"/>
        <v>19.335614370279046</v>
      </c>
      <c r="G2521">
        <f t="shared" si="549"/>
        <v>10</v>
      </c>
      <c r="H2521">
        <f t="shared" si="550"/>
        <v>1935</v>
      </c>
      <c r="I2521">
        <f t="shared" si="551"/>
        <v>2.6436120317920153</v>
      </c>
      <c r="J2521">
        <f>VLOOKUP(H2521,動径DB!$C$9:$F$3009,4)</f>
        <v>1.702380299157872E-2</v>
      </c>
      <c r="K2521">
        <f>VLOOKUP(G2521,緯度DB!$B$10:$H$50,7)</f>
        <v>0.49132662717739956</v>
      </c>
      <c r="L2521">
        <f t="shared" si="552"/>
        <v>-0.99704814926269614</v>
      </c>
      <c r="M2521">
        <f t="shared" si="553"/>
        <v>-0.16125047160589082</v>
      </c>
      <c r="N2521">
        <f t="shared" si="557"/>
        <v>2.6001714593122199E-2</v>
      </c>
      <c r="O2521">
        <f t="shared" si="558"/>
        <v>0</v>
      </c>
      <c r="Q2521">
        <f t="shared" si="554"/>
        <v>1000</v>
      </c>
      <c r="R2521">
        <f t="shared" si="555"/>
        <v>1000</v>
      </c>
      <c r="S2521">
        <f t="shared" si="556"/>
        <v>1</v>
      </c>
      <c r="T2521" s="2">
        <f t="array" aca="1" ref="T2521:V2521" ca="1">MMULT(Q2521:S2521,$T$8:$V$10)</f>
        <v>342.95983594645492</v>
      </c>
      <c r="U2521" s="2">
        <f ca="1"/>
        <v>1000</v>
      </c>
      <c r="V2521" s="2">
        <f ca="1"/>
        <v>-939.35060064258266</v>
      </c>
      <c r="Y2521" s="2">
        <f t="shared" ca="1" si="559"/>
        <v>-3.7714808315308317</v>
      </c>
      <c r="Z2521" s="2">
        <f t="shared" ca="1" si="560"/>
        <v>-10.996858629590841</v>
      </c>
    </row>
    <row r="2522" spans="2:26">
      <c r="B2522">
        <f t="shared" si="561"/>
        <v>2511</v>
      </c>
      <c r="C2522">
        <v>12.073077134973317</v>
      </c>
      <c r="D2522">
        <v>-14.693911507787906</v>
      </c>
      <c r="E2522">
        <v>6.15597239692186</v>
      </c>
      <c r="F2522">
        <f t="shared" si="548"/>
        <v>19.989152634801236</v>
      </c>
      <c r="G2522">
        <f t="shared" si="549"/>
        <v>27</v>
      </c>
      <c r="H2522">
        <f t="shared" si="550"/>
        <v>2000</v>
      </c>
      <c r="I2522">
        <f t="shared" si="551"/>
        <v>-0.88299998903827437</v>
      </c>
      <c r="J2522">
        <f>VLOOKUP(H2522,動径DB!$C$9:$F$3009,4)</f>
        <v>1.3582256444579461E-2</v>
      </c>
      <c r="K2522">
        <f>VLOOKUP(G2522,緯度DB!$B$10:$H$50,7)</f>
        <v>0.70149600262637279</v>
      </c>
      <c r="L2522">
        <f t="shared" si="552"/>
        <v>0.47291191629902835</v>
      </c>
      <c r="M2522">
        <f t="shared" si="553"/>
        <v>9.0068259054304212E-2</v>
      </c>
      <c r="N2522">
        <f t="shared" si="557"/>
        <v>8.1122912890732521E-3</v>
      </c>
      <c r="O2522">
        <f t="shared" si="558"/>
        <v>0</v>
      </c>
      <c r="Q2522">
        <f t="shared" si="554"/>
        <v>1000</v>
      </c>
      <c r="R2522">
        <f t="shared" si="555"/>
        <v>1000</v>
      </c>
      <c r="S2522">
        <f t="shared" si="556"/>
        <v>1</v>
      </c>
      <c r="T2522" s="2">
        <f t="array" aca="1" ref="T2522:V2522" ca="1">MMULT(Q2522:S2522,$T$8:$V$10)</f>
        <v>342.95983594645492</v>
      </c>
      <c r="U2522" s="2">
        <f ca="1"/>
        <v>1000</v>
      </c>
      <c r="V2522" s="2">
        <f ca="1"/>
        <v>-939.35060064258266</v>
      </c>
      <c r="Y2522" s="2">
        <f t="shared" ca="1" si="559"/>
        <v>-3.7714808315308317</v>
      </c>
      <c r="Z2522" s="2">
        <f t="shared" ca="1" si="560"/>
        <v>-10.996858629590841</v>
      </c>
    </row>
    <row r="2523" spans="2:26">
      <c r="B2523">
        <f t="shared" si="561"/>
        <v>2512</v>
      </c>
      <c r="C2523">
        <v>12.815669049926859</v>
      </c>
      <c r="D2523">
        <v>-12.075607855335477</v>
      </c>
      <c r="E2523">
        <v>-11.163458176030334</v>
      </c>
      <c r="F2523">
        <f t="shared" si="548"/>
        <v>20.8490881508298</v>
      </c>
      <c r="G2523">
        <f t="shared" si="549"/>
        <v>10</v>
      </c>
      <c r="H2523">
        <f t="shared" si="550"/>
        <v>2086</v>
      </c>
      <c r="I2523">
        <f t="shared" si="551"/>
        <v>-0.75567517058641931</v>
      </c>
      <c r="J2523">
        <f>VLOOKUP(H2523,動径DB!$C$9:$F$3009,4)</f>
        <v>1.0025094959626626E-2</v>
      </c>
      <c r="K2523">
        <f>VLOOKUP(G2523,緯度DB!$B$10:$H$50,7)</f>
        <v>0.49132662717739956</v>
      </c>
      <c r="L2523">
        <f t="shared" si="552"/>
        <v>0.76726596961218274</v>
      </c>
      <c r="M2523">
        <f t="shared" si="553"/>
        <v>7.8793755078575181E-2</v>
      </c>
      <c r="N2523">
        <f t="shared" si="557"/>
        <v>6.2084558393824922E-3</v>
      </c>
      <c r="O2523">
        <f t="shared" si="558"/>
        <v>0</v>
      </c>
      <c r="Q2523">
        <f t="shared" si="554"/>
        <v>1000</v>
      </c>
      <c r="R2523">
        <f t="shared" si="555"/>
        <v>1000</v>
      </c>
      <c r="S2523">
        <f t="shared" si="556"/>
        <v>1</v>
      </c>
      <c r="T2523" s="2">
        <f t="array" aca="1" ref="T2523:V2523" ca="1">MMULT(Q2523:S2523,$T$8:$V$10)</f>
        <v>342.95983594645492</v>
      </c>
      <c r="U2523" s="2">
        <f ca="1"/>
        <v>1000</v>
      </c>
      <c r="V2523" s="2">
        <f ca="1"/>
        <v>-939.35060064258266</v>
      </c>
      <c r="Y2523" s="2">
        <f t="shared" ca="1" si="559"/>
        <v>-3.7714808315308317</v>
      </c>
      <c r="Z2523" s="2">
        <f t="shared" ca="1" si="560"/>
        <v>-10.996858629590841</v>
      </c>
    </row>
    <row r="2524" spans="2:26">
      <c r="B2524">
        <f t="shared" si="561"/>
        <v>2513</v>
      </c>
      <c r="C2524">
        <v>16.501789660601677</v>
      </c>
      <c r="D2524">
        <v>13.606017724610901</v>
      </c>
      <c r="E2524">
        <v>-4.6601883844173484</v>
      </c>
      <c r="F2524">
        <f t="shared" si="548"/>
        <v>21.889498306343725</v>
      </c>
      <c r="G2524">
        <f t="shared" si="549"/>
        <v>17</v>
      </c>
      <c r="H2524">
        <f t="shared" si="550"/>
        <v>2190</v>
      </c>
      <c r="I2524">
        <f t="shared" si="551"/>
        <v>0.6895130026555647</v>
      </c>
      <c r="J2524">
        <f>VLOOKUP(H2524,動径DB!$C$9:$F$3009,4)</f>
        <v>6.8966493791502107E-3</v>
      </c>
      <c r="K2524">
        <f>VLOOKUP(G2524,緯度DB!$B$10:$H$50,7)</f>
        <v>0.7529008951198638</v>
      </c>
      <c r="L2524">
        <f t="shared" si="552"/>
        <v>-0.87866254141142985</v>
      </c>
      <c r="M2524">
        <f t="shared" si="553"/>
        <v>-9.9869731193339417E-2</v>
      </c>
      <c r="N2524">
        <f t="shared" si="557"/>
        <v>9.9739632086298727E-3</v>
      </c>
      <c r="O2524">
        <f t="shared" si="558"/>
        <v>0</v>
      </c>
      <c r="Q2524">
        <f t="shared" si="554"/>
        <v>1000</v>
      </c>
      <c r="R2524">
        <f t="shared" si="555"/>
        <v>1000</v>
      </c>
      <c r="S2524">
        <f t="shared" si="556"/>
        <v>1</v>
      </c>
      <c r="T2524" s="2">
        <f t="array" aca="1" ref="T2524:V2524" ca="1">MMULT(Q2524:S2524,$T$8:$V$10)</f>
        <v>342.95983594645492</v>
      </c>
      <c r="U2524" s="2">
        <f ca="1"/>
        <v>1000</v>
      </c>
      <c r="V2524" s="2">
        <f ca="1"/>
        <v>-939.35060064258266</v>
      </c>
      <c r="Y2524" s="2">
        <f t="shared" ca="1" si="559"/>
        <v>-3.7714808315308317</v>
      </c>
      <c r="Z2524" s="2">
        <f t="shared" ca="1" si="560"/>
        <v>-10.996858629590841</v>
      </c>
    </row>
    <row r="2525" spans="2:26">
      <c r="B2525">
        <f t="shared" si="561"/>
        <v>2514</v>
      </c>
      <c r="C2525">
        <v>-11.584420519014156</v>
      </c>
      <c r="D2525">
        <v>11.312109144870307</v>
      </c>
      <c r="E2525">
        <v>4.2824808118425937</v>
      </c>
      <c r="F2525">
        <f t="shared" si="548"/>
        <v>16.74820151450939</v>
      </c>
      <c r="G2525">
        <f t="shared" si="549"/>
        <v>26</v>
      </c>
      <c r="H2525">
        <f t="shared" si="550"/>
        <v>1676</v>
      </c>
      <c r="I2525">
        <f t="shared" si="551"/>
        <v>2.368087058195711</v>
      </c>
      <c r="J2525">
        <f>VLOOKUP(H2525,動径DB!$C$9:$F$3009,4)</f>
        <v>4.0379088577775529E-2</v>
      </c>
      <c r="K2525">
        <f>VLOOKUP(G2525,緯度DB!$B$10:$H$50,7)</f>
        <v>0.72987675376846739</v>
      </c>
      <c r="L2525">
        <f t="shared" si="552"/>
        <v>-0.73187938599975766</v>
      </c>
      <c r="M2525">
        <f t="shared" si="553"/>
        <v>-0.36125489169859176</v>
      </c>
      <c r="N2525">
        <f t="shared" si="557"/>
        <v>0.13050509677616126</v>
      </c>
      <c r="O2525">
        <f t="shared" si="558"/>
        <v>0</v>
      </c>
      <c r="Q2525">
        <f t="shared" si="554"/>
        <v>1000</v>
      </c>
      <c r="R2525">
        <f t="shared" si="555"/>
        <v>1000</v>
      </c>
      <c r="S2525">
        <f t="shared" si="556"/>
        <v>1</v>
      </c>
      <c r="T2525" s="2">
        <f t="array" aca="1" ref="T2525:V2525" ca="1">MMULT(Q2525:S2525,$T$8:$V$10)</f>
        <v>342.95983594645492</v>
      </c>
      <c r="U2525" s="2">
        <f ca="1"/>
        <v>1000</v>
      </c>
      <c r="V2525" s="2">
        <f ca="1"/>
        <v>-939.35060064258266</v>
      </c>
      <c r="Y2525" s="2">
        <f t="shared" ca="1" si="559"/>
        <v>-3.7714808315308317</v>
      </c>
      <c r="Z2525" s="2">
        <f t="shared" ca="1" si="560"/>
        <v>-10.996858629590841</v>
      </c>
    </row>
    <row r="2526" spans="2:26">
      <c r="B2526">
        <f t="shared" si="561"/>
        <v>2515</v>
      </c>
      <c r="C2526">
        <v>14.422674532264113</v>
      </c>
      <c r="D2526">
        <v>-0.23784651469305396</v>
      </c>
      <c r="E2526">
        <v>-13.466139807594846</v>
      </c>
      <c r="F2526">
        <f t="shared" si="548"/>
        <v>19.733398920253503</v>
      </c>
      <c r="G2526">
        <f t="shared" si="549"/>
        <v>7</v>
      </c>
      <c r="H2526">
        <f t="shared" si="550"/>
        <v>1974</v>
      </c>
      <c r="I2526">
        <f t="shared" si="551"/>
        <v>-1.6489657050149171E-2</v>
      </c>
      <c r="J2526">
        <f>VLOOKUP(H2526,動径DB!$C$9:$F$3009,4)</f>
        <v>1.4872248144605811E-2</v>
      </c>
      <c r="K2526">
        <f>VLOOKUP(G2526,緯度DB!$B$10:$H$50,7)</f>
        <v>0.33255818042814211</v>
      </c>
      <c r="L2526">
        <f t="shared" si="552"/>
        <v>4.9448797046983205E-2</v>
      </c>
      <c r="M2526">
        <f t="shared" si="553"/>
        <v>4.8261618763370349E-3</v>
      </c>
      <c r="N2526">
        <f t="shared" si="557"/>
        <v>2.3291838456609007E-5</v>
      </c>
      <c r="O2526">
        <f t="shared" si="558"/>
        <v>0</v>
      </c>
      <c r="Q2526">
        <f t="shared" si="554"/>
        <v>1000</v>
      </c>
      <c r="R2526">
        <f t="shared" si="555"/>
        <v>1000</v>
      </c>
      <c r="S2526">
        <f t="shared" si="556"/>
        <v>1</v>
      </c>
      <c r="T2526" s="2">
        <f t="array" aca="1" ref="T2526:V2526" ca="1">MMULT(Q2526:S2526,$T$8:$V$10)</f>
        <v>342.95983594645492</v>
      </c>
      <c r="U2526" s="2">
        <f ca="1"/>
        <v>1000</v>
      </c>
      <c r="V2526" s="2">
        <f ca="1"/>
        <v>-939.35060064258266</v>
      </c>
      <c r="Y2526" s="2">
        <f t="shared" ca="1" si="559"/>
        <v>-3.7714808315308317</v>
      </c>
      <c r="Z2526" s="2">
        <f t="shared" ca="1" si="560"/>
        <v>-10.996858629590841</v>
      </c>
    </row>
    <row r="2527" spans="2:26">
      <c r="B2527">
        <f t="shared" si="561"/>
        <v>2516</v>
      </c>
      <c r="C2527">
        <v>14.772374938289342</v>
      </c>
      <c r="D2527">
        <v>-9.0929689690286288</v>
      </c>
      <c r="E2527">
        <v>16.407012082444805</v>
      </c>
      <c r="F2527">
        <f t="shared" si="548"/>
        <v>23.876666255208377</v>
      </c>
      <c r="G2527">
        <f t="shared" si="549"/>
        <v>35</v>
      </c>
      <c r="H2527">
        <f t="shared" si="550"/>
        <v>2389</v>
      </c>
      <c r="I2527">
        <f t="shared" si="551"/>
        <v>-0.55176676050971918</v>
      </c>
      <c r="J2527">
        <f>VLOOKUP(H2527,動径DB!$C$9:$F$3009,4)</f>
        <v>3.308932435575034E-3</v>
      </c>
      <c r="K2527">
        <f>VLOOKUP(G2527,緯度DB!$B$10:$H$50,7)</f>
        <v>0.33255818042814211</v>
      </c>
      <c r="L2527">
        <f t="shared" si="552"/>
        <v>0.99643166500791946</v>
      </c>
      <c r="M2527">
        <f t="shared" si="553"/>
        <v>2.6180428110535583E-2</v>
      </c>
      <c r="N2527">
        <f t="shared" si="557"/>
        <v>6.8541481605092179E-4</v>
      </c>
      <c r="O2527">
        <f t="shared" si="558"/>
        <v>0</v>
      </c>
      <c r="Q2527">
        <f t="shared" si="554"/>
        <v>1000</v>
      </c>
      <c r="R2527">
        <f t="shared" si="555"/>
        <v>1000</v>
      </c>
      <c r="S2527">
        <f t="shared" si="556"/>
        <v>1</v>
      </c>
      <c r="T2527" s="2">
        <f t="array" aca="1" ref="T2527:V2527" ca="1">MMULT(Q2527:S2527,$T$8:$V$10)</f>
        <v>342.95983594645492</v>
      </c>
      <c r="U2527" s="2">
        <f ca="1"/>
        <v>1000</v>
      </c>
      <c r="V2527" s="2">
        <f ca="1"/>
        <v>-939.35060064258266</v>
      </c>
      <c r="Y2527" s="2">
        <f t="shared" ca="1" si="559"/>
        <v>-3.7714808315308317</v>
      </c>
      <c r="Z2527" s="2">
        <f t="shared" ca="1" si="560"/>
        <v>-10.996858629590841</v>
      </c>
    </row>
    <row r="2528" spans="2:26">
      <c r="B2528">
        <f t="shared" si="561"/>
        <v>2517</v>
      </c>
      <c r="C2528">
        <v>-5.2604560726612357</v>
      </c>
      <c r="D2528">
        <v>9.2628313408002132</v>
      </c>
      <c r="E2528">
        <v>-6.4529730532901208</v>
      </c>
      <c r="F2528">
        <f t="shared" si="548"/>
        <v>12.454449155502525</v>
      </c>
      <c r="G2528">
        <f t="shared" si="549"/>
        <v>11</v>
      </c>
      <c r="H2528">
        <f t="shared" si="550"/>
        <v>1246</v>
      </c>
      <c r="I2528">
        <f t="shared" si="551"/>
        <v>2.0872860838943001</v>
      </c>
      <c r="J2528">
        <f>VLOOKUP(H2528,動径DB!$C$9:$F$3009,4)</f>
        <v>0.14235005724185917</v>
      </c>
      <c r="K2528">
        <f>VLOOKUP(G2528,緯度DB!$B$10:$H$50,7)</f>
        <v>0.54089638506983073</v>
      </c>
      <c r="L2528">
        <f t="shared" si="552"/>
        <v>2.1325438788750664E-2</v>
      </c>
      <c r="M2528">
        <f t="shared" si="553"/>
        <v>2.0450042974825125E-2</v>
      </c>
      <c r="N2528">
        <f t="shared" si="557"/>
        <v>4.1820425767219444E-4</v>
      </c>
      <c r="O2528">
        <f t="shared" si="558"/>
        <v>0</v>
      </c>
      <c r="Q2528">
        <f t="shared" si="554"/>
        <v>1000</v>
      </c>
      <c r="R2528">
        <f t="shared" si="555"/>
        <v>1000</v>
      </c>
      <c r="S2528">
        <f t="shared" si="556"/>
        <v>1</v>
      </c>
      <c r="T2528" s="2">
        <f t="array" aca="1" ref="T2528:V2528" ca="1">MMULT(Q2528:S2528,$T$8:$V$10)</f>
        <v>342.95983594645492</v>
      </c>
      <c r="U2528" s="2">
        <f ca="1"/>
        <v>1000</v>
      </c>
      <c r="V2528" s="2">
        <f ca="1"/>
        <v>-939.35060064258266</v>
      </c>
      <c r="Y2528" s="2">
        <f t="shared" ca="1" si="559"/>
        <v>-3.7714808315308317</v>
      </c>
      <c r="Z2528" s="2">
        <f t="shared" ca="1" si="560"/>
        <v>-10.996858629590841</v>
      </c>
    </row>
    <row r="2529" spans="2:26">
      <c r="B2529">
        <f t="shared" si="561"/>
        <v>2518</v>
      </c>
      <c r="C2529">
        <v>-15.81658284795841</v>
      </c>
      <c r="D2529">
        <v>-5.6992379417148928</v>
      </c>
      <c r="E2529">
        <v>4.398330815660727</v>
      </c>
      <c r="F2529">
        <f t="shared" si="548"/>
        <v>17.37788594929215</v>
      </c>
      <c r="G2529">
        <f t="shared" si="549"/>
        <v>26</v>
      </c>
      <c r="H2529">
        <f t="shared" si="550"/>
        <v>1739</v>
      </c>
      <c r="I2529">
        <f t="shared" si="551"/>
        <v>-2.7957422428457761</v>
      </c>
      <c r="J2529">
        <f>VLOOKUP(H2529,動径DB!$C$9:$F$3009,4)</f>
        <v>3.2919774973506989E-2</v>
      </c>
      <c r="K2529">
        <f>VLOOKUP(G2529,緯度DB!$B$10:$H$50,7)</f>
        <v>0.72987675376846739</v>
      </c>
      <c r="L2529">
        <f t="shared" si="552"/>
        <v>0.86116202694635058</v>
      </c>
      <c r="M2529">
        <f t="shared" si="553"/>
        <v>0.3595739356593789</v>
      </c>
      <c r="N2529">
        <f t="shared" si="557"/>
        <v>0.12929341520557516</v>
      </c>
      <c r="O2529">
        <f t="shared" si="558"/>
        <v>0</v>
      </c>
      <c r="Q2529">
        <f t="shared" si="554"/>
        <v>1000</v>
      </c>
      <c r="R2529">
        <f t="shared" si="555"/>
        <v>1000</v>
      </c>
      <c r="S2529">
        <f t="shared" si="556"/>
        <v>1</v>
      </c>
      <c r="T2529" s="2">
        <f t="array" aca="1" ref="T2529:V2529" ca="1">MMULT(Q2529:S2529,$T$8:$V$10)</f>
        <v>342.95983594645492</v>
      </c>
      <c r="U2529" s="2">
        <f ca="1"/>
        <v>1000</v>
      </c>
      <c r="V2529" s="2">
        <f ca="1"/>
        <v>-939.35060064258266</v>
      </c>
      <c r="Y2529" s="2">
        <f t="shared" ca="1" si="559"/>
        <v>-3.7714808315308317</v>
      </c>
      <c r="Z2529" s="2">
        <f t="shared" ca="1" si="560"/>
        <v>-10.996858629590841</v>
      </c>
    </row>
    <row r="2530" spans="2:26">
      <c r="B2530">
        <f t="shared" si="561"/>
        <v>2519</v>
      </c>
      <c r="C2530">
        <v>-16.923062242323581</v>
      </c>
      <c r="D2530">
        <v>-13.513109394470927</v>
      </c>
      <c r="E2530">
        <v>-12.51523894682745</v>
      </c>
      <c r="F2530">
        <f t="shared" si="548"/>
        <v>25.012504214106254</v>
      </c>
      <c r="G2530">
        <f t="shared" si="549"/>
        <v>11</v>
      </c>
      <c r="H2530">
        <f t="shared" si="550"/>
        <v>2502</v>
      </c>
      <c r="I2530">
        <f t="shared" si="551"/>
        <v>-2.4677654203056738</v>
      </c>
      <c r="J2530">
        <f>VLOOKUP(H2530,動径DB!$C$9:$F$3009,4)</f>
        <v>2.1590159740434113E-3</v>
      </c>
      <c r="K2530">
        <f>VLOOKUP(G2530,緯度DB!$B$10:$H$50,7)</f>
        <v>0.54089638506983073</v>
      </c>
      <c r="L2530">
        <f t="shared" si="552"/>
        <v>0.90014877723170739</v>
      </c>
      <c r="M2530">
        <f t="shared" si="553"/>
        <v>2.6293076514366687E-2</v>
      </c>
      <c r="N2530">
        <f t="shared" si="557"/>
        <v>6.9132587259034103E-4</v>
      </c>
      <c r="O2530">
        <f t="shared" si="558"/>
        <v>0</v>
      </c>
      <c r="Q2530">
        <f t="shared" si="554"/>
        <v>1000</v>
      </c>
      <c r="R2530">
        <f t="shared" si="555"/>
        <v>1000</v>
      </c>
      <c r="S2530">
        <f t="shared" si="556"/>
        <v>1</v>
      </c>
      <c r="T2530" s="2">
        <f t="array" aca="1" ref="T2530:V2530" ca="1">MMULT(Q2530:S2530,$T$8:$V$10)</f>
        <v>342.95983594645492</v>
      </c>
      <c r="U2530" s="2">
        <f ca="1"/>
        <v>1000</v>
      </c>
      <c r="V2530" s="2">
        <f ca="1"/>
        <v>-939.35060064258266</v>
      </c>
      <c r="Y2530" s="2">
        <f t="shared" ca="1" si="559"/>
        <v>-3.7714808315308317</v>
      </c>
      <c r="Z2530" s="2">
        <f t="shared" ca="1" si="560"/>
        <v>-10.996858629590841</v>
      </c>
    </row>
    <row r="2531" spans="2:26">
      <c r="B2531">
        <f t="shared" si="561"/>
        <v>2520</v>
      </c>
      <c r="C2531">
        <v>8.7840120964130382</v>
      </c>
      <c r="D2531">
        <v>12.351075507212638</v>
      </c>
      <c r="E2531">
        <v>-14.227564427984884</v>
      </c>
      <c r="F2531">
        <f t="shared" si="548"/>
        <v>20.787773431689583</v>
      </c>
      <c r="G2531">
        <f t="shared" si="549"/>
        <v>7</v>
      </c>
      <c r="H2531">
        <f t="shared" si="550"/>
        <v>2080</v>
      </c>
      <c r="I2531">
        <f t="shared" si="551"/>
        <v>0.9525969821643645</v>
      </c>
      <c r="J2531">
        <f>VLOOKUP(H2531,動径DB!$C$9:$F$3009,4)</f>
        <v>1.0241512080378086E-2</v>
      </c>
      <c r="K2531">
        <f>VLOOKUP(G2531,緯度DB!$B$10:$H$50,7)</f>
        <v>0.33255818042814211</v>
      </c>
      <c r="L2531">
        <f t="shared" si="552"/>
        <v>-0.28000729396475527</v>
      </c>
      <c r="M2531">
        <f t="shared" si="553"/>
        <v>-1.9824810109927773E-2</v>
      </c>
      <c r="N2531">
        <f t="shared" si="557"/>
        <v>3.9302309589469447E-4</v>
      </c>
      <c r="O2531">
        <f t="shared" si="558"/>
        <v>0</v>
      </c>
      <c r="Q2531">
        <f t="shared" si="554"/>
        <v>1000</v>
      </c>
      <c r="R2531">
        <f t="shared" si="555"/>
        <v>1000</v>
      </c>
      <c r="S2531">
        <f t="shared" si="556"/>
        <v>1</v>
      </c>
      <c r="T2531" s="2">
        <f t="array" aca="1" ref="T2531:V2531" ca="1">MMULT(Q2531:S2531,$T$8:$V$10)</f>
        <v>342.95983594645492</v>
      </c>
      <c r="U2531" s="2">
        <f ca="1"/>
        <v>1000</v>
      </c>
      <c r="V2531" s="2">
        <f ca="1"/>
        <v>-939.35060064258266</v>
      </c>
      <c r="Y2531" s="2">
        <f t="shared" ca="1" si="559"/>
        <v>-3.7714808315308317</v>
      </c>
      <c r="Z2531" s="2">
        <f t="shared" ca="1" si="560"/>
        <v>-10.996858629590841</v>
      </c>
    </row>
    <row r="2532" spans="2:26">
      <c r="B2532">
        <f t="shared" si="561"/>
        <v>2521</v>
      </c>
      <c r="C2532">
        <v>0.11707785773339752</v>
      </c>
      <c r="D2532">
        <v>-10.489323124063764</v>
      </c>
      <c r="E2532">
        <v>-7.6902283312471997</v>
      </c>
      <c r="F2532">
        <f t="shared" si="548"/>
        <v>13.00689119707347</v>
      </c>
      <c r="G2532">
        <f t="shared" si="549"/>
        <v>9</v>
      </c>
      <c r="H2532">
        <f t="shared" si="550"/>
        <v>1302</v>
      </c>
      <c r="I2532">
        <f t="shared" si="551"/>
        <v>-1.5596351684638374</v>
      </c>
      <c r="J2532">
        <f>VLOOKUP(H2532,動径DB!$C$9:$F$3009,4)</f>
        <v>0.1227661938055894</v>
      </c>
      <c r="K2532">
        <f>VLOOKUP(G2532,緯度DB!$B$10:$H$50,7)</f>
        <v>0.43934360143209494</v>
      </c>
      <c r="L2532">
        <f t="shared" si="552"/>
        <v>-0.99943948082264356</v>
      </c>
      <c r="M2532">
        <f t="shared" si="553"/>
        <v>-0.70115349931120252</v>
      </c>
      <c r="N2532">
        <f t="shared" si="557"/>
        <v>0.49161622959634449</v>
      </c>
      <c r="O2532">
        <f t="shared" si="558"/>
        <v>1</v>
      </c>
      <c r="Q2532">
        <f t="shared" si="554"/>
        <v>0.11707785773339752</v>
      </c>
      <c r="R2532">
        <f t="shared" si="555"/>
        <v>-10.489323124063764</v>
      </c>
      <c r="S2532">
        <f t="shared" si="556"/>
        <v>-7.6902283312471997</v>
      </c>
      <c r="T2532" s="2">
        <f t="array" aca="1" ref="T2532:V2532" ca="1">MMULT(Q2532:S2532,$T$8:$V$10)</f>
        <v>-7.1864078293494851</v>
      </c>
      <c r="U2532" s="2">
        <f ca="1"/>
        <v>-10.489323124063764</v>
      </c>
      <c r="V2532" s="2">
        <f ca="1"/>
        <v>-2.7402301950297834</v>
      </c>
      <c r="Y2532" s="2">
        <f t="shared" ca="1" si="559"/>
        <v>-2.6362687142131342</v>
      </c>
      <c r="Z2532" s="2">
        <f t="shared" ca="1" si="560"/>
        <v>-3.8479133166235573</v>
      </c>
    </row>
    <row r="2533" spans="2:26">
      <c r="B2533">
        <f t="shared" si="561"/>
        <v>2522</v>
      </c>
      <c r="C2533">
        <v>16.704009667616905</v>
      </c>
      <c r="D2533">
        <v>15.789560967399593</v>
      </c>
      <c r="E2533">
        <v>-7.4794337679150438</v>
      </c>
      <c r="F2533">
        <f t="shared" si="548"/>
        <v>24.171803904708799</v>
      </c>
      <c r="G2533">
        <f t="shared" si="549"/>
        <v>15</v>
      </c>
      <c r="H2533">
        <f t="shared" si="550"/>
        <v>2418</v>
      </c>
      <c r="I2533">
        <f t="shared" si="551"/>
        <v>0.75726313904320597</v>
      </c>
      <c r="J2533">
        <f>VLOOKUP(H2533,動径DB!$C$9:$F$3009,4)</f>
        <v>2.9674717758053164E-3</v>
      </c>
      <c r="K2533">
        <f>VLOOKUP(G2533,緯度DB!$B$10:$H$50,7)</f>
        <v>0.70149600262637279</v>
      </c>
      <c r="L2533">
        <f t="shared" si="552"/>
        <v>-0.76420204387647817</v>
      </c>
      <c r="M2533">
        <f t="shared" si="553"/>
        <v>-3.8452896130415123E-2</v>
      </c>
      <c r="N2533">
        <f t="shared" si="557"/>
        <v>1.4786252208164943E-3</v>
      </c>
      <c r="O2533">
        <f t="shared" si="558"/>
        <v>0</v>
      </c>
      <c r="Q2533">
        <f t="shared" si="554"/>
        <v>1000</v>
      </c>
      <c r="R2533">
        <f t="shared" si="555"/>
        <v>1000</v>
      </c>
      <c r="S2533">
        <f t="shared" si="556"/>
        <v>1</v>
      </c>
      <c r="T2533" s="2">
        <f t="array" aca="1" ref="T2533:V2533" ca="1">MMULT(Q2533:S2533,$T$8:$V$10)</f>
        <v>342.95983594645492</v>
      </c>
      <c r="U2533" s="2">
        <f ca="1"/>
        <v>1000</v>
      </c>
      <c r="V2533" s="2">
        <f ca="1"/>
        <v>-939.35060064258266</v>
      </c>
      <c r="Y2533" s="2">
        <f t="shared" ca="1" si="559"/>
        <v>-3.7714808315308317</v>
      </c>
      <c r="Z2533" s="2">
        <f t="shared" ca="1" si="560"/>
        <v>-10.996858629590841</v>
      </c>
    </row>
    <row r="2534" spans="2:26">
      <c r="B2534">
        <f t="shared" si="561"/>
        <v>2523</v>
      </c>
      <c r="C2534">
        <v>10.252794181900478</v>
      </c>
      <c r="D2534">
        <v>-0.53253922931605713</v>
      </c>
      <c r="E2534">
        <v>2.5088811344520936</v>
      </c>
      <c r="F2534">
        <f t="shared" si="548"/>
        <v>10.568721356625051</v>
      </c>
      <c r="G2534">
        <f t="shared" si="549"/>
        <v>26</v>
      </c>
      <c r="H2534">
        <f t="shared" si="550"/>
        <v>1058</v>
      </c>
      <c r="I2534">
        <f t="shared" si="551"/>
        <v>-5.1894253304327724E-2</v>
      </c>
      <c r="J2534">
        <f>VLOOKUP(H2534,動径DB!$C$9:$F$3009,4)</f>
        <v>0.22300363251278862</v>
      </c>
      <c r="K2534">
        <f>VLOOKUP(G2534,緯度DB!$B$10:$H$50,7)</f>
        <v>0.72987675376846739</v>
      </c>
      <c r="L2534">
        <f t="shared" si="552"/>
        <v>0.15505463792251417</v>
      </c>
      <c r="M2534">
        <f t="shared" si="553"/>
        <v>0.26672804281937668</v>
      </c>
      <c r="N2534">
        <f t="shared" si="557"/>
        <v>7.114384882625524E-2</v>
      </c>
      <c r="O2534">
        <f t="shared" si="558"/>
        <v>0</v>
      </c>
      <c r="Q2534">
        <f t="shared" si="554"/>
        <v>1000</v>
      </c>
      <c r="R2534">
        <f t="shared" si="555"/>
        <v>1000</v>
      </c>
      <c r="S2534">
        <f t="shared" si="556"/>
        <v>1</v>
      </c>
      <c r="T2534" s="2">
        <f t="array" aca="1" ref="T2534:V2534" ca="1">MMULT(Q2534:S2534,$T$8:$V$10)</f>
        <v>342.95983594645492</v>
      </c>
      <c r="U2534" s="2">
        <f ca="1"/>
        <v>1000</v>
      </c>
      <c r="V2534" s="2">
        <f ca="1"/>
        <v>-939.35060064258266</v>
      </c>
      <c r="Y2534" s="2">
        <f t="shared" ca="1" si="559"/>
        <v>-3.7714808315308317</v>
      </c>
      <c r="Z2534" s="2">
        <f t="shared" ca="1" si="560"/>
        <v>-10.996858629590841</v>
      </c>
    </row>
    <row r="2535" spans="2:26">
      <c r="B2535">
        <f t="shared" si="561"/>
        <v>2524</v>
      </c>
      <c r="C2535">
        <v>8.1124015608242566</v>
      </c>
      <c r="D2535">
        <v>7.6592138816043329</v>
      </c>
      <c r="E2535">
        <v>-4.7072708796442662</v>
      </c>
      <c r="F2535">
        <f t="shared" si="548"/>
        <v>12.109212009977</v>
      </c>
      <c r="G2535">
        <f t="shared" si="549"/>
        <v>13</v>
      </c>
      <c r="H2535">
        <f t="shared" si="550"/>
        <v>1212</v>
      </c>
      <c r="I2535">
        <f t="shared" si="551"/>
        <v>0.7566716822344024</v>
      </c>
      <c r="J2535">
        <f>VLOOKUP(H2535,動径DB!$C$9:$F$3009,4)</f>
        <v>0.15527881476913169</v>
      </c>
      <c r="K2535">
        <f>VLOOKUP(G2535,緯度DB!$B$10:$H$50,7)</f>
        <v>0.62981531840634786</v>
      </c>
      <c r="L2535">
        <f t="shared" si="552"/>
        <v>-0.76534526825775628</v>
      </c>
      <c r="M2535">
        <f t="shared" si="553"/>
        <v>-0.90635578549016649</v>
      </c>
      <c r="N2535">
        <f t="shared" si="557"/>
        <v>0.82148080989149674</v>
      </c>
      <c r="O2535">
        <f t="shared" si="558"/>
        <v>1</v>
      </c>
      <c r="Q2535">
        <f t="shared" si="554"/>
        <v>8.1124015608242566</v>
      </c>
      <c r="R2535">
        <f t="shared" si="555"/>
        <v>7.6592138816043329</v>
      </c>
      <c r="S2535">
        <f t="shared" si="556"/>
        <v>-4.7072708796442662</v>
      </c>
      <c r="T2535" s="2">
        <f t="array" aca="1" ref="T2535:V2535" ca="1">MMULT(Q2535:S2535,$T$8:$V$10)</f>
        <v>-1.6487829650936154</v>
      </c>
      <c r="U2535" s="2">
        <f ca="1"/>
        <v>7.6592138816043329</v>
      </c>
      <c r="V2535" s="2">
        <f ca="1"/>
        <v>-9.2331453444873191</v>
      </c>
      <c r="Y2535" s="2">
        <f t="shared" ca="1" si="559"/>
        <v>-0.79394929682138293</v>
      </c>
      <c r="Z2535" s="2">
        <f t="shared" ca="1" si="560"/>
        <v>3.6881915960109786</v>
      </c>
    </row>
    <row r="2536" spans="2:26">
      <c r="B2536">
        <f t="shared" si="561"/>
        <v>2525</v>
      </c>
      <c r="C2536">
        <v>6.8086545452009464</v>
      </c>
      <c r="D2536">
        <v>9.2772605416451892</v>
      </c>
      <c r="E2536">
        <v>-4.6011705069651461</v>
      </c>
      <c r="F2536">
        <f t="shared" si="548"/>
        <v>12.393389766630364</v>
      </c>
      <c r="G2536">
        <f t="shared" si="549"/>
        <v>14</v>
      </c>
      <c r="H2536">
        <f t="shared" si="550"/>
        <v>1240</v>
      </c>
      <c r="I2536">
        <f t="shared" si="551"/>
        <v>0.93767397774572547</v>
      </c>
      <c r="J2536">
        <f>VLOOKUP(H2536,動径DB!$C$9:$F$3009,4)</f>
        <v>0.14457472278977213</v>
      </c>
      <c r="K2536">
        <f>VLOOKUP(G2536,緯度DB!$B$10:$H$50,7)</f>
        <v>0.66802964117206065</v>
      </c>
      <c r="L2536">
        <f t="shared" si="552"/>
        <v>-0.32269053880405063</v>
      </c>
      <c r="M2536">
        <f t="shared" si="553"/>
        <v>-0.3862463974320452</v>
      </c>
      <c r="N2536">
        <f t="shared" si="557"/>
        <v>0.14918627952923341</v>
      </c>
      <c r="O2536">
        <f t="shared" si="558"/>
        <v>0</v>
      </c>
      <c r="Q2536">
        <f t="shared" si="554"/>
        <v>1000</v>
      </c>
      <c r="R2536">
        <f t="shared" si="555"/>
        <v>1000</v>
      </c>
      <c r="S2536">
        <f t="shared" si="556"/>
        <v>1</v>
      </c>
      <c r="T2536" s="2">
        <f t="array" aca="1" ref="T2536:V2536" ca="1">MMULT(Q2536:S2536,$T$8:$V$10)</f>
        <v>342.95983594645492</v>
      </c>
      <c r="U2536" s="2">
        <f ca="1"/>
        <v>1000</v>
      </c>
      <c r="V2536" s="2">
        <f ca="1"/>
        <v>-939.35060064258266</v>
      </c>
      <c r="Y2536" s="2">
        <f t="shared" ca="1" si="559"/>
        <v>-3.7714808315308317</v>
      </c>
      <c r="Z2536" s="2">
        <f t="shared" ca="1" si="560"/>
        <v>-10.996858629590841</v>
      </c>
    </row>
    <row r="2537" spans="2:26">
      <c r="B2537">
        <f t="shared" si="561"/>
        <v>2526</v>
      </c>
      <c r="C2537">
        <v>-0.20487002523654563</v>
      </c>
      <c r="D2537">
        <v>5.270935875494251</v>
      </c>
      <c r="E2537">
        <v>-5.9313328866893755</v>
      </c>
      <c r="F2537">
        <f t="shared" si="548"/>
        <v>7.9375970257714457</v>
      </c>
      <c r="G2537">
        <f t="shared" si="549"/>
        <v>6</v>
      </c>
      <c r="H2537">
        <f t="shared" si="550"/>
        <v>795</v>
      </c>
      <c r="I2537">
        <f t="shared" si="551"/>
        <v>1.6096446370422814</v>
      </c>
      <c r="J2537">
        <f>VLOOKUP(H2537,動径DB!$C$9:$F$3009,4)</f>
        <v>0.35208397907769468</v>
      </c>
      <c r="K2537">
        <f>VLOOKUP(G2537,緯度DB!$B$10:$H$50,7)</f>
        <v>0.28116931855250954</v>
      </c>
      <c r="L2537">
        <f t="shared" si="552"/>
        <v>0.99321632317571418</v>
      </c>
      <c r="M2537">
        <f t="shared" si="553"/>
        <v>0.78045359865601915</v>
      </c>
      <c r="N2537">
        <f t="shared" si="557"/>
        <v>0.60910781965513061</v>
      </c>
      <c r="O2537">
        <f t="shared" si="558"/>
        <v>1</v>
      </c>
      <c r="Q2537">
        <f t="shared" si="554"/>
        <v>-0.20487002523654563</v>
      </c>
      <c r="R2537">
        <f t="shared" si="555"/>
        <v>5.270935875494251</v>
      </c>
      <c r="S2537">
        <f t="shared" si="556"/>
        <v>-5.9313328866893755</v>
      </c>
      <c r="T2537" s="2">
        <f t="array" aca="1" ref="T2537:V2537" ca="1">MMULT(Q2537:S2537,$T$8:$V$10)</f>
        <v>-5.6436994204413233</v>
      </c>
      <c r="U2537" s="2">
        <f ca="1"/>
        <v>5.270935875494251</v>
      </c>
      <c r="V2537" s="2">
        <f ca="1"/>
        <v>-1.8361204730827496</v>
      </c>
      <c r="Y2537" s="2">
        <f t="shared" ca="1" si="559"/>
        <v>-2.003878554816084</v>
      </c>
      <c r="Z2537" s="2">
        <f t="shared" ca="1" si="560"/>
        <v>1.8715233710812551</v>
      </c>
    </row>
    <row r="2538" spans="2:26">
      <c r="B2538">
        <f t="shared" si="561"/>
        <v>2527</v>
      </c>
      <c r="C2538">
        <v>15.473359387707674</v>
      </c>
      <c r="D2538">
        <v>8.1938557829557368</v>
      </c>
      <c r="E2538">
        <v>5.8047255199652561</v>
      </c>
      <c r="F2538">
        <f t="shared" si="548"/>
        <v>18.446109662884862</v>
      </c>
      <c r="G2538">
        <f t="shared" si="549"/>
        <v>27</v>
      </c>
      <c r="H2538">
        <f t="shared" si="550"/>
        <v>1846</v>
      </c>
      <c r="I2538">
        <f t="shared" si="551"/>
        <v>0.48700408537221918</v>
      </c>
      <c r="J2538">
        <f>VLOOKUP(H2538,動径DB!$C$9:$F$3009,4)</f>
        <v>2.306451261582337E-2</v>
      </c>
      <c r="K2538">
        <f>VLOOKUP(G2538,緯度DB!$B$10:$H$50,7)</f>
        <v>0.70149600262637279</v>
      </c>
      <c r="L2538">
        <f t="shared" si="552"/>
        <v>-0.99397977913872049</v>
      </c>
      <c r="M2538">
        <f t="shared" si="553"/>
        <v>-0.29665509940559837</v>
      </c>
      <c r="N2538">
        <f t="shared" si="557"/>
        <v>8.8004248003345442E-2</v>
      </c>
      <c r="O2538">
        <f t="shared" si="558"/>
        <v>0</v>
      </c>
      <c r="Q2538">
        <f t="shared" si="554"/>
        <v>1000</v>
      </c>
      <c r="R2538">
        <f t="shared" si="555"/>
        <v>1000</v>
      </c>
      <c r="S2538">
        <f t="shared" si="556"/>
        <v>1</v>
      </c>
      <c r="T2538" s="2">
        <f t="array" aca="1" ref="T2538:V2538" ca="1">MMULT(Q2538:S2538,$T$8:$V$10)</f>
        <v>342.95983594645492</v>
      </c>
      <c r="U2538" s="2">
        <f ca="1"/>
        <v>1000</v>
      </c>
      <c r="V2538" s="2">
        <f ca="1"/>
        <v>-939.35060064258266</v>
      </c>
      <c r="Y2538" s="2">
        <f t="shared" ca="1" si="559"/>
        <v>-3.7714808315308317</v>
      </c>
      <c r="Z2538" s="2">
        <f t="shared" ca="1" si="560"/>
        <v>-10.996858629590841</v>
      </c>
    </row>
    <row r="2539" spans="2:26">
      <c r="B2539">
        <f t="shared" si="561"/>
        <v>2528</v>
      </c>
      <c r="C2539">
        <v>6.1565218882243258</v>
      </c>
      <c r="D2539">
        <v>-14.841745583930859</v>
      </c>
      <c r="E2539">
        <v>6.3529039093604931</v>
      </c>
      <c r="F2539">
        <f t="shared" si="548"/>
        <v>17.278297422485938</v>
      </c>
      <c r="G2539">
        <f t="shared" si="549"/>
        <v>28</v>
      </c>
      <c r="H2539">
        <f t="shared" si="550"/>
        <v>1729</v>
      </c>
      <c r="I2539">
        <f t="shared" si="551"/>
        <v>-1.1775872607085207</v>
      </c>
      <c r="J2539">
        <f>VLOOKUP(H2539,動径DB!$C$9:$F$3009,4)</f>
        <v>3.4013694194315665E-2</v>
      </c>
      <c r="K2539">
        <f>VLOOKUP(G2539,緯度DB!$B$10:$H$50,7)</f>
        <v>0.66802964117206065</v>
      </c>
      <c r="L2539">
        <f t="shared" si="552"/>
        <v>-0.38126949261926185</v>
      </c>
      <c r="M2539">
        <f t="shared" si="553"/>
        <v>-0.14968646693054238</v>
      </c>
      <c r="N2539">
        <f t="shared" si="557"/>
        <v>2.2406038382148358E-2</v>
      </c>
      <c r="O2539">
        <f t="shared" si="558"/>
        <v>0</v>
      </c>
      <c r="Q2539">
        <f t="shared" si="554"/>
        <v>1000</v>
      </c>
      <c r="R2539">
        <f t="shared" si="555"/>
        <v>1000</v>
      </c>
      <c r="S2539">
        <f t="shared" si="556"/>
        <v>1</v>
      </c>
      <c r="T2539" s="2">
        <f t="array" aca="1" ref="T2539:V2539" ca="1">MMULT(Q2539:S2539,$T$8:$V$10)</f>
        <v>342.95983594645492</v>
      </c>
      <c r="U2539" s="2">
        <f ca="1"/>
        <v>1000</v>
      </c>
      <c r="V2539" s="2">
        <f ca="1"/>
        <v>-939.35060064258266</v>
      </c>
      <c r="Y2539" s="2">
        <f t="shared" ca="1" si="559"/>
        <v>-3.7714808315308317</v>
      </c>
      <c r="Z2539" s="2">
        <f t="shared" ca="1" si="560"/>
        <v>-10.996858629590841</v>
      </c>
    </row>
    <row r="2540" spans="2:26">
      <c r="B2540">
        <f t="shared" si="561"/>
        <v>2529</v>
      </c>
      <c r="C2540">
        <v>-14.021427847110724</v>
      </c>
      <c r="D2540">
        <v>-2.9088072661666136</v>
      </c>
      <c r="E2540">
        <v>-14.967189667460133</v>
      </c>
      <c r="F2540">
        <f t="shared" si="548"/>
        <v>20.714206842772452</v>
      </c>
      <c r="G2540">
        <f t="shared" si="549"/>
        <v>7</v>
      </c>
      <c r="H2540">
        <f t="shared" si="550"/>
        <v>2072</v>
      </c>
      <c r="I2540">
        <f t="shared" si="551"/>
        <v>-2.9370397591470518</v>
      </c>
      <c r="J2540">
        <f>VLOOKUP(H2540,動径DB!$C$9:$F$3009,4)</f>
        <v>1.0536941207554809E-2</v>
      </c>
      <c r="K2540">
        <f>VLOOKUP(G2540,緯度DB!$B$10:$H$50,7)</f>
        <v>0.33255818042814211</v>
      </c>
      <c r="L2540">
        <f t="shared" si="552"/>
        <v>0.57586245176077655</v>
      </c>
      <c r="M2540">
        <f t="shared" si="553"/>
        <v>4.17993244308573E-2</v>
      </c>
      <c r="N2540">
        <f t="shared" si="557"/>
        <v>1.7471835228760639E-3</v>
      </c>
      <c r="O2540">
        <f t="shared" si="558"/>
        <v>0</v>
      </c>
      <c r="Q2540">
        <f t="shared" si="554"/>
        <v>1000</v>
      </c>
      <c r="R2540">
        <f t="shared" si="555"/>
        <v>1000</v>
      </c>
      <c r="S2540">
        <f t="shared" si="556"/>
        <v>1</v>
      </c>
      <c r="T2540" s="2">
        <f t="array" aca="1" ref="T2540:V2540" ca="1">MMULT(Q2540:S2540,$T$8:$V$10)</f>
        <v>342.95983594645492</v>
      </c>
      <c r="U2540" s="2">
        <f ca="1"/>
        <v>1000</v>
      </c>
      <c r="V2540" s="2">
        <f ca="1"/>
        <v>-939.35060064258266</v>
      </c>
      <c r="Y2540" s="2">
        <f t="shared" ca="1" si="559"/>
        <v>-3.7714808315308317</v>
      </c>
      <c r="Z2540" s="2">
        <f t="shared" ca="1" si="560"/>
        <v>-10.996858629590841</v>
      </c>
    </row>
    <row r="2541" spans="2:26">
      <c r="B2541">
        <f t="shared" si="561"/>
        <v>2530</v>
      </c>
      <c r="C2541">
        <v>12.399168009093357</v>
      </c>
      <c r="D2541">
        <v>15.139885358467225</v>
      </c>
      <c r="E2541">
        <v>13.494912075735741</v>
      </c>
      <c r="F2541">
        <f t="shared" si="548"/>
        <v>23.771162106996215</v>
      </c>
      <c r="G2541">
        <f t="shared" si="549"/>
        <v>32</v>
      </c>
      <c r="H2541">
        <f t="shared" si="550"/>
        <v>2378</v>
      </c>
      <c r="I2541">
        <f t="shared" si="551"/>
        <v>0.88459265175404334</v>
      </c>
      <c r="J2541">
        <f>VLOOKUP(H2541,動径DB!$C$9:$F$3009,4)</f>
        <v>3.4480781683264784E-3</v>
      </c>
      <c r="K2541">
        <f>VLOOKUP(G2541,緯度DB!$B$10:$H$50,7)</f>
        <v>0.49132662717739956</v>
      </c>
      <c r="L2541">
        <f t="shared" si="552"/>
        <v>-0.46869660248762096</v>
      </c>
      <c r="M2541">
        <f t="shared" si="553"/>
        <v>-1.8875115724853429E-2</v>
      </c>
      <c r="N2541">
        <f t="shared" si="557"/>
        <v>3.5626999362660915E-4</v>
      </c>
      <c r="O2541">
        <f t="shared" si="558"/>
        <v>0</v>
      </c>
      <c r="Q2541">
        <f t="shared" si="554"/>
        <v>1000</v>
      </c>
      <c r="R2541">
        <f t="shared" si="555"/>
        <v>1000</v>
      </c>
      <c r="S2541">
        <f t="shared" si="556"/>
        <v>1</v>
      </c>
      <c r="T2541" s="2">
        <f t="array" aca="1" ref="T2541:V2541" ca="1">MMULT(Q2541:S2541,$T$8:$V$10)</f>
        <v>342.95983594645492</v>
      </c>
      <c r="U2541" s="2">
        <f ca="1"/>
        <v>1000</v>
      </c>
      <c r="V2541" s="2">
        <f ca="1"/>
        <v>-939.35060064258266</v>
      </c>
      <c r="Y2541" s="2">
        <f t="shared" ca="1" si="559"/>
        <v>-3.7714808315308317</v>
      </c>
      <c r="Z2541" s="2">
        <f t="shared" ca="1" si="560"/>
        <v>-10.996858629590841</v>
      </c>
    </row>
    <row r="2542" spans="2:26">
      <c r="B2542">
        <f t="shared" si="561"/>
        <v>2531</v>
      </c>
      <c r="C2542">
        <v>-5.4683265108086427</v>
      </c>
      <c r="D2542">
        <v>-11.131121837734955</v>
      </c>
      <c r="E2542">
        <v>11.052079272436783</v>
      </c>
      <c r="F2542">
        <f t="shared" si="548"/>
        <v>16.611830857540639</v>
      </c>
      <c r="G2542">
        <f t="shared" si="549"/>
        <v>34</v>
      </c>
      <c r="H2542">
        <f t="shared" si="550"/>
        <v>1662</v>
      </c>
      <c r="I2542">
        <f t="shared" si="551"/>
        <v>-2.0274312553149665</v>
      </c>
      <c r="J2542">
        <f>VLOOKUP(H2542,動径DB!$C$9:$F$3009,4)</f>
        <v>4.2230080558713183E-2</v>
      </c>
      <c r="K2542">
        <f>VLOOKUP(G2542,緯度DB!$B$10:$H$50,7)</f>
        <v>0.38596120503132481</v>
      </c>
      <c r="L2542">
        <f t="shared" si="552"/>
        <v>-0.19954302149045955</v>
      </c>
      <c r="M2542">
        <f t="shared" si="553"/>
        <v>-5.4028089180614365E-2</v>
      </c>
      <c r="N2542">
        <f t="shared" si="557"/>
        <v>2.9190344205084189E-3</v>
      </c>
      <c r="O2542">
        <f t="shared" si="558"/>
        <v>0</v>
      </c>
      <c r="Q2542">
        <f t="shared" si="554"/>
        <v>1000</v>
      </c>
      <c r="R2542">
        <f t="shared" si="555"/>
        <v>1000</v>
      </c>
      <c r="S2542">
        <f t="shared" si="556"/>
        <v>1</v>
      </c>
      <c r="T2542" s="2">
        <f t="array" aca="1" ref="T2542:V2542" ca="1">MMULT(Q2542:S2542,$T$8:$V$10)</f>
        <v>342.95983594645492</v>
      </c>
      <c r="U2542" s="2">
        <f ca="1"/>
        <v>1000</v>
      </c>
      <c r="V2542" s="2">
        <f ca="1"/>
        <v>-939.35060064258266</v>
      </c>
      <c r="Y2542" s="2">
        <f t="shared" ca="1" si="559"/>
        <v>-3.7714808315308317</v>
      </c>
      <c r="Z2542" s="2">
        <f t="shared" ca="1" si="560"/>
        <v>-10.996858629590841</v>
      </c>
    </row>
    <row r="2543" spans="2:26">
      <c r="B2543">
        <f t="shared" si="561"/>
        <v>2532</v>
      </c>
      <c r="C2543">
        <v>4.6249147182363144</v>
      </c>
      <c r="D2543">
        <v>1.7123775479075032</v>
      </c>
      <c r="E2543">
        <v>-2.0885608719520796</v>
      </c>
      <c r="F2543">
        <f t="shared" si="548"/>
        <v>5.3557594730706342</v>
      </c>
      <c r="G2543">
        <f t="shared" si="549"/>
        <v>13</v>
      </c>
      <c r="H2543">
        <f t="shared" si="550"/>
        <v>537</v>
      </c>
      <c r="I2543">
        <f t="shared" si="551"/>
        <v>0.35460034384023092</v>
      </c>
      <c r="J2543">
        <f>VLOOKUP(H2543,動径DB!$C$9:$F$3009,4)</f>
        <v>0.39347699673265818</v>
      </c>
      <c r="K2543">
        <f>VLOOKUP(G2543,緯度DB!$B$10:$H$50,7)</f>
        <v>0.62981531840634786</v>
      </c>
      <c r="L2543">
        <f t="shared" si="552"/>
        <v>-0.87420739424428828</v>
      </c>
      <c r="M2543">
        <f t="shared" si="553"/>
        <v>-1.1602941629088439</v>
      </c>
      <c r="N2543">
        <f t="shared" si="557"/>
        <v>1.3462825444803348</v>
      </c>
      <c r="O2543">
        <f t="shared" si="558"/>
        <v>1</v>
      </c>
      <c r="Q2543">
        <f t="shared" si="554"/>
        <v>4.6249147182363144</v>
      </c>
      <c r="R2543">
        <f t="shared" si="555"/>
        <v>1.7123775479075032</v>
      </c>
      <c r="S2543">
        <f t="shared" si="556"/>
        <v>-2.0885608719520796</v>
      </c>
      <c r="T2543" s="2">
        <f t="array" aca="1" ref="T2543:V2543" ca="1">MMULT(Q2543:S2543,$T$8:$V$10)</f>
        <v>-0.38079124463537117</v>
      </c>
      <c r="U2543" s="2">
        <f ca="1"/>
        <v>1.7123775479075032</v>
      </c>
      <c r="V2543" s="2">
        <f ca="1"/>
        <v>-5.0603281212602376</v>
      </c>
      <c r="Y2543" s="2">
        <f t="shared" ca="1" si="559"/>
        <v>-0.15268494569087857</v>
      </c>
      <c r="Z2543" s="2">
        <f t="shared" ca="1" si="560"/>
        <v>0.68660788972418196</v>
      </c>
    </row>
    <row r="2544" spans="2:26">
      <c r="B2544">
        <f t="shared" si="561"/>
        <v>2533</v>
      </c>
      <c r="C2544">
        <v>9.0531692977317668</v>
      </c>
      <c r="D2544">
        <v>14.687704799000379</v>
      </c>
      <c r="E2544">
        <v>-6.1573374685530684</v>
      </c>
      <c r="F2544">
        <f t="shared" si="548"/>
        <v>18.319425517674382</v>
      </c>
      <c r="G2544">
        <f t="shared" si="549"/>
        <v>14</v>
      </c>
      <c r="H2544">
        <f t="shared" si="550"/>
        <v>1833</v>
      </c>
      <c r="I2544">
        <f t="shared" si="551"/>
        <v>1.0184215748443686</v>
      </c>
      <c r="J2544">
        <f>VLOOKUP(H2544,動径DB!$C$9:$F$3009,4)</f>
        <v>2.4096916338794093E-2</v>
      </c>
      <c r="K2544">
        <f>VLOOKUP(G2544,緯度DB!$B$10:$H$50,7)</f>
        <v>0.66802964117206065</v>
      </c>
      <c r="L2544">
        <f t="shared" si="552"/>
        <v>-8.6220742360014452E-2</v>
      </c>
      <c r="M2544">
        <f t="shared" si="553"/>
        <v>-2.5426162079392599E-2</v>
      </c>
      <c r="N2544">
        <f t="shared" si="557"/>
        <v>6.4648971808754221E-4</v>
      </c>
      <c r="O2544">
        <f t="shared" si="558"/>
        <v>0</v>
      </c>
      <c r="Q2544">
        <f t="shared" si="554"/>
        <v>1000</v>
      </c>
      <c r="R2544">
        <f t="shared" si="555"/>
        <v>1000</v>
      </c>
      <c r="S2544">
        <f t="shared" si="556"/>
        <v>1</v>
      </c>
      <c r="T2544" s="2">
        <f t="array" aca="1" ref="T2544:V2544" ca="1">MMULT(Q2544:S2544,$T$8:$V$10)</f>
        <v>342.95983594645492</v>
      </c>
      <c r="U2544" s="2">
        <f ca="1"/>
        <v>1000</v>
      </c>
      <c r="V2544" s="2">
        <f ca="1"/>
        <v>-939.35060064258266</v>
      </c>
      <c r="Y2544" s="2">
        <f t="shared" ca="1" si="559"/>
        <v>-3.7714808315308317</v>
      </c>
      <c r="Z2544" s="2">
        <f t="shared" ca="1" si="560"/>
        <v>-10.996858629590841</v>
      </c>
    </row>
    <row r="2545" spans="2:26">
      <c r="B2545">
        <f t="shared" si="561"/>
        <v>2534</v>
      </c>
      <c r="C2545">
        <v>-0.24705135309505333</v>
      </c>
      <c r="D2545">
        <v>7.5844174974181602</v>
      </c>
      <c r="E2545">
        <v>-0.97882633257819496</v>
      </c>
      <c r="F2545">
        <f t="shared" si="548"/>
        <v>7.6513086550966776</v>
      </c>
      <c r="G2545">
        <f t="shared" si="549"/>
        <v>18</v>
      </c>
      <c r="H2545">
        <f t="shared" si="550"/>
        <v>766</v>
      </c>
      <c r="I2545">
        <f t="shared" si="551"/>
        <v>1.6033583570354022</v>
      </c>
      <c r="J2545">
        <f>VLOOKUP(H2545,動径DB!$C$9:$F$3009,4)</f>
        <v>0.36403388551950489</v>
      </c>
      <c r="K2545">
        <f>VLOOKUP(G2545,緯度DB!$B$10:$H$50,7)</f>
        <v>0.7820858445078025</v>
      </c>
      <c r="L2545">
        <f t="shared" si="552"/>
        <v>0.9952325068283705</v>
      </c>
      <c r="M2545">
        <f t="shared" si="553"/>
        <v>2.1679861883051204</v>
      </c>
      <c r="N2545">
        <f t="shared" si="557"/>
        <v>4.7001641126817644</v>
      </c>
      <c r="O2545">
        <f t="shared" si="558"/>
        <v>1</v>
      </c>
      <c r="Q2545">
        <f t="shared" si="554"/>
        <v>-0.24705135309505333</v>
      </c>
      <c r="R2545">
        <f t="shared" si="555"/>
        <v>7.5844174974181602</v>
      </c>
      <c r="S2545">
        <f t="shared" si="556"/>
        <v>-0.97882633257819496</v>
      </c>
      <c r="T2545" s="2">
        <f t="array" aca="1" ref="T2545:V2545" ca="1">MMULT(Q2545:S2545,$T$8:$V$10)</f>
        <v>-1.0042924209490336</v>
      </c>
      <c r="U2545" s="2">
        <f ca="1"/>
        <v>7.5844174974181602</v>
      </c>
      <c r="V2545" s="2">
        <f ca="1"/>
        <v>-0.10262598910073772</v>
      </c>
      <c r="Y2545" s="2">
        <f t="shared" ca="1" si="559"/>
        <v>-0.33591325465002808</v>
      </c>
      <c r="Z2545" s="2">
        <f t="shared" ca="1" si="560"/>
        <v>2.5368172785520282</v>
      </c>
    </row>
    <row r="2546" spans="2:26">
      <c r="B2546">
        <f t="shared" si="561"/>
        <v>2535</v>
      </c>
      <c r="C2546">
        <v>-16.450004265794991</v>
      </c>
      <c r="D2546">
        <v>-8.0382568789476725</v>
      </c>
      <c r="E2546">
        <v>-8.1659243666453136</v>
      </c>
      <c r="F2546">
        <f t="shared" si="548"/>
        <v>20.047407182935022</v>
      </c>
      <c r="G2546">
        <f t="shared" si="549"/>
        <v>13</v>
      </c>
      <c r="H2546">
        <f t="shared" si="550"/>
        <v>2006</v>
      </c>
      <c r="I2546">
        <f t="shared" si="551"/>
        <v>-2.687068053156012</v>
      </c>
      <c r="J2546">
        <f>VLOOKUP(H2546,動径DB!$C$9:$F$3009,4)</f>
        <v>1.3299856087212281E-2</v>
      </c>
      <c r="K2546">
        <f>VLOOKUP(G2546,緯度DB!$B$10:$H$50,7)</f>
        <v>0.62981531840634786</v>
      </c>
      <c r="L2546">
        <f t="shared" si="552"/>
        <v>0.97860613359603688</v>
      </c>
      <c r="M2546">
        <f t="shared" si="553"/>
        <v>0.16433357601029908</v>
      </c>
      <c r="N2546">
        <f t="shared" si="557"/>
        <v>2.7005524204332745E-2</v>
      </c>
      <c r="O2546">
        <f t="shared" si="558"/>
        <v>0</v>
      </c>
      <c r="Q2546">
        <f t="shared" si="554"/>
        <v>1000</v>
      </c>
      <c r="R2546">
        <f t="shared" si="555"/>
        <v>1000</v>
      </c>
      <c r="S2546">
        <f t="shared" si="556"/>
        <v>1</v>
      </c>
      <c r="T2546" s="2">
        <f t="array" aca="1" ref="T2546:V2546" ca="1">MMULT(Q2546:S2546,$T$8:$V$10)</f>
        <v>342.95983594645492</v>
      </c>
      <c r="U2546" s="2">
        <f ca="1"/>
        <v>1000</v>
      </c>
      <c r="V2546" s="2">
        <f ca="1"/>
        <v>-939.35060064258266</v>
      </c>
      <c r="Y2546" s="2">
        <f t="shared" ca="1" si="559"/>
        <v>-3.7714808315308317</v>
      </c>
      <c r="Z2546" s="2">
        <f t="shared" ca="1" si="560"/>
        <v>-10.996858629590841</v>
      </c>
    </row>
    <row r="2547" spans="2:26">
      <c r="B2547">
        <f t="shared" si="561"/>
        <v>2536</v>
      </c>
      <c r="C2547">
        <v>-7.8181823135889665</v>
      </c>
      <c r="D2547">
        <v>1.2711502636436047</v>
      </c>
      <c r="E2547">
        <v>-13.239708781450229</v>
      </c>
      <c r="F2547">
        <f t="shared" si="548"/>
        <v>15.428210729014781</v>
      </c>
      <c r="G2547">
        <f t="shared" si="549"/>
        <v>4</v>
      </c>
      <c r="H2547">
        <f t="shared" si="550"/>
        <v>1544</v>
      </c>
      <c r="I2547">
        <f t="shared" si="551"/>
        <v>2.9804140624658748</v>
      </c>
      <c r="J2547">
        <f>VLOOKUP(H2547,動径DB!$C$9:$F$3009,4)</f>
        <v>6.107261346147385E-2</v>
      </c>
      <c r="K2547">
        <f>VLOOKUP(G2547,緯度DB!$B$10:$H$50,7)</f>
        <v>0.20164392860071581</v>
      </c>
      <c r="L2547">
        <f t="shared" si="552"/>
        <v>-0.46491249552785691</v>
      </c>
      <c r="M2547">
        <f t="shared" si="553"/>
        <v>-8.833207575510367E-2</v>
      </c>
      <c r="N2547">
        <f t="shared" si="557"/>
        <v>7.8025556072053737E-3</v>
      </c>
      <c r="O2547">
        <f t="shared" si="558"/>
        <v>0</v>
      </c>
      <c r="Q2547">
        <f t="shared" si="554"/>
        <v>1000</v>
      </c>
      <c r="R2547">
        <f t="shared" si="555"/>
        <v>1000</v>
      </c>
      <c r="S2547">
        <f t="shared" si="556"/>
        <v>1</v>
      </c>
      <c r="T2547" s="2">
        <f t="array" aca="1" ref="T2547:V2547" ca="1">MMULT(Q2547:S2547,$T$8:$V$10)</f>
        <v>342.95983594645492</v>
      </c>
      <c r="U2547" s="2">
        <f ca="1"/>
        <v>1000</v>
      </c>
      <c r="V2547" s="2">
        <f ca="1"/>
        <v>-939.35060064258266</v>
      </c>
      <c r="Y2547" s="2">
        <f t="shared" ca="1" si="559"/>
        <v>-3.7714808315308317</v>
      </c>
      <c r="Z2547" s="2">
        <f t="shared" ca="1" si="560"/>
        <v>-10.996858629590841</v>
      </c>
    </row>
    <row r="2548" spans="2:26">
      <c r="B2548">
        <f t="shared" si="561"/>
        <v>2537</v>
      </c>
      <c r="C2548">
        <v>4.4915475551383546</v>
      </c>
      <c r="D2548">
        <v>-11.25815513984281</v>
      </c>
      <c r="E2548">
        <v>-13.25385946120363</v>
      </c>
      <c r="F2548">
        <f t="shared" ref="F2548:F2611" si="562">SQRT(SUMSQ(C2548:E2548))</f>
        <v>17.960647182386701</v>
      </c>
      <c r="G2548">
        <f t="shared" ref="G2548:G2611" si="563">ROUND(20*E2548/F2548,0)+21</f>
        <v>6</v>
      </c>
      <c r="H2548">
        <f t="shared" ref="H2548:H2611" si="564">ROUND(F2548*100,0)+1</f>
        <v>1797</v>
      </c>
      <c r="I2548">
        <f t="shared" ref="I2548:I2611" si="565">ATAN2(C2548,D2548)</f>
        <v>-1.1911872840606899</v>
      </c>
      <c r="J2548">
        <f>VLOOKUP(H2548,動径DB!$C$9:$F$3009,4)</f>
        <v>2.7181841700387531E-2</v>
      </c>
      <c r="K2548">
        <f>VLOOKUP(G2548,緯度DB!$B$10:$H$50,7)</f>
        <v>0.28116931855250954</v>
      </c>
      <c r="L2548">
        <f t="shared" ref="L2548:L2611" si="566">IF($E$8&gt;=0,COS($E$8*I2548),SIN($E$8*I2548))</f>
        <v>-0.41865992708840394</v>
      </c>
      <c r="M2548">
        <f t="shared" ref="M2548:M2611" si="567">J2548*K2548*L2548*F2548</f>
        <v>-5.7468542448578276E-2</v>
      </c>
      <c r="N2548">
        <f t="shared" si="557"/>
        <v>3.3026333711640432E-3</v>
      </c>
      <c r="O2548">
        <f t="shared" si="558"/>
        <v>0</v>
      </c>
      <c r="Q2548">
        <f t="shared" ref="Q2548:Q2611" si="568">IF($O2548=0,1000,C2548)</f>
        <v>1000</v>
      </c>
      <c r="R2548">
        <f t="shared" ref="R2548:R2611" si="569">IF($O2548=0,1000,D2548)</f>
        <v>1000</v>
      </c>
      <c r="S2548">
        <f t="shared" ref="S2548:S2611" si="570">IF($O2548=0,1,E2548)</f>
        <v>1</v>
      </c>
      <c r="T2548" s="2">
        <f t="array" aca="1" ref="T2548:V2548" ca="1">MMULT(Q2548:S2548,$T$8:$V$10)</f>
        <v>342.95983594645492</v>
      </c>
      <c r="U2548" s="2">
        <f ca="1"/>
        <v>1000</v>
      </c>
      <c r="V2548" s="2">
        <f ca="1"/>
        <v>-939.35060064258266</v>
      </c>
      <c r="Y2548" s="2">
        <f t="shared" ca="1" si="559"/>
        <v>-3.7714808315308317</v>
      </c>
      <c r="Z2548" s="2">
        <f t="shared" ca="1" si="560"/>
        <v>-10.996858629590841</v>
      </c>
    </row>
    <row r="2549" spans="2:26">
      <c r="B2549">
        <f t="shared" si="561"/>
        <v>2538</v>
      </c>
      <c r="C2549">
        <v>3.5925141579117978</v>
      </c>
      <c r="D2549">
        <v>-4.2675177651180114</v>
      </c>
      <c r="E2549">
        <v>-6.9271208133252618</v>
      </c>
      <c r="F2549">
        <f t="shared" si="562"/>
        <v>8.8939793463217907</v>
      </c>
      <c r="G2549">
        <f t="shared" si="563"/>
        <v>5</v>
      </c>
      <c r="H2549">
        <f t="shared" si="564"/>
        <v>890</v>
      </c>
      <c r="I2549">
        <f t="shared" si="565"/>
        <v>-0.87106594800725867</v>
      </c>
      <c r="J2549">
        <f>VLOOKUP(H2549,動径DB!$C$9:$F$3009,4)</f>
        <v>0.30732648330255069</v>
      </c>
      <c r="K2549">
        <f>VLOOKUP(G2549,緯度DB!$B$10:$H$50,7)</f>
        <v>0.2352076871405088</v>
      </c>
      <c r="L2549">
        <f t="shared" si="566"/>
        <v>0.50414772085772519</v>
      </c>
      <c r="M2549">
        <f t="shared" si="567"/>
        <v>0.32411969576161404</v>
      </c>
      <c r="N2549">
        <f t="shared" si="557"/>
        <v>0.10505357718060124</v>
      </c>
      <c r="O2549">
        <f t="shared" si="558"/>
        <v>0</v>
      </c>
      <c r="Q2549">
        <f t="shared" si="568"/>
        <v>1000</v>
      </c>
      <c r="R2549">
        <f t="shared" si="569"/>
        <v>1000</v>
      </c>
      <c r="S2549">
        <f t="shared" si="570"/>
        <v>1</v>
      </c>
      <c r="T2549" s="2">
        <f t="array" aca="1" ref="T2549:V2549" ca="1">MMULT(Q2549:S2549,$T$8:$V$10)</f>
        <v>342.95983594645492</v>
      </c>
      <c r="U2549" s="2">
        <f ca="1"/>
        <v>1000</v>
      </c>
      <c r="V2549" s="2">
        <f ca="1"/>
        <v>-939.35060064258266</v>
      </c>
      <c r="Y2549" s="2">
        <f t="shared" ca="1" si="559"/>
        <v>-3.7714808315308317</v>
      </c>
      <c r="Z2549" s="2">
        <f t="shared" ca="1" si="560"/>
        <v>-10.996858629590841</v>
      </c>
    </row>
    <row r="2550" spans="2:26">
      <c r="B2550">
        <f t="shared" si="561"/>
        <v>2539</v>
      </c>
      <c r="C2550">
        <v>-13.536225458404243</v>
      </c>
      <c r="D2550">
        <v>2.33027386454257</v>
      </c>
      <c r="E2550">
        <v>-10.231347474481481</v>
      </c>
      <c r="F2550">
        <f t="shared" si="562"/>
        <v>17.12717276984441</v>
      </c>
      <c r="G2550">
        <f t="shared" si="563"/>
        <v>9</v>
      </c>
      <c r="H2550">
        <f t="shared" si="564"/>
        <v>1714</v>
      </c>
      <c r="I2550">
        <f t="shared" si="565"/>
        <v>2.971112723487757</v>
      </c>
      <c r="J2550">
        <f>VLOOKUP(H2550,動径DB!$C$9:$F$3009,4)</f>
        <v>3.5716362018131026E-2</v>
      </c>
      <c r="K2550">
        <f>VLOOKUP(G2550,緯度DB!$B$10:$H$50,7)</f>
        <v>0.43934360143209494</v>
      </c>
      <c r="L2550">
        <f t="shared" si="566"/>
        <v>-0.48943330953589803</v>
      </c>
      <c r="M2550">
        <f t="shared" si="567"/>
        <v>-0.13153784536065838</v>
      </c>
      <c r="N2550">
        <f t="shared" si="557"/>
        <v>1.7302204762124476E-2</v>
      </c>
      <c r="O2550">
        <f t="shared" si="558"/>
        <v>0</v>
      </c>
      <c r="Q2550">
        <f t="shared" si="568"/>
        <v>1000</v>
      </c>
      <c r="R2550">
        <f t="shared" si="569"/>
        <v>1000</v>
      </c>
      <c r="S2550">
        <f t="shared" si="570"/>
        <v>1</v>
      </c>
      <c r="T2550" s="2">
        <f t="array" aca="1" ref="T2550:V2550" ca="1">MMULT(Q2550:S2550,$T$8:$V$10)</f>
        <v>342.95983594645492</v>
      </c>
      <c r="U2550" s="2">
        <f ca="1"/>
        <v>1000</v>
      </c>
      <c r="V2550" s="2">
        <f ca="1"/>
        <v>-939.35060064258266</v>
      </c>
      <c r="Y2550" s="2">
        <f t="shared" ca="1" si="559"/>
        <v>-3.7714808315308317</v>
      </c>
      <c r="Z2550" s="2">
        <f t="shared" ca="1" si="560"/>
        <v>-10.996858629590841</v>
      </c>
    </row>
    <row r="2551" spans="2:26">
      <c r="B2551">
        <f t="shared" si="561"/>
        <v>2540</v>
      </c>
      <c r="C2551">
        <v>-4.0476041775751019</v>
      </c>
      <c r="D2551">
        <v>-16.106869804218235</v>
      </c>
      <c r="E2551">
        <v>-15.184419945063485</v>
      </c>
      <c r="F2551">
        <f t="shared" si="562"/>
        <v>22.502910112614376</v>
      </c>
      <c r="G2551">
        <f t="shared" si="563"/>
        <v>8</v>
      </c>
      <c r="H2551">
        <f t="shared" si="564"/>
        <v>2251</v>
      </c>
      <c r="I2551">
        <f t="shared" si="565"/>
        <v>-1.8169950959878356</v>
      </c>
      <c r="J2551">
        <f>VLOOKUP(H2551,動径DB!$C$9:$F$3009,4)</f>
        <v>5.5201782529581966E-3</v>
      </c>
      <c r="K2551">
        <f>VLOOKUP(G2551,緯度DB!$B$10:$H$50,7)</f>
        <v>0.38596120503132481</v>
      </c>
      <c r="L2551">
        <f t="shared" si="566"/>
        <v>-0.73941432372848115</v>
      </c>
      <c r="M2551">
        <f t="shared" si="567"/>
        <v>-3.5450576348608216E-2</v>
      </c>
      <c r="N2551">
        <f t="shared" si="557"/>
        <v>1.2567433634485003E-3</v>
      </c>
      <c r="O2551">
        <f t="shared" si="558"/>
        <v>0</v>
      </c>
      <c r="Q2551">
        <f t="shared" si="568"/>
        <v>1000</v>
      </c>
      <c r="R2551">
        <f t="shared" si="569"/>
        <v>1000</v>
      </c>
      <c r="S2551">
        <f t="shared" si="570"/>
        <v>1</v>
      </c>
      <c r="T2551" s="2">
        <f t="array" aca="1" ref="T2551:V2551" ca="1">MMULT(Q2551:S2551,$T$8:$V$10)</f>
        <v>342.95983594645492</v>
      </c>
      <c r="U2551" s="2">
        <f ca="1"/>
        <v>1000</v>
      </c>
      <c r="V2551" s="2">
        <f ca="1"/>
        <v>-939.35060064258266</v>
      </c>
      <c r="Y2551" s="2">
        <f t="shared" ca="1" si="559"/>
        <v>-3.7714808315308317</v>
      </c>
      <c r="Z2551" s="2">
        <f t="shared" ca="1" si="560"/>
        <v>-10.996858629590841</v>
      </c>
    </row>
    <row r="2552" spans="2:26">
      <c r="B2552">
        <f t="shared" si="561"/>
        <v>2541</v>
      </c>
      <c r="C2552">
        <v>0.90116193914578213</v>
      </c>
      <c r="D2552">
        <v>11.524011958514889</v>
      </c>
      <c r="E2552">
        <v>-8.801677377934876</v>
      </c>
      <c r="F2552">
        <f t="shared" si="562"/>
        <v>14.528746302617089</v>
      </c>
      <c r="G2552">
        <f t="shared" si="563"/>
        <v>9</v>
      </c>
      <c r="H2552">
        <f t="shared" si="564"/>
        <v>1454</v>
      </c>
      <c r="I2552">
        <f t="shared" si="565"/>
        <v>1.4927565107572582</v>
      </c>
      <c r="J2552">
        <f>VLOOKUP(H2552,動径DB!$C$9:$F$3009,4)</f>
        <v>7.9979557893224293E-2</v>
      </c>
      <c r="K2552">
        <f>VLOOKUP(G2552,緯度DB!$B$10:$H$50,7)</f>
        <v>0.43934360143209494</v>
      </c>
      <c r="L2552">
        <f t="shared" si="566"/>
        <v>0.97271899460644595</v>
      </c>
      <c r="M2552">
        <f t="shared" si="567"/>
        <v>0.49659099704938825</v>
      </c>
      <c r="N2552">
        <f t="shared" si="557"/>
        <v>0.24660261835050554</v>
      </c>
      <c r="O2552">
        <f t="shared" si="558"/>
        <v>0</v>
      </c>
      <c r="Q2552">
        <f t="shared" si="568"/>
        <v>1000</v>
      </c>
      <c r="R2552">
        <f t="shared" si="569"/>
        <v>1000</v>
      </c>
      <c r="S2552">
        <f t="shared" si="570"/>
        <v>1</v>
      </c>
      <c r="T2552" s="2">
        <f t="array" aca="1" ref="T2552:V2552" ca="1">MMULT(Q2552:S2552,$T$8:$V$10)</f>
        <v>342.95983594645492</v>
      </c>
      <c r="U2552" s="2">
        <f ca="1"/>
        <v>1000</v>
      </c>
      <c r="V2552" s="2">
        <f ca="1"/>
        <v>-939.35060064258266</v>
      </c>
      <c r="Y2552" s="2">
        <f t="shared" ca="1" si="559"/>
        <v>-3.7714808315308317</v>
      </c>
      <c r="Z2552" s="2">
        <f t="shared" ca="1" si="560"/>
        <v>-10.996858629590841</v>
      </c>
    </row>
    <row r="2553" spans="2:26">
      <c r="B2553">
        <f t="shared" si="561"/>
        <v>2542</v>
      </c>
      <c r="C2553">
        <v>-8.6847663923996716</v>
      </c>
      <c r="D2553">
        <v>5.9473895032399913</v>
      </c>
      <c r="E2553">
        <v>6.4552996154653277</v>
      </c>
      <c r="F2553">
        <f t="shared" si="562"/>
        <v>12.347773172488667</v>
      </c>
      <c r="G2553">
        <f t="shared" si="563"/>
        <v>31</v>
      </c>
      <c r="H2553">
        <f t="shared" si="564"/>
        <v>1236</v>
      </c>
      <c r="I2553">
        <f t="shared" si="565"/>
        <v>2.5411362221137752</v>
      </c>
      <c r="J2553">
        <f>VLOOKUP(H2553,動径DB!$C$9:$F$3009,4)</f>
        <v>0.1460714117158165</v>
      </c>
      <c r="K2553">
        <f>VLOOKUP(G2553,緯度DB!$B$10:$H$50,7)</f>
        <v>0.54089638506983073</v>
      </c>
      <c r="L2553">
        <f t="shared" si="566"/>
        <v>-0.97353561144705369</v>
      </c>
      <c r="M2553">
        <f t="shared" si="567"/>
        <v>-0.94977293768350746</v>
      </c>
      <c r="N2553">
        <f t="shared" si="557"/>
        <v>0.90206863315595975</v>
      </c>
      <c r="O2553">
        <f t="shared" si="558"/>
        <v>1</v>
      </c>
      <c r="Q2553">
        <f t="shared" si="568"/>
        <v>-8.6847663923996716</v>
      </c>
      <c r="R2553">
        <f t="shared" si="569"/>
        <v>5.9473895032399913</v>
      </c>
      <c r="S2553">
        <f t="shared" si="570"/>
        <v>6.4552996154653277</v>
      </c>
      <c r="T2553" s="2">
        <f t="array" aca="1" ref="T2553:V2553" ca="1">MMULT(Q2553:S2553,$T$8:$V$10)</f>
        <v>3.0956323673363908</v>
      </c>
      <c r="U2553" s="2">
        <f ca="1"/>
        <v>5.9473895032399913</v>
      </c>
      <c r="V2553" s="2">
        <f ca="1"/>
        <v>10.368853391879012</v>
      </c>
      <c r="Y2553" s="2">
        <f t="shared" ca="1" si="559"/>
        <v>0.76683683266543756</v>
      </c>
      <c r="Z2553" s="2">
        <f t="shared" ca="1" si="560"/>
        <v>1.4732619342704505</v>
      </c>
    </row>
    <row r="2554" spans="2:26">
      <c r="B2554">
        <f t="shared" si="561"/>
        <v>2543</v>
      </c>
      <c r="C2554">
        <v>15.675735517176166</v>
      </c>
      <c r="D2554">
        <v>-4.3459879604996248</v>
      </c>
      <c r="E2554">
        <v>9.6866746633029113</v>
      </c>
      <c r="F2554">
        <f t="shared" si="562"/>
        <v>18.932721975192596</v>
      </c>
      <c r="G2554">
        <f t="shared" si="563"/>
        <v>31</v>
      </c>
      <c r="H2554">
        <f t="shared" si="564"/>
        <v>1894</v>
      </c>
      <c r="I2554">
        <f t="shared" si="565"/>
        <v>-0.27045031308500894</v>
      </c>
      <c r="J2554">
        <f>VLOOKUP(H2554,動径DB!$C$9:$F$3009,4)</f>
        <v>1.9596252741234395E-2</v>
      </c>
      <c r="K2554">
        <f>VLOOKUP(G2554,緯度DB!$B$10:$H$50,7)</f>
        <v>0.54089638506983073</v>
      </c>
      <c r="L2554">
        <f t="shared" si="566"/>
        <v>0.72521798366086998</v>
      </c>
      <c r="M2554">
        <f t="shared" si="567"/>
        <v>0.14553543002237523</v>
      </c>
      <c r="N2554">
        <f t="shared" si="557"/>
        <v>2.1180561391797678E-2</v>
      </c>
      <c r="O2554">
        <f t="shared" si="558"/>
        <v>0</v>
      </c>
      <c r="Q2554">
        <f t="shared" si="568"/>
        <v>1000</v>
      </c>
      <c r="R2554">
        <f t="shared" si="569"/>
        <v>1000</v>
      </c>
      <c r="S2554">
        <f t="shared" si="570"/>
        <v>1</v>
      </c>
      <c r="T2554" s="2">
        <f t="array" aca="1" ref="T2554:V2554" ca="1">MMULT(Q2554:S2554,$T$8:$V$10)</f>
        <v>342.95983594645492</v>
      </c>
      <c r="U2554" s="2">
        <f ca="1"/>
        <v>1000</v>
      </c>
      <c r="V2554" s="2">
        <f ca="1"/>
        <v>-939.35060064258266</v>
      </c>
      <c r="Y2554" s="2">
        <f t="shared" ca="1" si="559"/>
        <v>-3.7714808315308317</v>
      </c>
      <c r="Z2554" s="2">
        <f t="shared" ca="1" si="560"/>
        <v>-10.996858629590841</v>
      </c>
    </row>
    <row r="2555" spans="2:26">
      <c r="B2555">
        <f t="shared" si="561"/>
        <v>2544</v>
      </c>
      <c r="C2555">
        <v>8.2910871239664932</v>
      </c>
      <c r="D2555">
        <v>4.6067726638388109</v>
      </c>
      <c r="E2555">
        <v>-6.1379621918845446</v>
      </c>
      <c r="F2555">
        <f t="shared" si="562"/>
        <v>11.29774579031143</v>
      </c>
      <c r="G2555">
        <f t="shared" si="563"/>
        <v>10</v>
      </c>
      <c r="H2555">
        <f t="shared" si="564"/>
        <v>1131</v>
      </c>
      <c r="I2555">
        <f t="shared" si="565"/>
        <v>0.50715501385056938</v>
      </c>
      <c r="J2555">
        <f>VLOOKUP(H2555,動径DB!$C$9:$F$3009,4)</f>
        <v>0.18914925180875156</v>
      </c>
      <c r="K2555">
        <f>VLOOKUP(G2555,緯度DB!$B$10:$H$50,7)</f>
        <v>0.49132662717739956</v>
      </c>
      <c r="L2555">
        <f t="shared" si="566"/>
        <v>-0.99878345889022402</v>
      </c>
      <c r="M2555">
        <f t="shared" si="567"/>
        <v>-1.0486681276995675</v>
      </c>
      <c r="N2555">
        <f t="shared" si="557"/>
        <v>1.0997048420529165</v>
      </c>
      <c r="O2555">
        <f t="shared" si="558"/>
        <v>1</v>
      </c>
      <c r="Q2555">
        <f t="shared" si="568"/>
        <v>8.2910871239664932</v>
      </c>
      <c r="R2555">
        <f t="shared" si="569"/>
        <v>4.6067726638388109</v>
      </c>
      <c r="S2555">
        <f t="shared" si="570"/>
        <v>-6.1379621918845446</v>
      </c>
      <c r="T2555" s="2">
        <f t="array" aca="1" ref="T2555:V2555" ca="1">MMULT(Q2555:S2555,$T$8:$V$10)</f>
        <v>-2.9320789719121776</v>
      </c>
      <c r="U2555" s="2">
        <f ca="1"/>
        <v>4.6067726638388109</v>
      </c>
      <c r="V2555" s="2">
        <f ca="1"/>
        <v>-9.8903800972802625</v>
      </c>
      <c r="Y2555" s="2">
        <f t="shared" ca="1" si="559"/>
        <v>-1.4580479323309474</v>
      </c>
      <c r="Z2555" s="2">
        <f t="shared" ca="1" si="560"/>
        <v>2.2908303021758085</v>
      </c>
    </row>
    <row r="2556" spans="2:26">
      <c r="B2556">
        <f t="shared" si="561"/>
        <v>2545</v>
      </c>
      <c r="C2556">
        <v>1.365055605309399</v>
      </c>
      <c r="D2556">
        <v>-10.765296733426313</v>
      </c>
      <c r="E2556">
        <v>16.639380344873132</v>
      </c>
      <c r="F2556">
        <f t="shared" si="562"/>
        <v>19.865144570972951</v>
      </c>
      <c r="G2556">
        <f t="shared" si="563"/>
        <v>38</v>
      </c>
      <c r="H2556">
        <f t="shared" si="564"/>
        <v>1988</v>
      </c>
      <c r="I2556">
        <f t="shared" si="565"/>
        <v>-1.4446679580920487</v>
      </c>
      <c r="J2556">
        <f>VLOOKUP(H2556,動径DB!$C$9:$F$3009,4)</f>
        <v>1.4164019523434658E-2</v>
      </c>
      <c r="K2556">
        <f>VLOOKUP(G2556,緯度DB!$B$10:$H$50,7)</f>
        <v>0.20164392860071581</v>
      </c>
      <c r="L2556">
        <f t="shared" si="566"/>
        <v>-0.92926242159266814</v>
      </c>
      <c r="M2556">
        <f t="shared" si="567"/>
        <v>-5.2723201259410525E-2</v>
      </c>
      <c r="N2556">
        <f t="shared" si="557"/>
        <v>2.7797359510403075E-3</v>
      </c>
      <c r="O2556">
        <f t="shared" si="558"/>
        <v>0</v>
      </c>
      <c r="Q2556">
        <f t="shared" si="568"/>
        <v>1000</v>
      </c>
      <c r="R2556">
        <f t="shared" si="569"/>
        <v>1000</v>
      </c>
      <c r="S2556">
        <f t="shared" si="570"/>
        <v>1</v>
      </c>
      <c r="T2556" s="2">
        <f t="array" aca="1" ref="T2556:V2556" ca="1">MMULT(Q2556:S2556,$T$8:$V$10)</f>
        <v>342.95983594645492</v>
      </c>
      <c r="U2556" s="2">
        <f ca="1"/>
        <v>1000</v>
      </c>
      <c r="V2556" s="2">
        <f ca="1"/>
        <v>-939.35060064258266</v>
      </c>
      <c r="Y2556" s="2">
        <f t="shared" ca="1" si="559"/>
        <v>-3.7714808315308317</v>
      </c>
      <c r="Z2556" s="2">
        <f t="shared" ca="1" si="560"/>
        <v>-10.996858629590841</v>
      </c>
    </row>
    <row r="2557" spans="2:26">
      <c r="B2557">
        <f t="shared" si="561"/>
        <v>2546</v>
      </c>
      <c r="C2557">
        <v>-15.178003777538217</v>
      </c>
      <c r="D2557">
        <v>-13.237822779476184</v>
      </c>
      <c r="E2557">
        <v>-3.3825016994645329</v>
      </c>
      <c r="F2557">
        <f t="shared" si="562"/>
        <v>20.421877199676413</v>
      </c>
      <c r="G2557">
        <f t="shared" si="563"/>
        <v>18</v>
      </c>
      <c r="H2557">
        <f t="shared" si="564"/>
        <v>2043</v>
      </c>
      <c r="I2557">
        <f t="shared" si="565"/>
        <v>-2.4243668664673805</v>
      </c>
      <c r="J2557">
        <f>VLOOKUP(H2557,動径DB!$C$9:$F$3009,4)</f>
        <v>1.1676702730499939E-2</v>
      </c>
      <c r="K2557">
        <f>VLOOKUP(G2557,緯度DB!$B$10:$H$50,7)</f>
        <v>0.7820858445078025</v>
      </c>
      <c r="L2557">
        <f t="shared" si="566"/>
        <v>0.83597949730256615</v>
      </c>
      <c r="M2557">
        <f t="shared" si="567"/>
        <v>0.15590711530668266</v>
      </c>
      <c r="N2557">
        <f t="shared" si="557"/>
        <v>2.4307028603251245E-2</v>
      </c>
      <c r="O2557">
        <f t="shared" si="558"/>
        <v>0</v>
      </c>
      <c r="Q2557">
        <f t="shared" si="568"/>
        <v>1000</v>
      </c>
      <c r="R2557">
        <f t="shared" si="569"/>
        <v>1000</v>
      </c>
      <c r="S2557">
        <f t="shared" si="570"/>
        <v>1</v>
      </c>
      <c r="T2557" s="2">
        <f t="array" aca="1" ref="T2557:V2557" ca="1">MMULT(Q2557:S2557,$T$8:$V$10)</f>
        <v>342.95983594645492</v>
      </c>
      <c r="U2557" s="2">
        <f ca="1"/>
        <v>1000</v>
      </c>
      <c r="V2557" s="2">
        <f ca="1"/>
        <v>-939.35060064258266</v>
      </c>
      <c r="Y2557" s="2">
        <f t="shared" ca="1" si="559"/>
        <v>-3.7714808315308317</v>
      </c>
      <c r="Z2557" s="2">
        <f t="shared" ca="1" si="560"/>
        <v>-10.996858629590841</v>
      </c>
    </row>
    <row r="2558" spans="2:26">
      <c r="B2558">
        <f t="shared" si="561"/>
        <v>2547</v>
      </c>
      <c r="C2558">
        <v>-10.647805272310116</v>
      </c>
      <c r="D2558">
        <v>8.4110837986641123</v>
      </c>
      <c r="E2558">
        <v>3.9111652295459067</v>
      </c>
      <c r="F2558">
        <f t="shared" si="562"/>
        <v>14.121589897670654</v>
      </c>
      <c r="G2558">
        <f t="shared" si="563"/>
        <v>27</v>
      </c>
      <c r="H2558">
        <f t="shared" si="564"/>
        <v>1413</v>
      </c>
      <c r="I2558">
        <f t="shared" si="565"/>
        <v>2.4730185457767493</v>
      </c>
      <c r="J2558">
        <f>VLOOKUP(H2558,動径DB!$C$9:$F$3009,4)</f>
        <v>9.0098368326886918E-2</v>
      </c>
      <c r="K2558">
        <f>VLOOKUP(G2558,緯度DB!$B$10:$H$50,7)</f>
        <v>0.70149600262637279</v>
      </c>
      <c r="L2558">
        <f t="shared" si="566"/>
        <v>-0.90690122559992792</v>
      </c>
      <c r="M2558">
        <f t="shared" si="567"/>
        <v>-0.80944195410954978</v>
      </c>
      <c r="N2558">
        <f t="shared" si="557"/>
        <v>0.65519627707268646</v>
      </c>
      <c r="O2558">
        <f t="shared" si="558"/>
        <v>1</v>
      </c>
      <c r="Q2558">
        <f t="shared" si="568"/>
        <v>-10.647805272310116</v>
      </c>
      <c r="R2558">
        <f t="shared" si="569"/>
        <v>8.4110837986641123</v>
      </c>
      <c r="S2558">
        <f t="shared" si="570"/>
        <v>3.9111652295459067</v>
      </c>
      <c r="T2558" s="2">
        <f t="array" aca="1" ref="T2558:V2558" ca="1">MMULT(Q2558:S2558,$T$8:$V$10)</f>
        <v>3.3529219539392141E-2</v>
      </c>
      <c r="U2558" s="2">
        <f ca="1"/>
        <v>8.4110837986641123</v>
      </c>
      <c r="V2558" s="2">
        <f ca="1"/>
        <v>11.343361334334769</v>
      </c>
      <c r="Y2558" s="2">
        <f t="shared" ca="1" si="559"/>
        <v>8.1099403767024725E-3</v>
      </c>
      <c r="Z2558" s="2">
        <f t="shared" ca="1" si="560"/>
        <v>2.0344460457981404</v>
      </c>
    </row>
    <row r="2559" spans="2:26">
      <c r="B2559">
        <f t="shared" si="561"/>
        <v>2548</v>
      </c>
      <c r="C2559">
        <v>16.184986990651289</v>
      </c>
      <c r="D2559">
        <v>-1.2529932928478142</v>
      </c>
      <c r="E2559">
        <v>-5.3665354172638047</v>
      </c>
      <c r="F2559">
        <f t="shared" si="562"/>
        <v>17.097470528245395</v>
      </c>
      <c r="G2559">
        <f t="shared" si="563"/>
        <v>15</v>
      </c>
      <c r="H2559">
        <f t="shared" si="564"/>
        <v>1711</v>
      </c>
      <c r="I2559">
        <f t="shared" si="565"/>
        <v>-7.7262899851319414E-2</v>
      </c>
      <c r="J2559">
        <f>VLOOKUP(H2559,動径DB!$C$9:$F$3009,4)</f>
        <v>3.6065998652037509E-2</v>
      </c>
      <c r="K2559">
        <f>VLOOKUP(G2559,緯度DB!$B$10:$H$50,7)</f>
        <v>0.70149600262637279</v>
      </c>
      <c r="L2559">
        <f t="shared" si="566"/>
        <v>0.22971875455214663</v>
      </c>
      <c r="M2559">
        <f t="shared" si="567"/>
        <v>9.936912818496535E-2</v>
      </c>
      <c r="N2559">
        <f t="shared" si="557"/>
        <v>9.8742236362400742E-3</v>
      </c>
      <c r="O2559">
        <f t="shared" si="558"/>
        <v>0</v>
      </c>
      <c r="Q2559">
        <f t="shared" si="568"/>
        <v>1000</v>
      </c>
      <c r="R2559">
        <f t="shared" si="569"/>
        <v>1000</v>
      </c>
      <c r="S2559">
        <f t="shared" si="570"/>
        <v>1</v>
      </c>
      <c r="T2559" s="2">
        <f t="array" aca="1" ref="T2559:V2559" ca="1">MMULT(Q2559:S2559,$T$8:$V$10)</f>
        <v>342.95983594645492</v>
      </c>
      <c r="U2559" s="2">
        <f ca="1"/>
        <v>1000</v>
      </c>
      <c r="V2559" s="2">
        <f ca="1"/>
        <v>-939.35060064258266</v>
      </c>
      <c r="Y2559" s="2">
        <f t="shared" ca="1" si="559"/>
        <v>-3.7714808315308317</v>
      </c>
      <c r="Z2559" s="2">
        <f t="shared" ca="1" si="560"/>
        <v>-10.996858629590841</v>
      </c>
    </row>
    <row r="2560" spans="2:26">
      <c r="B2560">
        <f t="shared" si="561"/>
        <v>2549</v>
      </c>
      <c r="C2560">
        <v>14.151591507751675</v>
      </c>
      <c r="D2560">
        <v>-6.7435694708532674</v>
      </c>
      <c r="E2560">
        <v>-0.49562908337294664</v>
      </c>
      <c r="F2560">
        <f t="shared" si="562"/>
        <v>15.684033907090951</v>
      </c>
      <c r="G2560">
        <f t="shared" si="563"/>
        <v>20</v>
      </c>
      <c r="H2560">
        <f t="shared" si="564"/>
        <v>1569</v>
      </c>
      <c r="I2560">
        <f t="shared" si="565"/>
        <v>-0.44469084625673355</v>
      </c>
      <c r="J2560">
        <f>VLOOKUP(H2560,動径DB!$C$9:$F$3009,4)</f>
        <v>5.6558744910453394E-2</v>
      </c>
      <c r="K2560">
        <f>VLOOKUP(G2560,緯度DB!$B$10:$H$50,7)</f>
        <v>0.7879807395252203</v>
      </c>
      <c r="L2560">
        <f t="shared" si="566"/>
        <v>0.97211152469520234</v>
      </c>
      <c r="M2560">
        <f t="shared" si="567"/>
        <v>0.6794996386741412</v>
      </c>
      <c r="N2560">
        <f t="shared" si="557"/>
        <v>0.46171975895828843</v>
      </c>
      <c r="O2560">
        <f t="shared" si="558"/>
        <v>1</v>
      </c>
      <c r="Q2560">
        <f t="shared" si="568"/>
        <v>14.151591507751675</v>
      </c>
      <c r="R2560">
        <f t="shared" si="569"/>
        <v>-6.7435694708532674</v>
      </c>
      <c r="S2560">
        <f t="shared" si="570"/>
        <v>-0.49562908337294664</v>
      </c>
      <c r="T2560" s="2">
        <f t="array" aca="1" ref="T2560:V2560" ca="1">MMULT(Q2560:S2560,$T$8:$V$10)</f>
        <v>4.374390363475106</v>
      </c>
      <c r="U2560" s="2">
        <f ca="1"/>
        <v>-6.7435694708532674</v>
      </c>
      <c r="V2560" s="2">
        <f ca="1"/>
        <v>-13.467661242342359</v>
      </c>
      <c r="Y2560" s="2">
        <f t="shared" ca="1" si="559"/>
        <v>2.6459597928628975</v>
      </c>
      <c r="Z2560" s="2">
        <f t="shared" ca="1" si="560"/>
        <v>-4.0790172338621495</v>
      </c>
    </row>
    <row r="2561" spans="2:26">
      <c r="B2561">
        <f t="shared" si="561"/>
        <v>2550</v>
      </c>
      <c r="C2561">
        <v>7.6875269637609271</v>
      </c>
      <c r="D2561">
        <v>8.6261213362417113</v>
      </c>
      <c r="E2561">
        <v>-1.7372951034793851</v>
      </c>
      <c r="F2561">
        <f t="shared" si="562"/>
        <v>11.684444120397394</v>
      </c>
      <c r="G2561">
        <f t="shared" si="563"/>
        <v>18</v>
      </c>
      <c r="H2561">
        <f t="shared" si="564"/>
        <v>1169</v>
      </c>
      <c r="I2561">
        <f t="shared" si="565"/>
        <v>0.84286910818790262</v>
      </c>
      <c r="J2561">
        <f>VLOOKUP(H2561,動径DB!$C$9:$F$3009,4)</f>
        <v>0.17273556357488701</v>
      </c>
      <c r="K2561">
        <f>VLOOKUP(G2561,緯度DB!$B$10:$H$50,7)</f>
        <v>0.7820858445078025</v>
      </c>
      <c r="L2561">
        <f t="shared" si="566"/>
        <v>-0.57531182273500747</v>
      </c>
      <c r="M2561">
        <f t="shared" si="567"/>
        <v>-0.90812899364458088</v>
      </c>
      <c r="N2561">
        <f t="shared" si="557"/>
        <v>0.82469826909791921</v>
      </c>
      <c r="O2561">
        <f t="shared" si="558"/>
        <v>1</v>
      </c>
      <c r="Q2561">
        <f t="shared" si="568"/>
        <v>7.6875269637609271</v>
      </c>
      <c r="R2561">
        <f t="shared" si="569"/>
        <v>8.6261213362417113</v>
      </c>
      <c r="S2561">
        <f t="shared" si="570"/>
        <v>-1.7372951034793851</v>
      </c>
      <c r="T2561" s="2">
        <f t="array" aca="1" ref="T2561:V2561" ca="1">MMULT(Q2561:S2561,$T$8:$V$10)</f>
        <v>0.99676568509838814</v>
      </c>
      <c r="U2561" s="2">
        <f ca="1"/>
        <v>8.6261213362417113</v>
      </c>
      <c r="V2561" s="2">
        <f ca="1"/>
        <v>-7.8181022802298443</v>
      </c>
      <c r="Y2561" s="2">
        <f t="shared" ca="1" si="559"/>
        <v>0.44935996806530965</v>
      </c>
      <c r="Z2561" s="2">
        <f t="shared" ca="1" si="560"/>
        <v>3.8888112483511592</v>
      </c>
    </row>
    <row r="2562" spans="2:26">
      <c r="B2562">
        <f t="shared" si="561"/>
        <v>2551</v>
      </c>
      <c r="C2562">
        <v>-0.6588474884753579</v>
      </c>
      <c r="D2562">
        <v>-9.5879175488797657</v>
      </c>
      <c r="E2562">
        <v>-6.4393801025257904</v>
      </c>
      <c r="F2562">
        <f t="shared" si="562"/>
        <v>11.568399156408459</v>
      </c>
      <c r="G2562">
        <f t="shared" si="563"/>
        <v>10</v>
      </c>
      <c r="H2562">
        <f t="shared" si="564"/>
        <v>1158</v>
      </c>
      <c r="I2562">
        <f t="shared" si="565"/>
        <v>-1.6394049061594889</v>
      </c>
      <c r="J2562">
        <f>VLOOKUP(H2562,動径DB!$C$9:$F$3009,4)</f>
        <v>0.17739425056088406</v>
      </c>
      <c r="K2562">
        <f>VLOOKUP(G2562,緯度DB!$B$10:$H$50,7)</f>
        <v>0.49132662717739956</v>
      </c>
      <c r="L2562">
        <f t="shared" si="566"/>
        <v>-0.97889255759691585</v>
      </c>
      <c r="M2562">
        <f t="shared" si="567"/>
        <v>-0.98700222770269774</v>
      </c>
      <c r="N2562">
        <f t="shared" si="557"/>
        <v>0.97417339749008802</v>
      </c>
      <c r="O2562">
        <f t="shared" si="558"/>
        <v>1</v>
      </c>
      <c r="Q2562">
        <f t="shared" si="568"/>
        <v>-0.6588474884753579</v>
      </c>
      <c r="R2562">
        <f t="shared" si="569"/>
        <v>-9.5879175488797657</v>
      </c>
      <c r="S2562">
        <f t="shared" si="570"/>
        <v>-6.4393801025257904</v>
      </c>
      <c r="T2562" s="2">
        <f t="array" aca="1" ref="T2562:V2562" ca="1">MMULT(Q2562:S2562,$T$8:$V$10)</f>
        <v>-6.2763770772171901</v>
      </c>
      <c r="U2562" s="2">
        <f ca="1"/>
        <v>-9.5879175488797657</v>
      </c>
      <c r="V2562" s="2">
        <f ca="1"/>
        <v>-1.5832835824507092</v>
      </c>
      <c r="Y2562" s="2">
        <f t="shared" ca="1" si="559"/>
        <v>-2.2086918787496126</v>
      </c>
      <c r="Z2562" s="2">
        <f t="shared" ca="1" si="560"/>
        <v>-3.3740413241265843</v>
      </c>
    </row>
    <row r="2563" spans="2:26">
      <c r="B2563">
        <f t="shared" si="561"/>
        <v>2552</v>
      </c>
      <c r="C2563">
        <v>5.6610784156440701</v>
      </c>
      <c r="D2563">
        <v>-0.39921677048793502</v>
      </c>
      <c r="E2563">
        <v>11.988727160345279</v>
      </c>
      <c r="F2563">
        <f t="shared" si="562"/>
        <v>13.264115567315846</v>
      </c>
      <c r="G2563">
        <f t="shared" si="563"/>
        <v>39</v>
      </c>
      <c r="H2563">
        <f t="shared" si="564"/>
        <v>1327</v>
      </c>
      <c r="I2563">
        <f t="shared" si="565"/>
        <v>-7.0403011466728782E-2</v>
      </c>
      <c r="J2563">
        <f>VLOOKUP(H2563,動径DB!$C$9:$F$3009,4)</f>
        <v>0.11470716430508356</v>
      </c>
      <c r="K2563">
        <f>VLOOKUP(G2563,緯度DB!$B$10:$H$50,7)</f>
        <v>0.19977068236083131</v>
      </c>
      <c r="L2563">
        <f t="shared" si="566"/>
        <v>0.20964222021877521</v>
      </c>
      <c r="M2563">
        <f t="shared" si="567"/>
        <v>6.3720524841959336E-2</v>
      </c>
      <c r="N2563">
        <f t="shared" si="557"/>
        <v>4.0603052861347567E-3</v>
      </c>
      <c r="O2563">
        <f t="shared" si="558"/>
        <v>0</v>
      </c>
      <c r="Q2563">
        <f t="shared" si="568"/>
        <v>1000</v>
      </c>
      <c r="R2563">
        <f t="shared" si="569"/>
        <v>1000</v>
      </c>
      <c r="S2563">
        <f t="shared" si="570"/>
        <v>1</v>
      </c>
      <c r="T2563" s="2">
        <f t="array" aca="1" ref="T2563:V2563" ca="1">MMULT(Q2563:S2563,$T$8:$V$10)</f>
        <v>342.95983594645492</v>
      </c>
      <c r="U2563" s="2">
        <f ca="1"/>
        <v>1000</v>
      </c>
      <c r="V2563" s="2">
        <f ca="1"/>
        <v>-939.35060064258266</v>
      </c>
      <c r="Y2563" s="2">
        <f t="shared" ca="1" si="559"/>
        <v>-3.7714808315308317</v>
      </c>
      <c r="Z2563" s="2">
        <f t="shared" ca="1" si="560"/>
        <v>-10.996858629590841</v>
      </c>
    </row>
    <row r="2564" spans="2:26">
      <c r="B2564">
        <f t="shared" si="561"/>
        <v>2553</v>
      </c>
      <c r="C2564">
        <v>5.6928649146516337</v>
      </c>
      <c r="D2564">
        <v>-2.7617886255544288E-3</v>
      </c>
      <c r="E2564">
        <v>8.4792144651704788</v>
      </c>
      <c r="F2564">
        <f t="shared" si="562"/>
        <v>10.213020929690893</v>
      </c>
      <c r="G2564">
        <f t="shared" si="563"/>
        <v>38</v>
      </c>
      <c r="H2564">
        <f t="shared" si="564"/>
        <v>1022</v>
      </c>
      <c r="I2564">
        <f t="shared" si="565"/>
        <v>-4.8513155507725486E-4</v>
      </c>
      <c r="J2564">
        <f>VLOOKUP(H2564,動径DB!$C$9:$F$3009,4)</f>
        <v>0.24062308691066275</v>
      </c>
      <c r="K2564">
        <f>VLOOKUP(G2564,緯度DB!$B$10:$H$50,7)</f>
        <v>0.20164392860071581</v>
      </c>
      <c r="L2564">
        <f t="shared" si="566"/>
        <v>1.4553941514353851E-3</v>
      </c>
      <c r="M2564">
        <f t="shared" si="567"/>
        <v>7.2120261274760417E-4</v>
      </c>
      <c r="N2564">
        <f t="shared" si="557"/>
        <v>5.2013320863397068E-7</v>
      </c>
      <c r="O2564">
        <f t="shared" si="558"/>
        <v>0</v>
      </c>
      <c r="Q2564">
        <f t="shared" si="568"/>
        <v>1000</v>
      </c>
      <c r="R2564">
        <f t="shared" si="569"/>
        <v>1000</v>
      </c>
      <c r="S2564">
        <f t="shared" si="570"/>
        <v>1</v>
      </c>
      <c r="T2564" s="2">
        <f t="array" aca="1" ref="T2564:V2564" ca="1">MMULT(Q2564:S2564,$T$8:$V$10)</f>
        <v>342.95983594645492</v>
      </c>
      <c r="U2564" s="2">
        <f ca="1"/>
        <v>1000</v>
      </c>
      <c r="V2564" s="2">
        <f ca="1"/>
        <v>-939.35060064258266</v>
      </c>
      <c r="Y2564" s="2">
        <f t="shared" ca="1" si="559"/>
        <v>-3.7714808315308317</v>
      </c>
      <c r="Z2564" s="2">
        <f t="shared" ca="1" si="560"/>
        <v>-10.996858629590841</v>
      </c>
    </row>
    <row r="2565" spans="2:26">
      <c r="B2565">
        <f t="shared" si="561"/>
        <v>2554</v>
      </c>
      <c r="C2565">
        <v>0.74387698921534606</v>
      </c>
      <c r="D2565">
        <v>-15.351662083223076</v>
      </c>
      <c r="E2565">
        <v>-12.742487714116931</v>
      </c>
      <c r="F2565">
        <f t="shared" si="562"/>
        <v>19.964916098921481</v>
      </c>
      <c r="G2565">
        <f t="shared" si="563"/>
        <v>8</v>
      </c>
      <c r="H2565">
        <f t="shared" si="564"/>
        <v>1997</v>
      </c>
      <c r="I2565">
        <f t="shared" si="565"/>
        <v>-1.5223784027166907</v>
      </c>
      <c r="J2565">
        <f>VLOOKUP(H2565,動径DB!$C$9:$F$3009,4)</f>
        <v>1.3725557990459235E-2</v>
      </c>
      <c r="K2565">
        <f>VLOOKUP(G2565,緯度DB!$B$10:$H$50,7)</f>
        <v>0.38596120503132481</v>
      </c>
      <c r="L2565">
        <f t="shared" si="566"/>
        <v>-0.98946920584375364</v>
      </c>
      <c r="M2565">
        <f t="shared" si="567"/>
        <v>-0.104651012577342</v>
      </c>
      <c r="N2565">
        <f t="shared" si="557"/>
        <v>1.0951834433462992E-2</v>
      </c>
      <c r="O2565">
        <f t="shared" si="558"/>
        <v>0</v>
      </c>
      <c r="Q2565">
        <f t="shared" si="568"/>
        <v>1000</v>
      </c>
      <c r="R2565">
        <f t="shared" si="569"/>
        <v>1000</v>
      </c>
      <c r="S2565">
        <f t="shared" si="570"/>
        <v>1</v>
      </c>
      <c r="T2565" s="2">
        <f t="array" aca="1" ref="T2565:V2565" ca="1">MMULT(Q2565:S2565,$T$8:$V$10)</f>
        <v>342.95983594645492</v>
      </c>
      <c r="U2565" s="2">
        <f ca="1"/>
        <v>1000</v>
      </c>
      <c r="V2565" s="2">
        <f ca="1"/>
        <v>-939.35060064258266</v>
      </c>
      <c r="Y2565" s="2">
        <f t="shared" ca="1" si="559"/>
        <v>-3.7714808315308317</v>
      </c>
      <c r="Z2565" s="2">
        <f t="shared" ca="1" si="560"/>
        <v>-10.996858629590841</v>
      </c>
    </row>
    <row r="2566" spans="2:26">
      <c r="B2566">
        <f t="shared" si="561"/>
        <v>2555</v>
      </c>
      <c r="C2566">
        <v>7.2041430474360153</v>
      </c>
      <c r="D2566">
        <v>15.34518624495928</v>
      </c>
      <c r="E2566">
        <v>9.8956722923396221</v>
      </c>
      <c r="F2566">
        <f t="shared" si="562"/>
        <v>19.629028199525983</v>
      </c>
      <c r="G2566">
        <f t="shared" si="563"/>
        <v>31</v>
      </c>
      <c r="H2566">
        <f t="shared" si="564"/>
        <v>1964</v>
      </c>
      <c r="I2566">
        <f t="shared" si="565"/>
        <v>1.131867580320193</v>
      </c>
      <c r="J2566">
        <f>VLOOKUP(H2566,動径DB!$C$9:$F$3009,4)</f>
        <v>1.5398279999984641E-2</v>
      </c>
      <c r="K2566">
        <f>VLOOKUP(G2566,緯度DB!$B$10:$H$50,7)</f>
        <v>0.54089638506983073</v>
      </c>
      <c r="L2566">
        <f t="shared" si="566"/>
        <v>0.2512873830825596</v>
      </c>
      <c r="M2566">
        <f t="shared" si="567"/>
        <v>4.1082396898843736E-2</v>
      </c>
      <c r="N2566">
        <f t="shared" si="557"/>
        <v>1.6877633349541253E-3</v>
      </c>
      <c r="O2566">
        <f t="shared" si="558"/>
        <v>0</v>
      </c>
      <c r="Q2566">
        <f t="shared" si="568"/>
        <v>1000</v>
      </c>
      <c r="R2566">
        <f t="shared" si="569"/>
        <v>1000</v>
      </c>
      <c r="S2566">
        <f t="shared" si="570"/>
        <v>1</v>
      </c>
      <c r="T2566" s="2">
        <f t="array" aca="1" ref="T2566:V2566" ca="1">MMULT(Q2566:S2566,$T$8:$V$10)</f>
        <v>342.95983594645492</v>
      </c>
      <c r="U2566" s="2">
        <f ca="1"/>
        <v>1000</v>
      </c>
      <c r="V2566" s="2">
        <f ca="1"/>
        <v>-939.35060064258266</v>
      </c>
      <c r="Y2566" s="2">
        <f t="shared" ca="1" si="559"/>
        <v>-3.7714808315308317</v>
      </c>
      <c r="Z2566" s="2">
        <f t="shared" ca="1" si="560"/>
        <v>-10.996858629590841</v>
      </c>
    </row>
    <row r="2567" spans="2:26">
      <c r="B2567">
        <f t="shared" si="561"/>
        <v>2556</v>
      </c>
      <c r="C2567">
        <v>12.028969064742787</v>
      </c>
      <c r="D2567">
        <v>2.0642599206639258</v>
      </c>
      <c r="E2567">
        <v>-14.46521686118818</v>
      </c>
      <c r="F2567">
        <f t="shared" si="562"/>
        <v>18.926166136378527</v>
      </c>
      <c r="G2567">
        <f t="shared" si="563"/>
        <v>6</v>
      </c>
      <c r="H2567">
        <f t="shared" si="564"/>
        <v>1894</v>
      </c>
      <c r="I2567">
        <f t="shared" si="565"/>
        <v>0.16995197707149196</v>
      </c>
      <c r="J2567">
        <f>VLOOKUP(H2567,動径DB!$C$9:$F$3009,4)</f>
        <v>1.9596252741234395E-2</v>
      </c>
      <c r="K2567">
        <f>VLOOKUP(G2567,緯度DB!$B$10:$H$50,7)</f>
        <v>0.28116931855250954</v>
      </c>
      <c r="L2567">
        <f t="shared" si="566"/>
        <v>-0.48805150657579482</v>
      </c>
      <c r="M2567">
        <f t="shared" si="567"/>
        <v>-5.0894314154533098E-2</v>
      </c>
      <c r="N2567">
        <f t="shared" si="557"/>
        <v>2.590231213260308E-3</v>
      </c>
      <c r="O2567">
        <f t="shared" si="558"/>
        <v>0</v>
      </c>
      <c r="Q2567">
        <f t="shared" si="568"/>
        <v>1000</v>
      </c>
      <c r="R2567">
        <f t="shared" si="569"/>
        <v>1000</v>
      </c>
      <c r="S2567">
        <f t="shared" si="570"/>
        <v>1</v>
      </c>
      <c r="T2567" s="2">
        <f t="array" aca="1" ref="T2567:V2567" ca="1">MMULT(Q2567:S2567,$T$8:$V$10)</f>
        <v>342.95983594645492</v>
      </c>
      <c r="U2567" s="2">
        <f ca="1"/>
        <v>1000</v>
      </c>
      <c r="V2567" s="2">
        <f ca="1"/>
        <v>-939.35060064258266</v>
      </c>
      <c r="Y2567" s="2">
        <f t="shared" ca="1" si="559"/>
        <v>-3.7714808315308317</v>
      </c>
      <c r="Z2567" s="2">
        <f t="shared" ca="1" si="560"/>
        <v>-10.996858629590841</v>
      </c>
    </row>
    <row r="2568" spans="2:26">
      <c r="B2568">
        <f t="shared" si="561"/>
        <v>2557</v>
      </c>
      <c r="C2568">
        <v>-13.82067115583043</v>
      </c>
      <c r="D2568">
        <v>-15.326898710435872</v>
      </c>
      <c r="E2568">
        <v>-16.964719454678832</v>
      </c>
      <c r="F2568">
        <f t="shared" si="562"/>
        <v>26.715659854353632</v>
      </c>
      <c r="G2568">
        <f t="shared" si="563"/>
        <v>8</v>
      </c>
      <c r="H2568">
        <f t="shared" si="564"/>
        <v>2673</v>
      </c>
      <c r="I2568">
        <f t="shared" si="565"/>
        <v>-2.3045644928447651</v>
      </c>
      <c r="J2568">
        <f>VLOOKUP(H2568,動径DB!$C$9:$F$3009,4)</f>
        <v>1.1165767829475932E-3</v>
      </c>
      <c r="K2568">
        <f>VLOOKUP(G2568,緯度DB!$B$10:$H$50,7)</f>
        <v>0.38596120503132481</v>
      </c>
      <c r="L2568">
        <f t="shared" si="566"/>
        <v>0.58955529828832021</v>
      </c>
      <c r="M2568">
        <f t="shared" si="567"/>
        <v>6.7877009333151325E-3</v>
      </c>
      <c r="N2568">
        <f t="shared" si="557"/>
        <v>4.6072883960127117E-5</v>
      </c>
      <c r="O2568">
        <f t="shared" si="558"/>
        <v>0</v>
      </c>
      <c r="Q2568">
        <f t="shared" si="568"/>
        <v>1000</v>
      </c>
      <c r="R2568">
        <f t="shared" si="569"/>
        <v>1000</v>
      </c>
      <c r="S2568">
        <f t="shared" si="570"/>
        <v>1</v>
      </c>
      <c r="T2568" s="2">
        <f t="array" aca="1" ref="T2568:V2568" ca="1">MMULT(Q2568:S2568,$T$8:$V$10)</f>
        <v>342.95983594645492</v>
      </c>
      <c r="U2568" s="2">
        <f ca="1"/>
        <v>1000</v>
      </c>
      <c r="V2568" s="2">
        <f ca="1"/>
        <v>-939.35060064258266</v>
      </c>
      <c r="Y2568" s="2">
        <f t="shared" ca="1" si="559"/>
        <v>-3.7714808315308317</v>
      </c>
      <c r="Z2568" s="2">
        <f t="shared" ca="1" si="560"/>
        <v>-10.996858629590841</v>
      </c>
    </row>
    <row r="2569" spans="2:26">
      <c r="B2569">
        <f t="shared" si="561"/>
        <v>2558</v>
      </c>
      <c r="C2569">
        <v>-7.6774867540890606</v>
      </c>
      <c r="D2569">
        <v>13.477444176758182</v>
      </c>
      <c r="E2569">
        <v>-13.536138589556954</v>
      </c>
      <c r="F2569">
        <f t="shared" si="562"/>
        <v>20.586703289078095</v>
      </c>
      <c r="G2569">
        <f t="shared" si="563"/>
        <v>8</v>
      </c>
      <c r="H2569">
        <f t="shared" si="564"/>
        <v>2060</v>
      </c>
      <c r="I2569">
        <f t="shared" si="565"/>
        <v>2.0886040437892133</v>
      </c>
      <c r="J2569">
        <f>VLOOKUP(H2569,動径DB!$C$9:$F$3009,4)</f>
        <v>1.0995211896950309E-2</v>
      </c>
      <c r="K2569">
        <f>VLOOKUP(G2569,緯度DB!$B$10:$H$50,7)</f>
        <v>0.38596120503132481</v>
      </c>
      <c r="L2569">
        <f t="shared" si="566"/>
        <v>1.7372301875524489E-2</v>
      </c>
      <c r="M2569">
        <f t="shared" si="567"/>
        <v>1.5177192050120024E-3</v>
      </c>
      <c r="N2569">
        <f t="shared" si="557"/>
        <v>2.3034715852622645E-6</v>
      </c>
      <c r="O2569">
        <f t="shared" si="558"/>
        <v>0</v>
      </c>
      <c r="Q2569">
        <f t="shared" si="568"/>
        <v>1000</v>
      </c>
      <c r="R2569">
        <f t="shared" si="569"/>
        <v>1000</v>
      </c>
      <c r="S2569">
        <f t="shared" si="570"/>
        <v>1</v>
      </c>
      <c r="T2569" s="2">
        <f t="array" aca="1" ref="T2569:V2569" ca="1">MMULT(Q2569:S2569,$T$8:$V$10)</f>
        <v>342.95983594645492</v>
      </c>
      <c r="U2569" s="2">
        <f ca="1"/>
        <v>1000</v>
      </c>
      <c r="V2569" s="2">
        <f ca="1"/>
        <v>-939.35060064258266</v>
      </c>
      <c r="Y2569" s="2">
        <f t="shared" ca="1" si="559"/>
        <v>-3.7714808315308317</v>
      </c>
      <c r="Z2569" s="2">
        <f t="shared" ca="1" si="560"/>
        <v>-10.996858629590841</v>
      </c>
    </row>
    <row r="2570" spans="2:26">
      <c r="B2570">
        <f t="shared" si="561"/>
        <v>2559</v>
      </c>
      <c r="C2570">
        <v>13.013892829128071</v>
      </c>
      <c r="D2570">
        <v>-8.4000097261101327</v>
      </c>
      <c r="E2570">
        <v>-15.618576197296681</v>
      </c>
      <c r="F2570">
        <f t="shared" si="562"/>
        <v>21.996851874701033</v>
      </c>
      <c r="G2570">
        <f t="shared" si="563"/>
        <v>7</v>
      </c>
      <c r="H2570">
        <f t="shared" si="564"/>
        <v>2201</v>
      </c>
      <c r="I2570">
        <f t="shared" si="565"/>
        <v>-0.57318042064465213</v>
      </c>
      <c r="J2570">
        <f>VLOOKUP(H2570,動径DB!$C$9:$F$3009,4)</f>
        <v>6.6263944661006631E-3</v>
      </c>
      <c r="K2570">
        <f>VLOOKUP(G2570,緯度DB!$B$10:$H$50,7)</f>
        <v>0.33255818042814211</v>
      </c>
      <c r="L2570">
        <f t="shared" si="566"/>
        <v>0.9889578536857857</v>
      </c>
      <c r="M2570">
        <f t="shared" si="567"/>
        <v>4.7938366897603973E-2</v>
      </c>
      <c r="N2570">
        <f t="shared" si="557"/>
        <v>2.2980870208092925E-3</v>
      </c>
      <c r="O2570">
        <f t="shared" si="558"/>
        <v>0</v>
      </c>
      <c r="Q2570">
        <f t="shared" si="568"/>
        <v>1000</v>
      </c>
      <c r="R2570">
        <f t="shared" si="569"/>
        <v>1000</v>
      </c>
      <c r="S2570">
        <f t="shared" si="570"/>
        <v>1</v>
      </c>
      <c r="T2570" s="2">
        <f t="array" aca="1" ref="T2570:V2570" ca="1">MMULT(Q2570:S2570,$T$8:$V$10)</f>
        <v>342.95983594645492</v>
      </c>
      <c r="U2570" s="2">
        <f ca="1"/>
        <v>1000</v>
      </c>
      <c r="V2570" s="2">
        <f ca="1"/>
        <v>-939.35060064258266</v>
      </c>
      <c r="Y2570" s="2">
        <f t="shared" ca="1" si="559"/>
        <v>-3.7714808315308317</v>
      </c>
      <c r="Z2570" s="2">
        <f t="shared" ca="1" si="560"/>
        <v>-10.996858629590841</v>
      </c>
    </row>
    <row r="2571" spans="2:26">
      <c r="B2571">
        <f t="shared" si="561"/>
        <v>2560</v>
      </c>
      <c r="C2571">
        <v>-14.154298535135098</v>
      </c>
      <c r="D2571">
        <v>13.172664373897106</v>
      </c>
      <c r="E2571">
        <v>-5.1768524593353913</v>
      </c>
      <c r="F2571">
        <f t="shared" si="562"/>
        <v>20.016569514149833</v>
      </c>
      <c r="G2571">
        <f t="shared" si="563"/>
        <v>16</v>
      </c>
      <c r="H2571">
        <f t="shared" si="564"/>
        <v>2003</v>
      </c>
      <c r="I2571">
        <f t="shared" si="565"/>
        <v>2.3921008682656817</v>
      </c>
      <c r="J2571">
        <f>VLOOKUP(H2571,動径DB!$C$9:$F$3009,4)</f>
        <v>1.3440359977503315E-2</v>
      </c>
      <c r="K2571">
        <f>VLOOKUP(G2571,緯度DB!$B$10:$H$50,7)</f>
        <v>0.72987675376846739</v>
      </c>
      <c r="L2571">
        <f t="shared" si="566"/>
        <v>-0.77903003334836096</v>
      </c>
      <c r="M2571">
        <f t="shared" si="567"/>
        <v>-0.15296930117730542</v>
      </c>
      <c r="N2571">
        <f t="shared" si="557"/>
        <v>2.3399607102673175E-2</v>
      </c>
      <c r="O2571">
        <f t="shared" si="558"/>
        <v>0</v>
      </c>
      <c r="Q2571">
        <f t="shared" si="568"/>
        <v>1000</v>
      </c>
      <c r="R2571">
        <f t="shared" si="569"/>
        <v>1000</v>
      </c>
      <c r="S2571">
        <f t="shared" si="570"/>
        <v>1</v>
      </c>
      <c r="T2571" s="2">
        <f t="array" aca="1" ref="T2571:V2571" ca="1">MMULT(Q2571:S2571,$T$8:$V$10)</f>
        <v>342.95983594645492</v>
      </c>
      <c r="U2571" s="2">
        <f ca="1"/>
        <v>1000</v>
      </c>
      <c r="V2571" s="2">
        <f ca="1"/>
        <v>-939.35060064258266</v>
      </c>
      <c r="Y2571" s="2">
        <f t="shared" ca="1" si="559"/>
        <v>-3.7714808315308317</v>
      </c>
      <c r="Z2571" s="2">
        <f t="shared" ca="1" si="560"/>
        <v>-10.996858629590841</v>
      </c>
    </row>
    <row r="2572" spans="2:26">
      <c r="B2572">
        <f t="shared" si="561"/>
        <v>2561</v>
      </c>
      <c r="C2572">
        <v>-4.2487333612747644</v>
      </c>
      <c r="D2572">
        <v>11.598578029296656</v>
      </c>
      <c r="E2572">
        <v>10.29588783771268</v>
      </c>
      <c r="F2572">
        <f t="shared" si="562"/>
        <v>16.080548928555025</v>
      </c>
      <c r="G2572">
        <f t="shared" si="563"/>
        <v>34</v>
      </c>
      <c r="H2572">
        <f t="shared" si="564"/>
        <v>1609</v>
      </c>
      <c r="I2572">
        <f t="shared" si="565"/>
        <v>1.9219311144044571</v>
      </c>
      <c r="J2572">
        <f>VLOOKUP(H2572,動径DB!$C$9:$F$3009,4)</f>
        <v>4.9941342277750836E-2</v>
      </c>
      <c r="K2572">
        <f>VLOOKUP(G2572,緯度DB!$B$10:$H$50,7)</f>
        <v>0.38596120503132481</v>
      </c>
      <c r="L2572">
        <f t="shared" si="566"/>
        <v>0.49461514686649305</v>
      </c>
      <c r="M2572">
        <f t="shared" si="567"/>
        <v>0.15331058686224841</v>
      </c>
      <c r="N2572">
        <f t="shared" si="557"/>
        <v>2.3504136044047014E-2</v>
      </c>
      <c r="O2572">
        <f t="shared" si="558"/>
        <v>0</v>
      </c>
      <c r="Q2572">
        <f t="shared" si="568"/>
        <v>1000</v>
      </c>
      <c r="R2572">
        <f t="shared" si="569"/>
        <v>1000</v>
      </c>
      <c r="S2572">
        <f t="shared" si="570"/>
        <v>1</v>
      </c>
      <c r="T2572" s="2">
        <f t="array" aca="1" ref="T2572:V2572" ca="1">MMULT(Q2572:S2572,$T$8:$V$10)</f>
        <v>342.95983594645492</v>
      </c>
      <c r="U2572" s="2">
        <f ca="1"/>
        <v>1000</v>
      </c>
      <c r="V2572" s="2">
        <f ca="1"/>
        <v>-939.35060064258266</v>
      </c>
      <c r="Y2572" s="2">
        <f t="shared" ca="1" si="559"/>
        <v>-3.7714808315308317</v>
      </c>
      <c r="Z2572" s="2">
        <f t="shared" ca="1" si="560"/>
        <v>-10.996858629590841</v>
      </c>
    </row>
    <row r="2573" spans="2:26">
      <c r="B2573">
        <f t="shared" si="561"/>
        <v>2562</v>
      </c>
      <c r="C2573">
        <v>-13.860346264640109</v>
      </c>
      <c r="D2573">
        <v>-4.1265156004990189</v>
      </c>
      <c r="E2573">
        <v>-1.0573643848468901</v>
      </c>
      <c r="F2573">
        <f t="shared" si="562"/>
        <v>14.50018444776574</v>
      </c>
      <c r="G2573">
        <f t="shared" si="563"/>
        <v>20</v>
      </c>
      <c r="H2573">
        <f t="shared" si="564"/>
        <v>1451</v>
      </c>
      <c r="I2573">
        <f t="shared" si="565"/>
        <v>-2.8522280304707635</v>
      </c>
      <c r="J2573">
        <f>VLOOKUP(H2573,動径DB!$C$9:$F$3009,4)</f>
        <v>8.0686449396252288E-2</v>
      </c>
      <c r="K2573">
        <f>VLOOKUP(G2573,緯度DB!$B$10:$H$50,7)</f>
        <v>0.7879807395252203</v>
      </c>
      <c r="L2573">
        <f t="shared" si="566"/>
        <v>0.76309842559800434</v>
      </c>
      <c r="M2573">
        <f t="shared" si="567"/>
        <v>0.70351002613792901</v>
      </c>
      <c r="N2573">
        <f t="shared" ref="N2573:N2636" si="571">M2573^2</f>
        <v>0.49492635687658953</v>
      </c>
      <c r="O2573">
        <f t="shared" ref="O2573:O2636" si="572">IF(N2573&gt;$N$9*$O$8,1,0)</f>
        <v>1</v>
      </c>
      <c r="Q2573">
        <f t="shared" si="568"/>
        <v>-13.860346264640109</v>
      </c>
      <c r="R2573">
        <f t="shared" si="569"/>
        <v>-4.1265156004990189</v>
      </c>
      <c r="S2573">
        <f t="shared" si="570"/>
        <v>-1.0573643848468901</v>
      </c>
      <c r="T2573" s="2">
        <f t="array" aca="1" ref="T2573:V2573" ca="1">MMULT(Q2573:S2573,$T$8:$V$10)</f>
        <v>-5.7341151258980645</v>
      </c>
      <c r="U2573" s="2">
        <f ca="1"/>
        <v>-4.1265156004990189</v>
      </c>
      <c r="V2573" s="2">
        <f ca="1"/>
        <v>12.662825187967048</v>
      </c>
      <c r="Y2573" s="2">
        <f t="shared" ref="Y2573:Y2636" ca="1" si="573">$Z$9*T2573/($V2573+$Z$10)</f>
        <v>-1.3440542440952454</v>
      </c>
      <c r="Z2573" s="2">
        <f t="shared" ref="Z2573:Z2636" ca="1" si="574">$Z$9*U2573/($V2573+$Z$10)</f>
        <v>-0.9672391789146898</v>
      </c>
    </row>
    <row r="2574" spans="2:26">
      <c r="B2574">
        <f t="shared" ref="B2574:B2637" si="575">B2573+1</f>
        <v>2563</v>
      </c>
      <c r="C2574">
        <v>3.234831705007132</v>
      </c>
      <c r="D2574">
        <v>13.275027116138972</v>
      </c>
      <c r="E2574">
        <v>0.44918473576726825</v>
      </c>
      <c r="F2574">
        <f t="shared" si="562"/>
        <v>13.670853960919583</v>
      </c>
      <c r="G2574">
        <f t="shared" si="563"/>
        <v>22</v>
      </c>
      <c r="H2574">
        <f t="shared" si="564"/>
        <v>1368</v>
      </c>
      <c r="I2574">
        <f t="shared" si="565"/>
        <v>1.3317766000162152</v>
      </c>
      <c r="J2574">
        <f>VLOOKUP(H2574,動径DB!$C$9:$F$3009,4)</f>
        <v>0.10238466760414798</v>
      </c>
      <c r="K2574">
        <f>VLOOKUP(G2574,緯度DB!$B$10:$H$50,7)</f>
        <v>0.7879807395252203</v>
      </c>
      <c r="L2574">
        <f t="shared" si="566"/>
        <v>0.75374160679165025</v>
      </c>
      <c r="M2574">
        <f t="shared" si="567"/>
        <v>0.83132082515898509</v>
      </c>
      <c r="N2574">
        <f t="shared" si="571"/>
        <v>0.69109431434301583</v>
      </c>
      <c r="O2574">
        <f t="shared" si="572"/>
        <v>1</v>
      </c>
      <c r="Q2574">
        <f t="shared" si="568"/>
        <v>3.234831705007132</v>
      </c>
      <c r="R2574">
        <f t="shared" si="569"/>
        <v>13.275027116138972</v>
      </c>
      <c r="S2574">
        <f t="shared" si="570"/>
        <v>0.44918473576726825</v>
      </c>
      <c r="T2574" s="2">
        <f t="array" aca="1" ref="T2574:V2574" ca="1">MMULT(Q2574:S2574,$T$8:$V$10)</f>
        <v>1.5284731849511277</v>
      </c>
      <c r="U2574" s="2">
        <f ca="1"/>
        <v>13.275027116138972</v>
      </c>
      <c r="V2574" s="2">
        <f ca="1"/>
        <v>-2.8861172549726763</v>
      </c>
      <c r="Y2574" s="2">
        <f t="shared" ca="1" si="573"/>
        <v>0.56372346200820289</v>
      </c>
      <c r="Z2574" s="2">
        <f t="shared" ca="1" si="574"/>
        <v>4.8960258628298474</v>
      </c>
    </row>
    <row r="2575" spans="2:26">
      <c r="B2575">
        <f t="shared" si="575"/>
        <v>2564</v>
      </c>
      <c r="C2575">
        <v>1.4547028836938647</v>
      </c>
      <c r="D2575">
        <v>-6.3589016930478852</v>
      </c>
      <c r="E2575">
        <v>-16.532156177388803</v>
      </c>
      <c r="F2575">
        <f t="shared" si="562"/>
        <v>17.772562535978015</v>
      </c>
      <c r="G2575">
        <f t="shared" si="563"/>
        <v>2</v>
      </c>
      <c r="H2575">
        <f t="shared" si="564"/>
        <v>1778</v>
      </c>
      <c r="I2575">
        <f t="shared" si="565"/>
        <v>-1.3458998999008056</v>
      </c>
      <c r="J2575">
        <f>VLOOKUP(H2575,動径DB!$C$9:$F$3009,4)</f>
        <v>2.895215943293376E-2</v>
      </c>
      <c r="K2575">
        <f>VLOOKUP(G2575,緯度DB!$B$10:$H$50,7)</f>
        <v>0.31855496617393941</v>
      </c>
      <c r="L2575">
        <f t="shared" si="566"/>
        <v>-0.78090108110996626</v>
      </c>
      <c r="M2575">
        <f t="shared" si="567"/>
        <v>-0.12800042651696533</v>
      </c>
      <c r="N2575">
        <f t="shared" si="571"/>
        <v>1.638410918852504E-2</v>
      </c>
      <c r="O2575">
        <f t="shared" si="572"/>
        <v>0</v>
      </c>
      <c r="Q2575">
        <f t="shared" si="568"/>
        <v>1000</v>
      </c>
      <c r="R2575">
        <f t="shared" si="569"/>
        <v>1000</v>
      </c>
      <c r="S2575">
        <f t="shared" si="570"/>
        <v>1</v>
      </c>
      <c r="T2575" s="2">
        <f t="array" aca="1" ref="T2575:V2575" ca="1">MMULT(Q2575:S2575,$T$8:$V$10)</f>
        <v>342.95983594645492</v>
      </c>
      <c r="U2575" s="2">
        <f ca="1"/>
        <v>1000</v>
      </c>
      <c r="V2575" s="2">
        <f ca="1"/>
        <v>-939.35060064258266</v>
      </c>
      <c r="Y2575" s="2">
        <f t="shared" ca="1" si="573"/>
        <v>-3.7714808315308317</v>
      </c>
      <c r="Z2575" s="2">
        <f t="shared" ca="1" si="574"/>
        <v>-10.996858629590841</v>
      </c>
    </row>
    <row r="2576" spans="2:26">
      <c r="B2576">
        <f t="shared" si="575"/>
        <v>2565</v>
      </c>
      <c r="C2576">
        <v>15.593025049473853</v>
      </c>
      <c r="D2576">
        <v>6.1240172775979786</v>
      </c>
      <c r="E2576">
        <v>13.582255616811882</v>
      </c>
      <c r="F2576">
        <f t="shared" si="562"/>
        <v>21.566726349871821</v>
      </c>
      <c r="G2576">
        <f t="shared" si="563"/>
        <v>34</v>
      </c>
      <c r="H2576">
        <f t="shared" si="564"/>
        <v>2158</v>
      </c>
      <c r="I2576">
        <f t="shared" si="565"/>
        <v>0.3742328324628853</v>
      </c>
      <c r="J2576">
        <f>VLOOKUP(H2576,動径DB!$C$9:$F$3009,4)</f>
        <v>7.7437656572488913E-3</v>
      </c>
      <c r="K2576">
        <f>VLOOKUP(G2576,緯度DB!$B$10:$H$50,7)</f>
        <v>0.38596120503132481</v>
      </c>
      <c r="L2576">
        <f t="shared" si="566"/>
        <v>-0.90127285147980896</v>
      </c>
      <c r="M2576">
        <f t="shared" si="567"/>
        <v>-5.8094681166256344E-2</v>
      </c>
      <c r="N2576">
        <f t="shared" si="571"/>
        <v>3.3749919798089795E-3</v>
      </c>
      <c r="O2576">
        <f t="shared" si="572"/>
        <v>0</v>
      </c>
      <c r="Q2576">
        <f t="shared" si="568"/>
        <v>1000</v>
      </c>
      <c r="R2576">
        <f t="shared" si="569"/>
        <v>1000</v>
      </c>
      <c r="S2576">
        <f t="shared" si="570"/>
        <v>1</v>
      </c>
      <c r="T2576" s="2">
        <f t="array" aca="1" ref="T2576:V2576" ca="1">MMULT(Q2576:S2576,$T$8:$V$10)</f>
        <v>342.95983594645492</v>
      </c>
      <c r="U2576" s="2">
        <f ca="1"/>
        <v>1000</v>
      </c>
      <c r="V2576" s="2">
        <f ca="1"/>
        <v>-939.35060064258266</v>
      </c>
      <c r="Y2576" s="2">
        <f t="shared" ca="1" si="573"/>
        <v>-3.7714808315308317</v>
      </c>
      <c r="Z2576" s="2">
        <f t="shared" ca="1" si="574"/>
        <v>-10.996858629590841</v>
      </c>
    </row>
    <row r="2577" spans="2:26">
      <c r="B2577">
        <f t="shared" si="575"/>
        <v>2566</v>
      </c>
      <c r="C2577">
        <v>16.760726832676752</v>
      </c>
      <c r="D2577">
        <v>-7.6621108985168274</v>
      </c>
      <c r="E2577">
        <v>-3.8564351488365185</v>
      </c>
      <c r="F2577">
        <f t="shared" si="562"/>
        <v>18.828223480667596</v>
      </c>
      <c r="G2577">
        <f t="shared" si="563"/>
        <v>17</v>
      </c>
      <c r="H2577">
        <f t="shared" si="564"/>
        <v>1884</v>
      </c>
      <c r="I2577">
        <f t="shared" si="565"/>
        <v>-0.42878120294552063</v>
      </c>
      <c r="J2577">
        <f>VLOOKUP(H2577,動径DB!$C$9:$F$3009,4)</f>
        <v>2.0276250110300643E-2</v>
      </c>
      <c r="K2577">
        <f>VLOOKUP(G2577,緯度DB!$B$10:$H$50,7)</f>
        <v>0.7529008951198638</v>
      </c>
      <c r="L2577">
        <f t="shared" si="566"/>
        <v>0.95981538135590427</v>
      </c>
      <c r="M2577">
        <f t="shared" si="567"/>
        <v>0.27588145195645308</v>
      </c>
      <c r="N2577">
        <f t="shared" si="571"/>
        <v>7.6110575533600733E-2</v>
      </c>
      <c r="O2577">
        <f t="shared" si="572"/>
        <v>0</v>
      </c>
      <c r="Q2577">
        <f t="shared" si="568"/>
        <v>1000</v>
      </c>
      <c r="R2577">
        <f t="shared" si="569"/>
        <v>1000</v>
      </c>
      <c r="S2577">
        <f t="shared" si="570"/>
        <v>1</v>
      </c>
      <c r="T2577" s="2">
        <f t="array" aca="1" ref="T2577:V2577" ca="1">MMULT(Q2577:S2577,$T$8:$V$10)</f>
        <v>342.95983594645492</v>
      </c>
      <c r="U2577" s="2">
        <f ca="1"/>
        <v>1000</v>
      </c>
      <c r="V2577" s="2">
        <f ca="1"/>
        <v>-939.35060064258266</v>
      </c>
      <c r="Y2577" s="2">
        <f t="shared" ca="1" si="573"/>
        <v>-3.7714808315308317</v>
      </c>
      <c r="Z2577" s="2">
        <f t="shared" ca="1" si="574"/>
        <v>-10.996858629590841</v>
      </c>
    </row>
    <row r="2578" spans="2:26">
      <c r="B2578">
        <f t="shared" si="575"/>
        <v>2567</v>
      </c>
      <c r="C2578">
        <v>-16.815762092169646</v>
      </c>
      <c r="D2578">
        <v>4.5688942729844344</v>
      </c>
      <c r="E2578">
        <v>3.9319629864860648</v>
      </c>
      <c r="F2578">
        <f t="shared" si="562"/>
        <v>17.86350980477398</v>
      </c>
      <c r="G2578">
        <f t="shared" si="563"/>
        <v>25</v>
      </c>
      <c r="H2578">
        <f t="shared" si="564"/>
        <v>1787</v>
      </c>
      <c r="I2578">
        <f t="shared" si="565"/>
        <v>2.8762941435645368</v>
      </c>
      <c r="J2578">
        <f>VLOOKUP(H2578,動径DB!$C$9:$F$3009,4)</f>
        <v>2.8100847121938388E-2</v>
      </c>
      <c r="K2578">
        <f>VLOOKUP(G2578,緯度DB!$B$10:$H$50,7)</f>
        <v>0.7529008951198638</v>
      </c>
      <c r="L2578">
        <f t="shared" si="566"/>
        <v>-0.71449044467075795</v>
      </c>
      <c r="M2578">
        <f t="shared" si="567"/>
        <v>-0.27003523971862226</v>
      </c>
      <c r="N2578">
        <f t="shared" si="571"/>
        <v>7.2919030689893791E-2</v>
      </c>
      <c r="O2578">
        <f t="shared" si="572"/>
        <v>0</v>
      </c>
      <c r="Q2578">
        <f t="shared" si="568"/>
        <v>1000</v>
      </c>
      <c r="R2578">
        <f t="shared" si="569"/>
        <v>1000</v>
      </c>
      <c r="S2578">
        <f t="shared" si="570"/>
        <v>1</v>
      </c>
      <c r="T2578" s="2">
        <f t="array" aca="1" ref="T2578:V2578" ca="1">MMULT(Q2578:S2578,$T$8:$V$10)</f>
        <v>342.95983594645492</v>
      </c>
      <c r="U2578" s="2">
        <f ca="1"/>
        <v>1000</v>
      </c>
      <c r="V2578" s="2">
        <f ca="1"/>
        <v>-939.35060064258266</v>
      </c>
      <c r="Y2578" s="2">
        <f t="shared" ca="1" si="573"/>
        <v>-3.7714808315308317</v>
      </c>
      <c r="Z2578" s="2">
        <f t="shared" ca="1" si="574"/>
        <v>-10.996858629590841</v>
      </c>
    </row>
    <row r="2579" spans="2:26">
      <c r="B2579">
        <f t="shared" si="575"/>
        <v>2568</v>
      </c>
      <c r="C2579">
        <v>-5.5994978777932864</v>
      </c>
      <c r="D2579">
        <v>15.158829078358304</v>
      </c>
      <c r="E2579">
        <v>13.921978653775748</v>
      </c>
      <c r="F2579">
        <f t="shared" si="562"/>
        <v>21.329931203510252</v>
      </c>
      <c r="G2579">
        <f t="shared" si="563"/>
        <v>34</v>
      </c>
      <c r="H2579">
        <f t="shared" si="564"/>
        <v>2134</v>
      </c>
      <c r="I2579">
        <f t="shared" si="565"/>
        <v>1.9246383158975247</v>
      </c>
      <c r="J2579">
        <f>VLOOKUP(H2579,動径DB!$C$9:$F$3009,4)</f>
        <v>8.4430299922667856E-3</v>
      </c>
      <c r="K2579">
        <f>VLOOKUP(G2579,緯度DB!$B$10:$H$50,7)</f>
        <v>0.38596120503132481</v>
      </c>
      <c r="L2579">
        <f t="shared" si="566"/>
        <v>0.48754032724240082</v>
      </c>
      <c r="M2579">
        <f t="shared" si="567"/>
        <v>3.3887691506693643E-2</v>
      </c>
      <c r="N2579">
        <f t="shared" si="571"/>
        <v>1.1483756356528364E-3</v>
      </c>
      <c r="O2579">
        <f t="shared" si="572"/>
        <v>0</v>
      </c>
      <c r="Q2579">
        <f t="shared" si="568"/>
        <v>1000</v>
      </c>
      <c r="R2579">
        <f t="shared" si="569"/>
        <v>1000</v>
      </c>
      <c r="S2579">
        <f t="shared" si="570"/>
        <v>1</v>
      </c>
      <c r="T2579" s="2">
        <f t="array" aca="1" ref="T2579:V2579" ca="1">MMULT(Q2579:S2579,$T$8:$V$10)</f>
        <v>342.95983594645492</v>
      </c>
      <c r="U2579" s="2">
        <f ca="1"/>
        <v>1000</v>
      </c>
      <c r="V2579" s="2">
        <f ca="1"/>
        <v>-939.35060064258266</v>
      </c>
      <c r="Y2579" s="2">
        <f t="shared" ca="1" si="573"/>
        <v>-3.7714808315308317</v>
      </c>
      <c r="Z2579" s="2">
        <f t="shared" ca="1" si="574"/>
        <v>-10.996858629590841</v>
      </c>
    </row>
    <row r="2580" spans="2:26">
      <c r="B2580">
        <f t="shared" si="575"/>
        <v>2569</v>
      </c>
      <c r="C2580">
        <v>2.5821366345024854</v>
      </c>
      <c r="D2580">
        <v>0.15944207779684061</v>
      </c>
      <c r="E2580">
        <v>-0.4780470638867107</v>
      </c>
      <c r="F2580">
        <f t="shared" si="562"/>
        <v>2.6308516436132807</v>
      </c>
      <c r="G2580">
        <f t="shared" si="563"/>
        <v>17</v>
      </c>
      <c r="H2580">
        <f t="shared" si="564"/>
        <v>264</v>
      </c>
      <c r="I2580">
        <f t="shared" si="565"/>
        <v>6.166981876297041E-2</v>
      </c>
      <c r="J2580">
        <f>VLOOKUP(H2580,動径DB!$C$9:$F$3009,4)</f>
        <v>0.18201347835994849</v>
      </c>
      <c r="K2580">
        <f>VLOOKUP(G2580,緯度DB!$B$10:$H$50,7)</f>
        <v>0.7529008951198638</v>
      </c>
      <c r="L2580">
        <f t="shared" si="566"/>
        <v>-0.18395582844898398</v>
      </c>
      <c r="M2580">
        <f t="shared" si="567"/>
        <v>-6.6321031739360062E-2</v>
      </c>
      <c r="N2580">
        <f t="shared" si="571"/>
        <v>4.3984792509732043E-3</v>
      </c>
      <c r="O2580">
        <f t="shared" si="572"/>
        <v>0</v>
      </c>
      <c r="Q2580">
        <f t="shared" si="568"/>
        <v>1000</v>
      </c>
      <c r="R2580">
        <f t="shared" si="569"/>
        <v>1000</v>
      </c>
      <c r="S2580">
        <f t="shared" si="570"/>
        <v>1</v>
      </c>
      <c r="T2580" s="2">
        <f t="array" aca="1" ref="T2580:V2580" ca="1">MMULT(Q2580:S2580,$T$8:$V$10)</f>
        <v>342.95983594645492</v>
      </c>
      <c r="U2580" s="2">
        <f ca="1"/>
        <v>1000</v>
      </c>
      <c r="V2580" s="2">
        <f ca="1"/>
        <v>-939.35060064258266</v>
      </c>
      <c r="Y2580" s="2">
        <f t="shared" ca="1" si="573"/>
        <v>-3.7714808315308317</v>
      </c>
      <c r="Z2580" s="2">
        <f t="shared" ca="1" si="574"/>
        <v>-10.996858629590841</v>
      </c>
    </row>
    <row r="2581" spans="2:26">
      <c r="B2581">
        <f t="shared" si="575"/>
        <v>2570</v>
      </c>
      <c r="C2581">
        <v>3.1585664788647172</v>
      </c>
      <c r="D2581">
        <v>0.31395206593269598</v>
      </c>
      <c r="E2581">
        <v>-1.5179018426478432</v>
      </c>
      <c r="F2581">
        <f t="shared" si="562"/>
        <v>3.5183993669032207</v>
      </c>
      <c r="G2581">
        <f t="shared" si="563"/>
        <v>12</v>
      </c>
      <c r="H2581">
        <f t="shared" si="564"/>
        <v>353</v>
      </c>
      <c r="I2581">
        <f t="shared" si="565"/>
        <v>9.9071597756571775E-2</v>
      </c>
      <c r="J2581">
        <f>VLOOKUP(H2581,動径DB!$C$9:$F$3009,4)</f>
        <v>0.27964286846860043</v>
      </c>
      <c r="K2581">
        <f>VLOOKUP(G2581,緯度DB!$B$10:$H$50,7)</f>
        <v>0.58726809406597613</v>
      </c>
      <c r="L2581">
        <f t="shared" si="566"/>
        <v>-0.29285825425227269</v>
      </c>
      <c r="M2581">
        <f t="shared" si="567"/>
        <v>-0.16921651941608271</v>
      </c>
      <c r="N2581">
        <f t="shared" si="571"/>
        <v>2.8634230443293496E-2</v>
      </c>
      <c r="O2581">
        <f t="shared" si="572"/>
        <v>0</v>
      </c>
      <c r="Q2581">
        <f t="shared" si="568"/>
        <v>1000</v>
      </c>
      <c r="R2581">
        <f t="shared" si="569"/>
        <v>1000</v>
      </c>
      <c r="S2581">
        <f t="shared" si="570"/>
        <v>1</v>
      </c>
      <c r="T2581" s="2">
        <f t="array" aca="1" ref="T2581:V2581" ca="1">MMULT(Q2581:S2581,$T$8:$V$10)</f>
        <v>342.95983594645492</v>
      </c>
      <c r="U2581" s="2">
        <f ca="1"/>
        <v>1000</v>
      </c>
      <c r="V2581" s="2">
        <f ca="1"/>
        <v>-939.35060064258266</v>
      </c>
      <c r="Y2581" s="2">
        <f t="shared" ca="1" si="573"/>
        <v>-3.7714808315308317</v>
      </c>
      <c r="Z2581" s="2">
        <f t="shared" ca="1" si="574"/>
        <v>-10.996858629590841</v>
      </c>
    </row>
    <row r="2582" spans="2:26">
      <c r="B2582">
        <f t="shared" si="575"/>
        <v>2571</v>
      </c>
      <c r="C2582">
        <v>4.0080509757542764</v>
      </c>
      <c r="D2582">
        <v>15.075974471640993</v>
      </c>
      <c r="E2582">
        <v>-2.4159383113167889</v>
      </c>
      <c r="F2582">
        <f t="shared" si="562"/>
        <v>15.785633874441153</v>
      </c>
      <c r="G2582">
        <f t="shared" si="563"/>
        <v>18</v>
      </c>
      <c r="H2582">
        <f t="shared" si="564"/>
        <v>1580</v>
      </c>
      <c r="I2582">
        <f t="shared" si="565"/>
        <v>1.3109501469577682</v>
      </c>
      <c r="J2582">
        <f>VLOOKUP(H2582,動径DB!$C$9:$F$3009,4)</f>
        <v>5.466654474295056E-2</v>
      </c>
      <c r="K2582">
        <f>VLOOKUP(G2582,緯度DB!$B$10:$H$50,7)</f>
        <v>0.7820858445078025</v>
      </c>
      <c r="L2582">
        <f t="shared" si="566"/>
        <v>0.71123799797215781</v>
      </c>
      <c r="M2582">
        <f t="shared" si="567"/>
        <v>0.48001303015432145</v>
      </c>
      <c r="N2582">
        <f t="shared" si="571"/>
        <v>0.23041250911793351</v>
      </c>
      <c r="O2582">
        <f t="shared" si="572"/>
        <v>0</v>
      </c>
      <c r="Q2582">
        <f t="shared" si="568"/>
        <v>1000</v>
      </c>
      <c r="R2582">
        <f t="shared" si="569"/>
        <v>1000</v>
      </c>
      <c r="S2582">
        <f t="shared" si="570"/>
        <v>1</v>
      </c>
      <c r="T2582" s="2">
        <f t="array" aca="1" ref="T2582:V2582" ca="1">MMULT(Q2582:S2582,$T$8:$V$10)</f>
        <v>342.95983594645492</v>
      </c>
      <c r="U2582" s="2">
        <f ca="1"/>
        <v>1000</v>
      </c>
      <c r="V2582" s="2">
        <f ca="1"/>
        <v>-939.35060064258266</v>
      </c>
      <c r="Y2582" s="2">
        <f t="shared" ca="1" si="573"/>
        <v>-3.7714808315308317</v>
      </c>
      <c r="Z2582" s="2">
        <f t="shared" ca="1" si="574"/>
        <v>-10.996858629590841</v>
      </c>
    </row>
    <row r="2583" spans="2:26">
      <c r="B2583">
        <f t="shared" si="575"/>
        <v>2572</v>
      </c>
      <c r="C2583">
        <v>-13.40330559712886</v>
      </c>
      <c r="D2583">
        <v>-12.358173924632329</v>
      </c>
      <c r="E2583">
        <v>-12.179297472000318</v>
      </c>
      <c r="F2583">
        <f t="shared" si="562"/>
        <v>21.925062157105998</v>
      </c>
      <c r="G2583">
        <f t="shared" si="563"/>
        <v>10</v>
      </c>
      <c r="H2583">
        <f t="shared" si="564"/>
        <v>2194</v>
      </c>
      <c r="I2583">
        <f t="shared" si="565"/>
        <v>-2.3967418060838268</v>
      </c>
      <c r="J2583">
        <f>VLOOKUP(H2583,動径DB!$C$9:$F$3009,4)</f>
        <v>6.7971826435494018E-3</v>
      </c>
      <c r="K2583">
        <f>VLOOKUP(G2583,緯度DB!$B$10:$H$50,7)</f>
        <v>0.49132662717739956</v>
      </c>
      <c r="L2583">
        <f t="shared" si="566"/>
        <v>0.7876836646980192</v>
      </c>
      <c r="M2583">
        <f t="shared" si="567"/>
        <v>5.7675572371706257E-2</v>
      </c>
      <c r="N2583">
        <f t="shared" si="571"/>
        <v>3.3264716484039262E-3</v>
      </c>
      <c r="O2583">
        <f t="shared" si="572"/>
        <v>0</v>
      </c>
      <c r="Q2583">
        <f t="shared" si="568"/>
        <v>1000</v>
      </c>
      <c r="R2583">
        <f t="shared" si="569"/>
        <v>1000</v>
      </c>
      <c r="S2583">
        <f t="shared" si="570"/>
        <v>1</v>
      </c>
      <c r="T2583" s="2">
        <f t="array" aca="1" ref="T2583:V2583" ca="1">MMULT(Q2583:S2583,$T$8:$V$10)</f>
        <v>342.95983594645492</v>
      </c>
      <c r="U2583" s="2">
        <f ca="1"/>
        <v>1000</v>
      </c>
      <c r="V2583" s="2">
        <f ca="1"/>
        <v>-939.35060064258266</v>
      </c>
      <c r="Y2583" s="2">
        <f t="shared" ca="1" si="573"/>
        <v>-3.7714808315308317</v>
      </c>
      <c r="Z2583" s="2">
        <f t="shared" ca="1" si="574"/>
        <v>-10.996858629590841</v>
      </c>
    </row>
    <row r="2584" spans="2:26">
      <c r="B2584">
        <f t="shared" si="575"/>
        <v>2573</v>
      </c>
      <c r="C2584">
        <v>5.9143356769315236</v>
      </c>
      <c r="D2584">
        <v>-15.636484551639306</v>
      </c>
      <c r="E2584">
        <v>0.3204303194850433</v>
      </c>
      <c r="F2584">
        <f t="shared" si="562"/>
        <v>16.720696493349941</v>
      </c>
      <c r="G2584">
        <f t="shared" si="563"/>
        <v>21</v>
      </c>
      <c r="H2584">
        <f t="shared" si="564"/>
        <v>1673</v>
      </c>
      <c r="I2584">
        <f t="shared" si="565"/>
        <v>-1.2091885997526099</v>
      </c>
      <c r="J2584">
        <f>VLOOKUP(H2584,動径DB!$C$9:$F$3009,4)</f>
        <v>4.0769499988029749E-2</v>
      </c>
      <c r="K2584">
        <f>VLOOKUP(G2584,緯度DB!$B$10:$H$50,7)</f>
        <v>0.7879807395252203</v>
      </c>
      <c r="L2584">
        <f t="shared" si="566"/>
        <v>-0.46706905615458238</v>
      </c>
      <c r="M2584">
        <f t="shared" si="567"/>
        <v>-0.25089178823170882</v>
      </c>
      <c r="N2584">
        <f t="shared" si="571"/>
        <v>6.2946689402104627E-2</v>
      </c>
      <c r="O2584">
        <f t="shared" si="572"/>
        <v>0</v>
      </c>
      <c r="Q2584">
        <f t="shared" si="568"/>
        <v>1000</v>
      </c>
      <c r="R2584">
        <f t="shared" si="569"/>
        <v>1000</v>
      </c>
      <c r="S2584">
        <f t="shared" si="570"/>
        <v>1</v>
      </c>
      <c r="T2584" s="2">
        <f t="array" aca="1" ref="T2584:V2584" ca="1">MMULT(Q2584:S2584,$T$8:$V$10)</f>
        <v>342.95983594645492</v>
      </c>
      <c r="U2584" s="2">
        <f ca="1"/>
        <v>1000</v>
      </c>
      <c r="V2584" s="2">
        <f ca="1"/>
        <v>-939.35060064258266</v>
      </c>
      <c r="Y2584" s="2">
        <f t="shared" ca="1" si="573"/>
        <v>-3.7714808315308317</v>
      </c>
      <c r="Z2584" s="2">
        <f t="shared" ca="1" si="574"/>
        <v>-10.996858629590841</v>
      </c>
    </row>
    <row r="2585" spans="2:26">
      <c r="B2585">
        <f t="shared" si="575"/>
        <v>2574</v>
      </c>
      <c r="C2585">
        <v>6.4996409217497249</v>
      </c>
      <c r="D2585">
        <v>1.2829569741945002</v>
      </c>
      <c r="E2585">
        <v>2.4853094392339852</v>
      </c>
      <c r="F2585">
        <f t="shared" si="562"/>
        <v>7.075879713368753</v>
      </c>
      <c r="G2585">
        <f t="shared" si="563"/>
        <v>28</v>
      </c>
      <c r="H2585">
        <f t="shared" si="564"/>
        <v>709</v>
      </c>
      <c r="I2585">
        <f t="shared" si="565"/>
        <v>0.194883631060982</v>
      </c>
      <c r="J2585">
        <f>VLOOKUP(H2585,動径DB!$C$9:$F$3009,4)</f>
        <v>0.38373489817903034</v>
      </c>
      <c r="K2585">
        <f>VLOOKUP(G2585,緯度DB!$B$10:$H$50,7)</f>
        <v>0.66802964117206065</v>
      </c>
      <c r="L2585">
        <f t="shared" si="566"/>
        <v>-0.55190829411368936</v>
      </c>
      <c r="M2585">
        <f t="shared" si="567"/>
        <v>-1.0010929258092052</v>
      </c>
      <c r="N2585">
        <f t="shared" si="571"/>
        <v>1.0021870461052347</v>
      </c>
      <c r="O2585">
        <f t="shared" si="572"/>
        <v>1</v>
      </c>
      <c r="Q2585">
        <f t="shared" si="568"/>
        <v>6.4996409217497249</v>
      </c>
      <c r="R2585">
        <f t="shared" si="569"/>
        <v>1.2829569741945002</v>
      </c>
      <c r="S2585">
        <f t="shared" si="570"/>
        <v>2.4853094392339852</v>
      </c>
      <c r="T2585" s="2">
        <f t="array" aca="1" ref="T2585:V2585" ca="1">MMULT(Q2585:S2585,$T$8:$V$10)</f>
        <v>4.5584350600399635</v>
      </c>
      <c r="U2585" s="2">
        <f ca="1"/>
        <v>1.2829569741945002</v>
      </c>
      <c r="V2585" s="2">
        <f ca="1"/>
        <v>-5.2576387213108902</v>
      </c>
      <c r="Y2585" s="2">
        <f t="shared" ca="1" si="573"/>
        <v>1.8423605607788929</v>
      </c>
      <c r="Z2585" s="2">
        <f t="shared" ca="1" si="574"/>
        <v>0.51852648974919224</v>
      </c>
    </row>
    <row r="2586" spans="2:26">
      <c r="B2586">
        <f t="shared" si="575"/>
        <v>2575</v>
      </c>
      <c r="C2586">
        <v>-8.949025435045046</v>
      </c>
      <c r="D2586">
        <v>1.295482736788961</v>
      </c>
      <c r="E2586">
        <v>14.340278488300052</v>
      </c>
      <c r="F2586">
        <f t="shared" si="562"/>
        <v>16.953079923140887</v>
      </c>
      <c r="G2586">
        <f t="shared" si="563"/>
        <v>38</v>
      </c>
      <c r="H2586">
        <f t="shared" si="564"/>
        <v>1696</v>
      </c>
      <c r="I2586">
        <f t="shared" si="565"/>
        <v>2.9978289101562532</v>
      </c>
      <c r="J2586">
        <f>VLOOKUP(H2586,動径DB!$C$9:$F$3009,4)</f>
        <v>3.7860926408595889E-2</v>
      </c>
      <c r="K2586">
        <f>VLOOKUP(G2586,緯度DB!$B$10:$H$50,7)</f>
        <v>0.20164392860071581</v>
      </c>
      <c r="L2586">
        <f t="shared" si="566"/>
        <v>-0.41804413870204504</v>
      </c>
      <c r="M2586">
        <f t="shared" si="567"/>
        <v>-5.4106212599379026E-2</v>
      </c>
      <c r="N2586">
        <f t="shared" si="571"/>
        <v>2.9274822418492016E-3</v>
      </c>
      <c r="O2586">
        <f t="shared" si="572"/>
        <v>0</v>
      </c>
      <c r="Q2586">
        <f t="shared" si="568"/>
        <v>1000</v>
      </c>
      <c r="R2586">
        <f t="shared" si="569"/>
        <v>1000</v>
      </c>
      <c r="S2586">
        <f t="shared" si="570"/>
        <v>1</v>
      </c>
      <c r="T2586" s="2">
        <f t="array" aca="1" ref="T2586:V2586" ca="1">MMULT(Q2586:S2586,$T$8:$V$10)</f>
        <v>342.95983594645492</v>
      </c>
      <c r="U2586" s="2">
        <f ca="1"/>
        <v>1000</v>
      </c>
      <c r="V2586" s="2">
        <f ca="1"/>
        <v>-939.35060064258266</v>
      </c>
      <c r="Y2586" s="2">
        <f t="shared" ca="1" si="573"/>
        <v>-3.7714808315308317</v>
      </c>
      <c r="Z2586" s="2">
        <f t="shared" ca="1" si="574"/>
        <v>-10.996858629590841</v>
      </c>
    </row>
    <row r="2587" spans="2:26">
      <c r="B2587">
        <f t="shared" si="575"/>
        <v>2576</v>
      </c>
      <c r="C2587">
        <v>1.9348327926074005</v>
      </c>
      <c r="D2587">
        <v>7.2206574614033352</v>
      </c>
      <c r="E2587">
        <v>-14.784389289845592</v>
      </c>
      <c r="F2587">
        <f t="shared" si="562"/>
        <v>16.566823436735529</v>
      </c>
      <c r="G2587">
        <f t="shared" si="563"/>
        <v>3</v>
      </c>
      <c r="H2587">
        <f t="shared" si="564"/>
        <v>1658</v>
      </c>
      <c r="I2587">
        <f t="shared" si="565"/>
        <v>1.3089887394571733</v>
      </c>
      <c r="J2587">
        <f>VLOOKUP(H2587,動径DB!$C$9:$F$3009,4)</f>
        <v>4.2772685155172643E-2</v>
      </c>
      <c r="K2587">
        <f>VLOOKUP(G2587,緯度DB!$B$10:$H$50,7)</f>
        <v>0.19977068236083131</v>
      </c>
      <c r="L2587">
        <f t="shared" si="566"/>
        <v>0.70708938712463254</v>
      </c>
      <c r="M2587">
        <f t="shared" si="567"/>
        <v>0.10009487247167206</v>
      </c>
      <c r="N2587">
        <f t="shared" si="571"/>
        <v>1.0018983495120294E-2</v>
      </c>
      <c r="O2587">
        <f t="shared" si="572"/>
        <v>0</v>
      </c>
      <c r="Q2587">
        <f t="shared" si="568"/>
        <v>1000</v>
      </c>
      <c r="R2587">
        <f t="shared" si="569"/>
        <v>1000</v>
      </c>
      <c r="S2587">
        <f t="shared" si="570"/>
        <v>1</v>
      </c>
      <c r="T2587" s="2">
        <f t="array" aca="1" ref="T2587:V2587" ca="1">MMULT(Q2587:S2587,$T$8:$V$10)</f>
        <v>342.95983594645492</v>
      </c>
      <c r="U2587" s="2">
        <f ca="1"/>
        <v>1000</v>
      </c>
      <c r="V2587" s="2">
        <f ca="1"/>
        <v>-939.35060064258266</v>
      </c>
      <c r="Y2587" s="2">
        <f t="shared" ca="1" si="573"/>
        <v>-3.7714808315308317</v>
      </c>
      <c r="Z2587" s="2">
        <f t="shared" ca="1" si="574"/>
        <v>-10.996858629590841</v>
      </c>
    </row>
    <row r="2588" spans="2:26">
      <c r="B2588">
        <f t="shared" si="575"/>
        <v>2577</v>
      </c>
      <c r="C2588">
        <v>-8.2754758309279115</v>
      </c>
      <c r="D2588">
        <v>-9.6307999436443161</v>
      </c>
      <c r="E2588">
        <v>2.3702728866073137</v>
      </c>
      <c r="F2588">
        <f t="shared" si="562"/>
        <v>12.917197890400113</v>
      </c>
      <c r="G2588">
        <f t="shared" si="563"/>
        <v>25</v>
      </c>
      <c r="H2588">
        <f t="shared" si="564"/>
        <v>1293</v>
      </c>
      <c r="I2588">
        <f t="shared" si="565"/>
        <v>-2.280648642976987</v>
      </c>
      <c r="J2588">
        <f>VLOOKUP(H2588,動径DB!$C$9:$F$3009,4)</f>
        <v>0.12577019523660604</v>
      </c>
      <c r="K2588">
        <f>VLOOKUP(G2588,緯度DB!$B$10:$H$50,7)</f>
        <v>0.7529008951198638</v>
      </c>
      <c r="L2588">
        <f t="shared" si="566"/>
        <v>0.53013572066761505</v>
      </c>
      <c r="M2588">
        <f t="shared" si="567"/>
        <v>0.64844169092745707</v>
      </c>
      <c r="N2588">
        <f t="shared" si="571"/>
        <v>0.42047662653285978</v>
      </c>
      <c r="O2588">
        <f t="shared" si="572"/>
        <v>1</v>
      </c>
      <c r="Q2588">
        <f t="shared" si="568"/>
        <v>-8.2754758309279115</v>
      </c>
      <c r="R2588">
        <f t="shared" si="569"/>
        <v>-9.6307999436443161</v>
      </c>
      <c r="S2588">
        <f t="shared" si="570"/>
        <v>2.3702728866073137</v>
      </c>
      <c r="T2588" s="2">
        <f t="array" aca="1" ref="T2588:V2588" ca="1">MMULT(Q2588:S2588,$T$8:$V$10)</f>
        <v>-0.60305148898826744</v>
      </c>
      <c r="U2588" s="2">
        <f ca="1"/>
        <v>-9.6307999436443161</v>
      </c>
      <c r="V2588" s="2">
        <f ca="1"/>
        <v>8.5870846442134727</v>
      </c>
      <c r="Y2588" s="2">
        <f t="shared" ca="1" si="573"/>
        <v>-0.15628324724415299</v>
      </c>
      <c r="Z2588" s="2">
        <f t="shared" ca="1" si="574"/>
        <v>-2.4958609940200684</v>
      </c>
    </row>
    <row r="2589" spans="2:26">
      <c r="B2589">
        <f t="shared" si="575"/>
        <v>2578</v>
      </c>
      <c r="C2589">
        <v>-13.293831962068023</v>
      </c>
      <c r="D2589">
        <v>12.912017241037976</v>
      </c>
      <c r="E2589">
        <v>-2.8522254358665489</v>
      </c>
      <c r="F2589">
        <f t="shared" si="562"/>
        <v>18.750502590745864</v>
      </c>
      <c r="G2589">
        <f t="shared" si="563"/>
        <v>18</v>
      </c>
      <c r="H2589">
        <f t="shared" si="564"/>
        <v>1876</v>
      </c>
      <c r="I2589">
        <f t="shared" si="565"/>
        <v>2.3707632875747708</v>
      </c>
      <c r="J2589">
        <f>VLOOKUP(H2589,動径DB!$C$9:$F$3009,4)</f>
        <v>2.083592840194206E-2</v>
      </c>
      <c r="K2589">
        <f>VLOOKUP(G2589,緯度DB!$B$10:$H$50,7)</f>
        <v>0.7820858445078025</v>
      </c>
      <c r="L2589">
        <f t="shared" si="566"/>
        <v>-0.7373267615890351</v>
      </c>
      <c r="M2589">
        <f t="shared" si="567"/>
        <v>-0.22528910617271772</v>
      </c>
      <c r="N2589">
        <f t="shared" si="571"/>
        <v>5.0755181360102077E-2</v>
      </c>
      <c r="O2589">
        <f t="shared" si="572"/>
        <v>0</v>
      </c>
      <c r="Q2589">
        <f t="shared" si="568"/>
        <v>1000</v>
      </c>
      <c r="R2589">
        <f t="shared" si="569"/>
        <v>1000</v>
      </c>
      <c r="S2589">
        <f t="shared" si="570"/>
        <v>1</v>
      </c>
      <c r="T2589" s="2">
        <f t="array" aca="1" ref="T2589:V2589" ca="1">MMULT(Q2589:S2589,$T$8:$V$10)</f>
        <v>342.95983594645492</v>
      </c>
      <c r="U2589" s="2">
        <f ca="1"/>
        <v>1000</v>
      </c>
      <c r="V2589" s="2">
        <f ca="1"/>
        <v>-939.35060064258266</v>
      </c>
      <c r="Y2589" s="2">
        <f t="shared" ca="1" si="573"/>
        <v>-3.7714808315308317</v>
      </c>
      <c r="Z2589" s="2">
        <f t="shared" ca="1" si="574"/>
        <v>-10.996858629590841</v>
      </c>
    </row>
    <row r="2590" spans="2:26">
      <c r="B2590">
        <f t="shared" si="575"/>
        <v>2579</v>
      </c>
      <c r="C2590">
        <v>-0.17552643989850969</v>
      </c>
      <c r="D2590">
        <v>1.0880251398730973</v>
      </c>
      <c r="E2590">
        <v>-14.790016176189456</v>
      </c>
      <c r="F2590">
        <f t="shared" si="562"/>
        <v>14.831021095259931</v>
      </c>
      <c r="G2590">
        <f t="shared" si="563"/>
        <v>1</v>
      </c>
      <c r="H2590">
        <f t="shared" si="564"/>
        <v>1484</v>
      </c>
      <c r="I2590">
        <f t="shared" si="565"/>
        <v>1.7307439504238338</v>
      </c>
      <c r="J2590">
        <f>VLOOKUP(H2590,動径DB!$C$9:$F$3009,4)</f>
        <v>7.3191588457956577E-2</v>
      </c>
      <c r="K2590">
        <f>VLOOKUP(G2590,緯度DB!$B$10:$H$50,7)</f>
        <v>1.9421500995611596</v>
      </c>
      <c r="L2590">
        <f t="shared" si="566"/>
        <v>0.88706747078157122</v>
      </c>
      <c r="M2590">
        <f t="shared" si="567"/>
        <v>1.8701294546458034</v>
      </c>
      <c r="N2590">
        <f t="shared" si="571"/>
        <v>3.4973841771338101</v>
      </c>
      <c r="O2590">
        <f t="shared" si="572"/>
        <v>1</v>
      </c>
      <c r="Q2590">
        <f t="shared" si="568"/>
        <v>-0.17552643989850969</v>
      </c>
      <c r="R2590">
        <f t="shared" si="569"/>
        <v>1.0880251398730973</v>
      </c>
      <c r="S2590">
        <f t="shared" si="570"/>
        <v>-14.790016176189456</v>
      </c>
      <c r="T2590" s="2">
        <f t="array" aca="1" ref="T2590:V2590" ca="1">MMULT(Q2590:S2590,$T$8:$V$10)</f>
        <v>-13.95810264020098</v>
      </c>
      <c r="U2590" s="2">
        <f ca="1"/>
        <v>1.0880251398730973</v>
      </c>
      <c r="V2590" s="2">
        <f ca="1"/>
        <v>-4.8935425520438294</v>
      </c>
      <c r="Y2590" s="2">
        <f t="shared" ca="1" si="573"/>
        <v>-5.5595667645007643</v>
      </c>
      <c r="Z2590" s="2">
        <f t="shared" ca="1" si="574"/>
        <v>0.43336466011921154</v>
      </c>
    </row>
    <row r="2591" spans="2:26">
      <c r="B2591">
        <f t="shared" si="575"/>
        <v>2580</v>
      </c>
      <c r="C2591">
        <v>10.88651325502115</v>
      </c>
      <c r="D2591">
        <v>15.586368001590586</v>
      </c>
      <c r="E2591">
        <v>-4.5333800879742423</v>
      </c>
      <c r="F2591">
        <f t="shared" si="562"/>
        <v>19.544886117723976</v>
      </c>
      <c r="G2591">
        <f t="shared" si="563"/>
        <v>16</v>
      </c>
      <c r="H2591">
        <f t="shared" si="564"/>
        <v>1955</v>
      </c>
      <c r="I2591">
        <f t="shared" si="565"/>
        <v>0.961102137845259</v>
      </c>
      <c r="J2591">
        <f>VLOOKUP(H2591,動径DB!$C$9:$F$3009,4)</f>
        <v>1.588653863766008E-2</v>
      </c>
      <c r="K2591">
        <f>VLOOKUP(G2591,緯度DB!$B$10:$H$50,7)</f>
        <v>0.72987675376846739</v>
      </c>
      <c r="L2591">
        <f t="shared" si="566"/>
        <v>-0.2554240147468641</v>
      </c>
      <c r="M2591">
        <f t="shared" si="567"/>
        <v>-5.7886019456709133E-2</v>
      </c>
      <c r="N2591">
        <f t="shared" si="571"/>
        <v>3.3507912485425083E-3</v>
      </c>
      <c r="O2591">
        <f t="shared" si="572"/>
        <v>0</v>
      </c>
      <c r="Q2591">
        <f t="shared" si="568"/>
        <v>1000</v>
      </c>
      <c r="R2591">
        <f t="shared" si="569"/>
        <v>1000</v>
      </c>
      <c r="S2591">
        <f t="shared" si="570"/>
        <v>1</v>
      </c>
      <c r="T2591" s="2">
        <f t="array" aca="1" ref="T2591:V2591" ca="1">MMULT(Q2591:S2591,$T$8:$V$10)</f>
        <v>342.95983594645492</v>
      </c>
      <c r="U2591" s="2">
        <f ca="1"/>
        <v>1000</v>
      </c>
      <c r="V2591" s="2">
        <f ca="1"/>
        <v>-939.35060064258266</v>
      </c>
      <c r="Y2591" s="2">
        <f t="shared" ca="1" si="573"/>
        <v>-3.7714808315308317</v>
      </c>
      <c r="Z2591" s="2">
        <f t="shared" ca="1" si="574"/>
        <v>-10.996858629590841</v>
      </c>
    </row>
    <row r="2592" spans="2:26">
      <c r="B2592">
        <f t="shared" si="575"/>
        <v>2581</v>
      </c>
      <c r="C2592">
        <v>-4.8278735135825706</v>
      </c>
      <c r="D2592">
        <v>3.8682417903553974</v>
      </c>
      <c r="E2592">
        <v>-5.7094068199781454</v>
      </c>
      <c r="F2592">
        <f t="shared" si="562"/>
        <v>8.4183717812779566</v>
      </c>
      <c r="G2592">
        <f t="shared" si="563"/>
        <v>7</v>
      </c>
      <c r="H2592">
        <f t="shared" si="564"/>
        <v>843</v>
      </c>
      <c r="I2592">
        <f t="shared" si="565"/>
        <v>2.4661015689654935</v>
      </c>
      <c r="J2592">
        <f>VLOOKUP(H2592,動径DB!$C$9:$F$3009,4)</f>
        <v>0.33028607933198578</v>
      </c>
      <c r="K2592">
        <f>VLOOKUP(G2592,緯度DB!$B$10:$H$50,7)</f>
        <v>0.33255818042814211</v>
      </c>
      <c r="L2592">
        <f t="shared" si="566"/>
        <v>-0.8979633384561152</v>
      </c>
      <c r="M2592">
        <f t="shared" si="567"/>
        <v>-0.83031830530609563</v>
      </c>
      <c r="N2592">
        <f t="shared" si="571"/>
        <v>0.68942848812638668</v>
      </c>
      <c r="O2592">
        <f t="shared" si="572"/>
        <v>1</v>
      </c>
      <c r="Q2592">
        <f t="shared" si="568"/>
        <v>-4.8278735135825706</v>
      </c>
      <c r="R2592">
        <f t="shared" si="569"/>
        <v>3.8682417903553974</v>
      </c>
      <c r="S2592">
        <f t="shared" si="570"/>
        <v>-5.7094068199781454</v>
      </c>
      <c r="T2592" s="2">
        <f t="array" aca="1" ref="T2592:V2592" ca="1">MMULT(Q2592:S2592,$T$8:$V$10)</f>
        <v>-7.0163174488719138</v>
      </c>
      <c r="U2592" s="2">
        <f ca="1"/>
        <v>3.8682417903553974</v>
      </c>
      <c r="V2592" s="2">
        <f ca="1"/>
        <v>2.5839849759278</v>
      </c>
      <c r="Y2592" s="2">
        <f t="shared" ca="1" si="573"/>
        <v>-2.1533024441471436</v>
      </c>
      <c r="Z2592" s="2">
        <f t="shared" ca="1" si="574"/>
        <v>1.187160438851526</v>
      </c>
    </row>
    <row r="2593" spans="2:26">
      <c r="B2593">
        <f t="shared" si="575"/>
        <v>2582</v>
      </c>
      <c r="C2593">
        <v>1.0708520872084459</v>
      </c>
      <c r="D2593">
        <v>-14.039954743443342</v>
      </c>
      <c r="E2593">
        <v>-1.2762352099178624</v>
      </c>
      <c r="F2593">
        <f t="shared" si="562"/>
        <v>14.138452167817027</v>
      </c>
      <c r="G2593">
        <f t="shared" si="563"/>
        <v>19</v>
      </c>
      <c r="H2593">
        <f t="shared" si="564"/>
        <v>1415</v>
      </c>
      <c r="I2593">
        <f t="shared" si="565"/>
        <v>-1.4946719513066742</v>
      </c>
      <c r="J2593">
        <f>VLOOKUP(H2593,動径DB!$C$9:$F$3009,4)</f>
        <v>8.9581453638262878E-2</v>
      </c>
      <c r="K2593">
        <f>VLOOKUP(G2593,緯度DB!$B$10:$H$50,7)</f>
        <v>0.7820858445078025</v>
      </c>
      <c r="L2593">
        <f t="shared" si="566"/>
        <v>-0.97403599693179854</v>
      </c>
      <c r="M2593">
        <f t="shared" si="567"/>
        <v>-0.9648269033964274</v>
      </c>
      <c r="N2593">
        <f t="shared" si="571"/>
        <v>0.93089095351753903</v>
      </c>
      <c r="O2593">
        <f t="shared" si="572"/>
        <v>1</v>
      </c>
      <c r="Q2593">
        <f t="shared" si="568"/>
        <v>1.0708520872084459</v>
      </c>
      <c r="R2593">
        <f t="shared" si="569"/>
        <v>-14.039954743443342</v>
      </c>
      <c r="S2593">
        <f t="shared" si="570"/>
        <v>-1.2762352099178624</v>
      </c>
      <c r="T2593" s="2">
        <f t="array" aca="1" ref="T2593:V2593" ca="1">MMULT(Q2593:S2593,$T$8:$V$10)</f>
        <v>-0.83301582479934555</v>
      </c>
      <c r="U2593" s="2">
        <f ca="1"/>
        <v>-14.039954743443342</v>
      </c>
      <c r="V2593" s="2">
        <f ca="1"/>
        <v>-1.4427699537163372</v>
      </c>
      <c r="Y2593" s="2">
        <f t="shared" ca="1" si="573"/>
        <v>-0.2917004987701009</v>
      </c>
      <c r="Z2593" s="2">
        <f t="shared" ca="1" si="574"/>
        <v>-4.9164273708228405</v>
      </c>
    </row>
    <row r="2594" spans="2:26">
      <c r="B2594">
        <f t="shared" si="575"/>
        <v>2583</v>
      </c>
      <c r="C2594">
        <v>-6.913346572699349</v>
      </c>
      <c r="D2594">
        <v>16.518304697974795</v>
      </c>
      <c r="E2594">
        <v>13.769174576086931</v>
      </c>
      <c r="F2594">
        <f t="shared" si="562"/>
        <v>22.588468727121562</v>
      </c>
      <c r="G2594">
        <f t="shared" si="563"/>
        <v>33</v>
      </c>
      <c r="H2594">
        <f t="shared" si="564"/>
        <v>2260</v>
      </c>
      <c r="I2594">
        <f t="shared" si="565"/>
        <v>1.9671710230756549</v>
      </c>
      <c r="J2594">
        <f>VLOOKUP(H2594,動径DB!$C$9:$F$3009,4)</f>
        <v>5.3407773345547447E-3</v>
      </c>
      <c r="K2594">
        <f>VLOOKUP(G2594,緯度DB!$B$10:$H$50,7)</f>
        <v>0.43934360143209494</v>
      </c>
      <c r="L2594">
        <f t="shared" si="566"/>
        <v>0.37247289832095132</v>
      </c>
      <c r="M2594">
        <f t="shared" si="567"/>
        <v>1.9741959065939826E-2</v>
      </c>
      <c r="N2594">
        <f t="shared" si="571"/>
        <v>3.897449477612437E-4</v>
      </c>
      <c r="O2594">
        <f t="shared" si="572"/>
        <v>0</v>
      </c>
      <c r="Q2594">
        <f t="shared" si="568"/>
        <v>1000</v>
      </c>
      <c r="R2594">
        <f t="shared" si="569"/>
        <v>1000</v>
      </c>
      <c r="S2594">
        <f t="shared" si="570"/>
        <v>1</v>
      </c>
      <c r="T2594" s="2">
        <f t="array" aca="1" ref="T2594:V2594" ca="1">MMULT(Q2594:S2594,$T$8:$V$10)</f>
        <v>342.95983594645492</v>
      </c>
      <c r="U2594" s="2">
        <f ca="1"/>
        <v>1000</v>
      </c>
      <c r="V2594" s="2">
        <f ca="1"/>
        <v>-939.35060064258266</v>
      </c>
      <c r="Y2594" s="2">
        <f t="shared" ca="1" si="573"/>
        <v>-3.7714808315308317</v>
      </c>
      <c r="Z2594" s="2">
        <f t="shared" ca="1" si="574"/>
        <v>-10.996858629590841</v>
      </c>
    </row>
    <row r="2595" spans="2:26">
      <c r="B2595">
        <f t="shared" si="575"/>
        <v>2584</v>
      </c>
      <c r="C2595">
        <v>-13.908455572401646</v>
      </c>
      <c r="D2595">
        <v>3.6774503351839192</v>
      </c>
      <c r="E2595">
        <v>10.239877263986576</v>
      </c>
      <c r="F2595">
        <f t="shared" si="562"/>
        <v>17.658535153254473</v>
      </c>
      <c r="G2595">
        <f t="shared" si="563"/>
        <v>33</v>
      </c>
      <c r="H2595">
        <f t="shared" si="564"/>
        <v>1767</v>
      </c>
      <c r="I2595">
        <f t="shared" si="565"/>
        <v>2.8831039614555047</v>
      </c>
      <c r="J2595">
        <f>VLOOKUP(H2595,動径DB!$C$9:$F$3009,4)</f>
        <v>3.0024612413302756E-2</v>
      </c>
      <c r="K2595">
        <f>VLOOKUP(G2595,緯度DB!$B$10:$H$50,7)</f>
        <v>0.43934360143209494</v>
      </c>
      <c r="L2595">
        <f t="shared" si="566"/>
        <v>-0.70004897412154676</v>
      </c>
      <c r="M2595">
        <f t="shared" si="567"/>
        <v>-0.16306652386986956</v>
      </c>
      <c r="N2595">
        <f t="shared" si="571"/>
        <v>2.6590691207002738E-2</v>
      </c>
      <c r="O2595">
        <f t="shared" si="572"/>
        <v>0</v>
      </c>
      <c r="Q2595">
        <f t="shared" si="568"/>
        <v>1000</v>
      </c>
      <c r="R2595">
        <f t="shared" si="569"/>
        <v>1000</v>
      </c>
      <c r="S2595">
        <f t="shared" si="570"/>
        <v>1</v>
      </c>
      <c r="T2595" s="2">
        <f t="array" aca="1" ref="T2595:V2595" ca="1">MMULT(Q2595:S2595,$T$8:$V$10)</f>
        <v>342.95983594645492</v>
      </c>
      <c r="U2595" s="2">
        <f ca="1"/>
        <v>1000</v>
      </c>
      <c r="V2595" s="2">
        <f ca="1"/>
        <v>-939.35060064258266</v>
      </c>
      <c r="Y2595" s="2">
        <f t="shared" ca="1" si="573"/>
        <v>-3.7714808315308317</v>
      </c>
      <c r="Z2595" s="2">
        <f t="shared" ca="1" si="574"/>
        <v>-10.996858629590841</v>
      </c>
    </row>
    <row r="2596" spans="2:26">
      <c r="B2596">
        <f t="shared" si="575"/>
        <v>2585</v>
      </c>
      <c r="C2596">
        <v>-11.063602211674851</v>
      </c>
      <c r="D2596">
        <v>-5.9810172621057971</v>
      </c>
      <c r="E2596">
        <v>0.203406014877209</v>
      </c>
      <c r="F2596">
        <f t="shared" si="562"/>
        <v>12.578443281848211</v>
      </c>
      <c r="G2596">
        <f t="shared" si="563"/>
        <v>21</v>
      </c>
      <c r="H2596">
        <f t="shared" si="564"/>
        <v>1259</v>
      </c>
      <c r="I2596">
        <f t="shared" si="565"/>
        <v>-2.645992594961327</v>
      </c>
      <c r="J2596">
        <f>VLOOKUP(H2596,動径DB!$C$9:$F$3009,4)</f>
        <v>0.13761390630279763</v>
      </c>
      <c r="K2596">
        <f>VLOOKUP(G2596,緯度DB!$B$10:$H$50,7)</f>
        <v>0.7879807395252203</v>
      </c>
      <c r="L2596">
        <f t="shared" si="566"/>
        <v>0.99647439691227369</v>
      </c>
      <c r="M2596">
        <f t="shared" si="567"/>
        <v>1.3591611914438</v>
      </c>
      <c r="N2596">
        <f t="shared" si="571"/>
        <v>1.8473191443269299</v>
      </c>
      <c r="O2596">
        <f t="shared" si="572"/>
        <v>1</v>
      </c>
      <c r="Q2596">
        <f t="shared" si="568"/>
        <v>-11.063602211674851</v>
      </c>
      <c r="R2596">
        <f t="shared" si="569"/>
        <v>-5.9810172621057971</v>
      </c>
      <c r="S2596">
        <f t="shared" si="570"/>
        <v>0.203406014877209</v>
      </c>
      <c r="T2596" s="2">
        <f t="array" aca="1" ref="T2596:V2596" ca="1">MMULT(Q2596:S2596,$T$8:$V$10)</f>
        <v>-3.5928356829316392</v>
      </c>
      <c r="U2596" s="2">
        <f ca="1"/>
        <v>-5.9810172621057971</v>
      </c>
      <c r="V2596" s="2">
        <f ca="1"/>
        <v>10.46595431198312</v>
      </c>
      <c r="Y2596" s="2">
        <f t="shared" ca="1" si="573"/>
        <v>-0.88786629254600291</v>
      </c>
      <c r="Z2596" s="2">
        <f t="shared" ca="1" si="574"/>
        <v>-1.4780368741568632</v>
      </c>
    </row>
    <row r="2597" spans="2:26">
      <c r="B2597">
        <f t="shared" si="575"/>
        <v>2586</v>
      </c>
      <c r="C2597">
        <v>7.9253149553880595</v>
      </c>
      <c r="D2597">
        <v>-6.6416630610314513</v>
      </c>
      <c r="E2597">
        <v>-12.049042594111205</v>
      </c>
      <c r="F2597">
        <f t="shared" si="562"/>
        <v>15.877711824852893</v>
      </c>
      <c r="G2597">
        <f t="shared" si="563"/>
        <v>6</v>
      </c>
      <c r="H2597">
        <f t="shared" si="564"/>
        <v>1589</v>
      </c>
      <c r="I2597">
        <f t="shared" si="565"/>
        <v>-0.69750452746247771</v>
      </c>
      <c r="J2597">
        <f>VLOOKUP(H2597,動径DB!$C$9:$F$3009,4)</f>
        <v>5.3159800474455343E-2</v>
      </c>
      <c r="K2597">
        <f>VLOOKUP(G2597,緯度DB!$B$10:$H$50,7)</f>
        <v>0.28116931855250954</v>
      </c>
      <c r="L2597">
        <f t="shared" si="566"/>
        <v>0.86696463031684767</v>
      </c>
      <c r="M2597">
        <f t="shared" si="567"/>
        <v>0.2057503420141357</v>
      </c>
      <c r="N2597">
        <f t="shared" si="571"/>
        <v>4.233320323893381E-2</v>
      </c>
      <c r="O2597">
        <f t="shared" si="572"/>
        <v>0</v>
      </c>
      <c r="Q2597">
        <f t="shared" si="568"/>
        <v>1000</v>
      </c>
      <c r="R2597">
        <f t="shared" si="569"/>
        <v>1000</v>
      </c>
      <c r="S2597">
        <f t="shared" si="570"/>
        <v>1</v>
      </c>
      <c r="T2597" s="2">
        <f t="array" aca="1" ref="T2597:V2597" ca="1">MMULT(Q2597:S2597,$T$8:$V$10)</f>
        <v>342.95983594645492</v>
      </c>
      <c r="U2597" s="2">
        <f ca="1"/>
        <v>1000</v>
      </c>
      <c r="V2597" s="2">
        <f ca="1"/>
        <v>-939.35060064258266</v>
      </c>
      <c r="Y2597" s="2">
        <f t="shared" ca="1" si="573"/>
        <v>-3.7714808315308317</v>
      </c>
      <c r="Z2597" s="2">
        <f t="shared" ca="1" si="574"/>
        <v>-10.996858629590841</v>
      </c>
    </row>
    <row r="2598" spans="2:26">
      <c r="B2598">
        <f t="shared" si="575"/>
        <v>2587</v>
      </c>
      <c r="C2598">
        <v>-12.134197432260081</v>
      </c>
      <c r="D2598">
        <v>8.8644445146021535</v>
      </c>
      <c r="E2598">
        <v>-3.2273697864333775</v>
      </c>
      <c r="F2598">
        <f t="shared" si="562"/>
        <v>15.369874417701348</v>
      </c>
      <c r="G2598">
        <f t="shared" si="563"/>
        <v>17</v>
      </c>
      <c r="H2598">
        <f t="shared" si="564"/>
        <v>1538</v>
      </c>
      <c r="I2598">
        <f t="shared" si="565"/>
        <v>2.510666586537484</v>
      </c>
      <c r="J2598">
        <f>VLOOKUP(H2598,動径DB!$C$9:$F$3009,4)</f>
        <v>6.2201267839798756E-2</v>
      </c>
      <c r="K2598">
        <f>VLOOKUP(G2598,緯度DB!$B$10:$H$50,7)</f>
        <v>0.7529008951198638</v>
      </c>
      <c r="L2598">
        <f t="shared" si="566"/>
        <v>-0.94861012287376389</v>
      </c>
      <c r="M2598">
        <f t="shared" si="567"/>
        <v>-0.68280253411845504</v>
      </c>
      <c r="N2598">
        <f t="shared" si="571"/>
        <v>0.46621930059858396</v>
      </c>
      <c r="O2598">
        <f t="shared" si="572"/>
        <v>1</v>
      </c>
      <c r="Q2598">
        <f t="shared" si="568"/>
        <v>-12.134197432260081</v>
      </c>
      <c r="R2598">
        <f t="shared" si="569"/>
        <v>8.8644445146021535</v>
      </c>
      <c r="S2598">
        <f t="shared" si="570"/>
        <v>-3.2273697864333775</v>
      </c>
      <c r="T2598" s="2">
        <f t="array" aca="1" ref="T2598:V2598" ca="1">MMULT(Q2598:S2598,$T$8:$V$10)</f>
        <v>-7.1828755177823957</v>
      </c>
      <c r="U2598" s="2">
        <f ca="1"/>
        <v>8.8644445146021535</v>
      </c>
      <c r="V2598" s="2">
        <f ca="1"/>
        <v>10.298590309333235</v>
      </c>
      <c r="Y2598" s="2">
        <f t="shared" ca="1" si="573"/>
        <v>-1.7824135937873804</v>
      </c>
      <c r="Z2598" s="2">
        <f t="shared" ca="1" si="574"/>
        <v>2.1996909684826198</v>
      </c>
    </row>
    <row r="2599" spans="2:26">
      <c r="B2599">
        <f t="shared" si="575"/>
        <v>2588</v>
      </c>
      <c r="C2599">
        <v>9.5875331384252149</v>
      </c>
      <c r="D2599">
        <v>3.9954747261533781</v>
      </c>
      <c r="E2599">
        <v>10.711264235340579</v>
      </c>
      <c r="F2599">
        <f t="shared" si="562"/>
        <v>14.920314724797807</v>
      </c>
      <c r="G2599">
        <f t="shared" si="563"/>
        <v>35</v>
      </c>
      <c r="H2599">
        <f t="shared" si="564"/>
        <v>1493</v>
      </c>
      <c r="I2599">
        <f t="shared" si="565"/>
        <v>0.39485059651425797</v>
      </c>
      <c r="J2599">
        <f>VLOOKUP(H2599,動径DB!$C$9:$F$3009,4)</f>
        <v>7.1252622082696407E-2</v>
      </c>
      <c r="K2599">
        <f>VLOOKUP(G2599,緯度DB!$B$10:$H$50,7)</f>
        <v>0.33255818042814211</v>
      </c>
      <c r="L2599">
        <f t="shared" si="566"/>
        <v>-0.92633031771135521</v>
      </c>
      <c r="M2599">
        <f t="shared" si="567"/>
        <v>-0.32750078745867939</v>
      </c>
      <c r="N2599">
        <f t="shared" si="571"/>
        <v>0.10725676578605509</v>
      </c>
      <c r="O2599">
        <f t="shared" si="572"/>
        <v>0</v>
      </c>
      <c r="Q2599">
        <f t="shared" si="568"/>
        <v>1000</v>
      </c>
      <c r="R2599">
        <f t="shared" si="569"/>
        <v>1000</v>
      </c>
      <c r="S2599">
        <f t="shared" si="570"/>
        <v>1</v>
      </c>
      <c r="T2599" s="2">
        <f t="array" aca="1" ref="T2599:V2599" ca="1">MMULT(Q2599:S2599,$T$8:$V$10)</f>
        <v>342.95983594645492</v>
      </c>
      <c r="U2599" s="2">
        <f ca="1"/>
        <v>1000</v>
      </c>
      <c r="V2599" s="2">
        <f ca="1"/>
        <v>-939.35060064258266</v>
      </c>
      <c r="Y2599" s="2">
        <f t="shared" ca="1" si="573"/>
        <v>-3.7714808315308317</v>
      </c>
      <c r="Z2599" s="2">
        <f t="shared" ca="1" si="574"/>
        <v>-10.996858629590841</v>
      </c>
    </row>
    <row r="2600" spans="2:26">
      <c r="B2600">
        <f t="shared" si="575"/>
        <v>2589</v>
      </c>
      <c r="C2600">
        <v>9.0810811875668804</v>
      </c>
      <c r="D2600">
        <v>-1.3960617263199941</v>
      </c>
      <c r="E2600">
        <v>-16.868664817543845</v>
      </c>
      <c r="F2600">
        <f t="shared" si="562"/>
        <v>19.208510525429041</v>
      </c>
      <c r="G2600">
        <f t="shared" si="563"/>
        <v>3</v>
      </c>
      <c r="H2600">
        <f t="shared" si="564"/>
        <v>1922</v>
      </c>
      <c r="I2600">
        <f t="shared" si="565"/>
        <v>-0.15253877518587111</v>
      </c>
      <c r="J2600">
        <f>VLOOKUP(H2600,動径DB!$C$9:$F$3009,4)</f>
        <v>1.7803265274897249E-2</v>
      </c>
      <c r="K2600">
        <f>VLOOKUP(G2600,緯度DB!$B$10:$H$50,7)</f>
        <v>0.19977068236083131</v>
      </c>
      <c r="L2600">
        <f t="shared" si="566"/>
        <v>0.44181095031616019</v>
      </c>
      <c r="M2600">
        <f t="shared" si="567"/>
        <v>3.0182942869117685E-2</v>
      </c>
      <c r="N2600">
        <f t="shared" si="571"/>
        <v>9.1101004024042207E-4</v>
      </c>
      <c r="O2600">
        <f t="shared" si="572"/>
        <v>0</v>
      </c>
      <c r="Q2600">
        <f t="shared" si="568"/>
        <v>1000</v>
      </c>
      <c r="R2600">
        <f t="shared" si="569"/>
        <v>1000</v>
      </c>
      <c r="S2600">
        <f t="shared" si="570"/>
        <v>1</v>
      </c>
      <c r="T2600" s="2">
        <f t="array" aca="1" ref="T2600:V2600" ca="1">MMULT(Q2600:S2600,$T$8:$V$10)</f>
        <v>342.95983594645492</v>
      </c>
      <c r="U2600" s="2">
        <f ca="1"/>
        <v>1000</v>
      </c>
      <c r="V2600" s="2">
        <f ca="1"/>
        <v>-939.35060064258266</v>
      </c>
      <c r="Y2600" s="2">
        <f t="shared" ca="1" si="573"/>
        <v>-3.7714808315308317</v>
      </c>
      <c r="Z2600" s="2">
        <f t="shared" ca="1" si="574"/>
        <v>-10.996858629590841</v>
      </c>
    </row>
    <row r="2601" spans="2:26">
      <c r="B2601">
        <f t="shared" si="575"/>
        <v>2590</v>
      </c>
      <c r="C2601">
        <v>1.8872812805189942</v>
      </c>
      <c r="D2601">
        <v>12.857016378416274</v>
      </c>
      <c r="E2601">
        <v>9.1416560237262274</v>
      </c>
      <c r="F2601">
        <f t="shared" si="562"/>
        <v>15.88818981642628</v>
      </c>
      <c r="G2601">
        <f t="shared" si="563"/>
        <v>33</v>
      </c>
      <c r="H2601">
        <f t="shared" si="564"/>
        <v>1590</v>
      </c>
      <c r="I2601">
        <f t="shared" si="565"/>
        <v>1.4250472238983529</v>
      </c>
      <c r="J2601">
        <f>VLOOKUP(H2601,動径DB!$C$9:$F$3009,4)</f>
        <v>5.2994652875743772E-2</v>
      </c>
      <c r="K2601">
        <f>VLOOKUP(G2601,緯度DB!$B$10:$H$50,7)</f>
        <v>0.43934360143209494</v>
      </c>
      <c r="L2601">
        <f t="shared" si="566"/>
        <v>0.90592071381398753</v>
      </c>
      <c r="M2601">
        <f t="shared" si="567"/>
        <v>0.33512047824978936</v>
      </c>
      <c r="N2601">
        <f t="shared" si="571"/>
        <v>0.11230573494236754</v>
      </c>
      <c r="O2601">
        <f t="shared" si="572"/>
        <v>0</v>
      </c>
      <c r="Q2601">
        <f t="shared" si="568"/>
        <v>1000</v>
      </c>
      <c r="R2601">
        <f t="shared" si="569"/>
        <v>1000</v>
      </c>
      <c r="S2601">
        <f t="shared" si="570"/>
        <v>1</v>
      </c>
      <c r="T2601" s="2">
        <f t="array" aca="1" ref="T2601:V2601" ca="1">MMULT(Q2601:S2601,$T$8:$V$10)</f>
        <v>342.95983594645492</v>
      </c>
      <c r="U2601" s="2">
        <f ca="1"/>
        <v>1000</v>
      </c>
      <c r="V2601" s="2">
        <f ca="1"/>
        <v>-939.35060064258266</v>
      </c>
      <c r="Y2601" s="2">
        <f t="shared" ca="1" si="573"/>
        <v>-3.7714808315308317</v>
      </c>
      <c r="Z2601" s="2">
        <f t="shared" ca="1" si="574"/>
        <v>-10.996858629590841</v>
      </c>
    </row>
    <row r="2602" spans="2:26">
      <c r="B2602">
        <f t="shared" si="575"/>
        <v>2591</v>
      </c>
      <c r="C2602">
        <v>-14.026107772895282</v>
      </c>
      <c r="D2602">
        <v>-12.502663324694783</v>
      </c>
      <c r="E2602">
        <v>3.7154477586578301</v>
      </c>
      <c r="F2602">
        <f t="shared" si="562"/>
        <v>19.153402870374155</v>
      </c>
      <c r="G2602">
        <f t="shared" si="563"/>
        <v>25</v>
      </c>
      <c r="H2602">
        <f t="shared" si="564"/>
        <v>1916</v>
      </c>
      <c r="I2602">
        <f t="shared" si="565"/>
        <v>-2.4135576110561634</v>
      </c>
      <c r="J2602">
        <f>VLOOKUP(H2602,動径DB!$C$9:$F$3009,4)</f>
        <v>1.817411551804677E-2</v>
      </c>
      <c r="K2602">
        <f>VLOOKUP(G2602,緯度DB!$B$10:$H$50,7)</f>
        <v>0.7529008951198638</v>
      </c>
      <c r="L2602">
        <f t="shared" si="566"/>
        <v>0.8177480301746205</v>
      </c>
      <c r="M2602">
        <f t="shared" si="567"/>
        <v>0.21431696375671197</v>
      </c>
      <c r="N2602">
        <f t="shared" si="571"/>
        <v>4.5931760953895791E-2</v>
      </c>
      <c r="O2602">
        <f t="shared" si="572"/>
        <v>0</v>
      </c>
      <c r="Q2602">
        <f t="shared" si="568"/>
        <v>1000</v>
      </c>
      <c r="R2602">
        <f t="shared" si="569"/>
        <v>1000</v>
      </c>
      <c r="S2602">
        <f t="shared" si="570"/>
        <v>1</v>
      </c>
      <c r="T2602" s="2">
        <f t="array" aca="1" ref="T2602:V2602" ca="1">MMULT(Q2602:S2602,$T$8:$V$10)</f>
        <v>342.95983594645492</v>
      </c>
      <c r="U2602" s="2">
        <f ca="1"/>
        <v>1000</v>
      </c>
      <c r="V2602" s="2">
        <f ca="1"/>
        <v>-939.35060064258266</v>
      </c>
      <c r="Y2602" s="2">
        <f t="shared" ca="1" si="573"/>
        <v>-3.7714808315308317</v>
      </c>
      <c r="Z2602" s="2">
        <f t="shared" ca="1" si="574"/>
        <v>-10.996858629590841</v>
      </c>
    </row>
    <row r="2603" spans="2:26">
      <c r="B2603">
        <f t="shared" si="575"/>
        <v>2592</v>
      </c>
      <c r="C2603">
        <v>-3.7815241725810038</v>
      </c>
      <c r="D2603">
        <v>11.080518979420678</v>
      </c>
      <c r="E2603">
        <v>1.501140178330221</v>
      </c>
      <c r="F2603">
        <f t="shared" si="562"/>
        <v>11.803865797107047</v>
      </c>
      <c r="G2603">
        <f t="shared" si="563"/>
        <v>24</v>
      </c>
      <c r="H2603">
        <f t="shared" si="564"/>
        <v>1181</v>
      </c>
      <c r="I2603">
        <f t="shared" si="565"/>
        <v>1.8996788932581845</v>
      </c>
      <c r="J2603">
        <f>VLOOKUP(H2603,動径DB!$C$9:$F$3009,4)</f>
        <v>0.16774189620434513</v>
      </c>
      <c r="K2603">
        <f>VLOOKUP(G2603,緯度DB!$B$10:$H$50,7)</f>
        <v>0.7703565880679073</v>
      </c>
      <c r="L2603">
        <f t="shared" si="566"/>
        <v>0.5514893826671694</v>
      </c>
      <c r="M2603">
        <f t="shared" si="567"/>
        <v>0.84119129167045481</v>
      </c>
      <c r="N2603">
        <f t="shared" si="571"/>
        <v>0.7076027891822082</v>
      </c>
      <c r="O2603">
        <f t="shared" si="572"/>
        <v>1</v>
      </c>
      <c r="Q2603">
        <f t="shared" si="568"/>
        <v>-3.7815241725810038</v>
      </c>
      <c r="R2603">
        <f t="shared" si="569"/>
        <v>11.080518979420678</v>
      </c>
      <c r="S2603">
        <f t="shared" si="570"/>
        <v>1.501140178330221</v>
      </c>
      <c r="T2603" s="2">
        <f t="array" aca="1" ref="T2603:V2603" ca="1">MMULT(Q2603:S2603,$T$8:$V$10)</f>
        <v>0.11725290884651418</v>
      </c>
      <c r="U2603" s="2">
        <f ca="1"/>
        <v>11.080518979420678</v>
      </c>
      <c r="V2603" s="2">
        <f ca="1"/>
        <v>4.0668905392423298</v>
      </c>
      <c r="Y2603" s="2">
        <f t="shared" ca="1" si="573"/>
        <v>3.441843590375477E-2</v>
      </c>
      <c r="Z2603" s="2">
        <f t="shared" ca="1" si="574"/>
        <v>3.2525771516061339</v>
      </c>
    </row>
    <row r="2604" spans="2:26">
      <c r="B2604">
        <f t="shared" si="575"/>
        <v>2593</v>
      </c>
      <c r="C2604">
        <v>-15.013038010602038</v>
      </c>
      <c r="D2604">
        <v>2.1294043022829863</v>
      </c>
      <c r="E2604">
        <v>-3.8842258176809672</v>
      </c>
      <c r="F2604">
        <f t="shared" si="562"/>
        <v>15.652887375596308</v>
      </c>
      <c r="G2604">
        <f t="shared" si="563"/>
        <v>16</v>
      </c>
      <c r="H2604">
        <f t="shared" si="564"/>
        <v>1566</v>
      </c>
      <c r="I2604">
        <f t="shared" si="565"/>
        <v>3.0006954794985683</v>
      </c>
      <c r="J2604">
        <f>VLOOKUP(H2604,動径DB!$C$9:$F$3009,4)</f>
        <v>5.7084614533673805E-2</v>
      </c>
      <c r="K2604">
        <f>VLOOKUP(G2604,緯度DB!$B$10:$H$50,7)</f>
        <v>0.72987675376846739</v>
      </c>
      <c r="L2604">
        <f t="shared" si="566"/>
        <v>-0.41021657234597314</v>
      </c>
      <c r="M2604">
        <f t="shared" si="567"/>
        <v>-0.26753232665979432</v>
      </c>
      <c r="N2604">
        <f t="shared" si="571"/>
        <v>7.1573545808002889E-2</v>
      </c>
      <c r="O2604">
        <f t="shared" si="572"/>
        <v>0</v>
      </c>
      <c r="Q2604">
        <f t="shared" si="568"/>
        <v>1000</v>
      </c>
      <c r="R2604">
        <f t="shared" si="569"/>
        <v>1000</v>
      </c>
      <c r="S2604">
        <f t="shared" si="570"/>
        <v>1</v>
      </c>
      <c r="T2604" s="2">
        <f t="array" aca="1" ref="T2604:V2604" ca="1">MMULT(Q2604:S2604,$T$8:$V$10)</f>
        <v>342.95983594645492</v>
      </c>
      <c r="U2604" s="2">
        <f ca="1"/>
        <v>1000</v>
      </c>
      <c r="V2604" s="2">
        <f ca="1"/>
        <v>-939.35060064258266</v>
      </c>
      <c r="Y2604" s="2">
        <f t="shared" ca="1" si="573"/>
        <v>-3.7714808315308317</v>
      </c>
      <c r="Z2604" s="2">
        <f t="shared" ca="1" si="574"/>
        <v>-10.996858629590841</v>
      </c>
    </row>
    <row r="2605" spans="2:26">
      <c r="B2605">
        <f t="shared" si="575"/>
        <v>2594</v>
      </c>
      <c r="C2605">
        <v>6.7573475084999313</v>
      </c>
      <c r="D2605">
        <v>1.1215940466903094</v>
      </c>
      <c r="E2605">
        <v>13.572539029972289</v>
      </c>
      <c r="F2605">
        <f t="shared" si="562"/>
        <v>15.203076474066771</v>
      </c>
      <c r="G2605">
        <f t="shared" si="563"/>
        <v>39</v>
      </c>
      <c r="H2605">
        <f t="shared" si="564"/>
        <v>1521</v>
      </c>
      <c r="I2605">
        <f t="shared" si="565"/>
        <v>0.1644818642282849</v>
      </c>
      <c r="J2605">
        <f>VLOOKUP(H2605,動径DB!$C$9:$F$3009,4)</f>
        <v>6.5497334438771954E-2</v>
      </c>
      <c r="K2605">
        <f>VLOOKUP(G2605,緯度DB!$B$10:$H$50,7)</f>
        <v>0.19977068236083131</v>
      </c>
      <c r="L2605">
        <f t="shared" si="566"/>
        <v>-0.47366324814073218</v>
      </c>
      <c r="M2605">
        <f t="shared" si="567"/>
        <v>-9.4222917542233123E-2</v>
      </c>
      <c r="N2605">
        <f t="shared" si="571"/>
        <v>8.8779581901704627E-3</v>
      </c>
      <c r="O2605">
        <f t="shared" si="572"/>
        <v>0</v>
      </c>
      <c r="Q2605">
        <f t="shared" si="568"/>
        <v>1000</v>
      </c>
      <c r="R2605">
        <f t="shared" si="569"/>
        <v>1000</v>
      </c>
      <c r="S2605">
        <f t="shared" si="570"/>
        <v>1</v>
      </c>
      <c r="T2605" s="2">
        <f t="array" aca="1" ref="T2605:V2605" ca="1">MMULT(Q2605:S2605,$T$8:$V$10)</f>
        <v>342.95983594645492</v>
      </c>
      <c r="U2605" s="2">
        <f ca="1"/>
        <v>1000</v>
      </c>
      <c r="V2605" s="2">
        <f ca="1"/>
        <v>-939.35060064258266</v>
      </c>
      <c r="Y2605" s="2">
        <f t="shared" ca="1" si="573"/>
        <v>-3.7714808315308317</v>
      </c>
      <c r="Z2605" s="2">
        <f t="shared" ca="1" si="574"/>
        <v>-10.996858629590841</v>
      </c>
    </row>
    <row r="2606" spans="2:26">
      <c r="B2606">
        <f t="shared" si="575"/>
        <v>2595</v>
      </c>
      <c r="C2606">
        <v>7.4764248472706312</v>
      </c>
      <c r="D2606">
        <v>0.73008197539234199</v>
      </c>
      <c r="E2606">
        <v>-1.9638897444363785</v>
      </c>
      <c r="F2606">
        <f t="shared" si="562"/>
        <v>7.7644581984824184</v>
      </c>
      <c r="G2606">
        <f t="shared" si="563"/>
        <v>16</v>
      </c>
      <c r="H2606">
        <f t="shared" si="564"/>
        <v>777</v>
      </c>
      <c r="I2606">
        <f t="shared" si="565"/>
        <v>9.734258673766491E-2</v>
      </c>
      <c r="J2606">
        <f>VLOOKUP(H2606,動径DB!$C$9:$F$3009,4)</f>
        <v>0.35963044836328334</v>
      </c>
      <c r="K2606">
        <f>VLOOKUP(G2606,緯度DB!$B$10:$H$50,7)</f>
        <v>0.72987675376846739</v>
      </c>
      <c r="L2606">
        <f t="shared" si="566"/>
        <v>-0.28789472468772409</v>
      </c>
      <c r="M2606">
        <f t="shared" si="567"/>
        <v>-0.58674696181209551</v>
      </c>
      <c r="N2606">
        <f t="shared" si="571"/>
        <v>0.34427199719572465</v>
      </c>
      <c r="O2606">
        <f t="shared" si="572"/>
        <v>1</v>
      </c>
      <c r="Q2606">
        <f t="shared" si="568"/>
        <v>7.4764248472706312</v>
      </c>
      <c r="R2606">
        <f t="shared" si="569"/>
        <v>0.73008197539234199</v>
      </c>
      <c r="S2606">
        <f t="shared" si="570"/>
        <v>-1.9638897444363785</v>
      </c>
      <c r="T2606" s="2">
        <f t="array" aca="1" ref="T2606:V2606" ca="1">MMULT(Q2606:S2606,$T$8:$V$10)</f>
        <v>0.71163519694310584</v>
      </c>
      <c r="U2606" s="2">
        <f ca="1"/>
        <v>0.73008197539234199</v>
      </c>
      <c r="V2606" s="2">
        <f ca="1"/>
        <v>-7.6972311107085654</v>
      </c>
      <c r="Y2606" s="2">
        <f t="shared" ca="1" si="573"/>
        <v>0.31907930377415783</v>
      </c>
      <c r="Z2606" s="2">
        <f t="shared" ca="1" si="574"/>
        <v>0.32735037475229689</v>
      </c>
    </row>
    <row r="2607" spans="2:26">
      <c r="B2607">
        <f t="shared" si="575"/>
        <v>2596</v>
      </c>
      <c r="C2607">
        <v>16.773085444487091</v>
      </c>
      <c r="D2607">
        <v>13.037643400176968</v>
      </c>
      <c r="E2607">
        <v>0.35713049759065441</v>
      </c>
      <c r="F2607">
        <f t="shared" si="562"/>
        <v>21.24721353379196</v>
      </c>
      <c r="G2607">
        <f t="shared" si="563"/>
        <v>21</v>
      </c>
      <c r="H2607">
        <f t="shared" si="564"/>
        <v>2126</v>
      </c>
      <c r="I2607">
        <f t="shared" si="565"/>
        <v>0.66074258621902082</v>
      </c>
      <c r="J2607">
        <f>VLOOKUP(H2607,動径DB!$C$9:$F$3009,4)</f>
        <v>8.6891432625708503E-3</v>
      </c>
      <c r="K2607">
        <f>VLOOKUP(G2607,緯度DB!$B$10:$H$50,7)</f>
        <v>0.7879807395252203</v>
      </c>
      <c r="L2607">
        <f t="shared" si="566"/>
        <v>-0.91654930132999757</v>
      </c>
      <c r="M2607">
        <f t="shared" si="567"/>
        <v>-0.13333690595340694</v>
      </c>
      <c r="N2607">
        <f t="shared" si="571"/>
        <v>1.7778730489227689E-2</v>
      </c>
      <c r="O2607">
        <f t="shared" si="572"/>
        <v>0</v>
      </c>
      <c r="Q2607">
        <f t="shared" si="568"/>
        <v>1000</v>
      </c>
      <c r="R2607">
        <f t="shared" si="569"/>
        <v>1000</v>
      </c>
      <c r="S2607">
        <f t="shared" si="570"/>
        <v>1</v>
      </c>
      <c r="T2607" s="2">
        <f t="array" aca="1" ref="T2607:V2607" ca="1">MMULT(Q2607:S2607,$T$8:$V$10)</f>
        <v>342.95983594645492</v>
      </c>
      <c r="U2607" s="2">
        <f ca="1"/>
        <v>1000</v>
      </c>
      <c r="V2607" s="2">
        <f ca="1"/>
        <v>-939.35060064258266</v>
      </c>
      <c r="Y2607" s="2">
        <f t="shared" ca="1" si="573"/>
        <v>-3.7714808315308317</v>
      </c>
      <c r="Z2607" s="2">
        <f t="shared" ca="1" si="574"/>
        <v>-10.996858629590841</v>
      </c>
    </row>
    <row r="2608" spans="2:26">
      <c r="B2608">
        <f t="shared" si="575"/>
        <v>2597</v>
      </c>
      <c r="C2608">
        <v>-11.502375747740706</v>
      </c>
      <c r="D2608">
        <v>-12.448400930465251</v>
      </c>
      <c r="E2608">
        <v>15.604650917471206</v>
      </c>
      <c r="F2608">
        <f t="shared" si="562"/>
        <v>23.038499600103229</v>
      </c>
      <c r="G2608">
        <f t="shared" si="563"/>
        <v>35</v>
      </c>
      <c r="H2608">
        <f t="shared" si="564"/>
        <v>2305</v>
      </c>
      <c r="I2608">
        <f t="shared" si="565"/>
        <v>-2.3167162855711592</v>
      </c>
      <c r="J2608">
        <f>VLOOKUP(H2608,動径DB!$C$9:$F$3009,4)</f>
        <v>4.5242646086212854E-3</v>
      </c>
      <c r="K2608">
        <f>VLOOKUP(G2608,緯度DB!$B$10:$H$50,7)</f>
        <v>0.33255818042814211</v>
      </c>
      <c r="L2608">
        <f t="shared" si="566"/>
        <v>0.6186030922782213</v>
      </c>
      <c r="M2608">
        <f t="shared" si="567"/>
        <v>2.1442820555801288E-2</v>
      </c>
      <c r="N2608">
        <f t="shared" si="571"/>
        <v>4.5979455338829425E-4</v>
      </c>
      <c r="O2608">
        <f t="shared" si="572"/>
        <v>0</v>
      </c>
      <c r="Q2608">
        <f t="shared" si="568"/>
        <v>1000</v>
      </c>
      <c r="R2608">
        <f t="shared" si="569"/>
        <v>1000</v>
      </c>
      <c r="S2608">
        <f t="shared" si="570"/>
        <v>1</v>
      </c>
      <c r="T2608" s="2">
        <f t="array" aca="1" ref="T2608:V2608" ca="1">MMULT(Q2608:S2608,$T$8:$V$10)</f>
        <v>342.95983594645492</v>
      </c>
      <c r="U2608" s="2">
        <f ca="1"/>
        <v>1000</v>
      </c>
      <c r="V2608" s="2">
        <f ca="1"/>
        <v>-939.35060064258266</v>
      </c>
      <c r="Y2608" s="2">
        <f t="shared" ca="1" si="573"/>
        <v>-3.7714808315308317</v>
      </c>
      <c r="Z2608" s="2">
        <f t="shared" ca="1" si="574"/>
        <v>-10.996858629590841</v>
      </c>
    </row>
    <row r="2609" spans="2:26">
      <c r="B2609">
        <f t="shared" si="575"/>
        <v>2598</v>
      </c>
      <c r="C2609">
        <v>-3.5485142050973346</v>
      </c>
      <c r="D2609">
        <v>9.1365459274986716</v>
      </c>
      <c r="E2609">
        <v>-2.0003844360145253</v>
      </c>
      <c r="F2609">
        <f t="shared" si="562"/>
        <v>10.003497510417008</v>
      </c>
      <c r="G2609">
        <f t="shared" si="563"/>
        <v>17</v>
      </c>
      <c r="H2609">
        <f t="shared" si="564"/>
        <v>1001</v>
      </c>
      <c r="I2609">
        <f t="shared" si="565"/>
        <v>1.94125144593959</v>
      </c>
      <c r="J2609">
        <f>VLOOKUP(H2609,動径DB!$C$9:$F$3009,4)</f>
        <v>0.25110828154061721</v>
      </c>
      <c r="K2609">
        <f>VLOOKUP(G2609,緯度DB!$B$10:$H$50,7)</f>
        <v>0.7529008951198638</v>
      </c>
      <c r="L2609">
        <f t="shared" si="566"/>
        <v>0.44343815379334806</v>
      </c>
      <c r="M2609">
        <f t="shared" si="567"/>
        <v>0.83865583947969624</v>
      </c>
      <c r="N2609">
        <f t="shared" si="571"/>
        <v>0.70334361709339399</v>
      </c>
      <c r="O2609">
        <f t="shared" si="572"/>
        <v>1</v>
      </c>
      <c r="Q2609">
        <f t="shared" si="568"/>
        <v>-3.5485142050973346</v>
      </c>
      <c r="R2609">
        <f t="shared" si="569"/>
        <v>9.1365459274986716</v>
      </c>
      <c r="S2609">
        <f t="shared" si="570"/>
        <v>-2.0003844360145253</v>
      </c>
      <c r="T2609" s="2">
        <f t="array" aca="1" ref="T2609:V2609" ca="1">MMULT(Q2609:S2609,$T$8:$V$10)</f>
        <v>-3.093409830278393</v>
      </c>
      <c r="U2609" s="2">
        <f ca="1"/>
        <v>9.1365459274986716</v>
      </c>
      <c r="V2609" s="2">
        <f ca="1"/>
        <v>2.6503408417718131</v>
      </c>
      <c r="Y2609" s="2">
        <f t="shared" ca="1" si="573"/>
        <v>-0.94743569302063213</v>
      </c>
      <c r="Z2609" s="2">
        <f t="shared" ca="1" si="574"/>
        <v>2.7983003215113955</v>
      </c>
    </row>
    <row r="2610" spans="2:26">
      <c r="B2610">
        <f t="shared" si="575"/>
        <v>2599</v>
      </c>
      <c r="C2610">
        <v>6.8520905515819646</v>
      </c>
      <c r="D2610">
        <v>-16.368266472960951</v>
      </c>
      <c r="E2610">
        <v>-7.4169876142339959</v>
      </c>
      <c r="F2610">
        <f t="shared" si="562"/>
        <v>19.232342486723681</v>
      </c>
      <c r="G2610">
        <f t="shared" si="563"/>
        <v>13</v>
      </c>
      <c r="H2610">
        <f t="shared" si="564"/>
        <v>1924</v>
      </c>
      <c r="I2610">
        <f t="shared" si="565"/>
        <v>-1.1743416277571013</v>
      </c>
      <c r="J2610">
        <f>VLOOKUP(H2610,動径DB!$C$9:$F$3009,4)</f>
        <v>1.7681222524105585E-2</v>
      </c>
      <c r="K2610">
        <f>VLOOKUP(G2610,緯度DB!$B$10:$H$50,7)</f>
        <v>0.62981531840634786</v>
      </c>
      <c r="L2610">
        <f t="shared" si="566"/>
        <v>-0.37225014958235242</v>
      </c>
      <c r="M2610">
        <f t="shared" si="567"/>
        <v>-7.9724641400477303E-2</v>
      </c>
      <c r="N2610">
        <f t="shared" si="571"/>
        <v>6.3560184464346997E-3</v>
      </c>
      <c r="O2610">
        <f t="shared" si="572"/>
        <v>0</v>
      </c>
      <c r="Q2610">
        <f t="shared" si="568"/>
        <v>1000</v>
      </c>
      <c r="R2610">
        <f t="shared" si="569"/>
        <v>1000</v>
      </c>
      <c r="S2610">
        <f t="shared" si="570"/>
        <v>1</v>
      </c>
      <c r="T2610" s="2">
        <f t="array" aca="1" ref="T2610:V2610" ca="1">MMULT(Q2610:S2610,$T$8:$V$10)</f>
        <v>342.95983594645492</v>
      </c>
      <c r="U2610" s="2">
        <f ca="1"/>
        <v>1000</v>
      </c>
      <c r="V2610" s="2">
        <f ca="1"/>
        <v>-939.35060064258266</v>
      </c>
      <c r="Y2610" s="2">
        <f t="shared" ca="1" si="573"/>
        <v>-3.7714808315308317</v>
      </c>
      <c r="Z2610" s="2">
        <f t="shared" ca="1" si="574"/>
        <v>-10.996858629590841</v>
      </c>
    </row>
    <row r="2611" spans="2:26">
      <c r="B2611">
        <f t="shared" si="575"/>
        <v>2600</v>
      </c>
      <c r="C2611">
        <v>3.8900281864121418</v>
      </c>
      <c r="D2611">
        <v>-10.987762840358451</v>
      </c>
      <c r="E2611">
        <v>-9.5566723571456436</v>
      </c>
      <c r="F2611">
        <f t="shared" si="562"/>
        <v>15.072930639688973</v>
      </c>
      <c r="G2611">
        <f t="shared" si="563"/>
        <v>8</v>
      </c>
      <c r="H2611">
        <f t="shared" si="564"/>
        <v>1508</v>
      </c>
      <c r="I2611">
        <f t="shared" si="565"/>
        <v>-1.2305333607069833</v>
      </c>
      <c r="J2611">
        <f>VLOOKUP(H2611,動径DB!$C$9:$F$3009,4)</f>
        <v>6.8118001913841875E-2</v>
      </c>
      <c r="K2611">
        <f>VLOOKUP(G2611,緯度DB!$B$10:$H$50,7)</f>
        <v>0.38596120503132481</v>
      </c>
      <c r="L2611">
        <f t="shared" si="566"/>
        <v>-0.52269356192121119</v>
      </c>
      <c r="M2611">
        <f t="shared" si="567"/>
        <v>-0.20713352957825462</v>
      </c>
      <c r="N2611">
        <f t="shared" si="571"/>
        <v>4.2904299075545681E-2</v>
      </c>
      <c r="O2611">
        <f t="shared" si="572"/>
        <v>0</v>
      </c>
      <c r="Q2611">
        <f t="shared" si="568"/>
        <v>1000</v>
      </c>
      <c r="R2611">
        <f t="shared" si="569"/>
        <v>1000</v>
      </c>
      <c r="S2611">
        <f t="shared" si="570"/>
        <v>1</v>
      </c>
      <c r="T2611" s="2">
        <f t="array" aca="1" ref="T2611:V2611" ca="1">MMULT(Q2611:S2611,$T$8:$V$10)</f>
        <v>342.95983594645492</v>
      </c>
      <c r="U2611" s="2">
        <f ca="1"/>
        <v>1000</v>
      </c>
      <c r="V2611" s="2">
        <f ca="1"/>
        <v>-939.35060064258266</v>
      </c>
      <c r="Y2611" s="2">
        <f t="shared" ca="1" si="573"/>
        <v>-3.7714808315308317</v>
      </c>
      <c r="Z2611" s="2">
        <f t="shared" ca="1" si="574"/>
        <v>-10.996858629590841</v>
      </c>
    </row>
    <row r="2612" spans="2:26">
      <c r="B2612">
        <f t="shared" si="575"/>
        <v>2601</v>
      </c>
      <c r="C2612">
        <v>-14.177508421005069</v>
      </c>
      <c r="D2612">
        <v>2.2631942329314221</v>
      </c>
      <c r="E2612">
        <v>4.4372346436760361</v>
      </c>
      <c r="F2612">
        <f t="shared" ref="F2612:F2675" si="576">SQRT(SUMSQ(C2612:E2612))</f>
        <v>15.02707038802582</v>
      </c>
      <c r="G2612">
        <f t="shared" ref="G2612:G2675" si="577">ROUND(20*E2612/F2612,0)+21</f>
        <v>27</v>
      </c>
      <c r="H2612">
        <f t="shared" ref="H2612:H2675" si="578">ROUND(F2612*100,0)+1</f>
        <v>1504</v>
      </c>
      <c r="I2612">
        <f t="shared" ref="I2612:I2675" si="579">ATAN2(C2612,D2612)</f>
        <v>2.9832955241734678</v>
      </c>
      <c r="J2612">
        <f>VLOOKUP(H2612,動径DB!$C$9:$F$3009,4)</f>
        <v>6.8942180701663996E-2</v>
      </c>
      <c r="K2612">
        <f>VLOOKUP(G2612,緯度DB!$B$10:$H$50,7)</f>
        <v>0.70149600262637279</v>
      </c>
      <c r="L2612">
        <f t="shared" ref="L2612:L2675" si="580">IF($E$8&gt;=0,COS($E$8*I2612),SIN($E$8*I2612))</f>
        <v>-0.4572418568419776</v>
      </c>
      <c r="M2612">
        <f t="shared" ref="M2612:M2675" si="581">J2612*K2612*L2612*F2612</f>
        <v>-0.33230013478398057</v>
      </c>
      <c r="N2612">
        <f t="shared" si="571"/>
        <v>0.11042337957745166</v>
      </c>
      <c r="O2612">
        <f t="shared" si="572"/>
        <v>0</v>
      </c>
      <c r="Q2612">
        <f t="shared" ref="Q2612:Q2675" si="582">IF($O2612=0,1000,C2612)</f>
        <v>1000</v>
      </c>
      <c r="R2612">
        <f t="shared" ref="R2612:R2675" si="583">IF($O2612=0,1000,D2612)</f>
        <v>1000</v>
      </c>
      <c r="S2612">
        <f t="shared" ref="S2612:S2675" si="584">IF($O2612=0,1,E2612)</f>
        <v>1</v>
      </c>
      <c r="T2612" s="2">
        <f t="array" aca="1" ref="T2612:V2612" ca="1">MMULT(Q2612:S2612,$T$8:$V$10)</f>
        <v>342.95983594645492</v>
      </c>
      <c r="U2612" s="2">
        <f ca="1"/>
        <v>1000</v>
      </c>
      <c r="V2612" s="2">
        <f ca="1"/>
        <v>-939.35060064258266</v>
      </c>
      <c r="Y2612" s="2">
        <f t="shared" ca="1" si="573"/>
        <v>-3.7714808315308317</v>
      </c>
      <c r="Z2612" s="2">
        <f t="shared" ca="1" si="574"/>
        <v>-10.996858629590841</v>
      </c>
    </row>
    <row r="2613" spans="2:26">
      <c r="B2613">
        <f t="shared" si="575"/>
        <v>2602</v>
      </c>
      <c r="C2613">
        <v>-5.7828591594229097</v>
      </c>
      <c r="D2613">
        <v>-5.7263943814158953</v>
      </c>
      <c r="E2613">
        <v>-4.2824504705108808</v>
      </c>
      <c r="F2613">
        <f t="shared" si="576"/>
        <v>9.1963272398067613</v>
      </c>
      <c r="G2613">
        <f t="shared" si="577"/>
        <v>12</v>
      </c>
      <c r="H2613">
        <f t="shared" si="578"/>
        <v>921</v>
      </c>
      <c r="I2613">
        <f t="shared" si="579"/>
        <v>-2.3611004838602465</v>
      </c>
      <c r="J2613">
        <f>VLOOKUP(H2613,動径DB!$C$9:$F$3009,4)</f>
        <v>0.29170406404986243</v>
      </c>
      <c r="K2613">
        <f>VLOOKUP(G2613,緯度DB!$B$10:$H$50,7)</f>
        <v>0.58726809406597613</v>
      </c>
      <c r="L2613">
        <f t="shared" si="580"/>
        <v>0.7174370046444819</v>
      </c>
      <c r="M2613">
        <f t="shared" si="581"/>
        <v>1.1302566641709417</v>
      </c>
      <c r="N2613">
        <f t="shared" si="571"/>
        <v>1.2774801269028249</v>
      </c>
      <c r="O2613">
        <f t="shared" si="572"/>
        <v>1</v>
      </c>
      <c r="Q2613">
        <f t="shared" si="582"/>
        <v>-5.7828591594229097</v>
      </c>
      <c r="R2613">
        <f t="shared" si="583"/>
        <v>-5.7263943814158953</v>
      </c>
      <c r="S2613">
        <f t="shared" si="584"/>
        <v>-4.2824504705108808</v>
      </c>
      <c r="T2613" s="2">
        <f t="array" aca="1" ref="T2613:V2613" ca="1">MMULT(Q2613:S2613,$T$8:$V$10)</f>
        <v>-6.0020414245581977</v>
      </c>
      <c r="U2613" s="2">
        <f ca="1"/>
        <v>-5.7263943814158953</v>
      </c>
      <c r="V2613" s="2">
        <f ca="1"/>
        <v>3.969425755444699</v>
      </c>
      <c r="Y2613" s="2">
        <f t="shared" ca="1" si="573"/>
        <v>-1.7668951685461378</v>
      </c>
      <c r="Z2613" s="2">
        <f t="shared" ca="1" si="574"/>
        <v>-1.6857495392008668</v>
      </c>
    </row>
    <row r="2614" spans="2:26">
      <c r="B2614">
        <f t="shared" si="575"/>
        <v>2603</v>
      </c>
      <c r="C2614">
        <v>-9.6247157696939851</v>
      </c>
      <c r="D2614">
        <v>-14.639079819168218</v>
      </c>
      <c r="E2614">
        <v>-3.9426685773049472</v>
      </c>
      <c r="F2614">
        <f t="shared" si="576"/>
        <v>17.957796276543569</v>
      </c>
      <c r="G2614">
        <f t="shared" si="577"/>
        <v>17</v>
      </c>
      <c r="H2614">
        <f t="shared" si="578"/>
        <v>1797</v>
      </c>
      <c r="I2614">
        <f t="shared" si="579"/>
        <v>-2.1524030444450757</v>
      </c>
      <c r="J2614">
        <f>VLOOKUP(H2614,動径DB!$C$9:$F$3009,4)</f>
        <v>2.7181841700387531E-2</v>
      </c>
      <c r="K2614">
        <f>VLOOKUP(G2614,緯度DB!$B$10:$H$50,7)</f>
        <v>0.7529008951198638</v>
      </c>
      <c r="L2614">
        <f t="shared" si="580"/>
        <v>0.17314679049998366</v>
      </c>
      <c r="M2614">
        <f t="shared" si="581"/>
        <v>6.3633260782869655E-2</v>
      </c>
      <c r="N2614">
        <f t="shared" si="571"/>
        <v>4.0491918778606971E-3</v>
      </c>
      <c r="O2614">
        <f t="shared" si="572"/>
        <v>0</v>
      </c>
      <c r="Q2614">
        <f t="shared" si="582"/>
        <v>1000</v>
      </c>
      <c r="R2614">
        <f t="shared" si="583"/>
        <v>1000</v>
      </c>
      <c r="S2614">
        <f t="shared" si="584"/>
        <v>1</v>
      </c>
      <c r="T2614" s="2">
        <f t="array" aca="1" ref="T2614:V2614" ca="1">MMULT(Q2614:S2614,$T$8:$V$10)</f>
        <v>342.95983594645492</v>
      </c>
      <c r="U2614" s="2">
        <f ca="1"/>
        <v>1000</v>
      </c>
      <c r="V2614" s="2">
        <f ca="1"/>
        <v>-939.35060064258266</v>
      </c>
      <c r="Y2614" s="2">
        <f t="shared" ca="1" si="573"/>
        <v>-3.7714808315308317</v>
      </c>
      <c r="Z2614" s="2">
        <f t="shared" ca="1" si="574"/>
        <v>-10.996858629590841</v>
      </c>
    </row>
    <row r="2615" spans="2:26">
      <c r="B2615">
        <f t="shared" si="575"/>
        <v>2604</v>
      </c>
      <c r="C2615">
        <v>-16.584212966301344</v>
      </c>
      <c r="D2615">
        <v>-9.879650020263874</v>
      </c>
      <c r="E2615">
        <v>2.8671599601613202</v>
      </c>
      <c r="F2615">
        <f t="shared" si="576"/>
        <v>19.515742631826487</v>
      </c>
      <c r="G2615">
        <f t="shared" si="577"/>
        <v>24</v>
      </c>
      <c r="H2615">
        <f t="shared" si="578"/>
        <v>1953</v>
      </c>
      <c r="I2615">
        <f t="shared" si="579"/>
        <v>-2.6043215859748745</v>
      </c>
      <c r="J2615">
        <f>VLOOKUP(H2615,動径DB!$C$9:$F$3009,4)</f>
        <v>1.5996987802106892E-2</v>
      </c>
      <c r="K2615">
        <f>VLOOKUP(G2615,緯度DB!$B$10:$H$50,7)</f>
        <v>0.7703565880679073</v>
      </c>
      <c r="L2615">
        <f t="shared" si="580"/>
        <v>0.99915892586695554</v>
      </c>
      <c r="M2615">
        <f t="shared" si="581"/>
        <v>0.24029773055613327</v>
      </c>
      <c r="N2615">
        <f t="shared" si="571"/>
        <v>5.774299931042802E-2</v>
      </c>
      <c r="O2615">
        <f t="shared" si="572"/>
        <v>0</v>
      </c>
      <c r="Q2615">
        <f t="shared" si="582"/>
        <v>1000</v>
      </c>
      <c r="R2615">
        <f t="shared" si="583"/>
        <v>1000</v>
      </c>
      <c r="S2615">
        <f t="shared" si="584"/>
        <v>1</v>
      </c>
      <c r="T2615" s="2">
        <f t="array" aca="1" ref="T2615:V2615" ca="1">MMULT(Q2615:S2615,$T$8:$V$10)</f>
        <v>342.95983594645492</v>
      </c>
      <c r="U2615" s="2">
        <f ca="1"/>
        <v>1000</v>
      </c>
      <c r="V2615" s="2">
        <f ca="1"/>
        <v>-939.35060064258266</v>
      </c>
      <c r="Y2615" s="2">
        <f t="shared" ca="1" si="573"/>
        <v>-3.7714808315308317</v>
      </c>
      <c r="Z2615" s="2">
        <f t="shared" ca="1" si="574"/>
        <v>-10.996858629590841</v>
      </c>
    </row>
    <row r="2616" spans="2:26">
      <c r="B2616">
        <f t="shared" si="575"/>
        <v>2605</v>
      </c>
      <c r="C2616">
        <v>8.8416841304629212</v>
      </c>
      <c r="D2616">
        <v>-15.679747399906486</v>
      </c>
      <c r="E2616">
        <v>-16.854562700066221</v>
      </c>
      <c r="F2616">
        <f t="shared" si="576"/>
        <v>24.659808202786525</v>
      </c>
      <c r="G2616">
        <f t="shared" si="577"/>
        <v>7</v>
      </c>
      <c r="H2616">
        <f t="shared" si="578"/>
        <v>2467</v>
      </c>
      <c r="I2616">
        <f t="shared" si="579"/>
        <v>-1.0573500706623673</v>
      </c>
      <c r="J2616">
        <f>VLOOKUP(H2616,動径DB!$C$9:$F$3009,4)</f>
        <v>2.4661038305424207E-3</v>
      </c>
      <c r="K2616">
        <f>VLOOKUP(G2616,緯度DB!$B$10:$H$50,7)</f>
        <v>0.33255818042814211</v>
      </c>
      <c r="L2616">
        <f t="shared" si="580"/>
        <v>-3.0452849558085155E-2</v>
      </c>
      <c r="M2616">
        <f t="shared" si="581"/>
        <v>-6.1588074228354991E-4</v>
      </c>
      <c r="N2616">
        <f t="shared" si="571"/>
        <v>3.7930908871573643E-7</v>
      </c>
      <c r="O2616">
        <f t="shared" si="572"/>
        <v>0</v>
      </c>
      <c r="Q2616">
        <f t="shared" si="582"/>
        <v>1000</v>
      </c>
      <c r="R2616">
        <f t="shared" si="583"/>
        <v>1000</v>
      </c>
      <c r="S2616">
        <f t="shared" si="584"/>
        <v>1</v>
      </c>
      <c r="T2616" s="2">
        <f t="array" aca="1" ref="T2616:V2616" ca="1">MMULT(Q2616:S2616,$T$8:$V$10)</f>
        <v>342.95983594645492</v>
      </c>
      <c r="U2616" s="2">
        <f ca="1"/>
        <v>1000</v>
      </c>
      <c r="V2616" s="2">
        <f ca="1"/>
        <v>-939.35060064258266</v>
      </c>
      <c r="Y2616" s="2">
        <f t="shared" ca="1" si="573"/>
        <v>-3.7714808315308317</v>
      </c>
      <c r="Z2616" s="2">
        <f t="shared" ca="1" si="574"/>
        <v>-10.996858629590841</v>
      </c>
    </row>
    <row r="2617" spans="2:26">
      <c r="B2617">
        <f t="shared" si="575"/>
        <v>2606</v>
      </c>
      <c r="C2617">
        <v>-11.28407573254802</v>
      </c>
      <c r="D2617">
        <v>12.731446047510543</v>
      </c>
      <c r="E2617">
        <v>-6.0704341622229432</v>
      </c>
      <c r="F2617">
        <f t="shared" si="576"/>
        <v>18.062952541498699</v>
      </c>
      <c r="G2617">
        <f t="shared" si="577"/>
        <v>14</v>
      </c>
      <c r="H2617">
        <f t="shared" si="578"/>
        <v>1807</v>
      </c>
      <c r="I2617">
        <f t="shared" si="579"/>
        <v>2.295999182521034</v>
      </c>
      <c r="J2617">
        <f>VLOOKUP(H2617,動径DB!$C$9:$F$3009,4)</f>
        <v>2.6290444446306595E-2</v>
      </c>
      <c r="K2617">
        <f>VLOOKUP(G2617,緯度DB!$B$10:$H$50,7)</f>
        <v>0.66802964117206065</v>
      </c>
      <c r="L2617">
        <f t="shared" si="580"/>
        <v>-0.56860763355592192</v>
      </c>
      <c r="M2617">
        <f t="shared" si="581"/>
        <v>-0.18038278491771201</v>
      </c>
      <c r="N2617">
        <f t="shared" si="571"/>
        <v>3.2537949094669553E-2</v>
      </c>
      <c r="O2617">
        <f t="shared" si="572"/>
        <v>0</v>
      </c>
      <c r="Q2617">
        <f t="shared" si="582"/>
        <v>1000</v>
      </c>
      <c r="R2617">
        <f t="shared" si="583"/>
        <v>1000</v>
      </c>
      <c r="S2617">
        <f t="shared" si="584"/>
        <v>1</v>
      </c>
      <c r="T2617" s="2">
        <f t="array" aca="1" ref="T2617:V2617" ca="1">MMULT(Q2617:S2617,$T$8:$V$10)</f>
        <v>342.95983594645492</v>
      </c>
      <c r="U2617" s="2">
        <f ca="1"/>
        <v>1000</v>
      </c>
      <c r="V2617" s="2">
        <f ca="1"/>
        <v>-939.35060064258266</v>
      </c>
      <c r="Y2617" s="2">
        <f t="shared" ca="1" si="573"/>
        <v>-3.7714808315308317</v>
      </c>
      <c r="Z2617" s="2">
        <f t="shared" ca="1" si="574"/>
        <v>-10.996858629590841</v>
      </c>
    </row>
    <row r="2618" spans="2:26">
      <c r="B2618">
        <f t="shared" si="575"/>
        <v>2607</v>
      </c>
      <c r="C2618">
        <v>2.6812883479413974</v>
      </c>
      <c r="D2618">
        <v>16.721901690959424</v>
      </c>
      <c r="E2618">
        <v>8.3812903084245143</v>
      </c>
      <c r="F2618">
        <f t="shared" si="576"/>
        <v>18.895960695371077</v>
      </c>
      <c r="G2618">
        <f t="shared" si="577"/>
        <v>30</v>
      </c>
      <c r="H2618">
        <f t="shared" si="578"/>
        <v>1891</v>
      </c>
      <c r="I2618">
        <f t="shared" si="579"/>
        <v>1.4118038184856034</v>
      </c>
      <c r="J2618">
        <f>VLOOKUP(H2618,動径DB!$C$9:$F$3009,4)</f>
        <v>1.979799700430223E-2</v>
      </c>
      <c r="K2618">
        <f>VLOOKUP(G2618,緯度DB!$B$10:$H$50,7)</f>
        <v>0.58726809406597613</v>
      </c>
      <c r="L2618">
        <f t="shared" si="580"/>
        <v>0.88838658519720703</v>
      </c>
      <c r="M2618">
        <f t="shared" si="581"/>
        <v>0.19517699609428879</v>
      </c>
      <c r="N2618">
        <f t="shared" si="571"/>
        <v>3.8094059804390019E-2</v>
      </c>
      <c r="O2618">
        <f t="shared" si="572"/>
        <v>0</v>
      </c>
      <c r="Q2618">
        <f t="shared" si="582"/>
        <v>1000</v>
      </c>
      <c r="R2618">
        <f t="shared" si="583"/>
        <v>1000</v>
      </c>
      <c r="S2618">
        <f t="shared" si="584"/>
        <v>1</v>
      </c>
      <c r="T2618" s="2">
        <f t="array" aca="1" ref="T2618:V2618" ca="1">MMULT(Q2618:S2618,$T$8:$V$10)</f>
        <v>342.95983594645492</v>
      </c>
      <c r="U2618" s="2">
        <f ca="1"/>
        <v>1000</v>
      </c>
      <c r="V2618" s="2">
        <f ca="1"/>
        <v>-939.35060064258266</v>
      </c>
      <c r="Y2618" s="2">
        <f t="shared" ca="1" si="573"/>
        <v>-3.7714808315308317</v>
      </c>
      <c r="Z2618" s="2">
        <f t="shared" ca="1" si="574"/>
        <v>-10.996858629590841</v>
      </c>
    </row>
    <row r="2619" spans="2:26">
      <c r="B2619">
        <f t="shared" si="575"/>
        <v>2608</v>
      </c>
      <c r="C2619">
        <v>-9.9951884741045882E-2</v>
      </c>
      <c r="D2619">
        <v>11.584717848015609</v>
      </c>
      <c r="E2619">
        <v>4.8198380888273791</v>
      </c>
      <c r="F2619">
        <f t="shared" si="576"/>
        <v>12.547769411329883</v>
      </c>
      <c r="G2619">
        <f t="shared" si="577"/>
        <v>29</v>
      </c>
      <c r="H2619">
        <f t="shared" si="578"/>
        <v>1256</v>
      </c>
      <c r="I2619">
        <f t="shared" si="579"/>
        <v>1.5794240211416104</v>
      </c>
      <c r="J2619">
        <f>VLOOKUP(H2619,動径DB!$C$9:$F$3009,4)</f>
        <v>0.13869666107617024</v>
      </c>
      <c r="K2619">
        <f>VLOOKUP(G2619,緯度DB!$B$10:$H$50,7)</f>
        <v>0.62981531840634786</v>
      </c>
      <c r="L2619">
        <f t="shared" si="580"/>
        <v>0.9996650517062321</v>
      </c>
      <c r="M2619">
        <f t="shared" si="581"/>
        <v>1.0957217037314015</v>
      </c>
      <c r="N2619">
        <f t="shared" si="571"/>
        <v>1.2006060520280453</v>
      </c>
      <c r="O2619">
        <f t="shared" si="572"/>
        <v>1</v>
      </c>
      <c r="Q2619">
        <f t="shared" si="582"/>
        <v>-9.9951884741045882E-2</v>
      </c>
      <c r="R2619">
        <f t="shared" si="583"/>
        <v>11.584717848015609</v>
      </c>
      <c r="S2619">
        <f t="shared" si="584"/>
        <v>4.8198380888273791</v>
      </c>
      <c r="T2619" s="2">
        <f t="array" aca="1" ref="T2619:V2619" ca="1">MMULT(Q2619:S2619,$T$8:$V$10)</f>
        <v>4.49498072750914</v>
      </c>
      <c r="U2619" s="2">
        <f ca="1"/>
        <v>11.584717848015609</v>
      </c>
      <c r="V2619" s="2">
        <f ca="1"/>
        <v>1.7424057624720632</v>
      </c>
      <c r="Y2619" s="2">
        <f t="shared" ca="1" si="573"/>
        <v>1.4160806717502801</v>
      </c>
      <c r="Z2619" s="2">
        <f t="shared" ca="1" si="574"/>
        <v>3.6496029742370113</v>
      </c>
    </row>
    <row r="2620" spans="2:26">
      <c r="B2620">
        <f t="shared" si="575"/>
        <v>2609</v>
      </c>
      <c r="C2620">
        <v>4.3586953358420395</v>
      </c>
      <c r="D2620">
        <v>-10.431353842331427</v>
      </c>
      <c r="E2620">
        <v>-10.686989337358177</v>
      </c>
      <c r="F2620">
        <f t="shared" si="576"/>
        <v>15.55709192334548</v>
      </c>
      <c r="G2620">
        <f t="shared" si="577"/>
        <v>7</v>
      </c>
      <c r="H2620">
        <f t="shared" si="578"/>
        <v>1557</v>
      </c>
      <c r="I2620">
        <f t="shared" si="579"/>
        <v>-1.1750010902875967</v>
      </c>
      <c r="J2620">
        <f>VLOOKUP(H2620,動径DB!$C$9:$F$3009,4)</f>
        <v>5.8687849737906229E-2</v>
      </c>
      <c r="K2620">
        <f>VLOOKUP(G2620,緯度DB!$B$10:$H$50,7)</f>
        <v>0.33255818042814211</v>
      </c>
      <c r="L2620">
        <f t="shared" si="580"/>
        <v>-0.37408562559047837</v>
      </c>
      <c r="M2620">
        <f t="shared" si="581"/>
        <v>-0.11358350637311017</v>
      </c>
      <c r="N2620">
        <f t="shared" si="571"/>
        <v>1.2901212920010358E-2</v>
      </c>
      <c r="O2620">
        <f t="shared" si="572"/>
        <v>0</v>
      </c>
      <c r="Q2620">
        <f t="shared" si="582"/>
        <v>1000</v>
      </c>
      <c r="R2620">
        <f t="shared" si="583"/>
        <v>1000</v>
      </c>
      <c r="S2620">
        <f t="shared" si="584"/>
        <v>1</v>
      </c>
      <c r="T2620" s="2">
        <f t="array" aca="1" ref="T2620:V2620" ca="1">MMULT(Q2620:S2620,$T$8:$V$10)</f>
        <v>342.95983594645492</v>
      </c>
      <c r="U2620" s="2">
        <f ca="1"/>
        <v>1000</v>
      </c>
      <c r="V2620" s="2">
        <f ca="1"/>
        <v>-939.35060064258266</v>
      </c>
      <c r="Y2620" s="2">
        <f t="shared" ca="1" si="573"/>
        <v>-3.7714808315308317</v>
      </c>
      <c r="Z2620" s="2">
        <f t="shared" ca="1" si="574"/>
        <v>-10.996858629590841</v>
      </c>
    </row>
    <row r="2621" spans="2:26">
      <c r="B2621">
        <f t="shared" si="575"/>
        <v>2610</v>
      </c>
      <c r="C2621">
        <v>1.8400670461898008</v>
      </c>
      <c r="D2621">
        <v>4.5972397203596422</v>
      </c>
      <c r="E2621">
        <v>1.356069983918776</v>
      </c>
      <c r="F2621">
        <f t="shared" si="576"/>
        <v>5.1341392250514133</v>
      </c>
      <c r="G2621">
        <f t="shared" si="577"/>
        <v>26</v>
      </c>
      <c r="H2621">
        <f t="shared" si="578"/>
        <v>514</v>
      </c>
      <c r="I2621">
        <f t="shared" si="579"/>
        <v>1.1900703548022478</v>
      </c>
      <c r="J2621">
        <f>VLOOKUP(H2621,動径DB!$C$9:$F$3009,4)</f>
        <v>0.38700889928732307</v>
      </c>
      <c r="K2621">
        <f>VLOOKUP(G2621,緯度DB!$B$10:$H$50,7)</f>
        <v>0.72987675376846739</v>
      </c>
      <c r="L2621">
        <f t="shared" si="580"/>
        <v>0.41561458772214305</v>
      </c>
      <c r="M2621">
        <f t="shared" si="581"/>
        <v>0.60273846472368053</v>
      </c>
      <c r="N2621">
        <f t="shared" si="571"/>
        <v>0.36329365685745946</v>
      </c>
      <c r="O2621">
        <f t="shared" si="572"/>
        <v>1</v>
      </c>
      <c r="Q2621">
        <f t="shared" si="582"/>
        <v>1.8400670461898008</v>
      </c>
      <c r="R2621">
        <f t="shared" si="583"/>
        <v>4.5972397203596422</v>
      </c>
      <c r="S2621">
        <f t="shared" si="584"/>
        <v>1.356069983918776</v>
      </c>
      <c r="T2621" s="2">
        <f t="array" aca="1" ref="T2621:V2621" ca="1">MMULT(Q2621:S2621,$T$8:$V$10)</f>
        <v>1.9036289520244152</v>
      </c>
      <c r="U2621" s="2">
        <f ca="1"/>
        <v>4.5972397203596422</v>
      </c>
      <c r="V2621" s="2">
        <f ca="1"/>
        <v>-1.2652941747963413</v>
      </c>
      <c r="Y2621" s="2">
        <f t="shared" ca="1" si="573"/>
        <v>0.66248423199610862</v>
      </c>
      <c r="Z2621" s="2">
        <f t="shared" ca="1" si="574"/>
        <v>1.5998909988239141</v>
      </c>
    </row>
    <row r="2622" spans="2:26">
      <c r="B2622">
        <f t="shared" si="575"/>
        <v>2611</v>
      </c>
      <c r="C2622">
        <v>-7.8732532437419787</v>
      </c>
      <c r="D2622">
        <v>10.163001711964743</v>
      </c>
      <c r="E2622">
        <v>11.522857090949875</v>
      </c>
      <c r="F2622">
        <f t="shared" si="576"/>
        <v>17.264152338760965</v>
      </c>
      <c r="G2622">
        <f t="shared" si="577"/>
        <v>34</v>
      </c>
      <c r="H2622">
        <f t="shared" si="578"/>
        <v>1727</v>
      </c>
      <c r="I2622">
        <f t="shared" si="579"/>
        <v>2.2299174540955806</v>
      </c>
      <c r="J2622">
        <f>VLOOKUP(H2622,動径DB!$C$9:$F$3009,4)</f>
        <v>3.4236390384031312E-2</v>
      </c>
      <c r="K2622">
        <f>VLOOKUP(G2622,緯度DB!$B$10:$H$50,7)</f>
        <v>0.38596120503132481</v>
      </c>
      <c r="L2622">
        <f t="shared" si="580"/>
        <v>-0.39545856009849017</v>
      </c>
      <c r="M2622">
        <f t="shared" si="581"/>
        <v>-9.0214815188643355E-2</v>
      </c>
      <c r="N2622">
        <f t="shared" si="571"/>
        <v>8.1387128795210751E-3</v>
      </c>
      <c r="O2622">
        <f t="shared" si="572"/>
        <v>0</v>
      </c>
      <c r="Q2622">
        <f t="shared" si="582"/>
        <v>1000</v>
      </c>
      <c r="R2622">
        <f t="shared" si="583"/>
        <v>1000</v>
      </c>
      <c r="S2622">
        <f t="shared" si="584"/>
        <v>1</v>
      </c>
      <c r="T2622" s="2">
        <f t="array" aca="1" ref="T2622:V2622" ca="1">MMULT(Q2622:S2622,$T$8:$V$10)</f>
        <v>342.95983594645492</v>
      </c>
      <c r="U2622" s="2">
        <f ca="1"/>
        <v>1000</v>
      </c>
      <c r="V2622" s="2">
        <f ca="1"/>
        <v>-939.35060064258266</v>
      </c>
      <c r="Y2622" s="2">
        <f t="shared" ca="1" si="573"/>
        <v>-3.7714808315308317</v>
      </c>
      <c r="Z2622" s="2">
        <f t="shared" ca="1" si="574"/>
        <v>-10.996858629590841</v>
      </c>
    </row>
    <row r="2623" spans="2:26">
      <c r="B2623">
        <f t="shared" si="575"/>
        <v>2612</v>
      </c>
      <c r="C2623">
        <v>12.720723924310299</v>
      </c>
      <c r="D2623">
        <v>16.089433786569263</v>
      </c>
      <c r="E2623">
        <v>-7.5707841503605158</v>
      </c>
      <c r="F2623">
        <f t="shared" si="576"/>
        <v>21.863290451857125</v>
      </c>
      <c r="G2623">
        <f t="shared" si="577"/>
        <v>14</v>
      </c>
      <c r="H2623">
        <f t="shared" si="578"/>
        <v>2187</v>
      </c>
      <c r="I2623">
        <f t="shared" si="579"/>
        <v>0.90179746075732681</v>
      </c>
      <c r="J2623">
        <f>VLOOKUP(H2623,動径DB!$C$9:$F$3009,4)</f>
        <v>6.9721571445717934E-3</v>
      </c>
      <c r="K2623">
        <f>VLOOKUP(G2623,緯度DB!$B$10:$H$50,7)</f>
        <v>0.66802964117206065</v>
      </c>
      <c r="L2623">
        <f t="shared" si="580"/>
        <v>-0.42249858765337633</v>
      </c>
      <c r="M2623">
        <f t="shared" si="581"/>
        <v>-4.3023296740271694E-2</v>
      </c>
      <c r="N2623">
        <f t="shared" si="571"/>
        <v>1.8510040624014729E-3</v>
      </c>
      <c r="O2623">
        <f t="shared" si="572"/>
        <v>0</v>
      </c>
      <c r="Q2623">
        <f t="shared" si="582"/>
        <v>1000</v>
      </c>
      <c r="R2623">
        <f t="shared" si="583"/>
        <v>1000</v>
      </c>
      <c r="S2623">
        <f t="shared" si="584"/>
        <v>1</v>
      </c>
      <c r="T2623" s="2">
        <f t="array" aca="1" ref="T2623:V2623" ca="1">MMULT(Q2623:S2623,$T$8:$V$10)</f>
        <v>342.95983594645492</v>
      </c>
      <c r="U2623" s="2">
        <f ca="1"/>
        <v>1000</v>
      </c>
      <c r="V2623" s="2">
        <f ca="1"/>
        <v>-939.35060064258266</v>
      </c>
      <c r="Y2623" s="2">
        <f t="shared" ca="1" si="573"/>
        <v>-3.7714808315308317</v>
      </c>
      <c r="Z2623" s="2">
        <f t="shared" ca="1" si="574"/>
        <v>-10.996858629590841</v>
      </c>
    </row>
    <row r="2624" spans="2:26">
      <c r="B2624">
        <f t="shared" si="575"/>
        <v>2613</v>
      </c>
      <c r="C2624">
        <v>-11.688675871828679</v>
      </c>
      <c r="D2624">
        <v>-3.3197727917971096</v>
      </c>
      <c r="E2624">
        <v>-8.142398424199758</v>
      </c>
      <c r="F2624">
        <f t="shared" si="576"/>
        <v>14.626848160975657</v>
      </c>
      <c r="G2624">
        <f t="shared" si="577"/>
        <v>10</v>
      </c>
      <c r="H2624">
        <f t="shared" si="578"/>
        <v>1464</v>
      </c>
      <c r="I2624">
        <f t="shared" si="579"/>
        <v>-2.8648636666651326</v>
      </c>
      <c r="J2624">
        <f>VLOOKUP(H2624,動径DB!$C$9:$F$3009,4)</f>
        <v>7.7660525724583582E-2</v>
      </c>
      <c r="K2624">
        <f>VLOOKUP(G2624,緯度DB!$B$10:$H$50,7)</f>
        <v>0.49132662717739956</v>
      </c>
      <c r="L2624">
        <f t="shared" si="580"/>
        <v>0.73805753350672421</v>
      </c>
      <c r="M2624">
        <f t="shared" si="581"/>
        <v>0.41191878508458585</v>
      </c>
      <c r="N2624">
        <f t="shared" si="571"/>
        <v>0.16967708550556124</v>
      </c>
      <c r="O2624">
        <f t="shared" si="572"/>
        <v>0</v>
      </c>
      <c r="Q2624">
        <f t="shared" si="582"/>
        <v>1000</v>
      </c>
      <c r="R2624">
        <f t="shared" si="583"/>
        <v>1000</v>
      </c>
      <c r="S2624">
        <f t="shared" si="584"/>
        <v>1</v>
      </c>
      <c r="T2624" s="2">
        <f t="array" aca="1" ref="T2624:V2624" ca="1">MMULT(Q2624:S2624,$T$8:$V$10)</f>
        <v>342.95983594645492</v>
      </c>
      <c r="U2624" s="2">
        <f ca="1"/>
        <v>1000</v>
      </c>
      <c r="V2624" s="2">
        <f ca="1"/>
        <v>-939.35060064258266</v>
      </c>
      <c r="Y2624" s="2">
        <f t="shared" ca="1" si="573"/>
        <v>-3.7714808315308317</v>
      </c>
      <c r="Z2624" s="2">
        <f t="shared" ca="1" si="574"/>
        <v>-10.996858629590841</v>
      </c>
    </row>
    <row r="2625" spans="2:26">
      <c r="B2625">
        <f t="shared" si="575"/>
        <v>2614</v>
      </c>
      <c r="C2625">
        <v>4.316999412269805</v>
      </c>
      <c r="D2625">
        <v>-16.527833083206374</v>
      </c>
      <c r="E2625">
        <v>14.184409316955509</v>
      </c>
      <c r="F2625">
        <f t="shared" si="576"/>
        <v>22.203675777285238</v>
      </c>
      <c r="G2625">
        <f t="shared" si="577"/>
        <v>34</v>
      </c>
      <c r="H2625">
        <f t="shared" si="578"/>
        <v>2221</v>
      </c>
      <c r="I2625">
        <f t="shared" si="579"/>
        <v>-1.3153085787700309</v>
      </c>
      <c r="J2625">
        <f>VLOOKUP(H2625,動径DB!$C$9:$F$3009,4)</f>
        <v>6.1606683471191071E-3</v>
      </c>
      <c r="K2625">
        <f>VLOOKUP(G2625,緯度DB!$B$10:$H$50,7)</f>
        <v>0.38596120503132481</v>
      </c>
      <c r="L2625">
        <f t="shared" si="580"/>
        <v>-0.7203682348689372</v>
      </c>
      <c r="M2625">
        <f t="shared" si="581"/>
        <v>-3.8032153254608687E-2</v>
      </c>
      <c r="N2625">
        <f t="shared" si="571"/>
        <v>1.4464446811820423E-3</v>
      </c>
      <c r="O2625">
        <f t="shared" si="572"/>
        <v>0</v>
      </c>
      <c r="Q2625">
        <f t="shared" si="582"/>
        <v>1000</v>
      </c>
      <c r="R2625">
        <f t="shared" si="583"/>
        <v>1000</v>
      </c>
      <c r="S2625">
        <f t="shared" si="584"/>
        <v>1</v>
      </c>
      <c r="T2625" s="2">
        <f t="array" aca="1" ref="T2625:V2625" ca="1">MMULT(Q2625:S2625,$T$8:$V$10)</f>
        <v>342.95983594645492</v>
      </c>
      <c r="U2625" s="2">
        <f ca="1"/>
        <v>1000</v>
      </c>
      <c r="V2625" s="2">
        <f ca="1"/>
        <v>-939.35060064258266</v>
      </c>
      <c r="Y2625" s="2">
        <f t="shared" ca="1" si="573"/>
        <v>-3.7714808315308317</v>
      </c>
      <c r="Z2625" s="2">
        <f t="shared" ca="1" si="574"/>
        <v>-10.996858629590841</v>
      </c>
    </row>
    <row r="2626" spans="2:26">
      <c r="B2626">
        <f t="shared" si="575"/>
        <v>2615</v>
      </c>
      <c r="C2626">
        <v>15.627825022113935</v>
      </c>
      <c r="D2626">
        <v>-7.8493797942083621</v>
      </c>
      <c r="E2626">
        <v>-16.670751061175423</v>
      </c>
      <c r="F2626">
        <f t="shared" si="576"/>
        <v>24.161035139646199</v>
      </c>
      <c r="G2626">
        <f t="shared" si="577"/>
        <v>7</v>
      </c>
      <c r="H2626">
        <f t="shared" si="578"/>
        <v>2417</v>
      </c>
      <c r="I2626">
        <f t="shared" si="579"/>
        <v>-0.46546155694547309</v>
      </c>
      <c r="J2626">
        <f>VLOOKUP(H2626,動径DB!$C$9:$F$3009,4)</f>
        <v>2.9786605220210732E-3</v>
      </c>
      <c r="K2626">
        <f>VLOOKUP(G2626,緯度DB!$B$10:$H$50,7)</f>
        <v>0.33255818042814211</v>
      </c>
      <c r="L2626">
        <f t="shared" si="580"/>
        <v>0.9848288039534514</v>
      </c>
      <c r="M2626">
        <f t="shared" si="581"/>
        <v>2.357028989219136E-2</v>
      </c>
      <c r="N2626">
        <f t="shared" si="571"/>
        <v>5.5555856560193816E-4</v>
      </c>
      <c r="O2626">
        <f t="shared" si="572"/>
        <v>0</v>
      </c>
      <c r="Q2626">
        <f t="shared" si="582"/>
        <v>1000</v>
      </c>
      <c r="R2626">
        <f t="shared" si="583"/>
        <v>1000</v>
      </c>
      <c r="S2626">
        <f t="shared" si="584"/>
        <v>1</v>
      </c>
      <c r="T2626" s="2">
        <f t="array" aca="1" ref="T2626:V2626" ca="1">MMULT(Q2626:S2626,$T$8:$V$10)</f>
        <v>342.95983594645492</v>
      </c>
      <c r="U2626" s="2">
        <f ca="1"/>
        <v>1000</v>
      </c>
      <c r="V2626" s="2">
        <f ca="1"/>
        <v>-939.35060064258266</v>
      </c>
      <c r="Y2626" s="2">
        <f t="shared" ca="1" si="573"/>
        <v>-3.7714808315308317</v>
      </c>
      <c r="Z2626" s="2">
        <f t="shared" ca="1" si="574"/>
        <v>-10.996858629590841</v>
      </c>
    </row>
    <row r="2627" spans="2:26">
      <c r="B2627">
        <f t="shared" si="575"/>
        <v>2616</v>
      </c>
      <c r="C2627">
        <v>-2.9141093810389282</v>
      </c>
      <c r="D2627">
        <v>1.4064742907970313</v>
      </c>
      <c r="E2627">
        <v>-9.0600674571184108</v>
      </c>
      <c r="F2627">
        <f t="shared" si="576"/>
        <v>9.6205522576860503</v>
      </c>
      <c r="G2627">
        <f t="shared" si="577"/>
        <v>2</v>
      </c>
      <c r="H2627">
        <f t="shared" si="578"/>
        <v>963</v>
      </c>
      <c r="I2627">
        <f t="shared" si="579"/>
        <v>2.6919268689175619</v>
      </c>
      <c r="J2627">
        <f>VLOOKUP(H2627,動径DB!$C$9:$F$3009,4)</f>
        <v>0.27033500571550734</v>
      </c>
      <c r="K2627">
        <f>VLOOKUP(G2627,緯度DB!$B$10:$H$50,7)</f>
        <v>0.31855496617393941</v>
      </c>
      <c r="L2627">
        <f t="shared" si="580"/>
        <v>-0.97550328124151864</v>
      </c>
      <c r="M2627">
        <f t="shared" si="581"/>
        <v>-0.80819359386748024</v>
      </c>
      <c r="N2627">
        <f t="shared" si="571"/>
        <v>0.65317688516843364</v>
      </c>
      <c r="O2627">
        <f t="shared" si="572"/>
        <v>1</v>
      </c>
      <c r="Q2627">
        <f t="shared" si="582"/>
        <v>-2.9141093810389282</v>
      </c>
      <c r="R2627">
        <f t="shared" si="583"/>
        <v>1.4064742907970313</v>
      </c>
      <c r="S2627">
        <f t="shared" si="584"/>
        <v>-9.0600674571184108</v>
      </c>
      <c r="T2627" s="2">
        <f t="array" aca="1" ref="T2627:V2627" ca="1">MMULT(Q2627:S2627,$T$8:$V$10)</f>
        <v>-9.5103626414463296</v>
      </c>
      <c r="U2627" s="2">
        <f ca="1"/>
        <v>1.4064742907970313</v>
      </c>
      <c r="V2627" s="2">
        <f ca="1"/>
        <v>-0.36035848869859644</v>
      </c>
      <c r="Y2627" s="2">
        <f t="shared" ca="1" si="573"/>
        <v>-3.2086631809700159</v>
      </c>
      <c r="Z2627" s="2">
        <f t="shared" ca="1" si="574"/>
        <v>0.47452473075990204</v>
      </c>
    </row>
    <row r="2628" spans="2:26">
      <c r="B2628">
        <f t="shared" si="575"/>
        <v>2617</v>
      </c>
      <c r="C2628">
        <v>-12.849032389912278</v>
      </c>
      <c r="D2628">
        <v>-8.4663488183803643</v>
      </c>
      <c r="E2628">
        <v>-10.741417933350442</v>
      </c>
      <c r="F2628">
        <f t="shared" si="576"/>
        <v>18.765786817781127</v>
      </c>
      <c r="G2628">
        <f t="shared" si="577"/>
        <v>10</v>
      </c>
      <c r="H2628">
        <f t="shared" si="578"/>
        <v>1878</v>
      </c>
      <c r="I2628">
        <f t="shared" si="579"/>
        <v>-2.5589796775709059</v>
      </c>
      <c r="J2628">
        <f>VLOOKUP(H2628,動径DB!$C$9:$F$3009,4)</f>
        <v>2.0694682625158393E-2</v>
      </c>
      <c r="K2628">
        <f>VLOOKUP(G2628,緯度DB!$B$10:$H$50,7)</f>
        <v>0.49132662717739956</v>
      </c>
      <c r="L2628">
        <f t="shared" si="580"/>
        <v>0.98436885140357422</v>
      </c>
      <c r="M2628">
        <f t="shared" si="581"/>
        <v>0.18782513630782105</v>
      </c>
      <c r="N2628">
        <f t="shared" si="571"/>
        <v>3.5278281829051558E-2</v>
      </c>
      <c r="O2628">
        <f t="shared" si="572"/>
        <v>0</v>
      </c>
      <c r="Q2628">
        <f t="shared" si="582"/>
        <v>1000</v>
      </c>
      <c r="R2628">
        <f t="shared" si="583"/>
        <v>1000</v>
      </c>
      <c r="S2628">
        <f t="shared" si="584"/>
        <v>1</v>
      </c>
      <c r="T2628" s="2">
        <f t="array" aca="1" ref="T2628:V2628" ca="1">MMULT(Q2628:S2628,$T$8:$V$10)</f>
        <v>342.95983594645492</v>
      </c>
      <c r="U2628" s="2">
        <f ca="1"/>
        <v>1000</v>
      </c>
      <c r="V2628" s="2">
        <f ca="1"/>
        <v>-939.35060064258266</v>
      </c>
      <c r="Y2628" s="2">
        <f t="shared" ca="1" si="573"/>
        <v>-3.7714808315308317</v>
      </c>
      <c r="Z2628" s="2">
        <f t="shared" ca="1" si="574"/>
        <v>-10.996858629590841</v>
      </c>
    </row>
    <row r="2629" spans="2:26">
      <c r="B2629">
        <f t="shared" si="575"/>
        <v>2618</v>
      </c>
      <c r="C2629">
        <v>14.230360593641695</v>
      </c>
      <c r="D2629">
        <v>-4.2157079668256188</v>
      </c>
      <c r="E2629">
        <v>-8.5182598803598513</v>
      </c>
      <c r="F2629">
        <f t="shared" si="576"/>
        <v>17.112454753073145</v>
      </c>
      <c r="G2629">
        <f t="shared" si="577"/>
        <v>11</v>
      </c>
      <c r="H2629">
        <f t="shared" si="578"/>
        <v>1712</v>
      </c>
      <c r="I2629">
        <f t="shared" si="579"/>
        <v>-0.28801053772792512</v>
      </c>
      <c r="J2629">
        <f>VLOOKUP(H2629,動径DB!$C$9:$F$3009,4)</f>
        <v>3.5949111291911785E-2</v>
      </c>
      <c r="K2629">
        <f>VLOOKUP(G2629,緯度DB!$B$10:$H$50,7)</f>
        <v>0.54089638506983073</v>
      </c>
      <c r="L2629">
        <f t="shared" si="580"/>
        <v>0.76046677232575921</v>
      </c>
      <c r="M2629">
        <f t="shared" si="581"/>
        <v>0.25304327114477682</v>
      </c>
      <c r="N2629">
        <f t="shared" si="571"/>
        <v>6.4030897071649037E-2</v>
      </c>
      <c r="O2629">
        <f t="shared" si="572"/>
        <v>0</v>
      </c>
      <c r="Q2629">
        <f t="shared" si="582"/>
        <v>1000</v>
      </c>
      <c r="R2629">
        <f t="shared" si="583"/>
        <v>1000</v>
      </c>
      <c r="S2629">
        <f t="shared" si="584"/>
        <v>1</v>
      </c>
      <c r="T2629" s="2">
        <f t="array" aca="1" ref="T2629:V2629" ca="1">MMULT(Q2629:S2629,$T$8:$V$10)</f>
        <v>342.95983594645492</v>
      </c>
      <c r="U2629" s="2">
        <f ca="1"/>
        <v>1000</v>
      </c>
      <c r="V2629" s="2">
        <f ca="1"/>
        <v>-939.35060064258266</v>
      </c>
      <c r="Y2629" s="2">
        <f t="shared" ca="1" si="573"/>
        <v>-3.7714808315308317</v>
      </c>
      <c r="Z2629" s="2">
        <f t="shared" ca="1" si="574"/>
        <v>-10.996858629590841</v>
      </c>
    </row>
    <row r="2630" spans="2:26">
      <c r="B2630">
        <f t="shared" si="575"/>
        <v>2619</v>
      </c>
      <c r="C2630">
        <v>15.720620185458747</v>
      </c>
      <c r="D2630">
        <v>6.8189160507259263</v>
      </c>
      <c r="E2630">
        <v>-13.332272262472205</v>
      </c>
      <c r="F2630">
        <f t="shared" si="576"/>
        <v>21.711402506585944</v>
      </c>
      <c r="G2630">
        <f t="shared" si="577"/>
        <v>9</v>
      </c>
      <c r="H2630">
        <f t="shared" si="578"/>
        <v>2172</v>
      </c>
      <c r="I2630">
        <f t="shared" si="579"/>
        <v>0.40926376636500383</v>
      </c>
      <c r="J2630">
        <f>VLOOKUP(H2630,動径DB!$C$9:$F$3009,4)</f>
        <v>7.3616460545465117E-3</v>
      </c>
      <c r="K2630">
        <f>VLOOKUP(G2630,緯度DB!$B$10:$H$50,7)</f>
        <v>0.43934360143209494</v>
      </c>
      <c r="L2630">
        <f t="shared" si="580"/>
        <v>-0.94174827246278825</v>
      </c>
      <c r="M2630">
        <f t="shared" si="581"/>
        <v>-6.6130521818966601E-2</v>
      </c>
      <c r="N2630">
        <f t="shared" si="571"/>
        <v>4.373245916048818E-3</v>
      </c>
      <c r="O2630">
        <f t="shared" si="572"/>
        <v>0</v>
      </c>
      <c r="Q2630">
        <f t="shared" si="582"/>
        <v>1000</v>
      </c>
      <c r="R2630">
        <f t="shared" si="583"/>
        <v>1000</v>
      </c>
      <c r="S2630">
        <f t="shared" si="584"/>
        <v>1</v>
      </c>
      <c r="T2630" s="2">
        <f t="array" aca="1" ref="T2630:V2630" ca="1">MMULT(Q2630:S2630,$T$8:$V$10)</f>
        <v>342.95983594645492</v>
      </c>
      <c r="U2630" s="2">
        <f ca="1"/>
        <v>1000</v>
      </c>
      <c r="V2630" s="2">
        <f ca="1"/>
        <v>-939.35060064258266</v>
      </c>
      <c r="Y2630" s="2">
        <f t="shared" ca="1" si="573"/>
        <v>-3.7714808315308317</v>
      </c>
      <c r="Z2630" s="2">
        <f t="shared" ca="1" si="574"/>
        <v>-10.996858629590841</v>
      </c>
    </row>
    <row r="2631" spans="2:26">
      <c r="B2631">
        <f t="shared" si="575"/>
        <v>2620</v>
      </c>
      <c r="C2631">
        <v>-12.638460801690741</v>
      </c>
      <c r="D2631">
        <v>-7.1907076866413737</v>
      </c>
      <c r="E2631">
        <v>-0.56660078403277869</v>
      </c>
      <c r="F2631">
        <f t="shared" si="576"/>
        <v>14.551907260529916</v>
      </c>
      <c r="G2631">
        <f t="shared" si="577"/>
        <v>20</v>
      </c>
      <c r="H2631">
        <f t="shared" si="578"/>
        <v>1456</v>
      </c>
      <c r="I2631">
        <f t="shared" si="579"/>
        <v>-2.6243136834735243</v>
      </c>
      <c r="J2631">
        <f>VLOOKUP(H2631,動径DB!$C$9:$F$3009,4)</f>
        <v>7.9511175620175789E-2</v>
      </c>
      <c r="K2631">
        <f>VLOOKUP(G2631,緯度DB!$B$10:$H$50,7)</f>
        <v>0.7879807395252203</v>
      </c>
      <c r="L2631">
        <f t="shared" si="580"/>
        <v>0.99982027564774367</v>
      </c>
      <c r="M2631">
        <f t="shared" si="581"/>
        <v>0.91156078774783655</v>
      </c>
      <c r="N2631">
        <f t="shared" si="571"/>
        <v>0.83094306975945631</v>
      </c>
      <c r="O2631">
        <f t="shared" si="572"/>
        <v>1</v>
      </c>
      <c r="Q2631">
        <f t="shared" si="582"/>
        <v>-12.638460801690741</v>
      </c>
      <c r="R2631">
        <f t="shared" si="583"/>
        <v>-7.1907076866413737</v>
      </c>
      <c r="S2631">
        <f t="shared" si="584"/>
        <v>-0.56660078403277869</v>
      </c>
      <c r="T2631" s="2">
        <f t="array" aca="1" ref="T2631:V2631" ca="1">MMULT(Q2631:S2631,$T$8:$V$10)</f>
        <v>-4.8550387504972283</v>
      </c>
      <c r="U2631" s="2">
        <f ca="1"/>
        <v>-7.1907076866413737</v>
      </c>
      <c r="V2631" s="2">
        <f ca="1"/>
        <v>11.682479472077418</v>
      </c>
      <c r="Y2631" s="2">
        <f t="shared" ca="1" si="573"/>
        <v>-1.1647672624056733</v>
      </c>
      <c r="Z2631" s="2">
        <f t="shared" ca="1" si="574"/>
        <v>-1.7251151509492952</v>
      </c>
    </row>
    <row r="2632" spans="2:26">
      <c r="B2632">
        <f t="shared" si="575"/>
        <v>2621</v>
      </c>
      <c r="C2632">
        <v>12.006365707718661</v>
      </c>
      <c r="D2632">
        <v>10.091017286846578</v>
      </c>
      <c r="E2632">
        <v>-9.324037851898753</v>
      </c>
      <c r="F2632">
        <f t="shared" si="576"/>
        <v>18.246071611570525</v>
      </c>
      <c r="G2632">
        <f t="shared" si="577"/>
        <v>11</v>
      </c>
      <c r="H2632">
        <f t="shared" si="578"/>
        <v>1826</v>
      </c>
      <c r="I2632">
        <f t="shared" si="579"/>
        <v>0.69893664657288634</v>
      </c>
      <c r="J2632">
        <f>VLOOKUP(H2632,動径DB!$C$9:$F$3009,4)</f>
        <v>2.4670295805159101E-2</v>
      </c>
      <c r="K2632">
        <f>VLOOKUP(G2632,緯度DB!$B$10:$H$50,7)</f>
        <v>0.54089638506983073</v>
      </c>
      <c r="L2632">
        <f t="shared" si="580"/>
        <v>-0.86481546120914099</v>
      </c>
      <c r="M2632">
        <f t="shared" si="581"/>
        <v>-0.21056261048726838</v>
      </c>
      <c r="N2632">
        <f t="shared" si="571"/>
        <v>4.4336612935213099E-2</v>
      </c>
      <c r="O2632">
        <f t="shared" si="572"/>
        <v>0</v>
      </c>
      <c r="Q2632">
        <f t="shared" si="582"/>
        <v>1000</v>
      </c>
      <c r="R2632">
        <f t="shared" si="583"/>
        <v>1000</v>
      </c>
      <c r="S2632">
        <f t="shared" si="584"/>
        <v>1</v>
      </c>
      <c r="T2632" s="2">
        <f t="array" aca="1" ref="T2632:V2632" ca="1">MMULT(Q2632:S2632,$T$8:$V$10)</f>
        <v>342.95983594645492</v>
      </c>
      <c r="U2632" s="2">
        <f ca="1"/>
        <v>1000</v>
      </c>
      <c r="V2632" s="2">
        <f ca="1"/>
        <v>-939.35060064258266</v>
      </c>
      <c r="Y2632" s="2">
        <f t="shared" ca="1" si="573"/>
        <v>-3.7714808315308317</v>
      </c>
      <c r="Z2632" s="2">
        <f t="shared" ca="1" si="574"/>
        <v>-10.996858629590841</v>
      </c>
    </row>
    <row r="2633" spans="2:26">
      <c r="B2633">
        <f t="shared" si="575"/>
        <v>2622</v>
      </c>
      <c r="C2633">
        <v>15.948527442269647</v>
      </c>
      <c r="D2633">
        <v>-14.721790966350238</v>
      </c>
      <c r="E2633">
        <v>-3.4721363696928811</v>
      </c>
      <c r="F2633">
        <f t="shared" si="576"/>
        <v>21.980500171822374</v>
      </c>
      <c r="G2633">
        <f t="shared" si="577"/>
        <v>18</v>
      </c>
      <c r="H2633">
        <f t="shared" si="578"/>
        <v>2199</v>
      </c>
      <c r="I2633">
        <f t="shared" si="579"/>
        <v>-0.74542195875934691</v>
      </c>
      <c r="J2633">
        <f>VLOOKUP(H2633,動径DB!$C$9:$F$3009,4)</f>
        <v>6.674769406201899E-3</v>
      </c>
      <c r="K2633">
        <f>VLOOKUP(G2633,緯度DB!$B$10:$H$50,7)</f>
        <v>0.7820858445078025</v>
      </c>
      <c r="L2633">
        <f t="shared" si="580"/>
        <v>0.78662695859382059</v>
      </c>
      <c r="M2633">
        <f t="shared" si="581"/>
        <v>9.0260365711261933E-2</v>
      </c>
      <c r="N2633">
        <f t="shared" si="571"/>
        <v>8.1469336183307497E-3</v>
      </c>
      <c r="O2633">
        <f t="shared" si="572"/>
        <v>0</v>
      </c>
      <c r="Q2633">
        <f t="shared" si="582"/>
        <v>1000</v>
      </c>
      <c r="R2633">
        <f t="shared" si="583"/>
        <v>1000</v>
      </c>
      <c r="S2633">
        <f t="shared" si="584"/>
        <v>1</v>
      </c>
      <c r="T2633" s="2">
        <f t="array" aca="1" ref="T2633:V2633" ca="1">MMULT(Q2633:S2633,$T$8:$V$10)</f>
        <v>342.95983594645492</v>
      </c>
      <c r="U2633" s="2">
        <f ca="1"/>
        <v>1000</v>
      </c>
      <c r="V2633" s="2">
        <f ca="1"/>
        <v>-939.35060064258266</v>
      </c>
      <c r="Y2633" s="2">
        <f t="shared" ca="1" si="573"/>
        <v>-3.7714808315308317</v>
      </c>
      <c r="Z2633" s="2">
        <f t="shared" ca="1" si="574"/>
        <v>-10.996858629590841</v>
      </c>
    </row>
    <row r="2634" spans="2:26">
      <c r="B2634">
        <f t="shared" si="575"/>
        <v>2623</v>
      </c>
      <c r="C2634">
        <v>3.5260139817051179</v>
      </c>
      <c r="D2634">
        <v>0.45731469884603038</v>
      </c>
      <c r="E2634">
        <v>12.267414005998138</v>
      </c>
      <c r="F2634">
        <f t="shared" si="576"/>
        <v>12.772288664429718</v>
      </c>
      <c r="G2634">
        <f t="shared" si="577"/>
        <v>40</v>
      </c>
      <c r="H2634">
        <f t="shared" si="578"/>
        <v>1278</v>
      </c>
      <c r="I2634">
        <f t="shared" si="579"/>
        <v>0.12897738051085997</v>
      </c>
      <c r="J2634">
        <f>VLOOKUP(H2634,動径DB!$C$9:$F$3009,4)</f>
        <v>0.13089861074295134</v>
      </c>
      <c r="K2634">
        <f>VLOOKUP(G2634,緯度DB!$B$10:$H$50,7)</f>
        <v>0.31855496617393941</v>
      </c>
      <c r="L2634">
        <f t="shared" si="580"/>
        <v>-0.37734914036442829</v>
      </c>
      <c r="M2634">
        <f t="shared" si="581"/>
        <v>-0.20097012732560138</v>
      </c>
      <c r="N2634">
        <f t="shared" si="571"/>
        <v>4.0388992077268426E-2</v>
      </c>
      <c r="O2634">
        <f t="shared" si="572"/>
        <v>0</v>
      </c>
      <c r="Q2634">
        <f t="shared" si="582"/>
        <v>1000</v>
      </c>
      <c r="R2634">
        <f t="shared" si="583"/>
        <v>1000</v>
      </c>
      <c r="S2634">
        <f t="shared" si="584"/>
        <v>1</v>
      </c>
      <c r="T2634" s="2">
        <f t="array" aca="1" ref="T2634:V2634" ca="1">MMULT(Q2634:S2634,$T$8:$V$10)</f>
        <v>342.95983594645492</v>
      </c>
      <c r="U2634" s="2">
        <f ca="1"/>
        <v>1000</v>
      </c>
      <c r="V2634" s="2">
        <f ca="1"/>
        <v>-939.35060064258266</v>
      </c>
      <c r="Y2634" s="2">
        <f t="shared" ca="1" si="573"/>
        <v>-3.7714808315308317</v>
      </c>
      <c r="Z2634" s="2">
        <f t="shared" ca="1" si="574"/>
        <v>-10.996858629590841</v>
      </c>
    </row>
    <row r="2635" spans="2:26">
      <c r="B2635">
        <f t="shared" si="575"/>
        <v>2624</v>
      </c>
      <c r="C2635">
        <v>16.904845278437808</v>
      </c>
      <c r="D2635">
        <v>-2.2621568808543437</v>
      </c>
      <c r="E2635">
        <v>-14.677516051451496</v>
      </c>
      <c r="F2635">
        <f t="shared" si="576"/>
        <v>22.501569391536538</v>
      </c>
      <c r="G2635">
        <f t="shared" si="577"/>
        <v>8</v>
      </c>
      <c r="H2635">
        <f t="shared" si="578"/>
        <v>2251</v>
      </c>
      <c r="I2635">
        <f t="shared" si="579"/>
        <v>-0.13302679024256414</v>
      </c>
      <c r="J2635">
        <f>VLOOKUP(H2635,動径DB!$C$9:$F$3009,4)</f>
        <v>5.5201782529581966E-3</v>
      </c>
      <c r="K2635">
        <f>VLOOKUP(G2635,緯度DB!$B$10:$H$50,7)</f>
        <v>0.38596120503132481</v>
      </c>
      <c r="L2635">
        <f t="shared" si="580"/>
        <v>0.38857114310733787</v>
      </c>
      <c r="M2635">
        <f t="shared" si="581"/>
        <v>1.8628595384546486E-2</v>
      </c>
      <c r="N2635">
        <f t="shared" si="571"/>
        <v>3.4702456600114664E-4</v>
      </c>
      <c r="O2635">
        <f t="shared" si="572"/>
        <v>0</v>
      </c>
      <c r="Q2635">
        <f t="shared" si="582"/>
        <v>1000</v>
      </c>
      <c r="R2635">
        <f t="shared" si="583"/>
        <v>1000</v>
      </c>
      <c r="S2635">
        <f t="shared" si="584"/>
        <v>1</v>
      </c>
      <c r="T2635" s="2">
        <f t="array" aca="1" ref="T2635:V2635" ca="1">MMULT(Q2635:S2635,$T$8:$V$10)</f>
        <v>342.95983594645492</v>
      </c>
      <c r="U2635" s="2">
        <f ca="1"/>
        <v>1000</v>
      </c>
      <c r="V2635" s="2">
        <f ca="1"/>
        <v>-939.35060064258266</v>
      </c>
      <c r="Y2635" s="2">
        <f t="shared" ca="1" si="573"/>
        <v>-3.7714808315308317</v>
      </c>
      <c r="Z2635" s="2">
        <f t="shared" ca="1" si="574"/>
        <v>-10.996858629590841</v>
      </c>
    </row>
    <row r="2636" spans="2:26">
      <c r="B2636">
        <f t="shared" si="575"/>
        <v>2625</v>
      </c>
      <c r="C2636">
        <v>-16.580417057635316</v>
      </c>
      <c r="D2636">
        <v>15.400868808343686</v>
      </c>
      <c r="E2636">
        <v>7.5497411867440949</v>
      </c>
      <c r="F2636">
        <f t="shared" si="576"/>
        <v>23.855724299290468</v>
      </c>
      <c r="G2636">
        <f t="shared" si="577"/>
        <v>27</v>
      </c>
      <c r="H2636">
        <f t="shared" si="578"/>
        <v>2387</v>
      </c>
      <c r="I2636">
        <f t="shared" si="579"/>
        <v>2.3930602321717389</v>
      </c>
      <c r="J2636">
        <f>VLOOKUP(H2636,動径DB!$C$9:$F$3009,4)</f>
        <v>3.3338238307900414E-3</v>
      </c>
      <c r="K2636">
        <f>VLOOKUP(G2636,緯度DB!$B$10:$H$50,7)</f>
        <v>0.70149600262637279</v>
      </c>
      <c r="L2636">
        <f t="shared" si="580"/>
        <v>-0.7808313293110849</v>
      </c>
      <c r="M2636">
        <f t="shared" si="581"/>
        <v>-4.3562990406056053E-2</v>
      </c>
      <c r="N2636">
        <f t="shared" si="571"/>
        <v>1.8977341331181316E-3</v>
      </c>
      <c r="O2636">
        <f t="shared" si="572"/>
        <v>0</v>
      </c>
      <c r="Q2636">
        <f t="shared" si="582"/>
        <v>1000</v>
      </c>
      <c r="R2636">
        <f t="shared" si="583"/>
        <v>1000</v>
      </c>
      <c r="S2636">
        <f t="shared" si="584"/>
        <v>1</v>
      </c>
      <c r="T2636" s="2">
        <f t="array" aca="1" ref="T2636:V2636" ca="1">MMULT(Q2636:S2636,$T$8:$V$10)</f>
        <v>342.95983594645492</v>
      </c>
      <c r="U2636" s="2">
        <f ca="1"/>
        <v>1000</v>
      </c>
      <c r="V2636" s="2">
        <f ca="1"/>
        <v>-939.35060064258266</v>
      </c>
      <c r="Y2636" s="2">
        <f t="shared" ca="1" si="573"/>
        <v>-3.7714808315308317</v>
      </c>
      <c r="Z2636" s="2">
        <f t="shared" ca="1" si="574"/>
        <v>-10.996858629590841</v>
      </c>
    </row>
    <row r="2637" spans="2:26">
      <c r="B2637">
        <f t="shared" si="575"/>
        <v>2626</v>
      </c>
      <c r="C2637">
        <v>-7.2304361816396403</v>
      </c>
      <c r="D2637">
        <v>-5.6286295072089398</v>
      </c>
      <c r="E2637">
        <v>-1.7538596146705421</v>
      </c>
      <c r="F2637">
        <f t="shared" si="576"/>
        <v>9.3293462286571334</v>
      </c>
      <c r="G2637">
        <f t="shared" si="577"/>
        <v>17</v>
      </c>
      <c r="H2637">
        <f t="shared" si="578"/>
        <v>934</v>
      </c>
      <c r="I2637">
        <f t="shared" si="579"/>
        <v>-2.4801224679804608</v>
      </c>
      <c r="J2637">
        <f>VLOOKUP(H2637,動径DB!$C$9:$F$3009,4)</f>
        <v>0.28509838777819335</v>
      </c>
      <c r="K2637">
        <f>VLOOKUP(G2637,緯度DB!$B$10:$H$50,7)</f>
        <v>0.7529008951198638</v>
      </c>
      <c r="L2637">
        <f t="shared" si="580"/>
        <v>0.91567417013677321</v>
      </c>
      <c r="M2637">
        <f t="shared" si="581"/>
        <v>1.833685071149771</v>
      </c>
      <c r="N2637">
        <f t="shared" ref="N2637:N2700" si="585">M2637^2</f>
        <v>3.3624009401575408</v>
      </c>
      <c r="O2637">
        <f t="shared" ref="O2637:O2700" si="586">IF(N2637&gt;$N$9*$O$8,1,0)</f>
        <v>1</v>
      </c>
      <c r="Q2637">
        <f t="shared" si="582"/>
        <v>-7.2304361816396403</v>
      </c>
      <c r="R2637">
        <f t="shared" si="583"/>
        <v>-5.6286295072089398</v>
      </c>
      <c r="S2637">
        <f t="shared" si="584"/>
        <v>-1.7538596146705421</v>
      </c>
      <c r="T2637" s="2">
        <f t="array" aca="1" ref="T2637:V2637" ca="1">MMULT(Q2637:S2637,$T$8:$V$10)</f>
        <v>-4.121043756951817</v>
      </c>
      <c r="U2637" s="2">
        <f ca="1"/>
        <v>-5.6286295072089398</v>
      </c>
      <c r="V2637" s="2">
        <f ca="1"/>
        <v>6.1945322081674874</v>
      </c>
      <c r="Y2637" s="2">
        <f t="shared" ref="Y2637:Y2700" ca="1" si="587">$Z$9*T2637/($V2637+$Z$10)</f>
        <v>-1.138581853538055</v>
      </c>
      <c r="Z2637" s="2">
        <f t="shared" ref="Z2637:Z2700" ca="1" si="588">$Z$9*U2637/($V2637+$Z$10)</f>
        <v>-1.5551049188415289</v>
      </c>
    </row>
    <row r="2638" spans="2:26">
      <c r="B2638">
        <f t="shared" ref="B2638:B2701" si="589">B2637+1</f>
        <v>2627</v>
      </c>
      <c r="C2638">
        <v>-13.040761794241384</v>
      </c>
      <c r="D2638">
        <v>-9.1945790059986123</v>
      </c>
      <c r="E2638">
        <v>-13.279698322409777</v>
      </c>
      <c r="F2638">
        <f t="shared" si="576"/>
        <v>20.759386763724724</v>
      </c>
      <c r="G2638">
        <f t="shared" si="577"/>
        <v>8</v>
      </c>
      <c r="H2638">
        <f t="shared" si="578"/>
        <v>2077</v>
      </c>
      <c r="I2638">
        <f t="shared" si="579"/>
        <v>-2.5274757353343182</v>
      </c>
      <c r="J2638">
        <f>VLOOKUP(H2638,動径DB!$C$9:$F$3009,4)</f>
        <v>1.0351368976928078E-2</v>
      </c>
      <c r="K2638">
        <f>VLOOKUP(G2638,緯度DB!$B$10:$H$50,7)</f>
        <v>0.38596120503132481</v>
      </c>
      <c r="L2638">
        <f t="shared" si="580"/>
        <v>0.96335511737307811</v>
      </c>
      <c r="M2638">
        <f t="shared" si="581"/>
        <v>7.9899189159626433E-2</v>
      </c>
      <c r="N2638">
        <f t="shared" si="585"/>
        <v>6.3838804283657662E-3</v>
      </c>
      <c r="O2638">
        <f t="shared" si="586"/>
        <v>0</v>
      </c>
      <c r="Q2638">
        <f t="shared" si="582"/>
        <v>1000</v>
      </c>
      <c r="R2638">
        <f t="shared" si="583"/>
        <v>1000</v>
      </c>
      <c r="S2638">
        <f t="shared" si="584"/>
        <v>1</v>
      </c>
      <c r="T2638" s="2">
        <f t="array" aca="1" ref="T2638:V2638" ca="1">MMULT(Q2638:S2638,$T$8:$V$10)</f>
        <v>342.95983594645492</v>
      </c>
      <c r="U2638" s="2">
        <f ca="1"/>
        <v>1000</v>
      </c>
      <c r="V2638" s="2">
        <f ca="1"/>
        <v>-939.35060064258266</v>
      </c>
      <c r="Y2638" s="2">
        <f t="shared" ca="1" si="587"/>
        <v>-3.7714808315308317</v>
      </c>
      <c r="Z2638" s="2">
        <f t="shared" ca="1" si="588"/>
        <v>-10.996858629590841</v>
      </c>
    </row>
    <row r="2639" spans="2:26">
      <c r="B2639">
        <f t="shared" si="589"/>
        <v>2628</v>
      </c>
      <c r="C2639">
        <v>6.6275685669551265</v>
      </c>
      <c r="D2639">
        <v>6.6243427607301264</v>
      </c>
      <c r="E2639">
        <v>6.4446688160523342</v>
      </c>
      <c r="F2639">
        <f t="shared" si="576"/>
        <v>11.372789379476201</v>
      </c>
      <c r="G2639">
        <f t="shared" si="577"/>
        <v>32</v>
      </c>
      <c r="H2639">
        <f t="shared" si="578"/>
        <v>1138</v>
      </c>
      <c r="I2639">
        <f t="shared" si="579"/>
        <v>0.78515474144256792</v>
      </c>
      <c r="J2639">
        <f>VLOOKUP(H2639,動径DB!$C$9:$F$3009,4)</f>
        <v>0.18605886377136713</v>
      </c>
      <c r="K2639">
        <f>VLOOKUP(G2639,緯度DB!$B$10:$H$50,7)</f>
        <v>0.49132662717739956</v>
      </c>
      <c r="L2639">
        <f t="shared" si="580"/>
        <v>-0.70762296853975371</v>
      </c>
      <c r="M2639">
        <f t="shared" si="581"/>
        <v>-0.73568107285362849</v>
      </c>
      <c r="N2639">
        <f t="shared" si="585"/>
        <v>0.54122664095506579</v>
      </c>
      <c r="O2639">
        <f t="shared" si="586"/>
        <v>1</v>
      </c>
      <c r="Q2639">
        <f t="shared" si="582"/>
        <v>6.6275685669551265</v>
      </c>
      <c r="R2639">
        <f t="shared" si="583"/>
        <v>6.6243427607301264</v>
      </c>
      <c r="S2639">
        <f t="shared" si="584"/>
        <v>6.4446688160523342</v>
      </c>
      <c r="T2639" s="2">
        <f t="array" aca="1" ref="T2639:V2639" ca="1">MMULT(Q2639:S2639,$T$8:$V$10)</f>
        <v>8.3227696810241252</v>
      </c>
      <c r="U2639" s="2">
        <f ca="1"/>
        <v>6.6243427607301264</v>
      </c>
      <c r="V2639" s="2">
        <f ca="1"/>
        <v>-4.0236707239676806</v>
      </c>
      <c r="Y2639" s="2">
        <f t="shared" ca="1" si="587"/>
        <v>3.203982207256407</v>
      </c>
      <c r="Z2639" s="2">
        <f t="shared" ca="1" si="588"/>
        <v>2.5501458232754368</v>
      </c>
    </row>
    <row r="2640" spans="2:26">
      <c r="B2640">
        <f t="shared" si="589"/>
        <v>2629</v>
      </c>
      <c r="C2640">
        <v>5.4830545330395992</v>
      </c>
      <c r="D2640">
        <v>1.123697227951993</v>
      </c>
      <c r="E2640">
        <v>-5.7167617886760436</v>
      </c>
      <c r="F2640">
        <f t="shared" si="576"/>
        <v>8.0004967233828435</v>
      </c>
      <c r="G2640">
        <f t="shared" si="577"/>
        <v>7</v>
      </c>
      <c r="H2640">
        <f t="shared" si="578"/>
        <v>801</v>
      </c>
      <c r="I2640">
        <f t="shared" si="579"/>
        <v>0.20214102160315089</v>
      </c>
      <c r="J2640">
        <f>VLOOKUP(H2640,動径DB!$C$9:$F$3009,4)</f>
        <v>0.34948285312281485</v>
      </c>
      <c r="K2640">
        <f>VLOOKUP(G2640,緯度DB!$B$10:$H$50,7)</f>
        <v>0.33255818042814211</v>
      </c>
      <c r="L2640">
        <f t="shared" si="580"/>
        <v>-0.56993197375091609</v>
      </c>
      <c r="M2640">
        <f t="shared" si="581"/>
        <v>-0.52994827341136685</v>
      </c>
      <c r="N2640">
        <f t="shared" si="585"/>
        <v>0.28084517249168883</v>
      </c>
      <c r="O2640">
        <f t="shared" si="586"/>
        <v>0</v>
      </c>
      <c r="Q2640">
        <f t="shared" si="582"/>
        <v>1000</v>
      </c>
      <c r="R2640">
        <f t="shared" si="583"/>
        <v>1000</v>
      </c>
      <c r="S2640">
        <f t="shared" si="584"/>
        <v>1</v>
      </c>
      <c r="T2640" s="2">
        <f t="array" aca="1" ref="T2640:V2640" ca="1">MMULT(Q2640:S2640,$T$8:$V$10)</f>
        <v>342.95983594645492</v>
      </c>
      <c r="U2640" s="2">
        <f ca="1"/>
        <v>1000</v>
      </c>
      <c r="V2640" s="2">
        <f ca="1"/>
        <v>-939.35060064258266</v>
      </c>
      <c r="Y2640" s="2">
        <f t="shared" ca="1" si="587"/>
        <v>-3.7714808315308317</v>
      </c>
      <c r="Z2640" s="2">
        <f t="shared" ca="1" si="588"/>
        <v>-10.996858629590841</v>
      </c>
    </row>
    <row r="2641" spans="2:26">
      <c r="B2641">
        <f t="shared" si="589"/>
        <v>2630</v>
      </c>
      <c r="C2641">
        <v>-2.4353006315367405</v>
      </c>
      <c r="D2641">
        <v>0.23096982137239963</v>
      </c>
      <c r="E2641">
        <v>-2.75455948301446</v>
      </c>
      <c r="F2641">
        <f t="shared" si="576"/>
        <v>3.6839698926311728</v>
      </c>
      <c r="G2641">
        <f t="shared" si="577"/>
        <v>6</v>
      </c>
      <c r="H2641">
        <f t="shared" si="578"/>
        <v>369</v>
      </c>
      <c r="I2641">
        <f t="shared" si="579"/>
        <v>3.0470330739459719</v>
      </c>
      <c r="J2641">
        <f>VLOOKUP(H2641,動径DB!$C$9:$F$3009,4)</f>
        <v>0.29496854133968248</v>
      </c>
      <c r="K2641">
        <f>VLOOKUP(G2641,緯度DB!$B$10:$H$50,7)</f>
        <v>0.28116931855250954</v>
      </c>
      <c r="L2641">
        <f t="shared" si="580"/>
        <v>-0.27988924267101434</v>
      </c>
      <c r="M2641">
        <f t="shared" si="581"/>
        <v>-8.5515710455053573E-2</v>
      </c>
      <c r="N2641">
        <f t="shared" si="585"/>
        <v>7.3129367346325587E-3</v>
      </c>
      <c r="O2641">
        <f t="shared" si="586"/>
        <v>0</v>
      </c>
      <c r="Q2641">
        <f t="shared" si="582"/>
        <v>1000</v>
      </c>
      <c r="R2641">
        <f t="shared" si="583"/>
        <v>1000</v>
      </c>
      <c r="S2641">
        <f t="shared" si="584"/>
        <v>1</v>
      </c>
      <c r="T2641" s="2">
        <f t="array" aca="1" ref="T2641:V2641" ca="1">MMULT(Q2641:S2641,$T$8:$V$10)</f>
        <v>342.95983594645492</v>
      </c>
      <c r="U2641" s="2">
        <f ca="1"/>
        <v>1000</v>
      </c>
      <c r="V2641" s="2">
        <f ca="1"/>
        <v>-939.35060064258266</v>
      </c>
      <c r="Y2641" s="2">
        <f t="shared" ca="1" si="587"/>
        <v>-3.7714808315308317</v>
      </c>
      <c r="Z2641" s="2">
        <f t="shared" ca="1" si="588"/>
        <v>-10.996858629590841</v>
      </c>
    </row>
    <row r="2642" spans="2:26">
      <c r="B2642">
        <f t="shared" si="589"/>
        <v>2631</v>
      </c>
      <c r="C2642">
        <v>-10.508752514644669</v>
      </c>
      <c r="D2642">
        <v>0.64663007434129871</v>
      </c>
      <c r="E2642">
        <v>3.8789145253260804</v>
      </c>
      <c r="F2642">
        <f t="shared" si="576"/>
        <v>11.22042725398097</v>
      </c>
      <c r="G2642">
        <f t="shared" si="577"/>
        <v>28</v>
      </c>
      <c r="H2642">
        <f t="shared" si="578"/>
        <v>1123</v>
      </c>
      <c r="I2642">
        <f t="shared" si="579"/>
        <v>3.0801376120864581</v>
      </c>
      <c r="J2642">
        <f>VLOOKUP(H2642,動径DB!$C$9:$F$3009,4)</f>
        <v>0.19271684176585119</v>
      </c>
      <c r="K2642">
        <f>VLOOKUP(G2642,緯度DB!$B$10:$H$50,7)</f>
        <v>0.66802964117206065</v>
      </c>
      <c r="L2642">
        <f t="shared" si="580"/>
        <v>-0.18332245436483402</v>
      </c>
      <c r="M2642">
        <f t="shared" si="581"/>
        <v>-0.26481370667908444</v>
      </c>
      <c r="N2642">
        <f t="shared" si="585"/>
        <v>7.0126299245116167E-2</v>
      </c>
      <c r="O2642">
        <f t="shared" si="586"/>
        <v>0</v>
      </c>
      <c r="Q2642">
        <f t="shared" si="582"/>
        <v>1000</v>
      </c>
      <c r="R2642">
        <f t="shared" si="583"/>
        <v>1000</v>
      </c>
      <c r="S2642">
        <f t="shared" si="584"/>
        <v>1</v>
      </c>
      <c r="T2642" s="2">
        <f t="array" aca="1" ref="T2642:V2642" ca="1">MMULT(Q2642:S2642,$T$8:$V$10)</f>
        <v>342.95983594645492</v>
      </c>
      <c r="U2642" s="2">
        <f ca="1"/>
        <v>1000</v>
      </c>
      <c r="V2642" s="2">
        <f ca="1"/>
        <v>-939.35060064258266</v>
      </c>
      <c r="Y2642" s="2">
        <f t="shared" ca="1" si="587"/>
        <v>-3.7714808315308317</v>
      </c>
      <c r="Z2642" s="2">
        <f t="shared" ca="1" si="588"/>
        <v>-10.996858629590841</v>
      </c>
    </row>
    <row r="2643" spans="2:26">
      <c r="B2643">
        <f t="shared" si="589"/>
        <v>2632</v>
      </c>
      <c r="C2643">
        <v>-8.1044209528042011</v>
      </c>
      <c r="D2643">
        <v>12.920174582749203</v>
      </c>
      <c r="E2643">
        <v>-1.2412894230736911</v>
      </c>
      <c r="F2643">
        <f t="shared" si="576"/>
        <v>15.302070110308765</v>
      </c>
      <c r="G2643">
        <f t="shared" si="577"/>
        <v>19</v>
      </c>
      <c r="H2643">
        <f t="shared" si="578"/>
        <v>1531</v>
      </c>
      <c r="I2643">
        <f t="shared" si="579"/>
        <v>2.131025394672629</v>
      </c>
      <c r="J2643">
        <f>VLOOKUP(H2643,動径DB!$C$9:$F$3009,4)</f>
        <v>6.3540747054787489E-2</v>
      </c>
      <c r="K2643">
        <f>VLOOKUP(G2643,緯度DB!$B$10:$H$50,7)</f>
        <v>0.7820858445078025</v>
      </c>
      <c r="L2643">
        <f t="shared" si="580"/>
        <v>-0.10966983655177791</v>
      </c>
      <c r="M2643">
        <f t="shared" si="581"/>
        <v>-8.3395789721132804E-2</v>
      </c>
      <c r="N2643">
        <f t="shared" si="585"/>
        <v>6.9548577432113996E-3</v>
      </c>
      <c r="O2643">
        <f t="shared" si="586"/>
        <v>0</v>
      </c>
      <c r="Q2643">
        <f t="shared" si="582"/>
        <v>1000</v>
      </c>
      <c r="R2643">
        <f t="shared" si="583"/>
        <v>1000</v>
      </c>
      <c r="S2643">
        <f t="shared" si="584"/>
        <v>1</v>
      </c>
      <c r="T2643" s="2">
        <f t="array" aca="1" ref="T2643:V2643" ca="1">MMULT(Q2643:S2643,$T$8:$V$10)</f>
        <v>342.95983594645492</v>
      </c>
      <c r="U2643" s="2">
        <f ca="1"/>
        <v>1000</v>
      </c>
      <c r="V2643" s="2">
        <f ca="1"/>
        <v>-939.35060064258266</v>
      </c>
      <c r="Y2643" s="2">
        <f t="shared" ca="1" si="587"/>
        <v>-3.7714808315308317</v>
      </c>
      <c r="Z2643" s="2">
        <f t="shared" ca="1" si="588"/>
        <v>-10.996858629590841</v>
      </c>
    </row>
    <row r="2644" spans="2:26">
      <c r="B2644">
        <f t="shared" si="589"/>
        <v>2633</v>
      </c>
      <c r="C2644">
        <v>7.4023679711207881</v>
      </c>
      <c r="D2644">
        <v>-6.7634933034433633</v>
      </c>
      <c r="E2644">
        <v>-4.4277841474746671</v>
      </c>
      <c r="F2644">
        <f t="shared" si="576"/>
        <v>10.961075024933734</v>
      </c>
      <c r="G2644">
        <f t="shared" si="577"/>
        <v>13</v>
      </c>
      <c r="H2644">
        <f t="shared" si="578"/>
        <v>1097</v>
      </c>
      <c r="I2644">
        <f t="shared" si="579"/>
        <v>-0.74032910393896512</v>
      </c>
      <c r="J2644">
        <f>VLOOKUP(H2644,動径DB!$C$9:$F$3009,4)</f>
        <v>0.20456489849584888</v>
      </c>
      <c r="K2644">
        <f>VLOOKUP(G2644,緯度DB!$B$10:$H$50,7)</f>
        <v>0.62981531840634786</v>
      </c>
      <c r="L2644">
        <f t="shared" si="580"/>
        <v>0.79596820249205646</v>
      </c>
      <c r="M2644">
        <f t="shared" si="581"/>
        <v>1.1240696015336449</v>
      </c>
      <c r="N2644">
        <f t="shared" si="585"/>
        <v>1.2635324690920071</v>
      </c>
      <c r="O2644">
        <f t="shared" si="586"/>
        <v>1</v>
      </c>
      <c r="Q2644">
        <f t="shared" si="582"/>
        <v>7.4023679711207881</v>
      </c>
      <c r="R2644">
        <f t="shared" si="583"/>
        <v>-6.7634933034433633</v>
      </c>
      <c r="S2644">
        <f t="shared" si="584"/>
        <v>-4.4277841474746671</v>
      </c>
      <c r="T2644" s="2">
        <f t="array" aca="1" ref="T2644:V2644" ca="1">MMULT(Q2644:S2644,$T$8:$V$10)</f>
        <v>-1.6289971353826957</v>
      </c>
      <c r="U2644" s="2">
        <f ca="1"/>
        <v>-6.7634933034433633</v>
      </c>
      <c r="V2644" s="2">
        <f ca="1"/>
        <v>-8.4703419275385698</v>
      </c>
      <c r="Y2644" s="2">
        <f t="shared" ca="1" si="587"/>
        <v>-0.7566293574658971</v>
      </c>
      <c r="Z2644" s="2">
        <f t="shared" ca="1" si="588"/>
        <v>-3.1414773428726872</v>
      </c>
    </row>
    <row r="2645" spans="2:26">
      <c r="B2645">
        <f t="shared" si="589"/>
        <v>2634</v>
      </c>
      <c r="C2645">
        <v>9.8456878825274163</v>
      </c>
      <c r="D2645">
        <v>11.749743943192351</v>
      </c>
      <c r="E2645">
        <v>12.188234976991698</v>
      </c>
      <c r="F2645">
        <f t="shared" si="576"/>
        <v>19.584359179332274</v>
      </c>
      <c r="G2645">
        <f t="shared" si="577"/>
        <v>33</v>
      </c>
      <c r="H2645">
        <f t="shared" si="578"/>
        <v>1959</v>
      </c>
      <c r="I2645">
        <f t="shared" si="579"/>
        <v>0.87334014201132926</v>
      </c>
      <c r="J2645">
        <f>VLOOKUP(H2645,動径DB!$C$9:$F$3009,4)</f>
        <v>1.5667774873784346E-2</v>
      </c>
      <c r="K2645">
        <f>VLOOKUP(G2645,緯度DB!$B$10:$H$50,7)</f>
        <v>0.43934360143209494</v>
      </c>
      <c r="L2645">
        <f t="shared" si="580"/>
        <v>-0.49824393239061615</v>
      </c>
      <c r="M2645">
        <f t="shared" si="581"/>
        <v>-6.716809211902125E-2</v>
      </c>
      <c r="N2645">
        <f t="shared" si="585"/>
        <v>4.5115525989093243E-3</v>
      </c>
      <c r="O2645">
        <f t="shared" si="586"/>
        <v>0</v>
      </c>
      <c r="Q2645">
        <f t="shared" si="582"/>
        <v>1000</v>
      </c>
      <c r="R2645">
        <f t="shared" si="583"/>
        <v>1000</v>
      </c>
      <c r="S2645">
        <f t="shared" si="584"/>
        <v>1</v>
      </c>
      <c r="T2645" s="2">
        <f t="array" aca="1" ref="T2645:V2645" ca="1">MMULT(Q2645:S2645,$T$8:$V$10)</f>
        <v>342.95983594645492</v>
      </c>
      <c r="U2645" s="2">
        <f ca="1"/>
        <v>1000</v>
      </c>
      <c r="V2645" s="2">
        <f ca="1"/>
        <v>-939.35060064258266</v>
      </c>
      <c r="Y2645" s="2">
        <f t="shared" ca="1" si="587"/>
        <v>-3.7714808315308317</v>
      </c>
      <c r="Z2645" s="2">
        <f t="shared" ca="1" si="588"/>
        <v>-10.996858629590841</v>
      </c>
    </row>
    <row r="2646" spans="2:26">
      <c r="B2646">
        <f t="shared" si="589"/>
        <v>2635</v>
      </c>
      <c r="C2646">
        <v>5.8195188126557102</v>
      </c>
      <c r="D2646">
        <v>-8.4477239482049544</v>
      </c>
      <c r="E2646">
        <v>-3.1318074687308135</v>
      </c>
      <c r="F2646">
        <f t="shared" si="576"/>
        <v>10.725626188578797</v>
      </c>
      <c r="G2646">
        <f t="shared" si="577"/>
        <v>15</v>
      </c>
      <c r="H2646">
        <f t="shared" si="578"/>
        <v>1074</v>
      </c>
      <c r="I2646">
        <f t="shared" si="579"/>
        <v>-0.96756842877101434</v>
      </c>
      <c r="J2646">
        <f>VLOOKUP(H2646,動径DB!$C$9:$F$3009,4)</f>
        <v>0.21534884309288321</v>
      </c>
      <c r="K2646">
        <f>VLOOKUP(G2646,緯度DB!$B$10:$H$50,7)</f>
        <v>0.70149600262637279</v>
      </c>
      <c r="L2646">
        <f t="shared" si="580"/>
        <v>0.23662173710180795</v>
      </c>
      <c r="M2646">
        <f t="shared" si="581"/>
        <v>0.38339375868194764</v>
      </c>
      <c r="N2646">
        <f t="shared" si="585"/>
        <v>0.14699077419627149</v>
      </c>
      <c r="O2646">
        <f t="shared" si="586"/>
        <v>0</v>
      </c>
      <c r="Q2646">
        <f t="shared" si="582"/>
        <v>1000</v>
      </c>
      <c r="R2646">
        <f t="shared" si="583"/>
        <v>1000</v>
      </c>
      <c r="S2646">
        <f t="shared" si="584"/>
        <v>1</v>
      </c>
      <c r="T2646" s="2">
        <f t="array" aca="1" ref="T2646:V2646" ca="1">MMULT(Q2646:S2646,$T$8:$V$10)</f>
        <v>342.95983594645492</v>
      </c>
      <c r="U2646" s="2">
        <f ca="1"/>
        <v>1000</v>
      </c>
      <c r="V2646" s="2">
        <f ca="1"/>
        <v>-939.35060064258266</v>
      </c>
      <c r="Y2646" s="2">
        <f t="shared" ca="1" si="587"/>
        <v>-3.7714808315308317</v>
      </c>
      <c r="Z2646" s="2">
        <f t="shared" ca="1" si="588"/>
        <v>-10.996858629590841</v>
      </c>
    </row>
    <row r="2647" spans="2:26">
      <c r="B2647">
        <f t="shared" si="589"/>
        <v>2636</v>
      </c>
      <c r="C2647">
        <v>-5.0558495217690842</v>
      </c>
      <c r="D2647">
        <v>-14.453451367279644</v>
      </c>
      <c r="E2647">
        <v>15.755309799344124</v>
      </c>
      <c r="F2647">
        <f t="shared" si="576"/>
        <v>21.970290341422423</v>
      </c>
      <c r="G2647">
        <f t="shared" si="577"/>
        <v>35</v>
      </c>
      <c r="H2647">
        <f t="shared" si="578"/>
        <v>2198</v>
      </c>
      <c r="I2647">
        <f t="shared" si="579"/>
        <v>-1.9072949483773776</v>
      </c>
      <c r="J2647">
        <f>VLOOKUP(H2647,動径DB!$C$9:$F$3009,4)</f>
        <v>6.6990828358234325E-3</v>
      </c>
      <c r="K2647">
        <f>VLOOKUP(G2647,緯度DB!$B$10:$H$50,7)</f>
        <v>0.33255818042814211</v>
      </c>
      <c r="L2647">
        <f t="shared" si="580"/>
        <v>-0.53228757155530648</v>
      </c>
      <c r="M2647">
        <f t="shared" si="581"/>
        <v>-2.6053441880668646E-2</v>
      </c>
      <c r="N2647">
        <f t="shared" si="585"/>
        <v>6.7878183382937896E-4</v>
      </c>
      <c r="O2647">
        <f t="shared" si="586"/>
        <v>0</v>
      </c>
      <c r="Q2647">
        <f t="shared" si="582"/>
        <v>1000</v>
      </c>
      <c r="R2647">
        <f t="shared" si="583"/>
        <v>1000</v>
      </c>
      <c r="S2647">
        <f t="shared" si="584"/>
        <v>1</v>
      </c>
      <c r="T2647" s="2">
        <f t="array" aca="1" ref="T2647:V2647" ca="1">MMULT(Q2647:S2647,$T$8:$V$10)</f>
        <v>342.95983594645492</v>
      </c>
      <c r="U2647" s="2">
        <f ca="1"/>
        <v>1000</v>
      </c>
      <c r="V2647" s="2">
        <f ca="1"/>
        <v>-939.35060064258266</v>
      </c>
      <c r="Y2647" s="2">
        <f t="shared" ca="1" si="587"/>
        <v>-3.7714808315308317</v>
      </c>
      <c r="Z2647" s="2">
        <f t="shared" ca="1" si="588"/>
        <v>-10.996858629590841</v>
      </c>
    </row>
    <row r="2648" spans="2:26">
      <c r="B2648">
        <f t="shared" si="589"/>
        <v>2637</v>
      </c>
      <c r="C2648">
        <v>12.052025787803183</v>
      </c>
      <c r="D2648">
        <v>13.726963738861272</v>
      </c>
      <c r="E2648">
        <v>-11.328326460462986</v>
      </c>
      <c r="F2648">
        <f t="shared" si="576"/>
        <v>21.494460669500665</v>
      </c>
      <c r="G2648">
        <f t="shared" si="577"/>
        <v>10</v>
      </c>
      <c r="H2648">
        <f t="shared" si="578"/>
        <v>2150</v>
      </c>
      <c r="I2648">
        <f t="shared" si="579"/>
        <v>0.85027995368082399</v>
      </c>
      <c r="J2648">
        <f>VLOOKUP(H2648,動径DB!$C$9:$F$3009,4)</f>
        <v>7.9705047607158495E-3</v>
      </c>
      <c r="K2648">
        <f>VLOOKUP(G2648,緯度DB!$B$10:$H$50,7)</f>
        <v>0.49132662717739956</v>
      </c>
      <c r="L2648">
        <f t="shared" si="580"/>
        <v>-0.55698639116024806</v>
      </c>
      <c r="M2648">
        <f t="shared" si="581"/>
        <v>-4.6884281330809997E-2</v>
      </c>
      <c r="N2648">
        <f t="shared" si="585"/>
        <v>2.1981358359065388E-3</v>
      </c>
      <c r="O2648">
        <f t="shared" si="586"/>
        <v>0</v>
      </c>
      <c r="Q2648">
        <f t="shared" si="582"/>
        <v>1000</v>
      </c>
      <c r="R2648">
        <f t="shared" si="583"/>
        <v>1000</v>
      </c>
      <c r="S2648">
        <f t="shared" si="584"/>
        <v>1</v>
      </c>
      <c r="T2648" s="2">
        <f t="array" aca="1" ref="T2648:V2648" ca="1">MMULT(Q2648:S2648,$T$8:$V$10)</f>
        <v>342.95983594645492</v>
      </c>
      <c r="U2648" s="2">
        <f ca="1"/>
        <v>1000</v>
      </c>
      <c r="V2648" s="2">
        <f ca="1"/>
        <v>-939.35060064258266</v>
      </c>
      <c r="Y2648" s="2">
        <f t="shared" ca="1" si="587"/>
        <v>-3.7714808315308317</v>
      </c>
      <c r="Z2648" s="2">
        <f t="shared" ca="1" si="588"/>
        <v>-10.996858629590841</v>
      </c>
    </row>
    <row r="2649" spans="2:26">
      <c r="B2649">
        <f t="shared" si="589"/>
        <v>2638</v>
      </c>
      <c r="C2649">
        <v>5.1435138362954955</v>
      </c>
      <c r="D2649">
        <v>11.915942268457101</v>
      </c>
      <c r="E2649">
        <v>9.2009607567406064</v>
      </c>
      <c r="F2649">
        <f t="shared" si="576"/>
        <v>15.909214109328168</v>
      </c>
      <c r="G2649">
        <f t="shared" si="577"/>
        <v>33</v>
      </c>
      <c r="H2649">
        <f t="shared" si="578"/>
        <v>1592</v>
      </c>
      <c r="I2649">
        <f t="shared" si="579"/>
        <v>1.1633067671523754</v>
      </c>
      <c r="J2649">
        <f>VLOOKUP(H2649,動径DB!$C$9:$F$3009,4)</f>
        <v>5.2665707565428849E-2</v>
      </c>
      <c r="K2649">
        <f>VLOOKUP(G2649,緯度DB!$B$10:$H$50,7)</f>
        <v>0.43934360143209494</v>
      </c>
      <c r="L2649">
        <f t="shared" si="580"/>
        <v>0.3413263667264112</v>
      </c>
      <c r="M2649">
        <f t="shared" si="581"/>
        <v>0.12564661521420964</v>
      </c>
      <c r="N2649">
        <f t="shared" si="585"/>
        <v>1.5787071914787659E-2</v>
      </c>
      <c r="O2649">
        <f t="shared" si="586"/>
        <v>0</v>
      </c>
      <c r="Q2649">
        <f t="shared" si="582"/>
        <v>1000</v>
      </c>
      <c r="R2649">
        <f t="shared" si="583"/>
        <v>1000</v>
      </c>
      <c r="S2649">
        <f t="shared" si="584"/>
        <v>1</v>
      </c>
      <c r="T2649" s="2">
        <f t="array" aca="1" ref="T2649:V2649" ca="1">MMULT(Q2649:S2649,$T$8:$V$10)</f>
        <v>342.95983594645492</v>
      </c>
      <c r="U2649" s="2">
        <f ca="1"/>
        <v>1000</v>
      </c>
      <c r="V2649" s="2">
        <f ca="1"/>
        <v>-939.35060064258266</v>
      </c>
      <c r="Y2649" s="2">
        <f t="shared" ca="1" si="587"/>
        <v>-3.7714808315308317</v>
      </c>
      <c r="Z2649" s="2">
        <f t="shared" ca="1" si="588"/>
        <v>-10.996858629590841</v>
      </c>
    </row>
    <row r="2650" spans="2:26">
      <c r="B2650">
        <f t="shared" si="589"/>
        <v>2639</v>
      </c>
      <c r="C2650">
        <v>8.2086114167772628</v>
      </c>
      <c r="D2650">
        <v>7.8723034623999499</v>
      </c>
      <c r="E2650">
        <v>-0.46477504852522489</v>
      </c>
      <c r="F2650">
        <f t="shared" si="576"/>
        <v>11.382902926823714</v>
      </c>
      <c r="G2650">
        <f t="shared" si="577"/>
        <v>20</v>
      </c>
      <c r="H2650">
        <f t="shared" si="578"/>
        <v>1139</v>
      </c>
      <c r="I2650">
        <f t="shared" si="579"/>
        <v>0.76448772770377182</v>
      </c>
      <c r="J2650">
        <f>VLOOKUP(H2650,動径DB!$C$9:$F$3009,4)</f>
        <v>0.18561979183217514</v>
      </c>
      <c r="K2650">
        <f>VLOOKUP(G2650,緯度DB!$B$10:$H$50,7)</f>
        <v>0.7879807395252203</v>
      </c>
      <c r="L2650">
        <f t="shared" si="580"/>
        <v>-0.75004457358224452</v>
      </c>
      <c r="M2650">
        <f t="shared" si="581"/>
        <v>-1.2487629042807427</v>
      </c>
      <c r="N2650">
        <f t="shared" si="585"/>
        <v>1.5594087911076753</v>
      </c>
      <c r="O2650">
        <f t="shared" si="586"/>
        <v>1</v>
      </c>
      <c r="Q2650">
        <f t="shared" si="582"/>
        <v>8.2086114167772628</v>
      </c>
      <c r="R2650">
        <f t="shared" si="583"/>
        <v>7.8723034623999499</v>
      </c>
      <c r="S2650">
        <f t="shared" si="584"/>
        <v>-0.46477504852522489</v>
      </c>
      <c r="T2650" s="2">
        <f t="array" aca="1" ref="T2650:V2650" ca="1">MMULT(Q2650:S2650,$T$8:$V$10)</f>
        <v>2.3707647698463159</v>
      </c>
      <c r="U2650" s="2">
        <f ca="1"/>
        <v>7.8723034623999499</v>
      </c>
      <c r="V2650" s="2">
        <f ca="1"/>
        <v>-7.8725340039553462</v>
      </c>
      <c r="Y2650" s="2">
        <f t="shared" ca="1" si="587"/>
        <v>1.0714126824418559</v>
      </c>
      <c r="Z2650" s="2">
        <f t="shared" ca="1" si="588"/>
        <v>3.5577067269280382</v>
      </c>
    </row>
    <row r="2651" spans="2:26">
      <c r="B2651">
        <f t="shared" si="589"/>
        <v>2640</v>
      </c>
      <c r="C2651">
        <v>6.5975442786197753</v>
      </c>
      <c r="D2651">
        <v>14.228573078423304</v>
      </c>
      <c r="E2651">
        <v>-13.452552932676991</v>
      </c>
      <c r="F2651">
        <f t="shared" si="576"/>
        <v>20.66279416639621</v>
      </c>
      <c r="G2651">
        <f t="shared" si="577"/>
        <v>8</v>
      </c>
      <c r="H2651">
        <f t="shared" si="578"/>
        <v>2067</v>
      </c>
      <c r="I2651">
        <f t="shared" si="579"/>
        <v>1.1366222413733558</v>
      </c>
      <c r="J2651">
        <f>VLOOKUP(H2651,動径DB!$C$9:$F$3009,4)</f>
        <v>1.0725651830503712E-2</v>
      </c>
      <c r="K2651">
        <f>VLOOKUP(G2651,緯度DB!$B$10:$H$50,7)</f>
        <v>0.38596120503132481</v>
      </c>
      <c r="L2651">
        <f t="shared" si="580"/>
        <v>0.26506763964851854</v>
      </c>
      <c r="M2651">
        <f t="shared" si="581"/>
        <v>2.2673215144137421E-2</v>
      </c>
      <c r="N2651">
        <f t="shared" si="585"/>
        <v>5.1407468497234252E-4</v>
      </c>
      <c r="O2651">
        <f t="shared" si="586"/>
        <v>0</v>
      </c>
      <c r="Q2651">
        <f t="shared" si="582"/>
        <v>1000</v>
      </c>
      <c r="R2651">
        <f t="shared" si="583"/>
        <v>1000</v>
      </c>
      <c r="S2651">
        <f t="shared" si="584"/>
        <v>1</v>
      </c>
      <c r="T2651" s="2">
        <f t="array" aca="1" ref="T2651:V2651" ca="1">MMULT(Q2651:S2651,$T$8:$V$10)</f>
        <v>342.95983594645492</v>
      </c>
      <c r="U2651" s="2">
        <f ca="1"/>
        <v>1000</v>
      </c>
      <c r="V2651" s="2">
        <f ca="1"/>
        <v>-939.35060064258266</v>
      </c>
      <c r="Y2651" s="2">
        <f t="shared" ca="1" si="587"/>
        <v>-3.7714808315308317</v>
      </c>
      <c r="Z2651" s="2">
        <f t="shared" ca="1" si="588"/>
        <v>-10.996858629590841</v>
      </c>
    </row>
    <row r="2652" spans="2:26">
      <c r="B2652">
        <f t="shared" si="589"/>
        <v>2641</v>
      </c>
      <c r="C2652">
        <v>16.240468751891882</v>
      </c>
      <c r="D2652">
        <v>-14.044390805940688</v>
      </c>
      <c r="E2652">
        <v>3.1983480391414361</v>
      </c>
      <c r="F2652">
        <f t="shared" si="576"/>
        <v>21.707767470899626</v>
      </c>
      <c r="G2652">
        <f t="shared" si="577"/>
        <v>24</v>
      </c>
      <c r="H2652">
        <f t="shared" si="578"/>
        <v>2172</v>
      </c>
      <c r="I2652">
        <f t="shared" si="579"/>
        <v>-0.71301080967709896</v>
      </c>
      <c r="J2652">
        <f>VLOOKUP(H2652,動径DB!$C$9:$F$3009,4)</f>
        <v>7.3616460545465117E-3</v>
      </c>
      <c r="K2652">
        <f>VLOOKUP(G2652,緯度DB!$B$10:$H$50,7)</f>
        <v>0.7703565880679073</v>
      </c>
      <c r="L2652">
        <f t="shared" si="580"/>
        <v>0.84285152071482639</v>
      </c>
      <c r="M2652">
        <f t="shared" si="581"/>
        <v>0.10376071827677613</v>
      </c>
      <c r="N2652">
        <f t="shared" si="585"/>
        <v>1.0766286657312505E-2</v>
      </c>
      <c r="O2652">
        <f t="shared" si="586"/>
        <v>0</v>
      </c>
      <c r="Q2652">
        <f t="shared" si="582"/>
        <v>1000</v>
      </c>
      <c r="R2652">
        <f t="shared" si="583"/>
        <v>1000</v>
      </c>
      <c r="S2652">
        <f t="shared" si="584"/>
        <v>1</v>
      </c>
      <c r="T2652" s="2">
        <f t="array" aca="1" ref="T2652:V2652" ca="1">MMULT(Q2652:S2652,$T$8:$V$10)</f>
        <v>342.95983594645492</v>
      </c>
      <c r="U2652" s="2">
        <f ca="1"/>
        <v>1000</v>
      </c>
      <c r="V2652" s="2">
        <f ca="1"/>
        <v>-939.35060064258266</v>
      </c>
      <c r="Y2652" s="2">
        <f t="shared" ca="1" si="587"/>
        <v>-3.7714808315308317</v>
      </c>
      <c r="Z2652" s="2">
        <f t="shared" ca="1" si="588"/>
        <v>-10.996858629590841</v>
      </c>
    </row>
    <row r="2653" spans="2:26">
      <c r="B2653">
        <f t="shared" si="589"/>
        <v>2642</v>
      </c>
      <c r="C2653">
        <v>-6.7969964128644236</v>
      </c>
      <c r="D2653">
        <v>-6.8330093233336351</v>
      </c>
      <c r="E2653">
        <v>12.486013619524551</v>
      </c>
      <c r="F2653">
        <f t="shared" si="576"/>
        <v>15.773069224352271</v>
      </c>
      <c r="G2653">
        <f t="shared" si="577"/>
        <v>37</v>
      </c>
      <c r="H2653">
        <f t="shared" si="578"/>
        <v>1578</v>
      </c>
      <c r="I2653">
        <f t="shared" si="579"/>
        <v>-2.3535523176677522</v>
      </c>
      <c r="J2653">
        <f>VLOOKUP(H2653,動径DB!$C$9:$F$3009,4)</f>
        <v>5.5006408368849187E-2</v>
      </c>
      <c r="K2653">
        <f>VLOOKUP(G2653,緯度DB!$B$10:$H$50,7)</f>
        <v>0.2352076871405088</v>
      </c>
      <c r="L2653">
        <f t="shared" si="580"/>
        <v>0.70147973202064984</v>
      </c>
      <c r="M2653">
        <f t="shared" si="581"/>
        <v>0.14315157705065629</v>
      </c>
      <c r="N2653">
        <f t="shared" si="585"/>
        <v>2.0492374012089982E-2</v>
      </c>
      <c r="O2653">
        <f t="shared" si="586"/>
        <v>0</v>
      </c>
      <c r="Q2653">
        <f t="shared" si="582"/>
        <v>1000</v>
      </c>
      <c r="R2653">
        <f t="shared" si="583"/>
        <v>1000</v>
      </c>
      <c r="S2653">
        <f t="shared" si="584"/>
        <v>1</v>
      </c>
      <c r="T2653" s="2">
        <f t="array" aca="1" ref="T2653:V2653" ca="1">MMULT(Q2653:S2653,$T$8:$V$10)</f>
        <v>342.95983594645492</v>
      </c>
      <c r="U2653" s="2">
        <f ca="1"/>
        <v>1000</v>
      </c>
      <c r="V2653" s="2">
        <f ca="1"/>
        <v>-939.35060064258266</v>
      </c>
      <c r="Y2653" s="2">
        <f t="shared" ca="1" si="587"/>
        <v>-3.7714808315308317</v>
      </c>
      <c r="Z2653" s="2">
        <f t="shared" ca="1" si="588"/>
        <v>-10.996858629590841</v>
      </c>
    </row>
    <row r="2654" spans="2:26">
      <c r="B2654">
        <f t="shared" si="589"/>
        <v>2643</v>
      </c>
      <c r="C2654">
        <v>-9.1531611319260904</v>
      </c>
      <c r="D2654">
        <v>-7.1575858742140905</v>
      </c>
      <c r="E2654">
        <v>-10.857252668002642</v>
      </c>
      <c r="F2654">
        <f t="shared" si="576"/>
        <v>15.902557333668131</v>
      </c>
      <c r="G2654">
        <f t="shared" si="577"/>
        <v>7</v>
      </c>
      <c r="H2654">
        <f t="shared" si="578"/>
        <v>1591</v>
      </c>
      <c r="I2654">
        <f t="shared" si="579"/>
        <v>-2.4779367122181983</v>
      </c>
      <c r="J2654">
        <f>VLOOKUP(H2654,動径DB!$C$9:$F$3009,4)</f>
        <v>5.2829955549370249E-2</v>
      </c>
      <c r="K2654">
        <f>VLOOKUP(G2654,緯度DB!$B$10:$H$50,7)</f>
        <v>0.33255818042814211</v>
      </c>
      <c r="L2654">
        <f t="shared" si="580"/>
        <v>0.91301899706021439</v>
      </c>
      <c r="M2654">
        <f t="shared" si="581"/>
        <v>0.25509072288474033</v>
      </c>
      <c r="N2654">
        <f t="shared" si="585"/>
        <v>6.507127690185939E-2</v>
      </c>
      <c r="O2654">
        <f t="shared" si="586"/>
        <v>0</v>
      </c>
      <c r="Q2654">
        <f t="shared" si="582"/>
        <v>1000</v>
      </c>
      <c r="R2654">
        <f t="shared" si="583"/>
        <v>1000</v>
      </c>
      <c r="S2654">
        <f t="shared" si="584"/>
        <v>1</v>
      </c>
      <c r="T2654" s="2">
        <f t="array" aca="1" ref="T2654:V2654" ca="1">MMULT(Q2654:S2654,$T$8:$V$10)</f>
        <v>342.95983594645492</v>
      </c>
      <c r="U2654" s="2">
        <f ca="1"/>
        <v>1000</v>
      </c>
      <c r="V2654" s="2">
        <f ca="1"/>
        <v>-939.35060064258266</v>
      </c>
      <c r="Y2654" s="2">
        <f t="shared" ca="1" si="587"/>
        <v>-3.7714808315308317</v>
      </c>
      <c r="Z2654" s="2">
        <f t="shared" ca="1" si="588"/>
        <v>-10.996858629590841</v>
      </c>
    </row>
    <row r="2655" spans="2:26">
      <c r="B2655">
        <f t="shared" si="589"/>
        <v>2644</v>
      </c>
      <c r="C2655">
        <v>-10.547913836334008</v>
      </c>
      <c r="D2655">
        <v>-2.0230516668584686</v>
      </c>
      <c r="E2655">
        <v>1.148175316668796</v>
      </c>
      <c r="F2655">
        <f t="shared" si="576"/>
        <v>10.801367084925534</v>
      </c>
      <c r="G2655">
        <f t="shared" si="577"/>
        <v>23</v>
      </c>
      <c r="H2655">
        <f t="shared" si="578"/>
        <v>1081</v>
      </c>
      <c r="I2655">
        <f t="shared" si="579"/>
        <v>-2.9520974917434581</v>
      </c>
      <c r="J2655">
        <f>VLOOKUP(H2655,動径DB!$C$9:$F$3009,4)</f>
        <v>0.21203830255257106</v>
      </c>
      <c r="K2655">
        <f>VLOOKUP(G2655,緯度DB!$B$10:$H$50,7)</f>
        <v>0.7820858445078025</v>
      </c>
      <c r="L2655">
        <f t="shared" si="580"/>
        <v>0.53835635912832969</v>
      </c>
      <c r="M2655">
        <f t="shared" si="581"/>
        <v>0.96431143657052321</v>
      </c>
      <c r="N2655">
        <f t="shared" si="585"/>
        <v>0.92989654670070621</v>
      </c>
      <c r="O2655">
        <f t="shared" si="586"/>
        <v>1</v>
      </c>
      <c r="Q2655">
        <f t="shared" si="582"/>
        <v>-10.547913836334008</v>
      </c>
      <c r="R2655">
        <f t="shared" si="583"/>
        <v>-2.0230516668584686</v>
      </c>
      <c r="S2655">
        <f t="shared" si="584"/>
        <v>1.148175316668796</v>
      </c>
      <c r="T2655" s="2">
        <f t="array" aca="1" ref="T2655:V2655" ca="1">MMULT(Q2655:S2655,$T$8:$V$10)</f>
        <v>-2.5286671296475731</v>
      </c>
      <c r="U2655" s="2">
        <f ca="1"/>
        <v>-2.0230516668584686</v>
      </c>
      <c r="V2655" s="2">
        <f ca="1"/>
        <v>10.304495883058705</v>
      </c>
      <c r="Y2655" s="2">
        <f t="shared" ca="1" si="587"/>
        <v>-0.62739083425937459</v>
      </c>
      <c r="Z2655" s="2">
        <f t="shared" ca="1" si="588"/>
        <v>-0.5019419353930743</v>
      </c>
    </row>
    <row r="2656" spans="2:26">
      <c r="B2656">
        <f t="shared" si="589"/>
        <v>2645</v>
      </c>
      <c r="C2656">
        <v>-4.3016445749696821</v>
      </c>
      <c r="D2656">
        <v>4.4940338235457897</v>
      </c>
      <c r="E2656">
        <v>16.172120224077624</v>
      </c>
      <c r="F2656">
        <f t="shared" si="576"/>
        <v>17.327375987106652</v>
      </c>
      <c r="G2656">
        <f t="shared" si="577"/>
        <v>40</v>
      </c>
      <c r="H2656">
        <f t="shared" si="578"/>
        <v>1734</v>
      </c>
      <c r="I2656">
        <f t="shared" si="579"/>
        <v>2.3343248211627774</v>
      </c>
      <c r="J2656">
        <f>VLOOKUP(H2656,動径DB!$C$9:$F$3009,4)</f>
        <v>3.3462682691870166E-2</v>
      </c>
      <c r="K2656">
        <f>VLOOKUP(G2656,緯度DB!$B$10:$H$50,7)</f>
        <v>0.31855496617393941</v>
      </c>
      <c r="L2656">
        <f t="shared" si="580"/>
        <v>-0.65922614382111622</v>
      </c>
      <c r="M2656">
        <f t="shared" si="581"/>
        <v>-0.12176216372461238</v>
      </c>
      <c r="N2656">
        <f t="shared" si="585"/>
        <v>1.4826024514899311E-2</v>
      </c>
      <c r="O2656">
        <f t="shared" si="586"/>
        <v>0</v>
      </c>
      <c r="Q2656">
        <f t="shared" si="582"/>
        <v>1000</v>
      </c>
      <c r="R2656">
        <f t="shared" si="583"/>
        <v>1000</v>
      </c>
      <c r="S2656">
        <f t="shared" si="584"/>
        <v>1</v>
      </c>
      <c r="T2656" s="2">
        <f t="array" aca="1" ref="T2656:V2656" ca="1">MMULT(Q2656:S2656,$T$8:$V$10)</f>
        <v>342.95983594645492</v>
      </c>
      <c r="U2656" s="2">
        <f ca="1"/>
        <v>1000</v>
      </c>
      <c r="V2656" s="2">
        <f ca="1"/>
        <v>-939.35060064258266</v>
      </c>
      <c r="Y2656" s="2">
        <f t="shared" ca="1" si="587"/>
        <v>-3.7714808315308317</v>
      </c>
      <c r="Z2656" s="2">
        <f t="shared" ca="1" si="588"/>
        <v>-10.996858629590841</v>
      </c>
    </row>
    <row r="2657" spans="2:26">
      <c r="B2657">
        <f t="shared" si="589"/>
        <v>2646</v>
      </c>
      <c r="C2657">
        <v>-15.328674473044</v>
      </c>
      <c r="D2657">
        <v>-13.558277528181241</v>
      </c>
      <c r="E2657">
        <v>13.349923999980643</v>
      </c>
      <c r="F2657">
        <f t="shared" si="576"/>
        <v>24.433903115077509</v>
      </c>
      <c r="G2657">
        <f t="shared" si="577"/>
        <v>32</v>
      </c>
      <c r="H2657">
        <f t="shared" si="578"/>
        <v>2444</v>
      </c>
      <c r="I2657">
        <f t="shared" si="579"/>
        <v>-2.4174050092961163</v>
      </c>
      <c r="J2657">
        <f>VLOOKUP(H2657,動径DB!$C$9:$F$3009,4)</f>
        <v>2.6903505470210259E-3</v>
      </c>
      <c r="K2657">
        <f>VLOOKUP(G2657,緯度DB!$B$10:$H$50,7)</f>
        <v>0.49132662717739956</v>
      </c>
      <c r="L2657">
        <f t="shared" si="580"/>
        <v>0.82433682670512476</v>
      </c>
      <c r="M2657">
        <f t="shared" si="581"/>
        <v>2.6624209503963575E-2</v>
      </c>
      <c r="N2657">
        <f t="shared" si="585"/>
        <v>7.0884853171094436E-4</v>
      </c>
      <c r="O2657">
        <f t="shared" si="586"/>
        <v>0</v>
      </c>
      <c r="Q2657">
        <f t="shared" si="582"/>
        <v>1000</v>
      </c>
      <c r="R2657">
        <f t="shared" si="583"/>
        <v>1000</v>
      </c>
      <c r="S2657">
        <f t="shared" si="584"/>
        <v>1</v>
      </c>
      <c r="T2657" s="2">
        <f t="array" aca="1" ref="T2657:V2657" ca="1">MMULT(Q2657:S2657,$T$8:$V$10)</f>
        <v>342.95983594645492</v>
      </c>
      <c r="U2657" s="2">
        <f ca="1"/>
        <v>1000</v>
      </c>
      <c r="V2657" s="2">
        <f ca="1"/>
        <v>-939.35060064258266</v>
      </c>
      <c r="Y2657" s="2">
        <f t="shared" ca="1" si="587"/>
        <v>-3.7714808315308317</v>
      </c>
      <c r="Z2657" s="2">
        <f t="shared" ca="1" si="588"/>
        <v>-10.996858629590841</v>
      </c>
    </row>
    <row r="2658" spans="2:26">
      <c r="B2658">
        <f t="shared" si="589"/>
        <v>2647</v>
      </c>
      <c r="C2658">
        <v>6.1295368069541638</v>
      </c>
      <c r="D2658">
        <v>-15.740796185508769</v>
      </c>
      <c r="E2658">
        <v>13.112021623201354</v>
      </c>
      <c r="F2658">
        <f t="shared" si="576"/>
        <v>21.38384897694597</v>
      </c>
      <c r="G2658">
        <f t="shared" si="577"/>
        <v>33</v>
      </c>
      <c r="H2658">
        <f t="shared" si="578"/>
        <v>2139</v>
      </c>
      <c r="I2658">
        <f t="shared" si="579"/>
        <v>-1.1994572427112518</v>
      </c>
      <c r="J2658">
        <f>VLOOKUP(H2658,動径DB!$C$9:$F$3009,4)</f>
        <v>8.2925826305986841E-3</v>
      </c>
      <c r="K2658">
        <f>VLOOKUP(G2658,緯度DB!$B$10:$H$50,7)</f>
        <v>0.43934360143209494</v>
      </c>
      <c r="L2658">
        <f t="shared" si="580"/>
        <v>-0.4410596908196362</v>
      </c>
      <c r="M2658">
        <f t="shared" si="581"/>
        <v>-3.4361915119226864E-2</v>
      </c>
      <c r="N2658">
        <f t="shared" si="585"/>
        <v>1.1807412106609517E-3</v>
      </c>
      <c r="O2658">
        <f t="shared" si="586"/>
        <v>0</v>
      </c>
      <c r="Q2658">
        <f t="shared" si="582"/>
        <v>1000</v>
      </c>
      <c r="R2658">
        <f t="shared" si="583"/>
        <v>1000</v>
      </c>
      <c r="S2658">
        <f t="shared" si="584"/>
        <v>1</v>
      </c>
      <c r="T2658" s="2">
        <f t="array" aca="1" ref="T2658:V2658" ca="1">MMULT(Q2658:S2658,$T$8:$V$10)</f>
        <v>342.95983594645492</v>
      </c>
      <c r="U2658" s="2">
        <f ca="1"/>
        <v>1000</v>
      </c>
      <c r="V2658" s="2">
        <f ca="1"/>
        <v>-939.35060064258266</v>
      </c>
      <c r="Y2658" s="2">
        <f t="shared" ca="1" si="587"/>
        <v>-3.7714808315308317</v>
      </c>
      <c r="Z2658" s="2">
        <f t="shared" ca="1" si="588"/>
        <v>-10.996858629590841</v>
      </c>
    </row>
    <row r="2659" spans="2:26">
      <c r="B2659">
        <f t="shared" si="589"/>
        <v>2648</v>
      </c>
      <c r="C2659">
        <v>-10.349173656004423</v>
      </c>
      <c r="D2659">
        <v>-2.1543669098997169</v>
      </c>
      <c r="E2659">
        <v>-6.2543157749046117</v>
      </c>
      <c r="F2659">
        <f t="shared" si="576"/>
        <v>12.282636441612505</v>
      </c>
      <c r="G2659">
        <f t="shared" si="577"/>
        <v>11</v>
      </c>
      <c r="H2659">
        <f t="shared" si="578"/>
        <v>1229</v>
      </c>
      <c r="I2659">
        <f t="shared" si="579"/>
        <v>-2.936355713656531</v>
      </c>
      <c r="J2659">
        <f>VLOOKUP(H2659,動径DB!$C$9:$F$3009,4)</f>
        <v>0.14871671607093312</v>
      </c>
      <c r="K2659">
        <f>VLOOKUP(G2659,緯度DB!$B$10:$H$50,7)</f>
        <v>0.54089638506983073</v>
      </c>
      <c r="L2659">
        <f t="shared" si="580"/>
        <v>0.57753895521609711</v>
      </c>
      <c r="M2659">
        <f t="shared" si="581"/>
        <v>0.57061968003403185</v>
      </c>
      <c r="N2659">
        <f t="shared" si="585"/>
        <v>0.32560681924214091</v>
      </c>
      <c r="O2659">
        <f t="shared" si="586"/>
        <v>1</v>
      </c>
      <c r="Q2659">
        <f t="shared" si="582"/>
        <v>-10.349173656004423</v>
      </c>
      <c r="R2659">
        <f t="shared" si="583"/>
        <v>-2.1543669098997169</v>
      </c>
      <c r="S2659">
        <f t="shared" si="584"/>
        <v>-6.2543157749046117</v>
      </c>
      <c r="T2659" s="2">
        <f t="array" aca="1" ref="T2659:V2659" ca="1">MMULT(Q2659:S2659,$T$8:$V$10)</f>
        <v>-9.4167602388716336</v>
      </c>
      <c r="U2659" s="2">
        <f ca="1"/>
        <v>-2.1543669098997169</v>
      </c>
      <c r="V2659" s="2">
        <f ca="1"/>
        <v>7.5859401380424085</v>
      </c>
      <c r="Y2659" s="2">
        <f t="shared" ca="1" si="587"/>
        <v>-2.5053943587114134</v>
      </c>
      <c r="Z2659" s="2">
        <f t="shared" ca="1" si="588"/>
        <v>-0.57318425506648052</v>
      </c>
    </row>
    <row r="2660" spans="2:26">
      <c r="B2660">
        <f t="shared" si="589"/>
        <v>2649</v>
      </c>
      <c r="C2660">
        <v>5.7736063350594087</v>
      </c>
      <c r="D2660">
        <v>5.6527088015853115</v>
      </c>
      <c r="E2660">
        <v>4.0425342509949509</v>
      </c>
      <c r="F2660">
        <f t="shared" si="576"/>
        <v>9.0349172701373135</v>
      </c>
      <c r="G2660">
        <f t="shared" si="577"/>
        <v>30</v>
      </c>
      <c r="H2660">
        <f t="shared" si="578"/>
        <v>904</v>
      </c>
      <c r="I2660">
        <f t="shared" si="579"/>
        <v>0.77481793513880459</v>
      </c>
      <c r="J2660">
        <f>VLOOKUP(H2660,動径DB!$C$9:$F$3009,4)</f>
        <v>0.30030136994623197</v>
      </c>
      <c r="K2660">
        <f>VLOOKUP(G2660,緯度DB!$B$10:$H$50,7)</f>
        <v>0.58726809406597613</v>
      </c>
      <c r="L2660">
        <f t="shared" si="580"/>
        <v>-0.72919090128944497</v>
      </c>
      <c r="M2660">
        <f t="shared" si="581"/>
        <v>-1.1618742883749866</v>
      </c>
      <c r="N2660">
        <f t="shared" si="585"/>
        <v>1.3499518619868816</v>
      </c>
      <c r="O2660">
        <f t="shared" si="586"/>
        <v>1</v>
      </c>
      <c r="Q2660">
        <f t="shared" si="582"/>
        <v>5.7736063350594087</v>
      </c>
      <c r="R2660">
        <f t="shared" si="583"/>
        <v>5.6527088015853115</v>
      </c>
      <c r="S2660">
        <f t="shared" si="584"/>
        <v>4.0425342509949509</v>
      </c>
      <c r="T2660" s="2">
        <f t="array" aca="1" ref="T2660:V2660" ca="1">MMULT(Q2660:S2660,$T$8:$V$10)</f>
        <v>5.7734292711572532</v>
      </c>
      <c r="U2660" s="2">
        <f ca="1"/>
        <v>5.6527088015853115</v>
      </c>
      <c r="V2660" s="2">
        <f ca="1"/>
        <v>-4.0427871244538798</v>
      </c>
      <c r="Y2660" s="2">
        <f t="shared" ca="1" si="587"/>
        <v>2.224210010080208</v>
      </c>
      <c r="Z2660" s="2">
        <f t="shared" ca="1" si="588"/>
        <v>2.1777025248002029</v>
      </c>
    </row>
    <row r="2661" spans="2:26">
      <c r="B2661">
        <f t="shared" si="589"/>
        <v>2650</v>
      </c>
      <c r="C2661">
        <v>-11.467275725441221</v>
      </c>
      <c r="D2661">
        <v>14.261525371695607</v>
      </c>
      <c r="E2661">
        <v>-9.1181025107796181</v>
      </c>
      <c r="F2661">
        <f t="shared" si="576"/>
        <v>20.445765133344768</v>
      </c>
      <c r="G2661">
        <f t="shared" si="577"/>
        <v>12</v>
      </c>
      <c r="H2661">
        <f t="shared" si="578"/>
        <v>2046</v>
      </c>
      <c r="I2661">
        <f t="shared" si="579"/>
        <v>2.2480145232243616</v>
      </c>
      <c r="J2661">
        <f>VLOOKUP(H2661,動径DB!$C$9:$F$3009,4)</f>
        <v>1.1553616638257106E-2</v>
      </c>
      <c r="K2661">
        <f>VLOOKUP(G2661,緯度DB!$B$10:$H$50,7)</f>
        <v>0.58726809406597613</v>
      </c>
      <c r="L2661">
        <f t="shared" si="580"/>
        <v>-0.44471699161263828</v>
      </c>
      <c r="M2661">
        <f t="shared" si="581"/>
        <v>-6.1693789933693878E-2</v>
      </c>
      <c r="N2661">
        <f t="shared" si="585"/>
        <v>3.8061237163827481E-3</v>
      </c>
      <c r="O2661">
        <f t="shared" si="586"/>
        <v>0</v>
      </c>
      <c r="Q2661">
        <f t="shared" si="582"/>
        <v>1000</v>
      </c>
      <c r="R2661">
        <f t="shared" si="583"/>
        <v>1000</v>
      </c>
      <c r="S2661">
        <f t="shared" si="584"/>
        <v>1</v>
      </c>
      <c r="T2661" s="2">
        <f t="array" aca="1" ref="T2661:V2661" ca="1">MMULT(Q2661:S2661,$T$8:$V$10)</f>
        <v>342.95983594645492</v>
      </c>
      <c r="U2661" s="2">
        <f ca="1"/>
        <v>1000</v>
      </c>
      <c r="V2661" s="2">
        <f ca="1"/>
        <v>-939.35060064258266</v>
      </c>
      <c r="Y2661" s="2">
        <f t="shared" ca="1" si="587"/>
        <v>-3.7714808315308317</v>
      </c>
      <c r="Z2661" s="2">
        <f t="shared" ca="1" si="588"/>
        <v>-10.996858629590841</v>
      </c>
    </row>
    <row r="2662" spans="2:26">
      <c r="B2662">
        <f t="shared" si="589"/>
        <v>2651</v>
      </c>
      <c r="C2662">
        <v>-11.048693414563765</v>
      </c>
      <c r="D2662">
        <v>-12.84033467663294</v>
      </c>
      <c r="E2662">
        <v>11.763301265424372</v>
      </c>
      <c r="F2662">
        <f t="shared" si="576"/>
        <v>20.623362418337649</v>
      </c>
      <c r="G2662">
        <f t="shared" si="577"/>
        <v>32</v>
      </c>
      <c r="H2662">
        <f t="shared" si="578"/>
        <v>2063</v>
      </c>
      <c r="I2662">
        <f t="shared" si="579"/>
        <v>-2.2813361345588361</v>
      </c>
      <c r="J2662">
        <f>VLOOKUP(H2662,動径DB!$C$9:$F$3009,4)</f>
        <v>1.0878912622378601E-2</v>
      </c>
      <c r="K2662">
        <f>VLOOKUP(G2662,緯度DB!$B$10:$H$50,7)</f>
        <v>0.49132662717739956</v>
      </c>
      <c r="L2662">
        <f t="shared" si="580"/>
        <v>0.53188339061992806</v>
      </c>
      <c r="M2662">
        <f t="shared" si="581"/>
        <v>5.8631592747426582E-2</v>
      </c>
      <c r="N2662">
        <f t="shared" si="585"/>
        <v>3.4376636681000853E-3</v>
      </c>
      <c r="O2662">
        <f t="shared" si="586"/>
        <v>0</v>
      </c>
      <c r="Q2662">
        <f t="shared" si="582"/>
        <v>1000</v>
      </c>
      <c r="R2662">
        <f t="shared" si="583"/>
        <v>1000</v>
      </c>
      <c r="S2662">
        <f t="shared" si="584"/>
        <v>1</v>
      </c>
      <c r="T2662" s="2">
        <f t="array" aca="1" ref="T2662:V2662" ca="1">MMULT(Q2662:S2662,$T$8:$V$10)</f>
        <v>342.95983594645492</v>
      </c>
      <c r="U2662" s="2">
        <f ca="1"/>
        <v>1000</v>
      </c>
      <c r="V2662" s="2">
        <f ca="1"/>
        <v>-939.35060064258266</v>
      </c>
      <c r="Y2662" s="2">
        <f t="shared" ca="1" si="587"/>
        <v>-3.7714808315308317</v>
      </c>
      <c r="Z2662" s="2">
        <f t="shared" ca="1" si="588"/>
        <v>-10.996858629590841</v>
      </c>
    </row>
    <row r="2663" spans="2:26">
      <c r="B2663">
        <f t="shared" si="589"/>
        <v>2652</v>
      </c>
      <c r="C2663">
        <v>-12.852870388429704</v>
      </c>
      <c r="D2663">
        <v>-4.7859739719806154</v>
      </c>
      <c r="E2663">
        <v>-15.540047505502693</v>
      </c>
      <c r="F2663">
        <f t="shared" si="576"/>
        <v>20.726671236730937</v>
      </c>
      <c r="G2663">
        <f t="shared" si="577"/>
        <v>6</v>
      </c>
      <c r="H2663">
        <f t="shared" si="578"/>
        <v>2074</v>
      </c>
      <c r="I2663">
        <f t="shared" si="579"/>
        <v>-2.7851331017854877</v>
      </c>
      <c r="J2663">
        <f>VLOOKUP(H2663,動径DB!$C$9:$F$3009,4)</f>
        <v>1.0462338409411492E-2</v>
      </c>
      <c r="K2663">
        <f>VLOOKUP(G2663,緯度DB!$B$10:$H$50,7)</f>
        <v>0.28116931855250954</v>
      </c>
      <c r="L2663">
        <f t="shared" si="580"/>
        <v>0.87690201237304488</v>
      </c>
      <c r="M2663">
        <f t="shared" si="581"/>
        <v>5.3465953604264614E-2</v>
      </c>
      <c r="N2663">
        <f t="shared" si="585"/>
        <v>2.8586081948133763E-3</v>
      </c>
      <c r="O2663">
        <f t="shared" si="586"/>
        <v>0</v>
      </c>
      <c r="Q2663">
        <f t="shared" si="582"/>
        <v>1000</v>
      </c>
      <c r="R2663">
        <f t="shared" si="583"/>
        <v>1000</v>
      </c>
      <c r="S2663">
        <f t="shared" si="584"/>
        <v>1</v>
      </c>
      <c r="T2663" s="2">
        <f t="array" aca="1" ref="T2663:V2663" ca="1">MMULT(Q2663:S2663,$T$8:$V$10)</f>
        <v>342.95983594645492</v>
      </c>
      <c r="U2663" s="2">
        <f ca="1"/>
        <v>1000</v>
      </c>
      <c r="V2663" s="2">
        <f ca="1"/>
        <v>-939.35060064258266</v>
      </c>
      <c r="Y2663" s="2">
        <f t="shared" ca="1" si="587"/>
        <v>-3.7714808315308317</v>
      </c>
      <c r="Z2663" s="2">
        <f t="shared" ca="1" si="588"/>
        <v>-10.996858629590841</v>
      </c>
    </row>
    <row r="2664" spans="2:26">
      <c r="B2664">
        <f t="shared" si="589"/>
        <v>2653</v>
      </c>
      <c r="C2664">
        <v>-1.816169449601202</v>
      </c>
      <c r="D2664">
        <v>15.770190515490469</v>
      </c>
      <c r="E2664">
        <v>4.775468012045164</v>
      </c>
      <c r="F2664">
        <f t="shared" si="576"/>
        <v>16.577167282096084</v>
      </c>
      <c r="G2664">
        <f t="shared" si="577"/>
        <v>27</v>
      </c>
      <c r="H2664">
        <f t="shared" si="578"/>
        <v>1659</v>
      </c>
      <c r="I2664">
        <f t="shared" si="579"/>
        <v>1.6854559126817286</v>
      </c>
      <c r="J2664">
        <f>VLOOKUP(H2664,動径DB!$C$9:$F$3009,4)</f>
        <v>4.2636453629189858E-2</v>
      </c>
      <c r="K2664">
        <f>VLOOKUP(G2664,緯度DB!$B$10:$H$50,7)</f>
        <v>0.70149600262637279</v>
      </c>
      <c r="L2664">
        <f t="shared" si="580"/>
        <v>0.94142034257171114</v>
      </c>
      <c r="M2664">
        <f t="shared" si="581"/>
        <v>0.46676703125320584</v>
      </c>
      <c r="N2664">
        <f t="shared" si="585"/>
        <v>0.21787146146493125</v>
      </c>
      <c r="O2664">
        <f t="shared" si="586"/>
        <v>0</v>
      </c>
      <c r="Q2664">
        <f t="shared" si="582"/>
        <v>1000</v>
      </c>
      <c r="R2664">
        <f t="shared" si="583"/>
        <v>1000</v>
      </c>
      <c r="S2664">
        <f t="shared" si="584"/>
        <v>1</v>
      </c>
      <c r="T2664" s="2">
        <f t="array" aca="1" ref="T2664:V2664" ca="1">MMULT(Q2664:S2664,$T$8:$V$10)</f>
        <v>342.95983594645492</v>
      </c>
      <c r="U2664" s="2">
        <f ca="1"/>
        <v>1000</v>
      </c>
      <c r="V2664" s="2">
        <f ca="1"/>
        <v>-939.35060064258266</v>
      </c>
      <c r="Y2664" s="2">
        <f t="shared" ca="1" si="587"/>
        <v>-3.7714808315308317</v>
      </c>
      <c r="Z2664" s="2">
        <f t="shared" ca="1" si="588"/>
        <v>-10.996858629590841</v>
      </c>
    </row>
    <row r="2665" spans="2:26">
      <c r="B2665">
        <f t="shared" si="589"/>
        <v>2654</v>
      </c>
      <c r="C2665">
        <v>-16.146769811838535</v>
      </c>
      <c r="D2665">
        <v>-2.1742548616845778</v>
      </c>
      <c r="E2665">
        <v>-0.14503329037731794</v>
      </c>
      <c r="F2665">
        <f t="shared" si="576"/>
        <v>16.293145620639894</v>
      </c>
      <c r="G2665">
        <f t="shared" si="577"/>
        <v>21</v>
      </c>
      <c r="H2665">
        <f t="shared" si="578"/>
        <v>1630</v>
      </c>
      <c r="I2665">
        <f t="shared" si="579"/>
        <v>-3.0077420620860265</v>
      </c>
      <c r="J2665">
        <f>VLOOKUP(H2665,動径DB!$C$9:$F$3009,4)</f>
        <v>4.6748107632033332E-2</v>
      </c>
      <c r="K2665">
        <f>VLOOKUP(G2665,緯度DB!$B$10:$H$50,7)</f>
        <v>0.7879807395252203</v>
      </c>
      <c r="L2665">
        <f t="shared" si="580"/>
        <v>0.39084715184848479</v>
      </c>
      <c r="M2665">
        <f t="shared" si="581"/>
        <v>0.23458029500819599</v>
      </c>
      <c r="N2665">
        <f t="shared" si="585"/>
        <v>5.5027914806132262E-2</v>
      </c>
      <c r="O2665">
        <f t="shared" si="586"/>
        <v>0</v>
      </c>
      <c r="Q2665">
        <f t="shared" si="582"/>
        <v>1000</v>
      </c>
      <c r="R2665">
        <f t="shared" si="583"/>
        <v>1000</v>
      </c>
      <c r="S2665">
        <f t="shared" si="584"/>
        <v>1</v>
      </c>
      <c r="T2665" s="2">
        <f t="array" aca="1" ref="T2665:V2665" ca="1">MMULT(Q2665:S2665,$T$8:$V$10)</f>
        <v>342.95983594645492</v>
      </c>
      <c r="U2665" s="2">
        <f ca="1"/>
        <v>1000</v>
      </c>
      <c r="V2665" s="2">
        <f ca="1"/>
        <v>-939.35060064258266</v>
      </c>
      <c r="Y2665" s="2">
        <f t="shared" ca="1" si="587"/>
        <v>-3.7714808315308317</v>
      </c>
      <c r="Z2665" s="2">
        <f t="shared" ca="1" si="588"/>
        <v>-10.996858629590841</v>
      </c>
    </row>
    <row r="2666" spans="2:26">
      <c r="B2666">
        <f t="shared" si="589"/>
        <v>2655</v>
      </c>
      <c r="C2666">
        <v>-3.6302303551939978</v>
      </c>
      <c r="D2666">
        <v>-12.598981003454078</v>
      </c>
      <c r="E2666">
        <v>2.6352684398830455</v>
      </c>
      <c r="F2666">
        <f t="shared" si="576"/>
        <v>13.373762915029273</v>
      </c>
      <c r="G2666">
        <f t="shared" si="577"/>
        <v>25</v>
      </c>
      <c r="H2666">
        <f t="shared" si="578"/>
        <v>1338</v>
      </c>
      <c r="I2666">
        <f t="shared" si="579"/>
        <v>-1.851334253734036</v>
      </c>
      <c r="J2666">
        <f>VLOOKUP(H2666,動径DB!$C$9:$F$3009,4)</f>
        <v>0.11129302334564813</v>
      </c>
      <c r="K2666">
        <f>VLOOKUP(G2666,緯度DB!$B$10:$H$50,7)</f>
        <v>0.7529008951198638</v>
      </c>
      <c r="L2666">
        <f t="shared" si="580"/>
        <v>-0.66626026644736713</v>
      </c>
      <c r="M2666">
        <f t="shared" si="581"/>
        <v>-0.74662630701102306</v>
      </c>
      <c r="N2666">
        <f t="shared" si="585"/>
        <v>0.55745084232091846</v>
      </c>
      <c r="O2666">
        <f t="shared" si="586"/>
        <v>1</v>
      </c>
      <c r="Q2666">
        <f t="shared" si="582"/>
        <v>-3.6302303551939978</v>
      </c>
      <c r="R2666">
        <f t="shared" si="583"/>
        <v>-12.598981003454078</v>
      </c>
      <c r="S2666">
        <f t="shared" si="584"/>
        <v>2.6352684398830455</v>
      </c>
      <c r="T2666" s="2">
        <f t="array" aca="1" ref="T2666:V2666" ca="1">MMULT(Q2666:S2666,$T$8:$V$10)</f>
        <v>1.2347304003594453</v>
      </c>
      <c r="U2666" s="2">
        <f ca="1"/>
        <v>-12.598981003454078</v>
      </c>
      <c r="V2666" s="2">
        <f ca="1"/>
        <v>4.3126155660392183</v>
      </c>
      <c r="Y2666" s="2">
        <f t="shared" ca="1" si="587"/>
        <v>0.3598473564287285</v>
      </c>
      <c r="Z2666" s="2">
        <f t="shared" ca="1" si="588"/>
        <v>-3.6718218053664993</v>
      </c>
    </row>
    <row r="2667" spans="2:26">
      <c r="B2667">
        <f t="shared" si="589"/>
        <v>2656</v>
      </c>
      <c r="C2667">
        <v>-11.945245307925683</v>
      </c>
      <c r="D2667">
        <v>6.953306960876791</v>
      </c>
      <c r="E2667">
        <v>10.20354112644069</v>
      </c>
      <c r="F2667">
        <f t="shared" si="576"/>
        <v>17.179918936876994</v>
      </c>
      <c r="G2667">
        <f t="shared" si="577"/>
        <v>33</v>
      </c>
      <c r="H2667">
        <f t="shared" si="578"/>
        <v>1719</v>
      </c>
      <c r="I2667">
        <f t="shared" si="579"/>
        <v>2.6144401777573156</v>
      </c>
      <c r="J2667">
        <f>VLOOKUP(H2667,動径DB!$C$9:$F$3009,4)</f>
        <v>3.5140432053726071E-2</v>
      </c>
      <c r="K2667">
        <f>VLOOKUP(G2667,緯度DB!$B$10:$H$50,7)</f>
        <v>0.43934360143209494</v>
      </c>
      <c r="L2667">
        <f t="shared" si="580"/>
        <v>-0.99994317100416918</v>
      </c>
      <c r="M2667">
        <f t="shared" si="581"/>
        <v>-0.26522095327135353</v>
      </c>
      <c r="N2667">
        <f t="shared" si="585"/>
        <v>7.0342154054165495E-2</v>
      </c>
      <c r="O2667">
        <f t="shared" si="586"/>
        <v>0</v>
      </c>
      <c r="Q2667">
        <f t="shared" si="582"/>
        <v>1000</v>
      </c>
      <c r="R2667">
        <f t="shared" si="583"/>
        <v>1000</v>
      </c>
      <c r="S2667">
        <f t="shared" si="584"/>
        <v>1</v>
      </c>
      <c r="T2667" s="2">
        <f t="array" aca="1" ref="T2667:V2667" ca="1">MMULT(Q2667:S2667,$T$8:$V$10)</f>
        <v>342.95983594645492</v>
      </c>
      <c r="U2667" s="2">
        <f ca="1"/>
        <v>1000</v>
      </c>
      <c r="V2667" s="2">
        <f ca="1"/>
        <v>-939.35060064258266</v>
      </c>
      <c r="Y2667" s="2">
        <f t="shared" ca="1" si="587"/>
        <v>-3.7714808315308317</v>
      </c>
      <c r="Z2667" s="2">
        <f t="shared" ca="1" si="588"/>
        <v>-10.996858629590841</v>
      </c>
    </row>
    <row r="2668" spans="2:26">
      <c r="B2668">
        <f t="shared" si="589"/>
        <v>2657</v>
      </c>
      <c r="C2668">
        <v>-14.567077614696535</v>
      </c>
      <c r="D2668">
        <v>-15.613865717924584</v>
      </c>
      <c r="E2668">
        <v>-10.804837546162965</v>
      </c>
      <c r="F2668">
        <f t="shared" si="576"/>
        <v>23.931925691196401</v>
      </c>
      <c r="G2668">
        <f t="shared" si="577"/>
        <v>12</v>
      </c>
      <c r="H2668">
        <f t="shared" si="578"/>
        <v>2394</v>
      </c>
      <c r="I2668">
        <f t="shared" si="579"/>
        <v>-2.3215246442036301</v>
      </c>
      <c r="J2668">
        <f>VLOOKUP(H2668,動径DB!$C$9:$F$3009,4)</f>
        <v>3.2474825997066072E-3</v>
      </c>
      <c r="K2668">
        <f>VLOOKUP(G2668,緯度DB!$B$10:$H$50,7)</f>
        <v>0.58726809406597613</v>
      </c>
      <c r="L2668">
        <f t="shared" si="580"/>
        <v>0.62987217467880796</v>
      </c>
      <c r="M2668">
        <f t="shared" si="581"/>
        <v>2.8748375465557009E-2</v>
      </c>
      <c r="N2668">
        <f t="shared" si="585"/>
        <v>8.2646909190864024E-4</v>
      </c>
      <c r="O2668">
        <f t="shared" si="586"/>
        <v>0</v>
      </c>
      <c r="Q2668">
        <f t="shared" si="582"/>
        <v>1000</v>
      </c>
      <c r="R2668">
        <f t="shared" si="583"/>
        <v>1000</v>
      </c>
      <c r="S2668">
        <f t="shared" si="584"/>
        <v>1</v>
      </c>
      <c r="T2668" s="2">
        <f t="array" aca="1" ref="T2668:V2668" ca="1">MMULT(Q2668:S2668,$T$8:$V$10)</f>
        <v>342.95983594645492</v>
      </c>
      <c r="U2668" s="2">
        <f ca="1"/>
        <v>1000</v>
      </c>
      <c r="V2668" s="2">
        <f ca="1"/>
        <v>-939.35060064258266</v>
      </c>
      <c r="Y2668" s="2">
        <f t="shared" ca="1" si="587"/>
        <v>-3.7714808315308317</v>
      </c>
      <c r="Z2668" s="2">
        <f t="shared" ca="1" si="588"/>
        <v>-10.996858629590841</v>
      </c>
    </row>
    <row r="2669" spans="2:26">
      <c r="B2669">
        <f t="shared" si="589"/>
        <v>2658</v>
      </c>
      <c r="C2669">
        <v>0.18656824267603467</v>
      </c>
      <c r="D2669">
        <v>0.85848707404852642</v>
      </c>
      <c r="E2669">
        <v>11.43105230433777</v>
      </c>
      <c r="F2669">
        <f t="shared" si="576"/>
        <v>11.464761861896193</v>
      </c>
      <c r="G2669">
        <f t="shared" si="577"/>
        <v>41</v>
      </c>
      <c r="H2669">
        <f t="shared" si="578"/>
        <v>1147</v>
      </c>
      <c r="I2669">
        <f t="shared" si="579"/>
        <v>1.3568016934192537</v>
      </c>
      <c r="J2669">
        <f>VLOOKUP(H2669,動径DB!$C$9:$F$3009,4)</f>
        <v>0.18212918549783427</v>
      </c>
      <c r="K2669">
        <f>VLOOKUP(G2669,緯度DB!$B$10:$H$50,7)</f>
        <v>1.9421500995611596</v>
      </c>
      <c r="L2669">
        <f t="shared" si="580"/>
        <v>0.80090940408188571</v>
      </c>
      <c r="M2669">
        <f t="shared" si="581"/>
        <v>3.2479607186773816</v>
      </c>
      <c r="N2669">
        <f t="shared" si="585"/>
        <v>10.549248830071292</v>
      </c>
      <c r="O2669">
        <f t="shared" si="586"/>
        <v>1</v>
      </c>
      <c r="Q2669">
        <f t="shared" si="582"/>
        <v>0.18656824267603467</v>
      </c>
      <c r="R2669">
        <f t="shared" si="583"/>
        <v>0.85848707404852642</v>
      </c>
      <c r="S2669">
        <f t="shared" si="584"/>
        <v>11.43105230433777</v>
      </c>
      <c r="T2669" s="2">
        <f t="array" aca="1" ref="T2669:V2669" ca="1">MMULT(Q2669:S2669,$T$8:$V$10)</f>
        <v>10.805485595304031</v>
      </c>
      <c r="U2669" s="2">
        <f ca="1"/>
        <v>0.85848707404852642</v>
      </c>
      <c r="V2669" s="2">
        <f ca="1"/>
        <v>3.7343333465771584</v>
      </c>
      <c r="Y2669" s="2">
        <f t="shared" ca="1" si="587"/>
        <v>3.2031122371061782</v>
      </c>
      <c r="Z2669" s="2">
        <f t="shared" ca="1" si="588"/>
        <v>0.2544846715151205</v>
      </c>
    </row>
    <row r="2670" spans="2:26">
      <c r="B2670">
        <f t="shared" si="589"/>
        <v>2659</v>
      </c>
      <c r="C2670">
        <v>16.47813519878984</v>
      </c>
      <c r="D2670">
        <v>-6.8765568038161842</v>
      </c>
      <c r="E2670">
        <v>0.62771456987768515</v>
      </c>
      <c r="F2670">
        <f t="shared" si="576"/>
        <v>17.866448966902855</v>
      </c>
      <c r="G2670">
        <f t="shared" si="577"/>
        <v>22</v>
      </c>
      <c r="H2670">
        <f t="shared" si="578"/>
        <v>1788</v>
      </c>
      <c r="I2670">
        <f t="shared" si="579"/>
        <v>-0.39534258193805327</v>
      </c>
      <c r="J2670">
        <f>VLOOKUP(H2670,動径DB!$C$9:$F$3009,4)</f>
        <v>2.8007683530994684E-2</v>
      </c>
      <c r="K2670">
        <f>VLOOKUP(G2670,緯度DB!$B$10:$H$50,7)</f>
        <v>0.7879807395252203</v>
      </c>
      <c r="L2670">
        <f t="shared" si="580"/>
        <v>0.92688531938227559</v>
      </c>
      <c r="M2670">
        <f t="shared" si="581"/>
        <v>0.36547446542745249</v>
      </c>
      <c r="N2670">
        <f t="shared" si="585"/>
        <v>0.13357158487948217</v>
      </c>
      <c r="O2670">
        <f t="shared" si="586"/>
        <v>0</v>
      </c>
      <c r="Q2670">
        <f t="shared" si="582"/>
        <v>1000</v>
      </c>
      <c r="R2670">
        <f t="shared" si="583"/>
        <v>1000</v>
      </c>
      <c r="S2670">
        <f t="shared" si="584"/>
        <v>1</v>
      </c>
      <c r="T2670" s="2">
        <f t="array" aca="1" ref="T2670:V2670" ca="1">MMULT(Q2670:S2670,$T$8:$V$10)</f>
        <v>342.95983594645492</v>
      </c>
      <c r="U2670" s="2">
        <f ca="1"/>
        <v>1000</v>
      </c>
      <c r="V2670" s="2">
        <f ca="1"/>
        <v>-939.35060064258266</v>
      </c>
      <c r="Y2670" s="2">
        <f t="shared" ca="1" si="587"/>
        <v>-3.7714808315308317</v>
      </c>
      <c r="Z2670" s="2">
        <f t="shared" ca="1" si="588"/>
        <v>-10.996858629590841</v>
      </c>
    </row>
    <row r="2671" spans="2:26">
      <c r="B2671">
        <f t="shared" si="589"/>
        <v>2660</v>
      </c>
      <c r="C2671">
        <v>-14.63959075670294</v>
      </c>
      <c r="D2671">
        <v>13.684364564041589</v>
      </c>
      <c r="E2671">
        <v>8.2629707056145349</v>
      </c>
      <c r="F2671">
        <f t="shared" si="576"/>
        <v>21.676165157314685</v>
      </c>
      <c r="G2671">
        <f t="shared" si="577"/>
        <v>29</v>
      </c>
      <c r="H2671">
        <f t="shared" si="578"/>
        <v>2169</v>
      </c>
      <c r="I2671">
        <f t="shared" si="579"/>
        <v>2.3899067411069375</v>
      </c>
      <c r="J2671">
        <f>VLOOKUP(H2671,動径DB!$C$9:$F$3009,4)</f>
        <v>7.4419881706392936E-3</v>
      </c>
      <c r="K2671">
        <f>VLOOKUP(G2671,緯度DB!$B$10:$H$50,7)</f>
        <v>0.62981531840634786</v>
      </c>
      <c r="L2671">
        <f t="shared" si="580"/>
        <v>-0.77488612136717716</v>
      </c>
      <c r="M2671">
        <f t="shared" si="581"/>
        <v>-7.8726787225610884E-2</v>
      </c>
      <c r="N2671">
        <f t="shared" si="585"/>
        <v>6.1979070268666087E-3</v>
      </c>
      <c r="O2671">
        <f t="shared" si="586"/>
        <v>0</v>
      </c>
      <c r="Q2671">
        <f t="shared" si="582"/>
        <v>1000</v>
      </c>
      <c r="R2671">
        <f t="shared" si="583"/>
        <v>1000</v>
      </c>
      <c r="S2671">
        <f t="shared" si="584"/>
        <v>1</v>
      </c>
      <c r="T2671" s="2">
        <f t="array" aca="1" ref="T2671:V2671" ca="1">MMULT(Q2671:S2671,$T$8:$V$10)</f>
        <v>342.95983594645492</v>
      </c>
      <c r="U2671" s="2">
        <f ca="1"/>
        <v>1000</v>
      </c>
      <c r="V2671" s="2">
        <f ca="1"/>
        <v>-939.35060064258266</v>
      </c>
      <c r="Y2671" s="2">
        <f t="shared" ca="1" si="587"/>
        <v>-3.7714808315308317</v>
      </c>
      <c r="Z2671" s="2">
        <f t="shared" ca="1" si="588"/>
        <v>-10.996858629590841</v>
      </c>
    </row>
    <row r="2672" spans="2:26">
      <c r="B2672">
        <f t="shared" si="589"/>
        <v>2661</v>
      </c>
      <c r="C2672">
        <v>13.310172092821333</v>
      </c>
      <c r="D2672">
        <v>-12.369689489425619</v>
      </c>
      <c r="E2672">
        <v>13.855427865301465</v>
      </c>
      <c r="F2672">
        <f t="shared" si="576"/>
        <v>22.850443771093346</v>
      </c>
      <c r="G2672">
        <f t="shared" si="577"/>
        <v>33</v>
      </c>
      <c r="H2672">
        <f t="shared" si="578"/>
        <v>2286</v>
      </c>
      <c r="I2672">
        <f t="shared" si="579"/>
        <v>-0.74879117242461624</v>
      </c>
      <c r="J2672">
        <f>VLOOKUP(H2672,動径DB!$C$9:$F$3009,4)</f>
        <v>4.8532761621114546E-3</v>
      </c>
      <c r="K2672">
        <f>VLOOKUP(G2672,緯度DB!$B$10:$H$50,7)</f>
        <v>0.43934360143209494</v>
      </c>
      <c r="L2672">
        <f t="shared" si="580"/>
        <v>0.78034613632512839</v>
      </c>
      <c r="M2672">
        <f t="shared" si="581"/>
        <v>3.8020798478491859E-2</v>
      </c>
      <c r="N2672">
        <f t="shared" si="585"/>
        <v>1.4455811169420889E-3</v>
      </c>
      <c r="O2672">
        <f t="shared" si="586"/>
        <v>0</v>
      </c>
      <c r="Q2672">
        <f t="shared" si="582"/>
        <v>1000</v>
      </c>
      <c r="R2672">
        <f t="shared" si="583"/>
        <v>1000</v>
      </c>
      <c r="S2672">
        <f t="shared" si="584"/>
        <v>1</v>
      </c>
      <c r="T2672" s="2">
        <f t="array" aca="1" ref="T2672:V2672" ca="1">MMULT(Q2672:S2672,$T$8:$V$10)</f>
        <v>342.95983594645492</v>
      </c>
      <c r="U2672" s="2">
        <f ca="1"/>
        <v>1000</v>
      </c>
      <c r="V2672" s="2">
        <f ca="1"/>
        <v>-939.35060064258266</v>
      </c>
      <c r="Y2672" s="2">
        <f t="shared" ca="1" si="587"/>
        <v>-3.7714808315308317</v>
      </c>
      <c r="Z2672" s="2">
        <f t="shared" ca="1" si="588"/>
        <v>-10.996858629590841</v>
      </c>
    </row>
    <row r="2673" spans="2:26">
      <c r="B2673">
        <f t="shared" si="589"/>
        <v>2662</v>
      </c>
      <c r="C2673">
        <v>-6.2871542796630777</v>
      </c>
      <c r="D2673">
        <v>6.9350629591517565</v>
      </c>
      <c r="E2673">
        <v>1.1859632025564255</v>
      </c>
      <c r="F2673">
        <f t="shared" si="576"/>
        <v>9.4355665384492085</v>
      </c>
      <c r="G2673">
        <f t="shared" si="577"/>
        <v>24</v>
      </c>
      <c r="H2673">
        <f t="shared" si="578"/>
        <v>945</v>
      </c>
      <c r="I2673">
        <f t="shared" si="579"/>
        <v>2.3072321385202734</v>
      </c>
      <c r="J2673">
        <f>VLOOKUP(H2673,動径DB!$C$9:$F$3009,4)</f>
        <v>0.27949857239968262</v>
      </c>
      <c r="K2673">
        <f>VLOOKUP(G2673,緯度DB!$B$10:$H$50,7)</f>
        <v>0.7703565880679073</v>
      </c>
      <c r="L2673">
        <f t="shared" si="580"/>
        <v>-0.59600054622147625</v>
      </c>
      <c r="M2673">
        <f t="shared" si="581"/>
        <v>-1.2108379783611165</v>
      </c>
      <c r="N2673">
        <f t="shared" si="585"/>
        <v>1.4661286098416357</v>
      </c>
      <c r="O2673">
        <f t="shared" si="586"/>
        <v>1</v>
      </c>
      <c r="Q2673">
        <f t="shared" si="582"/>
        <v>-6.2871542796630777</v>
      </c>
      <c r="R2673">
        <f t="shared" si="583"/>
        <v>6.9350629591517565</v>
      </c>
      <c r="S2673">
        <f t="shared" si="584"/>
        <v>1.1859632025564255</v>
      </c>
      <c r="T2673" s="2">
        <f t="array" aca="1" ref="T2673:V2673" ca="1">MMULT(Q2673:S2673,$T$8:$V$10)</f>
        <v>-1.0358925378750625</v>
      </c>
      <c r="U2673" s="2">
        <f ca="1"/>
        <v>6.9350629591517565</v>
      </c>
      <c r="V2673" s="2">
        <f ca="1"/>
        <v>6.3136157868592555</v>
      </c>
      <c r="Y2673" s="2">
        <f t="shared" ca="1" si="587"/>
        <v>-0.28526284574777017</v>
      </c>
      <c r="Z2673" s="2">
        <f t="shared" ca="1" si="588"/>
        <v>1.9097693272563991</v>
      </c>
    </row>
    <row r="2674" spans="2:26">
      <c r="B2674">
        <f t="shared" si="589"/>
        <v>2663</v>
      </c>
      <c r="C2674">
        <v>-0.98155736031097107</v>
      </c>
      <c r="D2674">
        <v>-6.2488565631332857</v>
      </c>
      <c r="E2674">
        <v>-16.433408524986501</v>
      </c>
      <c r="F2674">
        <f t="shared" si="576"/>
        <v>17.608764265197419</v>
      </c>
      <c r="G2674">
        <f t="shared" si="577"/>
        <v>2</v>
      </c>
      <c r="H2674">
        <f t="shared" si="578"/>
        <v>1762</v>
      </c>
      <c r="I2674">
        <f t="shared" si="579"/>
        <v>-1.7266011504834671</v>
      </c>
      <c r="J2674">
        <f>VLOOKUP(H2674,動径DB!$C$9:$F$3009,4)</f>
        <v>3.0523963974455663E-2</v>
      </c>
      <c r="K2674">
        <f>VLOOKUP(G2674,緯度DB!$B$10:$H$50,7)</f>
        <v>0.31855496617393941</v>
      </c>
      <c r="L2674">
        <f t="shared" si="580"/>
        <v>-0.8927362574380393</v>
      </c>
      <c r="M2674">
        <f t="shared" si="581"/>
        <v>-0.15285419606777081</v>
      </c>
      <c r="N2674">
        <f t="shared" si="585"/>
        <v>2.3364405255524523E-2</v>
      </c>
      <c r="O2674">
        <f t="shared" si="586"/>
        <v>0</v>
      </c>
      <c r="Q2674">
        <f t="shared" si="582"/>
        <v>1000</v>
      </c>
      <c r="R2674">
        <f t="shared" si="583"/>
        <v>1000</v>
      </c>
      <c r="S2674">
        <f t="shared" si="584"/>
        <v>1</v>
      </c>
      <c r="T2674" s="2">
        <f t="array" aca="1" ref="T2674:V2674" ca="1">MMULT(Q2674:S2674,$T$8:$V$10)</f>
        <v>342.95983594645492</v>
      </c>
      <c r="U2674" s="2">
        <f ca="1"/>
        <v>1000</v>
      </c>
      <c r="V2674" s="2">
        <f ca="1"/>
        <v>-939.35060064258266</v>
      </c>
      <c r="Y2674" s="2">
        <f t="shared" ca="1" si="587"/>
        <v>-3.7714808315308317</v>
      </c>
      <c r="Z2674" s="2">
        <f t="shared" ca="1" si="588"/>
        <v>-10.996858629590841</v>
      </c>
    </row>
    <row r="2675" spans="2:26">
      <c r="B2675">
        <f t="shared" si="589"/>
        <v>2664</v>
      </c>
      <c r="C2675">
        <v>-0.57500665294118702</v>
      </c>
      <c r="D2675">
        <v>-6.4407322625583676</v>
      </c>
      <c r="E2675">
        <v>12.325981535942358</v>
      </c>
      <c r="F2675">
        <f t="shared" si="576"/>
        <v>13.91917689927385</v>
      </c>
      <c r="G2675">
        <f t="shared" si="577"/>
        <v>39</v>
      </c>
      <c r="H2675">
        <f t="shared" si="578"/>
        <v>1393</v>
      </c>
      <c r="I2675">
        <f t="shared" si="579"/>
        <v>-1.6598368633739757</v>
      </c>
      <c r="J2675">
        <f>VLOOKUP(H2675,動径DB!$C$9:$F$3009,4)</f>
        <v>9.540258087082791E-2</v>
      </c>
      <c r="K2675">
        <f>VLOOKUP(G2675,緯度DB!$B$10:$H$50,7)</f>
        <v>0.19977068236083131</v>
      </c>
      <c r="L2675">
        <f t="shared" si="580"/>
        <v>-0.96453465999479726</v>
      </c>
      <c r="M2675">
        <f t="shared" si="581"/>
        <v>-0.25587229786791693</v>
      </c>
      <c r="N2675">
        <f t="shared" si="585"/>
        <v>6.5470632816208005E-2</v>
      </c>
      <c r="O2675">
        <f t="shared" si="586"/>
        <v>0</v>
      </c>
      <c r="Q2675">
        <f t="shared" si="582"/>
        <v>1000</v>
      </c>
      <c r="R2675">
        <f t="shared" si="583"/>
        <v>1000</v>
      </c>
      <c r="S2675">
        <f t="shared" si="584"/>
        <v>1</v>
      </c>
      <c r="T2675" s="2">
        <f t="array" aca="1" ref="T2675:V2675" ca="1">MMULT(Q2675:S2675,$T$8:$V$10)</f>
        <v>342.95983594645492</v>
      </c>
      <c r="U2675" s="2">
        <f ca="1"/>
        <v>1000</v>
      </c>
      <c r="V2675" s="2">
        <f ca="1"/>
        <v>-939.35060064258266</v>
      </c>
      <c r="Y2675" s="2">
        <f t="shared" ca="1" si="587"/>
        <v>-3.7714808315308317</v>
      </c>
      <c r="Z2675" s="2">
        <f t="shared" ca="1" si="588"/>
        <v>-10.996858629590841</v>
      </c>
    </row>
    <row r="2676" spans="2:26">
      <c r="B2676">
        <f t="shared" si="589"/>
        <v>2665</v>
      </c>
      <c r="C2676">
        <v>-0.94925804954091886</v>
      </c>
      <c r="D2676">
        <v>-16.309939496458931</v>
      </c>
      <c r="E2676">
        <v>2.1885949320417746</v>
      </c>
      <c r="F2676">
        <f t="shared" ref="F2676:F2739" si="590">SQRT(SUMSQ(C2676:E2676))</f>
        <v>16.483481580034244</v>
      </c>
      <c r="G2676">
        <f t="shared" ref="G2676:G2739" si="591">ROUND(20*E2676/F2676,0)+21</f>
        <v>24</v>
      </c>
      <c r="H2676">
        <f t="shared" ref="H2676:H2739" si="592">ROUND(F2676*100,0)+1</f>
        <v>1649</v>
      </c>
      <c r="I2676">
        <f t="shared" ref="I2676:I2739" si="593">ATAN2(C2676,D2676)</f>
        <v>-1.6289319434498748</v>
      </c>
      <c r="J2676">
        <f>VLOOKUP(H2676,動径DB!$C$9:$F$3009,4)</f>
        <v>4.4016352796377098E-2</v>
      </c>
      <c r="K2676">
        <f>VLOOKUP(G2676,緯度DB!$B$10:$H$50,7)</f>
        <v>0.7703565880679073</v>
      </c>
      <c r="L2676">
        <f t="shared" ref="L2676:L2739" si="594">IF($E$8&gt;=0,COS($E$8*I2676),SIN($E$8*I2676))</f>
        <v>-0.98482963792012734</v>
      </c>
      <c r="M2676">
        <f t="shared" ref="M2676:M2739" si="595">J2676*K2676*L2676*F2676</f>
        <v>-0.55044751074465836</v>
      </c>
      <c r="N2676">
        <f t="shared" si="585"/>
        <v>0.30299246208499081</v>
      </c>
      <c r="O2676">
        <f t="shared" si="586"/>
        <v>0</v>
      </c>
      <c r="Q2676">
        <f t="shared" ref="Q2676:Q2739" si="596">IF($O2676=0,1000,C2676)</f>
        <v>1000</v>
      </c>
      <c r="R2676">
        <f t="shared" ref="R2676:R2739" si="597">IF($O2676=0,1000,D2676)</f>
        <v>1000</v>
      </c>
      <c r="S2676">
        <f t="shared" ref="S2676:S2739" si="598">IF($O2676=0,1,E2676)</f>
        <v>1</v>
      </c>
      <c r="T2676" s="2">
        <f t="array" aca="1" ref="T2676:V2676" ca="1">MMULT(Q2676:S2676,$T$8:$V$10)</f>
        <v>342.95983594645492</v>
      </c>
      <c r="U2676" s="2">
        <f ca="1"/>
        <v>1000</v>
      </c>
      <c r="V2676" s="2">
        <f ca="1"/>
        <v>-939.35060064258266</v>
      </c>
      <c r="Y2676" s="2">
        <f t="shared" ca="1" si="587"/>
        <v>-3.7714808315308317</v>
      </c>
      <c r="Z2676" s="2">
        <f t="shared" ca="1" si="588"/>
        <v>-10.996858629590841</v>
      </c>
    </row>
    <row r="2677" spans="2:26">
      <c r="B2677">
        <f t="shared" si="589"/>
        <v>2666</v>
      </c>
      <c r="C2677">
        <v>8.4132469337505604</v>
      </c>
      <c r="D2677">
        <v>-1.1818259622593781</v>
      </c>
      <c r="E2677">
        <v>12.760088693276883</v>
      </c>
      <c r="F2677">
        <f t="shared" si="590"/>
        <v>15.329686886353096</v>
      </c>
      <c r="G2677">
        <f t="shared" si="591"/>
        <v>38</v>
      </c>
      <c r="H2677">
        <f t="shared" si="592"/>
        <v>1534</v>
      </c>
      <c r="I2677">
        <f t="shared" si="593"/>
        <v>-0.13955887759844801</v>
      </c>
      <c r="J2677">
        <f>VLOOKUP(H2677,動径DB!$C$9:$F$3009,4)</f>
        <v>6.2963670322870313E-2</v>
      </c>
      <c r="K2677">
        <f>VLOOKUP(G2677,緯度DB!$B$10:$H$50,7)</f>
        <v>0.20164392860071581</v>
      </c>
      <c r="L2677">
        <f t="shared" si="594"/>
        <v>0.40655174439818154</v>
      </c>
      <c r="M2677">
        <f t="shared" si="595"/>
        <v>7.9126926995150379E-2</v>
      </c>
      <c r="N2677">
        <f t="shared" si="585"/>
        <v>6.2610705756958578E-3</v>
      </c>
      <c r="O2677">
        <f t="shared" si="586"/>
        <v>0</v>
      </c>
      <c r="Q2677">
        <f t="shared" si="596"/>
        <v>1000</v>
      </c>
      <c r="R2677">
        <f t="shared" si="597"/>
        <v>1000</v>
      </c>
      <c r="S2677">
        <f t="shared" si="598"/>
        <v>1</v>
      </c>
      <c r="T2677" s="2">
        <f t="array" aca="1" ref="T2677:V2677" ca="1">MMULT(Q2677:S2677,$T$8:$V$10)</f>
        <v>342.95983594645492</v>
      </c>
      <c r="U2677" s="2">
        <f ca="1"/>
        <v>1000</v>
      </c>
      <c r="V2677" s="2">
        <f ca="1"/>
        <v>-939.35060064258266</v>
      </c>
      <c r="Y2677" s="2">
        <f t="shared" ca="1" si="587"/>
        <v>-3.7714808315308317</v>
      </c>
      <c r="Z2677" s="2">
        <f t="shared" ca="1" si="588"/>
        <v>-10.996858629590841</v>
      </c>
    </row>
    <row r="2678" spans="2:26">
      <c r="B2678">
        <f t="shared" si="589"/>
        <v>2667</v>
      </c>
      <c r="C2678">
        <v>-13.052526616050878</v>
      </c>
      <c r="D2678">
        <v>11.491231410374096</v>
      </c>
      <c r="E2678">
        <v>5.7852920204893366</v>
      </c>
      <c r="F2678">
        <f t="shared" si="590"/>
        <v>18.327205301186059</v>
      </c>
      <c r="G2678">
        <f t="shared" si="591"/>
        <v>27</v>
      </c>
      <c r="H2678">
        <f t="shared" si="592"/>
        <v>1834</v>
      </c>
      <c r="I2678">
        <f t="shared" si="593"/>
        <v>2.4197216132498882</v>
      </c>
      <c r="J2678">
        <f>VLOOKUP(H2678,動径DB!$C$9:$F$3009,4)</f>
        <v>2.401601402684958E-2</v>
      </c>
      <c r="K2678">
        <f>VLOOKUP(G2678,緯度DB!$B$10:$H$50,7)</f>
        <v>0.70149600262637279</v>
      </c>
      <c r="L2678">
        <f t="shared" si="594"/>
        <v>-0.82825117338174403</v>
      </c>
      <c r="M2678">
        <f t="shared" si="595"/>
        <v>-0.2557316223704697</v>
      </c>
      <c r="N2678">
        <f t="shared" si="585"/>
        <v>6.5398662680232519E-2</v>
      </c>
      <c r="O2678">
        <f t="shared" si="586"/>
        <v>0</v>
      </c>
      <c r="Q2678">
        <f t="shared" si="596"/>
        <v>1000</v>
      </c>
      <c r="R2678">
        <f t="shared" si="597"/>
        <v>1000</v>
      </c>
      <c r="S2678">
        <f t="shared" si="598"/>
        <v>1</v>
      </c>
      <c r="T2678" s="2">
        <f t="array" aca="1" ref="T2678:V2678" ca="1">MMULT(Q2678:S2678,$T$8:$V$10)</f>
        <v>342.95983594645492</v>
      </c>
      <c r="U2678" s="2">
        <f ca="1"/>
        <v>1000</v>
      </c>
      <c r="V2678" s="2">
        <f ca="1"/>
        <v>-939.35060064258266</v>
      </c>
      <c r="Y2678" s="2">
        <f t="shared" ca="1" si="587"/>
        <v>-3.7714808315308317</v>
      </c>
      <c r="Z2678" s="2">
        <f t="shared" ca="1" si="588"/>
        <v>-10.996858629590841</v>
      </c>
    </row>
    <row r="2679" spans="2:26">
      <c r="B2679">
        <f t="shared" si="589"/>
        <v>2668</v>
      </c>
      <c r="C2679">
        <v>-3.1238037900557458</v>
      </c>
      <c r="D2679">
        <v>-3.976814649323416</v>
      </c>
      <c r="E2679">
        <v>8.7395234317343053</v>
      </c>
      <c r="F2679">
        <f t="shared" si="590"/>
        <v>10.097151810667844</v>
      </c>
      <c r="G2679">
        <f t="shared" si="591"/>
        <v>38</v>
      </c>
      <c r="H2679">
        <f t="shared" si="592"/>
        <v>1011</v>
      </c>
      <c r="I2679">
        <f t="shared" si="593"/>
        <v>-2.2366355281930126</v>
      </c>
      <c r="J2679">
        <f>VLOOKUP(H2679,動径DB!$C$9:$F$3009,4)</f>
        <v>0.24609931831189699</v>
      </c>
      <c r="K2679">
        <f>VLOOKUP(G2679,緯度DB!$B$10:$H$50,7)</f>
        <v>0.20164392860071581</v>
      </c>
      <c r="L2679">
        <f t="shared" si="594"/>
        <v>0.41388832053912472</v>
      </c>
      <c r="M2679">
        <f t="shared" si="595"/>
        <v>0.20738513230732428</v>
      </c>
      <c r="N2679">
        <f t="shared" si="585"/>
        <v>4.3008593102126395E-2</v>
      </c>
      <c r="O2679">
        <f t="shared" si="586"/>
        <v>0</v>
      </c>
      <c r="Q2679">
        <f t="shared" si="596"/>
        <v>1000</v>
      </c>
      <c r="R2679">
        <f t="shared" si="597"/>
        <v>1000</v>
      </c>
      <c r="S2679">
        <f t="shared" si="598"/>
        <v>1</v>
      </c>
      <c r="T2679" s="2">
        <f t="array" aca="1" ref="T2679:V2679" ca="1">MMULT(Q2679:S2679,$T$8:$V$10)</f>
        <v>342.95983594645492</v>
      </c>
      <c r="U2679" s="2">
        <f ca="1"/>
        <v>1000</v>
      </c>
      <c r="V2679" s="2">
        <f ca="1"/>
        <v>-939.35060064258266</v>
      </c>
      <c r="Y2679" s="2">
        <f t="shared" ca="1" si="587"/>
        <v>-3.7714808315308317</v>
      </c>
      <c r="Z2679" s="2">
        <f t="shared" ca="1" si="588"/>
        <v>-10.996858629590841</v>
      </c>
    </row>
    <row r="2680" spans="2:26">
      <c r="B2680">
        <f t="shared" si="589"/>
        <v>2669</v>
      </c>
      <c r="C2680">
        <v>-12.560633693449098</v>
      </c>
      <c r="D2680">
        <v>-15.508993160156198</v>
      </c>
      <c r="E2680">
        <v>-10.258645270218087</v>
      </c>
      <c r="F2680">
        <f t="shared" si="590"/>
        <v>22.439656646280227</v>
      </c>
      <c r="G2680">
        <f t="shared" si="591"/>
        <v>12</v>
      </c>
      <c r="H2680">
        <f t="shared" si="592"/>
        <v>2245</v>
      </c>
      <c r="I2680">
        <f t="shared" si="593"/>
        <v>-2.2515408813100302</v>
      </c>
      <c r="J2680">
        <f>VLOOKUP(H2680,動径DB!$C$9:$F$3009,4)</f>
        <v>5.6429613883336536E-3</v>
      </c>
      <c r="K2680">
        <f>VLOOKUP(G2680,緯度DB!$B$10:$H$50,7)</f>
        <v>0.58726809406597613</v>
      </c>
      <c r="L2680">
        <f t="shared" si="594"/>
        <v>0.4541673009868602</v>
      </c>
      <c r="M2680">
        <f t="shared" si="595"/>
        <v>3.3773460011446488E-2</v>
      </c>
      <c r="N2680">
        <f t="shared" si="585"/>
        <v>1.140646601144775E-3</v>
      </c>
      <c r="O2680">
        <f t="shared" si="586"/>
        <v>0</v>
      </c>
      <c r="Q2680">
        <f t="shared" si="596"/>
        <v>1000</v>
      </c>
      <c r="R2680">
        <f t="shared" si="597"/>
        <v>1000</v>
      </c>
      <c r="S2680">
        <f t="shared" si="598"/>
        <v>1</v>
      </c>
      <c r="T2680" s="2">
        <f t="array" aca="1" ref="T2680:V2680" ca="1">MMULT(Q2680:S2680,$T$8:$V$10)</f>
        <v>342.95983594645492</v>
      </c>
      <c r="U2680" s="2">
        <f ca="1"/>
        <v>1000</v>
      </c>
      <c r="V2680" s="2">
        <f ca="1"/>
        <v>-939.35060064258266</v>
      </c>
      <c r="Y2680" s="2">
        <f t="shared" ca="1" si="587"/>
        <v>-3.7714808315308317</v>
      </c>
      <c r="Z2680" s="2">
        <f t="shared" ca="1" si="588"/>
        <v>-10.996858629590841</v>
      </c>
    </row>
    <row r="2681" spans="2:26">
      <c r="B2681">
        <f t="shared" si="589"/>
        <v>2670</v>
      </c>
      <c r="C2681">
        <v>-15.84617293293225</v>
      </c>
      <c r="D2681">
        <v>-12.311204797087532</v>
      </c>
      <c r="E2681">
        <v>-16.48850690976645</v>
      </c>
      <c r="F2681">
        <f t="shared" si="590"/>
        <v>25.971865937772776</v>
      </c>
      <c r="G2681">
        <f t="shared" si="591"/>
        <v>8</v>
      </c>
      <c r="H2681">
        <f t="shared" si="592"/>
        <v>2598</v>
      </c>
      <c r="I2681">
        <f t="shared" si="593"/>
        <v>-2.4810843211003371</v>
      </c>
      <c r="J2681">
        <f>VLOOKUP(H2681,動径DB!$C$9:$F$3009,4)</f>
        <v>1.4940468504062911E-3</v>
      </c>
      <c r="K2681">
        <f>VLOOKUP(G2681,緯度DB!$B$10:$H$50,7)</f>
        <v>0.38596120503132481</v>
      </c>
      <c r="L2681">
        <f t="shared" si="594"/>
        <v>0.91683012443717293</v>
      </c>
      <c r="M2681">
        <f t="shared" si="595"/>
        <v>1.3730928225054872E-2</v>
      </c>
      <c r="N2681">
        <f t="shared" si="585"/>
        <v>1.8853838992160854E-4</v>
      </c>
      <c r="O2681">
        <f t="shared" si="586"/>
        <v>0</v>
      </c>
      <c r="Q2681">
        <f t="shared" si="596"/>
        <v>1000</v>
      </c>
      <c r="R2681">
        <f t="shared" si="597"/>
        <v>1000</v>
      </c>
      <c r="S2681">
        <f t="shared" si="598"/>
        <v>1</v>
      </c>
      <c r="T2681" s="2">
        <f t="array" aca="1" ref="T2681:V2681" ca="1">MMULT(Q2681:S2681,$T$8:$V$10)</f>
        <v>342.95983594645492</v>
      </c>
      <c r="U2681" s="2">
        <f ca="1"/>
        <v>1000</v>
      </c>
      <c r="V2681" s="2">
        <f ca="1"/>
        <v>-939.35060064258266</v>
      </c>
      <c r="Y2681" s="2">
        <f t="shared" ca="1" si="587"/>
        <v>-3.7714808315308317</v>
      </c>
      <c r="Z2681" s="2">
        <f t="shared" ca="1" si="588"/>
        <v>-10.996858629590841</v>
      </c>
    </row>
    <row r="2682" spans="2:26">
      <c r="B2682">
        <f t="shared" si="589"/>
        <v>2671</v>
      </c>
      <c r="C2682">
        <v>9.5545992828093134</v>
      </c>
      <c r="D2682">
        <v>-13.334088209359098</v>
      </c>
      <c r="E2682">
        <v>-14.552395629937779</v>
      </c>
      <c r="F2682">
        <f t="shared" si="590"/>
        <v>21.928531514906823</v>
      </c>
      <c r="G2682">
        <f t="shared" si="591"/>
        <v>8</v>
      </c>
      <c r="H2682">
        <f t="shared" si="592"/>
        <v>2194</v>
      </c>
      <c r="I2682">
        <f t="shared" si="593"/>
        <v>-0.94904622886311574</v>
      </c>
      <c r="J2682">
        <f>VLOOKUP(H2682,動径DB!$C$9:$F$3009,4)</f>
        <v>6.7971826435494018E-3</v>
      </c>
      <c r="K2682">
        <f>VLOOKUP(G2682,緯度DB!$B$10:$H$50,7)</f>
        <v>0.38596120503132481</v>
      </c>
      <c r="L2682">
        <f t="shared" si="594"/>
        <v>0.29021736126351466</v>
      </c>
      <c r="M2682">
        <f t="shared" si="595"/>
        <v>1.669573457593684E-2</v>
      </c>
      <c r="N2682">
        <f t="shared" si="585"/>
        <v>2.787475530301329E-4</v>
      </c>
      <c r="O2682">
        <f t="shared" si="586"/>
        <v>0</v>
      </c>
      <c r="Q2682">
        <f t="shared" si="596"/>
        <v>1000</v>
      </c>
      <c r="R2682">
        <f t="shared" si="597"/>
        <v>1000</v>
      </c>
      <c r="S2682">
        <f t="shared" si="598"/>
        <v>1</v>
      </c>
      <c r="T2682" s="2">
        <f t="array" aca="1" ref="T2682:V2682" ca="1">MMULT(Q2682:S2682,$T$8:$V$10)</f>
        <v>342.95983594645492</v>
      </c>
      <c r="U2682" s="2">
        <f ca="1"/>
        <v>1000</v>
      </c>
      <c r="V2682" s="2">
        <f ca="1"/>
        <v>-939.35060064258266</v>
      </c>
      <c r="Y2682" s="2">
        <f t="shared" ca="1" si="587"/>
        <v>-3.7714808315308317</v>
      </c>
      <c r="Z2682" s="2">
        <f t="shared" ca="1" si="588"/>
        <v>-10.996858629590841</v>
      </c>
    </row>
    <row r="2683" spans="2:26">
      <c r="B2683">
        <f t="shared" si="589"/>
        <v>2672</v>
      </c>
      <c r="C2683">
        <v>4.8628942968021001</v>
      </c>
      <c r="D2683">
        <v>-6.5665482829082453</v>
      </c>
      <c r="E2683">
        <v>-0.80581895921868485</v>
      </c>
      <c r="F2683">
        <f t="shared" si="590"/>
        <v>8.2107637579382278</v>
      </c>
      <c r="G2683">
        <f t="shared" si="591"/>
        <v>19</v>
      </c>
      <c r="H2683">
        <f t="shared" si="592"/>
        <v>822</v>
      </c>
      <c r="I2683">
        <f t="shared" si="593"/>
        <v>-0.93336706638620126</v>
      </c>
      <c r="J2683">
        <f>VLOOKUP(H2683,動径DB!$C$9:$F$3009,4)</f>
        <v>0.34008261017241759</v>
      </c>
      <c r="K2683">
        <f>VLOOKUP(G2683,緯度DB!$B$10:$H$50,7)</f>
        <v>0.7820858445078025</v>
      </c>
      <c r="L2683">
        <f t="shared" si="594"/>
        <v>0.33489279633262209</v>
      </c>
      <c r="M2683">
        <f t="shared" si="595"/>
        <v>0.73135496337157369</v>
      </c>
      <c r="N2683">
        <f t="shared" si="585"/>
        <v>0.53488008244823593</v>
      </c>
      <c r="O2683">
        <f t="shared" si="586"/>
        <v>1</v>
      </c>
      <c r="Q2683">
        <f t="shared" si="596"/>
        <v>4.8628942968021001</v>
      </c>
      <c r="R2683">
        <f t="shared" si="597"/>
        <v>-6.5665482829082453</v>
      </c>
      <c r="S2683">
        <f t="shared" si="598"/>
        <v>-0.80581895921868485</v>
      </c>
      <c r="T2683" s="2">
        <f t="array" aca="1" ref="T2683:V2683" ca="1">MMULT(Q2683:S2683,$T$8:$V$10)</f>
        <v>0.90598567470265368</v>
      </c>
      <c r="U2683" s="2">
        <f ca="1"/>
        <v>-6.5665482829082453</v>
      </c>
      <c r="V2683" s="2">
        <f ca="1"/>
        <v>-4.8452322022933281</v>
      </c>
      <c r="Y2683" s="2">
        <f t="shared" ca="1" si="587"/>
        <v>0.36016459463611156</v>
      </c>
      <c r="Z2683" s="2">
        <f t="shared" ca="1" si="588"/>
        <v>-2.6104587153083991</v>
      </c>
    </row>
    <row r="2684" spans="2:26">
      <c r="B2684">
        <f t="shared" si="589"/>
        <v>2673</v>
      </c>
      <c r="C2684">
        <v>10.892716332176805</v>
      </c>
      <c r="D2684">
        <v>2.970250053189166</v>
      </c>
      <c r="E2684">
        <v>14.988692780135491</v>
      </c>
      <c r="F2684">
        <f t="shared" si="590"/>
        <v>18.76524888534728</v>
      </c>
      <c r="G2684">
        <f t="shared" si="591"/>
        <v>37</v>
      </c>
      <c r="H2684">
        <f t="shared" si="592"/>
        <v>1878</v>
      </c>
      <c r="I2684">
        <f t="shared" si="593"/>
        <v>0.26621011343248563</v>
      </c>
      <c r="J2684">
        <f>VLOOKUP(H2684,動径DB!$C$9:$F$3009,4)</f>
        <v>2.0694682625158393E-2</v>
      </c>
      <c r="K2684">
        <f>VLOOKUP(G2684,緯度DB!$B$10:$H$50,7)</f>
        <v>0.2352076871405088</v>
      </c>
      <c r="L2684">
        <f t="shared" si="594"/>
        <v>-0.71640116722527281</v>
      </c>
      <c r="M2684">
        <f t="shared" si="595"/>
        <v>-6.5436625553289773E-2</v>
      </c>
      <c r="N2684">
        <f t="shared" si="585"/>
        <v>4.2819519638014562E-3</v>
      </c>
      <c r="O2684">
        <f t="shared" si="586"/>
        <v>0</v>
      </c>
      <c r="Q2684">
        <f t="shared" si="596"/>
        <v>1000</v>
      </c>
      <c r="R2684">
        <f t="shared" si="597"/>
        <v>1000</v>
      </c>
      <c r="S2684">
        <f t="shared" si="598"/>
        <v>1</v>
      </c>
      <c r="T2684" s="2">
        <f t="array" aca="1" ref="T2684:V2684" ca="1">MMULT(Q2684:S2684,$T$8:$V$10)</f>
        <v>342.95983594645492</v>
      </c>
      <c r="U2684" s="2">
        <f ca="1"/>
        <v>1000</v>
      </c>
      <c r="V2684" s="2">
        <f ca="1"/>
        <v>-939.35060064258266</v>
      </c>
      <c r="Y2684" s="2">
        <f t="shared" ca="1" si="587"/>
        <v>-3.7714808315308317</v>
      </c>
      <c r="Z2684" s="2">
        <f t="shared" ca="1" si="588"/>
        <v>-10.996858629590841</v>
      </c>
    </row>
    <row r="2685" spans="2:26">
      <c r="B2685">
        <f t="shared" si="589"/>
        <v>2674</v>
      </c>
      <c r="C2685">
        <v>7.1813935384491643</v>
      </c>
      <c r="D2685">
        <v>-2.6881185778313137</v>
      </c>
      <c r="E2685">
        <v>-6.6198262011140452</v>
      </c>
      <c r="F2685">
        <f t="shared" si="590"/>
        <v>10.130177371374959</v>
      </c>
      <c r="G2685">
        <f t="shared" si="591"/>
        <v>8</v>
      </c>
      <c r="H2685">
        <f t="shared" si="592"/>
        <v>1014</v>
      </c>
      <c r="I2685">
        <f t="shared" si="593"/>
        <v>-0.35817185036401938</v>
      </c>
      <c r="J2685">
        <f>VLOOKUP(H2685,動径DB!$C$9:$F$3009,4)</f>
        <v>0.24460211132835089</v>
      </c>
      <c r="K2685">
        <f>VLOOKUP(G2685,緯度DB!$B$10:$H$50,7)</f>
        <v>0.38596120503132481</v>
      </c>
      <c r="L2685">
        <f t="shared" si="594"/>
        <v>0.87935957926126096</v>
      </c>
      <c r="M2685">
        <f t="shared" si="595"/>
        <v>0.8409833615400063</v>
      </c>
      <c r="N2685">
        <f t="shared" si="585"/>
        <v>0.70725301438712895</v>
      </c>
      <c r="O2685">
        <f t="shared" si="586"/>
        <v>1</v>
      </c>
      <c r="Q2685">
        <f t="shared" si="596"/>
        <v>7.1813935384491643</v>
      </c>
      <c r="R2685">
        <f t="shared" si="597"/>
        <v>-2.6881185778313137</v>
      </c>
      <c r="S2685">
        <f t="shared" si="598"/>
        <v>-6.6198262011140452</v>
      </c>
      <c r="T2685" s="2">
        <f t="array" aca="1" ref="T2685:V2685" ca="1">MMULT(Q2685:S2685,$T$8:$V$10)</f>
        <v>-3.7644205847736645</v>
      </c>
      <c r="U2685" s="2">
        <f ca="1"/>
        <v>-2.6881185778313137</v>
      </c>
      <c r="V2685" s="2">
        <f ca="1"/>
        <v>-9.0124164211363276</v>
      </c>
      <c r="Y2685" s="2">
        <f t="shared" ca="1" si="587"/>
        <v>-1.7936417361381063</v>
      </c>
      <c r="Z2685" s="2">
        <f t="shared" ca="1" si="588"/>
        <v>-1.2808137572057052</v>
      </c>
    </row>
    <row r="2686" spans="2:26">
      <c r="B2686">
        <f t="shared" si="589"/>
        <v>2675</v>
      </c>
      <c r="C2686">
        <v>9.7349175020550902</v>
      </c>
      <c r="D2686">
        <v>2.7105207888878229</v>
      </c>
      <c r="E2686">
        <v>-9.8483981003746202</v>
      </c>
      <c r="F2686">
        <f t="shared" si="590"/>
        <v>14.110509801643383</v>
      </c>
      <c r="G2686">
        <f t="shared" si="591"/>
        <v>7</v>
      </c>
      <c r="H2686">
        <f t="shared" si="592"/>
        <v>1412</v>
      </c>
      <c r="I2686">
        <f t="shared" si="593"/>
        <v>0.27155489141889833</v>
      </c>
      <c r="J2686">
        <f>VLOOKUP(H2686,動径DB!$C$9:$F$3009,4)</f>
        <v>9.0357739280457136E-2</v>
      </c>
      <c r="K2686">
        <f>VLOOKUP(G2686,緯度DB!$B$10:$H$50,7)</f>
        <v>0.33255818042814211</v>
      </c>
      <c r="L2686">
        <f t="shared" si="594"/>
        <v>-0.72749556836106211</v>
      </c>
      <c r="M2686">
        <f t="shared" si="595"/>
        <v>-0.30846510989104736</v>
      </c>
      <c r="N2686">
        <f t="shared" si="585"/>
        <v>9.5150724020095931E-2</v>
      </c>
      <c r="O2686">
        <f t="shared" si="586"/>
        <v>0</v>
      </c>
      <c r="Q2686">
        <f t="shared" si="596"/>
        <v>1000</v>
      </c>
      <c r="R2686">
        <f t="shared" si="597"/>
        <v>1000</v>
      </c>
      <c r="S2686">
        <f t="shared" si="598"/>
        <v>1</v>
      </c>
      <c r="T2686" s="2">
        <f t="array" aca="1" ref="T2686:V2686" ca="1">MMULT(Q2686:S2686,$T$8:$V$10)</f>
        <v>342.95983594645492</v>
      </c>
      <c r="U2686" s="2">
        <f ca="1"/>
        <v>1000</v>
      </c>
      <c r="V2686" s="2">
        <f ca="1"/>
        <v>-939.35060064258266</v>
      </c>
      <c r="Y2686" s="2">
        <f t="shared" ca="1" si="587"/>
        <v>-3.7714808315308317</v>
      </c>
      <c r="Z2686" s="2">
        <f t="shared" ca="1" si="588"/>
        <v>-10.996858629590841</v>
      </c>
    </row>
    <row r="2687" spans="2:26">
      <c r="B2687">
        <f t="shared" si="589"/>
        <v>2676</v>
      </c>
      <c r="C2687">
        <v>-10.620725728834573</v>
      </c>
      <c r="D2687">
        <v>-2.2357458543488393</v>
      </c>
      <c r="E2687">
        <v>10.554673896482532</v>
      </c>
      <c r="F2687">
        <f t="shared" si="590"/>
        <v>15.139336695953903</v>
      </c>
      <c r="G2687">
        <f t="shared" si="591"/>
        <v>35</v>
      </c>
      <c r="H2687">
        <f t="shared" si="592"/>
        <v>1515</v>
      </c>
      <c r="I2687">
        <f t="shared" si="593"/>
        <v>-2.9341141349455464</v>
      </c>
      <c r="J2687">
        <f>VLOOKUP(H2687,動径DB!$C$9:$F$3009,4)</f>
        <v>6.6695938440345021E-2</v>
      </c>
      <c r="K2687">
        <f>VLOOKUP(G2687,緯度DB!$B$10:$H$50,7)</f>
        <v>0.33255818042814211</v>
      </c>
      <c r="L2687">
        <f t="shared" si="594"/>
        <v>0.58301568175131735</v>
      </c>
      <c r="M2687">
        <f t="shared" si="595"/>
        <v>0.19577359102912306</v>
      </c>
      <c r="N2687">
        <f t="shared" si="585"/>
        <v>3.8327298944438336E-2</v>
      </c>
      <c r="O2687">
        <f t="shared" si="586"/>
        <v>0</v>
      </c>
      <c r="Q2687">
        <f t="shared" si="596"/>
        <v>1000</v>
      </c>
      <c r="R2687">
        <f t="shared" si="597"/>
        <v>1000</v>
      </c>
      <c r="S2687">
        <f t="shared" si="598"/>
        <v>1</v>
      </c>
      <c r="T2687" s="2">
        <f t="array" aca="1" ref="T2687:V2687" ca="1">MMULT(Q2687:S2687,$T$8:$V$10)</f>
        <v>342.95983594645492</v>
      </c>
      <c r="U2687" s="2">
        <f ca="1"/>
        <v>1000</v>
      </c>
      <c r="V2687" s="2">
        <f ca="1"/>
        <v>-939.35060064258266</v>
      </c>
      <c r="Y2687" s="2">
        <f t="shared" ca="1" si="587"/>
        <v>-3.7714808315308317</v>
      </c>
      <c r="Z2687" s="2">
        <f t="shared" ca="1" si="588"/>
        <v>-10.996858629590841</v>
      </c>
    </row>
    <row r="2688" spans="2:26">
      <c r="B2688">
        <f t="shared" si="589"/>
        <v>2677</v>
      </c>
      <c r="C2688">
        <v>-4.8436036760478069</v>
      </c>
      <c r="D2688">
        <v>9.3694327625094491</v>
      </c>
      <c r="E2688">
        <v>11.716613411106431</v>
      </c>
      <c r="F2688">
        <f t="shared" si="590"/>
        <v>15.764700970431642</v>
      </c>
      <c r="G2688">
        <f t="shared" si="591"/>
        <v>36</v>
      </c>
      <c r="H2688">
        <f t="shared" si="592"/>
        <v>1577</v>
      </c>
      <c r="I2688">
        <f t="shared" si="593"/>
        <v>2.0479181549497674</v>
      </c>
      <c r="J2688">
        <f>VLOOKUP(H2688,動径DB!$C$9:$F$3009,4)</f>
        <v>5.517703190423353E-2</v>
      </c>
      <c r="K2688">
        <f>VLOOKUP(G2688,緯度DB!$B$10:$H$50,7)</f>
        <v>0.28116931855250954</v>
      </c>
      <c r="L2688">
        <f t="shared" si="594"/>
        <v>0.13897950304391635</v>
      </c>
      <c r="M2688">
        <f t="shared" si="595"/>
        <v>3.3990907148952851E-2</v>
      </c>
      <c r="N2688">
        <f t="shared" si="585"/>
        <v>1.1553817688087339E-3</v>
      </c>
      <c r="O2688">
        <f t="shared" si="586"/>
        <v>0</v>
      </c>
      <c r="Q2688">
        <f t="shared" si="596"/>
        <v>1000</v>
      </c>
      <c r="R2688">
        <f t="shared" si="597"/>
        <v>1000</v>
      </c>
      <c r="S2688">
        <f t="shared" si="598"/>
        <v>1</v>
      </c>
      <c r="T2688" s="2">
        <f t="array" aca="1" ref="T2688:V2688" ca="1">MMULT(Q2688:S2688,$T$8:$V$10)</f>
        <v>342.95983594645492</v>
      </c>
      <c r="U2688" s="2">
        <f ca="1"/>
        <v>1000</v>
      </c>
      <c r="V2688" s="2">
        <f ca="1"/>
        <v>-939.35060064258266</v>
      </c>
      <c r="Y2688" s="2">
        <f t="shared" ca="1" si="587"/>
        <v>-3.7714808315308317</v>
      </c>
      <c r="Z2688" s="2">
        <f t="shared" ca="1" si="588"/>
        <v>-10.996858629590841</v>
      </c>
    </row>
    <row r="2689" spans="2:26">
      <c r="B2689">
        <f t="shared" si="589"/>
        <v>2678</v>
      </c>
      <c r="C2689">
        <v>-12.844191502634956</v>
      </c>
      <c r="D2689">
        <v>-9.8070557902608559</v>
      </c>
      <c r="E2689">
        <v>-0.9733456153513711</v>
      </c>
      <c r="F2689">
        <f t="shared" si="590"/>
        <v>16.189471897395936</v>
      </c>
      <c r="G2689">
        <f t="shared" si="591"/>
        <v>20</v>
      </c>
      <c r="H2689">
        <f t="shared" si="592"/>
        <v>1620</v>
      </c>
      <c r="I2689">
        <f t="shared" si="593"/>
        <v>-2.4894820242816711</v>
      </c>
      <c r="J2689">
        <f>VLOOKUP(H2689,動径DB!$C$9:$F$3009,4)</f>
        <v>4.8245436048540834E-2</v>
      </c>
      <c r="K2689">
        <f>VLOOKUP(G2689,緯度DB!$B$10:$H$50,7)</f>
        <v>0.7879807395252203</v>
      </c>
      <c r="L2689">
        <f t="shared" si="594"/>
        <v>0.92659716489252852</v>
      </c>
      <c r="M2689">
        <f t="shared" si="595"/>
        <v>0.57028964700148743</v>
      </c>
      <c r="N2689">
        <f t="shared" si="585"/>
        <v>0.32523028147708116</v>
      </c>
      <c r="O2689">
        <f t="shared" si="586"/>
        <v>0</v>
      </c>
      <c r="Q2689">
        <f t="shared" si="596"/>
        <v>1000</v>
      </c>
      <c r="R2689">
        <f t="shared" si="597"/>
        <v>1000</v>
      </c>
      <c r="S2689">
        <f t="shared" si="598"/>
        <v>1</v>
      </c>
      <c r="T2689" s="2">
        <f t="array" aca="1" ref="T2689:V2689" ca="1">MMULT(Q2689:S2689,$T$8:$V$10)</f>
        <v>342.95983594645492</v>
      </c>
      <c r="U2689" s="2">
        <f ca="1"/>
        <v>1000</v>
      </c>
      <c r="V2689" s="2">
        <f ca="1"/>
        <v>-939.35060064258266</v>
      </c>
      <c r="Y2689" s="2">
        <f t="shared" ca="1" si="587"/>
        <v>-3.7714808315308317</v>
      </c>
      <c r="Z2689" s="2">
        <f t="shared" ca="1" si="588"/>
        <v>-10.996858629590841</v>
      </c>
    </row>
    <row r="2690" spans="2:26">
      <c r="B2690">
        <f t="shared" si="589"/>
        <v>2679</v>
      </c>
      <c r="C2690">
        <v>13.413932966179047</v>
      </c>
      <c r="D2690">
        <v>-7.9705035325210263</v>
      </c>
      <c r="E2690">
        <v>0.96438612880931984</v>
      </c>
      <c r="F2690">
        <f t="shared" si="590"/>
        <v>15.633059994400167</v>
      </c>
      <c r="G2690">
        <f t="shared" si="591"/>
        <v>22</v>
      </c>
      <c r="H2690">
        <f t="shared" si="592"/>
        <v>1564</v>
      </c>
      <c r="I2690">
        <f t="shared" si="593"/>
        <v>-0.53614082549457132</v>
      </c>
      <c r="J2690">
        <f>VLOOKUP(H2690,動径DB!$C$9:$F$3009,4)</f>
        <v>5.7437556158496446E-2</v>
      </c>
      <c r="K2690">
        <f>VLOOKUP(G2690,緯度DB!$B$10:$H$50,7)</f>
        <v>0.7879807395252203</v>
      </c>
      <c r="L2690">
        <f t="shared" si="594"/>
        <v>0.99929221993766215</v>
      </c>
      <c r="M2690">
        <f t="shared" si="595"/>
        <v>0.70704662953723285</v>
      </c>
      <c r="N2690">
        <f t="shared" si="585"/>
        <v>0.49991493633996098</v>
      </c>
      <c r="O2690">
        <f t="shared" si="586"/>
        <v>1</v>
      </c>
      <c r="Q2690">
        <f t="shared" si="596"/>
        <v>13.413932966179047</v>
      </c>
      <c r="R2690">
        <f t="shared" si="597"/>
        <v>-7.9705035325210263</v>
      </c>
      <c r="S2690">
        <f t="shared" si="598"/>
        <v>0.96438612880931984</v>
      </c>
      <c r="T2690" s="2">
        <f t="array" aca="1" ref="T2690:V2690" ca="1">MMULT(Q2690:S2690,$T$8:$V$10)</f>
        <v>5.4940618044838798</v>
      </c>
      <c r="U2690" s="2">
        <f ca="1"/>
        <v>-7.9705035325210263</v>
      </c>
      <c r="V2690" s="2">
        <f ca="1"/>
        <v>-12.275134342038632</v>
      </c>
      <c r="Y2690" s="2">
        <f t="shared" ca="1" si="587"/>
        <v>3.0996352302484995</v>
      </c>
      <c r="Z2690" s="2">
        <f t="shared" ca="1" si="588"/>
        <v>-4.4967920695866965</v>
      </c>
    </row>
    <row r="2691" spans="2:26">
      <c r="B2691">
        <f t="shared" si="589"/>
        <v>2680</v>
      </c>
      <c r="C2691">
        <v>1.5504045172858851</v>
      </c>
      <c r="D2691">
        <v>-10.226302251669484</v>
      </c>
      <c r="E2691">
        <v>9.0678156310923121</v>
      </c>
      <c r="F2691">
        <f t="shared" si="590"/>
        <v>13.755227814514848</v>
      </c>
      <c r="G2691">
        <f t="shared" si="591"/>
        <v>34</v>
      </c>
      <c r="H2691">
        <f t="shared" si="592"/>
        <v>1377</v>
      </c>
      <c r="I2691">
        <f t="shared" si="593"/>
        <v>-1.4203326740838538</v>
      </c>
      <c r="J2691">
        <f>VLOOKUP(H2691,動径DB!$C$9:$F$3009,4)</f>
        <v>9.9825473214094962E-2</v>
      </c>
      <c r="K2691">
        <f>VLOOKUP(G2691,緯度DB!$B$10:$H$50,7)</f>
        <v>0.38596120503132481</v>
      </c>
      <c r="L2691">
        <f t="shared" si="594"/>
        <v>-0.89984121262405303</v>
      </c>
      <c r="M2691">
        <f t="shared" si="595"/>
        <v>-0.47689053043663238</v>
      </c>
      <c r="N2691">
        <f t="shared" si="585"/>
        <v>0.22742457802013258</v>
      </c>
      <c r="O2691">
        <f t="shared" si="586"/>
        <v>0</v>
      </c>
      <c r="Q2691">
        <f t="shared" si="596"/>
        <v>1000</v>
      </c>
      <c r="R2691">
        <f t="shared" si="597"/>
        <v>1000</v>
      </c>
      <c r="S2691">
        <f t="shared" si="598"/>
        <v>1</v>
      </c>
      <c r="T2691" s="2">
        <f t="array" aca="1" ref="T2691:V2691" ca="1">MMULT(Q2691:S2691,$T$8:$V$10)</f>
        <v>342.95983594645492</v>
      </c>
      <c r="U2691" s="2">
        <f ca="1"/>
        <v>1000</v>
      </c>
      <c r="V2691" s="2">
        <f ca="1"/>
        <v>-939.35060064258266</v>
      </c>
      <c r="Y2691" s="2">
        <f t="shared" ca="1" si="587"/>
        <v>-3.7714808315308317</v>
      </c>
      <c r="Z2691" s="2">
        <f t="shared" ca="1" si="588"/>
        <v>-10.996858629590841</v>
      </c>
    </row>
    <row r="2692" spans="2:26">
      <c r="B2692">
        <f t="shared" si="589"/>
        <v>2681</v>
      </c>
      <c r="C2692">
        <v>9.674508008123432</v>
      </c>
      <c r="D2692">
        <v>-13.035438108305833</v>
      </c>
      <c r="E2692">
        <v>3.2214529322332801</v>
      </c>
      <c r="F2692">
        <f t="shared" si="590"/>
        <v>16.549819058506674</v>
      </c>
      <c r="G2692">
        <f t="shared" si="591"/>
        <v>25</v>
      </c>
      <c r="H2692">
        <f t="shared" si="592"/>
        <v>1656</v>
      </c>
      <c r="I2692">
        <f t="shared" si="593"/>
        <v>-0.9323254337125485</v>
      </c>
      <c r="J2692">
        <f>VLOOKUP(H2692,動径DB!$C$9:$F$3009,4)</f>
        <v>4.3046314262250335E-2</v>
      </c>
      <c r="K2692">
        <f>VLOOKUP(G2692,緯度DB!$B$10:$H$50,7)</f>
        <v>0.7529008951198638</v>
      </c>
      <c r="L2692">
        <f t="shared" si="594"/>
        <v>0.33783561107809834</v>
      </c>
      <c r="M2692">
        <f t="shared" si="595"/>
        <v>0.1812059532908461</v>
      </c>
      <c r="N2692">
        <f t="shared" si="585"/>
        <v>3.2835597508044295E-2</v>
      </c>
      <c r="O2692">
        <f t="shared" si="586"/>
        <v>0</v>
      </c>
      <c r="Q2692">
        <f t="shared" si="596"/>
        <v>1000</v>
      </c>
      <c r="R2692">
        <f t="shared" si="597"/>
        <v>1000</v>
      </c>
      <c r="S2692">
        <f t="shared" si="598"/>
        <v>1</v>
      </c>
      <c r="T2692" s="2">
        <f t="array" aca="1" ref="T2692:V2692" ca="1">MMULT(Q2692:S2692,$T$8:$V$10)</f>
        <v>342.95983594645492</v>
      </c>
      <c r="U2692" s="2">
        <f ca="1"/>
        <v>1000</v>
      </c>
      <c r="V2692" s="2">
        <f ca="1"/>
        <v>-939.35060064258266</v>
      </c>
      <c r="Y2692" s="2">
        <f t="shared" ca="1" si="587"/>
        <v>-3.7714808315308317</v>
      </c>
      <c r="Z2692" s="2">
        <f t="shared" ca="1" si="588"/>
        <v>-10.996858629590841</v>
      </c>
    </row>
    <row r="2693" spans="2:26">
      <c r="B2693">
        <f t="shared" si="589"/>
        <v>2682</v>
      </c>
      <c r="C2693">
        <v>-7.5224897777016757</v>
      </c>
      <c r="D2693">
        <v>6.7905277761309293</v>
      </c>
      <c r="E2693">
        <v>-2.2117395008322793</v>
      </c>
      <c r="F2693">
        <f t="shared" si="590"/>
        <v>10.372603894566383</v>
      </c>
      <c r="G2693">
        <f t="shared" si="591"/>
        <v>17</v>
      </c>
      <c r="H2693">
        <f t="shared" si="592"/>
        <v>1038</v>
      </c>
      <c r="I2693">
        <f t="shared" si="593"/>
        <v>2.4072895795545537</v>
      </c>
      <c r="J2693">
        <f>VLOOKUP(H2693,動径DB!$C$9:$F$3009,4)</f>
        <v>0.2327301990466068</v>
      </c>
      <c r="K2693">
        <f>VLOOKUP(G2693,緯度DB!$B$10:$H$50,7)</f>
        <v>0.7529008951198638</v>
      </c>
      <c r="L2693">
        <f t="shared" si="594"/>
        <v>-0.80678090439322347</v>
      </c>
      <c r="M2693">
        <f t="shared" si="595"/>
        <v>-1.4663375574437236</v>
      </c>
      <c r="N2693">
        <f t="shared" si="585"/>
        <v>2.1501458323700255</v>
      </c>
      <c r="O2693">
        <f t="shared" si="586"/>
        <v>1</v>
      </c>
      <c r="Q2693">
        <f t="shared" si="596"/>
        <v>-7.5224897777016757</v>
      </c>
      <c r="R2693">
        <f t="shared" si="597"/>
        <v>6.7905277761309293</v>
      </c>
      <c r="S2693">
        <f t="shared" si="598"/>
        <v>-2.2117395008322793</v>
      </c>
      <c r="T2693" s="2">
        <f t="array" aca="1" ref="T2693:V2693" ca="1">MMULT(Q2693:S2693,$T$8:$V$10)</f>
        <v>-4.6511983199682083</v>
      </c>
      <c r="U2693" s="2">
        <f ca="1"/>
        <v>6.7905277761309293</v>
      </c>
      <c r="V2693" s="2">
        <f ca="1"/>
        <v>6.3123686729699928</v>
      </c>
      <c r="Y2693" s="2">
        <f t="shared" ca="1" si="587"/>
        <v>-1.2808854090067781</v>
      </c>
      <c r="Z2693" s="2">
        <f t="shared" ca="1" si="588"/>
        <v>1.8700316240140031</v>
      </c>
    </row>
    <row r="2694" spans="2:26">
      <c r="B2694">
        <f t="shared" si="589"/>
        <v>2683</v>
      </c>
      <c r="C2694">
        <v>15.780551452238692</v>
      </c>
      <c r="D2694">
        <v>11.638548327702617</v>
      </c>
      <c r="E2694">
        <v>16.303808436869534</v>
      </c>
      <c r="F2694">
        <f t="shared" si="590"/>
        <v>25.500897648105649</v>
      </c>
      <c r="G2694">
        <f t="shared" si="591"/>
        <v>34</v>
      </c>
      <c r="H2694">
        <f t="shared" si="592"/>
        <v>2551</v>
      </c>
      <c r="I2694">
        <f t="shared" si="593"/>
        <v>0.63546906703121309</v>
      </c>
      <c r="J2694">
        <f>VLOOKUP(H2694,動径DB!$C$9:$F$3009,4)</f>
        <v>1.7902626799985756E-3</v>
      </c>
      <c r="K2694">
        <f>VLOOKUP(G2694,緯度DB!$B$10:$H$50,7)</f>
        <v>0.38596120503132481</v>
      </c>
      <c r="L2694">
        <f t="shared" si="594"/>
        <v>-0.94420929679747045</v>
      </c>
      <c r="M2694">
        <f t="shared" si="595"/>
        <v>-1.663734998080825E-2</v>
      </c>
      <c r="N2694">
        <f t="shared" si="585"/>
        <v>2.7680141438390026E-4</v>
      </c>
      <c r="O2694">
        <f t="shared" si="586"/>
        <v>0</v>
      </c>
      <c r="Q2694">
        <f t="shared" si="596"/>
        <v>1000</v>
      </c>
      <c r="R2694">
        <f t="shared" si="597"/>
        <v>1000</v>
      </c>
      <c r="S2694">
        <f t="shared" si="598"/>
        <v>1</v>
      </c>
      <c r="T2694" s="2">
        <f t="array" aca="1" ref="T2694:V2694" ca="1">MMULT(Q2694:S2694,$T$8:$V$10)</f>
        <v>342.95983594645492</v>
      </c>
      <c r="U2694" s="2">
        <f ca="1"/>
        <v>1000</v>
      </c>
      <c r="V2694" s="2">
        <f ca="1"/>
        <v>-939.35060064258266</v>
      </c>
      <c r="Y2694" s="2">
        <f t="shared" ca="1" si="587"/>
        <v>-3.7714808315308317</v>
      </c>
      <c r="Z2694" s="2">
        <f t="shared" ca="1" si="588"/>
        <v>-10.996858629590841</v>
      </c>
    </row>
    <row r="2695" spans="2:26">
      <c r="B2695">
        <f t="shared" si="589"/>
        <v>2684</v>
      </c>
      <c r="C2695">
        <v>5.6479715138662234</v>
      </c>
      <c r="D2695">
        <v>-16.850811227177463</v>
      </c>
      <c r="E2695">
        <v>-15.112758832938793</v>
      </c>
      <c r="F2695">
        <f t="shared" si="590"/>
        <v>23.329057005759658</v>
      </c>
      <c r="G2695">
        <f t="shared" si="591"/>
        <v>8</v>
      </c>
      <c r="H2695">
        <f t="shared" si="592"/>
        <v>2334</v>
      </c>
      <c r="I2695">
        <f t="shared" si="593"/>
        <v>-1.2473891432525044</v>
      </c>
      <c r="J2695">
        <f>VLOOKUP(H2695,動径DB!$C$9:$F$3009,4)</f>
        <v>4.0629380757751113E-3</v>
      </c>
      <c r="K2695">
        <f>VLOOKUP(G2695,緯度DB!$B$10:$H$50,7)</f>
        <v>0.38596120503132481</v>
      </c>
      <c r="L2695">
        <f t="shared" si="594"/>
        <v>-0.56511676334093697</v>
      </c>
      <c r="M2695">
        <f t="shared" si="595"/>
        <v>-2.0673748627623233E-2</v>
      </c>
      <c r="N2695">
        <f t="shared" si="585"/>
        <v>4.2740388231815352E-4</v>
      </c>
      <c r="O2695">
        <f t="shared" si="586"/>
        <v>0</v>
      </c>
      <c r="Q2695">
        <f t="shared" si="596"/>
        <v>1000</v>
      </c>
      <c r="R2695">
        <f t="shared" si="597"/>
        <v>1000</v>
      </c>
      <c r="S2695">
        <f t="shared" si="598"/>
        <v>1</v>
      </c>
      <c r="T2695" s="2">
        <f t="array" aca="1" ref="T2695:V2695" ca="1">MMULT(Q2695:S2695,$T$8:$V$10)</f>
        <v>342.95983594645492</v>
      </c>
      <c r="U2695" s="2">
        <f ca="1"/>
        <v>1000</v>
      </c>
      <c r="V2695" s="2">
        <f ca="1"/>
        <v>-939.35060064258266</v>
      </c>
      <c r="Y2695" s="2">
        <f t="shared" ca="1" si="587"/>
        <v>-3.7714808315308317</v>
      </c>
      <c r="Z2695" s="2">
        <f t="shared" ca="1" si="588"/>
        <v>-10.996858629590841</v>
      </c>
    </row>
    <row r="2696" spans="2:26">
      <c r="B2696">
        <f t="shared" si="589"/>
        <v>2685</v>
      </c>
      <c r="C2696">
        <v>-14.776706561853837</v>
      </c>
      <c r="D2696">
        <v>-1.0214202011028228</v>
      </c>
      <c r="E2696">
        <v>15.618021166700787</v>
      </c>
      <c r="F2696">
        <f t="shared" si="590"/>
        <v>21.524798284905458</v>
      </c>
      <c r="G2696">
        <f t="shared" si="591"/>
        <v>36</v>
      </c>
      <c r="H2696">
        <f t="shared" si="592"/>
        <v>2153</v>
      </c>
      <c r="I2696">
        <f t="shared" si="593"/>
        <v>-3.0725787610143178</v>
      </c>
      <c r="J2696">
        <f>VLOOKUP(H2696,動径DB!$C$9:$F$3009,4)</f>
        <v>7.8847484634834309E-3</v>
      </c>
      <c r="K2696">
        <f>VLOOKUP(G2696,緯度DB!$B$10:$H$50,7)</f>
        <v>0.28116931855250954</v>
      </c>
      <c r="L2696">
        <f t="shared" si="594"/>
        <v>0.2055656612415413</v>
      </c>
      <c r="M2696">
        <f t="shared" si="595"/>
        <v>9.8094674699468493E-3</v>
      </c>
      <c r="N2696">
        <f t="shared" si="585"/>
        <v>9.6225652043945443E-5</v>
      </c>
      <c r="O2696">
        <f t="shared" si="586"/>
        <v>0</v>
      </c>
      <c r="Q2696">
        <f t="shared" si="596"/>
        <v>1000</v>
      </c>
      <c r="R2696">
        <f t="shared" si="597"/>
        <v>1000</v>
      </c>
      <c r="S2696">
        <f t="shared" si="598"/>
        <v>1</v>
      </c>
      <c r="T2696" s="2">
        <f t="array" aca="1" ref="T2696:V2696" ca="1">MMULT(Q2696:S2696,$T$8:$V$10)</f>
        <v>342.95983594645492</v>
      </c>
      <c r="U2696" s="2">
        <f ca="1"/>
        <v>1000</v>
      </c>
      <c r="V2696" s="2">
        <f ca="1"/>
        <v>-939.35060064258266</v>
      </c>
      <c r="Y2696" s="2">
        <f t="shared" ca="1" si="587"/>
        <v>-3.7714808315308317</v>
      </c>
      <c r="Z2696" s="2">
        <f t="shared" ca="1" si="588"/>
        <v>-10.996858629590841</v>
      </c>
    </row>
    <row r="2697" spans="2:26">
      <c r="B2697">
        <f t="shared" si="589"/>
        <v>2686</v>
      </c>
      <c r="C2697">
        <v>15.538851090897969</v>
      </c>
      <c r="D2697">
        <v>2.3653991760516782</v>
      </c>
      <c r="E2697">
        <v>-1.2005082175224167</v>
      </c>
      <c r="F2697">
        <f t="shared" si="590"/>
        <v>15.763636207027419</v>
      </c>
      <c r="G2697">
        <f t="shared" si="591"/>
        <v>19</v>
      </c>
      <c r="H2697">
        <f t="shared" si="592"/>
        <v>1577</v>
      </c>
      <c r="I2697">
        <f t="shared" si="593"/>
        <v>0.15106512033807556</v>
      </c>
      <c r="J2697">
        <f>VLOOKUP(H2697,動径DB!$C$9:$F$3009,4)</f>
        <v>5.517703190423353E-2</v>
      </c>
      <c r="K2697">
        <f>VLOOKUP(G2697,緯度DB!$B$10:$H$50,7)</f>
        <v>0.7820858445078025</v>
      </c>
      <c r="L2697">
        <f t="shared" si="594"/>
        <v>-0.43784056221180917</v>
      </c>
      <c r="M2697">
        <f t="shared" si="595"/>
        <v>-0.29784146331699907</v>
      </c>
      <c r="N2697">
        <f t="shared" si="585"/>
        <v>8.8709537270811295E-2</v>
      </c>
      <c r="O2697">
        <f t="shared" si="586"/>
        <v>0</v>
      </c>
      <c r="Q2697">
        <f t="shared" si="596"/>
        <v>1000</v>
      </c>
      <c r="R2697">
        <f t="shared" si="597"/>
        <v>1000</v>
      </c>
      <c r="S2697">
        <f t="shared" si="598"/>
        <v>1</v>
      </c>
      <c r="T2697" s="2">
        <f t="array" aca="1" ref="T2697:V2697" ca="1">MMULT(Q2697:S2697,$T$8:$V$10)</f>
        <v>342.95983594645492</v>
      </c>
      <c r="U2697" s="2">
        <f ca="1"/>
        <v>1000</v>
      </c>
      <c r="V2697" s="2">
        <f ca="1"/>
        <v>-939.35060064258266</v>
      </c>
      <c r="Y2697" s="2">
        <f t="shared" ca="1" si="587"/>
        <v>-3.7714808315308317</v>
      </c>
      <c r="Z2697" s="2">
        <f t="shared" ca="1" si="588"/>
        <v>-10.996858629590841</v>
      </c>
    </row>
    <row r="2698" spans="2:26">
      <c r="B2698">
        <f t="shared" si="589"/>
        <v>2687</v>
      </c>
      <c r="C2698">
        <v>-14.587728696258086</v>
      </c>
      <c r="D2698">
        <v>8.5112306562006239</v>
      </c>
      <c r="E2698">
        <v>-8.9098098266424692</v>
      </c>
      <c r="F2698">
        <f t="shared" si="590"/>
        <v>19.095224192075243</v>
      </c>
      <c r="G2698">
        <f t="shared" si="591"/>
        <v>12</v>
      </c>
      <c r="H2698">
        <f t="shared" si="592"/>
        <v>1911</v>
      </c>
      <c r="I2698">
        <f t="shared" si="593"/>
        <v>2.6134301223059668</v>
      </c>
      <c r="J2698">
        <f>VLOOKUP(H2698,動径DB!$C$9:$F$3009,4)</f>
        <v>1.8488635223297935E-2</v>
      </c>
      <c r="K2698">
        <f>VLOOKUP(G2698,緯度DB!$B$10:$H$50,7)</f>
        <v>0.58726809406597613</v>
      </c>
      <c r="L2698">
        <f t="shared" si="594"/>
        <v>-0.99990627606725857</v>
      </c>
      <c r="M2698">
        <f t="shared" si="595"/>
        <v>-0.20731241772212211</v>
      </c>
      <c r="N2698">
        <f t="shared" si="585"/>
        <v>4.2978438541791647E-2</v>
      </c>
      <c r="O2698">
        <f t="shared" si="586"/>
        <v>0</v>
      </c>
      <c r="Q2698">
        <f t="shared" si="596"/>
        <v>1000</v>
      </c>
      <c r="R2698">
        <f t="shared" si="597"/>
        <v>1000</v>
      </c>
      <c r="S2698">
        <f t="shared" si="598"/>
        <v>1</v>
      </c>
      <c r="T2698" s="2">
        <f t="array" aca="1" ref="T2698:V2698" ca="1">MMULT(Q2698:S2698,$T$8:$V$10)</f>
        <v>342.95983594645492</v>
      </c>
      <c r="U2698" s="2">
        <f ca="1"/>
        <v>1000</v>
      </c>
      <c r="V2698" s="2">
        <f ca="1"/>
        <v>-939.35060064258266</v>
      </c>
      <c r="Y2698" s="2">
        <f t="shared" ca="1" si="587"/>
        <v>-3.7714808315308317</v>
      </c>
      <c r="Z2698" s="2">
        <f t="shared" ca="1" si="588"/>
        <v>-10.996858629590841</v>
      </c>
    </row>
    <row r="2699" spans="2:26">
      <c r="B2699">
        <f t="shared" si="589"/>
        <v>2688</v>
      </c>
      <c r="C2699">
        <v>-15.364244664497699</v>
      </c>
      <c r="D2699">
        <v>-7.5425015733957546E-2</v>
      </c>
      <c r="E2699">
        <v>15.009411151031083</v>
      </c>
      <c r="F2699">
        <f t="shared" si="590"/>
        <v>21.479015949159326</v>
      </c>
      <c r="G2699">
        <f t="shared" si="591"/>
        <v>35</v>
      </c>
      <c r="H2699">
        <f t="shared" si="592"/>
        <v>2149</v>
      </c>
      <c r="I2699">
        <f t="shared" si="593"/>
        <v>-3.1366835668440722</v>
      </c>
      <c r="J2699">
        <f>VLOOKUP(H2699,動径DB!$C$9:$F$3009,4)</f>
        <v>7.999286489931548E-3</v>
      </c>
      <c r="K2699">
        <f>VLOOKUP(G2699,緯度DB!$B$10:$H$50,7)</f>
        <v>0.33255818042814211</v>
      </c>
      <c r="L2699">
        <f t="shared" si="594"/>
        <v>1.4726727871638258E-2</v>
      </c>
      <c r="M2699">
        <f t="shared" si="595"/>
        <v>8.4147172725203886E-4</v>
      </c>
      <c r="N2699">
        <f t="shared" si="585"/>
        <v>7.0807466776452966E-7</v>
      </c>
      <c r="O2699">
        <f t="shared" si="586"/>
        <v>0</v>
      </c>
      <c r="Q2699">
        <f t="shared" si="596"/>
        <v>1000</v>
      </c>
      <c r="R2699">
        <f t="shared" si="597"/>
        <v>1000</v>
      </c>
      <c r="S2699">
        <f t="shared" si="598"/>
        <v>1</v>
      </c>
      <c r="T2699" s="2">
        <f t="array" aca="1" ref="T2699:V2699" ca="1">MMULT(Q2699:S2699,$T$8:$V$10)</f>
        <v>342.95983594645492</v>
      </c>
      <c r="U2699" s="2">
        <f ca="1"/>
        <v>1000</v>
      </c>
      <c r="V2699" s="2">
        <f ca="1"/>
        <v>-939.35060064258266</v>
      </c>
      <c r="Y2699" s="2">
        <f t="shared" ca="1" si="587"/>
        <v>-3.7714808315308317</v>
      </c>
      <c r="Z2699" s="2">
        <f t="shared" ca="1" si="588"/>
        <v>-10.996858629590841</v>
      </c>
    </row>
    <row r="2700" spans="2:26">
      <c r="B2700">
        <f t="shared" si="589"/>
        <v>2689</v>
      </c>
      <c r="C2700">
        <v>8.2460961197599918</v>
      </c>
      <c r="D2700">
        <v>-12.332324045763045</v>
      </c>
      <c r="E2700">
        <v>-4.5472112293185614</v>
      </c>
      <c r="F2700">
        <f t="shared" si="590"/>
        <v>15.516489536943174</v>
      </c>
      <c r="G2700">
        <f t="shared" si="591"/>
        <v>15</v>
      </c>
      <c r="H2700">
        <f t="shared" si="592"/>
        <v>1553</v>
      </c>
      <c r="I2700">
        <f t="shared" si="593"/>
        <v>-0.98141699167774532</v>
      </c>
      <c r="J2700">
        <f>VLOOKUP(H2700,動径DB!$C$9:$F$3009,4)</f>
        <v>5.9412867307056472E-2</v>
      </c>
      <c r="K2700">
        <f>VLOOKUP(G2700,緯度DB!$B$10:$H$50,7)</f>
        <v>0.70149600262637279</v>
      </c>
      <c r="L2700">
        <f t="shared" si="594"/>
        <v>0.19606329989851401</v>
      </c>
      <c r="M2700">
        <f t="shared" si="595"/>
        <v>0.12679306305980007</v>
      </c>
      <c r="N2700">
        <f t="shared" si="585"/>
        <v>1.6076480840086435E-2</v>
      </c>
      <c r="O2700">
        <f t="shared" si="586"/>
        <v>0</v>
      </c>
      <c r="Q2700">
        <f t="shared" si="596"/>
        <v>1000</v>
      </c>
      <c r="R2700">
        <f t="shared" si="597"/>
        <v>1000</v>
      </c>
      <c r="S2700">
        <f t="shared" si="598"/>
        <v>1</v>
      </c>
      <c r="T2700" s="2">
        <f t="array" aca="1" ref="T2700:V2700" ca="1">MMULT(Q2700:S2700,$T$8:$V$10)</f>
        <v>342.95983594645492</v>
      </c>
      <c r="U2700" s="2">
        <f ca="1"/>
        <v>1000</v>
      </c>
      <c r="V2700" s="2">
        <f ca="1"/>
        <v>-939.35060064258266</v>
      </c>
      <c r="Y2700" s="2">
        <f t="shared" ca="1" si="587"/>
        <v>-3.7714808315308317</v>
      </c>
      <c r="Z2700" s="2">
        <f t="shared" ca="1" si="588"/>
        <v>-10.996858629590841</v>
      </c>
    </row>
    <row r="2701" spans="2:26">
      <c r="B2701">
        <f t="shared" si="589"/>
        <v>2690</v>
      </c>
      <c r="C2701">
        <v>11.070429947187623</v>
      </c>
      <c r="D2701">
        <v>1.6299611434908103</v>
      </c>
      <c r="E2701">
        <v>4.3004724696840126</v>
      </c>
      <c r="F2701">
        <f t="shared" si="590"/>
        <v>11.987712709578444</v>
      </c>
      <c r="G2701">
        <f t="shared" si="591"/>
        <v>28</v>
      </c>
      <c r="H2701">
        <f t="shared" si="592"/>
        <v>1200</v>
      </c>
      <c r="I2701">
        <f t="shared" si="593"/>
        <v>0.14618526540023666</v>
      </c>
      <c r="J2701">
        <f>VLOOKUP(H2701,動径DB!$C$9:$F$3009,4)</f>
        <v>0.16002765354796705</v>
      </c>
      <c r="K2701">
        <f>VLOOKUP(G2701,緯度DB!$B$10:$H$50,7)</f>
        <v>0.66802964117206065</v>
      </c>
      <c r="L2701">
        <f t="shared" si="594"/>
        <v>-0.42463237553464456</v>
      </c>
      <c r="M2701">
        <f t="shared" si="595"/>
        <v>-0.54417702240978705</v>
      </c>
      <c r="N2701">
        <f t="shared" ref="N2701:N2764" si="599">M2701^2</f>
        <v>0.2961286317187819</v>
      </c>
      <c r="O2701">
        <f t="shared" ref="O2701:O2764" si="600">IF(N2701&gt;$N$9*$O$8,1,0)</f>
        <v>0</v>
      </c>
      <c r="Q2701">
        <f t="shared" si="596"/>
        <v>1000</v>
      </c>
      <c r="R2701">
        <f t="shared" si="597"/>
        <v>1000</v>
      </c>
      <c r="S2701">
        <f t="shared" si="598"/>
        <v>1</v>
      </c>
      <c r="T2701" s="2">
        <f t="array" aca="1" ref="T2701:V2701" ca="1">MMULT(Q2701:S2701,$T$8:$V$10)</f>
        <v>342.95983594645492</v>
      </c>
      <c r="U2701" s="2">
        <f ca="1"/>
        <v>1000</v>
      </c>
      <c r="V2701" s="2">
        <f ca="1"/>
        <v>-939.35060064258266</v>
      </c>
      <c r="Y2701" s="2">
        <f t="shared" ref="Y2701:Y2764" ca="1" si="601">$Z$9*T2701/($V2701+$Z$10)</f>
        <v>-3.7714808315308317</v>
      </c>
      <c r="Z2701" s="2">
        <f t="shared" ref="Z2701:Z2764" ca="1" si="602">$Z$9*U2701/($V2701+$Z$10)</f>
        <v>-10.996858629590841</v>
      </c>
    </row>
    <row r="2702" spans="2:26">
      <c r="B2702">
        <f t="shared" ref="B2702:B2765" si="603">B2701+1</f>
        <v>2691</v>
      </c>
      <c r="C2702">
        <v>-0.76206869262978416</v>
      </c>
      <c r="D2702">
        <v>-2.5757799725917172</v>
      </c>
      <c r="E2702">
        <v>-14.667263529326755</v>
      </c>
      <c r="F2702">
        <f t="shared" si="590"/>
        <v>14.911204196784706</v>
      </c>
      <c r="G2702">
        <f t="shared" si="591"/>
        <v>1</v>
      </c>
      <c r="H2702">
        <f t="shared" si="592"/>
        <v>1492</v>
      </c>
      <c r="I2702">
        <f t="shared" si="593"/>
        <v>-1.8584500812204674</v>
      </c>
      <c r="J2702">
        <f>VLOOKUP(H2702,動径DB!$C$9:$F$3009,4)</f>
        <v>7.1465887941142101E-2</v>
      </c>
      <c r="K2702">
        <f>VLOOKUP(G2702,緯度DB!$B$10:$H$50,7)</f>
        <v>1.9421500995611596</v>
      </c>
      <c r="L2702">
        <f t="shared" si="594"/>
        <v>-0.65019043945675581</v>
      </c>
      <c r="M2702">
        <f t="shared" si="595"/>
        <v>-1.3456585721156369</v>
      </c>
      <c r="N2702">
        <f t="shared" si="599"/>
        <v>1.8107969927082948</v>
      </c>
      <c r="O2702">
        <f t="shared" si="600"/>
        <v>1</v>
      </c>
      <c r="Q2702">
        <f t="shared" si="596"/>
        <v>-0.76206869262978416</v>
      </c>
      <c r="R2702">
        <f t="shared" si="597"/>
        <v>-2.5757799725917172</v>
      </c>
      <c r="S2702">
        <f t="shared" si="598"/>
        <v>-14.667263529326755</v>
      </c>
      <c r="T2702" s="2">
        <f t="array" aca="1" ref="T2702:V2702" ca="1">MMULT(Q2702:S2702,$T$8:$V$10)</f>
        <v>-14.043362149107875</v>
      </c>
      <c r="U2702" s="2">
        <f ca="1"/>
        <v>-2.5757799725917172</v>
      </c>
      <c r="V2702" s="2">
        <f ca="1"/>
        <v>-4.3003892474995213</v>
      </c>
      <c r="Y2702" s="2">
        <f t="shared" ca="1" si="601"/>
        <v>-5.46442601187705</v>
      </c>
      <c r="Z2702" s="2">
        <f t="shared" ca="1" si="602"/>
        <v>-1.0022641966828634</v>
      </c>
    </row>
    <row r="2703" spans="2:26">
      <c r="B2703">
        <f t="shared" si="603"/>
        <v>2692</v>
      </c>
      <c r="C2703">
        <v>5.8224380045414978</v>
      </c>
      <c r="D2703">
        <v>2.9611115369657788</v>
      </c>
      <c r="E2703">
        <v>7.7229950745679163</v>
      </c>
      <c r="F2703">
        <f t="shared" si="590"/>
        <v>10.115019464780151</v>
      </c>
      <c r="G2703">
        <f t="shared" si="591"/>
        <v>36</v>
      </c>
      <c r="H2703">
        <f t="shared" si="592"/>
        <v>1013</v>
      </c>
      <c r="I2703">
        <f t="shared" si="593"/>
        <v>0.47047929475182942</v>
      </c>
      <c r="J2703">
        <f>VLOOKUP(H2703,動径DB!$C$9:$F$3009,4)</f>
        <v>0.24510088394907656</v>
      </c>
      <c r="K2703">
        <f>VLOOKUP(G2703,緯度DB!$B$10:$H$50,7)</f>
        <v>0.28116931855250954</v>
      </c>
      <c r="L2703">
        <f t="shared" si="594"/>
        <v>-0.98732929198329544</v>
      </c>
      <c r="M2703">
        <f t="shared" si="595"/>
        <v>-0.68824259993403303</v>
      </c>
      <c r="N2703">
        <f t="shared" si="599"/>
        <v>0.47367787636395742</v>
      </c>
      <c r="O2703">
        <f t="shared" si="600"/>
        <v>1</v>
      </c>
      <c r="Q2703">
        <f t="shared" si="596"/>
        <v>5.8224380045414978</v>
      </c>
      <c r="R2703">
        <f t="shared" si="597"/>
        <v>2.9611115369657788</v>
      </c>
      <c r="S2703">
        <f t="shared" si="598"/>
        <v>7.7229950745679163</v>
      </c>
      <c r="T2703" s="2">
        <f t="array" aca="1" ref="T2703:V2703" ca="1">MMULT(Q2703:S2703,$T$8:$V$10)</f>
        <v>9.2486325627554926</v>
      </c>
      <c r="U2703" s="2">
        <f ca="1"/>
        <v>2.9611115369657788</v>
      </c>
      <c r="V2703" s="2">
        <f ca="1"/>
        <v>-2.8298821455439205</v>
      </c>
      <c r="Y2703" s="2">
        <f t="shared" ca="1" si="601"/>
        <v>3.4039721919125405</v>
      </c>
      <c r="Z2703" s="2">
        <f t="shared" ca="1" si="602"/>
        <v>1.0898412560548156</v>
      </c>
    </row>
    <row r="2704" spans="2:26">
      <c r="B2704">
        <f t="shared" si="603"/>
        <v>2693</v>
      </c>
      <c r="C2704">
        <v>-6.1762418523733897</v>
      </c>
      <c r="D2704">
        <v>1.1143604544387355</v>
      </c>
      <c r="E2704">
        <v>5.5290124810104171</v>
      </c>
      <c r="F2704">
        <f t="shared" si="590"/>
        <v>8.3640744650316545</v>
      </c>
      <c r="G2704">
        <f t="shared" si="591"/>
        <v>34</v>
      </c>
      <c r="H2704">
        <f t="shared" si="592"/>
        <v>837</v>
      </c>
      <c r="I2704">
        <f t="shared" si="593"/>
        <v>2.963086199205319</v>
      </c>
      <c r="J2704">
        <f>VLOOKUP(H2704,動径DB!$C$9:$F$3009,4)</f>
        <v>0.33312074029991517</v>
      </c>
      <c r="K2704">
        <f>VLOOKUP(G2704,緯度DB!$B$10:$H$50,7)</f>
        <v>0.38596120503132481</v>
      </c>
      <c r="L2704">
        <f t="shared" si="594"/>
        <v>-0.51028776247492946</v>
      </c>
      <c r="M2704">
        <f t="shared" si="595"/>
        <v>-0.54875484878476788</v>
      </c>
      <c r="N2704">
        <f t="shared" si="599"/>
        <v>0.30113188406479346</v>
      </c>
      <c r="O2704">
        <f t="shared" si="600"/>
        <v>0</v>
      </c>
      <c r="Q2704">
        <f t="shared" si="596"/>
        <v>1000</v>
      </c>
      <c r="R2704">
        <f t="shared" si="597"/>
        <v>1000</v>
      </c>
      <c r="S2704">
        <f t="shared" si="598"/>
        <v>1</v>
      </c>
      <c r="T2704" s="2">
        <f t="array" aca="1" ref="T2704:V2704" ca="1">MMULT(Q2704:S2704,$T$8:$V$10)</f>
        <v>342.95983594645492</v>
      </c>
      <c r="U2704" s="2">
        <f ca="1"/>
        <v>1000</v>
      </c>
      <c r="V2704" s="2">
        <f ca="1"/>
        <v>-939.35060064258266</v>
      </c>
      <c r="Y2704" s="2">
        <f t="shared" ca="1" si="601"/>
        <v>-3.7714808315308317</v>
      </c>
      <c r="Z2704" s="2">
        <f t="shared" ca="1" si="602"/>
        <v>-10.996858629590841</v>
      </c>
    </row>
    <row r="2705" spans="2:26">
      <c r="B2705">
        <f t="shared" si="603"/>
        <v>2694</v>
      </c>
      <c r="C2705">
        <v>3.3145413960008145</v>
      </c>
      <c r="D2705">
        <v>-10.494543434295306</v>
      </c>
      <c r="E2705">
        <v>-1.890931177937643</v>
      </c>
      <c r="F2705">
        <f t="shared" si="590"/>
        <v>11.166792166052451</v>
      </c>
      <c r="G2705">
        <f t="shared" si="591"/>
        <v>18</v>
      </c>
      <c r="H2705">
        <f t="shared" si="592"/>
        <v>1118</v>
      </c>
      <c r="I2705">
        <f t="shared" si="593"/>
        <v>-1.2648762944490346</v>
      </c>
      <c r="J2705">
        <f>VLOOKUP(H2705,動径DB!$C$9:$F$3009,4)</f>
        <v>0.19496560168478108</v>
      </c>
      <c r="K2705">
        <f>VLOOKUP(G2705,緯度DB!$B$10:$H$50,7)</f>
        <v>0.7820858445078025</v>
      </c>
      <c r="L2705">
        <f t="shared" si="594"/>
        <v>-0.60760070582963421</v>
      </c>
      <c r="M2705">
        <f t="shared" si="595"/>
        <v>-1.0345681939866989</v>
      </c>
      <c r="N2705">
        <f t="shared" si="599"/>
        <v>1.0703313480088998</v>
      </c>
      <c r="O2705">
        <f t="shared" si="600"/>
        <v>1</v>
      </c>
      <c r="Q2705">
        <f t="shared" si="596"/>
        <v>3.3145413960008145</v>
      </c>
      <c r="R2705">
        <f t="shared" si="597"/>
        <v>-10.494543434295306</v>
      </c>
      <c r="S2705">
        <f t="shared" si="598"/>
        <v>-1.890931177937643</v>
      </c>
      <c r="T2705" s="2">
        <f t="array" aca="1" ref="T2705:V2705" ca="1">MMULT(Q2705:S2705,$T$8:$V$10)</f>
        <v>-0.64325415100294703</v>
      </c>
      <c r="U2705" s="2">
        <f ca="1"/>
        <v>-10.494543434295306</v>
      </c>
      <c r="V2705" s="2">
        <f ca="1"/>
        <v>-3.7613866436085974</v>
      </c>
      <c r="Y2705" s="2">
        <f t="shared" ca="1" si="601"/>
        <v>-0.24515554319346611</v>
      </c>
      <c r="Z2705" s="2">
        <f t="shared" ca="1" si="602"/>
        <v>-3.9996562667969511</v>
      </c>
    </row>
    <row r="2706" spans="2:26">
      <c r="B2706">
        <f t="shared" si="603"/>
        <v>2695</v>
      </c>
      <c r="C2706">
        <v>13.695912484299349</v>
      </c>
      <c r="D2706">
        <v>-9.9570582655010611</v>
      </c>
      <c r="E2706">
        <v>-6.9739035404444545</v>
      </c>
      <c r="F2706">
        <f t="shared" si="590"/>
        <v>18.312737607239217</v>
      </c>
      <c r="G2706">
        <f t="shared" si="591"/>
        <v>13</v>
      </c>
      <c r="H2706">
        <f t="shared" si="592"/>
        <v>1832</v>
      </c>
      <c r="I2706">
        <f t="shared" si="593"/>
        <v>-0.62862408940010006</v>
      </c>
      <c r="J2706">
        <f>VLOOKUP(H2706,動径DB!$C$9:$F$3009,4)</f>
        <v>2.4178069555600441E-2</v>
      </c>
      <c r="K2706">
        <f>VLOOKUP(G2706,緯度DB!$B$10:$H$50,7)</f>
        <v>0.62981531840634786</v>
      </c>
      <c r="L2706">
        <f t="shared" si="594"/>
        <v>0.95077284827416619</v>
      </c>
      <c r="M2706">
        <f t="shared" si="595"/>
        <v>0.26513367130891019</v>
      </c>
      <c r="N2706">
        <f t="shared" si="599"/>
        <v>7.0295863661741231E-2</v>
      </c>
      <c r="O2706">
        <f t="shared" si="600"/>
        <v>0</v>
      </c>
      <c r="Q2706">
        <f t="shared" si="596"/>
        <v>1000</v>
      </c>
      <c r="R2706">
        <f t="shared" si="597"/>
        <v>1000</v>
      </c>
      <c r="S2706">
        <f t="shared" si="598"/>
        <v>1</v>
      </c>
      <c r="T2706" s="2">
        <f t="array" aca="1" ref="T2706:V2706" ca="1">MMULT(Q2706:S2706,$T$8:$V$10)</f>
        <v>342.95983594645492</v>
      </c>
      <c r="U2706" s="2">
        <f ca="1"/>
        <v>1000</v>
      </c>
      <c r="V2706" s="2">
        <f ca="1"/>
        <v>-939.35060064258266</v>
      </c>
      <c r="Y2706" s="2">
        <f t="shared" ca="1" si="601"/>
        <v>-3.7714808315308317</v>
      </c>
      <c r="Z2706" s="2">
        <f t="shared" ca="1" si="602"/>
        <v>-10.996858629590841</v>
      </c>
    </row>
    <row r="2707" spans="2:26">
      <c r="B2707">
        <f t="shared" si="603"/>
        <v>2696</v>
      </c>
      <c r="C2707">
        <v>14.581468547460885</v>
      </c>
      <c r="D2707">
        <v>-5.3857196137809868</v>
      </c>
      <c r="E2707">
        <v>5.4309807745662821</v>
      </c>
      <c r="F2707">
        <f t="shared" si="590"/>
        <v>16.465744833822878</v>
      </c>
      <c r="G2707">
        <f t="shared" si="591"/>
        <v>28</v>
      </c>
      <c r="H2707">
        <f t="shared" si="592"/>
        <v>1648</v>
      </c>
      <c r="I2707">
        <f t="shared" si="593"/>
        <v>-0.35381133925811409</v>
      </c>
      <c r="J2707">
        <f>VLOOKUP(H2707,動径DB!$C$9:$F$3009,4)</f>
        <v>4.4156508141864843E-2</v>
      </c>
      <c r="K2707">
        <f>VLOOKUP(G2707,緯度DB!$B$10:$H$50,7)</f>
        <v>0.66802964117206065</v>
      </c>
      <c r="L2707">
        <f t="shared" si="594"/>
        <v>0.87305563640068296</v>
      </c>
      <c r="M2707">
        <f t="shared" si="595"/>
        <v>0.4240467674380578</v>
      </c>
      <c r="N2707">
        <f t="shared" si="599"/>
        <v>0.17981566097466628</v>
      </c>
      <c r="O2707">
        <f t="shared" si="600"/>
        <v>0</v>
      </c>
      <c r="Q2707">
        <f t="shared" si="596"/>
        <v>1000</v>
      </c>
      <c r="R2707">
        <f t="shared" si="597"/>
        <v>1000</v>
      </c>
      <c r="S2707">
        <f t="shared" si="598"/>
        <v>1</v>
      </c>
      <c r="T2707" s="2">
        <f t="array" aca="1" ref="T2707:V2707" ca="1">MMULT(Q2707:S2707,$T$8:$V$10)</f>
        <v>342.95983594645492</v>
      </c>
      <c r="U2707" s="2">
        <f ca="1"/>
        <v>1000</v>
      </c>
      <c r="V2707" s="2">
        <f ca="1"/>
        <v>-939.35060064258266</v>
      </c>
      <c r="Y2707" s="2">
        <f t="shared" ca="1" si="601"/>
        <v>-3.7714808315308317</v>
      </c>
      <c r="Z2707" s="2">
        <f t="shared" ca="1" si="602"/>
        <v>-10.996858629590841</v>
      </c>
    </row>
    <row r="2708" spans="2:26">
      <c r="B2708">
        <f t="shared" si="603"/>
        <v>2697</v>
      </c>
      <c r="C2708">
        <v>-1.4013667936460064</v>
      </c>
      <c r="D2708">
        <v>5.0417540026770737</v>
      </c>
      <c r="E2708">
        <v>3.0748717675123505</v>
      </c>
      <c r="F2708">
        <f t="shared" si="590"/>
        <v>6.0694273783025459</v>
      </c>
      <c r="G2708">
        <f t="shared" si="591"/>
        <v>31</v>
      </c>
      <c r="H2708">
        <f t="shared" si="592"/>
        <v>608</v>
      </c>
      <c r="I2708">
        <f t="shared" si="593"/>
        <v>1.8419051301842053</v>
      </c>
      <c r="J2708">
        <f>VLOOKUP(H2708,動径DB!$C$9:$F$3009,4)</f>
        <v>0.40069732834443528</v>
      </c>
      <c r="K2708">
        <f>VLOOKUP(G2708,緯度DB!$B$10:$H$50,7)</f>
        <v>0.54089638506983073</v>
      </c>
      <c r="L2708">
        <f t="shared" si="594"/>
        <v>0.68708534652537945</v>
      </c>
      <c r="M2708">
        <f t="shared" si="595"/>
        <v>0.90383453522419321</v>
      </c>
      <c r="N2708">
        <f t="shared" si="599"/>
        <v>0.81691686706393341</v>
      </c>
      <c r="O2708">
        <f t="shared" si="600"/>
        <v>1</v>
      </c>
      <c r="Q2708">
        <f t="shared" si="596"/>
        <v>-1.4013667936460064</v>
      </c>
      <c r="R2708">
        <f t="shared" si="597"/>
        <v>5.0417540026770737</v>
      </c>
      <c r="S2708">
        <f t="shared" si="598"/>
        <v>3.0748717675123505</v>
      </c>
      <c r="T2708" s="2">
        <f t="array" aca="1" ref="T2708:V2708" ca="1">MMULT(Q2708:S2708,$T$8:$V$10)</f>
        <v>2.4101386381796384</v>
      </c>
      <c r="U2708" s="2">
        <f ca="1"/>
        <v>5.0417540026770737</v>
      </c>
      <c r="V2708" s="2">
        <f ca="1"/>
        <v>2.3685221176361884</v>
      </c>
      <c r="Y2708" s="2">
        <f t="shared" ca="1" si="601"/>
        <v>0.74459335196723719</v>
      </c>
      <c r="Z2708" s="2">
        <f t="shared" ca="1" si="602"/>
        <v>1.5576101943591805</v>
      </c>
    </row>
    <row r="2709" spans="2:26">
      <c r="B2709">
        <f t="shared" si="603"/>
        <v>2698</v>
      </c>
      <c r="C2709">
        <v>16.019808099342171</v>
      </c>
      <c r="D2709">
        <v>7.3006188126822247E-2</v>
      </c>
      <c r="E2709">
        <v>-2.109190180583612</v>
      </c>
      <c r="F2709">
        <f t="shared" si="590"/>
        <v>16.15822591317265</v>
      </c>
      <c r="G2709">
        <f t="shared" si="591"/>
        <v>18</v>
      </c>
      <c r="H2709">
        <f t="shared" si="592"/>
        <v>1617</v>
      </c>
      <c r="I2709">
        <f t="shared" si="593"/>
        <v>4.5572133118694782E-3</v>
      </c>
      <c r="J2709">
        <f>VLOOKUP(H2709,動径DB!$C$9:$F$3009,4)</f>
        <v>4.8702833560143349E-2</v>
      </c>
      <c r="K2709">
        <f>VLOOKUP(G2709,緯度DB!$B$10:$H$50,7)</f>
        <v>0.7820858445078025</v>
      </c>
      <c r="L2709">
        <f t="shared" si="594"/>
        <v>-1.3671214036700073E-2</v>
      </c>
      <c r="M2709">
        <f t="shared" si="595"/>
        <v>-8.414133791290513E-3</v>
      </c>
      <c r="N2709">
        <f t="shared" si="599"/>
        <v>7.0797647457736859E-5</v>
      </c>
      <c r="O2709">
        <f t="shared" si="600"/>
        <v>0</v>
      </c>
      <c r="Q2709">
        <f t="shared" si="596"/>
        <v>1000</v>
      </c>
      <c r="R2709">
        <f t="shared" si="597"/>
        <v>1000</v>
      </c>
      <c r="S2709">
        <f t="shared" si="598"/>
        <v>1</v>
      </c>
      <c r="T2709" s="2">
        <f t="array" aca="1" ref="T2709:V2709" ca="1">MMULT(Q2709:S2709,$T$8:$V$10)</f>
        <v>342.95983594645492</v>
      </c>
      <c r="U2709" s="2">
        <f ca="1"/>
        <v>1000</v>
      </c>
      <c r="V2709" s="2">
        <f ca="1"/>
        <v>-939.35060064258266</v>
      </c>
      <c r="Y2709" s="2">
        <f t="shared" ca="1" si="601"/>
        <v>-3.7714808315308317</v>
      </c>
      <c r="Z2709" s="2">
        <f t="shared" ca="1" si="602"/>
        <v>-10.996858629590841</v>
      </c>
    </row>
    <row r="2710" spans="2:26">
      <c r="B2710">
        <f t="shared" si="603"/>
        <v>2699</v>
      </c>
      <c r="C2710">
        <v>9.0426928419035892</v>
      </c>
      <c r="D2710">
        <v>-15.981330514440341</v>
      </c>
      <c r="E2710">
        <v>9.2710911949194852</v>
      </c>
      <c r="F2710">
        <f t="shared" si="590"/>
        <v>20.57003526465888</v>
      </c>
      <c r="G2710">
        <f t="shared" si="591"/>
        <v>30</v>
      </c>
      <c r="H2710">
        <f t="shared" si="592"/>
        <v>2058</v>
      </c>
      <c r="I2710">
        <f t="shared" si="593"/>
        <v>-1.0558819611656922</v>
      </c>
      <c r="J2710">
        <f>VLOOKUP(H2710,動径DB!$C$9:$F$3009,4)</f>
        <v>1.1073395307205584E-2</v>
      </c>
      <c r="K2710">
        <f>VLOOKUP(G2710,緯度DB!$B$10:$H$50,7)</f>
        <v>0.58726809406597613</v>
      </c>
      <c r="L2710">
        <f t="shared" si="594"/>
        <v>-2.6050282645409324E-2</v>
      </c>
      <c r="M2710">
        <f t="shared" si="595"/>
        <v>-3.4846943122622456E-3</v>
      </c>
      <c r="N2710">
        <f t="shared" si="599"/>
        <v>1.2143094449912845E-5</v>
      </c>
      <c r="O2710">
        <f t="shared" si="600"/>
        <v>0</v>
      </c>
      <c r="Q2710">
        <f t="shared" si="596"/>
        <v>1000</v>
      </c>
      <c r="R2710">
        <f t="shared" si="597"/>
        <v>1000</v>
      </c>
      <c r="S2710">
        <f t="shared" si="598"/>
        <v>1</v>
      </c>
      <c r="T2710" s="2">
        <f t="array" aca="1" ref="T2710:V2710" ca="1">MMULT(Q2710:S2710,$T$8:$V$10)</f>
        <v>342.95983594645492</v>
      </c>
      <c r="U2710" s="2">
        <f ca="1"/>
        <v>1000</v>
      </c>
      <c r="V2710" s="2">
        <f ca="1"/>
        <v>-939.35060064258266</v>
      </c>
      <c r="Y2710" s="2">
        <f t="shared" ca="1" si="601"/>
        <v>-3.7714808315308317</v>
      </c>
      <c r="Z2710" s="2">
        <f t="shared" ca="1" si="602"/>
        <v>-10.996858629590841</v>
      </c>
    </row>
    <row r="2711" spans="2:26">
      <c r="B2711">
        <f t="shared" si="603"/>
        <v>2700</v>
      </c>
      <c r="C2711">
        <v>12.009502077566417</v>
      </c>
      <c r="D2711">
        <v>-9.4754493672112048</v>
      </c>
      <c r="E2711">
        <v>-8.2004953365571023</v>
      </c>
      <c r="F2711">
        <f t="shared" si="590"/>
        <v>17.356854687026395</v>
      </c>
      <c r="G2711">
        <f t="shared" si="591"/>
        <v>12</v>
      </c>
      <c r="H2711">
        <f t="shared" si="592"/>
        <v>1737</v>
      </c>
      <c r="I2711">
        <f t="shared" si="593"/>
        <v>-0.66799509107201938</v>
      </c>
      <c r="J2711">
        <f>VLOOKUP(H2711,動径DB!$C$9:$F$3009,4)</f>
        <v>3.3135972019580649E-2</v>
      </c>
      <c r="K2711">
        <f>VLOOKUP(G2711,緯度DB!$B$10:$H$50,7)</f>
        <v>0.58726809406597613</v>
      </c>
      <c r="L2711">
        <f t="shared" si="594"/>
        <v>0.90763175146973762</v>
      </c>
      <c r="M2711">
        <f t="shared" si="595"/>
        <v>0.3065609471365367</v>
      </c>
      <c r="N2711">
        <f t="shared" si="599"/>
        <v>9.3979614309250448E-2</v>
      </c>
      <c r="O2711">
        <f t="shared" si="600"/>
        <v>0</v>
      </c>
      <c r="Q2711">
        <f t="shared" si="596"/>
        <v>1000</v>
      </c>
      <c r="R2711">
        <f t="shared" si="597"/>
        <v>1000</v>
      </c>
      <c r="S2711">
        <f t="shared" si="598"/>
        <v>1</v>
      </c>
      <c r="T2711" s="2">
        <f t="array" aca="1" ref="T2711:V2711" ca="1">MMULT(Q2711:S2711,$T$8:$V$10)</f>
        <v>342.95983594645492</v>
      </c>
      <c r="U2711" s="2">
        <f ca="1"/>
        <v>1000</v>
      </c>
      <c r="V2711" s="2">
        <f ca="1"/>
        <v>-939.35060064258266</v>
      </c>
      <c r="Y2711" s="2">
        <f t="shared" ca="1" si="601"/>
        <v>-3.7714808315308317</v>
      </c>
      <c r="Z2711" s="2">
        <f t="shared" ca="1" si="602"/>
        <v>-10.996858629590841</v>
      </c>
    </row>
    <row r="2712" spans="2:26">
      <c r="B2712">
        <f t="shared" si="603"/>
        <v>2701</v>
      </c>
      <c r="C2712">
        <v>-6.2197830240522372</v>
      </c>
      <c r="D2712">
        <v>-1.3838735150317023</v>
      </c>
      <c r="E2712">
        <v>8.7163431316478572</v>
      </c>
      <c r="F2712">
        <f t="shared" si="590"/>
        <v>10.797010899342435</v>
      </c>
      <c r="G2712">
        <f t="shared" si="591"/>
        <v>37</v>
      </c>
      <c r="H2712">
        <f t="shared" si="592"/>
        <v>1081</v>
      </c>
      <c r="I2712">
        <f t="shared" si="593"/>
        <v>-2.9226633386625194</v>
      </c>
      <c r="J2712">
        <f>VLOOKUP(H2712,動径DB!$C$9:$F$3009,4)</f>
        <v>0.21203830255257106</v>
      </c>
      <c r="K2712">
        <f>VLOOKUP(G2712,緯度DB!$B$10:$H$50,7)</f>
        <v>0.2352076871405088</v>
      </c>
      <c r="L2712">
        <f t="shared" si="594"/>
        <v>0.61057619481514791</v>
      </c>
      <c r="M2712">
        <f t="shared" si="595"/>
        <v>0.32878291230473183</v>
      </c>
      <c r="N2712">
        <f t="shared" si="599"/>
        <v>0.10809820342358098</v>
      </c>
      <c r="O2712">
        <f t="shared" si="600"/>
        <v>0</v>
      </c>
      <c r="Q2712">
        <f t="shared" si="596"/>
        <v>1000</v>
      </c>
      <c r="R2712">
        <f t="shared" si="597"/>
        <v>1000</v>
      </c>
      <c r="S2712">
        <f t="shared" si="598"/>
        <v>1</v>
      </c>
      <c r="T2712" s="2">
        <f t="array" aca="1" ref="T2712:V2712" ca="1">MMULT(Q2712:S2712,$T$8:$V$10)</f>
        <v>342.95983594645492</v>
      </c>
      <c r="U2712" s="2">
        <f ca="1"/>
        <v>1000</v>
      </c>
      <c r="V2712" s="2">
        <f ca="1"/>
        <v>-939.35060064258266</v>
      </c>
      <c r="Y2712" s="2">
        <f t="shared" ca="1" si="601"/>
        <v>-3.7714808315308317</v>
      </c>
      <c r="Z2712" s="2">
        <f t="shared" ca="1" si="602"/>
        <v>-10.996858629590841</v>
      </c>
    </row>
    <row r="2713" spans="2:26">
      <c r="B2713">
        <f t="shared" si="603"/>
        <v>2702</v>
      </c>
      <c r="C2713">
        <v>-12.238601652113694</v>
      </c>
      <c r="D2713">
        <v>5.3026621465635131</v>
      </c>
      <c r="E2713">
        <v>-16.625219233589331</v>
      </c>
      <c r="F2713">
        <f t="shared" si="590"/>
        <v>21.314302963142524</v>
      </c>
      <c r="G2713">
        <f t="shared" si="591"/>
        <v>5</v>
      </c>
      <c r="H2713">
        <f t="shared" si="592"/>
        <v>2132</v>
      </c>
      <c r="I2713">
        <f t="shared" si="593"/>
        <v>2.7327351742152204</v>
      </c>
      <c r="J2713">
        <f>VLOOKUP(H2713,動径DB!$C$9:$F$3009,4)</f>
        <v>8.5039309336563795E-3</v>
      </c>
      <c r="K2713">
        <f>VLOOKUP(G2713,緯度DB!$B$10:$H$50,7)</f>
        <v>0.2352076871405088</v>
      </c>
      <c r="L2713">
        <f t="shared" si="594"/>
        <v>-0.94133764742492609</v>
      </c>
      <c r="M2713">
        <f t="shared" si="595"/>
        <v>-4.0131722292715562E-2</v>
      </c>
      <c r="N2713">
        <f t="shared" si="599"/>
        <v>1.6105551341796432E-3</v>
      </c>
      <c r="O2713">
        <f t="shared" si="600"/>
        <v>0</v>
      </c>
      <c r="Q2713">
        <f t="shared" si="596"/>
        <v>1000</v>
      </c>
      <c r="R2713">
        <f t="shared" si="597"/>
        <v>1000</v>
      </c>
      <c r="S2713">
        <f t="shared" si="598"/>
        <v>1</v>
      </c>
      <c r="T2713" s="2">
        <f t="array" aca="1" ref="T2713:V2713" ca="1">MMULT(Q2713:S2713,$T$8:$V$10)</f>
        <v>342.95983594645492</v>
      </c>
      <c r="U2713" s="2">
        <f ca="1"/>
        <v>1000</v>
      </c>
      <c r="V2713" s="2">
        <f ca="1"/>
        <v>-939.35060064258266</v>
      </c>
      <c r="Y2713" s="2">
        <f t="shared" ca="1" si="601"/>
        <v>-3.7714808315308317</v>
      </c>
      <c r="Z2713" s="2">
        <f t="shared" ca="1" si="602"/>
        <v>-10.996858629590841</v>
      </c>
    </row>
    <row r="2714" spans="2:26">
      <c r="B2714">
        <f t="shared" si="603"/>
        <v>2703</v>
      </c>
      <c r="C2714">
        <v>14.691107392841813</v>
      </c>
      <c r="D2714">
        <v>14.580495760743993</v>
      </c>
      <c r="E2714">
        <v>-5.432881120884014</v>
      </c>
      <c r="F2714">
        <f t="shared" si="590"/>
        <v>21.39943200953574</v>
      </c>
      <c r="G2714">
        <f t="shared" si="591"/>
        <v>16</v>
      </c>
      <c r="H2714">
        <f t="shared" si="592"/>
        <v>2141</v>
      </c>
      <c r="I2714">
        <f t="shared" si="593"/>
        <v>0.78161937803217862</v>
      </c>
      <c r="J2714">
        <f>VLOOKUP(H2714,動径DB!$C$9:$F$3009,4)</f>
        <v>8.2331188708489721E-3</v>
      </c>
      <c r="K2714">
        <f>VLOOKUP(G2714,緯度DB!$B$10:$H$50,7)</f>
        <v>0.72987675376846739</v>
      </c>
      <c r="L2714">
        <f t="shared" si="594"/>
        <v>-0.71507718805378984</v>
      </c>
      <c r="M2714">
        <f t="shared" si="595"/>
        <v>-9.1953674324065496E-2</v>
      </c>
      <c r="N2714">
        <f t="shared" si="599"/>
        <v>8.4554782216963026E-3</v>
      </c>
      <c r="O2714">
        <f t="shared" si="600"/>
        <v>0</v>
      </c>
      <c r="Q2714">
        <f t="shared" si="596"/>
        <v>1000</v>
      </c>
      <c r="R2714">
        <f t="shared" si="597"/>
        <v>1000</v>
      </c>
      <c r="S2714">
        <f t="shared" si="598"/>
        <v>1</v>
      </c>
      <c r="T2714" s="2">
        <f t="array" aca="1" ref="T2714:V2714" ca="1">MMULT(Q2714:S2714,$T$8:$V$10)</f>
        <v>342.95983594645492</v>
      </c>
      <c r="U2714" s="2">
        <f ca="1"/>
        <v>1000</v>
      </c>
      <c r="V2714" s="2">
        <f ca="1"/>
        <v>-939.35060064258266</v>
      </c>
      <c r="Y2714" s="2">
        <f t="shared" ca="1" si="601"/>
        <v>-3.7714808315308317</v>
      </c>
      <c r="Z2714" s="2">
        <f t="shared" ca="1" si="602"/>
        <v>-10.996858629590841</v>
      </c>
    </row>
    <row r="2715" spans="2:26">
      <c r="B2715">
        <f t="shared" si="603"/>
        <v>2704</v>
      </c>
      <c r="C2715">
        <v>-0.51073719332012102</v>
      </c>
      <c r="D2715">
        <v>-0.81231498194465179</v>
      </c>
      <c r="E2715">
        <v>-2.1282979518515166</v>
      </c>
      <c r="F2715">
        <f t="shared" si="590"/>
        <v>2.3346006687199452</v>
      </c>
      <c r="G2715">
        <f t="shared" si="591"/>
        <v>3</v>
      </c>
      <c r="H2715">
        <f t="shared" si="592"/>
        <v>234</v>
      </c>
      <c r="I2715">
        <f t="shared" si="593"/>
        <v>-2.132082564948508</v>
      </c>
      <c r="J2715">
        <f>VLOOKUP(H2715,動径DB!$C$9:$F$3009,4)</f>
        <v>0.14704420851460956</v>
      </c>
      <c r="K2715">
        <f>VLOOKUP(G2715,緯度DB!$B$10:$H$50,7)</f>
        <v>0.19977068236083131</v>
      </c>
      <c r="L2715">
        <f t="shared" si="594"/>
        <v>0.11282166021232158</v>
      </c>
      <c r="M2715">
        <f t="shared" si="595"/>
        <v>7.7372168495630621E-3</v>
      </c>
      <c r="N2715">
        <f t="shared" si="599"/>
        <v>5.986452457716256E-5</v>
      </c>
      <c r="O2715">
        <f t="shared" si="600"/>
        <v>0</v>
      </c>
      <c r="Q2715">
        <f t="shared" si="596"/>
        <v>1000</v>
      </c>
      <c r="R2715">
        <f t="shared" si="597"/>
        <v>1000</v>
      </c>
      <c r="S2715">
        <f t="shared" si="598"/>
        <v>1</v>
      </c>
      <c r="T2715" s="2">
        <f t="array" aca="1" ref="T2715:V2715" ca="1">MMULT(Q2715:S2715,$T$8:$V$10)</f>
        <v>342.95983594645492</v>
      </c>
      <c r="U2715" s="2">
        <f ca="1"/>
        <v>1000</v>
      </c>
      <c r="V2715" s="2">
        <f ca="1"/>
        <v>-939.35060064258266</v>
      </c>
      <c r="Y2715" s="2">
        <f t="shared" ca="1" si="601"/>
        <v>-3.7714808315308317</v>
      </c>
      <c r="Z2715" s="2">
        <f t="shared" ca="1" si="602"/>
        <v>-10.996858629590841</v>
      </c>
    </row>
    <row r="2716" spans="2:26">
      <c r="B2716">
        <f t="shared" si="603"/>
        <v>2705</v>
      </c>
      <c r="C2716">
        <v>-0.94858668403169544</v>
      </c>
      <c r="D2716">
        <v>0.75516626884792926</v>
      </c>
      <c r="E2716">
        <v>-8.4203939882845482</v>
      </c>
      <c r="F2716">
        <f t="shared" si="590"/>
        <v>8.5072397232396426</v>
      </c>
      <c r="G2716">
        <f t="shared" si="591"/>
        <v>1</v>
      </c>
      <c r="H2716">
        <f t="shared" si="592"/>
        <v>852</v>
      </c>
      <c r="I2716">
        <f t="shared" si="593"/>
        <v>2.4692366050201682</v>
      </c>
      <c r="J2716">
        <f>VLOOKUP(H2716,動径DB!$C$9:$F$3009,4)</f>
        <v>0.32598634395844783</v>
      </c>
      <c r="K2716">
        <f>VLOOKUP(G2716,緯度DB!$B$10:$H$50,7)</f>
        <v>1.9421500995611596</v>
      </c>
      <c r="L2716">
        <f t="shared" si="594"/>
        <v>-0.90206247107306869</v>
      </c>
      <c r="M2716">
        <f t="shared" si="595"/>
        <v>-4.8585590399882257</v>
      </c>
      <c r="N2716">
        <f t="shared" si="599"/>
        <v>23.605595945051309</v>
      </c>
      <c r="O2716">
        <f t="shared" si="600"/>
        <v>1</v>
      </c>
      <c r="Q2716">
        <f t="shared" si="596"/>
        <v>-0.94858668403169544</v>
      </c>
      <c r="R2716">
        <f t="shared" si="597"/>
        <v>0.75516626884792926</v>
      </c>
      <c r="S2716">
        <f t="shared" si="598"/>
        <v>-8.4203939882845482</v>
      </c>
      <c r="T2716" s="2">
        <f t="array" aca="1" ref="T2716:V2716" ca="1">MMULT(Q2716:S2716,$T$8:$V$10)</f>
        <v>-8.2370178485303551</v>
      </c>
      <c r="U2716" s="2">
        <f ca="1"/>
        <v>0.75516626884792926</v>
      </c>
      <c r="V2716" s="2">
        <f ca="1"/>
        <v>-1.9885644515713246</v>
      </c>
      <c r="Y2716" s="2">
        <f t="shared" ca="1" si="601"/>
        <v>-2.9405911147572077</v>
      </c>
      <c r="Z2716" s="2">
        <f t="shared" ca="1" si="602"/>
        <v>0.26959213409192478</v>
      </c>
    </row>
    <row r="2717" spans="2:26">
      <c r="B2717">
        <f t="shared" si="603"/>
        <v>2706</v>
      </c>
      <c r="C2717">
        <v>2.719795584188482</v>
      </c>
      <c r="D2717">
        <v>14.699670659225097</v>
      </c>
      <c r="E2717">
        <v>14.382036588973472</v>
      </c>
      <c r="F2717">
        <f t="shared" si="590"/>
        <v>20.744169830485532</v>
      </c>
      <c r="G2717">
        <f t="shared" si="591"/>
        <v>35</v>
      </c>
      <c r="H2717">
        <f t="shared" si="592"/>
        <v>2075</v>
      </c>
      <c r="I2717">
        <f t="shared" si="593"/>
        <v>1.387841110178428</v>
      </c>
      <c r="J2717">
        <f>VLOOKUP(H2717,動径DB!$C$9:$F$3009,4)</f>
        <v>1.042522434712855E-2</v>
      </c>
      <c r="K2717">
        <f>VLOOKUP(G2717,緯度DB!$B$10:$H$50,7)</f>
        <v>0.33255818042814211</v>
      </c>
      <c r="L2717">
        <f t="shared" si="594"/>
        <v>0.85311688377618422</v>
      </c>
      <c r="M2717">
        <f t="shared" si="595"/>
        <v>6.1356085113662258E-2</v>
      </c>
      <c r="N2717">
        <f t="shared" si="599"/>
        <v>3.7645691804749672E-3</v>
      </c>
      <c r="O2717">
        <f t="shared" si="600"/>
        <v>0</v>
      </c>
      <c r="Q2717">
        <f t="shared" si="596"/>
        <v>1000</v>
      </c>
      <c r="R2717">
        <f t="shared" si="597"/>
        <v>1000</v>
      </c>
      <c r="S2717">
        <f t="shared" si="598"/>
        <v>1</v>
      </c>
      <c r="T2717" s="2">
        <f t="array" aca="1" ref="T2717:V2717" ca="1">MMULT(Q2717:S2717,$T$8:$V$10)</f>
        <v>342.95983594645492</v>
      </c>
      <c r="U2717" s="2">
        <f ca="1"/>
        <v>1000</v>
      </c>
      <c r="V2717" s="2">
        <f ca="1"/>
        <v>-939.35060064258266</v>
      </c>
      <c r="Y2717" s="2">
        <f t="shared" ca="1" si="601"/>
        <v>-3.7714808315308317</v>
      </c>
      <c r="Z2717" s="2">
        <f t="shared" ca="1" si="602"/>
        <v>-10.996858629590841</v>
      </c>
    </row>
    <row r="2718" spans="2:26">
      <c r="B2718">
        <f t="shared" si="603"/>
        <v>2707</v>
      </c>
      <c r="C2718">
        <v>1.9345908081048999</v>
      </c>
      <c r="D2718">
        <v>8.7334796462865665</v>
      </c>
      <c r="E2718">
        <v>-12.417847252028482</v>
      </c>
      <c r="F2718">
        <f t="shared" si="590"/>
        <v>15.304222904205787</v>
      </c>
      <c r="G2718">
        <f t="shared" si="591"/>
        <v>5</v>
      </c>
      <c r="H2718">
        <f t="shared" si="592"/>
        <v>1531</v>
      </c>
      <c r="I2718">
        <f t="shared" si="593"/>
        <v>1.3528020708069568</v>
      </c>
      <c r="J2718">
        <f>VLOOKUP(H2718,動径DB!$C$9:$F$3009,4)</f>
        <v>6.3540747054787489E-2</v>
      </c>
      <c r="K2718">
        <f>VLOOKUP(G2718,緯度DB!$B$10:$H$50,7)</f>
        <v>0.2352076871405088</v>
      </c>
      <c r="L2718">
        <f t="shared" si="594"/>
        <v>0.79366717398473907</v>
      </c>
      <c r="M2718">
        <f t="shared" si="595"/>
        <v>0.18153214057909661</v>
      </c>
      <c r="N2718">
        <f t="shared" si="599"/>
        <v>3.2953918063228893E-2</v>
      </c>
      <c r="O2718">
        <f t="shared" si="600"/>
        <v>0</v>
      </c>
      <c r="Q2718">
        <f t="shared" si="596"/>
        <v>1000</v>
      </c>
      <c r="R2718">
        <f t="shared" si="597"/>
        <v>1000</v>
      </c>
      <c r="S2718">
        <f t="shared" si="598"/>
        <v>1</v>
      </c>
      <c r="T2718" s="2">
        <f t="array" aca="1" ref="T2718:V2718" ca="1">MMULT(Q2718:S2718,$T$8:$V$10)</f>
        <v>342.95983594645492</v>
      </c>
      <c r="U2718" s="2">
        <f ca="1"/>
        <v>1000</v>
      </c>
      <c r="V2718" s="2">
        <f ca="1"/>
        <v>-939.35060064258266</v>
      </c>
      <c r="Y2718" s="2">
        <f t="shared" ca="1" si="601"/>
        <v>-3.7714808315308317</v>
      </c>
      <c r="Z2718" s="2">
        <f t="shared" ca="1" si="602"/>
        <v>-10.996858629590841</v>
      </c>
    </row>
    <row r="2719" spans="2:26">
      <c r="B2719">
        <f t="shared" si="603"/>
        <v>2708</v>
      </c>
      <c r="C2719">
        <v>12.71078773610764</v>
      </c>
      <c r="D2719">
        <v>1.2471562921001664</v>
      </c>
      <c r="E2719">
        <v>13.495247222995586</v>
      </c>
      <c r="F2719">
        <f t="shared" si="590"/>
        <v>18.58066794545017</v>
      </c>
      <c r="G2719">
        <f t="shared" si="591"/>
        <v>36</v>
      </c>
      <c r="H2719">
        <f t="shared" si="592"/>
        <v>1859</v>
      </c>
      <c r="I2719">
        <f t="shared" si="593"/>
        <v>9.7804880332773972E-2</v>
      </c>
      <c r="J2719">
        <f>VLOOKUP(H2719,動径DB!$C$9:$F$3009,4)</f>
        <v>2.2073050174182877E-2</v>
      </c>
      <c r="K2719">
        <f>VLOOKUP(G2719,緯度DB!$B$10:$H$50,7)</f>
        <v>0.28116931855250954</v>
      </c>
      <c r="L2719">
        <f t="shared" si="594"/>
        <v>-0.28922261050256048</v>
      </c>
      <c r="M2719">
        <f t="shared" si="595"/>
        <v>-3.3352150561535031E-2</v>
      </c>
      <c r="N2719">
        <f t="shared" si="599"/>
        <v>1.1123659470793014E-3</v>
      </c>
      <c r="O2719">
        <f t="shared" si="600"/>
        <v>0</v>
      </c>
      <c r="Q2719">
        <f t="shared" si="596"/>
        <v>1000</v>
      </c>
      <c r="R2719">
        <f t="shared" si="597"/>
        <v>1000</v>
      </c>
      <c r="S2719">
        <f t="shared" si="598"/>
        <v>1</v>
      </c>
      <c r="T2719" s="2">
        <f t="array" aca="1" ref="T2719:V2719" ca="1">MMULT(Q2719:S2719,$T$8:$V$10)</f>
        <v>342.95983594645492</v>
      </c>
      <c r="U2719" s="2">
        <f ca="1"/>
        <v>1000</v>
      </c>
      <c r="V2719" s="2">
        <f ca="1"/>
        <v>-939.35060064258266</v>
      </c>
      <c r="Y2719" s="2">
        <f t="shared" ca="1" si="601"/>
        <v>-3.7714808315308317</v>
      </c>
      <c r="Z2719" s="2">
        <f t="shared" ca="1" si="602"/>
        <v>-10.996858629590841</v>
      </c>
    </row>
    <row r="2720" spans="2:26">
      <c r="B2720">
        <f t="shared" si="603"/>
        <v>2709</v>
      </c>
      <c r="C2720">
        <v>9.1401322145739243</v>
      </c>
      <c r="D2720">
        <v>-14.158191703267404</v>
      </c>
      <c r="E2720">
        <v>11.136749053765751</v>
      </c>
      <c r="F2720">
        <f t="shared" si="590"/>
        <v>20.19959377544297</v>
      </c>
      <c r="G2720">
        <f t="shared" si="591"/>
        <v>32</v>
      </c>
      <c r="H2720">
        <f t="shared" si="592"/>
        <v>2021</v>
      </c>
      <c r="I2720">
        <f t="shared" si="593"/>
        <v>-0.99754023268943592</v>
      </c>
      <c r="J2720">
        <f>VLOOKUP(H2720,動径DB!$C$9:$F$3009,4)</f>
        <v>1.2617794197545313E-2</v>
      </c>
      <c r="K2720">
        <f>VLOOKUP(G2720,緯度DB!$B$10:$H$50,7)</f>
        <v>0.49132662717739956</v>
      </c>
      <c r="L2720">
        <f t="shared" si="594"/>
        <v>0.14842155303672497</v>
      </c>
      <c r="M2720">
        <f t="shared" si="595"/>
        <v>1.8586317339072077E-2</v>
      </c>
      <c r="N2720">
        <f t="shared" si="599"/>
        <v>3.4545119222869134E-4</v>
      </c>
      <c r="O2720">
        <f t="shared" si="600"/>
        <v>0</v>
      </c>
      <c r="Q2720">
        <f t="shared" si="596"/>
        <v>1000</v>
      </c>
      <c r="R2720">
        <f t="shared" si="597"/>
        <v>1000</v>
      </c>
      <c r="S2720">
        <f t="shared" si="598"/>
        <v>1</v>
      </c>
      <c r="T2720" s="2">
        <f t="array" aca="1" ref="T2720:V2720" ca="1">MMULT(Q2720:S2720,$T$8:$V$10)</f>
        <v>342.95983594645492</v>
      </c>
      <c r="U2720" s="2">
        <f ca="1"/>
        <v>1000</v>
      </c>
      <c r="V2720" s="2">
        <f ca="1"/>
        <v>-939.35060064258266</v>
      </c>
      <c r="Y2720" s="2">
        <f t="shared" ca="1" si="601"/>
        <v>-3.7714808315308317</v>
      </c>
      <c r="Z2720" s="2">
        <f t="shared" ca="1" si="602"/>
        <v>-10.996858629590841</v>
      </c>
    </row>
    <row r="2721" spans="2:26">
      <c r="B2721">
        <f t="shared" si="603"/>
        <v>2710</v>
      </c>
      <c r="C2721">
        <v>5.6973588854699377</v>
      </c>
      <c r="D2721">
        <v>16.885058307603671</v>
      </c>
      <c r="E2721">
        <v>6.0189180878950026</v>
      </c>
      <c r="F2721">
        <f t="shared" si="590"/>
        <v>18.809371793598231</v>
      </c>
      <c r="G2721">
        <f t="shared" si="591"/>
        <v>27</v>
      </c>
      <c r="H2721">
        <f t="shared" si="592"/>
        <v>1882</v>
      </c>
      <c r="I2721">
        <f t="shared" si="593"/>
        <v>1.245372159100899</v>
      </c>
      <c r="J2721">
        <f>VLOOKUP(H2721,動径DB!$C$9:$F$3009,4)</f>
        <v>2.041484838667015E-2</v>
      </c>
      <c r="K2721">
        <f>VLOOKUP(G2721,緯度DB!$B$10:$H$50,7)</f>
        <v>0.70149600262637279</v>
      </c>
      <c r="L2721">
        <f t="shared" si="594"/>
        <v>0.56011434629034784</v>
      </c>
      <c r="M2721">
        <f t="shared" si="595"/>
        <v>0.15087675920900553</v>
      </c>
      <c r="N2721">
        <f t="shared" si="599"/>
        <v>2.2763796469412238E-2</v>
      </c>
      <c r="O2721">
        <f t="shared" si="600"/>
        <v>0</v>
      </c>
      <c r="Q2721">
        <f t="shared" si="596"/>
        <v>1000</v>
      </c>
      <c r="R2721">
        <f t="shared" si="597"/>
        <v>1000</v>
      </c>
      <c r="S2721">
        <f t="shared" si="598"/>
        <v>1</v>
      </c>
      <c r="T2721" s="2">
        <f t="array" aca="1" ref="T2721:V2721" ca="1">MMULT(Q2721:S2721,$T$8:$V$10)</f>
        <v>342.95983594645492</v>
      </c>
      <c r="U2721" s="2">
        <f ca="1"/>
        <v>1000</v>
      </c>
      <c r="V2721" s="2">
        <f ca="1"/>
        <v>-939.35060064258266</v>
      </c>
      <c r="Y2721" s="2">
        <f t="shared" ca="1" si="601"/>
        <v>-3.7714808315308317</v>
      </c>
      <c r="Z2721" s="2">
        <f t="shared" ca="1" si="602"/>
        <v>-10.996858629590841</v>
      </c>
    </row>
    <row r="2722" spans="2:26">
      <c r="B2722">
        <f t="shared" si="603"/>
        <v>2711</v>
      </c>
      <c r="C2722">
        <v>-6.8985006568597864</v>
      </c>
      <c r="D2722">
        <v>14.165140384372094</v>
      </c>
      <c r="E2722">
        <v>5.3811094900987584</v>
      </c>
      <c r="F2722">
        <f t="shared" si="590"/>
        <v>16.649229794981359</v>
      </c>
      <c r="G2722">
        <f t="shared" si="591"/>
        <v>27</v>
      </c>
      <c r="H2722">
        <f t="shared" si="592"/>
        <v>1666</v>
      </c>
      <c r="I2722">
        <f t="shared" si="593"/>
        <v>2.0239943642752589</v>
      </c>
      <c r="J2722">
        <f>VLOOKUP(H2722,動径DB!$C$9:$F$3009,4)</f>
        <v>4.1693633748129698E-2</v>
      </c>
      <c r="K2722">
        <f>VLOOKUP(G2722,緯度DB!$B$10:$H$50,7)</f>
        <v>0.70149600262637279</v>
      </c>
      <c r="L2722">
        <f t="shared" si="594"/>
        <v>0.20963555172146994</v>
      </c>
      <c r="M2722">
        <f t="shared" si="595"/>
        <v>0.10208314255400176</v>
      </c>
      <c r="N2722">
        <f t="shared" si="599"/>
        <v>1.0420967993700646E-2</v>
      </c>
      <c r="O2722">
        <f t="shared" si="600"/>
        <v>0</v>
      </c>
      <c r="Q2722">
        <f t="shared" si="596"/>
        <v>1000</v>
      </c>
      <c r="R2722">
        <f t="shared" si="597"/>
        <v>1000</v>
      </c>
      <c r="S2722">
        <f t="shared" si="598"/>
        <v>1</v>
      </c>
      <c r="T2722" s="2">
        <f t="array" aca="1" ref="T2722:V2722" ca="1">MMULT(Q2722:S2722,$T$8:$V$10)</f>
        <v>342.95983594645492</v>
      </c>
      <c r="U2722" s="2">
        <f ca="1"/>
        <v>1000</v>
      </c>
      <c r="V2722" s="2">
        <f ca="1"/>
        <v>-939.35060064258266</v>
      </c>
      <c r="Y2722" s="2">
        <f t="shared" ca="1" si="601"/>
        <v>-3.7714808315308317</v>
      </c>
      <c r="Z2722" s="2">
        <f t="shared" ca="1" si="602"/>
        <v>-10.996858629590841</v>
      </c>
    </row>
    <row r="2723" spans="2:26">
      <c r="B2723">
        <f t="shared" si="603"/>
        <v>2712</v>
      </c>
      <c r="C2723">
        <v>0.28481274867920336</v>
      </c>
      <c r="D2723">
        <v>-2.3824708076107357</v>
      </c>
      <c r="E2723">
        <v>-8.8010753166837272</v>
      </c>
      <c r="F2723">
        <f t="shared" si="590"/>
        <v>9.1222920464577939</v>
      </c>
      <c r="G2723">
        <f t="shared" si="591"/>
        <v>2</v>
      </c>
      <c r="H2723">
        <f t="shared" si="592"/>
        <v>913</v>
      </c>
      <c r="I2723">
        <f t="shared" si="593"/>
        <v>-1.4518158516929116</v>
      </c>
      <c r="J2723">
        <f>VLOOKUP(H2723,動径DB!$C$9:$F$3009,4)</f>
        <v>0.29575718772086218</v>
      </c>
      <c r="K2723">
        <f>VLOOKUP(G2723,緯度DB!$B$10:$H$50,7)</f>
        <v>0.31855496617393941</v>
      </c>
      <c r="L2723">
        <f t="shared" si="594"/>
        <v>-0.93696990145584869</v>
      </c>
      <c r="M2723">
        <f t="shared" si="595"/>
        <v>-0.80528442598030781</v>
      </c>
      <c r="N2723">
        <f t="shared" si="599"/>
        <v>0.64848300672643389</v>
      </c>
      <c r="O2723">
        <f t="shared" si="600"/>
        <v>1</v>
      </c>
      <c r="Q2723">
        <f t="shared" si="596"/>
        <v>0.28481274867920336</v>
      </c>
      <c r="R2723">
        <f t="shared" si="597"/>
        <v>-2.3824708076107357</v>
      </c>
      <c r="S2723">
        <f t="shared" si="598"/>
        <v>-8.8010753166837272</v>
      </c>
      <c r="T2723" s="2">
        <f t="array" aca="1" ref="T2723:V2723" ca="1">MMULT(Q2723:S2723,$T$8:$V$10)</f>
        <v>-8.172893832944462</v>
      </c>
      <c r="U2723" s="2">
        <f ca="1"/>
        <v>-2.3824708076107357</v>
      </c>
      <c r="V2723" s="2">
        <f ca="1"/>
        <v>-3.2777814794717748</v>
      </c>
      <c r="Y2723" s="2">
        <f t="shared" ca="1" si="601"/>
        <v>-3.0584638123013543</v>
      </c>
      <c r="Z2723" s="2">
        <f t="shared" ca="1" si="602"/>
        <v>-0.89156924069777443</v>
      </c>
    </row>
    <row r="2724" spans="2:26">
      <c r="B2724">
        <f t="shared" si="603"/>
        <v>2713</v>
      </c>
      <c r="C2724">
        <v>-10.857939895620685</v>
      </c>
      <c r="D2724">
        <v>-15.626359051430805</v>
      </c>
      <c r="E2724">
        <v>-12.930190030312186</v>
      </c>
      <c r="F2724">
        <f t="shared" si="590"/>
        <v>23.005820354882577</v>
      </c>
      <c r="G2724">
        <f t="shared" si="591"/>
        <v>10</v>
      </c>
      <c r="H2724">
        <f t="shared" si="592"/>
        <v>2302</v>
      </c>
      <c r="I2724">
        <f t="shared" si="593"/>
        <v>-2.178056006011444</v>
      </c>
      <c r="J2724">
        <f>VLOOKUP(H2724,動径DB!$C$9:$F$3009,4)</f>
        <v>4.5747547060418841E-3</v>
      </c>
      <c r="K2724">
        <f>VLOOKUP(G2724,緯度DB!$B$10:$H$50,7)</f>
        <v>0.49132662717739956</v>
      </c>
      <c r="L2724">
        <f t="shared" si="594"/>
        <v>0.24835600039383929</v>
      </c>
      <c r="M2724">
        <f t="shared" si="595"/>
        <v>1.2842527226372205E-2</v>
      </c>
      <c r="N2724">
        <f t="shared" si="599"/>
        <v>1.6493050556011136E-4</v>
      </c>
      <c r="O2724">
        <f t="shared" si="600"/>
        <v>0</v>
      </c>
      <c r="Q2724">
        <f t="shared" si="596"/>
        <v>1000</v>
      </c>
      <c r="R2724">
        <f t="shared" si="597"/>
        <v>1000</v>
      </c>
      <c r="S2724">
        <f t="shared" si="598"/>
        <v>1</v>
      </c>
      <c r="T2724" s="2">
        <f t="array" aca="1" ref="T2724:V2724" ca="1">MMULT(Q2724:S2724,$T$8:$V$10)</f>
        <v>342.95983594645492</v>
      </c>
      <c r="U2724" s="2">
        <f ca="1"/>
        <v>1000</v>
      </c>
      <c r="V2724" s="2">
        <f ca="1"/>
        <v>-939.35060064258266</v>
      </c>
      <c r="Y2724" s="2">
        <f t="shared" ca="1" si="601"/>
        <v>-3.7714808315308317</v>
      </c>
      <c r="Z2724" s="2">
        <f t="shared" ca="1" si="602"/>
        <v>-10.996858629590841</v>
      </c>
    </row>
    <row r="2725" spans="2:26">
      <c r="B2725">
        <f t="shared" si="603"/>
        <v>2714</v>
      </c>
      <c r="C2725">
        <v>-14.988307842063627</v>
      </c>
      <c r="D2725">
        <v>8.4401300407927611</v>
      </c>
      <c r="E2725">
        <v>4.8467490181251955</v>
      </c>
      <c r="F2725">
        <f t="shared" si="590"/>
        <v>17.871097983018725</v>
      </c>
      <c r="G2725">
        <f t="shared" si="591"/>
        <v>26</v>
      </c>
      <c r="H2725">
        <f t="shared" si="592"/>
        <v>1788</v>
      </c>
      <c r="I2725">
        <f t="shared" si="593"/>
        <v>2.6287366886943984</v>
      </c>
      <c r="J2725">
        <f>VLOOKUP(H2725,動径DB!$C$9:$F$3009,4)</f>
        <v>2.8007683530994684E-2</v>
      </c>
      <c r="K2725">
        <f>VLOOKUP(G2725,緯度DB!$B$10:$H$50,7)</f>
        <v>0.72987675376846739</v>
      </c>
      <c r="L2725">
        <f t="shared" si="594"/>
        <v>-0.99948070903198338</v>
      </c>
      <c r="M2725">
        <f t="shared" si="595"/>
        <v>-0.36513408381869195</v>
      </c>
      <c r="N2725">
        <f t="shared" si="599"/>
        <v>0.13332289916611556</v>
      </c>
      <c r="O2725">
        <f t="shared" si="600"/>
        <v>0</v>
      </c>
      <c r="Q2725">
        <f t="shared" si="596"/>
        <v>1000</v>
      </c>
      <c r="R2725">
        <f t="shared" si="597"/>
        <v>1000</v>
      </c>
      <c r="S2725">
        <f t="shared" si="598"/>
        <v>1</v>
      </c>
      <c r="T2725" s="2">
        <f t="array" aca="1" ref="T2725:V2725" ca="1">MMULT(Q2725:S2725,$T$8:$V$10)</f>
        <v>342.95983594645492</v>
      </c>
      <c r="U2725" s="2">
        <f ca="1"/>
        <v>1000</v>
      </c>
      <c r="V2725" s="2">
        <f ca="1"/>
        <v>-939.35060064258266</v>
      </c>
      <c r="Y2725" s="2">
        <f t="shared" ca="1" si="601"/>
        <v>-3.7714808315308317</v>
      </c>
      <c r="Z2725" s="2">
        <f t="shared" ca="1" si="602"/>
        <v>-10.996858629590841</v>
      </c>
    </row>
    <row r="2726" spans="2:26">
      <c r="B2726">
        <f t="shared" si="603"/>
        <v>2715</v>
      </c>
      <c r="C2726">
        <v>-2.3375478519267006</v>
      </c>
      <c r="D2726">
        <v>5.9276798833010895</v>
      </c>
      <c r="E2726">
        <v>-14.742325572091938</v>
      </c>
      <c r="F2726">
        <f t="shared" si="590"/>
        <v>16.060438413458563</v>
      </c>
      <c r="G2726">
        <f t="shared" si="591"/>
        <v>3</v>
      </c>
      <c r="H2726">
        <f t="shared" si="592"/>
        <v>1607</v>
      </c>
      <c r="I2726">
        <f t="shared" si="593"/>
        <v>1.946417769478622</v>
      </c>
      <c r="J2726">
        <f>VLOOKUP(H2726,動径DB!$C$9:$F$3009,4)</f>
        <v>5.0255277893830684E-2</v>
      </c>
      <c r="K2726">
        <f>VLOOKUP(G2726,緯度DB!$B$10:$H$50,7)</f>
        <v>0.19977068236083131</v>
      </c>
      <c r="L2726">
        <f t="shared" si="594"/>
        <v>0.42949364566374387</v>
      </c>
      <c r="M2726">
        <f t="shared" si="595"/>
        <v>6.9251242690311896E-2</v>
      </c>
      <c r="N2726">
        <f t="shared" si="599"/>
        <v>4.7957346141524766E-3</v>
      </c>
      <c r="O2726">
        <f t="shared" si="600"/>
        <v>0</v>
      </c>
      <c r="Q2726">
        <f t="shared" si="596"/>
        <v>1000</v>
      </c>
      <c r="R2726">
        <f t="shared" si="597"/>
        <v>1000</v>
      </c>
      <c r="S2726">
        <f t="shared" si="598"/>
        <v>1</v>
      </c>
      <c r="T2726" s="2">
        <f t="array" aca="1" ref="T2726:V2726" ca="1">MMULT(Q2726:S2726,$T$8:$V$10)</f>
        <v>342.95983594645492</v>
      </c>
      <c r="U2726" s="2">
        <f ca="1"/>
        <v>1000</v>
      </c>
      <c r="V2726" s="2">
        <f ca="1"/>
        <v>-939.35060064258266</v>
      </c>
      <c r="Y2726" s="2">
        <f t="shared" ca="1" si="601"/>
        <v>-3.7714808315308317</v>
      </c>
      <c r="Z2726" s="2">
        <f t="shared" ca="1" si="602"/>
        <v>-10.996858629590841</v>
      </c>
    </row>
    <row r="2727" spans="2:26">
      <c r="B2727">
        <f t="shared" si="603"/>
        <v>2716</v>
      </c>
      <c r="C2727">
        <v>-16.064745745373514</v>
      </c>
      <c r="D2727">
        <v>2.149660365370293</v>
      </c>
      <c r="E2727">
        <v>13.100680942226154</v>
      </c>
      <c r="F2727">
        <f t="shared" si="590"/>
        <v>20.840463927176572</v>
      </c>
      <c r="G2727">
        <f t="shared" si="591"/>
        <v>34</v>
      </c>
      <c r="H2727">
        <f t="shared" si="592"/>
        <v>2085</v>
      </c>
      <c r="I2727">
        <f t="shared" si="593"/>
        <v>3.0085705633661091</v>
      </c>
      <c r="J2727">
        <f>VLOOKUP(H2727,動径DB!$C$9:$F$3009,4)</f>
        <v>1.0060861740735016E-2</v>
      </c>
      <c r="K2727">
        <f>VLOOKUP(G2727,緯度DB!$B$10:$H$50,7)</f>
        <v>0.38596120503132481</v>
      </c>
      <c r="L2727">
        <f t="shared" si="594"/>
        <v>-0.38855815101250163</v>
      </c>
      <c r="M2727">
        <f t="shared" si="595"/>
        <v>-3.1444322428881732E-2</v>
      </c>
      <c r="N2727">
        <f t="shared" si="599"/>
        <v>9.887454130114747E-4</v>
      </c>
      <c r="O2727">
        <f t="shared" si="600"/>
        <v>0</v>
      </c>
      <c r="Q2727">
        <f t="shared" si="596"/>
        <v>1000</v>
      </c>
      <c r="R2727">
        <f t="shared" si="597"/>
        <v>1000</v>
      </c>
      <c r="S2727">
        <f t="shared" si="598"/>
        <v>1</v>
      </c>
      <c r="T2727" s="2">
        <f t="array" aca="1" ref="T2727:V2727" ca="1">MMULT(Q2727:S2727,$T$8:$V$10)</f>
        <v>342.95983594645492</v>
      </c>
      <c r="U2727" s="2">
        <f ca="1"/>
        <v>1000</v>
      </c>
      <c r="V2727" s="2">
        <f ca="1"/>
        <v>-939.35060064258266</v>
      </c>
      <c r="Y2727" s="2">
        <f t="shared" ca="1" si="601"/>
        <v>-3.7714808315308317</v>
      </c>
      <c r="Z2727" s="2">
        <f t="shared" ca="1" si="602"/>
        <v>-10.996858629590841</v>
      </c>
    </row>
    <row r="2728" spans="2:26">
      <c r="B2728">
        <f t="shared" si="603"/>
        <v>2717</v>
      </c>
      <c r="C2728">
        <v>-4.1669671580938914</v>
      </c>
      <c r="D2728">
        <v>10.713035719872675</v>
      </c>
      <c r="E2728">
        <v>-1.2185183055053044</v>
      </c>
      <c r="F2728">
        <f t="shared" si="590"/>
        <v>11.559305190743622</v>
      </c>
      <c r="G2728">
        <f t="shared" si="591"/>
        <v>19</v>
      </c>
      <c r="H2728">
        <f t="shared" si="592"/>
        <v>1157</v>
      </c>
      <c r="I2728">
        <f t="shared" si="593"/>
        <v>1.9417513930349717</v>
      </c>
      <c r="J2728">
        <f>VLOOKUP(H2728,動径DB!$C$9:$F$3009,4)</f>
        <v>0.17782157020404288</v>
      </c>
      <c r="K2728">
        <f>VLOOKUP(G2728,緯度DB!$B$10:$H$50,7)</f>
        <v>0.7820858445078025</v>
      </c>
      <c r="L2728">
        <f t="shared" si="594"/>
        <v>0.44209334033233416</v>
      </c>
      <c r="M2728">
        <f t="shared" si="595"/>
        <v>0.71069714235182491</v>
      </c>
      <c r="N2728">
        <f t="shared" si="599"/>
        <v>0.50509042814705007</v>
      </c>
      <c r="O2728">
        <f t="shared" si="600"/>
        <v>1</v>
      </c>
      <c r="Q2728">
        <f t="shared" si="596"/>
        <v>-4.1669671580938914</v>
      </c>
      <c r="R2728">
        <f t="shared" si="597"/>
        <v>10.713035719872675</v>
      </c>
      <c r="S2728">
        <f t="shared" si="598"/>
        <v>-1.2185183055053044</v>
      </c>
      <c r="T2728" s="2">
        <f t="array" aca="1" ref="T2728:V2728" ca="1">MMULT(Q2728:S2728,$T$8:$V$10)</f>
        <v>-2.5702193646205118</v>
      </c>
      <c r="U2728" s="2">
        <f ca="1"/>
        <v>10.713035719872675</v>
      </c>
      <c r="V2728" s="2">
        <f ca="1"/>
        <v>3.4989104840241816</v>
      </c>
      <c r="Y2728" s="2">
        <f t="shared" ca="1" si="601"/>
        <v>-0.76725461439895604</v>
      </c>
      <c r="Z2728" s="2">
        <f t="shared" ca="1" si="602"/>
        <v>3.1980251193488169</v>
      </c>
    </row>
    <row r="2729" spans="2:26">
      <c r="B2729">
        <f t="shared" si="603"/>
        <v>2718</v>
      </c>
      <c r="C2729">
        <v>9.7821377120542525</v>
      </c>
      <c r="D2729">
        <v>2.0282771748602046</v>
      </c>
      <c r="E2729">
        <v>-0.33509630323926864</v>
      </c>
      <c r="F2729">
        <f t="shared" si="590"/>
        <v>9.9958199287550951</v>
      </c>
      <c r="G2729">
        <f t="shared" si="591"/>
        <v>20</v>
      </c>
      <c r="H2729">
        <f t="shared" si="592"/>
        <v>1001</v>
      </c>
      <c r="I2729">
        <f t="shared" si="593"/>
        <v>0.20444796464722084</v>
      </c>
      <c r="J2729">
        <f>VLOOKUP(H2729,動径DB!$C$9:$F$3009,4)</f>
        <v>0.25110828154061721</v>
      </c>
      <c r="K2729">
        <f>VLOOKUP(G2729,緯度DB!$B$10:$H$50,7)</f>
        <v>0.7879807395252203</v>
      </c>
      <c r="L2729">
        <f t="shared" si="594"/>
        <v>-0.57560506824179902</v>
      </c>
      <c r="M2729">
        <f t="shared" si="595"/>
        <v>-1.1384649679035113</v>
      </c>
      <c r="N2729">
        <f t="shared" si="599"/>
        <v>1.2961024831435428</v>
      </c>
      <c r="O2729">
        <f t="shared" si="600"/>
        <v>1</v>
      </c>
      <c r="Q2729">
        <f t="shared" si="596"/>
        <v>9.7821377120542525</v>
      </c>
      <c r="R2729">
        <f t="shared" si="597"/>
        <v>2.0282771748602046</v>
      </c>
      <c r="S2729">
        <f t="shared" si="598"/>
        <v>-0.33509630323926864</v>
      </c>
      <c r="T2729" s="2">
        <f t="array" aca="1" ref="T2729:V2729" ca="1">MMULT(Q2729:S2729,$T$8:$V$10)</f>
        <v>3.0308006189016492</v>
      </c>
      <c r="U2729" s="2">
        <f ca="1"/>
        <v>2.0282771748602046</v>
      </c>
      <c r="V2729" s="2">
        <f ca="1"/>
        <v>-9.3068123091907271</v>
      </c>
      <c r="Y2729" s="2">
        <f t="shared" ca="1" si="601"/>
        <v>1.4646368960581926</v>
      </c>
      <c r="Z2729" s="2">
        <f t="shared" ca="1" si="602"/>
        <v>0.98016661578005626</v>
      </c>
    </row>
    <row r="2730" spans="2:26">
      <c r="B2730">
        <f t="shared" si="603"/>
        <v>2719</v>
      </c>
      <c r="C2730">
        <v>-13.867822472097702</v>
      </c>
      <c r="D2730">
        <v>11.765734233629521</v>
      </c>
      <c r="E2730">
        <v>-9.3453114937339059</v>
      </c>
      <c r="F2730">
        <f t="shared" si="590"/>
        <v>20.447098793934916</v>
      </c>
      <c r="G2730">
        <f t="shared" si="591"/>
        <v>12</v>
      </c>
      <c r="H2730">
        <f t="shared" si="592"/>
        <v>2046</v>
      </c>
      <c r="I2730">
        <f t="shared" si="593"/>
        <v>2.4380167317115982</v>
      </c>
      <c r="J2730">
        <f>VLOOKUP(H2730,動径DB!$C$9:$F$3009,4)</f>
        <v>1.1553616638257106E-2</v>
      </c>
      <c r="K2730">
        <f>VLOOKUP(G2730,緯度DB!$B$10:$H$50,7)</f>
        <v>0.58726809406597613</v>
      </c>
      <c r="L2730">
        <f t="shared" si="594"/>
        <v>-0.85774392910805541</v>
      </c>
      <c r="M2730">
        <f t="shared" si="595"/>
        <v>-0.11899910851407297</v>
      </c>
      <c r="N2730">
        <f t="shared" si="599"/>
        <v>1.4160787827144115E-2</v>
      </c>
      <c r="O2730">
        <f t="shared" si="600"/>
        <v>0</v>
      </c>
      <c r="Q2730">
        <f t="shared" si="596"/>
        <v>1000</v>
      </c>
      <c r="R2730">
        <f t="shared" si="597"/>
        <v>1000</v>
      </c>
      <c r="S2730">
        <f t="shared" si="598"/>
        <v>1</v>
      </c>
      <c r="T2730" s="2">
        <f t="array" aca="1" ref="T2730:V2730" ca="1">MMULT(Q2730:S2730,$T$8:$V$10)</f>
        <v>342.95983594645492</v>
      </c>
      <c r="U2730" s="2">
        <f ca="1"/>
        <v>1000</v>
      </c>
      <c r="V2730" s="2">
        <f ca="1"/>
        <v>-939.35060064258266</v>
      </c>
      <c r="Y2730" s="2">
        <f t="shared" ca="1" si="601"/>
        <v>-3.7714808315308317</v>
      </c>
      <c r="Z2730" s="2">
        <f t="shared" ca="1" si="602"/>
        <v>-10.996858629590841</v>
      </c>
    </row>
    <row r="2731" spans="2:26">
      <c r="B2731">
        <f t="shared" si="603"/>
        <v>2720</v>
      </c>
      <c r="C2731">
        <v>-14.262961974251571</v>
      </c>
      <c r="D2731">
        <v>-12.19445304856256</v>
      </c>
      <c r="E2731">
        <v>15.036323676762986</v>
      </c>
      <c r="F2731">
        <f t="shared" si="590"/>
        <v>24.046367691294378</v>
      </c>
      <c r="G2731">
        <f t="shared" si="591"/>
        <v>34</v>
      </c>
      <c r="H2731">
        <f t="shared" si="592"/>
        <v>2406</v>
      </c>
      <c r="I2731">
        <f t="shared" si="593"/>
        <v>-2.4342183529220773</v>
      </c>
      <c r="J2731">
        <f>VLOOKUP(H2731,動径DB!$C$9:$F$3009,4)</f>
        <v>3.1044442836061338E-3</v>
      </c>
      <c r="K2731">
        <f>VLOOKUP(G2731,緯度DB!$B$10:$H$50,7)</f>
        <v>0.38596120503132481</v>
      </c>
      <c r="L2731">
        <f t="shared" si="594"/>
        <v>0.85183038820632972</v>
      </c>
      <c r="M2731">
        <f t="shared" si="595"/>
        <v>2.4543140645725839E-2</v>
      </c>
      <c r="N2731">
        <f t="shared" si="599"/>
        <v>6.0236575275587976E-4</v>
      </c>
      <c r="O2731">
        <f t="shared" si="600"/>
        <v>0</v>
      </c>
      <c r="Q2731">
        <f t="shared" si="596"/>
        <v>1000</v>
      </c>
      <c r="R2731">
        <f t="shared" si="597"/>
        <v>1000</v>
      </c>
      <c r="S2731">
        <f t="shared" si="598"/>
        <v>1</v>
      </c>
      <c r="T2731" s="2">
        <f t="array" aca="1" ref="T2731:V2731" ca="1">MMULT(Q2731:S2731,$T$8:$V$10)</f>
        <v>342.95983594645492</v>
      </c>
      <c r="U2731" s="2">
        <f ca="1"/>
        <v>1000</v>
      </c>
      <c r="V2731" s="2">
        <f ca="1"/>
        <v>-939.35060064258266</v>
      </c>
      <c r="Y2731" s="2">
        <f t="shared" ca="1" si="601"/>
        <v>-3.7714808315308317</v>
      </c>
      <c r="Z2731" s="2">
        <f t="shared" ca="1" si="602"/>
        <v>-10.996858629590841</v>
      </c>
    </row>
    <row r="2732" spans="2:26">
      <c r="B2732">
        <f t="shared" si="603"/>
        <v>2721</v>
      </c>
      <c r="C2732">
        <v>-6.5849797338813616</v>
      </c>
      <c r="D2732">
        <v>-10.309895812023022</v>
      </c>
      <c r="E2732">
        <v>-7.9740568529283964</v>
      </c>
      <c r="F2732">
        <f t="shared" si="590"/>
        <v>14.602790570440035</v>
      </c>
      <c r="G2732">
        <f t="shared" si="591"/>
        <v>10</v>
      </c>
      <c r="H2732">
        <f t="shared" si="592"/>
        <v>1461</v>
      </c>
      <c r="I2732">
        <f t="shared" si="593"/>
        <v>-2.1391901208970041</v>
      </c>
      <c r="J2732">
        <f>VLOOKUP(H2732,動径DB!$C$9:$F$3009,4)</f>
        <v>7.8350244862080531E-2</v>
      </c>
      <c r="K2732">
        <f>VLOOKUP(G2732,緯度DB!$B$10:$H$50,7)</f>
        <v>0.49132662717739956</v>
      </c>
      <c r="L2732">
        <f t="shared" si="594"/>
        <v>0.13398093628529389</v>
      </c>
      <c r="M2732">
        <f t="shared" si="595"/>
        <v>7.5316394976395334E-2</v>
      </c>
      <c r="N2732">
        <f t="shared" si="599"/>
        <v>5.6725593522403885E-3</v>
      </c>
      <c r="O2732">
        <f t="shared" si="600"/>
        <v>0</v>
      </c>
      <c r="Q2732">
        <f t="shared" si="596"/>
        <v>1000</v>
      </c>
      <c r="R2732">
        <f t="shared" si="597"/>
        <v>1000</v>
      </c>
      <c r="S2732">
        <f t="shared" si="598"/>
        <v>1</v>
      </c>
      <c r="T2732" s="2">
        <f t="array" aca="1" ref="T2732:V2732" ca="1">MMULT(Q2732:S2732,$T$8:$V$10)</f>
        <v>342.95983594645492</v>
      </c>
      <c r="U2732" s="2">
        <f ca="1"/>
        <v>1000</v>
      </c>
      <c r="V2732" s="2">
        <f ca="1"/>
        <v>-939.35060064258266</v>
      </c>
      <c r="Y2732" s="2">
        <f t="shared" ca="1" si="601"/>
        <v>-3.7714808315308317</v>
      </c>
      <c r="Z2732" s="2">
        <f t="shared" ca="1" si="602"/>
        <v>-10.996858629590841</v>
      </c>
    </row>
    <row r="2733" spans="2:26">
      <c r="B2733">
        <f t="shared" si="603"/>
        <v>2722</v>
      </c>
      <c r="C2733">
        <v>15.891611794122394</v>
      </c>
      <c r="D2733">
        <v>13.635917809354636</v>
      </c>
      <c r="E2733">
        <v>-0.65816950023084053</v>
      </c>
      <c r="F2733">
        <f t="shared" si="590"/>
        <v>20.950292766679873</v>
      </c>
      <c r="G2733">
        <f t="shared" si="591"/>
        <v>20</v>
      </c>
      <c r="H2733">
        <f t="shared" si="592"/>
        <v>2096</v>
      </c>
      <c r="I2733">
        <f t="shared" si="593"/>
        <v>0.70915333927529056</v>
      </c>
      <c r="J2733">
        <f>VLOOKUP(H2733,動径DB!$C$9:$F$3009,4)</f>
        <v>9.6739784274697069E-3</v>
      </c>
      <c r="K2733">
        <f>VLOOKUP(G2733,緯度DB!$B$10:$H$50,7)</f>
        <v>0.7879807395252203</v>
      </c>
      <c r="L2733">
        <f t="shared" si="594"/>
        <v>-0.84902259362608967</v>
      </c>
      <c r="M2733">
        <f t="shared" si="595"/>
        <v>-0.13559074929390577</v>
      </c>
      <c r="N2733">
        <f t="shared" si="599"/>
        <v>1.8384851294082807E-2</v>
      </c>
      <c r="O2733">
        <f t="shared" si="600"/>
        <v>0</v>
      </c>
      <c r="Q2733">
        <f t="shared" si="596"/>
        <v>1000</v>
      </c>
      <c r="R2733">
        <f t="shared" si="597"/>
        <v>1000</v>
      </c>
      <c r="S2733">
        <f t="shared" si="598"/>
        <v>1</v>
      </c>
      <c r="T2733" s="2">
        <f t="array" aca="1" ref="T2733:V2733" ca="1">MMULT(Q2733:S2733,$T$8:$V$10)</f>
        <v>342.95983594645492</v>
      </c>
      <c r="U2733" s="2">
        <f ca="1"/>
        <v>1000</v>
      </c>
      <c r="V2733" s="2">
        <f ca="1"/>
        <v>-939.35060064258266</v>
      </c>
      <c r="Y2733" s="2">
        <f t="shared" ca="1" si="601"/>
        <v>-3.7714808315308317</v>
      </c>
      <c r="Z2733" s="2">
        <f t="shared" ca="1" si="602"/>
        <v>-10.996858629590841</v>
      </c>
    </row>
    <row r="2734" spans="2:26">
      <c r="B2734">
        <f t="shared" si="603"/>
        <v>2723</v>
      </c>
      <c r="C2734">
        <v>11.747450798445447</v>
      </c>
      <c r="D2734">
        <v>-7.086186662577159</v>
      </c>
      <c r="E2734">
        <v>9.5733508579840887</v>
      </c>
      <c r="F2734">
        <f t="shared" si="590"/>
        <v>16.729186720484879</v>
      </c>
      <c r="G2734">
        <f t="shared" si="591"/>
        <v>32</v>
      </c>
      <c r="H2734">
        <f t="shared" si="592"/>
        <v>1674</v>
      </c>
      <c r="I2734">
        <f t="shared" si="593"/>
        <v>-0.54277688072384889</v>
      </c>
      <c r="J2734">
        <f>VLOOKUP(H2734,動径DB!$C$9:$F$3009,4)</f>
        <v>4.0638988779026448E-2</v>
      </c>
      <c r="K2734">
        <f>VLOOKUP(G2734,緯度DB!$B$10:$H$50,7)</f>
        <v>0.49132662717739956</v>
      </c>
      <c r="L2734">
        <f t="shared" si="594"/>
        <v>0.99834535778532685</v>
      </c>
      <c r="M2734">
        <f t="shared" si="595"/>
        <v>0.3334792570909495</v>
      </c>
      <c r="N2734">
        <f t="shared" si="599"/>
        <v>0.11120841490993159</v>
      </c>
      <c r="O2734">
        <f t="shared" si="600"/>
        <v>0</v>
      </c>
      <c r="Q2734">
        <f t="shared" si="596"/>
        <v>1000</v>
      </c>
      <c r="R2734">
        <f t="shared" si="597"/>
        <v>1000</v>
      </c>
      <c r="S2734">
        <f t="shared" si="598"/>
        <v>1</v>
      </c>
      <c r="T2734" s="2">
        <f t="array" aca="1" ref="T2734:V2734" ca="1">MMULT(Q2734:S2734,$T$8:$V$10)</f>
        <v>342.95983594645492</v>
      </c>
      <c r="U2734" s="2">
        <f ca="1"/>
        <v>1000</v>
      </c>
      <c r="V2734" s="2">
        <f ca="1"/>
        <v>-939.35060064258266</v>
      </c>
      <c r="Y2734" s="2">
        <f t="shared" ca="1" si="601"/>
        <v>-3.7714808315308317</v>
      </c>
      <c r="Z2734" s="2">
        <f t="shared" ca="1" si="602"/>
        <v>-10.996858629590841</v>
      </c>
    </row>
    <row r="2735" spans="2:26">
      <c r="B2735">
        <f t="shared" si="603"/>
        <v>2724</v>
      </c>
      <c r="C2735">
        <v>12.41185855391022</v>
      </c>
      <c r="D2735">
        <v>-14.888542721750648</v>
      </c>
      <c r="E2735">
        <v>-8.9580312246561729</v>
      </c>
      <c r="F2735">
        <f t="shared" si="590"/>
        <v>21.353436738885463</v>
      </c>
      <c r="G2735">
        <f t="shared" si="591"/>
        <v>13</v>
      </c>
      <c r="H2735">
        <f t="shared" si="592"/>
        <v>2136</v>
      </c>
      <c r="I2735">
        <f t="shared" si="593"/>
        <v>-0.87587020720544095</v>
      </c>
      <c r="J2735">
        <f>VLOOKUP(H2735,動径DB!$C$9:$F$3009,4)</f>
        <v>8.3825429224231272E-3</v>
      </c>
      <c r="K2735">
        <f>VLOOKUP(G2735,緯度DB!$B$10:$H$50,7)</f>
        <v>0.62981531840634786</v>
      </c>
      <c r="L2735">
        <f t="shared" si="594"/>
        <v>0.49164866382730765</v>
      </c>
      <c r="M2735">
        <f t="shared" si="595"/>
        <v>5.5425759270569835E-2</v>
      </c>
      <c r="N2735">
        <f t="shared" si="599"/>
        <v>3.0720147907191582E-3</v>
      </c>
      <c r="O2735">
        <f t="shared" si="600"/>
        <v>0</v>
      </c>
      <c r="Q2735">
        <f t="shared" si="596"/>
        <v>1000</v>
      </c>
      <c r="R2735">
        <f t="shared" si="597"/>
        <v>1000</v>
      </c>
      <c r="S2735">
        <f t="shared" si="598"/>
        <v>1</v>
      </c>
      <c r="T2735" s="2">
        <f t="array" aca="1" ref="T2735:V2735" ca="1">MMULT(Q2735:S2735,$T$8:$V$10)</f>
        <v>342.95983594645492</v>
      </c>
      <c r="U2735" s="2">
        <f ca="1"/>
        <v>1000</v>
      </c>
      <c r="V2735" s="2">
        <f ca="1"/>
        <v>-939.35060064258266</v>
      </c>
      <c r="Y2735" s="2">
        <f t="shared" ca="1" si="601"/>
        <v>-3.7714808315308317</v>
      </c>
      <c r="Z2735" s="2">
        <f t="shared" ca="1" si="602"/>
        <v>-10.996858629590841</v>
      </c>
    </row>
    <row r="2736" spans="2:26">
      <c r="B2736">
        <f t="shared" si="603"/>
        <v>2725</v>
      </c>
      <c r="C2736">
        <v>-16.993821001863186</v>
      </c>
      <c r="D2736">
        <v>0.58137730086927286</v>
      </c>
      <c r="E2736">
        <v>-13.01044019614231</v>
      </c>
      <c r="F2736">
        <f t="shared" si="590"/>
        <v>21.410266367019535</v>
      </c>
      <c r="G2736">
        <f t="shared" si="591"/>
        <v>9</v>
      </c>
      <c r="H2736">
        <f t="shared" si="592"/>
        <v>2142</v>
      </c>
      <c r="I2736">
        <f t="shared" si="593"/>
        <v>3.1073948916258045</v>
      </c>
      <c r="J2736">
        <f>VLOOKUP(H2736,動径DB!$C$9:$F$3009,4)</f>
        <v>8.2035389563830784E-3</v>
      </c>
      <c r="K2736">
        <f>VLOOKUP(G2736,緯度DB!$B$10:$H$50,7)</f>
        <v>0.43934360143209494</v>
      </c>
      <c r="L2736">
        <f t="shared" si="594"/>
        <v>-0.10241340832266604</v>
      </c>
      <c r="M2736">
        <f t="shared" si="595"/>
        <v>-7.9028627703331619E-3</v>
      </c>
      <c r="N2736">
        <f t="shared" si="599"/>
        <v>6.2455239966717935E-5</v>
      </c>
      <c r="O2736">
        <f t="shared" si="600"/>
        <v>0</v>
      </c>
      <c r="Q2736">
        <f t="shared" si="596"/>
        <v>1000</v>
      </c>
      <c r="R2736">
        <f t="shared" si="597"/>
        <v>1000</v>
      </c>
      <c r="S2736">
        <f t="shared" si="598"/>
        <v>1</v>
      </c>
      <c r="T2736" s="2">
        <f t="array" aca="1" ref="T2736:V2736" ca="1">MMULT(Q2736:S2736,$T$8:$V$10)</f>
        <v>342.95983594645492</v>
      </c>
      <c r="U2736" s="2">
        <f ca="1"/>
        <v>1000</v>
      </c>
      <c r="V2736" s="2">
        <f ca="1"/>
        <v>-939.35060064258266</v>
      </c>
      <c r="Y2736" s="2">
        <f t="shared" ca="1" si="601"/>
        <v>-3.7714808315308317</v>
      </c>
      <c r="Z2736" s="2">
        <f t="shared" ca="1" si="602"/>
        <v>-10.996858629590841</v>
      </c>
    </row>
    <row r="2737" spans="2:26">
      <c r="B2737">
        <f t="shared" si="603"/>
        <v>2726</v>
      </c>
      <c r="C2737">
        <v>8.1231464071010286</v>
      </c>
      <c r="D2737">
        <v>-14.053537461050583</v>
      </c>
      <c r="E2737">
        <v>15.960538504039736</v>
      </c>
      <c r="F2737">
        <f t="shared" si="590"/>
        <v>22.76458240467603</v>
      </c>
      <c r="G2737">
        <f t="shared" si="591"/>
        <v>35</v>
      </c>
      <c r="H2737">
        <f t="shared" si="592"/>
        <v>2277</v>
      </c>
      <c r="I2737">
        <f t="shared" si="593"/>
        <v>-1.0466996292031381</v>
      </c>
      <c r="J2737">
        <f>VLOOKUP(H2737,動径DB!$C$9:$F$3009,4)</f>
        <v>5.0170003078603758E-3</v>
      </c>
      <c r="K2737">
        <f>VLOOKUP(G2737,緯度DB!$B$10:$H$50,7)</f>
        <v>0.33255818042814211</v>
      </c>
      <c r="L2737">
        <f t="shared" si="594"/>
        <v>1.493765424862997E-3</v>
      </c>
      <c r="M2737">
        <f t="shared" si="595"/>
        <v>5.6735365087947983E-5</v>
      </c>
      <c r="N2737">
        <f t="shared" si="599"/>
        <v>3.218901651662747E-9</v>
      </c>
      <c r="O2737">
        <f t="shared" si="600"/>
        <v>0</v>
      </c>
      <c r="Q2737">
        <f t="shared" si="596"/>
        <v>1000</v>
      </c>
      <c r="R2737">
        <f t="shared" si="597"/>
        <v>1000</v>
      </c>
      <c r="S2737">
        <f t="shared" si="598"/>
        <v>1</v>
      </c>
      <c r="T2737" s="2">
        <f t="array" aca="1" ref="T2737:V2737" ca="1">MMULT(Q2737:S2737,$T$8:$V$10)</f>
        <v>342.95983594645492</v>
      </c>
      <c r="U2737" s="2">
        <f ca="1"/>
        <v>1000</v>
      </c>
      <c r="V2737" s="2">
        <f ca="1"/>
        <v>-939.35060064258266</v>
      </c>
      <c r="Y2737" s="2">
        <f t="shared" ca="1" si="601"/>
        <v>-3.7714808315308317</v>
      </c>
      <c r="Z2737" s="2">
        <f t="shared" ca="1" si="602"/>
        <v>-10.996858629590841</v>
      </c>
    </row>
    <row r="2738" spans="2:26">
      <c r="B2738">
        <f t="shared" si="603"/>
        <v>2727</v>
      </c>
      <c r="C2738">
        <v>-6.088182500662831</v>
      </c>
      <c r="D2738">
        <v>-9.9553992540978715</v>
      </c>
      <c r="E2738">
        <v>-11.235015709378008</v>
      </c>
      <c r="F2738">
        <f t="shared" si="590"/>
        <v>16.198812254601883</v>
      </c>
      <c r="G2738">
        <f t="shared" si="591"/>
        <v>7</v>
      </c>
      <c r="H2738">
        <f t="shared" si="592"/>
        <v>1621</v>
      </c>
      <c r="I2738">
        <f t="shared" si="593"/>
        <v>-2.1196621532699398</v>
      </c>
      <c r="J2738">
        <f>VLOOKUP(H2738,動径DB!$C$9:$F$3009,4)</f>
        <v>4.8093816609826361E-2</v>
      </c>
      <c r="K2738">
        <f>VLOOKUP(G2738,緯度DB!$B$10:$H$50,7)</f>
        <v>0.33255818042814211</v>
      </c>
      <c r="L2738">
        <f t="shared" si="594"/>
        <v>7.5728583585102163E-2</v>
      </c>
      <c r="M2738">
        <f t="shared" si="595"/>
        <v>1.9620039806193403E-2</v>
      </c>
      <c r="N2738">
        <f t="shared" si="599"/>
        <v>3.8494596199661364E-4</v>
      </c>
      <c r="O2738">
        <f t="shared" si="600"/>
        <v>0</v>
      </c>
      <c r="Q2738">
        <f t="shared" si="596"/>
        <v>1000</v>
      </c>
      <c r="R2738">
        <f t="shared" si="597"/>
        <v>1000</v>
      </c>
      <c r="S2738">
        <f t="shared" si="598"/>
        <v>1</v>
      </c>
      <c r="T2738" s="2">
        <f t="array" aca="1" ref="T2738:V2738" ca="1">MMULT(Q2738:S2738,$T$8:$V$10)</f>
        <v>342.95983594645492</v>
      </c>
      <c r="U2738" s="2">
        <f ca="1"/>
        <v>1000</v>
      </c>
      <c r="V2738" s="2">
        <f ca="1"/>
        <v>-939.35060064258266</v>
      </c>
      <c r="Y2738" s="2">
        <f t="shared" ca="1" si="601"/>
        <v>-3.7714808315308317</v>
      </c>
      <c r="Z2738" s="2">
        <f t="shared" ca="1" si="602"/>
        <v>-10.996858629590841</v>
      </c>
    </row>
    <row r="2739" spans="2:26">
      <c r="B2739">
        <f t="shared" si="603"/>
        <v>2728</v>
      </c>
      <c r="C2739">
        <v>9.3896279671233245</v>
      </c>
      <c r="D2739">
        <v>14.682546328719219</v>
      </c>
      <c r="E2739">
        <v>-15.787383055537125</v>
      </c>
      <c r="F2739">
        <f t="shared" si="590"/>
        <v>23.515606388061343</v>
      </c>
      <c r="G2739">
        <f t="shared" si="591"/>
        <v>8</v>
      </c>
      <c r="H2739">
        <f t="shared" si="592"/>
        <v>2353</v>
      </c>
      <c r="I2739">
        <f t="shared" si="593"/>
        <v>1.00183117913648</v>
      </c>
      <c r="J2739">
        <f>VLOOKUP(H2739,動径DB!$C$9:$F$3009,4)</f>
        <v>3.7855198218155373E-3</v>
      </c>
      <c r="K2739">
        <f>VLOOKUP(G2739,緯度DB!$B$10:$H$50,7)</f>
        <v>0.38596120503132481</v>
      </c>
      <c r="L2739">
        <f t="shared" si="594"/>
        <v>-0.13567934517798963</v>
      </c>
      <c r="M2739">
        <f t="shared" si="595"/>
        <v>-4.6616439472457775E-3</v>
      </c>
      <c r="N2739">
        <f t="shared" si="599"/>
        <v>2.1730924290893192E-5</v>
      </c>
      <c r="O2739">
        <f t="shared" si="600"/>
        <v>0</v>
      </c>
      <c r="Q2739">
        <f t="shared" si="596"/>
        <v>1000</v>
      </c>
      <c r="R2739">
        <f t="shared" si="597"/>
        <v>1000</v>
      </c>
      <c r="S2739">
        <f t="shared" si="598"/>
        <v>1</v>
      </c>
      <c r="T2739" s="2">
        <f t="array" aca="1" ref="T2739:V2739" ca="1">MMULT(Q2739:S2739,$T$8:$V$10)</f>
        <v>342.95983594645492</v>
      </c>
      <c r="U2739" s="2">
        <f ca="1"/>
        <v>1000</v>
      </c>
      <c r="V2739" s="2">
        <f ca="1"/>
        <v>-939.35060064258266</v>
      </c>
      <c r="Y2739" s="2">
        <f t="shared" ca="1" si="601"/>
        <v>-3.7714808315308317</v>
      </c>
      <c r="Z2739" s="2">
        <f t="shared" ca="1" si="602"/>
        <v>-10.996858629590841</v>
      </c>
    </row>
    <row r="2740" spans="2:26">
      <c r="B2740">
        <f t="shared" si="603"/>
        <v>2729</v>
      </c>
      <c r="C2740">
        <v>-7.6814591232501614</v>
      </c>
      <c r="D2740">
        <v>10.03860478028205</v>
      </c>
      <c r="E2740">
        <v>15.546596577337382</v>
      </c>
      <c r="F2740">
        <f t="shared" ref="F2740:F2803" si="604">SQRT(SUMSQ(C2740:E2740))</f>
        <v>20.036842698772258</v>
      </c>
      <c r="G2740">
        <f t="shared" ref="G2740:G2803" si="605">ROUND(20*E2740/F2740,0)+21</f>
        <v>37</v>
      </c>
      <c r="H2740">
        <f t="shared" ref="H2740:H2803" si="606">ROUND(F2740*100,0)+1</f>
        <v>2005</v>
      </c>
      <c r="I2740">
        <f t="shared" ref="I2740:I2803" si="607">ATAN2(C2740,D2740)</f>
        <v>2.2239495688872051</v>
      </c>
      <c r="J2740">
        <f>VLOOKUP(H2740,動径DB!$C$9:$F$3009,4)</f>
        <v>1.3346536754456779E-2</v>
      </c>
      <c r="K2740">
        <f>VLOOKUP(G2740,緯度DB!$B$10:$H$50,7)</f>
        <v>0.2352076871405088</v>
      </c>
      <c r="L2740">
        <f t="shared" ref="L2740:L2803" si="608">IF($E$8&gt;=0,COS($E$8*I2740),SIN($E$8*I2740))</f>
        <v>-0.37895184195933784</v>
      </c>
      <c r="M2740">
        <f t="shared" ref="M2740:M2803" si="609">J2740*K2740*L2740*F2740</f>
        <v>-2.3836001785144473E-2</v>
      </c>
      <c r="N2740">
        <f t="shared" si="599"/>
        <v>5.6815498110141048E-4</v>
      </c>
      <c r="O2740">
        <f t="shared" si="600"/>
        <v>0</v>
      </c>
      <c r="Q2740">
        <f t="shared" ref="Q2740:Q2803" si="610">IF($O2740=0,1000,C2740)</f>
        <v>1000</v>
      </c>
      <c r="R2740">
        <f t="shared" ref="R2740:R2803" si="611">IF($O2740=0,1000,D2740)</f>
        <v>1000</v>
      </c>
      <c r="S2740">
        <f t="shared" ref="S2740:S2803" si="612">IF($O2740=0,1,E2740)</f>
        <v>1</v>
      </c>
      <c r="T2740" s="2">
        <f t="array" aca="1" ref="T2740:V2740" ca="1">MMULT(Q2740:S2740,$T$8:$V$10)</f>
        <v>342.95983594645492</v>
      </c>
      <c r="U2740" s="2">
        <f ca="1"/>
        <v>1000</v>
      </c>
      <c r="V2740" s="2">
        <f ca="1"/>
        <v>-939.35060064258266</v>
      </c>
      <c r="Y2740" s="2">
        <f t="shared" ca="1" si="601"/>
        <v>-3.7714808315308317</v>
      </c>
      <c r="Z2740" s="2">
        <f t="shared" ca="1" si="602"/>
        <v>-10.996858629590841</v>
      </c>
    </row>
    <row r="2741" spans="2:26">
      <c r="B2741">
        <f t="shared" si="603"/>
        <v>2730</v>
      </c>
      <c r="C2741">
        <v>4.1743906505428061</v>
      </c>
      <c r="D2741">
        <v>5.3903817045048559</v>
      </c>
      <c r="E2741">
        <v>14.717908453196728</v>
      </c>
      <c r="F2741">
        <f t="shared" si="604"/>
        <v>16.220313852089284</v>
      </c>
      <c r="G2741">
        <f t="shared" si="605"/>
        <v>39</v>
      </c>
      <c r="H2741">
        <f t="shared" si="606"/>
        <v>1623</v>
      </c>
      <c r="I2741">
        <f t="shared" si="607"/>
        <v>0.91185205264242808</v>
      </c>
      <c r="J2741">
        <f>VLOOKUP(H2741,動径DB!$C$9:$F$3009,4)</f>
        <v>4.7791841846293558E-2</v>
      </c>
      <c r="K2741">
        <f>VLOOKUP(G2741,緯度DB!$B$10:$H$50,7)</f>
        <v>0.19977068236083131</v>
      </c>
      <c r="L2741">
        <f t="shared" si="608"/>
        <v>-0.39497119419652899</v>
      </c>
      <c r="M2741">
        <f t="shared" si="609"/>
        <v>-6.1166016489265215E-2</v>
      </c>
      <c r="N2741">
        <f t="shared" si="599"/>
        <v>3.7412815731650644E-3</v>
      </c>
      <c r="O2741">
        <f t="shared" si="600"/>
        <v>0</v>
      </c>
      <c r="Q2741">
        <f t="shared" si="610"/>
        <v>1000</v>
      </c>
      <c r="R2741">
        <f t="shared" si="611"/>
        <v>1000</v>
      </c>
      <c r="S2741">
        <f t="shared" si="612"/>
        <v>1</v>
      </c>
      <c r="T2741" s="2">
        <f t="array" aca="1" ref="T2741:V2741" ca="1">MMULT(Q2741:S2741,$T$8:$V$10)</f>
        <v>342.95983594645492</v>
      </c>
      <c r="U2741" s="2">
        <f ca="1"/>
        <v>1000</v>
      </c>
      <c r="V2741" s="2">
        <f ca="1"/>
        <v>-939.35060064258266</v>
      </c>
      <c r="Y2741" s="2">
        <f t="shared" ca="1" si="601"/>
        <v>-3.7714808315308317</v>
      </c>
      <c r="Z2741" s="2">
        <f t="shared" ca="1" si="602"/>
        <v>-10.996858629590841</v>
      </c>
    </row>
    <row r="2742" spans="2:26">
      <c r="B2742">
        <f t="shared" si="603"/>
        <v>2731</v>
      </c>
      <c r="C2742">
        <v>6.7662435955662321</v>
      </c>
      <c r="D2742">
        <v>0.86190442462575767</v>
      </c>
      <c r="E2742">
        <v>12.099783333460595</v>
      </c>
      <c r="F2742">
        <f t="shared" si="604"/>
        <v>13.889913187216877</v>
      </c>
      <c r="G2742">
        <f t="shared" si="605"/>
        <v>38</v>
      </c>
      <c r="H2742">
        <f t="shared" si="606"/>
        <v>1390</v>
      </c>
      <c r="I2742">
        <f t="shared" si="607"/>
        <v>0.1267006431726076</v>
      </c>
      <c r="J2742">
        <f>VLOOKUP(H2742,動径DB!$C$9:$F$3009,4)</f>
        <v>9.6219609795092795E-2</v>
      </c>
      <c r="K2742">
        <f>VLOOKUP(G2742,緯度DB!$B$10:$H$50,7)</f>
        <v>0.20164392860071581</v>
      </c>
      <c r="L2742">
        <f t="shared" si="608"/>
        <v>-0.37101512582447954</v>
      </c>
      <c r="M2742">
        <f t="shared" si="609"/>
        <v>-9.9986159773294253E-2</v>
      </c>
      <c r="N2742">
        <f t="shared" si="599"/>
        <v>9.9972321462107258E-3</v>
      </c>
      <c r="O2742">
        <f t="shared" si="600"/>
        <v>0</v>
      </c>
      <c r="Q2742">
        <f t="shared" si="610"/>
        <v>1000</v>
      </c>
      <c r="R2742">
        <f t="shared" si="611"/>
        <v>1000</v>
      </c>
      <c r="S2742">
        <f t="shared" si="612"/>
        <v>1</v>
      </c>
      <c r="T2742" s="2">
        <f t="array" aca="1" ref="T2742:V2742" ca="1">MMULT(Q2742:S2742,$T$8:$V$10)</f>
        <v>342.95983594645492</v>
      </c>
      <c r="U2742" s="2">
        <f ca="1"/>
        <v>1000</v>
      </c>
      <c r="V2742" s="2">
        <f ca="1"/>
        <v>-939.35060064258266</v>
      </c>
      <c r="Y2742" s="2">
        <f t="shared" ca="1" si="601"/>
        <v>-3.7714808315308317</v>
      </c>
      <c r="Z2742" s="2">
        <f t="shared" ca="1" si="602"/>
        <v>-10.996858629590841</v>
      </c>
    </row>
    <row r="2743" spans="2:26">
      <c r="B2743">
        <f t="shared" si="603"/>
        <v>2732</v>
      </c>
      <c r="C2743">
        <v>-8.4966153952423316</v>
      </c>
      <c r="D2743">
        <v>-3.0969836751533792</v>
      </c>
      <c r="E2743">
        <v>-13.846551178686997</v>
      </c>
      <c r="F2743">
        <f t="shared" si="604"/>
        <v>16.538160738208884</v>
      </c>
      <c r="G2743">
        <f t="shared" si="605"/>
        <v>4</v>
      </c>
      <c r="H2743">
        <f t="shared" si="606"/>
        <v>1655</v>
      </c>
      <c r="I2743">
        <f t="shared" si="607"/>
        <v>-2.792062478576633</v>
      </c>
      <c r="J2743">
        <f>VLOOKUP(H2743,動径DB!$C$9:$F$3009,4)</f>
        <v>4.3183713613639041E-2</v>
      </c>
      <c r="K2743">
        <f>VLOOKUP(G2743,緯度DB!$B$10:$H$50,7)</f>
        <v>0.20164392860071581</v>
      </c>
      <c r="L2743">
        <f t="shared" si="608"/>
        <v>0.86672105027326496</v>
      </c>
      <c r="M2743">
        <f t="shared" si="609"/>
        <v>0.12481641092059349</v>
      </c>
      <c r="N2743">
        <f t="shared" si="599"/>
        <v>1.5579136435098451E-2</v>
      </c>
      <c r="O2743">
        <f t="shared" si="600"/>
        <v>0</v>
      </c>
      <c r="Q2743">
        <f t="shared" si="610"/>
        <v>1000</v>
      </c>
      <c r="R2743">
        <f t="shared" si="611"/>
        <v>1000</v>
      </c>
      <c r="S2743">
        <f t="shared" si="612"/>
        <v>1</v>
      </c>
      <c r="T2743" s="2">
        <f t="array" aca="1" ref="T2743:V2743" ca="1">MMULT(Q2743:S2743,$T$8:$V$10)</f>
        <v>342.95983594645492</v>
      </c>
      <c r="U2743" s="2">
        <f ca="1"/>
        <v>1000</v>
      </c>
      <c r="V2743" s="2">
        <f ca="1"/>
        <v>-939.35060064258266</v>
      </c>
      <c r="Y2743" s="2">
        <f t="shared" ca="1" si="601"/>
        <v>-3.7714808315308317</v>
      </c>
      <c r="Z2743" s="2">
        <f t="shared" ca="1" si="602"/>
        <v>-10.996858629590841</v>
      </c>
    </row>
    <row r="2744" spans="2:26">
      <c r="B2744">
        <f t="shared" si="603"/>
        <v>2733</v>
      </c>
      <c r="C2744">
        <v>7.5324470501830199</v>
      </c>
      <c r="D2744">
        <v>5.5803052073832724</v>
      </c>
      <c r="E2744">
        <v>7.6656050364600157</v>
      </c>
      <c r="F2744">
        <f t="shared" si="604"/>
        <v>12.109461810764378</v>
      </c>
      <c r="G2744">
        <f t="shared" si="605"/>
        <v>34</v>
      </c>
      <c r="H2744">
        <f t="shared" si="606"/>
        <v>1212</v>
      </c>
      <c r="I2744">
        <f t="shared" si="607"/>
        <v>0.63761007016367099</v>
      </c>
      <c r="J2744">
        <f>VLOOKUP(H2744,動径DB!$C$9:$F$3009,4)</f>
        <v>0.15527881476913169</v>
      </c>
      <c r="K2744">
        <f>VLOOKUP(G2744,緯度DB!$B$10:$H$50,7)</f>
        <v>0.38596120503132481</v>
      </c>
      <c r="L2744">
        <f t="shared" si="608"/>
        <v>-0.94207444209853497</v>
      </c>
      <c r="M2744">
        <f t="shared" si="609"/>
        <v>-0.68370054305773709</v>
      </c>
      <c r="N2744">
        <f t="shared" si="599"/>
        <v>0.46744643257744461</v>
      </c>
      <c r="O2744">
        <f t="shared" si="600"/>
        <v>1</v>
      </c>
      <c r="Q2744">
        <f t="shared" si="610"/>
        <v>7.5324470501830199</v>
      </c>
      <c r="R2744">
        <f t="shared" si="611"/>
        <v>5.5803052073832724</v>
      </c>
      <c r="S2744">
        <f t="shared" si="612"/>
        <v>7.6656050364600157</v>
      </c>
      <c r="T2744" s="2">
        <f t="array" aca="1" ref="T2744:V2744" ca="1">MMULT(Q2744:S2744,$T$8:$V$10)</f>
        <v>9.7795611063173808</v>
      </c>
      <c r="U2744" s="2">
        <f ca="1"/>
        <v>5.5803052073832724</v>
      </c>
      <c r="V2744" s="2">
        <f ca="1"/>
        <v>-4.4563935762695417</v>
      </c>
      <c r="Y2744" s="2">
        <f t="shared" ca="1" si="601"/>
        <v>3.8285749255954697</v>
      </c>
      <c r="Z2744" s="2">
        <f t="shared" ca="1" si="602"/>
        <v>2.1846191625467073</v>
      </c>
    </row>
    <row r="2745" spans="2:26">
      <c r="B2745">
        <f t="shared" si="603"/>
        <v>2734</v>
      </c>
      <c r="C2745">
        <v>12.245495472860689</v>
      </c>
      <c r="D2745">
        <v>11.161053184984912</v>
      </c>
      <c r="E2745">
        <v>-11.415103556246377</v>
      </c>
      <c r="F2745">
        <f t="shared" si="604"/>
        <v>20.120284709062695</v>
      </c>
      <c r="G2745">
        <f t="shared" si="605"/>
        <v>10</v>
      </c>
      <c r="H2745">
        <f t="shared" si="606"/>
        <v>2013</v>
      </c>
      <c r="I2745">
        <f t="shared" si="607"/>
        <v>0.73910054942013592</v>
      </c>
      <c r="J2745">
        <f>VLOOKUP(H2745,動径DB!$C$9:$F$3009,4)</f>
        <v>1.2977359720600466E-2</v>
      </c>
      <c r="K2745">
        <f>VLOOKUP(G2745,緯度DB!$B$10:$H$50,7)</f>
        <v>0.49132662717739956</v>
      </c>
      <c r="L2745">
        <f t="shared" si="608"/>
        <v>-0.79819386499325595</v>
      </c>
      <c r="M2745">
        <f t="shared" si="609"/>
        <v>-0.10239981014741452</v>
      </c>
      <c r="N2745">
        <f t="shared" si="599"/>
        <v>1.0485721118226538E-2</v>
      </c>
      <c r="O2745">
        <f t="shared" si="600"/>
        <v>0</v>
      </c>
      <c r="Q2745">
        <f t="shared" si="610"/>
        <v>1000</v>
      </c>
      <c r="R2745">
        <f t="shared" si="611"/>
        <v>1000</v>
      </c>
      <c r="S2745">
        <f t="shared" si="612"/>
        <v>1</v>
      </c>
      <c r="T2745" s="2">
        <f t="array" aca="1" ref="T2745:V2745" ca="1">MMULT(Q2745:S2745,$T$8:$V$10)</f>
        <v>342.95983594645492</v>
      </c>
      <c r="U2745" s="2">
        <f ca="1"/>
        <v>1000</v>
      </c>
      <c r="V2745" s="2">
        <f ca="1"/>
        <v>-939.35060064258266</v>
      </c>
      <c r="Y2745" s="2">
        <f t="shared" ca="1" si="601"/>
        <v>-3.7714808315308317</v>
      </c>
      <c r="Z2745" s="2">
        <f t="shared" ca="1" si="602"/>
        <v>-10.996858629590841</v>
      </c>
    </row>
    <row r="2746" spans="2:26">
      <c r="B2746">
        <f t="shared" si="603"/>
        <v>2735</v>
      </c>
      <c r="C2746">
        <v>-6.8501102420554361</v>
      </c>
      <c r="D2746">
        <v>-14.315565722289987</v>
      </c>
      <c r="E2746">
        <v>-13.60108257532281</v>
      </c>
      <c r="F2746">
        <f t="shared" si="604"/>
        <v>20.900930110841159</v>
      </c>
      <c r="G2746">
        <f t="shared" si="605"/>
        <v>8</v>
      </c>
      <c r="H2746">
        <f t="shared" si="606"/>
        <v>2091</v>
      </c>
      <c r="I2746">
        <f t="shared" si="607"/>
        <v>-2.0171028415495371</v>
      </c>
      <c r="J2746">
        <f>VLOOKUP(H2746,動径DB!$C$9:$F$3009,4)</f>
        <v>9.8480569862608048E-3</v>
      </c>
      <c r="K2746">
        <f>VLOOKUP(G2746,緯度DB!$B$10:$H$50,7)</f>
        <v>0.38596120503132481</v>
      </c>
      <c r="L2746">
        <f t="shared" si="608"/>
        <v>-0.2298044810396348</v>
      </c>
      <c r="M2746">
        <f t="shared" si="609"/>
        <v>-1.8256533256979738E-2</v>
      </c>
      <c r="N2746">
        <f t="shared" si="599"/>
        <v>3.3330100656320721E-4</v>
      </c>
      <c r="O2746">
        <f t="shared" si="600"/>
        <v>0</v>
      </c>
      <c r="Q2746">
        <f t="shared" si="610"/>
        <v>1000</v>
      </c>
      <c r="R2746">
        <f t="shared" si="611"/>
        <v>1000</v>
      </c>
      <c r="S2746">
        <f t="shared" si="612"/>
        <v>1</v>
      </c>
      <c r="T2746" s="2">
        <f t="array" aca="1" ref="T2746:V2746" ca="1">MMULT(Q2746:S2746,$T$8:$V$10)</f>
        <v>342.95983594645492</v>
      </c>
      <c r="U2746" s="2">
        <f ca="1"/>
        <v>1000</v>
      </c>
      <c r="V2746" s="2">
        <f ca="1"/>
        <v>-939.35060064258266</v>
      </c>
      <c r="Y2746" s="2">
        <f t="shared" ca="1" si="601"/>
        <v>-3.7714808315308317</v>
      </c>
      <c r="Z2746" s="2">
        <f t="shared" ca="1" si="602"/>
        <v>-10.996858629590841</v>
      </c>
    </row>
    <row r="2747" spans="2:26">
      <c r="B2747">
        <f t="shared" si="603"/>
        <v>2736</v>
      </c>
      <c r="C2747">
        <v>-15.04598354306329</v>
      </c>
      <c r="D2747">
        <v>-3.1576073938868481</v>
      </c>
      <c r="E2747">
        <v>0.2340587006786039</v>
      </c>
      <c r="F2747">
        <f t="shared" si="604"/>
        <v>15.375528891957623</v>
      </c>
      <c r="G2747">
        <f t="shared" si="605"/>
        <v>21</v>
      </c>
      <c r="H2747">
        <f t="shared" si="606"/>
        <v>1539</v>
      </c>
      <c r="I2747">
        <f t="shared" si="607"/>
        <v>-2.9347309030370665</v>
      </c>
      <c r="J2747">
        <f>VLOOKUP(H2747,動径DB!$C$9:$F$3009,4)</f>
        <v>6.201191690048749E-2</v>
      </c>
      <c r="K2747">
        <f>VLOOKUP(G2747,緯度DB!$B$10:$H$50,7)</f>
        <v>0.7879807395252203</v>
      </c>
      <c r="L2747">
        <f t="shared" si="608"/>
        <v>0.5815113847184985</v>
      </c>
      <c r="M2747">
        <f t="shared" si="609"/>
        <v>0.43689698129144972</v>
      </c>
      <c r="N2747">
        <f t="shared" si="599"/>
        <v>0.19087897226158138</v>
      </c>
      <c r="O2747">
        <f t="shared" si="600"/>
        <v>0</v>
      </c>
      <c r="Q2747">
        <f t="shared" si="610"/>
        <v>1000</v>
      </c>
      <c r="R2747">
        <f t="shared" si="611"/>
        <v>1000</v>
      </c>
      <c r="S2747">
        <f t="shared" si="612"/>
        <v>1</v>
      </c>
      <c r="T2747" s="2">
        <f t="array" aca="1" ref="T2747:V2747" ca="1">MMULT(Q2747:S2747,$T$8:$V$10)</f>
        <v>342.95983594645492</v>
      </c>
      <c r="U2747" s="2">
        <f ca="1"/>
        <v>1000</v>
      </c>
      <c r="V2747" s="2">
        <f ca="1"/>
        <v>-939.35060064258266</v>
      </c>
      <c r="Y2747" s="2">
        <f t="shared" ca="1" si="601"/>
        <v>-3.7714808315308317</v>
      </c>
      <c r="Z2747" s="2">
        <f t="shared" ca="1" si="602"/>
        <v>-10.996858629590841</v>
      </c>
    </row>
    <row r="2748" spans="2:26">
      <c r="B2748">
        <f t="shared" si="603"/>
        <v>2737</v>
      </c>
      <c r="C2748">
        <v>14.824129830498377</v>
      </c>
      <c r="D2748">
        <v>11.426716248430768</v>
      </c>
      <c r="E2748">
        <v>11.668577686218301</v>
      </c>
      <c r="F2748">
        <f t="shared" si="604"/>
        <v>22.056300112959455</v>
      </c>
      <c r="G2748">
        <f t="shared" si="605"/>
        <v>32</v>
      </c>
      <c r="H2748">
        <f t="shared" si="606"/>
        <v>2207</v>
      </c>
      <c r="I2748">
        <f t="shared" si="607"/>
        <v>0.65669247286234111</v>
      </c>
      <c r="J2748">
        <f>VLOOKUP(H2748,動径DB!$C$9:$F$3009,4)</f>
        <v>6.4832655608687883E-3</v>
      </c>
      <c r="K2748">
        <f>VLOOKUP(G2748,緯度DB!$B$10:$H$50,7)</f>
        <v>0.49132662717739956</v>
      </c>
      <c r="L2748">
        <f t="shared" si="608"/>
        <v>-0.92134071200584111</v>
      </c>
      <c r="M2748">
        <f t="shared" si="609"/>
        <v>-6.4731703583136541E-2</v>
      </c>
      <c r="N2748">
        <f t="shared" si="599"/>
        <v>4.1901934487750519E-3</v>
      </c>
      <c r="O2748">
        <f t="shared" si="600"/>
        <v>0</v>
      </c>
      <c r="Q2748">
        <f t="shared" si="610"/>
        <v>1000</v>
      </c>
      <c r="R2748">
        <f t="shared" si="611"/>
        <v>1000</v>
      </c>
      <c r="S2748">
        <f t="shared" si="612"/>
        <v>1</v>
      </c>
      <c r="T2748" s="2">
        <f t="array" aca="1" ref="T2748:V2748" ca="1">MMULT(Q2748:S2748,$T$8:$V$10)</f>
        <v>342.95983594645492</v>
      </c>
      <c r="U2748" s="2">
        <f ca="1"/>
        <v>1000</v>
      </c>
      <c r="V2748" s="2">
        <f ca="1"/>
        <v>-939.35060064258266</v>
      </c>
      <c r="Y2748" s="2">
        <f t="shared" ca="1" si="601"/>
        <v>-3.7714808315308317</v>
      </c>
      <c r="Z2748" s="2">
        <f t="shared" ca="1" si="602"/>
        <v>-10.996858629590841</v>
      </c>
    </row>
    <row r="2749" spans="2:26">
      <c r="B2749">
        <f t="shared" si="603"/>
        <v>2738</v>
      </c>
      <c r="C2749">
        <v>2.4241308828064834</v>
      </c>
      <c r="D2749">
        <v>-11.908004981837632</v>
      </c>
      <c r="E2749">
        <v>16.501306089414204</v>
      </c>
      <c r="F2749">
        <f t="shared" si="604"/>
        <v>20.4931719321579</v>
      </c>
      <c r="G2749">
        <f t="shared" si="605"/>
        <v>37</v>
      </c>
      <c r="H2749">
        <f t="shared" si="606"/>
        <v>2050</v>
      </c>
      <c r="I2749">
        <f t="shared" si="607"/>
        <v>-1.3699689668233568</v>
      </c>
      <c r="J2749">
        <f>VLOOKUP(H2749,動径DB!$C$9:$F$3009,4)</f>
        <v>1.139140296652273E-2</v>
      </c>
      <c r="K2749">
        <f>VLOOKUP(G2749,緯度DB!$B$10:$H$50,7)</f>
        <v>0.2352076871405088</v>
      </c>
      <c r="L2749">
        <f t="shared" si="608"/>
        <v>-0.82393158627675267</v>
      </c>
      <c r="M2749">
        <f t="shared" si="609"/>
        <v>-4.5240673589757301E-2</v>
      </c>
      <c r="N2749">
        <f t="shared" si="599"/>
        <v>2.0467185468549635E-3</v>
      </c>
      <c r="O2749">
        <f t="shared" si="600"/>
        <v>0</v>
      </c>
      <c r="Q2749">
        <f t="shared" si="610"/>
        <v>1000</v>
      </c>
      <c r="R2749">
        <f t="shared" si="611"/>
        <v>1000</v>
      </c>
      <c r="S2749">
        <f t="shared" si="612"/>
        <v>1</v>
      </c>
      <c r="T2749" s="2">
        <f t="array" aca="1" ref="T2749:V2749" ca="1">MMULT(Q2749:S2749,$T$8:$V$10)</f>
        <v>342.95983594645492</v>
      </c>
      <c r="U2749" s="2">
        <f ca="1"/>
        <v>1000</v>
      </c>
      <c r="V2749" s="2">
        <f ca="1"/>
        <v>-939.35060064258266</v>
      </c>
      <c r="Y2749" s="2">
        <f t="shared" ca="1" si="601"/>
        <v>-3.7714808315308317</v>
      </c>
      <c r="Z2749" s="2">
        <f t="shared" ca="1" si="602"/>
        <v>-10.996858629590841</v>
      </c>
    </row>
    <row r="2750" spans="2:26">
      <c r="B2750">
        <f t="shared" si="603"/>
        <v>2739</v>
      </c>
      <c r="C2750">
        <v>-6.5465150152148945</v>
      </c>
      <c r="D2750">
        <v>12.994174839725146</v>
      </c>
      <c r="E2750">
        <v>5.6269803500252902</v>
      </c>
      <c r="F2750">
        <f t="shared" si="604"/>
        <v>15.600267512749607</v>
      </c>
      <c r="G2750">
        <f t="shared" si="605"/>
        <v>28</v>
      </c>
      <c r="H2750">
        <f t="shared" si="606"/>
        <v>1561</v>
      </c>
      <c r="I2750">
        <f t="shared" si="607"/>
        <v>2.037482365105924</v>
      </c>
      <c r="J2750">
        <f>VLOOKUP(H2750,動径DB!$C$9:$F$3009,4)</f>
        <v>5.7970530149110244E-2</v>
      </c>
      <c r="K2750">
        <f>VLOOKUP(G2750,緯度DB!$B$10:$H$50,7)</f>
        <v>0.66802964117206065</v>
      </c>
      <c r="L2750">
        <f t="shared" si="608"/>
        <v>0.16990987326814033</v>
      </c>
      <c r="M2750">
        <f t="shared" si="609"/>
        <v>0.10264875037316329</v>
      </c>
      <c r="N2750">
        <f t="shared" si="599"/>
        <v>1.0536765953171991E-2</v>
      </c>
      <c r="O2750">
        <f t="shared" si="600"/>
        <v>0</v>
      </c>
      <c r="Q2750">
        <f t="shared" si="610"/>
        <v>1000</v>
      </c>
      <c r="R2750">
        <f t="shared" si="611"/>
        <v>1000</v>
      </c>
      <c r="S2750">
        <f t="shared" si="612"/>
        <v>1</v>
      </c>
      <c r="T2750" s="2">
        <f t="array" aca="1" ref="T2750:V2750" ca="1">MMULT(Q2750:S2750,$T$8:$V$10)</f>
        <v>342.95983594645492</v>
      </c>
      <c r="U2750" s="2">
        <f ca="1"/>
        <v>1000</v>
      </c>
      <c r="V2750" s="2">
        <f ca="1"/>
        <v>-939.35060064258266</v>
      </c>
      <c r="Y2750" s="2">
        <f t="shared" ca="1" si="601"/>
        <v>-3.7714808315308317</v>
      </c>
      <c r="Z2750" s="2">
        <f t="shared" ca="1" si="602"/>
        <v>-10.996858629590841</v>
      </c>
    </row>
    <row r="2751" spans="2:26">
      <c r="B2751">
        <f t="shared" si="603"/>
        <v>2740</v>
      </c>
      <c r="C2751">
        <v>-8.3054076246129309</v>
      </c>
      <c r="D2751">
        <v>-10.736228420379721</v>
      </c>
      <c r="E2751">
        <v>10.35385658284471</v>
      </c>
      <c r="F2751">
        <f t="shared" si="604"/>
        <v>17.071869922292183</v>
      </c>
      <c r="G2751">
        <f t="shared" si="605"/>
        <v>33</v>
      </c>
      <c r="H2751">
        <f t="shared" si="606"/>
        <v>1708</v>
      </c>
      <c r="I2751">
        <f t="shared" si="607"/>
        <v>-2.2292230626584812</v>
      </c>
      <c r="J2751">
        <f>VLOOKUP(H2751,動径DB!$C$9:$F$3009,4)</f>
        <v>3.6418721576277464E-2</v>
      </c>
      <c r="K2751">
        <f>VLOOKUP(G2751,緯度DB!$B$10:$H$50,7)</f>
        <v>0.43934360143209494</v>
      </c>
      <c r="L2751">
        <f t="shared" si="608"/>
        <v>0.39354434151492274</v>
      </c>
      <c r="M2751">
        <f t="shared" si="609"/>
        <v>0.10749883746106463</v>
      </c>
      <c r="N2751">
        <f t="shared" si="599"/>
        <v>1.1556000055480393E-2</v>
      </c>
      <c r="O2751">
        <f t="shared" si="600"/>
        <v>0</v>
      </c>
      <c r="Q2751">
        <f t="shared" si="610"/>
        <v>1000</v>
      </c>
      <c r="R2751">
        <f t="shared" si="611"/>
        <v>1000</v>
      </c>
      <c r="S2751">
        <f t="shared" si="612"/>
        <v>1</v>
      </c>
      <c r="T2751" s="2">
        <f t="array" aca="1" ref="T2751:V2751" ca="1">MMULT(Q2751:S2751,$T$8:$V$10)</f>
        <v>342.95983594645492</v>
      </c>
      <c r="U2751" s="2">
        <f ca="1"/>
        <v>1000</v>
      </c>
      <c r="V2751" s="2">
        <f ca="1"/>
        <v>-939.35060064258266</v>
      </c>
      <c r="Y2751" s="2">
        <f t="shared" ca="1" si="601"/>
        <v>-3.7714808315308317</v>
      </c>
      <c r="Z2751" s="2">
        <f t="shared" ca="1" si="602"/>
        <v>-10.996858629590841</v>
      </c>
    </row>
    <row r="2752" spans="2:26">
      <c r="B2752">
        <f t="shared" si="603"/>
        <v>2741</v>
      </c>
      <c r="C2752">
        <v>-4.8404776192488184</v>
      </c>
      <c r="D2752">
        <v>10.659878169576832</v>
      </c>
      <c r="E2752">
        <v>-5.9544240122946084</v>
      </c>
      <c r="F2752">
        <f t="shared" si="604"/>
        <v>13.134625669993799</v>
      </c>
      <c r="G2752">
        <f t="shared" si="605"/>
        <v>12</v>
      </c>
      <c r="H2752">
        <f t="shared" si="606"/>
        <v>1314</v>
      </c>
      <c r="I2752">
        <f t="shared" si="607"/>
        <v>1.9970411206961955</v>
      </c>
      <c r="J2752">
        <f>VLOOKUP(H2752,動径DB!$C$9:$F$3009,4)</f>
        <v>0.11884566763780904</v>
      </c>
      <c r="K2752">
        <f>VLOOKUP(G2752,緯度DB!$B$10:$H$50,7)</f>
        <v>0.58726809406597613</v>
      </c>
      <c r="L2752">
        <f t="shared" si="608"/>
        <v>0.28792746208030429</v>
      </c>
      <c r="M2752">
        <f t="shared" si="609"/>
        <v>0.26394932187079045</v>
      </c>
      <c r="N2752">
        <f t="shared" si="599"/>
        <v>6.9669244516050138E-2</v>
      </c>
      <c r="O2752">
        <f t="shared" si="600"/>
        <v>0</v>
      </c>
      <c r="Q2752">
        <f t="shared" si="610"/>
        <v>1000</v>
      </c>
      <c r="R2752">
        <f t="shared" si="611"/>
        <v>1000</v>
      </c>
      <c r="S2752">
        <f t="shared" si="612"/>
        <v>1</v>
      </c>
      <c r="T2752" s="2">
        <f t="array" aca="1" ref="T2752:V2752" ca="1">MMULT(Q2752:S2752,$T$8:$V$10)</f>
        <v>342.95983594645492</v>
      </c>
      <c r="U2752" s="2">
        <f ca="1"/>
        <v>1000</v>
      </c>
      <c r="V2752" s="2">
        <f ca="1"/>
        <v>-939.35060064258266</v>
      </c>
      <c r="Y2752" s="2">
        <f t="shared" ca="1" si="601"/>
        <v>-3.7714808315308317</v>
      </c>
      <c r="Z2752" s="2">
        <f t="shared" ca="1" si="602"/>
        <v>-10.996858629590841</v>
      </c>
    </row>
    <row r="2753" spans="2:26">
      <c r="B2753">
        <f t="shared" si="603"/>
        <v>2742</v>
      </c>
      <c r="C2753">
        <v>-14.852540277058187</v>
      </c>
      <c r="D2753">
        <v>5.2403407808648668</v>
      </c>
      <c r="E2753">
        <v>-9.6544698706850536</v>
      </c>
      <c r="F2753">
        <f t="shared" si="604"/>
        <v>18.473438030458667</v>
      </c>
      <c r="G2753">
        <f t="shared" si="605"/>
        <v>11</v>
      </c>
      <c r="H2753">
        <f t="shared" si="606"/>
        <v>1848</v>
      </c>
      <c r="I2753">
        <f t="shared" si="607"/>
        <v>2.8024037542950246</v>
      </c>
      <c r="J2753">
        <f>VLOOKUP(H2753,動径DB!$C$9:$F$3009,4)</f>
        <v>2.2909351275779439E-2</v>
      </c>
      <c r="K2753">
        <f>VLOOKUP(G2753,緯度DB!$B$10:$H$50,7)</f>
        <v>0.54089638506983073</v>
      </c>
      <c r="L2753">
        <f t="shared" si="608"/>
        <v>-0.85083199308246515</v>
      </c>
      <c r="M2753">
        <f t="shared" si="609"/>
        <v>-0.19476836134955708</v>
      </c>
      <c r="N2753">
        <f t="shared" si="599"/>
        <v>3.7934714582791643E-2</v>
      </c>
      <c r="O2753">
        <f t="shared" si="600"/>
        <v>0</v>
      </c>
      <c r="Q2753">
        <f t="shared" si="610"/>
        <v>1000</v>
      </c>
      <c r="R2753">
        <f t="shared" si="611"/>
        <v>1000</v>
      </c>
      <c r="S2753">
        <f t="shared" si="612"/>
        <v>1</v>
      </c>
      <c r="T2753" s="2">
        <f t="array" aca="1" ref="T2753:V2753" ca="1">MMULT(Q2753:S2753,$T$8:$V$10)</f>
        <v>342.95983594645492</v>
      </c>
      <c r="U2753" s="2">
        <f ca="1"/>
        <v>1000</v>
      </c>
      <c r="V2753" s="2">
        <f ca="1"/>
        <v>-939.35060064258266</v>
      </c>
      <c r="Y2753" s="2">
        <f t="shared" ca="1" si="601"/>
        <v>-3.7714808315308317</v>
      </c>
      <c r="Z2753" s="2">
        <f t="shared" ca="1" si="602"/>
        <v>-10.996858629590841</v>
      </c>
    </row>
    <row r="2754" spans="2:26">
      <c r="B2754">
        <f t="shared" si="603"/>
        <v>2743</v>
      </c>
      <c r="C2754">
        <v>10.342008194421137</v>
      </c>
      <c r="D2754">
        <v>-5.2438956126501788</v>
      </c>
      <c r="E2754">
        <v>-16.93393645098902</v>
      </c>
      <c r="F2754">
        <f t="shared" si="604"/>
        <v>20.523493328767895</v>
      </c>
      <c r="G2754">
        <f t="shared" si="605"/>
        <v>4</v>
      </c>
      <c r="H2754">
        <f t="shared" si="606"/>
        <v>2053</v>
      </c>
      <c r="I2754">
        <f t="shared" si="607"/>
        <v>-0.46927017878739236</v>
      </c>
      <c r="J2754">
        <f>VLOOKUP(H2754,動径DB!$C$9:$F$3009,4)</f>
        <v>1.1271154149615365E-2</v>
      </c>
      <c r="K2754">
        <f>VLOOKUP(G2754,緯度DB!$B$10:$H$50,7)</f>
        <v>0.20164392860071581</v>
      </c>
      <c r="L2754">
        <f t="shared" si="608"/>
        <v>0.98674719277039769</v>
      </c>
      <c r="M2754">
        <f t="shared" si="609"/>
        <v>4.6026793842195927E-2</v>
      </c>
      <c r="N2754">
        <f t="shared" si="599"/>
        <v>2.118465751392005E-3</v>
      </c>
      <c r="O2754">
        <f t="shared" si="600"/>
        <v>0</v>
      </c>
      <c r="Q2754">
        <f t="shared" si="610"/>
        <v>1000</v>
      </c>
      <c r="R2754">
        <f t="shared" si="611"/>
        <v>1000</v>
      </c>
      <c r="S2754">
        <f t="shared" si="612"/>
        <v>1</v>
      </c>
      <c r="T2754" s="2">
        <f t="array" aca="1" ref="T2754:V2754" ca="1">MMULT(Q2754:S2754,$T$8:$V$10)</f>
        <v>342.95983594645492</v>
      </c>
      <c r="U2754" s="2">
        <f ca="1"/>
        <v>1000</v>
      </c>
      <c r="V2754" s="2">
        <f ca="1"/>
        <v>-939.35060064258266</v>
      </c>
      <c r="Y2754" s="2">
        <f t="shared" ca="1" si="601"/>
        <v>-3.7714808315308317</v>
      </c>
      <c r="Z2754" s="2">
        <f t="shared" ca="1" si="602"/>
        <v>-10.996858629590841</v>
      </c>
    </row>
    <row r="2755" spans="2:26">
      <c r="B2755">
        <f t="shared" si="603"/>
        <v>2744</v>
      </c>
      <c r="C2755">
        <v>0.5363242126407084</v>
      </c>
      <c r="D2755">
        <v>-4.3326971600242361</v>
      </c>
      <c r="E2755">
        <v>3.4194999427880148</v>
      </c>
      <c r="F2755">
        <f t="shared" si="604"/>
        <v>5.5455286673385791</v>
      </c>
      <c r="G2755">
        <f t="shared" si="605"/>
        <v>33</v>
      </c>
      <c r="H2755">
        <f t="shared" si="606"/>
        <v>556</v>
      </c>
      <c r="I2755">
        <f t="shared" si="607"/>
        <v>-1.4476375239820529</v>
      </c>
      <c r="J2755">
        <f>VLOOKUP(H2755,動径DB!$C$9:$F$3009,4)</f>
        <v>0.39723356580250618</v>
      </c>
      <c r="K2755">
        <f>VLOOKUP(G2755,緯度DB!$B$10:$H$50,7)</f>
        <v>0.43934360143209494</v>
      </c>
      <c r="L2755">
        <f t="shared" si="608"/>
        <v>-0.93251655658816401</v>
      </c>
      <c r="M2755">
        <f t="shared" si="609"/>
        <v>-0.90250527832368355</v>
      </c>
      <c r="N2755">
        <f t="shared" si="599"/>
        <v>0.81451577740210945</v>
      </c>
      <c r="O2755">
        <f t="shared" si="600"/>
        <v>1</v>
      </c>
      <c r="Q2755">
        <f t="shared" si="610"/>
        <v>0.5363242126407084</v>
      </c>
      <c r="R2755">
        <f t="shared" si="611"/>
        <v>-4.3326971600242361</v>
      </c>
      <c r="S2755">
        <f t="shared" si="612"/>
        <v>3.4194999427880148</v>
      </c>
      <c r="T2755" s="2">
        <f t="array" aca="1" ref="T2755:V2755" ca="1">MMULT(Q2755:S2755,$T$8:$V$10)</f>
        <v>3.3967125470921351</v>
      </c>
      <c r="U2755" s="2">
        <f ca="1"/>
        <v>-4.3326971600242361</v>
      </c>
      <c r="V2755" s="2">
        <f ca="1"/>
        <v>0.66555795556718766</v>
      </c>
      <c r="Y2755" s="2">
        <f t="shared" ca="1" si="601"/>
        <v>1.1076637027161862</v>
      </c>
      <c r="Z2755" s="2">
        <f t="shared" ca="1" si="602"/>
        <v>-1.412887111430384</v>
      </c>
    </row>
    <row r="2756" spans="2:26">
      <c r="B2756">
        <f t="shared" si="603"/>
        <v>2745</v>
      </c>
      <c r="C2756">
        <v>12.812349440866345</v>
      </c>
      <c r="D2756">
        <v>-1.0692696736656424</v>
      </c>
      <c r="E2756">
        <v>3.514179418815496</v>
      </c>
      <c r="F2756">
        <f t="shared" si="604"/>
        <v>13.328506773735594</v>
      </c>
      <c r="G2756">
        <f t="shared" si="605"/>
        <v>26</v>
      </c>
      <c r="H2756">
        <f t="shared" si="606"/>
        <v>1334</v>
      </c>
      <c r="I2756">
        <f t="shared" si="607"/>
        <v>-8.3263224864337335E-2</v>
      </c>
      <c r="J2756">
        <f>VLOOKUP(H2756,動径DB!$C$9:$F$3009,4)</f>
        <v>0.11252527351800985</v>
      </c>
      <c r="K2756">
        <f>VLOOKUP(G2756,緯度DB!$B$10:$H$50,7)</f>
        <v>0.72987675376846739</v>
      </c>
      <c r="L2756">
        <f t="shared" si="608"/>
        <v>0.24720016688441654</v>
      </c>
      <c r="M2756">
        <f t="shared" si="609"/>
        <v>0.27060129191894972</v>
      </c>
      <c r="N2756">
        <f t="shared" si="599"/>
        <v>7.3225059188204641E-2</v>
      </c>
      <c r="O2756">
        <f t="shared" si="600"/>
        <v>0</v>
      </c>
      <c r="Q2756">
        <f t="shared" si="610"/>
        <v>1000</v>
      </c>
      <c r="R2756">
        <f t="shared" si="611"/>
        <v>1000</v>
      </c>
      <c r="S2756">
        <f t="shared" si="612"/>
        <v>1</v>
      </c>
      <c r="T2756" s="2">
        <f t="array" aca="1" ref="T2756:V2756" ca="1">MMULT(Q2756:S2756,$T$8:$V$10)</f>
        <v>342.95983594645492</v>
      </c>
      <c r="U2756" s="2">
        <f ca="1"/>
        <v>1000</v>
      </c>
      <c r="V2756" s="2">
        <f ca="1"/>
        <v>-939.35060064258266</v>
      </c>
      <c r="Y2756" s="2">
        <f t="shared" ca="1" si="601"/>
        <v>-3.7714808315308317</v>
      </c>
      <c r="Z2756" s="2">
        <f t="shared" ca="1" si="602"/>
        <v>-10.996858629590841</v>
      </c>
    </row>
    <row r="2757" spans="2:26">
      <c r="B2757">
        <f t="shared" si="603"/>
        <v>2746</v>
      </c>
      <c r="C2757">
        <v>5.5253871546635898</v>
      </c>
      <c r="D2757">
        <v>6.2230333558664448</v>
      </c>
      <c r="E2757">
        <v>7.8986190056371415</v>
      </c>
      <c r="F2757">
        <f t="shared" si="604"/>
        <v>11.473631925129899</v>
      </c>
      <c r="G2757">
        <f t="shared" si="605"/>
        <v>35</v>
      </c>
      <c r="H2757">
        <f t="shared" si="606"/>
        <v>1148</v>
      </c>
      <c r="I2757">
        <f t="shared" si="607"/>
        <v>0.84471063942083757</v>
      </c>
      <c r="J2757">
        <f>VLOOKUP(H2757,動径DB!$C$9:$F$3009,4)</f>
        <v>0.18169562527638988</v>
      </c>
      <c r="K2757">
        <f>VLOOKUP(G2757,緯度DB!$B$10:$H$50,7)</f>
        <v>0.33255818042814211</v>
      </c>
      <c r="L2757">
        <f t="shared" si="608"/>
        <v>-0.57078431219630865</v>
      </c>
      <c r="M2757">
        <f t="shared" si="609"/>
        <v>-0.39571730972568681</v>
      </c>
      <c r="N2757">
        <f t="shared" si="599"/>
        <v>0.15659218921653514</v>
      </c>
      <c r="O2757">
        <f t="shared" si="600"/>
        <v>0</v>
      </c>
      <c r="Q2757">
        <f t="shared" si="610"/>
        <v>1000</v>
      </c>
      <c r="R2757">
        <f t="shared" si="611"/>
        <v>1000</v>
      </c>
      <c r="S2757">
        <f t="shared" si="612"/>
        <v>1</v>
      </c>
      <c r="T2757" s="2">
        <f t="array" aca="1" ref="T2757:V2757" ca="1">MMULT(Q2757:S2757,$T$8:$V$10)</f>
        <v>342.95983594645492</v>
      </c>
      <c r="U2757" s="2">
        <f ca="1"/>
        <v>1000</v>
      </c>
      <c r="V2757" s="2">
        <f ca="1"/>
        <v>-939.35060064258266</v>
      </c>
      <c r="Y2757" s="2">
        <f t="shared" ca="1" si="601"/>
        <v>-3.7714808315308317</v>
      </c>
      <c r="Z2757" s="2">
        <f t="shared" ca="1" si="602"/>
        <v>-10.996858629590841</v>
      </c>
    </row>
    <row r="2758" spans="2:26">
      <c r="B2758">
        <f t="shared" si="603"/>
        <v>2747</v>
      </c>
      <c r="C2758">
        <v>-12.874057980754831</v>
      </c>
      <c r="D2758">
        <v>-9.0655363632702954</v>
      </c>
      <c r="E2758">
        <v>-15.332808063519932</v>
      </c>
      <c r="F2758">
        <f t="shared" si="604"/>
        <v>21.977723302434104</v>
      </c>
      <c r="G2758">
        <f t="shared" si="605"/>
        <v>7</v>
      </c>
      <c r="H2758">
        <f t="shared" si="606"/>
        <v>2199</v>
      </c>
      <c r="I2758">
        <f t="shared" si="607"/>
        <v>-2.5280729419056538</v>
      </c>
      <c r="J2758">
        <f>VLOOKUP(H2758,動径DB!$C$9:$F$3009,4)</f>
        <v>6.674769406201899E-3</v>
      </c>
      <c r="K2758">
        <f>VLOOKUP(G2758,緯度DB!$B$10:$H$50,7)</f>
        <v>0.33255818042814211</v>
      </c>
      <c r="L2758">
        <f t="shared" si="608"/>
        <v>0.96383413574870136</v>
      </c>
      <c r="M2758">
        <f t="shared" si="609"/>
        <v>4.7020680144267406E-2</v>
      </c>
      <c r="N2758">
        <f t="shared" si="599"/>
        <v>2.2109443612295032E-3</v>
      </c>
      <c r="O2758">
        <f t="shared" si="600"/>
        <v>0</v>
      </c>
      <c r="Q2758">
        <f t="shared" si="610"/>
        <v>1000</v>
      </c>
      <c r="R2758">
        <f t="shared" si="611"/>
        <v>1000</v>
      </c>
      <c r="S2758">
        <f t="shared" si="612"/>
        <v>1</v>
      </c>
      <c r="T2758" s="2">
        <f t="array" aca="1" ref="T2758:V2758" ca="1">MMULT(Q2758:S2758,$T$8:$V$10)</f>
        <v>342.95983594645492</v>
      </c>
      <c r="U2758" s="2">
        <f ca="1"/>
        <v>1000</v>
      </c>
      <c r="V2758" s="2">
        <f ca="1"/>
        <v>-939.35060064258266</v>
      </c>
      <c r="Y2758" s="2">
        <f t="shared" ca="1" si="601"/>
        <v>-3.7714808315308317</v>
      </c>
      <c r="Z2758" s="2">
        <f t="shared" ca="1" si="602"/>
        <v>-10.996858629590841</v>
      </c>
    </row>
    <row r="2759" spans="2:26">
      <c r="B2759">
        <f t="shared" si="603"/>
        <v>2748</v>
      </c>
      <c r="C2759">
        <v>4.7021351411352068</v>
      </c>
      <c r="D2759">
        <v>1.7665787737290926</v>
      </c>
      <c r="E2759">
        <v>2.0024542978449427</v>
      </c>
      <c r="F2759">
        <f t="shared" si="604"/>
        <v>5.4074669360289649</v>
      </c>
      <c r="G2759">
        <f t="shared" si="605"/>
        <v>28</v>
      </c>
      <c r="H2759">
        <f t="shared" si="606"/>
        <v>542</v>
      </c>
      <c r="I2759">
        <f t="shared" si="607"/>
        <v>0.35938173056630468</v>
      </c>
      <c r="J2759">
        <f>VLOOKUP(H2759,動径DB!$C$9:$F$3009,4)</f>
        <v>0.39460211513406024</v>
      </c>
      <c r="K2759">
        <f>VLOOKUP(G2759,緯度DB!$B$10:$H$50,7)</f>
        <v>0.66802964117206065</v>
      </c>
      <c r="L2759">
        <f t="shared" si="608"/>
        <v>-0.88108206651842103</v>
      </c>
      <c r="M2759">
        <f t="shared" si="609"/>
        <v>-1.2559298315712577</v>
      </c>
      <c r="N2759">
        <f t="shared" si="599"/>
        <v>1.5773597418306078</v>
      </c>
      <c r="O2759">
        <f t="shared" si="600"/>
        <v>1</v>
      </c>
      <c r="Q2759">
        <f t="shared" si="610"/>
        <v>4.7021351411352068</v>
      </c>
      <c r="R2759">
        <f t="shared" si="611"/>
        <v>1.7665787737290926</v>
      </c>
      <c r="S2759">
        <f t="shared" si="612"/>
        <v>2.0024542978449427</v>
      </c>
      <c r="T2759" s="2">
        <f t="array" aca="1" ref="T2759:V2759" ca="1">MMULT(Q2759:S2759,$T$8:$V$10)</f>
        <v>3.4899164620536482</v>
      </c>
      <c r="U2759" s="2">
        <f ca="1"/>
        <v>1.7665787737290926</v>
      </c>
      <c r="V2759" s="2">
        <f ca="1"/>
        <v>-3.7336819881108299</v>
      </c>
      <c r="Y2759" s="2">
        <f t="shared" ca="1" si="601"/>
        <v>1.328666035518939</v>
      </c>
      <c r="Z2759" s="2">
        <f t="shared" ca="1" si="602"/>
        <v>0.67256429809822205</v>
      </c>
    </row>
    <row r="2760" spans="2:26">
      <c r="B2760">
        <f t="shared" si="603"/>
        <v>2749</v>
      </c>
      <c r="C2760">
        <v>-16.413779413639553</v>
      </c>
      <c r="D2760">
        <v>3.6921208382058168</v>
      </c>
      <c r="E2760">
        <v>-8.0003945975189623</v>
      </c>
      <c r="F2760">
        <f t="shared" si="604"/>
        <v>18.62928406137879</v>
      </c>
      <c r="G2760">
        <f t="shared" si="605"/>
        <v>12</v>
      </c>
      <c r="H2760">
        <f t="shared" si="606"/>
        <v>1864</v>
      </c>
      <c r="I2760">
        <f t="shared" si="607"/>
        <v>2.9203350136710085</v>
      </c>
      <c r="J2760">
        <f>VLOOKUP(H2760,動径DB!$C$9:$F$3009,4)</f>
        <v>2.1702316725911368E-2</v>
      </c>
      <c r="K2760">
        <f>VLOOKUP(G2760,緯度DB!$B$10:$H$50,7)</f>
        <v>0.58726809406597613</v>
      </c>
      <c r="L2760">
        <f t="shared" si="608"/>
        <v>-0.61609305836907846</v>
      </c>
      <c r="M2760">
        <f t="shared" si="609"/>
        <v>-0.14628001099876584</v>
      </c>
      <c r="N2760">
        <f t="shared" si="599"/>
        <v>2.1397841617799052E-2</v>
      </c>
      <c r="O2760">
        <f t="shared" si="600"/>
        <v>0</v>
      </c>
      <c r="Q2760">
        <f t="shared" si="610"/>
        <v>1000</v>
      </c>
      <c r="R2760">
        <f t="shared" si="611"/>
        <v>1000</v>
      </c>
      <c r="S2760">
        <f t="shared" si="612"/>
        <v>1</v>
      </c>
      <c r="T2760" s="2">
        <f t="array" aca="1" ref="T2760:V2760" ca="1">MMULT(Q2760:S2760,$T$8:$V$10)</f>
        <v>342.95983594645492</v>
      </c>
      <c r="U2760" s="2">
        <f ca="1"/>
        <v>1000</v>
      </c>
      <c r="V2760" s="2">
        <f ca="1"/>
        <v>-939.35060064258266</v>
      </c>
      <c r="Y2760" s="2">
        <f t="shared" ca="1" si="601"/>
        <v>-3.7714808315308317</v>
      </c>
      <c r="Z2760" s="2">
        <f t="shared" ca="1" si="602"/>
        <v>-10.996858629590841</v>
      </c>
    </row>
    <row r="2761" spans="2:26">
      <c r="B2761">
        <f t="shared" si="603"/>
        <v>2750</v>
      </c>
      <c r="C2761">
        <v>-13.22547781450182</v>
      </c>
      <c r="D2761">
        <v>-2.2433079982067108</v>
      </c>
      <c r="E2761">
        <v>4.4940636639991416</v>
      </c>
      <c r="F2761">
        <f t="shared" si="604"/>
        <v>14.147165879170831</v>
      </c>
      <c r="G2761">
        <f t="shared" si="605"/>
        <v>27</v>
      </c>
      <c r="H2761">
        <f t="shared" si="606"/>
        <v>1416</v>
      </c>
      <c r="I2761">
        <f t="shared" si="607"/>
        <v>-2.9735716659162992</v>
      </c>
      <c r="J2761">
        <f>VLOOKUP(H2761,動径DB!$C$9:$F$3009,4)</f>
        <v>8.9323908337319805E-2</v>
      </c>
      <c r="K2761">
        <f>VLOOKUP(G2761,緯度DB!$B$10:$H$50,7)</f>
        <v>0.70149600262637279</v>
      </c>
      <c r="L2761">
        <f t="shared" si="608"/>
        <v>0.48298715719718616</v>
      </c>
      <c r="M2761">
        <f t="shared" si="609"/>
        <v>0.42815196983948078</v>
      </c>
      <c r="N2761">
        <f t="shared" si="599"/>
        <v>0.18331410927742767</v>
      </c>
      <c r="O2761">
        <f t="shared" si="600"/>
        <v>0</v>
      </c>
      <c r="Q2761">
        <f t="shared" si="610"/>
        <v>1000</v>
      </c>
      <c r="R2761">
        <f t="shared" si="611"/>
        <v>1000</v>
      </c>
      <c r="S2761">
        <f t="shared" si="612"/>
        <v>1</v>
      </c>
      <c r="T2761" s="2">
        <f t="array" aca="1" ref="T2761:V2761" ca="1">MMULT(Q2761:S2761,$T$8:$V$10)</f>
        <v>342.95983594645492</v>
      </c>
      <c r="U2761" s="2">
        <f ca="1"/>
        <v>1000</v>
      </c>
      <c r="V2761" s="2">
        <f ca="1"/>
        <v>-939.35060064258266</v>
      </c>
      <c r="Y2761" s="2">
        <f t="shared" ca="1" si="601"/>
        <v>-3.7714808315308317</v>
      </c>
      <c r="Z2761" s="2">
        <f t="shared" ca="1" si="602"/>
        <v>-10.996858629590841</v>
      </c>
    </row>
    <row r="2762" spans="2:26">
      <c r="B2762">
        <f t="shared" si="603"/>
        <v>2751</v>
      </c>
      <c r="C2762">
        <v>15.400589059289194</v>
      </c>
      <c r="D2762">
        <v>-0.69015900786129869</v>
      </c>
      <c r="E2762">
        <v>-1.0924441124454878</v>
      </c>
      <c r="F2762">
        <f t="shared" si="604"/>
        <v>15.454704687183346</v>
      </c>
      <c r="G2762">
        <f t="shared" si="605"/>
        <v>20</v>
      </c>
      <c r="H2762">
        <f t="shared" si="606"/>
        <v>1546</v>
      </c>
      <c r="I2762">
        <f t="shared" si="607"/>
        <v>-4.4783842417782084E-2</v>
      </c>
      <c r="J2762">
        <f>VLOOKUP(H2762,動径DB!$C$9:$F$3009,4)</f>
        <v>6.0700351846895692E-2</v>
      </c>
      <c r="K2762">
        <f>VLOOKUP(G2762,緯度DB!$B$10:$H$50,7)</f>
        <v>0.7879807395252203</v>
      </c>
      <c r="L2762">
        <f t="shared" si="608"/>
        <v>0.13394771024572527</v>
      </c>
      <c r="M2762">
        <f t="shared" si="609"/>
        <v>9.9015415797714917E-2</v>
      </c>
      <c r="N2762">
        <f t="shared" si="599"/>
        <v>9.8040525655943723E-3</v>
      </c>
      <c r="O2762">
        <f t="shared" si="600"/>
        <v>0</v>
      </c>
      <c r="Q2762">
        <f t="shared" si="610"/>
        <v>1000</v>
      </c>
      <c r="R2762">
        <f t="shared" si="611"/>
        <v>1000</v>
      </c>
      <c r="S2762">
        <f t="shared" si="612"/>
        <v>1</v>
      </c>
      <c r="T2762" s="2">
        <f t="array" aca="1" ref="T2762:V2762" ca="1">MMULT(Q2762:S2762,$T$8:$V$10)</f>
        <v>342.95983594645492</v>
      </c>
      <c r="U2762" s="2">
        <f ca="1"/>
        <v>1000</v>
      </c>
      <c r="V2762" s="2">
        <f ca="1"/>
        <v>-939.35060064258266</v>
      </c>
      <c r="Y2762" s="2">
        <f t="shared" ca="1" si="601"/>
        <v>-3.7714808315308317</v>
      </c>
      <c r="Z2762" s="2">
        <f t="shared" ca="1" si="602"/>
        <v>-10.996858629590841</v>
      </c>
    </row>
    <row r="2763" spans="2:26">
      <c r="B2763">
        <f t="shared" si="603"/>
        <v>2752</v>
      </c>
      <c r="C2763">
        <v>-14.006667544616286</v>
      </c>
      <c r="D2763">
        <v>16.606505569157992</v>
      </c>
      <c r="E2763">
        <v>4.5740695822953663</v>
      </c>
      <c r="F2763">
        <f t="shared" si="604"/>
        <v>22.201010685722448</v>
      </c>
      <c r="G2763">
        <f t="shared" si="605"/>
        <v>25</v>
      </c>
      <c r="H2763">
        <f t="shared" si="606"/>
        <v>2221</v>
      </c>
      <c r="I2763">
        <f t="shared" si="607"/>
        <v>2.2714723144475535</v>
      </c>
      <c r="J2763">
        <f>VLOOKUP(H2763,動径DB!$C$9:$F$3009,4)</f>
        <v>6.1606683471191071E-3</v>
      </c>
      <c r="K2763">
        <f>VLOOKUP(G2763,緯度DB!$B$10:$H$50,7)</f>
        <v>0.7529008951198638</v>
      </c>
      <c r="L2763">
        <f t="shared" si="608"/>
        <v>-0.50659562189728458</v>
      </c>
      <c r="M2763">
        <f t="shared" si="609"/>
        <v>-5.2167475552094097E-2</v>
      </c>
      <c r="N2763">
        <f t="shared" si="599"/>
        <v>2.7214455054783353E-3</v>
      </c>
      <c r="O2763">
        <f t="shared" si="600"/>
        <v>0</v>
      </c>
      <c r="Q2763">
        <f t="shared" si="610"/>
        <v>1000</v>
      </c>
      <c r="R2763">
        <f t="shared" si="611"/>
        <v>1000</v>
      </c>
      <c r="S2763">
        <f t="shared" si="612"/>
        <v>1</v>
      </c>
      <c r="T2763" s="2">
        <f t="array" aca="1" ref="T2763:V2763" ca="1">MMULT(Q2763:S2763,$T$8:$V$10)</f>
        <v>342.95983594645492</v>
      </c>
      <c r="U2763" s="2">
        <f ca="1"/>
        <v>1000</v>
      </c>
      <c r="V2763" s="2">
        <f ca="1"/>
        <v>-939.35060064258266</v>
      </c>
      <c r="Y2763" s="2">
        <f t="shared" ca="1" si="601"/>
        <v>-3.7714808315308317</v>
      </c>
      <c r="Z2763" s="2">
        <f t="shared" ca="1" si="602"/>
        <v>-10.996858629590841</v>
      </c>
    </row>
    <row r="2764" spans="2:26">
      <c r="B2764">
        <f t="shared" si="603"/>
        <v>2753</v>
      </c>
      <c r="C2764">
        <v>-11.560098018234159</v>
      </c>
      <c r="D2764">
        <v>-3.485527876521223</v>
      </c>
      <c r="E2764">
        <v>8.6300045799895493</v>
      </c>
      <c r="F2764">
        <f t="shared" si="604"/>
        <v>14.841217935864579</v>
      </c>
      <c r="G2764">
        <f t="shared" si="605"/>
        <v>33</v>
      </c>
      <c r="H2764">
        <f t="shared" si="606"/>
        <v>1485</v>
      </c>
      <c r="I2764">
        <f t="shared" si="607"/>
        <v>-2.8487477266363732</v>
      </c>
      <c r="J2764">
        <f>VLOOKUP(H2764,動径DB!$C$9:$F$3009,4)</f>
        <v>7.297396441281527E-2</v>
      </c>
      <c r="K2764">
        <f>VLOOKUP(G2764,緯度DB!$B$10:$H$50,7)</f>
        <v>0.43934360143209494</v>
      </c>
      <c r="L2764">
        <f t="shared" si="608"/>
        <v>0.76980448584478955</v>
      </c>
      <c r="M2764">
        <f t="shared" si="609"/>
        <v>0.36628760815838562</v>
      </c>
      <c r="N2764">
        <f t="shared" si="599"/>
        <v>0.13416661189039106</v>
      </c>
      <c r="O2764">
        <f t="shared" si="600"/>
        <v>0</v>
      </c>
      <c r="Q2764">
        <f t="shared" si="610"/>
        <v>1000</v>
      </c>
      <c r="R2764">
        <f t="shared" si="611"/>
        <v>1000</v>
      </c>
      <c r="S2764">
        <f t="shared" si="612"/>
        <v>1</v>
      </c>
      <c r="T2764" s="2">
        <f t="array" aca="1" ref="T2764:V2764" ca="1">MMULT(Q2764:S2764,$T$8:$V$10)</f>
        <v>342.95983594645492</v>
      </c>
      <c r="U2764" s="2">
        <f ca="1"/>
        <v>1000</v>
      </c>
      <c r="V2764" s="2">
        <f ca="1"/>
        <v>-939.35060064258266</v>
      </c>
      <c r="Y2764" s="2">
        <f t="shared" ca="1" si="601"/>
        <v>-3.7714808315308317</v>
      </c>
      <c r="Z2764" s="2">
        <f t="shared" ca="1" si="602"/>
        <v>-10.996858629590841</v>
      </c>
    </row>
    <row r="2765" spans="2:26">
      <c r="B2765">
        <f t="shared" si="603"/>
        <v>2754</v>
      </c>
      <c r="C2765">
        <v>-9.9026305070541678</v>
      </c>
      <c r="D2765">
        <v>8.1552062496339204</v>
      </c>
      <c r="E2765">
        <v>6.6663373624035529</v>
      </c>
      <c r="F2765">
        <f t="shared" si="604"/>
        <v>14.457162023118007</v>
      </c>
      <c r="G2765">
        <f t="shared" si="605"/>
        <v>30</v>
      </c>
      <c r="H2765">
        <f t="shared" si="606"/>
        <v>1447</v>
      </c>
      <c r="I2765">
        <f t="shared" si="607"/>
        <v>2.452662321869175</v>
      </c>
      <c r="J2765">
        <f>VLOOKUP(H2765,動径DB!$C$9:$F$3009,4)</f>
        <v>8.1637068054969633E-2</v>
      </c>
      <c r="K2765">
        <f>VLOOKUP(G2765,緯度DB!$B$10:$H$50,7)</f>
        <v>0.58726809406597613</v>
      </c>
      <c r="L2765">
        <f t="shared" si="608"/>
        <v>-0.87949577565213755</v>
      </c>
      <c r="M2765">
        <f t="shared" si="609"/>
        <v>-0.6095938985441729</v>
      </c>
      <c r="N2765">
        <f t="shared" ref="N2765:N2828" si="613">M2765^2</f>
        <v>0.37160472114228338</v>
      </c>
      <c r="O2765">
        <f t="shared" ref="O2765:O2828" si="614">IF(N2765&gt;$N$9*$O$8,1,0)</f>
        <v>1</v>
      </c>
      <c r="Q2765">
        <f t="shared" si="610"/>
        <v>-9.9026305070541678</v>
      </c>
      <c r="R2765">
        <f t="shared" si="611"/>
        <v>8.1552062496339204</v>
      </c>
      <c r="S2765">
        <f t="shared" si="612"/>
        <v>6.6663373624035529</v>
      </c>
      <c r="T2765" s="2">
        <f t="array" aca="1" ref="T2765:V2765" ca="1">MMULT(Q2765:S2765,$T$8:$V$10)</f>
        <v>2.877408921796206</v>
      </c>
      <c r="U2765" s="2">
        <f ca="1"/>
        <v>8.1552062496339204</v>
      </c>
      <c r="V2765" s="2">
        <f ca="1"/>
        <v>11.585450473994745</v>
      </c>
      <c r="Y2765" s="2">
        <f t="shared" ref="Y2765:Y2828" ca="1" si="615">$Z$9*T2765/($V2765+$Z$10)</f>
        <v>0.69192683715079129</v>
      </c>
      <c r="Z2765" s="2">
        <f t="shared" ref="Z2765:Z2828" ca="1" si="616">$Z$9*U2765/($V2765+$Z$10)</f>
        <v>1.9610719991439645</v>
      </c>
    </row>
    <row r="2766" spans="2:26">
      <c r="B2766">
        <f t="shared" ref="B2766:B2829" si="617">B2765+1</f>
        <v>2755</v>
      </c>
      <c r="C2766">
        <v>-6.5170457041430181</v>
      </c>
      <c r="D2766">
        <v>9.5963516553814561</v>
      </c>
      <c r="E2766">
        <v>-7.7840191609442488</v>
      </c>
      <c r="F2766">
        <f t="shared" si="604"/>
        <v>13.969710236850963</v>
      </c>
      <c r="G2766">
        <f t="shared" si="605"/>
        <v>10</v>
      </c>
      <c r="H2766">
        <f t="shared" si="606"/>
        <v>1398</v>
      </c>
      <c r="I2766">
        <f t="shared" si="607"/>
        <v>2.1673689461738168</v>
      </c>
      <c r="J2766">
        <f>VLOOKUP(H2766,動径DB!$C$9:$F$3009,4)</f>
        <v>9.405334409279846E-2</v>
      </c>
      <c r="K2766">
        <f>VLOOKUP(G2766,緯度DB!$B$10:$H$50,7)</f>
        <v>0.49132662717739956</v>
      </c>
      <c r="L2766">
        <f t="shared" si="608"/>
        <v>-0.21717702156139221</v>
      </c>
      <c r="M2766">
        <f t="shared" si="609"/>
        <v>-0.1401992897449463</v>
      </c>
      <c r="N2766">
        <f t="shared" si="613"/>
        <v>1.9655840844987407E-2</v>
      </c>
      <c r="O2766">
        <f t="shared" si="614"/>
        <v>0</v>
      </c>
      <c r="Q2766">
        <f t="shared" si="610"/>
        <v>1000</v>
      </c>
      <c r="R2766">
        <f t="shared" si="611"/>
        <v>1000</v>
      </c>
      <c r="S2766">
        <f t="shared" si="612"/>
        <v>1</v>
      </c>
      <c r="T2766" s="2">
        <f t="array" aca="1" ref="T2766:V2766" ca="1">MMULT(Q2766:S2766,$T$8:$V$10)</f>
        <v>342.95983594645492</v>
      </c>
      <c r="U2766" s="2">
        <f ca="1"/>
        <v>1000</v>
      </c>
      <c r="V2766" s="2">
        <f ca="1"/>
        <v>-939.35060064258266</v>
      </c>
      <c r="Y2766" s="2">
        <f t="shared" ca="1" si="615"/>
        <v>-3.7714808315308317</v>
      </c>
      <c r="Z2766" s="2">
        <f t="shared" ca="1" si="616"/>
        <v>-10.996858629590841</v>
      </c>
    </row>
    <row r="2767" spans="2:26">
      <c r="B2767">
        <f t="shared" si="617"/>
        <v>2756</v>
      </c>
      <c r="C2767">
        <v>16.857519891058352</v>
      </c>
      <c r="D2767">
        <v>-9.389418795898516</v>
      </c>
      <c r="E2767">
        <v>-16.487034272119516</v>
      </c>
      <c r="F2767">
        <f t="shared" si="604"/>
        <v>25.380296714030823</v>
      </c>
      <c r="G2767">
        <f t="shared" si="605"/>
        <v>8</v>
      </c>
      <c r="H2767">
        <f t="shared" si="606"/>
        <v>2539</v>
      </c>
      <c r="I2767">
        <f t="shared" si="607"/>
        <v>-0.50819165048971937</v>
      </c>
      <c r="J2767">
        <f>VLOOKUP(H2767,動径DB!$C$9:$F$3009,4)</f>
        <v>1.874513765067559E-3</v>
      </c>
      <c r="K2767">
        <f>VLOOKUP(G2767,緯度DB!$B$10:$H$50,7)</f>
        <v>0.38596120503132481</v>
      </c>
      <c r="L2767">
        <f t="shared" si="608"/>
        <v>0.99893198239592862</v>
      </c>
      <c r="M2767">
        <f t="shared" si="609"/>
        <v>1.8342769159026419E-2</v>
      </c>
      <c r="N2767">
        <f t="shared" si="613"/>
        <v>3.3645718042133078E-4</v>
      </c>
      <c r="O2767">
        <f t="shared" si="614"/>
        <v>0</v>
      </c>
      <c r="Q2767">
        <f t="shared" si="610"/>
        <v>1000</v>
      </c>
      <c r="R2767">
        <f t="shared" si="611"/>
        <v>1000</v>
      </c>
      <c r="S2767">
        <f t="shared" si="612"/>
        <v>1</v>
      </c>
      <c r="T2767" s="2">
        <f t="array" aca="1" ref="T2767:V2767" ca="1">MMULT(Q2767:S2767,$T$8:$V$10)</f>
        <v>342.95983594645492</v>
      </c>
      <c r="U2767" s="2">
        <f ca="1"/>
        <v>1000</v>
      </c>
      <c r="V2767" s="2">
        <f ca="1"/>
        <v>-939.35060064258266</v>
      </c>
      <c r="Y2767" s="2">
        <f t="shared" ca="1" si="615"/>
        <v>-3.7714808315308317</v>
      </c>
      <c r="Z2767" s="2">
        <f t="shared" ca="1" si="616"/>
        <v>-10.996858629590841</v>
      </c>
    </row>
    <row r="2768" spans="2:26">
      <c r="B2768">
        <f t="shared" si="617"/>
        <v>2757</v>
      </c>
      <c r="C2768">
        <v>-5.3397331908400005</v>
      </c>
      <c r="D2768">
        <v>-4.4827161688733126</v>
      </c>
      <c r="E2768">
        <v>-7.8283130240768903</v>
      </c>
      <c r="F2768">
        <f t="shared" si="604"/>
        <v>10.482842152916756</v>
      </c>
      <c r="G2768">
        <f t="shared" si="605"/>
        <v>6</v>
      </c>
      <c r="H2768">
        <f t="shared" si="606"/>
        <v>1049</v>
      </c>
      <c r="I2768">
        <f t="shared" si="607"/>
        <v>-2.4432249374481971</v>
      </c>
      <c r="J2768">
        <f>VLOOKUP(H2768,動径DB!$C$9:$F$3009,4)</f>
        <v>0.22736001902988615</v>
      </c>
      <c r="K2768">
        <f>VLOOKUP(G2768,緯度DB!$B$10:$H$50,7)</f>
        <v>0.28116931855250954</v>
      </c>
      <c r="L2768">
        <f t="shared" si="608"/>
        <v>0.86567116371632769</v>
      </c>
      <c r="M2768">
        <f t="shared" si="609"/>
        <v>0.58011490319760617</v>
      </c>
      <c r="N2768">
        <f t="shared" si="613"/>
        <v>0.33653330091196798</v>
      </c>
      <c r="O2768">
        <f t="shared" si="614"/>
        <v>1</v>
      </c>
      <c r="Q2768">
        <f t="shared" si="610"/>
        <v>-5.3397331908400005</v>
      </c>
      <c r="R2768">
        <f t="shared" si="611"/>
        <v>-4.4827161688733126</v>
      </c>
      <c r="S2768">
        <f t="shared" si="612"/>
        <v>-7.8283130240768903</v>
      </c>
      <c r="T2768" s="2">
        <f t="array" aca="1" ref="T2768:V2768" ca="1">MMULT(Q2768:S2768,$T$8:$V$10)</f>
        <v>-9.1825042931792016</v>
      </c>
      <c r="U2768" s="2">
        <f ca="1"/>
        <v>-4.4827161688733126</v>
      </c>
      <c r="V2768" s="2">
        <f ca="1"/>
        <v>2.3402671339049612</v>
      </c>
      <c r="Y2768" s="2">
        <f t="shared" ca="1" si="615"/>
        <v>-2.8393408920090297</v>
      </c>
      <c r="Z2768" s="2">
        <f t="shared" ca="1" si="616"/>
        <v>-1.3861098148362891</v>
      </c>
    </row>
    <row r="2769" spans="2:26">
      <c r="B2769">
        <f t="shared" si="617"/>
        <v>2758</v>
      </c>
      <c r="C2769">
        <v>8.6973156456726581</v>
      </c>
      <c r="D2769">
        <v>-3.4610022055383842</v>
      </c>
      <c r="E2769">
        <v>2.2819317447212555</v>
      </c>
      <c r="F2769">
        <f t="shared" si="604"/>
        <v>9.6347832458634244</v>
      </c>
      <c r="G2769">
        <f t="shared" si="605"/>
        <v>26</v>
      </c>
      <c r="H2769">
        <f t="shared" si="606"/>
        <v>964</v>
      </c>
      <c r="I2769">
        <f t="shared" si="607"/>
        <v>-0.37872850190668228</v>
      </c>
      <c r="J2769">
        <f>VLOOKUP(H2769,動径DB!$C$9:$F$3009,4)</f>
        <v>0.26982641108321781</v>
      </c>
      <c r="K2769">
        <f>VLOOKUP(G2769,緯度DB!$B$10:$H$50,7)</f>
        <v>0.72987675376846739</v>
      </c>
      <c r="L2769">
        <f t="shared" si="608"/>
        <v>0.90703397766487326</v>
      </c>
      <c r="M2769">
        <f t="shared" si="609"/>
        <v>1.7210738009242861</v>
      </c>
      <c r="N2769">
        <f t="shared" si="613"/>
        <v>2.962095028227969</v>
      </c>
      <c r="O2769">
        <f t="shared" si="614"/>
        <v>1</v>
      </c>
      <c r="Q2769">
        <f t="shared" si="610"/>
        <v>8.6973156456726581</v>
      </c>
      <c r="R2769">
        <f t="shared" si="611"/>
        <v>-3.4610022055383842</v>
      </c>
      <c r="S2769">
        <f t="shared" si="612"/>
        <v>2.2819317447212555</v>
      </c>
      <c r="T2769" s="2">
        <f t="array" aca="1" ref="T2769:V2769" ca="1">MMULT(Q2769:S2769,$T$8:$V$10)</f>
        <v>5.1189715653332222</v>
      </c>
      <c r="U2769" s="2">
        <f ca="1"/>
        <v>-3.4610022055383842</v>
      </c>
      <c r="V2769" s="2">
        <f ca="1"/>
        <v>-7.3923367104954663</v>
      </c>
      <c r="Y2769" s="2">
        <f t="shared" ca="1" si="615"/>
        <v>2.2642638913105508</v>
      </c>
      <c r="Z2769" s="2">
        <f t="shared" ca="1" si="616"/>
        <v>-1.5308978027574982</v>
      </c>
    </row>
    <row r="2770" spans="2:26">
      <c r="B2770">
        <f t="shared" si="617"/>
        <v>2759</v>
      </c>
      <c r="C2770">
        <v>-3.9370560120989619</v>
      </c>
      <c r="D2770">
        <v>3.8598593483746488</v>
      </c>
      <c r="E2770">
        <v>-9.9001813659232383</v>
      </c>
      <c r="F2770">
        <f t="shared" si="604"/>
        <v>11.331924607488945</v>
      </c>
      <c r="G2770">
        <f t="shared" si="605"/>
        <v>4</v>
      </c>
      <c r="H2770">
        <f t="shared" si="606"/>
        <v>1134</v>
      </c>
      <c r="I2770">
        <f t="shared" si="607"/>
        <v>2.3660950903422933</v>
      </c>
      <c r="J2770">
        <f>VLOOKUP(H2770,動径DB!$C$9:$F$3009,4)</f>
        <v>0.18782119574806541</v>
      </c>
      <c r="K2770">
        <f>VLOOKUP(G2770,緯度DB!$B$10:$H$50,7)</f>
        <v>0.20164392860071581</v>
      </c>
      <c r="L2770">
        <f t="shared" si="608"/>
        <v>-0.72779415700678562</v>
      </c>
      <c r="M2770">
        <f t="shared" si="609"/>
        <v>-0.31235034668036066</v>
      </c>
      <c r="N2770">
        <f t="shared" si="613"/>
        <v>9.7562739071341484E-2</v>
      </c>
      <c r="O2770">
        <f t="shared" si="614"/>
        <v>0</v>
      </c>
      <c r="Q2770">
        <f t="shared" si="610"/>
        <v>1000</v>
      </c>
      <c r="R2770">
        <f t="shared" si="611"/>
        <v>1000</v>
      </c>
      <c r="S2770">
        <f t="shared" si="612"/>
        <v>1</v>
      </c>
      <c r="T2770" s="2">
        <f t="array" aca="1" ref="T2770:V2770" ca="1">MMULT(Q2770:S2770,$T$8:$V$10)</f>
        <v>342.95983594645492</v>
      </c>
      <c r="U2770" s="2">
        <f ca="1"/>
        <v>1000</v>
      </c>
      <c r="V2770" s="2">
        <f ca="1"/>
        <v>-939.35060064258266</v>
      </c>
      <c r="Y2770" s="2">
        <f t="shared" ca="1" si="615"/>
        <v>-3.7714808315308317</v>
      </c>
      <c r="Z2770" s="2">
        <f t="shared" ca="1" si="616"/>
        <v>-10.996858629590841</v>
      </c>
    </row>
    <row r="2771" spans="2:26">
      <c r="B2771">
        <f t="shared" si="617"/>
        <v>2760</v>
      </c>
      <c r="C2771">
        <v>8.6438267957604022</v>
      </c>
      <c r="D2771">
        <v>12.088080797618616</v>
      </c>
      <c r="E2771">
        <v>-12.201916170721798</v>
      </c>
      <c r="F2771">
        <f t="shared" si="604"/>
        <v>19.228213574905588</v>
      </c>
      <c r="G2771">
        <f t="shared" si="605"/>
        <v>8</v>
      </c>
      <c r="H2771">
        <f t="shared" si="606"/>
        <v>1924</v>
      </c>
      <c r="I2771">
        <f t="shared" si="607"/>
        <v>0.95002755256559857</v>
      </c>
      <c r="J2771">
        <f>VLOOKUP(H2771,動径DB!$C$9:$F$3009,4)</f>
        <v>1.7681222524105585E-2</v>
      </c>
      <c r="K2771">
        <f>VLOOKUP(G2771,緯度DB!$B$10:$H$50,7)</f>
        <v>0.38596120503132481</v>
      </c>
      <c r="L2771">
        <f t="shared" si="608"/>
        <v>-0.28739884287349093</v>
      </c>
      <c r="M2771">
        <f t="shared" si="609"/>
        <v>-3.7712028743295184E-2</v>
      </c>
      <c r="N2771">
        <f t="shared" si="613"/>
        <v>1.422197111935122E-3</v>
      </c>
      <c r="O2771">
        <f t="shared" si="614"/>
        <v>0</v>
      </c>
      <c r="Q2771">
        <f t="shared" si="610"/>
        <v>1000</v>
      </c>
      <c r="R2771">
        <f t="shared" si="611"/>
        <v>1000</v>
      </c>
      <c r="S2771">
        <f t="shared" si="612"/>
        <v>1</v>
      </c>
      <c r="T2771" s="2">
        <f t="array" aca="1" ref="T2771:V2771" ca="1">MMULT(Q2771:S2771,$T$8:$V$10)</f>
        <v>342.95983594645492</v>
      </c>
      <c r="U2771" s="2">
        <f ca="1"/>
        <v>1000</v>
      </c>
      <c r="V2771" s="2">
        <f ca="1"/>
        <v>-939.35060064258266</v>
      </c>
      <c r="Y2771" s="2">
        <f t="shared" ca="1" si="615"/>
        <v>-3.7714808315308317</v>
      </c>
      <c r="Z2771" s="2">
        <f t="shared" ca="1" si="616"/>
        <v>-10.996858629590841</v>
      </c>
    </row>
    <row r="2772" spans="2:26">
      <c r="B2772">
        <f t="shared" si="617"/>
        <v>2761</v>
      </c>
      <c r="C2772">
        <v>10.145230104452898</v>
      </c>
      <c r="D2772">
        <v>-6.3540833955632685</v>
      </c>
      <c r="E2772">
        <v>4.1333400648821996</v>
      </c>
      <c r="F2772">
        <f t="shared" si="604"/>
        <v>12.664302971819279</v>
      </c>
      <c r="G2772">
        <f t="shared" si="605"/>
        <v>28</v>
      </c>
      <c r="H2772">
        <f t="shared" si="606"/>
        <v>1267</v>
      </c>
      <c r="I2772">
        <f t="shared" si="607"/>
        <v>-0.55954250564824581</v>
      </c>
      <c r="J2772">
        <f>VLOOKUP(H2772,動径DB!$C$9:$F$3009,4)</f>
        <v>0.13475649451656427</v>
      </c>
      <c r="K2772">
        <f>VLOOKUP(G2772,緯度DB!$B$10:$H$50,7)</f>
        <v>0.66802964117206065</v>
      </c>
      <c r="L2772">
        <f t="shared" si="608"/>
        <v>0.99419184837752916</v>
      </c>
      <c r="M2772">
        <f t="shared" si="609"/>
        <v>1.1334358045375506</v>
      </c>
      <c r="N2772">
        <f t="shared" si="613"/>
        <v>1.2846767230076845</v>
      </c>
      <c r="O2772">
        <f t="shared" si="614"/>
        <v>1</v>
      </c>
      <c r="Q2772">
        <f t="shared" si="610"/>
        <v>10.145230104452898</v>
      </c>
      <c r="R2772">
        <f t="shared" si="611"/>
        <v>-6.3540833955632685</v>
      </c>
      <c r="S2772">
        <f t="shared" si="612"/>
        <v>4.1333400648821996</v>
      </c>
      <c r="T2772" s="2">
        <f t="array" aca="1" ref="T2772:V2772" ca="1">MMULT(Q2772:S2772,$T$8:$V$10)</f>
        <v>7.3539422125654221</v>
      </c>
      <c r="U2772" s="2">
        <f ca="1"/>
        <v>-6.3540833955632685</v>
      </c>
      <c r="V2772" s="2">
        <f ca="1"/>
        <v>-8.1197123039246968</v>
      </c>
      <c r="Y2772" s="2">
        <f t="shared" ca="1" si="615"/>
        <v>3.3609897249589222</v>
      </c>
      <c r="Z2772" s="2">
        <f t="shared" ca="1" si="616"/>
        <v>-2.9040218683701351</v>
      </c>
    </row>
    <row r="2773" spans="2:26">
      <c r="B2773">
        <f t="shared" si="617"/>
        <v>2762</v>
      </c>
      <c r="C2773">
        <v>6.9257885396887673</v>
      </c>
      <c r="D2773">
        <v>2.7474043516274667</v>
      </c>
      <c r="E2773">
        <v>-9.4324549870654533</v>
      </c>
      <c r="F2773">
        <f t="shared" si="604"/>
        <v>12.02023230436258</v>
      </c>
      <c r="G2773">
        <f t="shared" si="605"/>
        <v>5</v>
      </c>
      <c r="H2773">
        <f t="shared" si="606"/>
        <v>1203</v>
      </c>
      <c r="I2773">
        <f t="shared" si="607"/>
        <v>0.3776513347501449</v>
      </c>
      <c r="J2773">
        <f>VLOOKUP(H2773,動径DB!$C$9:$F$3009,4)</f>
        <v>0.15883143646113898</v>
      </c>
      <c r="K2773">
        <f>VLOOKUP(G2773,緯度DB!$B$10:$H$50,7)</f>
        <v>0.2352076871405088</v>
      </c>
      <c r="L2773">
        <f t="shared" si="608"/>
        <v>-0.90566859642061193</v>
      </c>
      <c r="M2773">
        <f t="shared" si="609"/>
        <v>-0.40669622859632815</v>
      </c>
      <c r="N2773">
        <f t="shared" si="613"/>
        <v>0.16540182235447681</v>
      </c>
      <c r="O2773">
        <f t="shared" si="614"/>
        <v>0</v>
      </c>
      <c r="Q2773">
        <f t="shared" si="610"/>
        <v>1000</v>
      </c>
      <c r="R2773">
        <f t="shared" si="611"/>
        <v>1000</v>
      </c>
      <c r="S2773">
        <f t="shared" si="612"/>
        <v>1</v>
      </c>
      <c r="T2773" s="2">
        <f t="array" aca="1" ref="T2773:V2773" ca="1">MMULT(Q2773:S2773,$T$8:$V$10)</f>
        <v>342.95983594645492</v>
      </c>
      <c r="U2773" s="2">
        <f ca="1"/>
        <v>1000</v>
      </c>
      <c r="V2773" s="2">
        <f ca="1"/>
        <v>-939.35060064258266</v>
      </c>
      <c r="Y2773" s="2">
        <f t="shared" ca="1" si="615"/>
        <v>-3.7714808315308317</v>
      </c>
      <c r="Z2773" s="2">
        <f t="shared" ca="1" si="616"/>
        <v>-10.996858629590841</v>
      </c>
    </row>
    <row r="2774" spans="2:26">
      <c r="B2774">
        <f t="shared" si="617"/>
        <v>2763</v>
      </c>
      <c r="C2774">
        <v>-12.17739514989383</v>
      </c>
      <c r="D2774">
        <v>13.985245197575383</v>
      </c>
      <c r="E2774">
        <v>4.9315297408043497</v>
      </c>
      <c r="F2774">
        <f t="shared" si="604"/>
        <v>19.188434575478034</v>
      </c>
      <c r="G2774">
        <f t="shared" si="605"/>
        <v>26</v>
      </c>
      <c r="H2774">
        <f t="shared" si="606"/>
        <v>1920</v>
      </c>
      <c r="I2774">
        <f t="shared" si="607"/>
        <v>2.2872037147129278</v>
      </c>
      <c r="J2774">
        <f>VLOOKUP(H2774,動径DB!$C$9:$F$3009,4)</f>
        <v>1.7926092030875248E-2</v>
      </c>
      <c r="K2774">
        <f>VLOOKUP(G2774,緯度DB!$B$10:$H$50,7)</f>
        <v>0.72987675376846739</v>
      </c>
      <c r="L2774">
        <f t="shared" si="608"/>
        <v>-0.54670652974859157</v>
      </c>
      <c r="M2774">
        <f t="shared" si="609"/>
        <v>-0.13725524845482395</v>
      </c>
      <c r="N2774">
        <f t="shared" si="613"/>
        <v>1.8839003228395452E-2</v>
      </c>
      <c r="O2774">
        <f t="shared" si="614"/>
        <v>0</v>
      </c>
      <c r="Q2774">
        <f t="shared" si="610"/>
        <v>1000</v>
      </c>
      <c r="R2774">
        <f t="shared" si="611"/>
        <v>1000</v>
      </c>
      <c r="S2774">
        <f t="shared" si="612"/>
        <v>1</v>
      </c>
      <c r="T2774" s="2">
        <f t="array" aca="1" ref="T2774:V2774" ca="1">MMULT(Q2774:S2774,$T$8:$V$10)</f>
        <v>342.95983594645492</v>
      </c>
      <c r="U2774" s="2">
        <f ca="1"/>
        <v>1000</v>
      </c>
      <c r="V2774" s="2">
        <f ca="1"/>
        <v>-939.35060064258266</v>
      </c>
      <c r="Y2774" s="2">
        <f t="shared" ca="1" si="615"/>
        <v>-3.7714808315308317</v>
      </c>
      <c r="Z2774" s="2">
        <f t="shared" ca="1" si="616"/>
        <v>-10.996858629590841</v>
      </c>
    </row>
    <row r="2775" spans="2:26">
      <c r="B2775">
        <f t="shared" si="617"/>
        <v>2764</v>
      </c>
      <c r="C2775">
        <v>-4.8647575177691129</v>
      </c>
      <c r="D2775">
        <v>1.7336005028598385</v>
      </c>
      <c r="E2775">
        <v>5.4665375076077289</v>
      </c>
      <c r="F2775">
        <f t="shared" si="604"/>
        <v>7.5202572251412461</v>
      </c>
      <c r="G2775">
        <f t="shared" si="605"/>
        <v>36</v>
      </c>
      <c r="H2775">
        <f t="shared" si="606"/>
        <v>753</v>
      </c>
      <c r="I2775">
        <f t="shared" si="607"/>
        <v>2.7992640021684254</v>
      </c>
      <c r="J2775">
        <f>VLOOKUP(H2775,動径DB!$C$9:$F$3009,4)</f>
        <v>0.36901174590632652</v>
      </c>
      <c r="K2775">
        <f>VLOOKUP(G2775,緯度DB!$B$10:$H$50,7)</f>
        <v>0.28116931855250954</v>
      </c>
      <c r="L2775">
        <f t="shared" si="608"/>
        <v>-0.85574340994228382</v>
      </c>
      <c r="M2775">
        <f t="shared" si="609"/>
        <v>-0.66770461431663242</v>
      </c>
      <c r="N2775">
        <f t="shared" si="613"/>
        <v>0.44582945197972285</v>
      </c>
      <c r="O2775">
        <f t="shared" si="614"/>
        <v>1</v>
      </c>
      <c r="Q2775">
        <f t="shared" si="610"/>
        <v>-4.8647575177691129</v>
      </c>
      <c r="R2775">
        <f t="shared" si="611"/>
        <v>1.7336005028598385</v>
      </c>
      <c r="S2775">
        <f t="shared" si="612"/>
        <v>5.4665375076077289</v>
      </c>
      <c r="T2775" s="2">
        <f t="array" aca="1" ref="T2775:V2775" ca="1">MMULT(Q2775:S2775,$T$8:$V$10)</f>
        <v>3.4730198936763563</v>
      </c>
      <c r="U2775" s="2">
        <f ca="1"/>
        <v>1.7336005028598385</v>
      </c>
      <c r="V2775" s="2">
        <f ca="1"/>
        <v>6.4410426832075487</v>
      </c>
      <c r="Y2775" s="2">
        <f t="shared" ca="1" si="615"/>
        <v>0.9530517345149303</v>
      </c>
      <c r="Z2775" s="2">
        <f t="shared" ca="1" si="616"/>
        <v>0.47572746969139323</v>
      </c>
    </row>
    <row r="2776" spans="2:26">
      <c r="B2776">
        <f t="shared" si="617"/>
        <v>2765</v>
      </c>
      <c r="C2776">
        <v>-16.211914412242013</v>
      </c>
      <c r="D2776">
        <v>-11.100716880467898</v>
      </c>
      <c r="E2776">
        <v>16.454897845813782</v>
      </c>
      <c r="F2776">
        <f t="shared" si="604"/>
        <v>25.62841679242657</v>
      </c>
      <c r="G2776">
        <f t="shared" si="605"/>
        <v>34</v>
      </c>
      <c r="H2776">
        <f t="shared" si="606"/>
        <v>2564</v>
      </c>
      <c r="I2776">
        <f t="shared" si="607"/>
        <v>-2.5411915208031961</v>
      </c>
      <c r="J2776">
        <f>VLOOKUP(H2776,動径DB!$C$9:$F$3009,4)</f>
        <v>1.7031079707730758E-3</v>
      </c>
      <c r="K2776">
        <f>VLOOKUP(G2776,緯度DB!$B$10:$H$50,7)</f>
        <v>0.38596120503132481</v>
      </c>
      <c r="L2776">
        <f t="shared" si="608"/>
        <v>0.97357351116887803</v>
      </c>
      <c r="M2776">
        <f t="shared" si="609"/>
        <v>1.6401227873653945E-2</v>
      </c>
      <c r="N2776">
        <f t="shared" si="613"/>
        <v>2.6900027576352311E-4</v>
      </c>
      <c r="O2776">
        <f t="shared" si="614"/>
        <v>0</v>
      </c>
      <c r="Q2776">
        <f t="shared" si="610"/>
        <v>1000</v>
      </c>
      <c r="R2776">
        <f t="shared" si="611"/>
        <v>1000</v>
      </c>
      <c r="S2776">
        <f t="shared" si="612"/>
        <v>1</v>
      </c>
      <c r="T2776" s="2">
        <f t="array" aca="1" ref="T2776:V2776" ca="1">MMULT(Q2776:S2776,$T$8:$V$10)</f>
        <v>342.95983594645492</v>
      </c>
      <c r="U2776" s="2">
        <f ca="1"/>
        <v>1000</v>
      </c>
      <c r="V2776" s="2">
        <f ca="1"/>
        <v>-939.35060064258266</v>
      </c>
      <c r="Y2776" s="2">
        <f t="shared" ca="1" si="615"/>
        <v>-3.7714808315308317</v>
      </c>
      <c r="Z2776" s="2">
        <f t="shared" ca="1" si="616"/>
        <v>-10.996858629590841</v>
      </c>
    </row>
    <row r="2777" spans="2:26">
      <c r="B2777">
        <f t="shared" si="617"/>
        <v>2766</v>
      </c>
      <c r="C2777">
        <v>4.6313339278210703</v>
      </c>
      <c r="D2777">
        <v>11.641560919268908</v>
      </c>
      <c r="E2777">
        <v>0.56846667530733552</v>
      </c>
      <c r="F2777">
        <f t="shared" si="604"/>
        <v>12.541863854665728</v>
      </c>
      <c r="G2777">
        <f t="shared" si="605"/>
        <v>22</v>
      </c>
      <c r="H2777">
        <f t="shared" si="606"/>
        <v>1255</v>
      </c>
      <c r="I2777">
        <f t="shared" si="607"/>
        <v>1.1921641332591364</v>
      </c>
      <c r="J2777">
        <f>VLOOKUP(H2777,動径DB!$C$9:$F$3009,4)</f>
        <v>0.13905893999903587</v>
      </c>
      <c r="K2777">
        <f>VLOOKUP(G2777,緯度DB!$B$10:$H$50,7)</f>
        <v>0.7879807395252203</v>
      </c>
      <c r="L2777">
        <f t="shared" si="608"/>
        <v>0.42131948206996167</v>
      </c>
      <c r="M2777">
        <f t="shared" si="609"/>
        <v>0.57901276789778111</v>
      </c>
      <c r="N2777">
        <f t="shared" si="613"/>
        <v>0.33525578538864975</v>
      </c>
      <c r="O2777">
        <f t="shared" si="614"/>
        <v>1</v>
      </c>
      <c r="Q2777">
        <f t="shared" si="610"/>
        <v>4.6313339278210703</v>
      </c>
      <c r="R2777">
        <f t="shared" si="611"/>
        <v>11.641560919268908</v>
      </c>
      <c r="S2777">
        <f t="shared" si="612"/>
        <v>0.56846667530733552</v>
      </c>
      <c r="T2777" s="2">
        <f t="array" aca="1" ref="T2777:V2777" ca="1">MMULT(Q2777:S2777,$T$8:$V$10)</f>
        <v>2.1181934337313981</v>
      </c>
      <c r="U2777" s="2">
        <f ca="1"/>
        <v>11.641560919268908</v>
      </c>
      <c r="V2777" s="2">
        <f ca="1"/>
        <v>-4.1576032626043951</v>
      </c>
      <c r="Y2777" s="2">
        <f t="shared" ca="1" si="615"/>
        <v>0.81965827521958778</v>
      </c>
      <c r="Z2777" s="2">
        <f t="shared" ca="1" si="616"/>
        <v>4.5048301972791958</v>
      </c>
    </row>
    <row r="2778" spans="2:26">
      <c r="B2778">
        <f t="shared" si="617"/>
        <v>2767</v>
      </c>
      <c r="C2778">
        <v>-0.34280453909925024</v>
      </c>
      <c r="D2778">
        <v>-4.3781666834089892</v>
      </c>
      <c r="E2778">
        <v>2.2764730226390504</v>
      </c>
      <c r="F2778">
        <f t="shared" si="604"/>
        <v>4.9465329153400859</v>
      </c>
      <c r="G2778">
        <f t="shared" si="605"/>
        <v>30</v>
      </c>
      <c r="H2778">
        <f t="shared" si="606"/>
        <v>496</v>
      </c>
      <c r="I2778">
        <f t="shared" si="607"/>
        <v>-1.6489355544687867</v>
      </c>
      <c r="J2778">
        <f>VLOOKUP(H2778,動径DB!$C$9:$F$3009,4)</f>
        <v>0.38042667566935046</v>
      </c>
      <c r="K2778">
        <f>VLOOKUP(G2778,緯度DB!$B$10:$H$50,7)</f>
        <v>0.58726809406597613</v>
      </c>
      <c r="L2778">
        <f t="shared" si="608"/>
        <v>-0.97264976486230026</v>
      </c>
      <c r="M2778">
        <f t="shared" si="609"/>
        <v>-1.0748918207846418</v>
      </c>
      <c r="N2778">
        <f t="shared" si="613"/>
        <v>1.1553924263897226</v>
      </c>
      <c r="O2778">
        <f t="shared" si="614"/>
        <v>1</v>
      </c>
      <c r="Q2778">
        <f t="shared" si="610"/>
        <v>-0.34280453909925024</v>
      </c>
      <c r="R2778">
        <f t="shared" si="611"/>
        <v>-4.3781666834089892</v>
      </c>
      <c r="S2778">
        <f t="shared" si="612"/>
        <v>2.2764730226390504</v>
      </c>
      <c r="T2778" s="2">
        <f t="array" aca="1" ref="T2778:V2778" ca="1">MMULT(Q2778:S2778,$T$8:$V$10)</f>
        <v>2.0219388431966925</v>
      </c>
      <c r="U2778" s="2">
        <f ca="1"/>
        <v>-4.3781666834089892</v>
      </c>
      <c r="V2778" s="2">
        <f ca="1"/>
        <v>1.1007305252435067</v>
      </c>
      <c r="Y2778" s="2">
        <f t="shared" ca="1" si="615"/>
        <v>0.65012583596888407</v>
      </c>
      <c r="Z2778" s="2">
        <f t="shared" ca="1" si="616"/>
        <v>-1.4077375706192385</v>
      </c>
    </row>
    <row r="2779" spans="2:26">
      <c r="B2779">
        <f t="shared" si="617"/>
        <v>2768</v>
      </c>
      <c r="C2779">
        <v>-14.436713112420946</v>
      </c>
      <c r="D2779">
        <v>14.125727225062938</v>
      </c>
      <c r="E2779">
        <v>16.147098399294382</v>
      </c>
      <c r="F2779">
        <f t="shared" si="604"/>
        <v>25.858918033122084</v>
      </c>
      <c r="G2779">
        <f t="shared" si="605"/>
        <v>33</v>
      </c>
      <c r="H2779">
        <f t="shared" si="606"/>
        <v>2587</v>
      </c>
      <c r="I2779">
        <f t="shared" si="607"/>
        <v>2.3670819912510108</v>
      </c>
      <c r="J2779">
        <f>VLOOKUP(H2779,動径DB!$C$9:$F$3009,4)</f>
        <v>1.5588212379852688E-3</v>
      </c>
      <c r="K2779">
        <f>VLOOKUP(G2779,緯度DB!$B$10:$H$50,7)</f>
        <v>0.43934360143209494</v>
      </c>
      <c r="L2779">
        <f t="shared" si="608"/>
        <v>-0.7298214012401657</v>
      </c>
      <c r="M2779">
        <f t="shared" si="609"/>
        <v>-1.2924911078482679E-2</v>
      </c>
      <c r="N2779">
        <f t="shared" si="613"/>
        <v>1.670533263866843E-4</v>
      </c>
      <c r="O2779">
        <f t="shared" si="614"/>
        <v>0</v>
      </c>
      <c r="Q2779">
        <f t="shared" si="610"/>
        <v>1000</v>
      </c>
      <c r="R2779">
        <f t="shared" si="611"/>
        <v>1000</v>
      </c>
      <c r="S2779">
        <f t="shared" si="612"/>
        <v>1</v>
      </c>
      <c r="T2779" s="2">
        <f t="array" aca="1" ref="T2779:V2779" ca="1">MMULT(Q2779:S2779,$T$8:$V$10)</f>
        <v>342.95983594645492</v>
      </c>
      <c r="U2779" s="2">
        <f ca="1"/>
        <v>1000</v>
      </c>
      <c r="V2779" s="2">
        <f ca="1"/>
        <v>-939.35060064258266</v>
      </c>
      <c r="Y2779" s="2">
        <f t="shared" ca="1" si="615"/>
        <v>-3.7714808315308317</v>
      </c>
      <c r="Z2779" s="2">
        <f t="shared" ca="1" si="616"/>
        <v>-10.996858629590841</v>
      </c>
    </row>
    <row r="2780" spans="2:26">
      <c r="B2780">
        <f t="shared" si="617"/>
        <v>2769</v>
      </c>
      <c r="C2780">
        <v>0.69018527165551147</v>
      </c>
      <c r="D2780">
        <v>11.774620100041169</v>
      </c>
      <c r="E2780">
        <v>-5.3361084715825724</v>
      </c>
      <c r="F2780">
        <f t="shared" si="604"/>
        <v>12.945736279949434</v>
      </c>
      <c r="G2780">
        <f t="shared" si="605"/>
        <v>13</v>
      </c>
      <c r="H2780">
        <f t="shared" si="606"/>
        <v>1296</v>
      </c>
      <c r="I2780">
        <f t="shared" si="607"/>
        <v>1.5122469699964547</v>
      </c>
      <c r="J2780">
        <f>VLOOKUP(H2780,動径DB!$C$9:$F$3009,4)</f>
        <v>0.12476278730183647</v>
      </c>
      <c r="K2780">
        <f>VLOOKUP(G2780,緯度DB!$B$10:$H$50,7)</f>
        <v>0.62981531840634786</v>
      </c>
      <c r="L2780">
        <f t="shared" si="608"/>
        <v>0.98461349779305107</v>
      </c>
      <c r="M2780">
        <f t="shared" si="609"/>
        <v>1.0015919579802504</v>
      </c>
      <c r="N2780">
        <f t="shared" si="613"/>
        <v>1.0031864502907115</v>
      </c>
      <c r="O2780">
        <f t="shared" si="614"/>
        <v>1</v>
      </c>
      <c r="Q2780">
        <f t="shared" si="610"/>
        <v>0.69018527165551147</v>
      </c>
      <c r="R2780">
        <f t="shared" si="611"/>
        <v>11.774620100041169</v>
      </c>
      <c r="S2780">
        <f t="shared" si="612"/>
        <v>-5.3361084715825724</v>
      </c>
      <c r="T2780" s="2">
        <f t="array" aca="1" ref="T2780:V2780" ca="1">MMULT(Q2780:S2780,$T$8:$V$10)</f>
        <v>-4.7782444889264317</v>
      </c>
      <c r="U2780" s="2">
        <f ca="1"/>
        <v>11.774620100041169</v>
      </c>
      <c r="V2780" s="2">
        <f ca="1"/>
        <v>-2.4736185910017898</v>
      </c>
      <c r="Y2780" s="2">
        <f t="shared" ca="1" si="615"/>
        <v>-1.735878180981846</v>
      </c>
      <c r="Z2780" s="2">
        <f t="shared" ca="1" si="616"/>
        <v>4.2775764547795285</v>
      </c>
    </row>
    <row r="2781" spans="2:26">
      <c r="B2781">
        <f t="shared" si="617"/>
        <v>2770</v>
      </c>
      <c r="C2781">
        <v>-12.634266744739762</v>
      </c>
      <c r="D2781">
        <v>11.632192546214666</v>
      </c>
      <c r="E2781">
        <v>-1.5595847134736092</v>
      </c>
      <c r="F2781">
        <f t="shared" si="604"/>
        <v>17.244271631122889</v>
      </c>
      <c r="G2781">
        <f t="shared" si="605"/>
        <v>19</v>
      </c>
      <c r="H2781">
        <f t="shared" si="606"/>
        <v>1725</v>
      </c>
      <c r="I2781">
        <f t="shared" si="607"/>
        <v>2.3974656610041318</v>
      </c>
      <c r="J2781">
        <f>VLOOKUP(H2781,動径DB!$C$9:$F$3009,4)</f>
        <v>3.4460405758730515E-2</v>
      </c>
      <c r="K2781">
        <f>VLOOKUP(G2781,緯度DB!$B$10:$H$50,7)</f>
        <v>0.7820858445078025</v>
      </c>
      <c r="L2781">
        <f t="shared" si="608"/>
        <v>-0.78901966381272315</v>
      </c>
      <c r="M2781">
        <f t="shared" si="609"/>
        <v>-0.36669711585196174</v>
      </c>
      <c r="N2781">
        <f t="shared" si="613"/>
        <v>0.13446677477414706</v>
      </c>
      <c r="O2781">
        <f t="shared" si="614"/>
        <v>0</v>
      </c>
      <c r="Q2781">
        <f t="shared" si="610"/>
        <v>1000</v>
      </c>
      <c r="R2781">
        <f t="shared" si="611"/>
        <v>1000</v>
      </c>
      <c r="S2781">
        <f t="shared" si="612"/>
        <v>1</v>
      </c>
      <c r="T2781" s="2">
        <f t="array" aca="1" ref="T2781:V2781" ca="1">MMULT(Q2781:S2781,$T$8:$V$10)</f>
        <v>342.95983594645492</v>
      </c>
      <c r="U2781" s="2">
        <f ca="1"/>
        <v>1000</v>
      </c>
      <c r="V2781" s="2">
        <f ca="1"/>
        <v>-939.35060064258266</v>
      </c>
      <c r="Y2781" s="2">
        <f t="shared" ca="1" si="615"/>
        <v>-3.7714808315308317</v>
      </c>
      <c r="Z2781" s="2">
        <f t="shared" ca="1" si="616"/>
        <v>-10.996858629590841</v>
      </c>
    </row>
    <row r="2782" spans="2:26">
      <c r="B2782">
        <f t="shared" si="617"/>
        <v>2771</v>
      </c>
      <c r="C2782">
        <v>12.282150234424265</v>
      </c>
      <c r="D2782">
        <v>-15.054692901111824</v>
      </c>
      <c r="E2782">
        <v>-10.118900761868604</v>
      </c>
      <c r="F2782">
        <f t="shared" si="604"/>
        <v>21.906326605715979</v>
      </c>
      <c r="G2782">
        <f t="shared" si="605"/>
        <v>12</v>
      </c>
      <c r="H2782">
        <f t="shared" si="606"/>
        <v>2192</v>
      </c>
      <c r="I2782">
        <f t="shared" si="607"/>
        <v>-0.88647400754579231</v>
      </c>
      <c r="J2782">
        <f>VLOOKUP(H2782,動径DB!$C$9:$F$3009,4)</f>
        <v>6.8467440410593019E-3</v>
      </c>
      <c r="K2782">
        <f>VLOOKUP(G2782,緯度DB!$B$10:$H$50,7)</f>
        <v>0.58726809406597613</v>
      </c>
      <c r="L2782">
        <f t="shared" si="608"/>
        <v>0.46370342479568999</v>
      </c>
      <c r="M2782">
        <f t="shared" si="609"/>
        <v>4.0844196872926397E-2</v>
      </c>
      <c r="N2782">
        <f t="shared" si="613"/>
        <v>1.6682484181943704E-3</v>
      </c>
      <c r="O2782">
        <f t="shared" si="614"/>
        <v>0</v>
      </c>
      <c r="Q2782">
        <f t="shared" si="610"/>
        <v>1000</v>
      </c>
      <c r="R2782">
        <f t="shared" si="611"/>
        <v>1000</v>
      </c>
      <c r="S2782">
        <f t="shared" si="612"/>
        <v>1</v>
      </c>
      <c r="T2782" s="2">
        <f t="array" aca="1" ref="T2782:V2782" ca="1">MMULT(Q2782:S2782,$T$8:$V$10)</f>
        <v>342.95983594645492</v>
      </c>
      <c r="U2782" s="2">
        <f ca="1"/>
        <v>1000</v>
      </c>
      <c r="V2782" s="2">
        <f ca="1"/>
        <v>-939.35060064258266</v>
      </c>
      <c r="Y2782" s="2">
        <f t="shared" ca="1" si="615"/>
        <v>-3.7714808315308317</v>
      </c>
      <c r="Z2782" s="2">
        <f t="shared" ca="1" si="616"/>
        <v>-10.996858629590841</v>
      </c>
    </row>
    <row r="2783" spans="2:26">
      <c r="B2783">
        <f t="shared" si="617"/>
        <v>2772</v>
      </c>
      <c r="C2783">
        <v>5.472566555201607</v>
      </c>
      <c r="D2783">
        <v>7.9766767611600162</v>
      </c>
      <c r="E2783">
        <v>7.3534415105603195</v>
      </c>
      <c r="F2783">
        <f t="shared" si="604"/>
        <v>12.151109369204651</v>
      </c>
      <c r="G2783">
        <f t="shared" si="605"/>
        <v>33</v>
      </c>
      <c r="H2783">
        <f t="shared" si="606"/>
        <v>1216</v>
      </c>
      <c r="I2783">
        <f t="shared" si="607"/>
        <v>0.96947998757422749</v>
      </c>
      <c r="J2783">
        <f>VLOOKUP(H2783,動径DB!$C$9:$F$3009,4)</f>
        <v>0.1537172860519874</v>
      </c>
      <c r="K2783">
        <f>VLOOKUP(G2783,緯度DB!$B$10:$H$50,7)</f>
        <v>0.43934360143209494</v>
      </c>
      <c r="L2783">
        <f t="shared" si="608"/>
        <v>-0.2310460546154291</v>
      </c>
      <c r="M2783">
        <f t="shared" si="609"/>
        <v>-0.18960138289875339</v>
      </c>
      <c r="N2783">
        <f t="shared" si="613"/>
        <v>3.5948684397119693E-2</v>
      </c>
      <c r="O2783">
        <f t="shared" si="614"/>
        <v>0</v>
      </c>
      <c r="Q2783">
        <f t="shared" si="610"/>
        <v>1000</v>
      </c>
      <c r="R2783">
        <f t="shared" si="611"/>
        <v>1000</v>
      </c>
      <c r="S2783">
        <f t="shared" si="612"/>
        <v>1</v>
      </c>
      <c r="T2783" s="2">
        <f t="array" aca="1" ref="T2783:V2783" ca="1">MMULT(Q2783:S2783,$T$8:$V$10)</f>
        <v>342.95983594645492</v>
      </c>
      <c r="U2783" s="2">
        <f ca="1"/>
        <v>1000</v>
      </c>
      <c r="V2783" s="2">
        <f ca="1"/>
        <v>-939.35060064258266</v>
      </c>
      <c r="Y2783" s="2">
        <f t="shared" ca="1" si="615"/>
        <v>-3.7714808315308317</v>
      </c>
      <c r="Z2783" s="2">
        <f t="shared" ca="1" si="616"/>
        <v>-10.996858629590841</v>
      </c>
    </row>
    <row r="2784" spans="2:26">
      <c r="B2784">
        <f t="shared" si="617"/>
        <v>2773</v>
      </c>
      <c r="C2784">
        <v>11.458262114533222</v>
      </c>
      <c r="D2784">
        <v>8.8594343890125362</v>
      </c>
      <c r="E2784">
        <v>-1.7165148770023382</v>
      </c>
      <c r="F2784">
        <f t="shared" si="604"/>
        <v>14.585190149653025</v>
      </c>
      <c r="G2784">
        <f t="shared" si="605"/>
        <v>19</v>
      </c>
      <c r="H2784">
        <f t="shared" si="606"/>
        <v>1460</v>
      </c>
      <c r="I2784">
        <f t="shared" si="607"/>
        <v>0.65817939954604565</v>
      </c>
      <c r="J2784">
        <f>VLOOKUP(H2784,動径DB!$C$9:$F$3009,4)</f>
        <v>7.858128879366294E-2</v>
      </c>
      <c r="K2784">
        <f>VLOOKUP(G2784,緯度DB!$B$10:$H$50,7)</f>
        <v>0.7820858445078025</v>
      </c>
      <c r="L2784">
        <f t="shared" si="608"/>
        <v>-0.91959739571443566</v>
      </c>
      <c r="M2784">
        <f t="shared" si="609"/>
        <v>-0.82429639562757595</v>
      </c>
      <c r="N2784">
        <f t="shared" si="613"/>
        <v>0.67946454784461319</v>
      </c>
      <c r="O2784">
        <f t="shared" si="614"/>
        <v>1</v>
      </c>
      <c r="Q2784">
        <f t="shared" si="610"/>
        <v>11.458262114533222</v>
      </c>
      <c r="R2784">
        <f t="shared" si="611"/>
        <v>8.8594343890125362</v>
      </c>
      <c r="S2784">
        <f t="shared" si="612"/>
        <v>-1.7165148770023382</v>
      </c>
      <c r="T2784" s="2">
        <f t="array" aca="1" ref="T2784:V2784" ca="1">MMULT(Q2784:S2784,$T$8:$V$10)</f>
        <v>2.3059600872874073</v>
      </c>
      <c r="U2784" s="2">
        <f ca="1"/>
        <v>8.8594343890125362</v>
      </c>
      <c r="V2784" s="2">
        <f ca="1"/>
        <v>-11.354327020310588</v>
      </c>
      <c r="Y2784" s="2">
        <f t="shared" ca="1" si="615"/>
        <v>1.2367266602815954</v>
      </c>
      <c r="Z2784" s="2">
        <f t="shared" ca="1" si="616"/>
        <v>4.7514693616385149</v>
      </c>
    </row>
    <row r="2785" spans="2:26">
      <c r="B2785">
        <f t="shared" si="617"/>
        <v>2774</v>
      </c>
      <c r="C2785">
        <v>9.9182220470907847</v>
      </c>
      <c r="D2785">
        <v>-16.511463006361261</v>
      </c>
      <c r="E2785">
        <v>4.7186859475483978</v>
      </c>
      <c r="F2785">
        <f t="shared" si="604"/>
        <v>19.830923736866744</v>
      </c>
      <c r="G2785">
        <f t="shared" si="605"/>
        <v>26</v>
      </c>
      <c r="H2785">
        <f t="shared" si="606"/>
        <v>1984</v>
      </c>
      <c r="I2785">
        <f t="shared" si="607"/>
        <v>-1.0298717939271194</v>
      </c>
      <c r="J2785">
        <f>VLOOKUP(H2785,動径DB!$C$9:$F$3009,4)</f>
        <v>1.436307699568219E-2</v>
      </c>
      <c r="K2785">
        <f>VLOOKUP(G2785,緯度DB!$B$10:$H$50,7)</f>
        <v>0.72987675376846739</v>
      </c>
      <c r="L2785">
        <f t="shared" si="608"/>
        <v>5.1953871018100298E-2</v>
      </c>
      <c r="M2785">
        <f t="shared" si="609"/>
        <v>1.0800848554657813E-2</v>
      </c>
      <c r="N2785">
        <f t="shared" si="613"/>
        <v>1.1665832950065377E-4</v>
      </c>
      <c r="O2785">
        <f t="shared" si="614"/>
        <v>0</v>
      </c>
      <c r="Q2785">
        <f t="shared" si="610"/>
        <v>1000</v>
      </c>
      <c r="R2785">
        <f t="shared" si="611"/>
        <v>1000</v>
      </c>
      <c r="S2785">
        <f t="shared" si="612"/>
        <v>1</v>
      </c>
      <c r="T2785" s="2">
        <f t="array" aca="1" ref="T2785:V2785" ca="1">MMULT(Q2785:S2785,$T$8:$V$10)</f>
        <v>342.95983594645492</v>
      </c>
      <c r="U2785" s="2">
        <f ca="1"/>
        <v>1000</v>
      </c>
      <c r="V2785" s="2">
        <f ca="1"/>
        <v>-939.35060064258266</v>
      </c>
      <c r="Y2785" s="2">
        <f t="shared" ca="1" si="615"/>
        <v>-3.7714808315308317</v>
      </c>
      <c r="Z2785" s="2">
        <f t="shared" ca="1" si="616"/>
        <v>-10.996858629590841</v>
      </c>
    </row>
    <row r="2786" spans="2:26">
      <c r="B2786">
        <f t="shared" si="617"/>
        <v>2775</v>
      </c>
      <c r="C2786">
        <v>0.53046152527808954</v>
      </c>
      <c r="D2786">
        <v>-10.105054444020041</v>
      </c>
      <c r="E2786">
        <v>2.7363753373536932</v>
      </c>
      <c r="F2786">
        <f t="shared" si="604"/>
        <v>10.482426471637522</v>
      </c>
      <c r="G2786">
        <f t="shared" si="605"/>
        <v>26</v>
      </c>
      <c r="H2786">
        <f t="shared" si="606"/>
        <v>1049</v>
      </c>
      <c r="I2786">
        <f t="shared" si="607"/>
        <v>-1.5183497942546249</v>
      </c>
      <c r="J2786">
        <f>VLOOKUP(H2786,動径DB!$C$9:$F$3009,4)</f>
        <v>0.22736001902988615</v>
      </c>
      <c r="K2786">
        <f>VLOOKUP(G2786,緯度DB!$B$10:$H$50,7)</f>
        <v>0.72987675376846739</v>
      </c>
      <c r="L2786">
        <f t="shared" si="608"/>
        <v>-0.987647639744207</v>
      </c>
      <c r="M2786">
        <f t="shared" si="609"/>
        <v>-1.7180171059062743</v>
      </c>
      <c r="N2786">
        <f t="shared" si="613"/>
        <v>2.9515827761865707</v>
      </c>
      <c r="O2786">
        <f t="shared" si="614"/>
        <v>1</v>
      </c>
      <c r="Q2786">
        <f t="shared" si="610"/>
        <v>0.53046152527808954</v>
      </c>
      <c r="R2786">
        <f t="shared" si="611"/>
        <v>-10.105054444020041</v>
      </c>
      <c r="S2786">
        <f t="shared" si="612"/>
        <v>2.7363753373536932</v>
      </c>
      <c r="T2786" s="2">
        <f t="array" aca="1" ref="T2786:V2786" ca="1">MMULT(Q2786:S2786,$T$8:$V$10)</f>
        <v>2.7527802391161815</v>
      </c>
      <c r="U2786" s="2">
        <f ca="1"/>
        <v>-10.105054444020041</v>
      </c>
      <c r="V2786" s="2">
        <f ca="1"/>
        <v>0.43742470415987772</v>
      </c>
      <c r="Y2786" s="2">
        <f t="shared" ca="1" si="615"/>
        <v>0.9044064226432269</v>
      </c>
      <c r="Z2786" s="2">
        <f t="shared" ca="1" si="616"/>
        <v>-3.3199439644573427</v>
      </c>
    </row>
    <row r="2787" spans="2:26">
      <c r="B2787">
        <f t="shared" si="617"/>
        <v>2776</v>
      </c>
      <c r="C2787">
        <v>8.2518422208266333</v>
      </c>
      <c r="D2787">
        <v>14.728429052492769</v>
      </c>
      <c r="E2787">
        <v>8.477959666596302</v>
      </c>
      <c r="F2787">
        <f t="shared" si="604"/>
        <v>18.891673364214292</v>
      </c>
      <c r="G2787">
        <f t="shared" si="605"/>
        <v>30</v>
      </c>
      <c r="H2787">
        <f t="shared" si="606"/>
        <v>1890</v>
      </c>
      <c r="I2787">
        <f t="shared" si="607"/>
        <v>1.0601053144032513</v>
      </c>
      <c r="J2787">
        <f>VLOOKUP(H2787,動径DB!$C$9:$F$3009,4)</f>
        <v>1.9865672202946133E-2</v>
      </c>
      <c r="K2787">
        <f>VLOOKUP(G2787,緯度DB!$B$10:$H$50,7)</f>
        <v>0.58726809406597613</v>
      </c>
      <c r="L2787">
        <f t="shared" si="608"/>
        <v>3.8713612794192907E-2</v>
      </c>
      <c r="M2787">
        <f t="shared" si="609"/>
        <v>8.5324509749324009E-3</v>
      </c>
      <c r="N2787">
        <f t="shared" si="613"/>
        <v>7.2802719639624881E-5</v>
      </c>
      <c r="O2787">
        <f t="shared" si="614"/>
        <v>0</v>
      </c>
      <c r="Q2787">
        <f t="shared" si="610"/>
        <v>1000</v>
      </c>
      <c r="R2787">
        <f t="shared" si="611"/>
        <v>1000</v>
      </c>
      <c r="S2787">
        <f t="shared" si="612"/>
        <v>1</v>
      </c>
      <c r="T2787" s="2">
        <f t="array" aca="1" ref="T2787:V2787" ca="1">MMULT(Q2787:S2787,$T$8:$V$10)</f>
        <v>342.95983594645492</v>
      </c>
      <c r="U2787" s="2">
        <f ca="1"/>
        <v>1000</v>
      </c>
      <c r="V2787" s="2">
        <f ca="1"/>
        <v>-939.35060064258266</v>
      </c>
      <c r="Y2787" s="2">
        <f t="shared" ca="1" si="615"/>
        <v>-3.7714808315308317</v>
      </c>
      <c r="Z2787" s="2">
        <f t="shared" ca="1" si="616"/>
        <v>-10.996858629590841</v>
      </c>
    </row>
    <row r="2788" spans="2:26">
      <c r="B2788">
        <f t="shared" si="617"/>
        <v>2777</v>
      </c>
      <c r="C2788">
        <v>-2.9418394881863565</v>
      </c>
      <c r="D2788">
        <v>10.08048433246074</v>
      </c>
      <c r="E2788">
        <v>-1.4584635926963578</v>
      </c>
      <c r="F2788">
        <f t="shared" si="604"/>
        <v>10.601778152860009</v>
      </c>
      <c r="G2788">
        <f t="shared" si="605"/>
        <v>18</v>
      </c>
      <c r="H2788">
        <f t="shared" si="606"/>
        <v>1061</v>
      </c>
      <c r="I2788">
        <f t="shared" si="607"/>
        <v>1.8547456877563306</v>
      </c>
      <c r="J2788">
        <f>VLOOKUP(H2788,動径DB!$C$9:$F$3009,4)</f>
        <v>0.2215593827761447</v>
      </c>
      <c r="K2788">
        <f>VLOOKUP(G2788,緯度DB!$B$10:$H$50,7)</f>
        <v>0.7820858445078025</v>
      </c>
      <c r="L2788">
        <f t="shared" si="608"/>
        <v>0.65859359116096072</v>
      </c>
      <c r="M2788">
        <f t="shared" si="609"/>
        <v>1.2098757842833545</v>
      </c>
      <c r="N2788">
        <f t="shared" si="613"/>
        <v>1.4637994133952621</v>
      </c>
      <c r="O2788">
        <f t="shared" si="614"/>
        <v>1</v>
      </c>
      <c r="Q2788">
        <f t="shared" si="610"/>
        <v>-2.9418394881863565</v>
      </c>
      <c r="R2788">
        <f t="shared" si="611"/>
        <v>10.08048433246074</v>
      </c>
      <c r="S2788">
        <f t="shared" si="612"/>
        <v>-1.4584635926963578</v>
      </c>
      <c r="T2788" s="2">
        <f t="array" aca="1" ref="T2788:V2788" ca="1">MMULT(Q2788:S2788,$T$8:$V$10)</f>
        <v>-2.3766758391322824</v>
      </c>
      <c r="U2788" s="2">
        <f ca="1"/>
        <v>10.08048433246074</v>
      </c>
      <c r="V2788" s="2">
        <f ca="1"/>
        <v>2.2656009315760341</v>
      </c>
      <c r="Y2788" s="2">
        <f t="shared" ca="1" si="615"/>
        <v>-0.73659741970167369</v>
      </c>
      <c r="Z2788" s="2">
        <f t="shared" ca="1" si="616"/>
        <v>3.1242202349920261</v>
      </c>
    </row>
    <row r="2789" spans="2:26">
      <c r="B2789">
        <f t="shared" si="617"/>
        <v>2778</v>
      </c>
      <c r="C2789">
        <v>-7.3255284437479817</v>
      </c>
      <c r="D2789">
        <v>-4.2716921985404186</v>
      </c>
      <c r="E2789">
        <v>-5.7387470673391121</v>
      </c>
      <c r="F2789">
        <f t="shared" si="604"/>
        <v>10.239332943220719</v>
      </c>
      <c r="G2789">
        <f t="shared" si="605"/>
        <v>10</v>
      </c>
      <c r="H2789">
        <f t="shared" si="606"/>
        <v>1025</v>
      </c>
      <c r="I2789">
        <f t="shared" si="607"/>
        <v>-2.6136743294881883</v>
      </c>
      <c r="J2789">
        <f>VLOOKUP(H2789,動径DB!$C$9:$F$3009,4)</f>
        <v>0.23913630444341932</v>
      </c>
      <c r="K2789">
        <f>VLOOKUP(G2789,緯度DB!$B$10:$H$50,7)</f>
        <v>0.49132662717739956</v>
      </c>
      <c r="L2789">
        <f t="shared" si="608"/>
        <v>0.99991603792823869</v>
      </c>
      <c r="M2789">
        <f t="shared" si="609"/>
        <v>1.2029595204674635</v>
      </c>
      <c r="N2789">
        <f t="shared" si="613"/>
        <v>1.4471116078833097</v>
      </c>
      <c r="O2789">
        <f t="shared" si="614"/>
        <v>1</v>
      </c>
      <c r="Q2789">
        <f t="shared" si="610"/>
        <v>-7.3255284437479817</v>
      </c>
      <c r="R2789">
        <f t="shared" si="611"/>
        <v>-4.2716921985404186</v>
      </c>
      <c r="S2789">
        <f t="shared" si="612"/>
        <v>-5.7387470673391121</v>
      </c>
      <c r="T2789" s="2">
        <f t="array" aca="1" ref="T2789:V2789" ca="1">MMULT(Q2789:S2789,$T$8:$V$10)</f>
        <v>-7.8981365600022855</v>
      </c>
      <c r="U2789" s="2">
        <f ca="1"/>
        <v>-4.2716921985404186</v>
      </c>
      <c r="V2789" s="2">
        <f ca="1"/>
        <v>4.920977927466172</v>
      </c>
      <c r="Y2789" s="2">
        <f t="shared" ca="1" si="615"/>
        <v>-2.2617168901762672</v>
      </c>
      <c r="Z2789" s="2">
        <f t="shared" ca="1" si="616"/>
        <v>-1.2232452961120062</v>
      </c>
    </row>
    <row r="2790" spans="2:26">
      <c r="B2790">
        <f t="shared" si="617"/>
        <v>2779</v>
      </c>
      <c r="C2790">
        <v>5.6597697107712799</v>
      </c>
      <c r="D2790">
        <v>8.1319791580348468</v>
      </c>
      <c r="E2790">
        <v>-2.7514662463702706</v>
      </c>
      <c r="F2790">
        <f t="shared" si="604"/>
        <v>10.282638022929333</v>
      </c>
      <c r="G2790">
        <f t="shared" si="605"/>
        <v>16</v>
      </c>
      <c r="H2790">
        <f t="shared" si="606"/>
        <v>1029</v>
      </c>
      <c r="I2790">
        <f t="shared" si="607"/>
        <v>0.96276724612756803</v>
      </c>
      <c r="J2790">
        <f>VLOOKUP(H2790,動径DB!$C$9:$F$3009,4)</f>
        <v>0.23715871503247526</v>
      </c>
      <c r="K2790">
        <f>VLOOKUP(G2790,緯度DB!$B$10:$H$50,7)</f>
        <v>0.72987675376846739</v>
      </c>
      <c r="L2790">
        <f t="shared" si="608"/>
        <v>-0.25059122241553405</v>
      </c>
      <c r="M2790">
        <f t="shared" si="609"/>
        <v>-0.44602481605258798</v>
      </c>
      <c r="N2790">
        <f t="shared" si="613"/>
        <v>0.19893813653474496</v>
      </c>
      <c r="O2790">
        <f t="shared" si="614"/>
        <v>0</v>
      </c>
      <c r="Q2790">
        <f t="shared" si="610"/>
        <v>1000</v>
      </c>
      <c r="R2790">
        <f t="shared" si="611"/>
        <v>1000</v>
      </c>
      <c r="S2790">
        <f t="shared" si="612"/>
        <v>1</v>
      </c>
      <c r="T2790" s="2">
        <f t="array" aca="1" ref="T2790:V2790" ca="1">MMULT(Q2790:S2790,$T$8:$V$10)</f>
        <v>342.95983594645492</v>
      </c>
      <c r="U2790" s="2">
        <f ca="1"/>
        <v>1000</v>
      </c>
      <c r="V2790" s="2">
        <f ca="1"/>
        <v>-939.35060064258266</v>
      </c>
      <c r="Y2790" s="2">
        <f t="shared" ca="1" si="615"/>
        <v>-3.7714808315308317</v>
      </c>
      <c r="Z2790" s="2">
        <f t="shared" ca="1" si="616"/>
        <v>-10.996858629590841</v>
      </c>
    </row>
    <row r="2791" spans="2:26">
      <c r="B2791">
        <f t="shared" si="617"/>
        <v>2780</v>
      </c>
      <c r="C2791">
        <v>-6.4078665799618317</v>
      </c>
      <c r="D2791">
        <v>-12.1492966076597</v>
      </c>
      <c r="E2791">
        <v>-8.0215747600342944</v>
      </c>
      <c r="F2791">
        <f t="shared" si="604"/>
        <v>15.906345394159606</v>
      </c>
      <c r="G2791">
        <f t="shared" si="605"/>
        <v>11</v>
      </c>
      <c r="H2791">
        <f t="shared" si="606"/>
        <v>1592</v>
      </c>
      <c r="I2791">
        <f t="shared" si="607"/>
        <v>-2.0561439932678285</v>
      </c>
      <c r="J2791">
        <f>VLOOKUP(H2791,動径DB!$C$9:$F$3009,4)</f>
        <v>5.2665707565428849E-2</v>
      </c>
      <c r="K2791">
        <f>VLOOKUP(G2791,緯度DB!$B$10:$H$50,7)</f>
        <v>0.54089638506983073</v>
      </c>
      <c r="L2791">
        <f t="shared" si="608"/>
        <v>-0.11450164160711665</v>
      </c>
      <c r="M2791">
        <f t="shared" si="609"/>
        <v>-5.1882885788823857E-2</v>
      </c>
      <c r="N2791">
        <f t="shared" si="613"/>
        <v>2.6918338377761404E-3</v>
      </c>
      <c r="O2791">
        <f t="shared" si="614"/>
        <v>0</v>
      </c>
      <c r="Q2791">
        <f t="shared" si="610"/>
        <v>1000</v>
      </c>
      <c r="R2791">
        <f t="shared" si="611"/>
        <v>1000</v>
      </c>
      <c r="S2791">
        <f t="shared" si="612"/>
        <v>1</v>
      </c>
      <c r="T2791" s="2">
        <f t="array" aca="1" ref="T2791:V2791" ca="1">MMULT(Q2791:S2791,$T$8:$V$10)</f>
        <v>342.95983594645492</v>
      </c>
      <c r="U2791" s="2">
        <f ca="1"/>
        <v>1000</v>
      </c>
      <c r="V2791" s="2">
        <f ca="1"/>
        <v>-939.35060064258266</v>
      </c>
      <c r="Y2791" s="2">
        <f t="shared" ca="1" si="615"/>
        <v>-3.7714808315308317</v>
      </c>
      <c r="Z2791" s="2">
        <f t="shared" ca="1" si="616"/>
        <v>-10.996858629590841</v>
      </c>
    </row>
    <row r="2792" spans="2:26">
      <c r="B2792">
        <f t="shared" si="617"/>
        <v>2781</v>
      </c>
      <c r="C2792">
        <v>-5.7437014722194188</v>
      </c>
      <c r="D2792">
        <v>-14.010592658880769</v>
      </c>
      <c r="E2792">
        <v>2.0346289352005833</v>
      </c>
      <c r="F2792">
        <f t="shared" si="604"/>
        <v>15.278302528717472</v>
      </c>
      <c r="G2792">
        <f t="shared" si="605"/>
        <v>24</v>
      </c>
      <c r="H2792">
        <f t="shared" si="606"/>
        <v>1529</v>
      </c>
      <c r="I2792">
        <f t="shared" si="607"/>
        <v>-1.9598543584661607</v>
      </c>
      <c r="J2792">
        <f>VLOOKUP(H2792,動径DB!$C$9:$F$3009,4)</f>
        <v>6.3927990749552022E-2</v>
      </c>
      <c r="K2792">
        <f>VLOOKUP(G2792,緯度DB!$B$10:$H$50,7)</f>
        <v>0.7703565880679073</v>
      </c>
      <c r="L2792">
        <f t="shared" si="608"/>
        <v>-0.39275207672661838</v>
      </c>
      <c r="M2792">
        <f t="shared" si="609"/>
        <v>-0.29551290502942223</v>
      </c>
      <c r="N2792">
        <f t="shared" si="613"/>
        <v>8.7327877038928331E-2</v>
      </c>
      <c r="O2792">
        <f t="shared" si="614"/>
        <v>0</v>
      </c>
      <c r="Q2792">
        <f t="shared" si="610"/>
        <v>1000</v>
      </c>
      <c r="R2792">
        <f t="shared" si="611"/>
        <v>1000</v>
      </c>
      <c r="S2792">
        <f t="shared" si="612"/>
        <v>1</v>
      </c>
      <c r="T2792" s="2">
        <f t="array" aca="1" ref="T2792:V2792" ca="1">MMULT(Q2792:S2792,$T$8:$V$10)</f>
        <v>342.95983594645492</v>
      </c>
      <c r="U2792" s="2">
        <f ca="1"/>
        <v>1000</v>
      </c>
      <c r="V2792" s="2">
        <f ca="1"/>
        <v>-939.35060064258266</v>
      </c>
      <c r="Y2792" s="2">
        <f t="shared" ca="1" si="615"/>
        <v>-3.7714808315308317</v>
      </c>
      <c r="Z2792" s="2">
        <f t="shared" ca="1" si="616"/>
        <v>-10.996858629590841</v>
      </c>
    </row>
    <row r="2793" spans="2:26">
      <c r="B2793">
        <f t="shared" si="617"/>
        <v>2782</v>
      </c>
      <c r="C2793">
        <v>-4.2041557999033605</v>
      </c>
      <c r="D2793">
        <v>1.8949066476222578</v>
      </c>
      <c r="E2793">
        <v>-7.5283936214156828</v>
      </c>
      <c r="F2793">
        <f t="shared" si="604"/>
        <v>8.8284940795152842</v>
      </c>
      <c r="G2793">
        <f t="shared" si="605"/>
        <v>4</v>
      </c>
      <c r="H2793">
        <f t="shared" si="606"/>
        <v>884</v>
      </c>
      <c r="I2793">
        <f t="shared" si="607"/>
        <v>2.7181382490919845</v>
      </c>
      <c r="J2793">
        <f>VLOOKUP(H2793,動径DB!$C$9:$F$3009,4)</f>
        <v>0.31031706587538321</v>
      </c>
      <c r="K2793">
        <f>VLOOKUP(G2793,緯度DB!$B$10:$H$50,7)</f>
        <v>0.20164392860071581</v>
      </c>
      <c r="L2793">
        <f t="shared" si="608"/>
        <v>-0.95520840579283461</v>
      </c>
      <c r="M2793">
        <f t="shared" si="609"/>
        <v>-0.52768600484427819</v>
      </c>
      <c r="N2793">
        <f t="shared" si="613"/>
        <v>0.27845251970851559</v>
      </c>
      <c r="O2793">
        <f t="shared" si="614"/>
        <v>0</v>
      </c>
      <c r="Q2793">
        <f t="shared" si="610"/>
        <v>1000</v>
      </c>
      <c r="R2793">
        <f t="shared" si="611"/>
        <v>1000</v>
      </c>
      <c r="S2793">
        <f t="shared" si="612"/>
        <v>1</v>
      </c>
      <c r="T2793" s="2">
        <f t="array" aca="1" ref="T2793:V2793" ca="1">MMULT(Q2793:S2793,$T$8:$V$10)</f>
        <v>342.95983594645492</v>
      </c>
      <c r="U2793" s="2">
        <f ca="1"/>
        <v>1000</v>
      </c>
      <c r="V2793" s="2">
        <f ca="1"/>
        <v>-939.35060064258266</v>
      </c>
      <c r="Y2793" s="2">
        <f t="shared" ca="1" si="615"/>
        <v>-3.7714808315308317</v>
      </c>
      <c r="Z2793" s="2">
        <f t="shared" ca="1" si="616"/>
        <v>-10.996858629590841</v>
      </c>
    </row>
    <row r="2794" spans="2:26">
      <c r="B2794">
        <f t="shared" si="617"/>
        <v>2783</v>
      </c>
      <c r="C2794">
        <v>2.0114731482592987</v>
      </c>
      <c r="D2794">
        <v>-15.860034559250241</v>
      </c>
      <c r="E2794">
        <v>1.6229625013525188</v>
      </c>
      <c r="F2794">
        <f t="shared" si="604"/>
        <v>16.069247889293905</v>
      </c>
      <c r="G2794">
        <f t="shared" si="605"/>
        <v>23</v>
      </c>
      <c r="H2794">
        <f t="shared" si="606"/>
        <v>1608</v>
      </c>
      <c r="I2794">
        <f t="shared" si="607"/>
        <v>-1.444643308885414</v>
      </c>
      <c r="J2794">
        <f>VLOOKUP(H2794,動径DB!$C$9:$F$3009,4)</f>
        <v>5.0098093283737599E-2</v>
      </c>
      <c r="K2794">
        <f>VLOOKUP(G2794,緯度DB!$B$10:$H$50,7)</f>
        <v>0.7820858445078025</v>
      </c>
      <c r="L2794">
        <f t="shared" si="608"/>
        <v>-0.92923510130066822</v>
      </c>
      <c r="M2794">
        <f t="shared" si="609"/>
        <v>-0.58505511344183303</v>
      </c>
      <c r="N2794">
        <f t="shared" si="613"/>
        <v>0.34228948576443613</v>
      </c>
      <c r="O2794">
        <f t="shared" si="614"/>
        <v>1</v>
      </c>
      <c r="Q2794">
        <f t="shared" si="610"/>
        <v>2.0114731482592987</v>
      </c>
      <c r="R2794">
        <f t="shared" si="611"/>
        <v>-15.860034559250241</v>
      </c>
      <c r="S2794">
        <f t="shared" si="612"/>
        <v>1.6229625013525188</v>
      </c>
      <c r="T2794" s="2">
        <f t="array" aca="1" ref="T2794:V2794" ca="1">MMULT(Q2794:S2794,$T$8:$V$10)</f>
        <v>2.2130502207965819</v>
      </c>
      <c r="U2794" s="2">
        <f ca="1"/>
        <v>-15.860034559250241</v>
      </c>
      <c r="V2794" s="2">
        <f ca="1"/>
        <v>-1.3350806070034875</v>
      </c>
      <c r="Y2794" s="2">
        <f t="shared" ca="1" si="615"/>
        <v>0.77204132007337167</v>
      </c>
      <c r="Z2794" s="2">
        <f t="shared" ca="1" si="616"/>
        <v>-5.5329074335807151</v>
      </c>
    </row>
    <row r="2795" spans="2:26">
      <c r="B2795">
        <f t="shared" si="617"/>
        <v>2784</v>
      </c>
      <c r="C2795">
        <v>-3.1778587473983446</v>
      </c>
      <c r="D2795">
        <v>-4.6898008965624793</v>
      </c>
      <c r="E2795">
        <v>14.094777899641377</v>
      </c>
      <c r="F2795">
        <f t="shared" si="604"/>
        <v>15.190647869924225</v>
      </c>
      <c r="G2795">
        <f t="shared" si="605"/>
        <v>40</v>
      </c>
      <c r="H2795">
        <f t="shared" si="606"/>
        <v>1520</v>
      </c>
      <c r="I2795">
        <f t="shared" si="607"/>
        <v>-2.1663372719068632</v>
      </c>
      <c r="J2795">
        <f>VLOOKUP(H2795,動径DB!$C$9:$F$3009,4)</f>
        <v>6.5695809296577382E-2</v>
      </c>
      <c r="K2795">
        <f>VLOOKUP(G2795,緯度DB!$B$10:$H$50,7)</f>
        <v>0.31855496617393941</v>
      </c>
      <c r="L2795">
        <f t="shared" si="608"/>
        <v>0.21415483467246249</v>
      </c>
      <c r="M2795">
        <f t="shared" si="609"/>
        <v>6.8081047136455186E-2</v>
      </c>
      <c r="N2795">
        <f t="shared" si="613"/>
        <v>4.635028979196233E-3</v>
      </c>
      <c r="O2795">
        <f t="shared" si="614"/>
        <v>0</v>
      </c>
      <c r="Q2795">
        <f t="shared" si="610"/>
        <v>1000</v>
      </c>
      <c r="R2795">
        <f t="shared" si="611"/>
        <v>1000</v>
      </c>
      <c r="S2795">
        <f t="shared" si="612"/>
        <v>1</v>
      </c>
      <c r="T2795" s="2">
        <f t="array" aca="1" ref="T2795:V2795" ca="1">MMULT(Q2795:S2795,$T$8:$V$10)</f>
        <v>342.95983594645492</v>
      </c>
      <c r="U2795" s="2">
        <f ca="1"/>
        <v>1000</v>
      </c>
      <c r="V2795" s="2">
        <f ca="1"/>
        <v>-939.35060064258266</v>
      </c>
      <c r="Y2795" s="2">
        <f t="shared" ca="1" si="615"/>
        <v>-3.7714808315308317</v>
      </c>
      <c r="Z2795" s="2">
        <f t="shared" ca="1" si="616"/>
        <v>-10.996858629590841</v>
      </c>
    </row>
    <row r="2796" spans="2:26">
      <c r="B2796">
        <f t="shared" si="617"/>
        <v>2785</v>
      </c>
      <c r="C2796">
        <v>5.0005594150771975</v>
      </c>
      <c r="D2796">
        <v>-12.35335293972194</v>
      </c>
      <c r="E2796">
        <v>7.5755075154012763</v>
      </c>
      <c r="F2796">
        <f t="shared" si="604"/>
        <v>15.329684844541166</v>
      </c>
      <c r="G2796">
        <f t="shared" si="605"/>
        <v>31</v>
      </c>
      <c r="H2796">
        <f t="shared" si="606"/>
        <v>1534</v>
      </c>
      <c r="I2796">
        <f t="shared" si="607"/>
        <v>-1.1861642948428426</v>
      </c>
      <c r="J2796">
        <f>VLOOKUP(H2796,動径DB!$C$9:$F$3009,4)</f>
        <v>6.2963670322870313E-2</v>
      </c>
      <c r="K2796">
        <f>VLOOKUP(G2796,緯度DB!$B$10:$H$50,7)</f>
        <v>0.54089638506983073</v>
      </c>
      <c r="L2796">
        <f t="shared" si="608"/>
        <v>-0.40492813374933062</v>
      </c>
      <c r="M2796">
        <f t="shared" si="609"/>
        <v>-0.21140501895125161</v>
      </c>
      <c r="N2796">
        <f t="shared" si="613"/>
        <v>4.4692082037779052E-2</v>
      </c>
      <c r="O2796">
        <f t="shared" si="614"/>
        <v>0</v>
      </c>
      <c r="Q2796">
        <f t="shared" si="610"/>
        <v>1000</v>
      </c>
      <c r="R2796">
        <f t="shared" si="611"/>
        <v>1000</v>
      </c>
      <c r="S2796">
        <f t="shared" si="612"/>
        <v>1</v>
      </c>
      <c r="T2796" s="2">
        <f t="array" aca="1" ref="T2796:V2796" ca="1">MMULT(Q2796:S2796,$T$8:$V$10)</f>
        <v>342.95983594645492</v>
      </c>
      <c r="U2796" s="2">
        <f ca="1"/>
        <v>1000</v>
      </c>
      <c r="V2796" s="2">
        <f ca="1"/>
        <v>-939.35060064258266</v>
      </c>
      <c r="Y2796" s="2">
        <f t="shared" ca="1" si="615"/>
        <v>-3.7714808315308317</v>
      </c>
      <c r="Z2796" s="2">
        <f t="shared" ca="1" si="616"/>
        <v>-10.996858629590841</v>
      </c>
    </row>
    <row r="2797" spans="2:26">
      <c r="B2797">
        <f t="shared" si="617"/>
        <v>2786</v>
      </c>
      <c r="C2797">
        <v>-2.6462148167449762</v>
      </c>
      <c r="D2797">
        <v>16.081878839146189</v>
      </c>
      <c r="E2797">
        <v>12.033738669127693</v>
      </c>
      <c r="F2797">
        <f t="shared" si="604"/>
        <v>20.259322451903415</v>
      </c>
      <c r="G2797">
        <f t="shared" si="605"/>
        <v>33</v>
      </c>
      <c r="H2797">
        <f t="shared" si="606"/>
        <v>2027</v>
      </c>
      <c r="I2797">
        <f t="shared" si="607"/>
        <v>1.733881308097476</v>
      </c>
      <c r="J2797">
        <f>VLOOKUP(H2797,動径DB!$C$9:$F$3009,4)</f>
        <v>1.2354290242393597E-2</v>
      </c>
      <c r="K2797">
        <f>VLOOKUP(G2797,緯度DB!$B$10:$H$50,7)</f>
        <v>0.43934360143209494</v>
      </c>
      <c r="L2797">
        <f t="shared" si="608"/>
        <v>0.88268325636757961</v>
      </c>
      <c r="M2797">
        <f t="shared" si="609"/>
        <v>9.7062597921216465E-2</v>
      </c>
      <c r="N2797">
        <f t="shared" si="613"/>
        <v>9.4211479152157343E-3</v>
      </c>
      <c r="O2797">
        <f t="shared" si="614"/>
        <v>0</v>
      </c>
      <c r="Q2797">
        <f t="shared" si="610"/>
        <v>1000</v>
      </c>
      <c r="R2797">
        <f t="shared" si="611"/>
        <v>1000</v>
      </c>
      <c r="S2797">
        <f t="shared" si="612"/>
        <v>1</v>
      </c>
      <c r="T2797" s="2">
        <f t="array" aca="1" ref="T2797:V2797" ca="1">MMULT(Q2797:S2797,$T$8:$V$10)</f>
        <v>342.95983594645492</v>
      </c>
      <c r="U2797" s="2">
        <f ca="1"/>
        <v>1000</v>
      </c>
      <c r="V2797" s="2">
        <f ca="1"/>
        <v>-939.35060064258266</v>
      </c>
      <c r="Y2797" s="2">
        <f t="shared" ca="1" si="615"/>
        <v>-3.7714808315308317</v>
      </c>
      <c r="Z2797" s="2">
        <f t="shared" ca="1" si="616"/>
        <v>-10.996858629590841</v>
      </c>
    </row>
    <row r="2798" spans="2:26">
      <c r="B2798">
        <f t="shared" si="617"/>
        <v>2787</v>
      </c>
      <c r="C2798">
        <v>3.2769357482501023</v>
      </c>
      <c r="D2798">
        <v>4.540363268777079</v>
      </c>
      <c r="E2798">
        <v>12.996245125108608</v>
      </c>
      <c r="F2798">
        <f t="shared" si="604"/>
        <v>14.151169346118673</v>
      </c>
      <c r="G2798">
        <f t="shared" si="605"/>
        <v>39</v>
      </c>
      <c r="H2798">
        <f t="shared" si="606"/>
        <v>1416</v>
      </c>
      <c r="I2798">
        <f t="shared" si="607"/>
        <v>0.94563204648164423</v>
      </c>
      <c r="J2798">
        <f>VLOOKUP(H2798,動径DB!$C$9:$F$3009,4)</f>
        <v>8.9323908337319805E-2</v>
      </c>
      <c r="K2798">
        <f>VLOOKUP(G2798,緯度DB!$B$10:$H$50,7)</f>
        <v>0.19977068236083131</v>
      </c>
      <c r="L2798">
        <f t="shared" si="608"/>
        <v>-0.30000368232658214</v>
      </c>
      <c r="M2798">
        <f t="shared" si="609"/>
        <v>-7.5756235218859477E-2</v>
      </c>
      <c r="N2798">
        <f t="shared" si="613"/>
        <v>5.7390071745351649E-3</v>
      </c>
      <c r="O2798">
        <f t="shared" si="614"/>
        <v>0</v>
      </c>
      <c r="Q2798">
        <f t="shared" si="610"/>
        <v>1000</v>
      </c>
      <c r="R2798">
        <f t="shared" si="611"/>
        <v>1000</v>
      </c>
      <c r="S2798">
        <f t="shared" si="612"/>
        <v>1</v>
      </c>
      <c r="T2798" s="2">
        <f t="array" aca="1" ref="T2798:V2798" ca="1">MMULT(Q2798:S2798,$T$8:$V$10)</f>
        <v>342.95983594645492</v>
      </c>
      <c r="U2798" s="2">
        <f ca="1"/>
        <v>1000</v>
      </c>
      <c r="V2798" s="2">
        <f ca="1"/>
        <v>-939.35060064258266</v>
      </c>
      <c r="Y2798" s="2">
        <f t="shared" ca="1" si="615"/>
        <v>-3.7714808315308317</v>
      </c>
      <c r="Z2798" s="2">
        <f t="shared" ca="1" si="616"/>
        <v>-10.996858629590841</v>
      </c>
    </row>
    <row r="2799" spans="2:26">
      <c r="B2799">
        <f t="shared" si="617"/>
        <v>2788</v>
      </c>
      <c r="C2799">
        <v>11.820063276937532</v>
      </c>
      <c r="D2799">
        <v>7.5740203694957797</v>
      </c>
      <c r="E2799">
        <v>-4.2491127416862611</v>
      </c>
      <c r="F2799">
        <f t="shared" si="604"/>
        <v>14.66746874957996</v>
      </c>
      <c r="G2799">
        <f t="shared" si="605"/>
        <v>15</v>
      </c>
      <c r="H2799">
        <f t="shared" si="606"/>
        <v>1468</v>
      </c>
      <c r="I2799">
        <f t="shared" si="607"/>
        <v>0.56986395794655953</v>
      </c>
      <c r="J2799">
        <f>VLOOKUP(H2799,動径DB!$C$9:$F$3009,4)</f>
        <v>7.6748830238873217E-2</v>
      </c>
      <c r="K2799">
        <f>VLOOKUP(G2799,緯度DB!$B$10:$H$50,7)</f>
        <v>0.70149600262637279</v>
      </c>
      <c r="L2799">
        <f t="shared" si="608"/>
        <v>-0.99038335103230046</v>
      </c>
      <c r="M2799">
        <f t="shared" si="609"/>
        <v>-0.78208772227092049</v>
      </c>
      <c r="N2799">
        <f t="shared" si="613"/>
        <v>0.61166120532691648</v>
      </c>
      <c r="O2799">
        <f t="shared" si="614"/>
        <v>1</v>
      </c>
      <c r="Q2799">
        <f t="shared" si="610"/>
        <v>11.820063276937532</v>
      </c>
      <c r="R2799">
        <f t="shared" si="611"/>
        <v>7.5740203694957797</v>
      </c>
      <c r="S2799">
        <f t="shared" si="612"/>
        <v>-4.2491127416862611</v>
      </c>
      <c r="T2799" s="2">
        <f t="array" aca="1" ref="T2799:V2799" ca="1">MMULT(Q2799:S2799,$T$8:$V$10)</f>
        <v>4.9839847846691931E-2</v>
      </c>
      <c r="U2799" s="2">
        <f ca="1"/>
        <v>7.5740203694957797</v>
      </c>
      <c r="V2799" s="2">
        <f ca="1"/>
        <v>-12.560508387479162</v>
      </c>
      <c r="Y2799" s="2">
        <f t="shared" ca="1" si="615"/>
        <v>2.8578727496224126E-2</v>
      </c>
      <c r="Z2799" s="2">
        <f t="shared" ca="1" si="616"/>
        <v>4.3430281901439969</v>
      </c>
    </row>
    <row r="2800" spans="2:26">
      <c r="B2800">
        <f t="shared" si="617"/>
        <v>2789</v>
      </c>
      <c r="C2800">
        <v>1.58736954825756</v>
      </c>
      <c r="D2800">
        <v>-0.74126811947644433</v>
      </c>
      <c r="E2800">
        <v>-7.1067674303271318</v>
      </c>
      <c r="F2800">
        <f t="shared" si="604"/>
        <v>7.3195193705902613</v>
      </c>
      <c r="G2800">
        <f t="shared" si="605"/>
        <v>2</v>
      </c>
      <c r="H2800">
        <f t="shared" si="606"/>
        <v>733</v>
      </c>
      <c r="I2800">
        <f t="shared" si="607"/>
        <v>-0.43688354267104007</v>
      </c>
      <c r="J2800">
        <f>VLOOKUP(H2800,動径DB!$C$9:$F$3009,4)</f>
        <v>0.37613988907690626</v>
      </c>
      <c r="K2800">
        <f>VLOOKUP(G2800,緯度DB!$B$10:$H$50,7)</f>
        <v>0.31855496617393941</v>
      </c>
      <c r="L2800">
        <f t="shared" si="608"/>
        <v>0.96635251155408819</v>
      </c>
      <c r="M2800">
        <f t="shared" si="609"/>
        <v>0.84752382633464107</v>
      </c>
      <c r="N2800">
        <f t="shared" si="613"/>
        <v>0.7182966362049108</v>
      </c>
      <c r="O2800">
        <f t="shared" si="614"/>
        <v>1</v>
      </c>
      <c r="Q2800">
        <f t="shared" si="610"/>
        <v>1.58736954825756</v>
      </c>
      <c r="R2800">
        <f t="shared" si="611"/>
        <v>-0.74126811947644433</v>
      </c>
      <c r="S2800">
        <f t="shared" si="612"/>
        <v>-7.1067674303271318</v>
      </c>
      <c r="T2800" s="2">
        <f t="array" aca="1" ref="T2800:V2800" ca="1">MMULT(Q2800:S2800,$T$8:$V$10)</f>
        <v>-6.1352645515141848</v>
      </c>
      <c r="U2800" s="2">
        <f ca="1"/>
        <v>-0.74126811947644433</v>
      </c>
      <c r="V2800" s="2">
        <f ca="1"/>
        <v>-3.9222970660605716</v>
      </c>
      <c r="Y2800" s="2">
        <f t="shared" ca="1" si="615"/>
        <v>-2.3526859582134834</v>
      </c>
      <c r="Z2800" s="2">
        <f t="shared" ca="1" si="616"/>
        <v>-0.28425360981917769</v>
      </c>
    </row>
    <row r="2801" spans="2:26">
      <c r="B2801">
        <f t="shared" si="617"/>
        <v>2790</v>
      </c>
      <c r="C2801">
        <v>15.813926603270263</v>
      </c>
      <c r="D2801">
        <v>-16.498855513080791</v>
      </c>
      <c r="E2801">
        <v>-3.1091390438190958</v>
      </c>
      <c r="F2801">
        <f t="shared" si="604"/>
        <v>23.064241878911513</v>
      </c>
      <c r="G2801">
        <f t="shared" si="605"/>
        <v>18</v>
      </c>
      <c r="H2801">
        <f t="shared" si="606"/>
        <v>2307</v>
      </c>
      <c r="I2801">
        <f t="shared" si="607"/>
        <v>-0.80659183078526986</v>
      </c>
      <c r="J2801">
        <f>VLOOKUP(H2801,動径DB!$C$9:$F$3009,4)</f>
        <v>4.490901474037955E-3</v>
      </c>
      <c r="K2801">
        <f>VLOOKUP(G2801,緯度DB!$B$10:$H$50,7)</f>
        <v>0.7820858445078025</v>
      </c>
      <c r="L2801">
        <f t="shared" si="608"/>
        <v>0.66074973477759447</v>
      </c>
      <c r="M2801">
        <f t="shared" si="609"/>
        <v>5.3525919174372938E-2</v>
      </c>
      <c r="N2801">
        <f t="shared" si="613"/>
        <v>2.8650240234615047E-3</v>
      </c>
      <c r="O2801">
        <f t="shared" si="614"/>
        <v>0</v>
      </c>
      <c r="Q2801">
        <f t="shared" si="610"/>
        <v>1000</v>
      </c>
      <c r="R2801">
        <f t="shared" si="611"/>
        <v>1000</v>
      </c>
      <c r="S2801">
        <f t="shared" si="612"/>
        <v>1</v>
      </c>
      <c r="T2801" s="2">
        <f t="array" aca="1" ref="T2801:V2801" ca="1">MMULT(Q2801:S2801,$T$8:$V$10)</f>
        <v>342.95983594645492</v>
      </c>
      <c r="U2801" s="2">
        <f ca="1"/>
        <v>1000</v>
      </c>
      <c r="V2801" s="2">
        <f ca="1"/>
        <v>-939.35060064258266</v>
      </c>
      <c r="Y2801" s="2">
        <f t="shared" ca="1" si="615"/>
        <v>-3.7714808315308317</v>
      </c>
      <c r="Z2801" s="2">
        <f t="shared" ca="1" si="616"/>
        <v>-10.996858629590841</v>
      </c>
    </row>
    <row r="2802" spans="2:26">
      <c r="B2802">
        <f t="shared" si="617"/>
        <v>2791</v>
      </c>
      <c r="C2802">
        <v>-6.2117623610847748</v>
      </c>
      <c r="D2802">
        <v>-12.669147295977741</v>
      </c>
      <c r="E2802">
        <v>-2.7330142231031962</v>
      </c>
      <c r="F2802">
        <f t="shared" si="604"/>
        <v>14.372287625199197</v>
      </c>
      <c r="G2802">
        <f t="shared" si="605"/>
        <v>17</v>
      </c>
      <c r="H2802">
        <f t="shared" si="606"/>
        <v>1438</v>
      </c>
      <c r="I2802">
        <f t="shared" si="607"/>
        <v>-2.0266589225372114</v>
      </c>
      <c r="J2802">
        <f>VLOOKUP(H2802,動径DB!$C$9:$F$3009,4)</f>
        <v>8.3810059092800343E-2</v>
      </c>
      <c r="K2802">
        <f>VLOOKUP(G2802,緯度DB!$B$10:$H$50,7)</f>
        <v>0.7529008951198638</v>
      </c>
      <c r="L2802">
        <f t="shared" si="608"/>
        <v>-0.20181288517155846</v>
      </c>
      <c r="M2802">
        <f t="shared" si="609"/>
        <v>-0.18302429873388901</v>
      </c>
      <c r="N2802">
        <f t="shared" si="613"/>
        <v>3.3497893927031848E-2</v>
      </c>
      <c r="O2802">
        <f t="shared" si="614"/>
        <v>0</v>
      </c>
      <c r="Q2802">
        <f t="shared" si="610"/>
        <v>1000</v>
      </c>
      <c r="R2802">
        <f t="shared" si="611"/>
        <v>1000</v>
      </c>
      <c r="S2802">
        <f t="shared" si="612"/>
        <v>1</v>
      </c>
      <c r="T2802" s="2">
        <f t="array" aca="1" ref="T2802:V2802" ca="1">MMULT(Q2802:S2802,$T$8:$V$10)</f>
        <v>342.95983594645492</v>
      </c>
      <c r="U2802" s="2">
        <f ca="1"/>
        <v>1000</v>
      </c>
      <c r="V2802" s="2">
        <f ca="1"/>
        <v>-939.35060064258266</v>
      </c>
      <c r="Y2802" s="2">
        <f t="shared" ca="1" si="615"/>
        <v>-3.7714808315308317</v>
      </c>
      <c r="Z2802" s="2">
        <f t="shared" ca="1" si="616"/>
        <v>-10.996858629590841</v>
      </c>
    </row>
    <row r="2803" spans="2:26">
      <c r="B2803">
        <f t="shared" si="617"/>
        <v>2792</v>
      </c>
      <c r="C2803">
        <v>-11.530979152159439</v>
      </c>
      <c r="D2803">
        <v>-13.903694262847811</v>
      </c>
      <c r="E2803">
        <v>1.0806408325635692</v>
      </c>
      <c r="F2803">
        <f t="shared" si="604"/>
        <v>18.095413202557339</v>
      </c>
      <c r="G2803">
        <f t="shared" si="605"/>
        <v>22</v>
      </c>
      <c r="H2803">
        <f t="shared" si="606"/>
        <v>1811</v>
      </c>
      <c r="I2803">
        <f t="shared" si="607"/>
        <v>-2.2631770561166169</v>
      </c>
      <c r="J2803">
        <f>VLOOKUP(H2803,動径DB!$C$9:$F$3009,4)</f>
        <v>2.594145496940321E-2</v>
      </c>
      <c r="K2803">
        <f>VLOOKUP(G2803,緯度DB!$B$10:$H$50,7)</f>
        <v>0.7879807395252203</v>
      </c>
      <c r="L2803">
        <f t="shared" si="608"/>
        <v>0.48498486514033901</v>
      </c>
      <c r="M2803">
        <f t="shared" si="609"/>
        <v>0.17939346697127886</v>
      </c>
      <c r="N2803">
        <f t="shared" si="613"/>
        <v>3.2182015991975323E-2</v>
      </c>
      <c r="O2803">
        <f t="shared" si="614"/>
        <v>0</v>
      </c>
      <c r="Q2803">
        <f t="shared" si="610"/>
        <v>1000</v>
      </c>
      <c r="R2803">
        <f t="shared" si="611"/>
        <v>1000</v>
      </c>
      <c r="S2803">
        <f t="shared" si="612"/>
        <v>1</v>
      </c>
      <c r="T2803" s="2">
        <f t="array" aca="1" ref="T2803:V2803" ca="1">MMULT(Q2803:S2803,$T$8:$V$10)</f>
        <v>342.95983594645492</v>
      </c>
      <c r="U2803" s="2">
        <f ca="1"/>
        <v>1000</v>
      </c>
      <c r="V2803" s="2">
        <f ca="1"/>
        <v>-939.35060064258266</v>
      </c>
      <c r="Y2803" s="2">
        <f t="shared" ca="1" si="615"/>
        <v>-3.7714808315308317</v>
      </c>
      <c r="Z2803" s="2">
        <f t="shared" ca="1" si="616"/>
        <v>-10.996858629590841</v>
      </c>
    </row>
    <row r="2804" spans="2:26">
      <c r="B2804">
        <f t="shared" si="617"/>
        <v>2793</v>
      </c>
      <c r="C2804">
        <v>-1.9840950320125168</v>
      </c>
      <c r="D2804">
        <v>-11.058094334956774</v>
      </c>
      <c r="E2804">
        <v>13.099459364137463</v>
      </c>
      <c r="F2804">
        <f t="shared" ref="F2804:F2867" si="618">SQRT(SUMSQ(C2804:E2804))</f>
        <v>17.257285969976522</v>
      </c>
      <c r="G2804">
        <f t="shared" ref="G2804:G2867" si="619">ROUND(20*E2804/F2804,0)+21</f>
        <v>36</v>
      </c>
      <c r="H2804">
        <f t="shared" ref="H2804:H2867" si="620">ROUND(F2804*100,0)+1</f>
        <v>1727</v>
      </c>
      <c r="I2804">
        <f t="shared" ref="I2804:I2867" si="621">ATAN2(C2804,D2804)</f>
        <v>-1.7483319440769698</v>
      </c>
      <c r="J2804">
        <f>VLOOKUP(H2804,動径DB!$C$9:$F$3009,4)</f>
        <v>3.4236390384031312E-2</v>
      </c>
      <c r="K2804">
        <f>VLOOKUP(G2804,緯度DB!$B$10:$H$50,7)</f>
        <v>0.28116931855250954</v>
      </c>
      <c r="L2804">
        <f t="shared" ref="L2804:L2867" si="622">IF($E$8&gt;=0,COS($E$8*I2804),SIN($E$8*I2804))</f>
        <v>-0.86148628980630237</v>
      </c>
      <c r="M2804">
        <f t="shared" ref="M2804:M2867" si="623">J2804*K2804*L2804*F2804</f>
        <v>-0.14311223500697534</v>
      </c>
      <c r="N2804">
        <f t="shared" si="613"/>
        <v>2.0481111808691738E-2</v>
      </c>
      <c r="O2804">
        <f t="shared" si="614"/>
        <v>0</v>
      </c>
      <c r="Q2804">
        <f t="shared" ref="Q2804:Q2867" si="624">IF($O2804=0,1000,C2804)</f>
        <v>1000</v>
      </c>
      <c r="R2804">
        <f t="shared" ref="R2804:R2867" si="625">IF($O2804=0,1000,D2804)</f>
        <v>1000</v>
      </c>
      <c r="S2804">
        <f t="shared" ref="S2804:S2867" si="626">IF($O2804=0,1,E2804)</f>
        <v>1</v>
      </c>
      <c r="T2804" s="2">
        <f t="array" aca="1" ref="T2804:V2804" ca="1">MMULT(Q2804:S2804,$T$8:$V$10)</f>
        <v>342.95983594645492</v>
      </c>
      <c r="U2804" s="2">
        <f ca="1"/>
        <v>1000</v>
      </c>
      <c r="V2804" s="2">
        <f ca="1"/>
        <v>-939.35060064258266</v>
      </c>
      <c r="Y2804" s="2">
        <f t="shared" ca="1" si="615"/>
        <v>-3.7714808315308317</v>
      </c>
      <c r="Z2804" s="2">
        <f t="shared" ca="1" si="616"/>
        <v>-10.996858629590841</v>
      </c>
    </row>
    <row r="2805" spans="2:26">
      <c r="B2805">
        <f t="shared" si="617"/>
        <v>2794</v>
      </c>
      <c r="C2805">
        <v>-11.259831517012877</v>
      </c>
      <c r="D2805">
        <v>-7.6285338027488701</v>
      </c>
      <c r="E2805">
        <v>3.7505580288755973</v>
      </c>
      <c r="F2805">
        <f t="shared" si="618"/>
        <v>14.108331556182037</v>
      </c>
      <c r="G2805">
        <f t="shared" si="619"/>
        <v>26</v>
      </c>
      <c r="H2805">
        <f t="shared" si="620"/>
        <v>1412</v>
      </c>
      <c r="I2805">
        <f t="shared" si="621"/>
        <v>-2.5461276267943513</v>
      </c>
      <c r="J2805">
        <f>VLOOKUP(H2805,動径DB!$C$9:$F$3009,4)</f>
        <v>9.0357739280457136E-2</v>
      </c>
      <c r="K2805">
        <f>VLOOKUP(G2805,緯度DB!$B$10:$H$50,7)</f>
        <v>0.72987675376846739</v>
      </c>
      <c r="L2805">
        <f t="shared" si="622"/>
        <v>0.9768484765497002</v>
      </c>
      <c r="M2805">
        <f t="shared" si="623"/>
        <v>0.90890344425727332</v>
      </c>
      <c r="N2805">
        <f t="shared" si="613"/>
        <v>0.82610547098273435</v>
      </c>
      <c r="O2805">
        <f t="shared" si="614"/>
        <v>1</v>
      </c>
      <c r="Q2805">
        <f t="shared" si="624"/>
        <v>-11.259831517012877</v>
      </c>
      <c r="R2805">
        <f t="shared" si="625"/>
        <v>-7.6285338027488701</v>
      </c>
      <c r="S2805">
        <f t="shared" si="626"/>
        <v>3.7505580288755973</v>
      </c>
      <c r="T2805" s="2">
        <f t="array" aca="1" ref="T2805:V2805" ca="1">MMULT(Q2805:S2805,$T$8:$V$10)</f>
        <v>-0.3267174857078885</v>
      </c>
      <c r="U2805" s="2">
        <f ca="1"/>
        <v>-7.6285338027488701</v>
      </c>
      <c r="V2805" s="2">
        <f ca="1"/>
        <v>11.863546982416871</v>
      </c>
      <c r="Y2805" s="2">
        <f t="shared" ca="1" si="615"/>
        <v>-7.8043431399903426E-2</v>
      </c>
      <c r="Z2805" s="2">
        <f t="shared" ca="1" si="616"/>
        <v>-1.8222378065463336</v>
      </c>
    </row>
    <row r="2806" spans="2:26">
      <c r="B2806">
        <f t="shared" si="617"/>
        <v>2795</v>
      </c>
      <c r="C2806">
        <v>8.4161903740144908</v>
      </c>
      <c r="D2806">
        <v>-16.926375748036754</v>
      </c>
      <c r="E2806">
        <v>-7.4732153578196048</v>
      </c>
      <c r="F2806">
        <f t="shared" si="618"/>
        <v>20.326913296409071</v>
      </c>
      <c r="G2806">
        <f t="shared" si="619"/>
        <v>14</v>
      </c>
      <c r="H2806">
        <f t="shared" si="620"/>
        <v>2034</v>
      </c>
      <c r="I2806">
        <f t="shared" si="621"/>
        <v>-1.1093724508925407</v>
      </c>
      <c r="J2806">
        <f>VLOOKUP(H2806,動径DB!$C$9:$F$3009,4)</f>
        <v>1.2053413861675057E-2</v>
      </c>
      <c r="K2806">
        <f>VLOOKUP(G2806,緯度DB!$B$10:$H$50,7)</f>
        <v>0.66802964117206065</v>
      </c>
      <c r="L2806">
        <f t="shared" si="622"/>
        <v>-0.18544500114122084</v>
      </c>
      <c r="M2806">
        <f t="shared" si="623"/>
        <v>-3.0352353197709084E-2</v>
      </c>
      <c r="N2806">
        <f t="shared" si="613"/>
        <v>9.2126534463848084E-4</v>
      </c>
      <c r="O2806">
        <f t="shared" si="614"/>
        <v>0</v>
      </c>
      <c r="Q2806">
        <f t="shared" si="624"/>
        <v>1000</v>
      </c>
      <c r="R2806">
        <f t="shared" si="625"/>
        <v>1000</v>
      </c>
      <c r="S2806">
        <f t="shared" si="626"/>
        <v>1</v>
      </c>
      <c r="T2806" s="2">
        <f t="array" aca="1" ref="T2806:V2806" ca="1">MMULT(Q2806:S2806,$T$8:$V$10)</f>
        <v>342.95983594645492</v>
      </c>
      <c r="U2806" s="2">
        <f ca="1"/>
        <v>1000</v>
      </c>
      <c r="V2806" s="2">
        <f ca="1"/>
        <v>-939.35060064258266</v>
      </c>
      <c r="Y2806" s="2">
        <f t="shared" ca="1" si="615"/>
        <v>-3.7714808315308317</v>
      </c>
      <c r="Z2806" s="2">
        <f t="shared" ca="1" si="616"/>
        <v>-10.996858629590841</v>
      </c>
    </row>
    <row r="2807" spans="2:26">
      <c r="B2807">
        <f t="shared" si="617"/>
        <v>2796</v>
      </c>
      <c r="C2807">
        <v>-8.7828274535200599</v>
      </c>
      <c r="D2807">
        <v>-10.312622692392743</v>
      </c>
      <c r="E2807">
        <v>4.6460880075232556</v>
      </c>
      <c r="F2807">
        <f t="shared" si="618"/>
        <v>14.320418242761306</v>
      </c>
      <c r="G2807">
        <f t="shared" si="619"/>
        <v>27</v>
      </c>
      <c r="H2807">
        <f t="shared" si="620"/>
        <v>1433</v>
      </c>
      <c r="I2807">
        <f t="shared" si="621"/>
        <v>-2.2762521490909946</v>
      </c>
      <c r="J2807">
        <f>VLOOKUP(H2807,動径DB!$C$9:$F$3009,4)</f>
        <v>8.5037854923760522E-2</v>
      </c>
      <c r="K2807">
        <f>VLOOKUP(G2807,緯度DB!$B$10:$H$50,7)</f>
        <v>0.70149600262637279</v>
      </c>
      <c r="L2807">
        <f t="shared" si="622"/>
        <v>0.51890640340443783</v>
      </c>
      <c r="M2807">
        <f t="shared" si="623"/>
        <v>0.44328417692245808</v>
      </c>
      <c r="N2807">
        <f t="shared" si="613"/>
        <v>0.19650086150982113</v>
      </c>
      <c r="O2807">
        <f t="shared" si="614"/>
        <v>0</v>
      </c>
      <c r="Q2807">
        <f t="shared" si="624"/>
        <v>1000</v>
      </c>
      <c r="R2807">
        <f t="shared" si="625"/>
        <v>1000</v>
      </c>
      <c r="S2807">
        <f t="shared" si="626"/>
        <v>1</v>
      </c>
      <c r="T2807" s="2">
        <f t="array" aca="1" ref="T2807:V2807" ca="1">MMULT(Q2807:S2807,$T$8:$V$10)</f>
        <v>342.95983594645492</v>
      </c>
      <c r="U2807" s="2">
        <f ca="1"/>
        <v>1000</v>
      </c>
      <c r="V2807" s="2">
        <f ca="1"/>
        <v>-939.35060064258266</v>
      </c>
      <c r="Y2807" s="2">
        <f t="shared" ca="1" si="615"/>
        <v>-3.7714808315308317</v>
      </c>
      <c r="Z2807" s="2">
        <f t="shared" ca="1" si="616"/>
        <v>-10.996858629590841</v>
      </c>
    </row>
    <row r="2808" spans="2:26">
      <c r="B2808">
        <f t="shared" si="617"/>
        <v>2797</v>
      </c>
      <c r="C2808">
        <v>-16.008320660377649</v>
      </c>
      <c r="D2808">
        <v>-15.999344691899644</v>
      </c>
      <c r="E2808">
        <v>11.747263096870681</v>
      </c>
      <c r="F2808">
        <f t="shared" si="618"/>
        <v>25.499873552682391</v>
      </c>
      <c r="G2808">
        <f t="shared" si="619"/>
        <v>30</v>
      </c>
      <c r="H2808">
        <f t="shared" si="620"/>
        <v>2551</v>
      </c>
      <c r="I2808">
        <f t="shared" si="621"/>
        <v>-2.3564749220246548</v>
      </c>
      <c r="J2808">
        <f>VLOOKUP(H2808,動径DB!$C$9:$F$3009,4)</f>
        <v>1.7902626799985756E-3</v>
      </c>
      <c r="K2808">
        <f>VLOOKUP(G2808,緯度DB!$B$10:$H$50,7)</f>
        <v>0.58726809406597613</v>
      </c>
      <c r="L2808">
        <f t="shared" si="622"/>
        <v>0.70770141662989705</v>
      </c>
      <c r="M2808">
        <f t="shared" si="623"/>
        <v>1.8973229359904458E-2</v>
      </c>
      <c r="N2808">
        <f t="shared" si="613"/>
        <v>3.5998343234354055E-4</v>
      </c>
      <c r="O2808">
        <f t="shared" si="614"/>
        <v>0</v>
      </c>
      <c r="Q2808">
        <f t="shared" si="624"/>
        <v>1000</v>
      </c>
      <c r="R2808">
        <f t="shared" si="625"/>
        <v>1000</v>
      </c>
      <c r="S2808">
        <f t="shared" si="626"/>
        <v>1</v>
      </c>
      <c r="T2808" s="2">
        <f t="array" aca="1" ref="T2808:V2808" ca="1">MMULT(Q2808:S2808,$T$8:$V$10)</f>
        <v>342.95983594645492</v>
      </c>
      <c r="U2808" s="2">
        <f ca="1"/>
        <v>1000</v>
      </c>
      <c r="V2808" s="2">
        <f ca="1"/>
        <v>-939.35060064258266</v>
      </c>
      <c r="Y2808" s="2">
        <f t="shared" ca="1" si="615"/>
        <v>-3.7714808315308317</v>
      </c>
      <c r="Z2808" s="2">
        <f t="shared" ca="1" si="616"/>
        <v>-10.996858629590841</v>
      </c>
    </row>
    <row r="2809" spans="2:26">
      <c r="B2809">
        <f t="shared" si="617"/>
        <v>2798</v>
      </c>
      <c r="C2809">
        <v>-15.171250460364405</v>
      </c>
      <c r="D2809">
        <v>-0.95660780913314736</v>
      </c>
      <c r="E2809">
        <v>-5.0915641314108884</v>
      </c>
      <c r="F2809">
        <f t="shared" si="618"/>
        <v>16.031405563326992</v>
      </c>
      <c r="G2809">
        <f t="shared" si="619"/>
        <v>15</v>
      </c>
      <c r="H2809">
        <f t="shared" si="620"/>
        <v>1604</v>
      </c>
      <c r="I2809">
        <f t="shared" si="621"/>
        <v>-3.0786220325971159</v>
      </c>
      <c r="J2809">
        <f>VLOOKUP(H2809,動径DB!$C$9:$F$3009,4)</f>
        <v>5.0729442568670131E-2</v>
      </c>
      <c r="K2809">
        <f>VLOOKUP(G2809,緯度DB!$B$10:$H$50,7)</f>
        <v>0.70149600262637279</v>
      </c>
      <c r="L2809">
        <f t="shared" si="622"/>
        <v>0.18779022821497116</v>
      </c>
      <c r="M2809">
        <f t="shared" si="623"/>
        <v>0.10713463184953785</v>
      </c>
      <c r="N2809">
        <f t="shared" si="613"/>
        <v>1.147782934153601E-2</v>
      </c>
      <c r="O2809">
        <f t="shared" si="614"/>
        <v>0</v>
      </c>
      <c r="Q2809">
        <f t="shared" si="624"/>
        <v>1000</v>
      </c>
      <c r="R2809">
        <f t="shared" si="625"/>
        <v>1000</v>
      </c>
      <c r="S2809">
        <f t="shared" si="626"/>
        <v>1</v>
      </c>
      <c r="T2809" s="2">
        <f t="array" aca="1" ref="T2809:V2809" ca="1">MMULT(Q2809:S2809,$T$8:$V$10)</f>
        <v>342.95983594645492</v>
      </c>
      <c r="U2809" s="2">
        <f ca="1"/>
        <v>1000</v>
      </c>
      <c r="V2809" s="2">
        <f ca="1"/>
        <v>-939.35060064258266</v>
      </c>
      <c r="Y2809" s="2">
        <f t="shared" ca="1" si="615"/>
        <v>-3.7714808315308317</v>
      </c>
      <c r="Z2809" s="2">
        <f t="shared" ca="1" si="616"/>
        <v>-10.996858629590841</v>
      </c>
    </row>
    <row r="2810" spans="2:26">
      <c r="B2810">
        <f t="shared" si="617"/>
        <v>2799</v>
      </c>
      <c r="C2810">
        <v>-6.3996264058960479</v>
      </c>
      <c r="D2810">
        <v>-3.0945898767500029</v>
      </c>
      <c r="E2810">
        <v>-8.2421758865391084</v>
      </c>
      <c r="F2810">
        <f t="shared" si="618"/>
        <v>10.884170523515897</v>
      </c>
      <c r="G2810">
        <f t="shared" si="619"/>
        <v>6</v>
      </c>
      <c r="H2810">
        <f t="shared" si="620"/>
        <v>1089</v>
      </c>
      <c r="I2810">
        <f t="shared" si="621"/>
        <v>-2.6911850369218193</v>
      </c>
      <c r="J2810">
        <f>VLOOKUP(H2810,動径DB!$C$9:$F$3009,4)</f>
        <v>0.20828497313486696</v>
      </c>
      <c r="K2810">
        <f>VLOOKUP(G2810,緯度DB!$B$10:$H$50,7)</f>
        <v>0.28116931855250954</v>
      </c>
      <c r="L2810">
        <f t="shared" si="622"/>
        <v>0.9759904405582942</v>
      </c>
      <c r="M2810">
        <f t="shared" si="623"/>
        <v>0.62210940665263503</v>
      </c>
      <c r="N2810">
        <f t="shared" si="613"/>
        <v>0.38702011384569363</v>
      </c>
      <c r="O2810">
        <f t="shared" si="614"/>
        <v>1</v>
      </c>
      <c r="Q2810">
        <f t="shared" si="624"/>
        <v>-6.3996264058960479</v>
      </c>
      <c r="R2810">
        <f t="shared" si="625"/>
        <v>-3.0945898767500029</v>
      </c>
      <c r="S2810">
        <f t="shared" si="626"/>
        <v>-8.2421758865391084</v>
      </c>
      <c r="T2810" s="2">
        <f t="array" aca="1" ref="T2810:V2810" ca="1">MMULT(Q2810:S2810,$T$8:$V$10)</f>
        <v>-9.9339130003756537</v>
      </c>
      <c r="U2810" s="2">
        <f ca="1"/>
        <v>-3.0945898767500029</v>
      </c>
      <c r="V2810" s="2">
        <f ca="1"/>
        <v>3.194691531377682</v>
      </c>
      <c r="Y2810" s="2">
        <f t="shared" ca="1" si="615"/>
        <v>-2.9926209710325224</v>
      </c>
      <c r="Z2810" s="2">
        <f t="shared" ca="1" si="616"/>
        <v>-0.932254446113712</v>
      </c>
    </row>
    <row r="2811" spans="2:26">
      <c r="B2811">
        <f t="shared" si="617"/>
        <v>2800</v>
      </c>
      <c r="C2811">
        <v>-11.685862278893223</v>
      </c>
      <c r="D2811">
        <v>-1.0257709491458997</v>
      </c>
      <c r="E2811">
        <v>0.64065914132628166</v>
      </c>
      <c r="F2811">
        <f t="shared" si="618"/>
        <v>11.748277634476304</v>
      </c>
      <c r="G2811">
        <f t="shared" si="619"/>
        <v>22</v>
      </c>
      <c r="H2811">
        <f t="shared" si="620"/>
        <v>1176</v>
      </c>
      <c r="I2811">
        <f t="shared" si="621"/>
        <v>-3.0540382672741671</v>
      </c>
      <c r="J2811">
        <f>VLOOKUP(H2811,動径DB!$C$9:$F$3009,4)</f>
        <v>0.16981126762766088</v>
      </c>
      <c r="K2811">
        <f>VLOOKUP(G2811,緯度DB!$B$10:$H$50,7)</f>
        <v>0.7879807395252203</v>
      </c>
      <c r="L2811">
        <f t="shared" si="622"/>
        <v>0.25965328730585013</v>
      </c>
      <c r="M2811">
        <f t="shared" si="623"/>
        <v>0.40817850686920193</v>
      </c>
      <c r="N2811">
        <f t="shared" si="613"/>
        <v>0.16660969346997112</v>
      </c>
      <c r="O2811">
        <f t="shared" si="614"/>
        <v>0</v>
      </c>
      <c r="Q2811">
        <f t="shared" si="624"/>
        <v>1000</v>
      </c>
      <c r="R2811">
        <f t="shared" si="625"/>
        <v>1000</v>
      </c>
      <c r="S2811">
        <f t="shared" si="626"/>
        <v>1</v>
      </c>
      <c r="T2811" s="2">
        <f t="array" aca="1" ref="T2811:V2811" ca="1">MMULT(Q2811:S2811,$T$8:$V$10)</f>
        <v>342.95983594645492</v>
      </c>
      <c r="U2811" s="2">
        <f ca="1"/>
        <v>1000</v>
      </c>
      <c r="V2811" s="2">
        <f ca="1"/>
        <v>-939.35060064258266</v>
      </c>
      <c r="Y2811" s="2">
        <f t="shared" ca="1" si="615"/>
        <v>-3.7714808315308317</v>
      </c>
      <c r="Z2811" s="2">
        <f t="shared" ca="1" si="616"/>
        <v>-10.996858629590841</v>
      </c>
    </row>
    <row r="2812" spans="2:26">
      <c r="B2812">
        <f t="shared" si="617"/>
        <v>2801</v>
      </c>
      <c r="C2812">
        <v>-14.974657437420861</v>
      </c>
      <c r="D2812">
        <v>-6.3364245000994437</v>
      </c>
      <c r="E2812">
        <v>16.073643534762553</v>
      </c>
      <c r="F2812">
        <f t="shared" si="618"/>
        <v>22.863784841888677</v>
      </c>
      <c r="G2812">
        <f t="shared" si="619"/>
        <v>35</v>
      </c>
      <c r="H2812">
        <f t="shared" si="620"/>
        <v>2287</v>
      </c>
      <c r="I2812">
        <f t="shared" si="621"/>
        <v>-2.7412957812111252</v>
      </c>
      <c r="J2812">
        <f>VLOOKUP(H2812,動径DB!$C$9:$F$3009,4)</f>
        <v>4.8354034035656135E-3</v>
      </c>
      <c r="K2812">
        <f>VLOOKUP(G2812,緯度DB!$B$10:$H$50,7)</f>
        <v>0.33255818042814211</v>
      </c>
      <c r="L2812">
        <f t="shared" si="622"/>
        <v>0.93236143830390705</v>
      </c>
      <c r="M2812">
        <f t="shared" si="623"/>
        <v>3.4279365515033848E-2</v>
      </c>
      <c r="N2812">
        <f t="shared" si="613"/>
        <v>1.1750749001132918E-3</v>
      </c>
      <c r="O2812">
        <f t="shared" si="614"/>
        <v>0</v>
      </c>
      <c r="Q2812">
        <f t="shared" si="624"/>
        <v>1000</v>
      </c>
      <c r="R2812">
        <f t="shared" si="625"/>
        <v>1000</v>
      </c>
      <c r="S2812">
        <f t="shared" si="626"/>
        <v>1</v>
      </c>
      <c r="T2812" s="2">
        <f t="array" aca="1" ref="T2812:V2812" ca="1">MMULT(Q2812:S2812,$T$8:$V$10)</f>
        <v>342.95983594645492</v>
      </c>
      <c r="U2812" s="2">
        <f ca="1"/>
        <v>1000</v>
      </c>
      <c r="V2812" s="2">
        <f ca="1"/>
        <v>-939.35060064258266</v>
      </c>
      <c r="Y2812" s="2">
        <f t="shared" ca="1" si="615"/>
        <v>-3.7714808315308317</v>
      </c>
      <c r="Z2812" s="2">
        <f t="shared" ca="1" si="616"/>
        <v>-10.996858629590841</v>
      </c>
    </row>
    <row r="2813" spans="2:26">
      <c r="B2813">
        <f t="shared" si="617"/>
        <v>2802</v>
      </c>
      <c r="C2813">
        <v>-3.2224653038711728</v>
      </c>
      <c r="D2813">
        <v>-15.539875748274046</v>
      </c>
      <c r="E2813">
        <v>-14.32839513411232</v>
      </c>
      <c r="F2813">
        <f t="shared" si="618"/>
        <v>21.381649328938657</v>
      </c>
      <c r="G2813">
        <f t="shared" si="619"/>
        <v>8</v>
      </c>
      <c r="H2813">
        <f t="shared" si="620"/>
        <v>2139</v>
      </c>
      <c r="I2813">
        <f t="shared" si="621"/>
        <v>-1.7752658878497691</v>
      </c>
      <c r="J2813">
        <f>VLOOKUP(H2813,動径DB!$C$9:$F$3009,4)</f>
        <v>8.2925826305986841E-3</v>
      </c>
      <c r="K2813">
        <f>VLOOKUP(G2813,緯度DB!$B$10:$H$50,7)</f>
        <v>0.38596120503132481</v>
      </c>
      <c r="L2813">
        <f t="shared" si="622"/>
        <v>-0.8176905361700606</v>
      </c>
      <c r="M2813">
        <f t="shared" si="623"/>
        <v>-5.5958187002899999E-2</v>
      </c>
      <c r="N2813">
        <f t="shared" si="613"/>
        <v>3.1313186926515265E-3</v>
      </c>
      <c r="O2813">
        <f t="shared" si="614"/>
        <v>0</v>
      </c>
      <c r="Q2813">
        <f t="shared" si="624"/>
        <v>1000</v>
      </c>
      <c r="R2813">
        <f t="shared" si="625"/>
        <v>1000</v>
      </c>
      <c r="S2813">
        <f t="shared" si="626"/>
        <v>1</v>
      </c>
      <c r="T2813" s="2">
        <f t="array" aca="1" ref="T2813:V2813" ca="1">MMULT(Q2813:S2813,$T$8:$V$10)</f>
        <v>342.95983594645492</v>
      </c>
      <c r="U2813" s="2">
        <f ca="1"/>
        <v>1000</v>
      </c>
      <c r="V2813" s="2">
        <f ca="1"/>
        <v>-939.35060064258266</v>
      </c>
      <c r="Y2813" s="2">
        <f t="shared" ca="1" si="615"/>
        <v>-3.7714808315308317</v>
      </c>
      <c r="Z2813" s="2">
        <f t="shared" ca="1" si="616"/>
        <v>-10.996858629590841</v>
      </c>
    </row>
    <row r="2814" spans="2:26">
      <c r="B2814">
        <f t="shared" si="617"/>
        <v>2803</v>
      </c>
      <c r="C2814">
        <v>-14.085168070700544</v>
      </c>
      <c r="D2814">
        <v>-10.272227538109965</v>
      </c>
      <c r="E2814">
        <v>-15.992283610319049</v>
      </c>
      <c r="F2814">
        <f t="shared" si="618"/>
        <v>23.657213556280588</v>
      </c>
      <c r="G2814">
        <f t="shared" si="619"/>
        <v>7</v>
      </c>
      <c r="H2814">
        <f t="shared" si="620"/>
        <v>2367</v>
      </c>
      <c r="I2814">
        <f t="shared" si="621"/>
        <v>-2.5114756636820772</v>
      </c>
      <c r="J2814">
        <f>VLOOKUP(H2814,動径DB!$C$9:$F$3009,4)</f>
        <v>3.5928336194263832E-3</v>
      </c>
      <c r="K2814">
        <f>VLOOKUP(G2814,緯度DB!$B$10:$H$50,7)</f>
        <v>0.33255818042814211</v>
      </c>
      <c r="L2814">
        <f t="shared" si="622"/>
        <v>0.94937541838305439</v>
      </c>
      <c r="M2814">
        <f t="shared" si="623"/>
        <v>2.6835291310097473E-2</v>
      </c>
      <c r="N2814">
        <f t="shared" si="613"/>
        <v>7.2013285969779294E-4</v>
      </c>
      <c r="O2814">
        <f t="shared" si="614"/>
        <v>0</v>
      </c>
      <c r="Q2814">
        <f t="shared" si="624"/>
        <v>1000</v>
      </c>
      <c r="R2814">
        <f t="shared" si="625"/>
        <v>1000</v>
      </c>
      <c r="S2814">
        <f t="shared" si="626"/>
        <v>1</v>
      </c>
      <c r="T2814" s="2">
        <f t="array" aca="1" ref="T2814:V2814" ca="1">MMULT(Q2814:S2814,$T$8:$V$10)</f>
        <v>342.95983594645492</v>
      </c>
      <c r="U2814" s="2">
        <f ca="1"/>
        <v>1000</v>
      </c>
      <c r="V2814" s="2">
        <f ca="1"/>
        <v>-939.35060064258266</v>
      </c>
      <c r="Y2814" s="2">
        <f t="shared" ca="1" si="615"/>
        <v>-3.7714808315308317</v>
      </c>
      <c r="Z2814" s="2">
        <f t="shared" ca="1" si="616"/>
        <v>-10.996858629590841</v>
      </c>
    </row>
    <row r="2815" spans="2:26">
      <c r="B2815">
        <f t="shared" si="617"/>
        <v>2804</v>
      </c>
      <c r="C2815">
        <v>-2.4031258345006483</v>
      </c>
      <c r="D2815">
        <v>-9.023433362659075</v>
      </c>
      <c r="E2815">
        <v>4.1207864089413215</v>
      </c>
      <c r="F2815">
        <f t="shared" si="618"/>
        <v>10.206774419713057</v>
      </c>
      <c r="G2815">
        <f t="shared" si="619"/>
        <v>29</v>
      </c>
      <c r="H2815">
        <f t="shared" si="620"/>
        <v>1022</v>
      </c>
      <c r="I2815">
        <f t="shared" si="621"/>
        <v>-1.8310755629292921</v>
      </c>
      <c r="J2815">
        <f>VLOOKUP(H2815,動径DB!$C$9:$F$3009,4)</f>
        <v>0.24062308691066275</v>
      </c>
      <c r="K2815">
        <f>VLOOKUP(G2815,緯度DB!$B$10:$H$50,7)</f>
        <v>0.62981531840634786</v>
      </c>
      <c r="L2815">
        <f t="shared" si="622"/>
        <v>-0.7103241455582493</v>
      </c>
      <c r="M2815">
        <f t="shared" si="623"/>
        <v>-1.0987417001725401</v>
      </c>
      <c r="N2815">
        <f t="shared" si="613"/>
        <v>1.2072333236980441</v>
      </c>
      <c r="O2815">
        <f t="shared" si="614"/>
        <v>1</v>
      </c>
      <c r="Q2815">
        <f t="shared" si="624"/>
        <v>-2.4031258345006483</v>
      </c>
      <c r="R2815">
        <f t="shared" si="625"/>
        <v>-9.023433362659075</v>
      </c>
      <c r="S2815">
        <f t="shared" si="626"/>
        <v>4.1207864089413215</v>
      </c>
      <c r="T2815" s="2">
        <f t="array" aca="1" ref="T2815:V2815" ca="1">MMULT(Q2815:S2815,$T$8:$V$10)</f>
        <v>3.0503551379714926</v>
      </c>
      <c r="U2815" s="2">
        <f ca="1"/>
        <v>-9.023433362659075</v>
      </c>
      <c r="V2815" s="2">
        <f ca="1"/>
        <v>3.6675915717008167</v>
      </c>
      <c r="Y2815" s="2">
        <f t="shared" ca="1" si="615"/>
        <v>0.90602118998480974</v>
      </c>
      <c r="Z2815" s="2">
        <f t="shared" ca="1" si="616"/>
        <v>-2.6801541011456527</v>
      </c>
    </row>
    <row r="2816" spans="2:26">
      <c r="B2816">
        <f t="shared" si="617"/>
        <v>2805</v>
      </c>
      <c r="C2816">
        <v>11.082771930750511</v>
      </c>
      <c r="D2816">
        <v>11.194515455159177</v>
      </c>
      <c r="E2816">
        <v>-2.3226593606138932</v>
      </c>
      <c r="F2816">
        <f t="shared" si="618"/>
        <v>15.922931779363887</v>
      </c>
      <c r="G2816">
        <f t="shared" si="619"/>
        <v>18</v>
      </c>
      <c r="H2816">
        <f t="shared" si="620"/>
        <v>1593</v>
      </c>
      <c r="I2816">
        <f t="shared" si="621"/>
        <v>0.79041415054664432</v>
      </c>
      <c r="J2816">
        <f>VLOOKUP(H2816,動径DB!$C$9:$F$3009,4)</f>
        <v>5.2501907994423051E-2</v>
      </c>
      <c r="K2816">
        <f>VLOOKUP(G2816,緯度DB!$B$10:$H$50,7)</f>
        <v>0.7820858445078025</v>
      </c>
      <c r="L2816">
        <f t="shared" si="622"/>
        <v>-0.69638660965103927</v>
      </c>
      <c r="M2816">
        <f t="shared" si="623"/>
        <v>-0.45530556457318255</v>
      </c>
      <c r="N2816">
        <f t="shared" si="613"/>
        <v>0.20730315713130451</v>
      </c>
      <c r="O2816">
        <f t="shared" si="614"/>
        <v>0</v>
      </c>
      <c r="Q2816">
        <f t="shared" si="624"/>
        <v>1000</v>
      </c>
      <c r="R2816">
        <f t="shared" si="625"/>
        <v>1000</v>
      </c>
      <c r="S2816">
        <f t="shared" si="626"/>
        <v>1</v>
      </c>
      <c r="T2816" s="2">
        <f t="array" aca="1" ref="T2816:V2816" ca="1">MMULT(Q2816:S2816,$T$8:$V$10)</f>
        <v>342.95983594645492</v>
      </c>
      <c r="U2816" s="2">
        <f ca="1"/>
        <v>1000</v>
      </c>
      <c r="V2816" s="2">
        <f ca="1"/>
        <v>-939.35060064258266</v>
      </c>
      <c r="Y2816" s="2">
        <f t="shared" ca="1" si="615"/>
        <v>-3.7714808315308317</v>
      </c>
      <c r="Z2816" s="2">
        <f t="shared" ca="1" si="616"/>
        <v>-10.996858629590841</v>
      </c>
    </row>
    <row r="2817" spans="2:26">
      <c r="B2817">
        <f t="shared" si="617"/>
        <v>2806</v>
      </c>
      <c r="C2817">
        <v>11.555610497913495</v>
      </c>
      <c r="D2817">
        <v>-10.586953869876902</v>
      </c>
      <c r="E2817">
        <v>-3.6651238396501995</v>
      </c>
      <c r="F2817">
        <f t="shared" si="618"/>
        <v>16.09499484257023</v>
      </c>
      <c r="G2817">
        <f t="shared" si="619"/>
        <v>16</v>
      </c>
      <c r="H2817">
        <f t="shared" si="620"/>
        <v>1610</v>
      </c>
      <c r="I2817">
        <f t="shared" si="621"/>
        <v>-0.74167967622524467</v>
      </c>
      <c r="J2817">
        <f>VLOOKUP(H2817,動径DB!$C$9:$F$3009,4)</f>
        <v>4.9785023954712855E-2</v>
      </c>
      <c r="K2817">
        <f>VLOOKUP(G2817,緯度DB!$B$10:$H$50,7)</f>
        <v>0.72987675376846739</v>
      </c>
      <c r="L2817">
        <f t="shared" si="622"/>
        <v>0.79350901580015176</v>
      </c>
      <c r="M2817">
        <f t="shared" si="623"/>
        <v>0.46407797735756862</v>
      </c>
      <c r="N2817">
        <f t="shared" si="613"/>
        <v>0.21536836906829196</v>
      </c>
      <c r="O2817">
        <f t="shared" si="614"/>
        <v>0</v>
      </c>
      <c r="Q2817">
        <f t="shared" si="624"/>
        <v>1000</v>
      </c>
      <c r="R2817">
        <f t="shared" si="625"/>
        <v>1000</v>
      </c>
      <c r="S2817">
        <f t="shared" si="626"/>
        <v>1</v>
      </c>
      <c r="T2817" s="2">
        <f t="array" aca="1" ref="T2817:V2817" ca="1">MMULT(Q2817:S2817,$T$8:$V$10)</f>
        <v>342.95983594645492</v>
      </c>
      <c r="U2817" s="2">
        <f ca="1"/>
        <v>1000</v>
      </c>
      <c r="V2817" s="2">
        <f ca="1"/>
        <v>-939.35060064258266</v>
      </c>
      <c r="Y2817" s="2">
        <f t="shared" ca="1" si="615"/>
        <v>-3.7714808315308317</v>
      </c>
      <c r="Z2817" s="2">
        <f t="shared" ca="1" si="616"/>
        <v>-10.996858629590841</v>
      </c>
    </row>
    <row r="2818" spans="2:26">
      <c r="B2818">
        <f t="shared" si="617"/>
        <v>2807</v>
      </c>
      <c r="C2818">
        <v>3.4615658215094975</v>
      </c>
      <c r="D2818">
        <v>-14.557413126251564</v>
      </c>
      <c r="E2818">
        <v>-7.8055160618263413</v>
      </c>
      <c r="F2818">
        <f t="shared" si="618"/>
        <v>16.876812372495969</v>
      </c>
      <c r="G2818">
        <f t="shared" si="619"/>
        <v>12</v>
      </c>
      <c r="H2818">
        <f t="shared" si="620"/>
        <v>1689</v>
      </c>
      <c r="I2818">
        <f t="shared" si="621"/>
        <v>-1.3373447231371698</v>
      </c>
      <c r="J2818">
        <f>VLOOKUP(H2818,動径DB!$C$9:$F$3009,4)</f>
        <v>3.8725759480810196E-2</v>
      </c>
      <c r="K2818">
        <f>VLOOKUP(G2818,緯度DB!$B$10:$H$50,7)</f>
        <v>0.58726809406597613</v>
      </c>
      <c r="L2818">
        <f t="shared" si="622"/>
        <v>-0.76461356364142852</v>
      </c>
      <c r="M2818">
        <f t="shared" si="623"/>
        <v>-0.29347341805644239</v>
      </c>
      <c r="N2818">
        <f t="shared" si="613"/>
        <v>8.612664710573141E-2</v>
      </c>
      <c r="O2818">
        <f t="shared" si="614"/>
        <v>0</v>
      </c>
      <c r="Q2818">
        <f t="shared" si="624"/>
        <v>1000</v>
      </c>
      <c r="R2818">
        <f t="shared" si="625"/>
        <v>1000</v>
      </c>
      <c r="S2818">
        <f t="shared" si="626"/>
        <v>1</v>
      </c>
      <c r="T2818" s="2">
        <f t="array" aca="1" ref="T2818:V2818" ca="1">MMULT(Q2818:S2818,$T$8:$V$10)</f>
        <v>342.95983594645492</v>
      </c>
      <c r="U2818" s="2">
        <f ca="1"/>
        <v>1000</v>
      </c>
      <c r="V2818" s="2">
        <f ca="1"/>
        <v>-939.35060064258266</v>
      </c>
      <c r="Y2818" s="2">
        <f t="shared" ca="1" si="615"/>
        <v>-3.7714808315308317</v>
      </c>
      <c r="Z2818" s="2">
        <f t="shared" ca="1" si="616"/>
        <v>-10.996858629590841</v>
      </c>
    </row>
    <row r="2819" spans="2:26">
      <c r="B2819">
        <f t="shared" si="617"/>
        <v>2808</v>
      </c>
      <c r="C2819">
        <v>8.5532251615052797</v>
      </c>
      <c r="D2819">
        <v>-6.7868116958070255</v>
      </c>
      <c r="E2819">
        <v>-7.9679820151851768</v>
      </c>
      <c r="F2819">
        <f t="shared" si="618"/>
        <v>13.516923135538816</v>
      </c>
      <c r="G2819">
        <f t="shared" si="619"/>
        <v>9</v>
      </c>
      <c r="H2819">
        <f t="shared" si="620"/>
        <v>1353</v>
      </c>
      <c r="I2819">
        <f t="shared" si="621"/>
        <v>-0.67075256806671435</v>
      </c>
      <c r="J2819">
        <f>VLOOKUP(H2819,動径DB!$C$9:$F$3009,4)</f>
        <v>0.10676566929987751</v>
      </c>
      <c r="K2819">
        <f>VLOOKUP(G2819,緯度DB!$B$10:$H$50,7)</f>
        <v>0.43934360143209494</v>
      </c>
      <c r="L2819">
        <f t="shared" si="622"/>
        <v>0.90412823902679418</v>
      </c>
      <c r="M2819">
        <f t="shared" si="623"/>
        <v>0.57324966660419963</v>
      </c>
      <c r="N2819">
        <f t="shared" si="613"/>
        <v>0.32861518026182601</v>
      </c>
      <c r="O2819">
        <f t="shared" si="614"/>
        <v>1</v>
      </c>
      <c r="Q2819">
        <f t="shared" si="624"/>
        <v>8.5532251615052797</v>
      </c>
      <c r="R2819">
        <f t="shared" si="625"/>
        <v>-6.7868116958070255</v>
      </c>
      <c r="S2819">
        <f t="shared" si="626"/>
        <v>-7.9679820151851768</v>
      </c>
      <c r="T2819" s="2">
        <f t="array" aca="1" ref="T2819:V2819" ca="1">MMULT(Q2819:S2819,$T$8:$V$10)</f>
        <v>-4.562078606589588</v>
      </c>
      <c r="U2819" s="2">
        <f ca="1"/>
        <v>-6.7868116958070255</v>
      </c>
      <c r="V2819" s="2">
        <f ca="1"/>
        <v>-10.762612919036858</v>
      </c>
      <c r="Y2819" s="2">
        <f t="shared" ca="1" si="615"/>
        <v>-2.3714647874939896</v>
      </c>
      <c r="Z2819" s="2">
        <f t="shared" ca="1" si="616"/>
        <v>-3.527928022264049</v>
      </c>
    </row>
    <row r="2820" spans="2:26">
      <c r="B2820">
        <f t="shared" si="617"/>
        <v>2809</v>
      </c>
      <c r="C2820">
        <v>12.142811120707639</v>
      </c>
      <c r="D2820">
        <v>-12.168908822923223</v>
      </c>
      <c r="E2820">
        <v>1.0013254604480855</v>
      </c>
      <c r="F2820">
        <f t="shared" si="618"/>
        <v>17.220129399384355</v>
      </c>
      <c r="G2820">
        <f t="shared" si="619"/>
        <v>22</v>
      </c>
      <c r="H2820">
        <f t="shared" si="620"/>
        <v>1723</v>
      </c>
      <c r="I2820">
        <f t="shared" si="621"/>
        <v>-0.78647162476718258</v>
      </c>
      <c r="J2820">
        <f>VLOOKUP(H2820,動径DB!$C$9:$F$3009,4)</f>
        <v>3.4685746815060876E-2</v>
      </c>
      <c r="K2820">
        <f>VLOOKUP(G2820,緯度DB!$B$10:$H$50,7)</f>
        <v>0.7879807395252203</v>
      </c>
      <c r="L2820">
        <f t="shared" si="622"/>
        <v>0.7048259630264877</v>
      </c>
      <c r="M2820">
        <f t="shared" si="623"/>
        <v>0.33173015827816965</v>
      </c>
      <c r="N2820">
        <f t="shared" si="613"/>
        <v>0.11004489791125949</v>
      </c>
      <c r="O2820">
        <f t="shared" si="614"/>
        <v>0</v>
      </c>
      <c r="Q2820">
        <f t="shared" si="624"/>
        <v>1000</v>
      </c>
      <c r="R2820">
        <f t="shared" si="625"/>
        <v>1000</v>
      </c>
      <c r="S2820">
        <f t="shared" si="626"/>
        <v>1</v>
      </c>
      <c r="T2820" s="2">
        <f t="array" aca="1" ref="T2820:V2820" ca="1">MMULT(Q2820:S2820,$T$8:$V$10)</f>
        <v>342.95983594645492</v>
      </c>
      <c r="U2820" s="2">
        <f ca="1"/>
        <v>1000</v>
      </c>
      <c r="V2820" s="2">
        <f ca="1"/>
        <v>-939.35060064258266</v>
      </c>
      <c r="Y2820" s="2">
        <f t="shared" ca="1" si="615"/>
        <v>-3.7714808315308317</v>
      </c>
      <c r="Z2820" s="2">
        <f t="shared" ca="1" si="616"/>
        <v>-10.996858629590841</v>
      </c>
    </row>
    <row r="2821" spans="2:26">
      <c r="B2821">
        <f t="shared" si="617"/>
        <v>2810</v>
      </c>
      <c r="C2821">
        <v>-9.6617946591377457</v>
      </c>
      <c r="D2821">
        <v>-4.8217476325133406</v>
      </c>
      <c r="E2821">
        <v>15.245871577337088</v>
      </c>
      <c r="F2821">
        <f t="shared" si="618"/>
        <v>18.682508568702584</v>
      </c>
      <c r="G2821">
        <f t="shared" si="619"/>
        <v>37</v>
      </c>
      <c r="H2821">
        <f t="shared" si="620"/>
        <v>1869</v>
      </c>
      <c r="I2821">
        <f t="shared" si="621"/>
        <v>-2.678702929668193</v>
      </c>
      <c r="J2821">
        <f>VLOOKUP(H2821,動径DB!$C$9:$F$3009,4)</f>
        <v>2.1337348473256128E-2</v>
      </c>
      <c r="K2821">
        <f>VLOOKUP(G2821,緯度DB!$B$10:$H$50,7)</f>
        <v>0.2352076871405088</v>
      </c>
      <c r="L2821">
        <f t="shared" si="622"/>
        <v>0.98346064357617868</v>
      </c>
      <c r="M2821">
        <f t="shared" si="623"/>
        <v>9.2211298220974444E-2</v>
      </c>
      <c r="N2821">
        <f t="shared" si="613"/>
        <v>8.5029235195974839E-3</v>
      </c>
      <c r="O2821">
        <f t="shared" si="614"/>
        <v>0</v>
      </c>
      <c r="Q2821">
        <f t="shared" si="624"/>
        <v>1000</v>
      </c>
      <c r="R2821">
        <f t="shared" si="625"/>
        <v>1000</v>
      </c>
      <c r="S2821">
        <f t="shared" si="626"/>
        <v>1</v>
      </c>
      <c r="T2821" s="2">
        <f t="array" aca="1" ref="T2821:V2821" ca="1">MMULT(Q2821:S2821,$T$8:$V$10)</f>
        <v>342.95983594645492</v>
      </c>
      <c r="U2821" s="2">
        <f ca="1"/>
        <v>1000</v>
      </c>
      <c r="V2821" s="2">
        <f ca="1"/>
        <v>-939.35060064258266</v>
      </c>
      <c r="Y2821" s="2">
        <f t="shared" ca="1" si="615"/>
        <v>-3.7714808315308317</v>
      </c>
      <c r="Z2821" s="2">
        <f t="shared" ca="1" si="616"/>
        <v>-10.996858629590841</v>
      </c>
    </row>
    <row r="2822" spans="2:26">
      <c r="B2822">
        <f t="shared" si="617"/>
        <v>2811</v>
      </c>
      <c r="C2822">
        <v>7.5792280512991477</v>
      </c>
      <c r="D2822">
        <v>-13.383688268551795</v>
      </c>
      <c r="E2822">
        <v>14.344171121392067</v>
      </c>
      <c r="F2822">
        <f t="shared" si="618"/>
        <v>21.031477710402307</v>
      </c>
      <c r="G2822">
        <f t="shared" si="619"/>
        <v>35</v>
      </c>
      <c r="H2822">
        <f t="shared" si="620"/>
        <v>2104</v>
      </c>
      <c r="I2822">
        <f t="shared" si="621"/>
        <v>-1.0555223395173476</v>
      </c>
      <c r="J2822">
        <f>VLOOKUP(H2822,動径DB!$C$9:$F$3009,4)</f>
        <v>9.4014947117455738E-3</v>
      </c>
      <c r="K2822">
        <f>VLOOKUP(G2822,緯度DB!$B$10:$H$50,7)</f>
        <v>0.33255818042814211</v>
      </c>
      <c r="L2822">
        <f t="shared" si="622"/>
        <v>-2.497176887928353E-2</v>
      </c>
      <c r="M2822">
        <f t="shared" si="623"/>
        <v>-1.6420396367779688E-3</v>
      </c>
      <c r="N2822">
        <f t="shared" si="613"/>
        <v>2.6962941687499235E-6</v>
      </c>
      <c r="O2822">
        <f t="shared" si="614"/>
        <v>0</v>
      </c>
      <c r="Q2822">
        <f t="shared" si="624"/>
        <v>1000</v>
      </c>
      <c r="R2822">
        <f t="shared" si="625"/>
        <v>1000</v>
      </c>
      <c r="S2822">
        <f t="shared" si="626"/>
        <v>1</v>
      </c>
      <c r="T2822" s="2">
        <f t="array" aca="1" ref="T2822:V2822" ca="1">MMULT(Q2822:S2822,$T$8:$V$10)</f>
        <v>342.95983594645492</v>
      </c>
      <c r="U2822" s="2">
        <f ca="1"/>
        <v>1000</v>
      </c>
      <c r="V2822" s="2">
        <f ca="1"/>
        <v>-939.35060064258266</v>
      </c>
      <c r="Y2822" s="2">
        <f t="shared" ca="1" si="615"/>
        <v>-3.7714808315308317</v>
      </c>
      <c r="Z2822" s="2">
        <f t="shared" ca="1" si="616"/>
        <v>-10.996858629590841</v>
      </c>
    </row>
    <row r="2823" spans="2:26">
      <c r="B2823">
        <f t="shared" si="617"/>
        <v>2812</v>
      </c>
      <c r="C2823">
        <v>-8.5787540878608226</v>
      </c>
      <c r="D2823">
        <v>11.217863317457685</v>
      </c>
      <c r="E2823">
        <v>-12.225064759934536</v>
      </c>
      <c r="F2823">
        <f t="shared" si="618"/>
        <v>18.678535475077933</v>
      </c>
      <c r="G2823">
        <f t="shared" si="619"/>
        <v>8</v>
      </c>
      <c r="H2823">
        <f t="shared" si="620"/>
        <v>1869</v>
      </c>
      <c r="I2823">
        <f t="shared" si="621"/>
        <v>2.223664783729288</v>
      </c>
      <c r="J2823">
        <f>VLOOKUP(H2823,動径DB!$C$9:$F$3009,4)</f>
        <v>2.1337348473256128E-2</v>
      </c>
      <c r="K2823">
        <f>VLOOKUP(G2823,緯度DB!$B$10:$H$50,7)</f>
        <v>0.38596120503132481</v>
      </c>
      <c r="L2823">
        <f t="shared" si="622"/>
        <v>-0.37816106919130521</v>
      </c>
      <c r="M2823">
        <f t="shared" si="623"/>
        <v>-5.8170626666518538E-2</v>
      </c>
      <c r="N2823">
        <f t="shared" si="613"/>
        <v>3.3838218067754776E-3</v>
      </c>
      <c r="O2823">
        <f t="shared" si="614"/>
        <v>0</v>
      </c>
      <c r="Q2823">
        <f t="shared" si="624"/>
        <v>1000</v>
      </c>
      <c r="R2823">
        <f t="shared" si="625"/>
        <v>1000</v>
      </c>
      <c r="S2823">
        <f t="shared" si="626"/>
        <v>1</v>
      </c>
      <c r="T2823" s="2">
        <f t="array" aca="1" ref="T2823:V2823" ca="1">MMULT(Q2823:S2823,$T$8:$V$10)</f>
        <v>342.95983594645492</v>
      </c>
      <c r="U2823" s="2">
        <f ca="1"/>
        <v>1000</v>
      </c>
      <c r="V2823" s="2">
        <f ca="1"/>
        <v>-939.35060064258266</v>
      </c>
      <c r="Y2823" s="2">
        <f t="shared" ca="1" si="615"/>
        <v>-3.7714808315308317</v>
      </c>
      <c r="Z2823" s="2">
        <f t="shared" ca="1" si="616"/>
        <v>-10.996858629590841</v>
      </c>
    </row>
    <row r="2824" spans="2:26">
      <c r="B2824">
        <f t="shared" si="617"/>
        <v>2813</v>
      </c>
      <c r="C2824">
        <v>-9.2406069752910742</v>
      </c>
      <c r="D2824">
        <v>1.9721627289076775</v>
      </c>
      <c r="E2824">
        <v>12.018538465959827</v>
      </c>
      <c r="F2824">
        <f t="shared" si="618"/>
        <v>15.288018509893512</v>
      </c>
      <c r="G2824">
        <f t="shared" si="619"/>
        <v>37</v>
      </c>
      <c r="H2824">
        <f t="shared" si="620"/>
        <v>1530</v>
      </c>
      <c r="I2824">
        <f t="shared" si="621"/>
        <v>2.9313238220306777</v>
      </c>
      <c r="J2824">
        <f>VLOOKUP(H2824,動径DB!$C$9:$F$3009,4)</f>
        <v>6.3734115691579094E-2</v>
      </c>
      <c r="K2824">
        <f>VLOOKUP(G2824,緯度DB!$B$10:$H$50,7)</f>
        <v>0.2352076871405088</v>
      </c>
      <c r="L2824">
        <f t="shared" si="622"/>
        <v>-0.5897962361564465</v>
      </c>
      <c r="M2824">
        <f t="shared" si="623"/>
        <v>-0.13516886664563127</v>
      </c>
      <c r="N2824">
        <f t="shared" si="613"/>
        <v>1.8270622510264449E-2</v>
      </c>
      <c r="O2824">
        <f t="shared" si="614"/>
        <v>0</v>
      </c>
      <c r="Q2824">
        <f t="shared" si="624"/>
        <v>1000</v>
      </c>
      <c r="R2824">
        <f t="shared" si="625"/>
        <v>1000</v>
      </c>
      <c r="S2824">
        <f t="shared" si="626"/>
        <v>1</v>
      </c>
      <c r="T2824" s="2">
        <f t="array" aca="1" ref="T2824:V2824" ca="1">MMULT(Q2824:S2824,$T$8:$V$10)</f>
        <v>342.95983594645492</v>
      </c>
      <c r="U2824" s="2">
        <f ca="1"/>
        <v>1000</v>
      </c>
      <c r="V2824" s="2">
        <f ca="1"/>
        <v>-939.35060064258266</v>
      </c>
      <c r="Y2824" s="2">
        <f t="shared" ca="1" si="615"/>
        <v>-3.7714808315308317</v>
      </c>
      <c r="Z2824" s="2">
        <f t="shared" ca="1" si="616"/>
        <v>-10.996858629590841</v>
      </c>
    </row>
    <row r="2825" spans="2:26">
      <c r="B2825">
        <f t="shared" si="617"/>
        <v>2814</v>
      </c>
      <c r="C2825">
        <v>14.929327379735277</v>
      </c>
      <c r="D2825">
        <v>1.2788472964464344</v>
      </c>
      <c r="E2825">
        <v>2.8469816374413188</v>
      </c>
      <c r="F2825">
        <f t="shared" si="618"/>
        <v>15.252067756959047</v>
      </c>
      <c r="G2825">
        <f t="shared" si="619"/>
        <v>25</v>
      </c>
      <c r="H2825">
        <f t="shared" si="620"/>
        <v>1526</v>
      </c>
      <c r="I2825">
        <f t="shared" si="621"/>
        <v>8.5451477654769126E-2</v>
      </c>
      <c r="J2825">
        <f>VLOOKUP(H2825,動径DB!$C$9:$F$3009,4)</f>
        <v>6.4512663793281952E-2</v>
      </c>
      <c r="K2825">
        <f>VLOOKUP(G2825,緯度DB!$B$10:$H$50,7)</f>
        <v>0.7529008951198638</v>
      </c>
      <c r="L2825">
        <f t="shared" si="622"/>
        <v>-0.25355581192905002</v>
      </c>
      <c r="M2825">
        <f t="shared" si="623"/>
        <v>-0.18783870432901462</v>
      </c>
      <c r="N2825">
        <f t="shared" si="613"/>
        <v>3.5283378844002976E-2</v>
      </c>
      <c r="O2825">
        <f t="shared" si="614"/>
        <v>0</v>
      </c>
      <c r="Q2825">
        <f t="shared" si="624"/>
        <v>1000</v>
      </c>
      <c r="R2825">
        <f t="shared" si="625"/>
        <v>1000</v>
      </c>
      <c r="S2825">
        <f t="shared" si="626"/>
        <v>1</v>
      </c>
      <c r="T2825" s="2">
        <f t="array" aca="1" ref="T2825:V2825" ca="1">MMULT(Q2825:S2825,$T$8:$V$10)</f>
        <v>342.95983594645492</v>
      </c>
      <c r="U2825" s="2">
        <f ca="1"/>
        <v>1000</v>
      </c>
      <c r="V2825" s="2">
        <f ca="1"/>
        <v>-939.35060064258266</v>
      </c>
      <c r="Y2825" s="2">
        <f t="shared" ca="1" si="615"/>
        <v>-3.7714808315308317</v>
      </c>
      <c r="Z2825" s="2">
        <f t="shared" ca="1" si="616"/>
        <v>-10.996858629590841</v>
      </c>
    </row>
    <row r="2826" spans="2:26">
      <c r="B2826">
        <f t="shared" si="617"/>
        <v>2815</v>
      </c>
      <c r="C2826">
        <v>13.904428413626139</v>
      </c>
      <c r="D2826">
        <v>9.1033427293599036</v>
      </c>
      <c r="E2826">
        <v>8.2027190572894728</v>
      </c>
      <c r="F2826">
        <f t="shared" si="618"/>
        <v>18.533444857625998</v>
      </c>
      <c r="G2826">
        <f t="shared" si="619"/>
        <v>30</v>
      </c>
      <c r="H2826">
        <f t="shared" si="620"/>
        <v>1854</v>
      </c>
      <c r="I2826">
        <f t="shared" si="621"/>
        <v>0.57967788125235753</v>
      </c>
      <c r="J2826">
        <f>VLOOKUP(H2826,動径DB!$C$9:$F$3009,4)</f>
        <v>2.244962852782216E-2</v>
      </c>
      <c r="K2826">
        <f>VLOOKUP(G2826,緯度DB!$B$10:$H$50,7)</f>
        <v>0.58726809406597613</v>
      </c>
      <c r="L2826">
        <f t="shared" si="622"/>
        <v>-0.98588145048121845</v>
      </c>
      <c r="M2826">
        <f t="shared" si="623"/>
        <v>-0.24089423751730507</v>
      </c>
      <c r="N2826">
        <f t="shared" si="613"/>
        <v>5.8030033669043787E-2</v>
      </c>
      <c r="O2826">
        <f t="shared" si="614"/>
        <v>0</v>
      </c>
      <c r="Q2826">
        <f t="shared" si="624"/>
        <v>1000</v>
      </c>
      <c r="R2826">
        <f t="shared" si="625"/>
        <v>1000</v>
      </c>
      <c r="S2826">
        <f t="shared" si="626"/>
        <v>1</v>
      </c>
      <c r="T2826" s="2">
        <f t="array" aca="1" ref="T2826:V2826" ca="1">MMULT(Q2826:S2826,$T$8:$V$10)</f>
        <v>342.95983594645492</v>
      </c>
      <c r="U2826" s="2">
        <f ca="1"/>
        <v>1000</v>
      </c>
      <c r="V2826" s="2">
        <f ca="1"/>
        <v>-939.35060064258266</v>
      </c>
      <c r="Y2826" s="2">
        <f t="shared" ca="1" si="615"/>
        <v>-3.7714808315308317</v>
      </c>
      <c r="Z2826" s="2">
        <f t="shared" ca="1" si="616"/>
        <v>-10.996858629590841</v>
      </c>
    </row>
    <row r="2827" spans="2:26">
      <c r="B2827">
        <f t="shared" si="617"/>
        <v>2816</v>
      </c>
      <c r="C2827">
        <v>0.5974325096726254</v>
      </c>
      <c r="D2827">
        <v>-0.53062051146722977</v>
      </c>
      <c r="E2827">
        <v>2.0641987178250605</v>
      </c>
      <c r="F2827">
        <f t="shared" si="618"/>
        <v>2.2134588492841019</v>
      </c>
      <c r="G2827">
        <f t="shared" si="619"/>
        <v>40</v>
      </c>
      <c r="H2827">
        <f t="shared" si="620"/>
        <v>222</v>
      </c>
      <c r="I2827">
        <f t="shared" si="621"/>
        <v>-0.7262395624970428</v>
      </c>
      <c r="J2827">
        <f>VLOOKUP(H2827,動径DB!$C$9:$F$3009,4)</f>
        <v>0.13323382412237003</v>
      </c>
      <c r="K2827">
        <f>VLOOKUP(G2827,緯度DB!$B$10:$H$50,7)</f>
        <v>0.31855496617393941</v>
      </c>
      <c r="L2827">
        <f t="shared" si="622"/>
        <v>0.82083645990059451</v>
      </c>
      <c r="M2827">
        <f t="shared" si="623"/>
        <v>7.7112887276325454E-2</v>
      </c>
      <c r="N2827">
        <f t="shared" si="613"/>
        <v>5.9463973840912761E-3</v>
      </c>
      <c r="O2827">
        <f t="shared" si="614"/>
        <v>0</v>
      </c>
      <c r="Q2827">
        <f t="shared" si="624"/>
        <v>1000</v>
      </c>
      <c r="R2827">
        <f t="shared" si="625"/>
        <v>1000</v>
      </c>
      <c r="S2827">
        <f t="shared" si="626"/>
        <v>1</v>
      </c>
      <c r="T2827" s="2">
        <f t="array" aca="1" ref="T2827:V2827" ca="1">MMULT(Q2827:S2827,$T$8:$V$10)</f>
        <v>342.95983594645492</v>
      </c>
      <c r="U2827" s="2">
        <f ca="1"/>
        <v>1000</v>
      </c>
      <c r="V2827" s="2">
        <f ca="1"/>
        <v>-939.35060064258266</v>
      </c>
      <c r="Y2827" s="2">
        <f t="shared" ca="1" si="615"/>
        <v>-3.7714808315308317</v>
      </c>
      <c r="Z2827" s="2">
        <f t="shared" ca="1" si="616"/>
        <v>-10.996858629590841</v>
      </c>
    </row>
    <row r="2828" spans="2:26">
      <c r="B2828">
        <f t="shared" si="617"/>
        <v>2817</v>
      </c>
      <c r="C2828">
        <v>-5.9935086298365636</v>
      </c>
      <c r="D2828">
        <v>-9.6547770179508028</v>
      </c>
      <c r="E2828">
        <v>-15.910238758364224</v>
      </c>
      <c r="F2828">
        <f t="shared" si="618"/>
        <v>19.551791792836571</v>
      </c>
      <c r="G2828">
        <f t="shared" si="619"/>
        <v>5</v>
      </c>
      <c r="H2828">
        <f t="shared" si="620"/>
        <v>1956</v>
      </c>
      <c r="I2828">
        <f t="shared" si="621"/>
        <v>-2.1263564859393878</v>
      </c>
      <c r="J2828">
        <f>VLOOKUP(H2828,動径DB!$C$9:$F$3009,4)</f>
        <v>1.5831581652056153E-2</v>
      </c>
      <c r="K2828">
        <f>VLOOKUP(G2828,緯度DB!$B$10:$H$50,7)</f>
        <v>0.2352076871405088</v>
      </c>
      <c r="L2828">
        <f t="shared" si="622"/>
        <v>9.5737295352428198E-2</v>
      </c>
      <c r="M2828">
        <f t="shared" si="623"/>
        <v>6.970172632356969E-3</v>
      </c>
      <c r="N2828">
        <f t="shared" si="613"/>
        <v>4.858330652485808E-5</v>
      </c>
      <c r="O2828">
        <f t="shared" si="614"/>
        <v>0</v>
      </c>
      <c r="Q2828">
        <f t="shared" si="624"/>
        <v>1000</v>
      </c>
      <c r="R2828">
        <f t="shared" si="625"/>
        <v>1000</v>
      </c>
      <c r="S2828">
        <f t="shared" si="626"/>
        <v>1</v>
      </c>
      <c r="T2828" s="2">
        <f t="array" aca="1" ref="T2828:V2828" ca="1">MMULT(Q2828:S2828,$T$8:$V$10)</f>
        <v>342.95983594645492</v>
      </c>
      <c r="U2828" s="2">
        <f ca="1"/>
        <v>1000</v>
      </c>
      <c r="V2828" s="2">
        <f ca="1"/>
        <v>-939.35060064258266</v>
      </c>
      <c r="Y2828" s="2">
        <f t="shared" ca="1" si="615"/>
        <v>-3.7714808315308317</v>
      </c>
      <c r="Z2828" s="2">
        <f t="shared" ca="1" si="616"/>
        <v>-10.996858629590841</v>
      </c>
    </row>
    <row r="2829" spans="2:26">
      <c r="B2829">
        <f t="shared" si="617"/>
        <v>2818</v>
      </c>
      <c r="C2829">
        <v>16.915167528291825</v>
      </c>
      <c r="D2829">
        <v>-10.286585580785472</v>
      </c>
      <c r="E2829">
        <v>-1.15363171742935</v>
      </c>
      <c r="F2829">
        <f t="shared" si="618"/>
        <v>19.830975809587908</v>
      </c>
      <c r="G2829">
        <f t="shared" si="619"/>
        <v>20</v>
      </c>
      <c r="H2829">
        <f t="shared" si="620"/>
        <v>1984</v>
      </c>
      <c r="I2829">
        <f t="shared" si="621"/>
        <v>-0.54637448492598994</v>
      </c>
      <c r="J2829">
        <f>VLOOKUP(H2829,動径DB!$C$9:$F$3009,4)</f>
        <v>1.436307699568219E-2</v>
      </c>
      <c r="K2829">
        <f>VLOOKUP(G2829,緯度DB!$B$10:$H$50,7)</f>
        <v>0.7879807395252203</v>
      </c>
      <c r="L2829">
        <f t="shared" si="622"/>
        <v>0.99766660980749833</v>
      </c>
      <c r="M2829">
        <f t="shared" si="623"/>
        <v>0.22391985950362334</v>
      </c>
      <c r="N2829">
        <f t="shared" ref="N2829:N2892" si="627">M2829^2</f>
        <v>5.0140103480122412E-2</v>
      </c>
      <c r="O2829">
        <f t="shared" ref="O2829:O2892" si="628">IF(N2829&gt;$N$9*$O$8,1,0)</f>
        <v>0</v>
      </c>
      <c r="Q2829">
        <f t="shared" si="624"/>
        <v>1000</v>
      </c>
      <c r="R2829">
        <f t="shared" si="625"/>
        <v>1000</v>
      </c>
      <c r="S2829">
        <f t="shared" si="626"/>
        <v>1</v>
      </c>
      <c r="T2829" s="2">
        <f t="array" aca="1" ref="T2829:V2829" ca="1">MMULT(Q2829:S2829,$T$8:$V$10)</f>
        <v>342.95983594645492</v>
      </c>
      <c r="U2829" s="2">
        <f ca="1"/>
        <v>1000</v>
      </c>
      <c r="V2829" s="2">
        <f ca="1"/>
        <v>-939.35060064258266</v>
      </c>
      <c r="Y2829" s="2">
        <f t="shared" ref="Y2829:Y2892" ca="1" si="629">$Z$9*T2829/($V2829+$Z$10)</f>
        <v>-3.7714808315308317</v>
      </c>
      <c r="Z2829" s="2">
        <f t="shared" ref="Z2829:Z2892" ca="1" si="630">$Z$9*U2829/($V2829+$Z$10)</f>
        <v>-10.996858629590841</v>
      </c>
    </row>
    <row r="2830" spans="2:26">
      <c r="B2830">
        <f t="shared" ref="B2830:B2893" si="631">B2829+1</f>
        <v>2819</v>
      </c>
      <c r="C2830">
        <v>7.2585364584212275E-2</v>
      </c>
      <c r="D2830">
        <v>-10.874610422478675</v>
      </c>
      <c r="E2830">
        <v>14.948506059377337</v>
      </c>
      <c r="F2830">
        <f t="shared" si="618"/>
        <v>18.485676992825407</v>
      </c>
      <c r="G2830">
        <f t="shared" si="619"/>
        <v>37</v>
      </c>
      <c r="H2830">
        <f t="shared" si="620"/>
        <v>1850</v>
      </c>
      <c r="I2830">
        <f t="shared" si="621"/>
        <v>-1.5641216705227754</v>
      </c>
      <c r="J2830">
        <f>VLOOKUP(H2830,動径DB!$C$9:$F$3009,4)</f>
        <v>2.2755153633090424E-2</v>
      </c>
      <c r="K2830">
        <f>VLOOKUP(G2830,緯度DB!$B$10:$H$50,7)</f>
        <v>0.2352076871405088</v>
      </c>
      <c r="L2830">
        <f t="shared" si="622"/>
        <v>-0.99979952703501374</v>
      </c>
      <c r="M2830">
        <f t="shared" si="623"/>
        <v>-9.8918966578047426E-2</v>
      </c>
      <c r="N2830">
        <f t="shared" si="627"/>
        <v>9.7849619488688637E-3</v>
      </c>
      <c r="O2830">
        <f t="shared" si="628"/>
        <v>0</v>
      </c>
      <c r="Q2830">
        <f t="shared" si="624"/>
        <v>1000</v>
      </c>
      <c r="R2830">
        <f t="shared" si="625"/>
        <v>1000</v>
      </c>
      <c r="S2830">
        <f t="shared" si="626"/>
        <v>1</v>
      </c>
      <c r="T2830" s="2">
        <f t="array" aca="1" ref="T2830:V2830" ca="1">MMULT(Q2830:S2830,$T$8:$V$10)</f>
        <v>342.95983594645492</v>
      </c>
      <c r="U2830" s="2">
        <f ca="1"/>
        <v>1000</v>
      </c>
      <c r="V2830" s="2">
        <f ca="1"/>
        <v>-939.35060064258266</v>
      </c>
      <c r="Y2830" s="2">
        <f t="shared" ca="1" si="629"/>
        <v>-3.7714808315308317</v>
      </c>
      <c r="Z2830" s="2">
        <f t="shared" ca="1" si="630"/>
        <v>-10.996858629590841</v>
      </c>
    </row>
    <row r="2831" spans="2:26">
      <c r="B2831">
        <f t="shared" si="631"/>
        <v>2820</v>
      </c>
      <c r="C2831">
        <v>3.2385395355274871</v>
      </c>
      <c r="D2831">
        <v>-7.7715977445447129</v>
      </c>
      <c r="E2831">
        <v>11.338243841106108</v>
      </c>
      <c r="F2831">
        <f t="shared" si="618"/>
        <v>14.122380933347168</v>
      </c>
      <c r="G2831">
        <f t="shared" si="619"/>
        <v>37</v>
      </c>
      <c r="H2831">
        <f t="shared" si="620"/>
        <v>1413</v>
      </c>
      <c r="I2831">
        <f t="shared" si="621"/>
        <v>-1.1759642237516921</v>
      </c>
      <c r="J2831">
        <f>VLOOKUP(H2831,動径DB!$C$9:$F$3009,4)</f>
        <v>9.0098368326886918E-2</v>
      </c>
      <c r="K2831">
        <f>VLOOKUP(G2831,緯度DB!$B$10:$H$50,7)</f>
        <v>0.2352076871405088</v>
      </c>
      <c r="L2831">
        <f t="shared" si="622"/>
        <v>-0.37676367338670563</v>
      </c>
      <c r="M2831">
        <f t="shared" si="623"/>
        <v>-0.11275748532316612</v>
      </c>
      <c r="N2831">
        <f t="shared" si="627"/>
        <v>1.2714250496404024E-2</v>
      </c>
      <c r="O2831">
        <f t="shared" si="628"/>
        <v>0</v>
      </c>
      <c r="Q2831">
        <f t="shared" si="624"/>
        <v>1000</v>
      </c>
      <c r="R2831">
        <f t="shared" si="625"/>
        <v>1000</v>
      </c>
      <c r="S2831">
        <f t="shared" si="626"/>
        <v>1</v>
      </c>
      <c r="T2831" s="2">
        <f t="array" aca="1" ref="T2831:V2831" ca="1">MMULT(Q2831:S2831,$T$8:$V$10)</f>
        <v>342.95983594645492</v>
      </c>
      <c r="U2831" s="2">
        <f ca="1"/>
        <v>1000</v>
      </c>
      <c r="V2831" s="2">
        <f ca="1"/>
        <v>-939.35060064258266</v>
      </c>
      <c r="Y2831" s="2">
        <f t="shared" ca="1" si="629"/>
        <v>-3.7714808315308317</v>
      </c>
      <c r="Z2831" s="2">
        <f t="shared" ca="1" si="630"/>
        <v>-10.996858629590841</v>
      </c>
    </row>
    <row r="2832" spans="2:26">
      <c r="B2832">
        <f t="shared" si="631"/>
        <v>2821</v>
      </c>
      <c r="C2832">
        <v>13.593871145150263</v>
      </c>
      <c r="D2832">
        <v>-11.426063898356229</v>
      </c>
      <c r="E2832">
        <v>-9.8721702428642431</v>
      </c>
      <c r="F2832">
        <f t="shared" si="618"/>
        <v>20.317677382623309</v>
      </c>
      <c r="G2832">
        <f t="shared" si="619"/>
        <v>11</v>
      </c>
      <c r="H2832">
        <f t="shared" si="620"/>
        <v>2033</v>
      </c>
      <c r="I2832">
        <f t="shared" si="621"/>
        <v>-0.69897080304732873</v>
      </c>
      <c r="J2832">
        <f>VLOOKUP(H2832,動径DB!$C$9:$F$3009,4)</f>
        <v>1.209596985815225E-2</v>
      </c>
      <c r="K2832">
        <f>VLOOKUP(G2832,緯度DB!$B$10:$H$50,7)</f>
        <v>0.54089638506983073</v>
      </c>
      <c r="L2832">
        <f t="shared" si="622"/>
        <v>0.86476400781150997</v>
      </c>
      <c r="M2832">
        <f t="shared" si="623"/>
        <v>0.11495462275710208</v>
      </c>
      <c r="N2832">
        <f t="shared" si="627"/>
        <v>1.3214565293227652E-2</v>
      </c>
      <c r="O2832">
        <f t="shared" si="628"/>
        <v>0</v>
      </c>
      <c r="Q2832">
        <f t="shared" si="624"/>
        <v>1000</v>
      </c>
      <c r="R2832">
        <f t="shared" si="625"/>
        <v>1000</v>
      </c>
      <c r="S2832">
        <f t="shared" si="626"/>
        <v>1</v>
      </c>
      <c r="T2832" s="2">
        <f t="array" aca="1" ref="T2832:V2832" ca="1">MMULT(Q2832:S2832,$T$8:$V$10)</f>
        <v>342.95983594645492</v>
      </c>
      <c r="U2832" s="2">
        <f ca="1"/>
        <v>1000</v>
      </c>
      <c r="V2832" s="2">
        <f ca="1"/>
        <v>-939.35060064258266</v>
      </c>
      <c r="Y2832" s="2">
        <f t="shared" ca="1" si="629"/>
        <v>-3.7714808315308317</v>
      </c>
      <c r="Z2832" s="2">
        <f t="shared" ca="1" si="630"/>
        <v>-10.996858629590841</v>
      </c>
    </row>
    <row r="2833" spans="2:26">
      <c r="B2833">
        <f t="shared" si="631"/>
        <v>2822</v>
      </c>
      <c r="C2833">
        <v>-8.3719218528425472</v>
      </c>
      <c r="D2833">
        <v>-13.610525526554444</v>
      </c>
      <c r="E2833">
        <v>1.6708861135866406</v>
      </c>
      <c r="F2833">
        <f t="shared" si="618"/>
        <v>16.066341868131321</v>
      </c>
      <c r="G2833">
        <f t="shared" si="619"/>
        <v>23</v>
      </c>
      <c r="H2833">
        <f t="shared" si="620"/>
        <v>1608</v>
      </c>
      <c r="I2833">
        <f t="shared" si="621"/>
        <v>-2.1222495148930345</v>
      </c>
      <c r="J2833">
        <f>VLOOKUP(H2833,動径DB!$C$9:$F$3009,4)</f>
        <v>5.0098093283737599E-2</v>
      </c>
      <c r="K2833">
        <f>VLOOKUP(G2833,緯度DB!$B$10:$H$50,7)</f>
        <v>0.7820858445078025</v>
      </c>
      <c r="L2833">
        <f t="shared" si="622"/>
        <v>8.3466020348197972E-2</v>
      </c>
      <c r="M2833">
        <f t="shared" si="623"/>
        <v>5.2541483784454342E-2</v>
      </c>
      <c r="N2833">
        <f t="shared" si="627"/>
        <v>2.7606075182720785E-3</v>
      </c>
      <c r="O2833">
        <f t="shared" si="628"/>
        <v>0</v>
      </c>
      <c r="Q2833">
        <f t="shared" si="624"/>
        <v>1000</v>
      </c>
      <c r="R2833">
        <f t="shared" si="625"/>
        <v>1000</v>
      </c>
      <c r="S2833">
        <f t="shared" si="626"/>
        <v>1</v>
      </c>
      <c r="T2833" s="2">
        <f t="array" aca="1" ref="T2833:V2833" ca="1">MMULT(Q2833:S2833,$T$8:$V$10)</f>
        <v>342.95983594645492</v>
      </c>
      <c r="U2833" s="2">
        <f ca="1"/>
        <v>1000</v>
      </c>
      <c r="V2833" s="2">
        <f ca="1"/>
        <v>-939.35060064258266</v>
      </c>
      <c r="Y2833" s="2">
        <f t="shared" ca="1" si="629"/>
        <v>-3.7714808315308317</v>
      </c>
      <c r="Z2833" s="2">
        <f t="shared" ca="1" si="630"/>
        <v>-10.996858629590841</v>
      </c>
    </row>
    <row r="2834" spans="2:26">
      <c r="B2834">
        <f t="shared" si="631"/>
        <v>2823</v>
      </c>
      <c r="C2834">
        <v>6.0696038116316791</v>
      </c>
      <c r="D2834">
        <v>13.517428749881576</v>
      </c>
      <c r="E2834">
        <v>0.78091161893159411</v>
      </c>
      <c r="F2834">
        <f t="shared" si="618"/>
        <v>14.838153301367431</v>
      </c>
      <c r="G2834">
        <f t="shared" si="619"/>
        <v>22</v>
      </c>
      <c r="H2834">
        <f t="shared" si="620"/>
        <v>1485</v>
      </c>
      <c r="I2834">
        <f t="shared" si="621"/>
        <v>1.148757178568343</v>
      </c>
      <c r="J2834">
        <f>VLOOKUP(H2834,動径DB!$C$9:$F$3009,4)</f>
        <v>7.297396441281527E-2</v>
      </c>
      <c r="K2834">
        <f>VLOOKUP(G2834,緯度DB!$B$10:$H$50,7)</f>
        <v>0.7879807395252203</v>
      </c>
      <c r="L2834">
        <f t="shared" si="622"/>
        <v>0.29998686241610845</v>
      </c>
      <c r="M2834">
        <f t="shared" si="623"/>
        <v>0.25595618721974661</v>
      </c>
      <c r="N2834">
        <f t="shared" si="627"/>
        <v>6.551356977606998E-2</v>
      </c>
      <c r="O2834">
        <f t="shared" si="628"/>
        <v>0</v>
      </c>
      <c r="Q2834">
        <f t="shared" si="624"/>
        <v>1000</v>
      </c>
      <c r="R2834">
        <f t="shared" si="625"/>
        <v>1000</v>
      </c>
      <c r="S2834">
        <f t="shared" si="626"/>
        <v>1</v>
      </c>
      <c r="T2834" s="2">
        <f t="array" aca="1" ref="T2834:V2834" ca="1">MMULT(Q2834:S2834,$T$8:$V$10)</f>
        <v>342.95983594645492</v>
      </c>
      <c r="U2834" s="2">
        <f ca="1"/>
        <v>1000</v>
      </c>
      <c r="V2834" s="2">
        <f ca="1"/>
        <v>-939.35060064258266</v>
      </c>
      <c r="Y2834" s="2">
        <f t="shared" ca="1" si="629"/>
        <v>-3.7714808315308317</v>
      </c>
      <c r="Z2834" s="2">
        <f t="shared" ca="1" si="630"/>
        <v>-10.996858629590841</v>
      </c>
    </row>
    <row r="2835" spans="2:26">
      <c r="B2835">
        <f t="shared" si="631"/>
        <v>2824</v>
      </c>
      <c r="C2835">
        <v>4.0102108849991103</v>
      </c>
      <c r="D2835">
        <v>16.671492559176425</v>
      </c>
      <c r="E2835">
        <v>-5.063792456951326</v>
      </c>
      <c r="F2835">
        <f t="shared" si="618"/>
        <v>17.879106508433733</v>
      </c>
      <c r="G2835">
        <f t="shared" si="619"/>
        <v>15</v>
      </c>
      <c r="H2835">
        <f t="shared" si="620"/>
        <v>1789</v>
      </c>
      <c r="I2835">
        <f t="shared" si="621"/>
        <v>1.3347379798964616</v>
      </c>
      <c r="J2835">
        <f>VLOOKUP(H2835,動径DB!$C$9:$F$3009,4)</f>
        <v>2.7914802568306502E-2</v>
      </c>
      <c r="K2835">
        <f>VLOOKUP(G2835,緯度DB!$B$10:$H$50,7)</f>
        <v>0.70149600262637279</v>
      </c>
      <c r="L2835">
        <f t="shared" si="622"/>
        <v>0.75955018258290363</v>
      </c>
      <c r="M2835">
        <f t="shared" si="623"/>
        <v>0.26592676181360753</v>
      </c>
      <c r="N2835">
        <f t="shared" si="627"/>
        <v>7.0717042648671152E-2</v>
      </c>
      <c r="O2835">
        <f t="shared" si="628"/>
        <v>0</v>
      </c>
      <c r="Q2835">
        <f t="shared" si="624"/>
        <v>1000</v>
      </c>
      <c r="R2835">
        <f t="shared" si="625"/>
        <v>1000</v>
      </c>
      <c r="S2835">
        <f t="shared" si="626"/>
        <v>1</v>
      </c>
      <c r="T2835" s="2">
        <f t="array" aca="1" ref="T2835:V2835" ca="1">MMULT(Q2835:S2835,$T$8:$V$10)</f>
        <v>342.95983594645492</v>
      </c>
      <c r="U2835" s="2">
        <f ca="1"/>
        <v>1000</v>
      </c>
      <c r="V2835" s="2">
        <f ca="1"/>
        <v>-939.35060064258266</v>
      </c>
      <c r="Y2835" s="2">
        <f t="shared" ca="1" si="629"/>
        <v>-3.7714808315308317</v>
      </c>
      <c r="Z2835" s="2">
        <f t="shared" ca="1" si="630"/>
        <v>-10.996858629590841</v>
      </c>
    </row>
    <row r="2836" spans="2:26">
      <c r="B2836">
        <f t="shared" si="631"/>
        <v>2825</v>
      </c>
      <c r="C2836">
        <v>12.785630896599482</v>
      </c>
      <c r="D2836">
        <v>3.9584824127578395</v>
      </c>
      <c r="E2836">
        <v>3.5117754997897546</v>
      </c>
      <c r="F2836">
        <f t="shared" si="618"/>
        <v>13.837431394486332</v>
      </c>
      <c r="G2836">
        <f t="shared" si="619"/>
        <v>26</v>
      </c>
      <c r="H2836">
        <f t="shared" si="620"/>
        <v>1385</v>
      </c>
      <c r="I2836">
        <f t="shared" si="621"/>
        <v>0.30024434473553013</v>
      </c>
      <c r="J2836">
        <f>VLOOKUP(H2836,動径DB!$C$9:$F$3009,4)</f>
        <v>9.7593865069458038E-2</v>
      </c>
      <c r="K2836">
        <f>VLOOKUP(G2836,緯度DB!$B$10:$H$50,7)</f>
        <v>0.72987675376846739</v>
      </c>
      <c r="L2836">
        <f t="shared" si="622"/>
        <v>-0.78378236050047823</v>
      </c>
      <c r="M2836">
        <f t="shared" si="623"/>
        <v>-0.77254362951196842</v>
      </c>
      <c r="N2836">
        <f t="shared" si="627"/>
        <v>0.59682365949952554</v>
      </c>
      <c r="O2836">
        <f t="shared" si="628"/>
        <v>1</v>
      </c>
      <c r="Q2836">
        <f t="shared" si="624"/>
        <v>12.785630896599482</v>
      </c>
      <c r="R2836">
        <f t="shared" si="625"/>
        <v>3.9584824127578395</v>
      </c>
      <c r="S2836">
        <f t="shared" si="626"/>
        <v>3.5117754997897546</v>
      </c>
      <c r="T2836" s="2">
        <f t="array" aca="1" ref="T2836:V2836" ca="1">MMULT(Q2836:S2836,$T$8:$V$10)</f>
        <v>7.672932834773234</v>
      </c>
      <c r="U2836" s="2">
        <f ca="1"/>
        <v>3.9584824127578395</v>
      </c>
      <c r="V2836" s="2">
        <f ca="1"/>
        <v>-10.813465045861186</v>
      </c>
      <c r="Y2836" s="2">
        <f t="shared" ca="1" si="629"/>
        <v>3.999123788174201</v>
      </c>
      <c r="Z2836" s="2">
        <f t="shared" ca="1" si="630"/>
        <v>2.0631564908513806</v>
      </c>
    </row>
    <row r="2837" spans="2:26">
      <c r="B2837">
        <f t="shared" si="631"/>
        <v>2826</v>
      </c>
      <c r="C2837">
        <v>-12.962321754809947</v>
      </c>
      <c r="D2837">
        <v>5.0044338739486243</v>
      </c>
      <c r="E2837">
        <v>-7.0406988713097869</v>
      </c>
      <c r="F2837">
        <f t="shared" si="618"/>
        <v>15.576828440680938</v>
      </c>
      <c r="G2837">
        <f t="shared" si="619"/>
        <v>12</v>
      </c>
      <c r="H2837">
        <f t="shared" si="620"/>
        <v>1559</v>
      </c>
      <c r="I2837">
        <f t="shared" si="621"/>
        <v>2.7731475519345992</v>
      </c>
      <c r="J2837">
        <f>VLOOKUP(H2837,動径DB!$C$9:$F$3009,4)</f>
        <v>5.8328231446828471E-2</v>
      </c>
      <c r="K2837">
        <f>VLOOKUP(G2837,緯度DB!$B$10:$H$50,7)</f>
        <v>0.58726809406597613</v>
      </c>
      <c r="L2837">
        <f t="shared" si="622"/>
        <v>-0.89361473792689528</v>
      </c>
      <c r="M2837">
        <f t="shared" si="623"/>
        <v>-0.47680914292697485</v>
      </c>
      <c r="N2837">
        <f t="shared" si="627"/>
        <v>0.22734695877875633</v>
      </c>
      <c r="O2837">
        <f t="shared" si="628"/>
        <v>0</v>
      </c>
      <c r="Q2837">
        <f t="shared" si="624"/>
        <v>1000</v>
      </c>
      <c r="R2837">
        <f t="shared" si="625"/>
        <v>1000</v>
      </c>
      <c r="S2837">
        <f t="shared" si="626"/>
        <v>1</v>
      </c>
      <c r="T2837" s="2">
        <f t="array" aca="1" ref="T2837:V2837" ca="1">MMULT(Q2837:S2837,$T$8:$V$10)</f>
        <v>342.95983594645492</v>
      </c>
      <c r="U2837" s="2">
        <f ca="1"/>
        <v>1000</v>
      </c>
      <c r="V2837" s="2">
        <f ca="1"/>
        <v>-939.35060064258266</v>
      </c>
      <c r="Y2837" s="2">
        <f t="shared" ca="1" si="629"/>
        <v>-3.7714808315308317</v>
      </c>
      <c r="Z2837" s="2">
        <f t="shared" ca="1" si="630"/>
        <v>-10.996858629590841</v>
      </c>
    </row>
    <row r="2838" spans="2:26">
      <c r="B2838">
        <f t="shared" si="631"/>
        <v>2827</v>
      </c>
      <c r="C2838">
        <v>-3.9719109125679237</v>
      </c>
      <c r="D2838">
        <v>2.2720423218384065</v>
      </c>
      <c r="E2838">
        <v>2.8599861074152573</v>
      </c>
      <c r="F2838">
        <f t="shared" si="618"/>
        <v>5.396088689431382</v>
      </c>
      <c r="G2838">
        <f t="shared" si="619"/>
        <v>32</v>
      </c>
      <c r="H2838">
        <f t="shared" si="620"/>
        <v>541</v>
      </c>
      <c r="I2838">
        <f t="shared" si="621"/>
        <v>2.621995145909862</v>
      </c>
      <c r="J2838">
        <f>VLOOKUP(H2838,動径DB!$C$9:$F$3009,4)</f>
        <v>0.39438497945842221</v>
      </c>
      <c r="K2838">
        <f>VLOOKUP(G2838,緯度DB!$B$10:$H$50,7)</f>
        <v>0.49132662717739956</v>
      </c>
      <c r="L2838">
        <f t="shared" si="622"/>
        <v>-0.99992795521279632</v>
      </c>
      <c r="M2838">
        <f t="shared" si="623"/>
        <v>-1.0455347129346686</v>
      </c>
      <c r="N2838">
        <f t="shared" si="627"/>
        <v>1.09314283595138</v>
      </c>
      <c r="O2838">
        <f t="shared" si="628"/>
        <v>1</v>
      </c>
      <c r="Q2838">
        <f t="shared" si="624"/>
        <v>-3.9719109125679237</v>
      </c>
      <c r="R2838">
        <f t="shared" si="625"/>
        <v>2.2720423218384065</v>
      </c>
      <c r="S2838">
        <f t="shared" si="626"/>
        <v>2.8599861074152573</v>
      </c>
      <c r="T2838" s="2">
        <f t="array" aca="1" ref="T2838:V2838" ca="1">MMULT(Q2838:S2838,$T$8:$V$10)</f>
        <v>1.3290343010950616</v>
      </c>
      <c r="U2838" s="2">
        <f ca="1"/>
        <v>2.2720423218384065</v>
      </c>
      <c r="V2838" s="2">
        <f ca="1"/>
        <v>4.7105482333266897</v>
      </c>
      <c r="Y2838" s="2">
        <f t="shared" ca="1" si="629"/>
        <v>0.38289061070461972</v>
      </c>
      <c r="Z2838" s="2">
        <f t="shared" ca="1" si="630"/>
        <v>0.65456826166085935</v>
      </c>
    </row>
    <row r="2839" spans="2:26">
      <c r="B2839">
        <f t="shared" si="631"/>
        <v>2828</v>
      </c>
      <c r="C2839">
        <v>-7.821984597313433</v>
      </c>
      <c r="D2839">
        <v>3.1552921592880394</v>
      </c>
      <c r="E2839">
        <v>-2.0840042343106218</v>
      </c>
      <c r="F2839">
        <f t="shared" si="618"/>
        <v>8.6880599272621133</v>
      </c>
      <c r="G2839">
        <f t="shared" si="619"/>
        <v>16</v>
      </c>
      <c r="H2839">
        <f t="shared" si="620"/>
        <v>870</v>
      </c>
      <c r="I2839">
        <f t="shared" si="621"/>
        <v>2.7581692851470629</v>
      </c>
      <c r="J2839">
        <f>VLOOKUP(H2839,動径DB!$C$9:$F$3009,4)</f>
        <v>0.31723676991413946</v>
      </c>
      <c r="K2839">
        <f>VLOOKUP(G2839,緯度DB!$B$10:$H$50,7)</f>
        <v>0.72987675376846739</v>
      </c>
      <c r="L2839">
        <f t="shared" si="622"/>
        <v>-0.91287424159725272</v>
      </c>
      <c r="M2839">
        <f t="shared" si="623"/>
        <v>-1.8363980028243896</v>
      </c>
      <c r="N2839">
        <f t="shared" si="627"/>
        <v>3.3723576247774067</v>
      </c>
      <c r="O2839">
        <f t="shared" si="628"/>
        <v>1</v>
      </c>
      <c r="Q2839">
        <f t="shared" si="624"/>
        <v>-7.821984597313433</v>
      </c>
      <c r="R2839">
        <f t="shared" si="625"/>
        <v>3.1552921592880394</v>
      </c>
      <c r="S2839">
        <f t="shared" si="626"/>
        <v>-2.0840042343106218</v>
      </c>
      <c r="T2839" s="2">
        <f t="array" aca="1" ref="T2839:V2839" ca="1">MMULT(Q2839:S2839,$T$8:$V$10)</f>
        <v>-4.6335996937325943</v>
      </c>
      <c r="U2839" s="2">
        <f ca="1"/>
        <v>3.1552921592880394</v>
      </c>
      <c r="V2839" s="2">
        <f ca="1"/>
        <v>6.6374897790862475</v>
      </c>
      <c r="Y2839" s="2">
        <f t="shared" ca="1" si="629"/>
        <v>-1.2647153835243345</v>
      </c>
      <c r="Z2839" s="2">
        <f t="shared" ca="1" si="630"/>
        <v>0.86121952631404697</v>
      </c>
    </row>
    <row r="2840" spans="2:26">
      <c r="B2840">
        <f t="shared" si="631"/>
        <v>2829</v>
      </c>
      <c r="C2840">
        <v>-9.0489090943124548</v>
      </c>
      <c r="D2840">
        <v>9.9359517654802421</v>
      </c>
      <c r="E2840">
        <v>7.2307526533152524</v>
      </c>
      <c r="F2840">
        <f t="shared" si="618"/>
        <v>15.260723351679832</v>
      </c>
      <c r="G2840">
        <f t="shared" si="619"/>
        <v>30</v>
      </c>
      <c r="H2840">
        <f t="shared" si="620"/>
        <v>1527</v>
      </c>
      <c r="I2840">
        <f t="shared" si="621"/>
        <v>2.3095047609319854</v>
      </c>
      <c r="J2840">
        <f>VLOOKUP(H2840,動径DB!$C$9:$F$3009,4)</f>
        <v>6.4317263866445984E-2</v>
      </c>
      <c r="K2840">
        <f>VLOOKUP(G2840,緯度DB!$B$10:$H$50,7)</f>
        <v>0.58726809406597613</v>
      </c>
      <c r="L2840">
        <f t="shared" si="622"/>
        <v>-0.60146129031533324</v>
      </c>
      <c r="M2840">
        <f t="shared" si="623"/>
        <v>-0.34669435339309246</v>
      </c>
      <c r="N2840">
        <f t="shared" si="627"/>
        <v>0.12019697467465448</v>
      </c>
      <c r="O2840">
        <f t="shared" si="628"/>
        <v>0</v>
      </c>
      <c r="Q2840">
        <f t="shared" si="624"/>
        <v>1000</v>
      </c>
      <c r="R2840">
        <f t="shared" si="625"/>
        <v>1000</v>
      </c>
      <c r="S2840">
        <f t="shared" si="626"/>
        <v>1</v>
      </c>
      <c r="T2840" s="2">
        <f t="array" aca="1" ref="T2840:V2840" ca="1">MMULT(Q2840:S2840,$T$8:$V$10)</f>
        <v>342.95983594645492</v>
      </c>
      <c r="U2840" s="2">
        <f ca="1"/>
        <v>1000</v>
      </c>
      <c r="V2840" s="2">
        <f ca="1"/>
        <v>-939.35060064258266</v>
      </c>
      <c r="Y2840" s="2">
        <f t="shared" ca="1" si="629"/>
        <v>-3.7714808315308317</v>
      </c>
      <c r="Z2840" s="2">
        <f t="shared" ca="1" si="630"/>
        <v>-10.996858629590841</v>
      </c>
    </row>
    <row r="2841" spans="2:26">
      <c r="B2841">
        <f t="shared" si="631"/>
        <v>2830</v>
      </c>
      <c r="C2841">
        <v>-12.970480526922096</v>
      </c>
      <c r="D2841">
        <v>-1.2934878168006407</v>
      </c>
      <c r="E2841">
        <v>-7.2733067958392361</v>
      </c>
      <c r="F2841">
        <f t="shared" si="618"/>
        <v>14.926736668739025</v>
      </c>
      <c r="G2841">
        <f t="shared" si="619"/>
        <v>11</v>
      </c>
      <c r="H2841">
        <f t="shared" si="620"/>
        <v>1494</v>
      </c>
      <c r="I2841">
        <f t="shared" si="621"/>
        <v>-3.042195778365345</v>
      </c>
      <c r="J2841">
        <f>VLOOKUP(H2841,動径DB!$C$9:$F$3009,4)</f>
        <v>7.1039896898749497E-2</v>
      </c>
      <c r="K2841">
        <f>VLOOKUP(G2841,緯度DB!$B$10:$H$50,7)</f>
        <v>0.54089638506983073</v>
      </c>
      <c r="L2841">
        <f t="shared" si="622"/>
        <v>0.29379116254563631</v>
      </c>
      <c r="M2841">
        <f t="shared" si="623"/>
        <v>0.16850779683921377</v>
      </c>
      <c r="N2841">
        <f t="shared" si="627"/>
        <v>2.8394877595605741E-2</v>
      </c>
      <c r="O2841">
        <f t="shared" si="628"/>
        <v>0</v>
      </c>
      <c r="Q2841">
        <f t="shared" si="624"/>
        <v>1000</v>
      </c>
      <c r="R2841">
        <f t="shared" si="625"/>
        <v>1000</v>
      </c>
      <c r="S2841">
        <f t="shared" si="626"/>
        <v>1</v>
      </c>
      <c r="T2841" s="2">
        <f t="array" aca="1" ref="T2841:V2841" ca="1">MMULT(Q2841:S2841,$T$8:$V$10)</f>
        <v>342.95983594645492</v>
      </c>
      <c r="U2841" s="2">
        <f ca="1"/>
        <v>1000</v>
      </c>
      <c r="V2841" s="2">
        <f ca="1"/>
        <v>-939.35060064258266</v>
      </c>
      <c r="Y2841" s="2">
        <f t="shared" ca="1" si="629"/>
        <v>-3.7714808315308317</v>
      </c>
      <c r="Z2841" s="2">
        <f t="shared" ca="1" si="630"/>
        <v>-10.996858629590841</v>
      </c>
    </row>
    <row r="2842" spans="2:26">
      <c r="B2842">
        <f t="shared" si="631"/>
        <v>2831</v>
      </c>
      <c r="C2842">
        <v>-7.4132349390217485</v>
      </c>
      <c r="D2842">
        <v>4.4492475876481441</v>
      </c>
      <c r="E2842">
        <v>14.034404148833413</v>
      </c>
      <c r="F2842">
        <f t="shared" si="618"/>
        <v>16.483821042771549</v>
      </c>
      <c r="G2842">
        <f t="shared" si="619"/>
        <v>38</v>
      </c>
      <c r="H2842">
        <f t="shared" si="620"/>
        <v>1649</v>
      </c>
      <c r="I2842">
        <f t="shared" si="621"/>
        <v>2.6010435636846734</v>
      </c>
      <c r="J2842">
        <f>VLOOKUP(H2842,動径DB!$C$9:$F$3009,4)</f>
        <v>4.4016352796377098E-2</v>
      </c>
      <c r="K2842">
        <f>VLOOKUP(G2842,緯度DB!$B$10:$H$50,7)</f>
        <v>0.20164392860071581</v>
      </c>
      <c r="L2842">
        <f t="shared" si="622"/>
        <v>-0.99870736938040294</v>
      </c>
      <c r="M2842">
        <f t="shared" si="623"/>
        <v>-0.1461151840959275</v>
      </c>
      <c r="N2842">
        <f t="shared" si="627"/>
        <v>2.1349647023386785E-2</v>
      </c>
      <c r="O2842">
        <f t="shared" si="628"/>
        <v>0</v>
      </c>
      <c r="Q2842">
        <f t="shared" si="624"/>
        <v>1000</v>
      </c>
      <c r="R2842">
        <f t="shared" si="625"/>
        <v>1000</v>
      </c>
      <c r="S2842">
        <f t="shared" si="626"/>
        <v>1</v>
      </c>
      <c r="T2842" s="2">
        <f t="array" aca="1" ref="T2842:V2842" ca="1">MMULT(Q2842:S2842,$T$8:$V$10)</f>
        <v>342.95983594645492</v>
      </c>
      <c r="U2842" s="2">
        <f ca="1"/>
        <v>1000</v>
      </c>
      <c r="V2842" s="2">
        <f ca="1"/>
        <v>-939.35060064258266</v>
      </c>
      <c r="Y2842" s="2">
        <f t="shared" ca="1" si="629"/>
        <v>-3.7714808315308317</v>
      </c>
      <c r="Z2842" s="2">
        <f t="shared" ca="1" si="630"/>
        <v>-10.996858629590841</v>
      </c>
    </row>
    <row r="2843" spans="2:26">
      <c r="B2843">
        <f t="shared" si="631"/>
        <v>2832</v>
      </c>
      <c r="C2843">
        <v>-3.9101014593742027</v>
      </c>
      <c r="D2843">
        <v>-7.9886155694138088</v>
      </c>
      <c r="E2843">
        <v>4.8849246042689707</v>
      </c>
      <c r="F2843">
        <f t="shared" si="618"/>
        <v>10.147381954369971</v>
      </c>
      <c r="G2843">
        <f t="shared" si="619"/>
        <v>31</v>
      </c>
      <c r="H2843">
        <f t="shared" si="620"/>
        <v>1016</v>
      </c>
      <c r="I2843">
        <f t="shared" si="621"/>
        <v>-2.0259758004020201</v>
      </c>
      <c r="J2843">
        <f>VLOOKUP(H2843,動径DB!$C$9:$F$3009,4)</f>
        <v>0.24360547383083217</v>
      </c>
      <c r="K2843">
        <f>VLOOKUP(G2843,緯度DB!$B$10:$H$50,7)</f>
        <v>0.54089638506983073</v>
      </c>
      <c r="L2843">
        <f t="shared" si="622"/>
        <v>-0.20381965880814801</v>
      </c>
      <c r="M2843">
        <f t="shared" si="623"/>
        <v>-0.27252176922239285</v>
      </c>
      <c r="N2843">
        <f t="shared" si="627"/>
        <v>7.4268114700103152E-2</v>
      </c>
      <c r="O2843">
        <f t="shared" si="628"/>
        <v>0</v>
      </c>
      <c r="Q2843">
        <f t="shared" si="624"/>
        <v>1000</v>
      </c>
      <c r="R2843">
        <f t="shared" si="625"/>
        <v>1000</v>
      </c>
      <c r="S2843">
        <f t="shared" si="626"/>
        <v>1</v>
      </c>
      <c r="T2843" s="2">
        <f t="array" aca="1" ref="T2843:V2843" ca="1">MMULT(Q2843:S2843,$T$8:$V$10)</f>
        <v>342.95983594645492</v>
      </c>
      <c r="U2843" s="2">
        <f ca="1"/>
        <v>1000</v>
      </c>
      <c r="V2843" s="2">
        <f ca="1"/>
        <v>-939.35060064258266</v>
      </c>
      <c r="Y2843" s="2">
        <f t="shared" ca="1" si="629"/>
        <v>-3.7714808315308317</v>
      </c>
      <c r="Z2843" s="2">
        <f t="shared" ca="1" si="630"/>
        <v>-10.996858629590841</v>
      </c>
    </row>
    <row r="2844" spans="2:26">
      <c r="B2844">
        <f t="shared" si="631"/>
        <v>2833</v>
      </c>
      <c r="C2844">
        <v>6.7251505939271565</v>
      </c>
      <c r="D2844">
        <v>-6.3699837295194737</v>
      </c>
      <c r="E2844">
        <v>-15.317734093587159</v>
      </c>
      <c r="F2844">
        <f t="shared" si="618"/>
        <v>17.900763139798929</v>
      </c>
      <c r="G2844">
        <f t="shared" si="619"/>
        <v>4</v>
      </c>
      <c r="H2844">
        <f t="shared" si="620"/>
        <v>1791</v>
      </c>
      <c r="I2844">
        <f t="shared" si="621"/>
        <v>-0.75828276263192751</v>
      </c>
      <c r="J2844">
        <f>VLOOKUP(H2844,動径DB!$C$9:$F$3009,4)</f>
        <v>2.7729885593763486E-2</v>
      </c>
      <c r="K2844">
        <f>VLOOKUP(G2844,緯度DB!$B$10:$H$50,7)</f>
        <v>0.20164392860071581</v>
      </c>
      <c r="L2844">
        <f t="shared" si="622"/>
        <v>0.76222557068864005</v>
      </c>
      <c r="M2844">
        <f t="shared" si="623"/>
        <v>7.6293631639178447E-2</v>
      </c>
      <c r="N2844">
        <f t="shared" si="627"/>
        <v>5.8207182286946508E-3</v>
      </c>
      <c r="O2844">
        <f t="shared" si="628"/>
        <v>0</v>
      </c>
      <c r="Q2844">
        <f t="shared" si="624"/>
        <v>1000</v>
      </c>
      <c r="R2844">
        <f t="shared" si="625"/>
        <v>1000</v>
      </c>
      <c r="S2844">
        <f t="shared" si="626"/>
        <v>1</v>
      </c>
      <c r="T2844" s="2">
        <f t="array" aca="1" ref="T2844:V2844" ca="1">MMULT(Q2844:S2844,$T$8:$V$10)</f>
        <v>342.95983594645492</v>
      </c>
      <c r="U2844" s="2">
        <f ca="1"/>
        <v>1000</v>
      </c>
      <c r="V2844" s="2">
        <f ca="1"/>
        <v>-939.35060064258266</v>
      </c>
      <c r="Y2844" s="2">
        <f t="shared" ca="1" si="629"/>
        <v>-3.7714808315308317</v>
      </c>
      <c r="Z2844" s="2">
        <f t="shared" ca="1" si="630"/>
        <v>-10.996858629590841</v>
      </c>
    </row>
    <row r="2845" spans="2:26">
      <c r="B2845">
        <f t="shared" si="631"/>
        <v>2834</v>
      </c>
      <c r="C2845">
        <v>0.79109391980760102</v>
      </c>
      <c r="D2845">
        <v>-14.680721778796512</v>
      </c>
      <c r="E2845">
        <v>6.8758048446984734</v>
      </c>
      <c r="F2845">
        <f t="shared" si="618"/>
        <v>16.230407074339382</v>
      </c>
      <c r="G2845">
        <f t="shared" si="619"/>
        <v>29</v>
      </c>
      <c r="H2845">
        <f t="shared" si="620"/>
        <v>1624</v>
      </c>
      <c r="I2845">
        <f t="shared" si="621"/>
        <v>-1.5169618119515564</v>
      </c>
      <c r="J2845">
        <f>VLOOKUP(H2845,動径DB!$C$9:$F$3009,4)</f>
        <v>4.7641484695850993E-2</v>
      </c>
      <c r="K2845">
        <f>VLOOKUP(G2845,緯度DB!$B$10:$H$50,7)</f>
        <v>0.62981531840634786</v>
      </c>
      <c r="L2845">
        <f t="shared" si="622"/>
        <v>-0.98698662556222228</v>
      </c>
      <c r="M2845">
        <f t="shared" si="623"/>
        <v>-0.48066133338254596</v>
      </c>
      <c r="N2845">
        <f t="shared" si="627"/>
        <v>0.231035317409087</v>
      </c>
      <c r="O2845">
        <f t="shared" si="628"/>
        <v>0</v>
      </c>
      <c r="Q2845">
        <f t="shared" si="624"/>
        <v>1000</v>
      </c>
      <c r="R2845">
        <f t="shared" si="625"/>
        <v>1000</v>
      </c>
      <c r="S2845">
        <f t="shared" si="626"/>
        <v>1</v>
      </c>
      <c r="T2845" s="2">
        <f t="array" aca="1" ref="T2845:V2845" ca="1">MMULT(Q2845:S2845,$T$8:$V$10)</f>
        <v>342.95983594645492</v>
      </c>
      <c r="U2845" s="2">
        <f ca="1"/>
        <v>1000</v>
      </c>
      <c r="V2845" s="2">
        <f ca="1"/>
        <v>-939.35060064258266</v>
      </c>
      <c r="Y2845" s="2">
        <f t="shared" ca="1" si="629"/>
        <v>-3.7714808315308317</v>
      </c>
      <c r="Z2845" s="2">
        <f t="shared" ca="1" si="630"/>
        <v>-10.996858629590841</v>
      </c>
    </row>
    <row r="2846" spans="2:26">
      <c r="B2846">
        <f t="shared" si="631"/>
        <v>2835</v>
      </c>
      <c r="C2846">
        <v>-14.522075205018979</v>
      </c>
      <c r="D2846">
        <v>-16.328093154698053</v>
      </c>
      <c r="E2846">
        <v>10.522883059871393</v>
      </c>
      <c r="F2846">
        <f t="shared" si="618"/>
        <v>24.253419598490698</v>
      </c>
      <c r="G2846">
        <f t="shared" si="619"/>
        <v>30</v>
      </c>
      <c r="H2846">
        <f t="shared" si="620"/>
        <v>2426</v>
      </c>
      <c r="I2846">
        <f t="shared" si="621"/>
        <v>-2.297719637958799</v>
      </c>
      <c r="J2846">
        <f>VLOOKUP(H2846,動径DB!$C$9:$F$3009,4)</f>
        <v>2.8794050830657589E-3</v>
      </c>
      <c r="K2846">
        <f>VLOOKUP(G2846,緯度DB!$B$10:$H$50,7)</f>
        <v>0.58726809406597613</v>
      </c>
      <c r="L2846">
        <f t="shared" si="622"/>
        <v>0.5728458266823081</v>
      </c>
      <c r="M2846">
        <f t="shared" si="623"/>
        <v>2.3493618239492597E-2</v>
      </c>
      <c r="N2846">
        <f t="shared" si="627"/>
        <v>5.5195009798301921E-4</v>
      </c>
      <c r="O2846">
        <f t="shared" si="628"/>
        <v>0</v>
      </c>
      <c r="Q2846">
        <f t="shared" si="624"/>
        <v>1000</v>
      </c>
      <c r="R2846">
        <f t="shared" si="625"/>
        <v>1000</v>
      </c>
      <c r="S2846">
        <f t="shared" si="626"/>
        <v>1</v>
      </c>
      <c r="T2846" s="2">
        <f t="array" aca="1" ref="T2846:V2846" ca="1">MMULT(Q2846:S2846,$T$8:$V$10)</f>
        <v>342.95983594645492</v>
      </c>
      <c r="U2846" s="2">
        <f ca="1"/>
        <v>1000</v>
      </c>
      <c r="V2846" s="2">
        <f ca="1"/>
        <v>-939.35060064258266</v>
      </c>
      <c r="Y2846" s="2">
        <f t="shared" ca="1" si="629"/>
        <v>-3.7714808315308317</v>
      </c>
      <c r="Z2846" s="2">
        <f t="shared" ca="1" si="630"/>
        <v>-10.996858629590841</v>
      </c>
    </row>
    <row r="2847" spans="2:26">
      <c r="B2847">
        <f t="shared" si="631"/>
        <v>2836</v>
      </c>
      <c r="C2847">
        <v>1.2310067257471045</v>
      </c>
      <c r="D2847">
        <v>-6.3895578458637061</v>
      </c>
      <c r="E2847">
        <v>7.0299923350990872</v>
      </c>
      <c r="F2847">
        <f t="shared" si="618"/>
        <v>9.5792807274881024</v>
      </c>
      <c r="G2847">
        <f t="shared" si="619"/>
        <v>36</v>
      </c>
      <c r="H2847">
        <f t="shared" si="620"/>
        <v>959</v>
      </c>
      <c r="I2847">
        <f t="shared" si="621"/>
        <v>-1.3804691461492427</v>
      </c>
      <c r="J2847">
        <f>VLOOKUP(H2847,動径DB!$C$9:$F$3009,4)</f>
        <v>0.27237014084135358</v>
      </c>
      <c r="K2847">
        <f>VLOOKUP(G2847,緯度DB!$B$10:$H$50,7)</f>
        <v>0.28116931855250954</v>
      </c>
      <c r="L2847">
        <f t="shared" si="622"/>
        <v>-0.84137089820694577</v>
      </c>
      <c r="M2847">
        <f t="shared" si="623"/>
        <v>-0.61723111471744863</v>
      </c>
      <c r="N2847">
        <f t="shared" si="627"/>
        <v>0.38097424897534421</v>
      </c>
      <c r="O2847">
        <f t="shared" si="628"/>
        <v>1</v>
      </c>
      <c r="Q2847">
        <f t="shared" si="624"/>
        <v>1.2310067257471045</v>
      </c>
      <c r="R2847">
        <f t="shared" si="625"/>
        <v>-6.3895578458637061</v>
      </c>
      <c r="S2847">
        <f t="shared" si="626"/>
        <v>7.0299923350990872</v>
      </c>
      <c r="T2847" s="2">
        <f t="array" aca="1" ref="T2847:V2847" ca="1">MMULT(Q2847:S2847,$T$8:$V$10)</f>
        <v>7.0270610182489959</v>
      </c>
      <c r="U2847" s="2">
        <f ca="1"/>
        <v>-6.3895578458637061</v>
      </c>
      <c r="V2847" s="2">
        <f ca="1"/>
        <v>1.2476310497065679</v>
      </c>
      <c r="Y2847" s="2">
        <f t="shared" ca="1" si="629"/>
        <v>2.2488300015674256</v>
      </c>
      <c r="Z2847" s="2">
        <f t="shared" ca="1" si="630"/>
        <v>-2.0448135206472577</v>
      </c>
    </row>
    <row r="2848" spans="2:26">
      <c r="B2848">
        <f t="shared" si="631"/>
        <v>2837</v>
      </c>
      <c r="C2848">
        <v>15.336044531421379</v>
      </c>
      <c r="D2848">
        <v>-5.6143126938448997</v>
      </c>
      <c r="E2848">
        <v>11.492169224885782</v>
      </c>
      <c r="F2848">
        <f t="shared" si="618"/>
        <v>19.969594948005817</v>
      </c>
      <c r="G2848">
        <f t="shared" si="619"/>
        <v>33</v>
      </c>
      <c r="H2848">
        <f t="shared" si="620"/>
        <v>1998</v>
      </c>
      <c r="I2848">
        <f t="shared" si="621"/>
        <v>-0.35093293283212723</v>
      </c>
      <c r="J2848">
        <f>VLOOKUP(H2848,動径DB!$C$9:$F$3009,4)</f>
        <v>1.3677633913066643E-2</v>
      </c>
      <c r="K2848">
        <f>VLOOKUP(G2848,緯度DB!$B$10:$H$50,7)</f>
        <v>0.43934360143209494</v>
      </c>
      <c r="L2848">
        <f t="shared" si="622"/>
        <v>0.86881242749733711</v>
      </c>
      <c r="M2848">
        <f t="shared" si="623"/>
        <v>0.10425828138878096</v>
      </c>
      <c r="N2848">
        <f t="shared" si="627"/>
        <v>1.0869789238142231E-2</v>
      </c>
      <c r="O2848">
        <f t="shared" si="628"/>
        <v>0</v>
      </c>
      <c r="Q2848">
        <f t="shared" si="624"/>
        <v>1000</v>
      </c>
      <c r="R2848">
        <f t="shared" si="625"/>
        <v>1000</v>
      </c>
      <c r="S2848">
        <f t="shared" si="626"/>
        <v>1</v>
      </c>
      <c r="T2848" s="2">
        <f t="array" aca="1" ref="T2848:V2848" ca="1">MMULT(Q2848:S2848,$T$8:$V$10)</f>
        <v>342.95983594645492</v>
      </c>
      <c r="U2848" s="2">
        <f ca="1"/>
        <v>1000</v>
      </c>
      <c r="V2848" s="2">
        <f ca="1"/>
        <v>-939.35060064258266</v>
      </c>
      <c r="Y2848" s="2">
        <f t="shared" ca="1" si="629"/>
        <v>-3.7714808315308317</v>
      </c>
      <c r="Z2848" s="2">
        <f t="shared" ca="1" si="630"/>
        <v>-10.996858629590841</v>
      </c>
    </row>
    <row r="2849" spans="2:26">
      <c r="B2849">
        <f t="shared" si="631"/>
        <v>2838</v>
      </c>
      <c r="C2849">
        <v>-4.4857599772965369</v>
      </c>
      <c r="D2849">
        <v>6.21785206384759</v>
      </c>
      <c r="E2849">
        <v>-9.8076544811781297</v>
      </c>
      <c r="F2849">
        <f t="shared" si="618"/>
        <v>12.448847869742108</v>
      </c>
      <c r="G2849">
        <f t="shared" si="619"/>
        <v>5</v>
      </c>
      <c r="H2849">
        <f t="shared" si="620"/>
        <v>1246</v>
      </c>
      <c r="I2849">
        <f t="shared" si="621"/>
        <v>2.1957621048443894</v>
      </c>
      <c r="J2849">
        <f>VLOOKUP(H2849,動径DB!$C$9:$F$3009,4)</f>
        <v>0.14235005724185917</v>
      </c>
      <c r="K2849">
        <f>VLOOKUP(G2849,緯度DB!$B$10:$H$50,7)</f>
        <v>0.2352076871405088</v>
      </c>
      <c r="L2849">
        <f t="shared" si="622"/>
        <v>-0.29943555258196941</v>
      </c>
      <c r="M2849">
        <f t="shared" si="623"/>
        <v>-0.1248077865069048</v>
      </c>
      <c r="N2849">
        <f t="shared" si="627"/>
        <v>1.5576983572753127E-2</v>
      </c>
      <c r="O2849">
        <f t="shared" si="628"/>
        <v>0</v>
      </c>
      <c r="Q2849">
        <f t="shared" si="624"/>
        <v>1000</v>
      </c>
      <c r="R2849">
        <f t="shared" si="625"/>
        <v>1000</v>
      </c>
      <c r="S2849">
        <f t="shared" si="626"/>
        <v>1</v>
      </c>
      <c r="T2849" s="2">
        <f t="array" aca="1" ref="T2849:V2849" ca="1">MMULT(Q2849:S2849,$T$8:$V$10)</f>
        <v>342.95983594645492</v>
      </c>
      <c r="U2849" s="2">
        <f ca="1"/>
        <v>1000</v>
      </c>
      <c r="V2849" s="2">
        <f ca="1"/>
        <v>-939.35060064258266</v>
      </c>
      <c r="Y2849" s="2">
        <f t="shared" ca="1" si="629"/>
        <v>-3.7714808315308317</v>
      </c>
      <c r="Z2849" s="2">
        <f t="shared" ca="1" si="630"/>
        <v>-10.996858629590841</v>
      </c>
    </row>
    <row r="2850" spans="2:26">
      <c r="B2850">
        <f t="shared" si="631"/>
        <v>2839</v>
      </c>
      <c r="C2850">
        <v>6.5979526268225461</v>
      </c>
      <c r="D2850">
        <v>16.044493123742495</v>
      </c>
      <c r="E2850">
        <v>-0.38099207269348767</v>
      </c>
      <c r="F2850">
        <f t="shared" si="618"/>
        <v>17.352345473251447</v>
      </c>
      <c r="G2850">
        <f t="shared" si="619"/>
        <v>21</v>
      </c>
      <c r="H2850">
        <f t="shared" si="620"/>
        <v>1736</v>
      </c>
      <c r="I2850">
        <f t="shared" si="621"/>
        <v>1.1806478529197788</v>
      </c>
      <c r="J2850">
        <f>VLOOKUP(H2850,動径DB!$C$9:$F$3009,4)</f>
        <v>3.3244552763767268E-2</v>
      </c>
      <c r="K2850">
        <f>VLOOKUP(G2850,緯度DB!$B$10:$H$50,7)</f>
        <v>0.7879807395252203</v>
      </c>
      <c r="L2850">
        <f t="shared" si="622"/>
        <v>0.38974152339087365</v>
      </c>
      <c r="M2850">
        <f t="shared" si="623"/>
        <v>0.17716215768713897</v>
      </c>
      <c r="N2850">
        <f t="shared" si="627"/>
        <v>3.1386430116362697E-2</v>
      </c>
      <c r="O2850">
        <f t="shared" si="628"/>
        <v>0</v>
      </c>
      <c r="Q2850">
        <f t="shared" si="624"/>
        <v>1000</v>
      </c>
      <c r="R2850">
        <f t="shared" si="625"/>
        <v>1000</v>
      </c>
      <c r="S2850">
        <f t="shared" si="626"/>
        <v>1</v>
      </c>
      <c r="T2850" s="2">
        <f t="array" aca="1" ref="T2850:V2850" ca="1">MMULT(Q2850:S2850,$T$8:$V$10)</f>
        <v>342.95983594645492</v>
      </c>
      <c r="U2850" s="2">
        <f ca="1"/>
        <v>1000</v>
      </c>
      <c r="V2850" s="2">
        <f ca="1"/>
        <v>-939.35060064258266</v>
      </c>
      <c r="Y2850" s="2">
        <f t="shared" ca="1" si="629"/>
        <v>-3.7714808315308317</v>
      </c>
      <c r="Z2850" s="2">
        <f t="shared" ca="1" si="630"/>
        <v>-10.996858629590841</v>
      </c>
    </row>
    <row r="2851" spans="2:26">
      <c r="B2851">
        <f t="shared" si="631"/>
        <v>2840</v>
      </c>
      <c r="C2851">
        <v>-9.9042302601769023</v>
      </c>
      <c r="D2851">
        <v>-3.4469085120005847</v>
      </c>
      <c r="E2851">
        <v>9.7863294032153512</v>
      </c>
      <c r="F2851">
        <f t="shared" si="618"/>
        <v>14.343890634166982</v>
      </c>
      <c r="G2851">
        <f t="shared" si="619"/>
        <v>35</v>
      </c>
      <c r="H2851">
        <f t="shared" si="620"/>
        <v>1435</v>
      </c>
      <c r="I2851">
        <f t="shared" si="621"/>
        <v>-2.8066793928803833</v>
      </c>
      <c r="J2851">
        <f>VLOOKUP(H2851,動径DB!$C$9:$F$3009,4)</f>
        <v>8.4544962664080681E-2</v>
      </c>
      <c r="K2851">
        <f>VLOOKUP(G2851,緯度DB!$B$10:$H$50,7)</f>
        <v>0.33255818042814211</v>
      </c>
      <c r="L2851">
        <f t="shared" si="622"/>
        <v>0.84402243840230462</v>
      </c>
      <c r="M2851">
        <f t="shared" si="623"/>
        <v>0.3403896370329611</v>
      </c>
      <c r="N2851">
        <f t="shared" si="627"/>
        <v>0.11586510499943101</v>
      </c>
      <c r="O2851">
        <f t="shared" si="628"/>
        <v>0</v>
      </c>
      <c r="Q2851">
        <f t="shared" si="624"/>
        <v>1000</v>
      </c>
      <c r="R2851">
        <f t="shared" si="625"/>
        <v>1000</v>
      </c>
      <c r="S2851">
        <f t="shared" si="626"/>
        <v>1</v>
      </c>
      <c r="T2851" s="2">
        <f t="array" aca="1" ref="T2851:V2851" ca="1">MMULT(Q2851:S2851,$T$8:$V$10)</f>
        <v>342.95983594645492</v>
      </c>
      <c r="U2851" s="2">
        <f ca="1"/>
        <v>1000</v>
      </c>
      <c r="V2851" s="2">
        <f ca="1"/>
        <v>-939.35060064258266</v>
      </c>
      <c r="Y2851" s="2">
        <f t="shared" ca="1" si="629"/>
        <v>-3.7714808315308317</v>
      </c>
      <c r="Z2851" s="2">
        <f t="shared" ca="1" si="630"/>
        <v>-10.996858629590841</v>
      </c>
    </row>
    <row r="2852" spans="2:26">
      <c r="B2852">
        <f t="shared" si="631"/>
        <v>2841</v>
      </c>
      <c r="C2852">
        <v>16.693897421006575</v>
      </c>
      <c r="D2852">
        <v>-12.134703396923008</v>
      </c>
      <c r="E2852">
        <v>-6.3046795312770136</v>
      </c>
      <c r="F2852">
        <f t="shared" si="618"/>
        <v>21.579764169853391</v>
      </c>
      <c r="G2852">
        <f t="shared" si="619"/>
        <v>15</v>
      </c>
      <c r="H2852">
        <f t="shared" si="620"/>
        <v>2159</v>
      </c>
      <c r="I2852">
        <f t="shared" si="621"/>
        <v>-0.6285489069950756</v>
      </c>
      <c r="J2852">
        <f>VLOOKUP(H2852,動径DB!$C$9:$F$3009,4)</f>
        <v>7.7158579770707147E-3</v>
      </c>
      <c r="K2852">
        <f>VLOOKUP(G2852,緯度DB!$B$10:$H$50,7)</f>
        <v>0.70149600262637279</v>
      </c>
      <c r="L2852">
        <f t="shared" si="622"/>
        <v>0.95084271861759351</v>
      </c>
      <c r="M2852">
        <f t="shared" si="623"/>
        <v>0.11106182486483793</v>
      </c>
      <c r="N2852">
        <f t="shared" si="627"/>
        <v>1.2334728942307933E-2</v>
      </c>
      <c r="O2852">
        <f t="shared" si="628"/>
        <v>0</v>
      </c>
      <c r="Q2852">
        <f t="shared" si="624"/>
        <v>1000</v>
      </c>
      <c r="R2852">
        <f t="shared" si="625"/>
        <v>1000</v>
      </c>
      <c r="S2852">
        <f t="shared" si="626"/>
        <v>1</v>
      </c>
      <c r="T2852" s="2">
        <f t="array" aca="1" ref="T2852:V2852" ca="1">MMULT(Q2852:S2852,$T$8:$V$10)</f>
        <v>342.95983594645492</v>
      </c>
      <c r="U2852" s="2">
        <f ca="1"/>
        <v>1000</v>
      </c>
      <c r="V2852" s="2">
        <f ca="1"/>
        <v>-939.35060064258266</v>
      </c>
      <c r="Y2852" s="2">
        <f t="shared" ca="1" si="629"/>
        <v>-3.7714808315308317</v>
      </c>
      <c r="Z2852" s="2">
        <f t="shared" ca="1" si="630"/>
        <v>-10.996858629590841</v>
      </c>
    </row>
    <row r="2853" spans="2:26">
      <c r="B2853">
        <f t="shared" si="631"/>
        <v>2842</v>
      </c>
      <c r="C2853">
        <v>-9.2066169294791944E-2</v>
      </c>
      <c r="D2853">
        <v>-10.239001370870172</v>
      </c>
      <c r="E2853">
        <v>14.345709162171799</v>
      </c>
      <c r="F2853">
        <f t="shared" si="618"/>
        <v>17.625124017090766</v>
      </c>
      <c r="G2853">
        <f t="shared" si="619"/>
        <v>37</v>
      </c>
      <c r="H2853">
        <f t="shared" si="620"/>
        <v>1764</v>
      </c>
      <c r="I2853">
        <f t="shared" si="621"/>
        <v>-1.5797877982157029</v>
      </c>
      <c r="J2853">
        <f>VLOOKUP(H2853,動径DB!$C$9:$F$3009,4)</f>
        <v>3.0323322232454871E-2</v>
      </c>
      <c r="K2853">
        <f>VLOOKUP(G2853,緯度DB!$B$10:$H$50,7)</f>
        <v>0.2352076871405088</v>
      </c>
      <c r="L2853">
        <f t="shared" si="622"/>
        <v>-0.99963621254662494</v>
      </c>
      <c r="M2853">
        <f t="shared" si="623"/>
        <v>-0.12566156215202873</v>
      </c>
      <c r="N2853">
        <f t="shared" si="627"/>
        <v>1.5790828202488179E-2</v>
      </c>
      <c r="O2853">
        <f t="shared" si="628"/>
        <v>0</v>
      </c>
      <c r="Q2853">
        <f t="shared" si="624"/>
        <v>1000</v>
      </c>
      <c r="R2853">
        <f t="shared" si="625"/>
        <v>1000</v>
      </c>
      <c r="S2853">
        <f t="shared" si="626"/>
        <v>1</v>
      </c>
      <c r="T2853" s="2">
        <f t="array" aca="1" ref="T2853:V2853" ca="1">MMULT(Q2853:S2853,$T$8:$V$10)</f>
        <v>342.95983594645492</v>
      </c>
      <c r="U2853" s="2">
        <f ca="1"/>
        <v>1000</v>
      </c>
      <c r="V2853" s="2">
        <f ca="1"/>
        <v>-939.35060064258266</v>
      </c>
      <c r="Y2853" s="2">
        <f t="shared" ca="1" si="629"/>
        <v>-3.7714808315308317</v>
      </c>
      <c r="Z2853" s="2">
        <f t="shared" ca="1" si="630"/>
        <v>-10.996858629590841</v>
      </c>
    </row>
    <row r="2854" spans="2:26">
      <c r="B2854">
        <f t="shared" si="631"/>
        <v>2843</v>
      </c>
      <c r="C2854">
        <v>15.990958762339277</v>
      </c>
      <c r="D2854">
        <v>8.1625291692507602</v>
      </c>
      <c r="E2854">
        <v>-3.4588996630971978</v>
      </c>
      <c r="F2854">
        <f t="shared" si="618"/>
        <v>18.283917289713347</v>
      </c>
      <c r="G2854">
        <f t="shared" si="619"/>
        <v>17</v>
      </c>
      <c r="H2854">
        <f t="shared" si="620"/>
        <v>1829</v>
      </c>
      <c r="I2854">
        <f t="shared" si="621"/>
        <v>0.47196985255936036</v>
      </c>
      <c r="J2854">
        <f>VLOOKUP(H2854,動径DB!$C$9:$F$3009,4)</f>
        <v>2.4423041401458494E-2</v>
      </c>
      <c r="K2854">
        <f>VLOOKUP(G2854,緯度DB!$B$10:$H$50,7)</f>
        <v>0.7529008951198638</v>
      </c>
      <c r="L2854">
        <f t="shared" si="622"/>
        <v>-0.98802900503542834</v>
      </c>
      <c r="M2854">
        <f t="shared" si="623"/>
        <v>-0.33218231032479795</v>
      </c>
      <c r="N2854">
        <f t="shared" si="627"/>
        <v>0.11034508729272037</v>
      </c>
      <c r="O2854">
        <f t="shared" si="628"/>
        <v>0</v>
      </c>
      <c r="Q2854">
        <f t="shared" si="624"/>
        <v>1000</v>
      </c>
      <c r="R2854">
        <f t="shared" si="625"/>
        <v>1000</v>
      </c>
      <c r="S2854">
        <f t="shared" si="626"/>
        <v>1</v>
      </c>
      <c r="T2854" s="2">
        <f t="array" aca="1" ref="T2854:V2854" ca="1">MMULT(Q2854:S2854,$T$8:$V$10)</f>
        <v>342.95983594645492</v>
      </c>
      <c r="U2854" s="2">
        <f ca="1"/>
        <v>1000</v>
      </c>
      <c r="V2854" s="2">
        <f ca="1"/>
        <v>-939.35060064258266</v>
      </c>
      <c r="Y2854" s="2">
        <f t="shared" ca="1" si="629"/>
        <v>-3.7714808315308317</v>
      </c>
      <c r="Z2854" s="2">
        <f t="shared" ca="1" si="630"/>
        <v>-10.996858629590841</v>
      </c>
    </row>
    <row r="2855" spans="2:26">
      <c r="B2855">
        <f t="shared" si="631"/>
        <v>2844</v>
      </c>
      <c r="C2855">
        <v>2.4614541134473802</v>
      </c>
      <c r="D2855">
        <v>7.8725194299213328</v>
      </c>
      <c r="E2855">
        <v>-0.88937839283367515</v>
      </c>
      <c r="F2855">
        <f t="shared" si="618"/>
        <v>8.2961625136405903</v>
      </c>
      <c r="G2855">
        <f t="shared" si="619"/>
        <v>19</v>
      </c>
      <c r="H2855">
        <f t="shared" si="620"/>
        <v>831</v>
      </c>
      <c r="I2855">
        <f t="shared" si="621"/>
        <v>1.2677619753293747</v>
      </c>
      <c r="J2855">
        <f>VLOOKUP(H2855,動径DB!$C$9:$F$3009,4)</f>
        <v>0.33592781344044698</v>
      </c>
      <c r="K2855">
        <f>VLOOKUP(G2855,緯度DB!$B$10:$H$50,7)</f>
        <v>0.7820858445078025</v>
      </c>
      <c r="L2855">
        <f t="shared" si="622"/>
        <v>0.61445364441935579</v>
      </c>
      <c r="M2855">
        <f t="shared" si="623"/>
        <v>1.3392657541540798</v>
      </c>
      <c r="N2855">
        <f t="shared" si="627"/>
        <v>1.793632760249896</v>
      </c>
      <c r="O2855">
        <f t="shared" si="628"/>
        <v>1</v>
      </c>
      <c r="Q2855">
        <f t="shared" si="624"/>
        <v>2.4614541134473802</v>
      </c>
      <c r="R2855">
        <f t="shared" si="625"/>
        <v>7.8725194299213328</v>
      </c>
      <c r="S2855">
        <f t="shared" si="626"/>
        <v>-0.88937839283367515</v>
      </c>
      <c r="T2855" s="2">
        <f t="array" aca="1" ref="T2855:V2855" ca="1">MMULT(Q2855:S2855,$T$8:$V$10)</f>
        <v>6.1245758385951587E-3</v>
      </c>
      <c r="U2855" s="2">
        <f ca="1"/>
        <v>7.8725194299213328</v>
      </c>
      <c r="V2855" s="2">
        <f ca="1"/>
        <v>-2.6171955921973495</v>
      </c>
      <c r="Y2855" s="2">
        <f t="shared" ca="1" si="629"/>
        <v>2.2366503252858857E-3</v>
      </c>
      <c r="Z2855" s="2">
        <f t="shared" ca="1" si="630"/>
        <v>2.8749865472793141</v>
      </c>
    </row>
    <row r="2856" spans="2:26">
      <c r="B2856">
        <f t="shared" si="631"/>
        <v>2845</v>
      </c>
      <c r="C2856">
        <v>6.4317469518448318</v>
      </c>
      <c r="D2856">
        <v>-14.660683270058675</v>
      </c>
      <c r="E2856">
        <v>-5.7196381093877324</v>
      </c>
      <c r="F2856">
        <f t="shared" si="618"/>
        <v>17.000507724768227</v>
      </c>
      <c r="G2856">
        <f t="shared" si="619"/>
        <v>14</v>
      </c>
      <c r="H2856">
        <f t="shared" si="620"/>
        <v>1701</v>
      </c>
      <c r="I2856">
        <f t="shared" si="621"/>
        <v>-1.1573730984709263</v>
      </c>
      <c r="J2856">
        <f>VLOOKUP(H2856,動径DB!$C$9:$F$3009,4)</f>
        <v>3.7253870214326294E-2</v>
      </c>
      <c r="K2856">
        <f>VLOOKUP(G2856,緯度DB!$B$10:$H$50,7)</f>
        <v>0.66802964117206065</v>
      </c>
      <c r="L2856">
        <f t="shared" si="622"/>
        <v>-0.32454120889932841</v>
      </c>
      <c r="M2856">
        <f t="shared" si="623"/>
        <v>-0.13730895808276924</v>
      </c>
      <c r="N2856">
        <f t="shared" si="627"/>
        <v>1.8853749969775683E-2</v>
      </c>
      <c r="O2856">
        <f t="shared" si="628"/>
        <v>0</v>
      </c>
      <c r="Q2856">
        <f t="shared" si="624"/>
        <v>1000</v>
      </c>
      <c r="R2856">
        <f t="shared" si="625"/>
        <v>1000</v>
      </c>
      <c r="S2856">
        <f t="shared" si="626"/>
        <v>1</v>
      </c>
      <c r="T2856" s="2">
        <f t="array" aca="1" ref="T2856:V2856" ca="1">MMULT(Q2856:S2856,$T$8:$V$10)</f>
        <v>342.95983594645492</v>
      </c>
      <c r="U2856" s="2">
        <f ca="1"/>
        <v>1000</v>
      </c>
      <c r="V2856" s="2">
        <f ca="1"/>
        <v>-939.35060064258266</v>
      </c>
      <c r="Y2856" s="2">
        <f t="shared" ca="1" si="629"/>
        <v>-3.7714808315308317</v>
      </c>
      <c r="Z2856" s="2">
        <f t="shared" ca="1" si="630"/>
        <v>-10.996858629590841</v>
      </c>
    </row>
    <row r="2857" spans="2:26">
      <c r="B2857">
        <f t="shared" si="631"/>
        <v>2846</v>
      </c>
      <c r="C2857">
        <v>0.52890340060305996</v>
      </c>
      <c r="D2857">
        <v>-12.470687078511249</v>
      </c>
      <c r="E2857">
        <v>13.878263168231284</v>
      </c>
      <c r="F2857">
        <f t="shared" si="618"/>
        <v>18.665582326410338</v>
      </c>
      <c r="G2857">
        <f t="shared" si="619"/>
        <v>36</v>
      </c>
      <c r="H2857">
        <f t="shared" si="620"/>
        <v>1868</v>
      </c>
      <c r="I2857">
        <f t="shared" si="621"/>
        <v>-1.5284099998355891</v>
      </c>
      <c r="J2857">
        <f>VLOOKUP(H2857,動径DB!$C$9:$F$3009,4)</f>
        <v>2.1409884706577838E-2</v>
      </c>
      <c r="K2857">
        <f>VLOOKUP(G2857,緯度DB!$B$10:$H$50,7)</f>
        <v>0.28116931855250954</v>
      </c>
      <c r="L2857">
        <f t="shared" si="622"/>
        <v>-0.99192618465889282</v>
      </c>
      <c r="M2857">
        <f t="shared" si="623"/>
        <v>-0.11145592365503944</v>
      </c>
      <c r="N2857">
        <f t="shared" si="627"/>
        <v>1.2422422917797979E-2</v>
      </c>
      <c r="O2857">
        <f t="shared" si="628"/>
        <v>0</v>
      </c>
      <c r="Q2857">
        <f t="shared" si="624"/>
        <v>1000</v>
      </c>
      <c r="R2857">
        <f t="shared" si="625"/>
        <v>1000</v>
      </c>
      <c r="S2857">
        <f t="shared" si="626"/>
        <v>1</v>
      </c>
      <c r="T2857" s="2">
        <f t="array" aca="1" ref="T2857:V2857" ca="1">MMULT(Q2857:S2857,$T$8:$V$10)</f>
        <v>342.95983594645492</v>
      </c>
      <c r="U2857" s="2">
        <f ca="1"/>
        <v>1000</v>
      </c>
      <c r="V2857" s="2">
        <f ca="1"/>
        <v>-939.35060064258266</v>
      </c>
      <c r="Y2857" s="2">
        <f t="shared" ca="1" si="629"/>
        <v>-3.7714808315308317</v>
      </c>
      <c r="Z2857" s="2">
        <f t="shared" ca="1" si="630"/>
        <v>-10.996858629590841</v>
      </c>
    </row>
    <row r="2858" spans="2:26">
      <c r="B2858">
        <f t="shared" si="631"/>
        <v>2847</v>
      </c>
      <c r="C2858">
        <v>-2.9472873786584093</v>
      </c>
      <c r="D2858">
        <v>-15.88562918990673</v>
      </c>
      <c r="E2858">
        <v>11.734771788782382</v>
      </c>
      <c r="F2858">
        <f t="shared" si="618"/>
        <v>19.968589999957903</v>
      </c>
      <c r="G2858">
        <f t="shared" si="619"/>
        <v>33</v>
      </c>
      <c r="H2858">
        <f t="shared" si="620"/>
        <v>1998</v>
      </c>
      <c r="I2858">
        <f t="shared" si="621"/>
        <v>-1.7542421238754149</v>
      </c>
      <c r="J2858">
        <f>VLOOKUP(H2858,動径DB!$C$9:$F$3009,4)</f>
        <v>1.3677633913066643E-2</v>
      </c>
      <c r="K2858">
        <f>VLOOKUP(G2858,緯度DB!$B$10:$H$50,7)</f>
        <v>0.43934360143209494</v>
      </c>
      <c r="L2858">
        <f t="shared" si="622"/>
        <v>-0.85234812344708999</v>
      </c>
      <c r="M2858">
        <f t="shared" si="623"/>
        <v>-0.10227740267270614</v>
      </c>
      <c r="N2858">
        <f t="shared" si="627"/>
        <v>1.0460667097474879E-2</v>
      </c>
      <c r="O2858">
        <f t="shared" si="628"/>
        <v>0</v>
      </c>
      <c r="Q2858">
        <f t="shared" si="624"/>
        <v>1000</v>
      </c>
      <c r="R2858">
        <f t="shared" si="625"/>
        <v>1000</v>
      </c>
      <c r="S2858">
        <f t="shared" si="626"/>
        <v>1</v>
      </c>
      <c r="T2858" s="2">
        <f t="array" aca="1" ref="T2858:V2858" ca="1">MMULT(Q2858:S2858,$T$8:$V$10)</f>
        <v>342.95983594645492</v>
      </c>
      <c r="U2858" s="2">
        <f ca="1"/>
        <v>1000</v>
      </c>
      <c r="V2858" s="2">
        <f ca="1"/>
        <v>-939.35060064258266</v>
      </c>
      <c r="Y2858" s="2">
        <f t="shared" ca="1" si="629"/>
        <v>-3.7714808315308317</v>
      </c>
      <c r="Z2858" s="2">
        <f t="shared" ca="1" si="630"/>
        <v>-10.996858629590841</v>
      </c>
    </row>
    <row r="2859" spans="2:26">
      <c r="B2859">
        <f t="shared" si="631"/>
        <v>2848</v>
      </c>
      <c r="C2859">
        <v>-13.857892462198144</v>
      </c>
      <c r="D2859">
        <v>4.4893072922506185</v>
      </c>
      <c r="E2859">
        <v>6.4023666774225987</v>
      </c>
      <c r="F2859">
        <f t="shared" si="618"/>
        <v>15.911799474926587</v>
      </c>
      <c r="G2859">
        <f t="shared" si="619"/>
        <v>29</v>
      </c>
      <c r="H2859">
        <f t="shared" si="620"/>
        <v>1592</v>
      </c>
      <c r="I2859">
        <f t="shared" si="621"/>
        <v>2.8283079264011226</v>
      </c>
      <c r="J2859">
        <f>VLOOKUP(H2859,動径DB!$C$9:$F$3009,4)</f>
        <v>5.2665707565428849E-2</v>
      </c>
      <c r="K2859">
        <f>VLOOKUP(G2859,緯度DB!$B$10:$H$50,7)</f>
        <v>0.62981531840634786</v>
      </c>
      <c r="L2859">
        <f t="shared" si="622"/>
        <v>-0.80747208985366437</v>
      </c>
      <c r="M2859">
        <f t="shared" si="623"/>
        <v>-0.42617499003872611</v>
      </c>
      <c r="N2859">
        <f t="shared" si="627"/>
        <v>0.18162512213450829</v>
      </c>
      <c r="O2859">
        <f t="shared" si="628"/>
        <v>0</v>
      </c>
      <c r="Q2859">
        <f t="shared" si="624"/>
        <v>1000</v>
      </c>
      <c r="R2859">
        <f t="shared" si="625"/>
        <v>1000</v>
      </c>
      <c r="S2859">
        <f t="shared" si="626"/>
        <v>1</v>
      </c>
      <c r="T2859" s="2">
        <f t="array" aca="1" ref="T2859:V2859" ca="1">MMULT(Q2859:S2859,$T$8:$V$10)</f>
        <v>342.95983594645492</v>
      </c>
      <c r="U2859" s="2">
        <f ca="1"/>
        <v>1000</v>
      </c>
      <c r="V2859" s="2">
        <f ca="1"/>
        <v>-939.35060064258266</v>
      </c>
      <c r="Y2859" s="2">
        <f t="shared" ca="1" si="629"/>
        <v>-3.7714808315308317</v>
      </c>
      <c r="Z2859" s="2">
        <f t="shared" ca="1" si="630"/>
        <v>-10.996858629590841</v>
      </c>
    </row>
    <row r="2860" spans="2:26">
      <c r="B2860">
        <f t="shared" si="631"/>
        <v>2849</v>
      </c>
      <c r="C2860">
        <v>8.6413463133022148</v>
      </c>
      <c r="D2860">
        <v>-15.445243390534513</v>
      </c>
      <c r="E2860">
        <v>9.1963838408729295</v>
      </c>
      <c r="F2860">
        <f t="shared" si="618"/>
        <v>19.944971427604017</v>
      </c>
      <c r="G2860">
        <f t="shared" si="619"/>
        <v>30</v>
      </c>
      <c r="H2860">
        <f t="shared" si="620"/>
        <v>1995</v>
      </c>
      <c r="I2860">
        <f t="shared" si="621"/>
        <v>-1.0607019029494058</v>
      </c>
      <c r="J2860">
        <f>VLOOKUP(H2860,動径DB!$C$9:$F$3009,4)</f>
        <v>1.3821879169784468E-2</v>
      </c>
      <c r="K2860">
        <f>VLOOKUP(G2860,緯度DB!$B$10:$H$50,7)</f>
        <v>0.58726809406597613</v>
      </c>
      <c r="L2860">
        <f t="shared" si="622"/>
        <v>-4.0501973769974269E-2</v>
      </c>
      <c r="M2860">
        <f t="shared" si="623"/>
        <v>-6.5571195999690442E-3</v>
      </c>
      <c r="N2860">
        <f t="shared" si="627"/>
        <v>4.2995817448298197E-5</v>
      </c>
      <c r="O2860">
        <f t="shared" si="628"/>
        <v>0</v>
      </c>
      <c r="Q2860">
        <f t="shared" si="624"/>
        <v>1000</v>
      </c>
      <c r="R2860">
        <f t="shared" si="625"/>
        <v>1000</v>
      </c>
      <c r="S2860">
        <f t="shared" si="626"/>
        <v>1</v>
      </c>
      <c r="T2860" s="2">
        <f t="array" aca="1" ref="T2860:V2860" ca="1">MMULT(Q2860:S2860,$T$8:$V$10)</f>
        <v>342.95983594645492</v>
      </c>
      <c r="U2860" s="2">
        <f ca="1"/>
        <v>1000</v>
      </c>
      <c r="V2860" s="2">
        <f ca="1"/>
        <v>-939.35060064258266</v>
      </c>
      <c r="Y2860" s="2">
        <f t="shared" ca="1" si="629"/>
        <v>-3.7714808315308317</v>
      </c>
      <c r="Z2860" s="2">
        <f t="shared" ca="1" si="630"/>
        <v>-10.996858629590841</v>
      </c>
    </row>
    <row r="2861" spans="2:26">
      <c r="B2861">
        <f t="shared" si="631"/>
        <v>2850</v>
      </c>
      <c r="C2861">
        <v>10.905341384206936</v>
      </c>
      <c r="D2861">
        <v>8.0494578692136205</v>
      </c>
      <c r="E2861">
        <v>-16.672814861453162</v>
      </c>
      <c r="F2861">
        <f t="shared" si="618"/>
        <v>21.487275259991318</v>
      </c>
      <c r="G2861">
        <f t="shared" si="619"/>
        <v>5</v>
      </c>
      <c r="H2861">
        <f t="shared" si="620"/>
        <v>2150</v>
      </c>
      <c r="I2861">
        <f t="shared" si="621"/>
        <v>0.63585488521912381</v>
      </c>
      <c r="J2861">
        <f>VLOOKUP(H2861,動径DB!$C$9:$F$3009,4)</f>
        <v>7.9705047607158495E-3</v>
      </c>
      <c r="K2861">
        <f>VLOOKUP(G2861,緯度DB!$B$10:$H$50,7)</f>
        <v>0.2352076871405088</v>
      </c>
      <c r="L2861">
        <f t="shared" si="622"/>
        <v>-0.94382746134447404</v>
      </c>
      <c r="M2861">
        <f t="shared" si="623"/>
        <v>-3.8019928304243125E-2</v>
      </c>
      <c r="N2861">
        <f t="shared" si="627"/>
        <v>1.4455149482597875E-3</v>
      </c>
      <c r="O2861">
        <f t="shared" si="628"/>
        <v>0</v>
      </c>
      <c r="Q2861">
        <f t="shared" si="624"/>
        <v>1000</v>
      </c>
      <c r="R2861">
        <f t="shared" si="625"/>
        <v>1000</v>
      </c>
      <c r="S2861">
        <f t="shared" si="626"/>
        <v>1</v>
      </c>
      <c r="T2861" s="2">
        <f t="array" aca="1" ref="T2861:V2861" ca="1">MMULT(Q2861:S2861,$T$8:$V$10)</f>
        <v>342.95983594645492</v>
      </c>
      <c r="U2861" s="2">
        <f ca="1"/>
        <v>1000</v>
      </c>
      <c r="V2861" s="2">
        <f ca="1"/>
        <v>-939.35060064258266</v>
      </c>
      <c r="Y2861" s="2">
        <f t="shared" ca="1" si="629"/>
        <v>-3.7714808315308317</v>
      </c>
      <c r="Z2861" s="2">
        <f t="shared" ca="1" si="630"/>
        <v>-10.996858629590841</v>
      </c>
    </row>
    <row r="2862" spans="2:26">
      <c r="B2862">
        <f t="shared" si="631"/>
        <v>2851</v>
      </c>
      <c r="C2862">
        <v>-13.510412432191711</v>
      </c>
      <c r="D2862">
        <v>-14.360417000448887</v>
      </c>
      <c r="E2862">
        <v>-1.9058571448903012</v>
      </c>
      <c r="F2862">
        <f t="shared" si="618"/>
        <v>19.808713031679549</v>
      </c>
      <c r="G2862">
        <f t="shared" si="619"/>
        <v>19</v>
      </c>
      <c r="H2862">
        <f t="shared" si="620"/>
        <v>1982</v>
      </c>
      <c r="I2862">
        <f t="shared" si="621"/>
        <v>-2.3257059401620785</v>
      </c>
      <c r="J2862">
        <f>VLOOKUP(H2862,動径DB!$C$9:$F$3009,4)</f>
        <v>1.4463586028126356E-2</v>
      </c>
      <c r="K2862">
        <f>VLOOKUP(G2862,緯度DB!$B$10:$H$50,7)</f>
        <v>0.7820858445078025</v>
      </c>
      <c r="L2862">
        <f t="shared" si="622"/>
        <v>0.63956518771193493</v>
      </c>
      <c r="M2862">
        <f t="shared" si="623"/>
        <v>0.14330834660488795</v>
      </c>
      <c r="N2862">
        <f t="shared" si="627"/>
        <v>2.0537282206626699E-2</v>
      </c>
      <c r="O2862">
        <f t="shared" si="628"/>
        <v>0</v>
      </c>
      <c r="Q2862">
        <f t="shared" si="624"/>
        <v>1000</v>
      </c>
      <c r="R2862">
        <f t="shared" si="625"/>
        <v>1000</v>
      </c>
      <c r="S2862">
        <f t="shared" si="626"/>
        <v>1</v>
      </c>
      <c r="T2862" s="2">
        <f t="array" aca="1" ref="T2862:V2862" ca="1">MMULT(Q2862:S2862,$T$8:$V$10)</f>
        <v>342.95983594645492</v>
      </c>
      <c r="U2862" s="2">
        <f ca="1"/>
        <v>1000</v>
      </c>
      <c r="V2862" s="2">
        <f ca="1"/>
        <v>-939.35060064258266</v>
      </c>
      <c r="Y2862" s="2">
        <f t="shared" ca="1" si="629"/>
        <v>-3.7714808315308317</v>
      </c>
      <c r="Z2862" s="2">
        <f t="shared" ca="1" si="630"/>
        <v>-10.996858629590841</v>
      </c>
    </row>
    <row r="2863" spans="2:26">
      <c r="B2863">
        <f t="shared" si="631"/>
        <v>2852</v>
      </c>
      <c r="C2863">
        <v>8.5664405596958542</v>
      </c>
      <c r="D2863">
        <v>-1.3909083287976722</v>
      </c>
      <c r="E2863">
        <v>14.81226571580077</v>
      </c>
      <c r="F2863">
        <f t="shared" si="618"/>
        <v>17.167461823968267</v>
      </c>
      <c r="G2863">
        <f t="shared" si="619"/>
        <v>38</v>
      </c>
      <c r="H2863">
        <f t="shared" si="620"/>
        <v>1718</v>
      </c>
      <c r="I2863">
        <f t="shared" si="621"/>
        <v>-0.16096244569022145</v>
      </c>
      <c r="J2863">
        <f>VLOOKUP(H2863,動径DB!$C$9:$F$3009,4)</f>
        <v>3.5254942117769764E-2</v>
      </c>
      <c r="K2863">
        <f>VLOOKUP(G2863,緯度DB!$B$10:$H$50,7)</f>
        <v>0.20164392860071581</v>
      </c>
      <c r="L2863">
        <f t="shared" si="622"/>
        <v>0.46433830044561847</v>
      </c>
      <c r="M2863">
        <f t="shared" si="623"/>
        <v>5.6669026734994181E-2</v>
      </c>
      <c r="N2863">
        <f t="shared" si="627"/>
        <v>3.2113785910914852E-3</v>
      </c>
      <c r="O2863">
        <f t="shared" si="628"/>
        <v>0</v>
      </c>
      <c r="Q2863">
        <f t="shared" si="624"/>
        <v>1000</v>
      </c>
      <c r="R2863">
        <f t="shared" si="625"/>
        <v>1000</v>
      </c>
      <c r="S2863">
        <f t="shared" si="626"/>
        <v>1</v>
      </c>
      <c r="T2863" s="2">
        <f t="array" aca="1" ref="T2863:V2863" ca="1">MMULT(Q2863:S2863,$T$8:$V$10)</f>
        <v>342.95983594645492</v>
      </c>
      <c r="U2863" s="2">
        <f ca="1"/>
        <v>1000</v>
      </c>
      <c r="V2863" s="2">
        <f ca="1"/>
        <v>-939.35060064258266</v>
      </c>
      <c r="Y2863" s="2">
        <f t="shared" ca="1" si="629"/>
        <v>-3.7714808315308317</v>
      </c>
      <c r="Z2863" s="2">
        <f t="shared" ca="1" si="630"/>
        <v>-10.996858629590841</v>
      </c>
    </row>
    <row r="2864" spans="2:26">
      <c r="B2864">
        <f t="shared" si="631"/>
        <v>2853</v>
      </c>
      <c r="C2864">
        <v>13.081068979851889</v>
      </c>
      <c r="D2864">
        <v>-2.8038923727981846</v>
      </c>
      <c r="E2864">
        <v>-2.7165854883114919</v>
      </c>
      <c r="F2864">
        <f t="shared" si="618"/>
        <v>13.651227593487105</v>
      </c>
      <c r="G2864">
        <f t="shared" si="619"/>
        <v>17</v>
      </c>
      <c r="H2864">
        <f t="shared" si="620"/>
        <v>1366</v>
      </c>
      <c r="I2864">
        <f t="shared" si="621"/>
        <v>-0.21115225505733856</v>
      </c>
      <c r="J2864">
        <f>VLOOKUP(H2864,動径DB!$C$9:$F$3009,4)</f>
        <v>0.10296041669094204</v>
      </c>
      <c r="K2864">
        <f>VLOOKUP(G2864,緯度DB!$B$10:$H$50,7)</f>
        <v>0.7529008951198638</v>
      </c>
      <c r="L2864">
        <f t="shared" si="622"/>
        <v>0.59193439382008717</v>
      </c>
      <c r="M2864">
        <f t="shared" si="623"/>
        <v>0.62640236289431417</v>
      </c>
      <c r="N2864">
        <f t="shared" si="627"/>
        <v>0.39237992023958007</v>
      </c>
      <c r="O2864">
        <f t="shared" si="628"/>
        <v>1</v>
      </c>
      <c r="Q2864">
        <f t="shared" si="624"/>
        <v>13.081068979851889</v>
      </c>
      <c r="R2864">
        <f t="shared" si="625"/>
        <v>-2.8038923727981846</v>
      </c>
      <c r="S2864">
        <f t="shared" si="626"/>
        <v>-2.7165854883114919</v>
      </c>
      <c r="T2864" s="2">
        <f t="array" aca="1" ref="T2864:V2864" ca="1">MMULT(Q2864:S2864,$T$8:$V$10)</f>
        <v>1.9212337502415133</v>
      </c>
      <c r="U2864" s="2">
        <f ca="1"/>
        <v>-2.8038923727981846</v>
      </c>
      <c r="V2864" s="2">
        <f ca="1"/>
        <v>-13.221310950426998</v>
      </c>
      <c r="Y2864" s="2">
        <f t="shared" ca="1" si="629"/>
        <v>1.1450440165886537</v>
      </c>
      <c r="Z2864" s="2">
        <f t="shared" ca="1" si="630"/>
        <v>-1.671103364818326</v>
      </c>
    </row>
    <row r="2865" spans="2:26">
      <c r="B2865">
        <f t="shared" si="631"/>
        <v>2854</v>
      </c>
      <c r="C2865">
        <v>16.484213843152535</v>
      </c>
      <c r="D2865">
        <v>14.905548725581452</v>
      </c>
      <c r="E2865">
        <v>2.7106039626803948</v>
      </c>
      <c r="F2865">
        <f t="shared" si="618"/>
        <v>22.388659242571073</v>
      </c>
      <c r="G2865">
        <f t="shared" si="619"/>
        <v>23</v>
      </c>
      <c r="H2865">
        <f t="shared" si="620"/>
        <v>2240</v>
      </c>
      <c r="I2865">
        <f t="shared" si="621"/>
        <v>0.73514814488549918</v>
      </c>
      <c r="J2865">
        <f>VLOOKUP(H2865,動径DB!$C$9:$F$3009,4)</f>
        <v>5.7472685766802693E-3</v>
      </c>
      <c r="K2865">
        <f>VLOOKUP(G2865,緯度DB!$B$10:$H$50,7)</f>
        <v>0.7820858445078025</v>
      </c>
      <c r="L2865">
        <f t="shared" si="622"/>
        <v>-0.80528038112789235</v>
      </c>
      <c r="M2865">
        <f t="shared" si="623"/>
        <v>-8.1038449489614167E-2</v>
      </c>
      <c r="N2865">
        <f t="shared" si="627"/>
        <v>6.5672302956807467E-3</v>
      </c>
      <c r="O2865">
        <f t="shared" si="628"/>
        <v>0</v>
      </c>
      <c r="Q2865">
        <f t="shared" si="624"/>
        <v>1000</v>
      </c>
      <c r="R2865">
        <f t="shared" si="625"/>
        <v>1000</v>
      </c>
      <c r="S2865">
        <f t="shared" si="626"/>
        <v>1</v>
      </c>
      <c r="T2865" s="2">
        <f t="array" aca="1" ref="T2865:V2865" ca="1">MMULT(Q2865:S2865,$T$8:$V$10)</f>
        <v>342.95983594645492</v>
      </c>
      <c r="U2865" s="2">
        <f ca="1"/>
        <v>1000</v>
      </c>
      <c r="V2865" s="2">
        <f ca="1"/>
        <v>-939.35060064258266</v>
      </c>
      <c r="Y2865" s="2">
        <f t="shared" ca="1" si="629"/>
        <v>-3.7714808315308317</v>
      </c>
      <c r="Z2865" s="2">
        <f t="shared" ca="1" si="630"/>
        <v>-10.996858629590841</v>
      </c>
    </row>
    <row r="2866" spans="2:26">
      <c r="B2866">
        <f t="shared" si="631"/>
        <v>2855</v>
      </c>
      <c r="C2866">
        <v>-10.353957430961286</v>
      </c>
      <c r="D2866">
        <v>-13.351098405518423</v>
      </c>
      <c r="E2866">
        <v>-14.038377214124226</v>
      </c>
      <c r="F2866">
        <f t="shared" si="618"/>
        <v>21.966617807983944</v>
      </c>
      <c r="G2866">
        <f t="shared" si="619"/>
        <v>8</v>
      </c>
      <c r="H2866">
        <f t="shared" si="620"/>
        <v>2198</v>
      </c>
      <c r="I2866">
        <f t="shared" si="621"/>
        <v>-2.230427145219223</v>
      </c>
      <c r="J2866">
        <f>VLOOKUP(H2866,動径DB!$C$9:$F$3009,4)</f>
        <v>6.6990828358234325E-3</v>
      </c>
      <c r="K2866">
        <f>VLOOKUP(G2866,緯度DB!$B$10:$H$50,7)</f>
        <v>0.38596120503132481</v>
      </c>
      <c r="L2866">
        <f t="shared" si="622"/>
        <v>0.39686252639781555</v>
      </c>
      <c r="M2866">
        <f t="shared" si="623"/>
        <v>2.2540434751466477E-2</v>
      </c>
      <c r="N2866">
        <f t="shared" si="627"/>
        <v>5.0807119878511762E-4</v>
      </c>
      <c r="O2866">
        <f t="shared" si="628"/>
        <v>0</v>
      </c>
      <c r="Q2866">
        <f t="shared" si="624"/>
        <v>1000</v>
      </c>
      <c r="R2866">
        <f t="shared" si="625"/>
        <v>1000</v>
      </c>
      <c r="S2866">
        <f t="shared" si="626"/>
        <v>1</v>
      </c>
      <c r="T2866" s="2">
        <f t="array" aca="1" ref="T2866:V2866" ca="1">MMULT(Q2866:S2866,$T$8:$V$10)</f>
        <v>342.95983594645492</v>
      </c>
      <c r="U2866" s="2">
        <f ca="1"/>
        <v>1000</v>
      </c>
      <c r="V2866" s="2">
        <f ca="1"/>
        <v>-939.35060064258266</v>
      </c>
      <c r="Y2866" s="2">
        <f t="shared" ca="1" si="629"/>
        <v>-3.7714808315308317</v>
      </c>
      <c r="Z2866" s="2">
        <f t="shared" ca="1" si="630"/>
        <v>-10.996858629590841</v>
      </c>
    </row>
    <row r="2867" spans="2:26">
      <c r="B2867">
        <f t="shared" si="631"/>
        <v>2856</v>
      </c>
      <c r="C2867">
        <v>11.624153840046317</v>
      </c>
      <c r="D2867">
        <v>7.0807477323558441</v>
      </c>
      <c r="E2867">
        <v>15.47610398081896</v>
      </c>
      <c r="F2867">
        <f t="shared" si="618"/>
        <v>20.609894113542808</v>
      </c>
      <c r="G2867">
        <f t="shared" si="619"/>
        <v>36</v>
      </c>
      <c r="H2867">
        <f t="shared" si="620"/>
        <v>2062</v>
      </c>
      <c r="I2867">
        <f t="shared" si="621"/>
        <v>0.5471136666048646</v>
      </c>
      <c r="J2867">
        <f>VLOOKUP(H2867,動径DB!$C$9:$F$3009,4)</f>
        <v>1.0917549465814171E-2</v>
      </c>
      <c r="K2867">
        <f>VLOOKUP(G2867,緯度DB!$B$10:$H$50,7)</f>
        <v>0.28116931855250954</v>
      </c>
      <c r="L2867">
        <f t="shared" si="622"/>
        <v>-0.99751275630222291</v>
      </c>
      <c r="M2867">
        <f t="shared" si="623"/>
        <v>-6.3108421190260972E-2</v>
      </c>
      <c r="N2867">
        <f t="shared" si="627"/>
        <v>3.9826728251273801E-3</v>
      </c>
      <c r="O2867">
        <f t="shared" si="628"/>
        <v>0</v>
      </c>
      <c r="Q2867">
        <f t="shared" si="624"/>
        <v>1000</v>
      </c>
      <c r="R2867">
        <f t="shared" si="625"/>
        <v>1000</v>
      </c>
      <c r="S2867">
        <f t="shared" si="626"/>
        <v>1</v>
      </c>
      <c r="T2867" s="2">
        <f t="array" aca="1" ref="T2867:V2867" ca="1">MMULT(Q2867:S2867,$T$8:$V$10)</f>
        <v>342.95983594645492</v>
      </c>
      <c r="U2867" s="2">
        <f ca="1"/>
        <v>1000</v>
      </c>
      <c r="V2867" s="2">
        <f ca="1"/>
        <v>-939.35060064258266</v>
      </c>
      <c r="Y2867" s="2">
        <f t="shared" ca="1" si="629"/>
        <v>-3.7714808315308317</v>
      </c>
      <c r="Z2867" s="2">
        <f t="shared" ca="1" si="630"/>
        <v>-10.996858629590841</v>
      </c>
    </row>
    <row r="2868" spans="2:26">
      <c r="B2868">
        <f t="shared" si="631"/>
        <v>2857</v>
      </c>
      <c r="C2868">
        <v>-3.1280535418035673</v>
      </c>
      <c r="D2868">
        <v>8.4388694386918761</v>
      </c>
      <c r="E2868">
        <v>7.1572926147886138</v>
      </c>
      <c r="F2868">
        <f t="shared" ref="F2868:F2931" si="632">SQRT(SUMSQ(C2868:E2868))</f>
        <v>11.498959689353869</v>
      </c>
      <c r="G2868">
        <f t="shared" ref="G2868:G2931" si="633">ROUND(20*E2868/F2868,0)+21</f>
        <v>33</v>
      </c>
      <c r="H2868">
        <f t="shared" ref="H2868:H2931" si="634">ROUND(F2868*100,0)+1</f>
        <v>1151</v>
      </c>
      <c r="I2868">
        <f t="shared" ref="I2868:I2931" si="635">ATAN2(C2868,D2868)</f>
        <v>1.9257672944290434</v>
      </c>
      <c r="J2868">
        <f>VLOOKUP(H2868,動径DB!$C$9:$F$3009,4)</f>
        <v>0.1803986619912647</v>
      </c>
      <c r="K2868">
        <f>VLOOKUP(G2868,緯度DB!$B$10:$H$50,7)</f>
        <v>0.43934360143209494</v>
      </c>
      <c r="L2868">
        <f t="shared" ref="L2868:L2931" si="636">IF($E$8&gt;=0,COS($E$8*I2868),SIN($E$8*I2868))</f>
        <v>0.48458040147338172</v>
      </c>
      <c r="M2868">
        <f t="shared" ref="M2868:M2931" si="637">J2868*K2868*L2868*F2868</f>
        <v>0.44163350557517839</v>
      </c>
      <c r="N2868">
        <f t="shared" si="627"/>
        <v>0.19504015324662111</v>
      </c>
      <c r="O2868">
        <f t="shared" si="628"/>
        <v>0</v>
      </c>
      <c r="Q2868">
        <f t="shared" ref="Q2868:Q2931" si="638">IF($O2868=0,1000,C2868)</f>
        <v>1000</v>
      </c>
      <c r="R2868">
        <f t="shared" ref="R2868:R2931" si="639">IF($O2868=0,1000,D2868)</f>
        <v>1000</v>
      </c>
      <c r="S2868">
        <f t="shared" ref="S2868:S2931" si="640">IF($O2868=0,1,E2868)</f>
        <v>1</v>
      </c>
      <c r="T2868" s="2">
        <f t="array" aca="1" ref="T2868:V2868" ca="1">MMULT(Q2868:S2868,$T$8:$V$10)</f>
        <v>342.95983594645492</v>
      </c>
      <c r="U2868" s="2">
        <f ca="1"/>
        <v>1000</v>
      </c>
      <c r="V2868" s="2">
        <f ca="1"/>
        <v>-939.35060064258266</v>
      </c>
      <c r="Y2868" s="2">
        <f t="shared" ca="1" si="629"/>
        <v>-3.7714808315308317</v>
      </c>
      <c r="Z2868" s="2">
        <f t="shared" ca="1" si="630"/>
        <v>-10.996858629590841</v>
      </c>
    </row>
    <row r="2869" spans="2:26">
      <c r="B2869">
        <f t="shared" si="631"/>
        <v>2858</v>
      </c>
      <c r="C2869">
        <v>16.769672253379891</v>
      </c>
      <c r="D2869">
        <v>-16.203438746958817</v>
      </c>
      <c r="E2869">
        <v>1.3851390032705446</v>
      </c>
      <c r="F2869">
        <f t="shared" si="632"/>
        <v>23.360050187673121</v>
      </c>
      <c r="G2869">
        <f t="shared" si="633"/>
        <v>22</v>
      </c>
      <c r="H2869">
        <f t="shared" si="634"/>
        <v>2337</v>
      </c>
      <c r="I2869">
        <f t="shared" si="635"/>
        <v>-0.76822726751335912</v>
      </c>
      <c r="J2869">
        <f>VLOOKUP(H2869,動径DB!$C$9:$F$3009,4)</f>
        <v>4.0178750486153676E-3</v>
      </c>
      <c r="K2869">
        <f>VLOOKUP(G2869,緯度DB!$B$10:$H$50,7)</f>
        <v>0.7879807395252203</v>
      </c>
      <c r="L2869">
        <f t="shared" si="636"/>
        <v>0.74257767815973053</v>
      </c>
      <c r="M2869">
        <f t="shared" si="637"/>
        <v>5.4919641106084514E-2</v>
      </c>
      <c r="N2869">
        <f t="shared" si="627"/>
        <v>3.016166979221128E-3</v>
      </c>
      <c r="O2869">
        <f t="shared" si="628"/>
        <v>0</v>
      </c>
      <c r="Q2869">
        <f t="shared" si="638"/>
        <v>1000</v>
      </c>
      <c r="R2869">
        <f t="shared" si="639"/>
        <v>1000</v>
      </c>
      <c r="S2869">
        <f t="shared" si="640"/>
        <v>1</v>
      </c>
      <c r="T2869" s="2">
        <f t="array" aca="1" ref="T2869:V2869" ca="1">MMULT(Q2869:S2869,$T$8:$V$10)</f>
        <v>342.95983594645492</v>
      </c>
      <c r="U2869" s="2">
        <f ca="1"/>
        <v>1000</v>
      </c>
      <c r="V2869" s="2">
        <f ca="1"/>
        <v>-939.35060064258266</v>
      </c>
      <c r="Y2869" s="2">
        <f t="shared" ca="1" si="629"/>
        <v>-3.7714808315308317</v>
      </c>
      <c r="Z2869" s="2">
        <f t="shared" ca="1" si="630"/>
        <v>-10.996858629590841</v>
      </c>
    </row>
    <row r="2870" spans="2:26">
      <c r="B2870">
        <f t="shared" si="631"/>
        <v>2859</v>
      </c>
      <c r="C2870">
        <v>15.942835673504604</v>
      </c>
      <c r="D2870">
        <v>5.3966241016821082</v>
      </c>
      <c r="E2870">
        <v>-7.0747750314701889</v>
      </c>
      <c r="F2870">
        <f t="shared" si="632"/>
        <v>18.257875088660818</v>
      </c>
      <c r="G2870">
        <f t="shared" si="633"/>
        <v>13</v>
      </c>
      <c r="H2870">
        <f t="shared" si="634"/>
        <v>1827</v>
      </c>
      <c r="I2870">
        <f t="shared" si="635"/>
        <v>0.32639187424791083</v>
      </c>
      <c r="J2870">
        <f>VLOOKUP(H2870,動径DB!$C$9:$F$3009,4)</f>
        <v>2.4587622917631887E-2</v>
      </c>
      <c r="K2870">
        <f>VLOOKUP(G2870,緯度DB!$B$10:$H$50,7)</f>
        <v>0.62981531840634786</v>
      </c>
      <c r="L2870">
        <f t="shared" si="636"/>
        <v>-0.8300378916230976</v>
      </c>
      <c r="M2870">
        <f t="shared" si="637"/>
        <v>-0.23468099102383905</v>
      </c>
      <c r="N2870">
        <f t="shared" si="627"/>
        <v>5.5075167547931222E-2</v>
      </c>
      <c r="O2870">
        <f t="shared" si="628"/>
        <v>0</v>
      </c>
      <c r="Q2870">
        <f t="shared" si="638"/>
        <v>1000</v>
      </c>
      <c r="R2870">
        <f t="shared" si="639"/>
        <v>1000</v>
      </c>
      <c r="S2870">
        <f t="shared" si="640"/>
        <v>1</v>
      </c>
      <c r="T2870" s="2">
        <f t="array" aca="1" ref="T2870:V2870" ca="1">MMULT(Q2870:S2870,$T$8:$V$10)</f>
        <v>342.95983594645492</v>
      </c>
      <c r="U2870" s="2">
        <f ca="1"/>
        <v>1000</v>
      </c>
      <c r="V2870" s="2">
        <f ca="1"/>
        <v>-939.35060064258266</v>
      </c>
      <c r="Y2870" s="2">
        <f t="shared" ca="1" si="629"/>
        <v>-3.7714808315308317</v>
      </c>
      <c r="Z2870" s="2">
        <f t="shared" ca="1" si="630"/>
        <v>-10.996858629590841</v>
      </c>
    </row>
    <row r="2871" spans="2:26">
      <c r="B2871">
        <f t="shared" si="631"/>
        <v>2860</v>
      </c>
      <c r="C2871">
        <v>4.5976954769831604</v>
      </c>
      <c r="D2871">
        <v>13.818753953596172</v>
      </c>
      <c r="E2871">
        <v>-5.7098821378520199</v>
      </c>
      <c r="F2871">
        <f t="shared" si="632"/>
        <v>15.642874370053057</v>
      </c>
      <c r="G2871">
        <f t="shared" si="633"/>
        <v>14</v>
      </c>
      <c r="H2871">
        <f t="shared" si="634"/>
        <v>1565</v>
      </c>
      <c r="I2871">
        <f t="shared" si="635"/>
        <v>1.2496031082163426</v>
      </c>
      <c r="J2871">
        <f>VLOOKUP(H2871,動径DB!$C$9:$F$3009,4)</f>
        <v>5.7260848533933588E-2</v>
      </c>
      <c r="K2871">
        <f>VLOOKUP(G2871,緯度DB!$B$10:$H$50,7)</f>
        <v>0.66802964117206065</v>
      </c>
      <c r="L2871">
        <f t="shared" si="636"/>
        <v>0.57058389401898513</v>
      </c>
      <c r="M2871">
        <f t="shared" si="637"/>
        <v>0.34142048776697659</v>
      </c>
      <c r="N2871">
        <f t="shared" si="627"/>
        <v>0.11656794946704022</v>
      </c>
      <c r="O2871">
        <f t="shared" si="628"/>
        <v>0</v>
      </c>
      <c r="Q2871">
        <f t="shared" si="638"/>
        <v>1000</v>
      </c>
      <c r="R2871">
        <f t="shared" si="639"/>
        <v>1000</v>
      </c>
      <c r="S2871">
        <f t="shared" si="640"/>
        <v>1</v>
      </c>
      <c r="T2871" s="2">
        <f t="array" aca="1" ref="T2871:V2871" ca="1">MMULT(Q2871:S2871,$T$8:$V$10)</f>
        <v>342.95983594645492</v>
      </c>
      <c r="U2871" s="2">
        <f ca="1"/>
        <v>1000</v>
      </c>
      <c r="V2871" s="2">
        <f ca="1"/>
        <v>-939.35060064258266</v>
      </c>
      <c r="Y2871" s="2">
        <f t="shared" ca="1" si="629"/>
        <v>-3.7714808315308317</v>
      </c>
      <c r="Z2871" s="2">
        <f t="shared" ca="1" si="630"/>
        <v>-10.996858629590841</v>
      </c>
    </row>
    <row r="2872" spans="2:26">
      <c r="B2872">
        <f t="shared" si="631"/>
        <v>2861</v>
      </c>
      <c r="C2872">
        <v>-10.198512432889242</v>
      </c>
      <c r="D2872">
        <v>-12.710660387376603</v>
      </c>
      <c r="E2872">
        <v>-5.0256912059176617</v>
      </c>
      <c r="F2872">
        <f t="shared" si="632"/>
        <v>17.05368333892298</v>
      </c>
      <c r="G2872">
        <f t="shared" si="633"/>
        <v>15</v>
      </c>
      <c r="H2872">
        <f t="shared" si="634"/>
        <v>1706</v>
      </c>
      <c r="I2872">
        <f t="shared" si="635"/>
        <v>-2.2469740137885417</v>
      </c>
      <c r="J2872">
        <f>VLOOKUP(H2872,動径DB!$C$9:$F$3009,4)</f>
        <v>3.6655595877493667E-2</v>
      </c>
      <c r="K2872">
        <f>VLOOKUP(G2872,緯度DB!$B$10:$H$50,7)</f>
        <v>0.70149600262637279</v>
      </c>
      <c r="L2872">
        <f t="shared" si="636"/>
        <v>0.441918966678498</v>
      </c>
      <c r="M2872">
        <f t="shared" si="637"/>
        <v>0.19378775003190751</v>
      </c>
      <c r="N2872">
        <f t="shared" si="627"/>
        <v>3.7553692062429068E-2</v>
      </c>
      <c r="O2872">
        <f t="shared" si="628"/>
        <v>0</v>
      </c>
      <c r="Q2872">
        <f t="shared" si="638"/>
        <v>1000</v>
      </c>
      <c r="R2872">
        <f t="shared" si="639"/>
        <v>1000</v>
      </c>
      <c r="S2872">
        <f t="shared" si="640"/>
        <v>1</v>
      </c>
      <c r="T2872" s="2">
        <f t="array" aca="1" ref="T2872:V2872" ca="1">MMULT(Q2872:S2872,$T$8:$V$10)</f>
        <v>342.95983594645492</v>
      </c>
      <c r="U2872" s="2">
        <f ca="1"/>
        <v>1000</v>
      </c>
      <c r="V2872" s="2">
        <f ca="1"/>
        <v>-939.35060064258266</v>
      </c>
      <c r="Y2872" s="2">
        <f t="shared" ca="1" si="629"/>
        <v>-3.7714808315308317</v>
      </c>
      <c r="Z2872" s="2">
        <f t="shared" ca="1" si="630"/>
        <v>-10.996858629590841</v>
      </c>
    </row>
    <row r="2873" spans="2:26">
      <c r="B2873">
        <f t="shared" si="631"/>
        <v>2862</v>
      </c>
      <c r="C2873">
        <v>-15.963229179243719</v>
      </c>
      <c r="D2873">
        <v>-13.666680106319541</v>
      </c>
      <c r="E2873">
        <v>5.568389489988764</v>
      </c>
      <c r="F2873">
        <f t="shared" si="632"/>
        <v>21.739590439328559</v>
      </c>
      <c r="G2873">
        <f t="shared" si="633"/>
        <v>26</v>
      </c>
      <c r="H2873">
        <f t="shared" si="634"/>
        <v>2175</v>
      </c>
      <c r="I2873">
        <f t="shared" si="635"/>
        <v>-2.433547638600194</v>
      </c>
      <c r="J2873">
        <f>VLOOKUP(H2873,動径DB!$C$9:$F$3009,4)</f>
        <v>7.2821291736421996E-3</v>
      </c>
      <c r="K2873">
        <f>VLOOKUP(G2873,緯度DB!$B$10:$H$50,7)</f>
        <v>0.72987675376846739</v>
      </c>
      <c r="L2873">
        <f t="shared" si="636"/>
        <v>0.85077466839348015</v>
      </c>
      <c r="M2873">
        <f t="shared" si="637"/>
        <v>9.8304595058890692E-2</v>
      </c>
      <c r="N2873">
        <f t="shared" si="627"/>
        <v>9.6637934096924765E-3</v>
      </c>
      <c r="O2873">
        <f t="shared" si="628"/>
        <v>0</v>
      </c>
      <c r="Q2873">
        <f t="shared" si="638"/>
        <v>1000</v>
      </c>
      <c r="R2873">
        <f t="shared" si="639"/>
        <v>1000</v>
      </c>
      <c r="S2873">
        <f t="shared" si="640"/>
        <v>1</v>
      </c>
      <c r="T2873" s="2">
        <f t="array" aca="1" ref="T2873:V2873" ca="1">MMULT(Q2873:S2873,$T$8:$V$10)</f>
        <v>342.95983594645492</v>
      </c>
      <c r="U2873" s="2">
        <f ca="1"/>
        <v>1000</v>
      </c>
      <c r="V2873" s="2">
        <f ca="1"/>
        <v>-939.35060064258266</v>
      </c>
      <c r="Y2873" s="2">
        <f t="shared" ca="1" si="629"/>
        <v>-3.7714808315308317</v>
      </c>
      <c r="Z2873" s="2">
        <f t="shared" ca="1" si="630"/>
        <v>-10.996858629590841</v>
      </c>
    </row>
    <row r="2874" spans="2:26">
      <c r="B2874">
        <f t="shared" si="631"/>
        <v>2863</v>
      </c>
      <c r="C2874">
        <v>-1.217274111444794</v>
      </c>
      <c r="D2874">
        <v>15.533401378301171</v>
      </c>
      <c r="E2874">
        <v>-8.4599597959054371</v>
      </c>
      <c r="F2874">
        <f t="shared" si="632"/>
        <v>17.729614614822818</v>
      </c>
      <c r="G2874">
        <f t="shared" si="633"/>
        <v>11</v>
      </c>
      <c r="H2874">
        <f t="shared" si="634"/>
        <v>1774</v>
      </c>
      <c r="I2874">
        <f t="shared" si="635"/>
        <v>1.6490014434287146</v>
      </c>
      <c r="J2874">
        <f>VLOOKUP(H2874,動径DB!$C$9:$F$3009,4)</f>
        <v>2.9338029219443878E-2</v>
      </c>
      <c r="K2874">
        <f>VLOOKUP(G2874,緯度DB!$B$10:$H$50,7)</f>
        <v>0.54089638506983073</v>
      </c>
      <c r="L2874">
        <f t="shared" si="636"/>
        <v>0.97260383246323912</v>
      </c>
      <c r="M2874">
        <f t="shared" si="637"/>
        <v>0.27364044487216477</v>
      </c>
      <c r="N2874">
        <f t="shared" si="627"/>
        <v>7.4879093069836242E-2</v>
      </c>
      <c r="O2874">
        <f t="shared" si="628"/>
        <v>0</v>
      </c>
      <c r="Q2874">
        <f t="shared" si="638"/>
        <v>1000</v>
      </c>
      <c r="R2874">
        <f t="shared" si="639"/>
        <v>1000</v>
      </c>
      <c r="S2874">
        <f t="shared" si="640"/>
        <v>1</v>
      </c>
      <c r="T2874" s="2">
        <f t="array" aca="1" ref="T2874:V2874" ca="1">MMULT(Q2874:S2874,$T$8:$V$10)</f>
        <v>342.95983594645492</v>
      </c>
      <c r="U2874" s="2">
        <f ca="1"/>
        <v>1000</v>
      </c>
      <c r="V2874" s="2">
        <f ca="1"/>
        <v>-939.35060064258266</v>
      </c>
      <c r="Y2874" s="2">
        <f t="shared" ca="1" si="629"/>
        <v>-3.7714808315308317</v>
      </c>
      <c r="Z2874" s="2">
        <f t="shared" ca="1" si="630"/>
        <v>-10.996858629590841</v>
      </c>
    </row>
    <row r="2875" spans="2:26">
      <c r="B2875">
        <f t="shared" si="631"/>
        <v>2864</v>
      </c>
      <c r="C2875">
        <v>10.865519085580027</v>
      </c>
      <c r="D2875">
        <v>-3.7457815188786014</v>
      </c>
      <c r="E2875">
        <v>-1.2913790555888605</v>
      </c>
      <c r="F2875">
        <f t="shared" si="632"/>
        <v>11.565381275664452</v>
      </c>
      <c r="G2875">
        <f t="shared" si="633"/>
        <v>19</v>
      </c>
      <c r="H2875">
        <f t="shared" si="634"/>
        <v>1158</v>
      </c>
      <c r="I2875">
        <f t="shared" si="635"/>
        <v>-0.33198139012436495</v>
      </c>
      <c r="J2875">
        <f>VLOOKUP(H2875,動径DB!$C$9:$F$3009,4)</f>
        <v>0.17739425056088406</v>
      </c>
      <c r="K2875">
        <f>VLOOKUP(G2875,緯度DB!$B$10:$H$50,7)</f>
        <v>0.7820858445078025</v>
      </c>
      <c r="L2875">
        <f t="shared" si="636"/>
        <v>0.83927269573034791</v>
      </c>
      <c r="M2875">
        <f t="shared" si="637"/>
        <v>1.3466570667323243</v>
      </c>
      <c r="N2875">
        <f t="shared" si="627"/>
        <v>1.8134852553801077</v>
      </c>
      <c r="O2875">
        <f t="shared" si="628"/>
        <v>1</v>
      </c>
      <c r="Q2875">
        <f t="shared" si="638"/>
        <v>10.865519085580027</v>
      </c>
      <c r="R2875">
        <f t="shared" si="639"/>
        <v>-3.7457815188786014</v>
      </c>
      <c r="S2875">
        <f t="shared" si="640"/>
        <v>-1.2913790555888605</v>
      </c>
      <c r="T2875" s="2">
        <f t="array" aca="1" ref="T2875:V2875" ca="1">MMULT(Q2875:S2875,$T$8:$V$10)</f>
        <v>2.5027270257835452</v>
      </c>
      <c r="U2875" s="2">
        <f ca="1"/>
        <v>-3.7457815188786014</v>
      </c>
      <c r="V2875" s="2">
        <f ca="1"/>
        <v>-10.651925755408271</v>
      </c>
      <c r="Y2875" s="2">
        <f t="shared" ca="1" si="629"/>
        <v>1.2935277145130453</v>
      </c>
      <c r="Z2875" s="2">
        <f t="shared" ca="1" si="630"/>
        <v>-1.9359970772934372</v>
      </c>
    </row>
    <row r="2876" spans="2:26">
      <c r="B2876">
        <f t="shared" si="631"/>
        <v>2865</v>
      </c>
      <c r="C2876">
        <v>-0.65050529358536235</v>
      </c>
      <c r="D2876">
        <v>-10.427419743935168</v>
      </c>
      <c r="E2876">
        <v>-11.244578204338302</v>
      </c>
      <c r="F2876">
        <f t="shared" si="632"/>
        <v>15.349096997760864</v>
      </c>
      <c r="G2876">
        <f t="shared" si="633"/>
        <v>6</v>
      </c>
      <c r="H2876">
        <f t="shared" si="634"/>
        <v>1536</v>
      </c>
      <c r="I2876">
        <f t="shared" si="635"/>
        <v>-1.6330996962487978</v>
      </c>
      <c r="J2876">
        <f>VLOOKUP(H2876,動径DB!$C$9:$F$3009,4)</f>
        <v>6.2581467463658169E-2</v>
      </c>
      <c r="K2876">
        <f>VLOOKUP(G2876,緯度DB!$B$10:$H$50,7)</f>
        <v>0.28116931855250954</v>
      </c>
      <c r="L2876">
        <f t="shared" si="636"/>
        <v>-0.98258309990432113</v>
      </c>
      <c r="M2876">
        <f t="shared" si="637"/>
        <v>-0.26537853465778677</v>
      </c>
      <c r="N2876">
        <f t="shared" si="627"/>
        <v>7.0425766657114128E-2</v>
      </c>
      <c r="O2876">
        <f t="shared" si="628"/>
        <v>0</v>
      </c>
      <c r="Q2876">
        <f t="shared" si="638"/>
        <v>1000</v>
      </c>
      <c r="R2876">
        <f t="shared" si="639"/>
        <v>1000</v>
      </c>
      <c r="S2876">
        <f t="shared" si="640"/>
        <v>1</v>
      </c>
      <c r="T2876" s="2">
        <f t="array" aca="1" ref="T2876:V2876" ca="1">MMULT(Q2876:S2876,$T$8:$V$10)</f>
        <v>342.95983594645492</v>
      </c>
      <c r="U2876" s="2">
        <f ca="1"/>
        <v>1000</v>
      </c>
      <c r="V2876" s="2">
        <f ca="1"/>
        <v>-939.35060064258266</v>
      </c>
      <c r="Y2876" s="2">
        <f t="shared" ca="1" si="629"/>
        <v>-3.7714808315308317</v>
      </c>
      <c r="Z2876" s="2">
        <f t="shared" ca="1" si="630"/>
        <v>-10.996858629590841</v>
      </c>
    </row>
    <row r="2877" spans="2:26">
      <c r="B2877">
        <f t="shared" si="631"/>
        <v>2866</v>
      </c>
      <c r="C2877">
        <v>-1.442885440632184</v>
      </c>
      <c r="D2877">
        <v>-13.070966551353489</v>
      </c>
      <c r="E2877">
        <v>16.534244693709383</v>
      </c>
      <c r="F2877">
        <f t="shared" si="632"/>
        <v>21.126129143145153</v>
      </c>
      <c r="G2877">
        <f t="shared" si="633"/>
        <v>37</v>
      </c>
      <c r="H2877">
        <f t="shared" si="634"/>
        <v>2114</v>
      </c>
      <c r="I2877">
        <f t="shared" si="635"/>
        <v>-1.6807397720171591</v>
      </c>
      <c r="J2877">
        <f>VLOOKUP(H2877,動径DB!$C$9:$F$3009,4)</f>
        <v>9.071100797772751E-3</v>
      </c>
      <c r="K2877">
        <f>VLOOKUP(G2877,緯度DB!$B$10:$H$50,7)</f>
        <v>0.2352076871405088</v>
      </c>
      <c r="L2877">
        <f t="shared" si="636"/>
        <v>-0.94609730845608708</v>
      </c>
      <c r="M2877">
        <f t="shared" si="637"/>
        <v>-4.2644913858817898E-2</v>
      </c>
      <c r="N2877">
        <f t="shared" si="627"/>
        <v>1.8185886780259989E-3</v>
      </c>
      <c r="O2877">
        <f t="shared" si="628"/>
        <v>0</v>
      </c>
      <c r="Q2877">
        <f t="shared" si="638"/>
        <v>1000</v>
      </c>
      <c r="R2877">
        <f t="shared" si="639"/>
        <v>1000</v>
      </c>
      <c r="S2877">
        <f t="shared" si="640"/>
        <v>1</v>
      </c>
      <c r="T2877" s="2">
        <f t="array" aca="1" ref="T2877:V2877" ca="1">MMULT(Q2877:S2877,$T$8:$V$10)</f>
        <v>342.95983594645492</v>
      </c>
      <c r="U2877" s="2">
        <f ca="1"/>
        <v>1000</v>
      </c>
      <c r="V2877" s="2">
        <f ca="1"/>
        <v>-939.35060064258266</v>
      </c>
      <c r="Y2877" s="2">
        <f t="shared" ca="1" si="629"/>
        <v>-3.7714808315308317</v>
      </c>
      <c r="Z2877" s="2">
        <f t="shared" ca="1" si="630"/>
        <v>-10.996858629590841</v>
      </c>
    </row>
    <row r="2878" spans="2:26">
      <c r="B2878">
        <f t="shared" si="631"/>
        <v>2867</v>
      </c>
      <c r="C2878">
        <v>7.0233739535865727</v>
      </c>
      <c r="D2878">
        <v>-9.5379891149410643</v>
      </c>
      <c r="E2878">
        <v>-16.296323175794733</v>
      </c>
      <c r="F2878">
        <f t="shared" si="632"/>
        <v>20.146244491184877</v>
      </c>
      <c r="G2878">
        <f t="shared" si="633"/>
        <v>5</v>
      </c>
      <c r="H2878">
        <f t="shared" si="634"/>
        <v>2016</v>
      </c>
      <c r="I2878">
        <f t="shared" si="635"/>
        <v>-0.93608346295909617</v>
      </c>
      <c r="J2878">
        <f>VLOOKUP(H2878,動径DB!$C$9:$F$3009,4)</f>
        <v>1.2841408650425486E-2</v>
      </c>
      <c r="K2878">
        <f>VLOOKUP(G2878,緯度DB!$B$10:$H$50,7)</f>
        <v>0.2352076871405088</v>
      </c>
      <c r="L2878">
        <f t="shared" si="636"/>
        <v>0.32720313655189004</v>
      </c>
      <c r="M2878">
        <f t="shared" si="637"/>
        <v>1.9910205217945114E-2</v>
      </c>
      <c r="N2878">
        <f t="shared" si="627"/>
        <v>3.9641627182068881E-4</v>
      </c>
      <c r="O2878">
        <f t="shared" si="628"/>
        <v>0</v>
      </c>
      <c r="Q2878">
        <f t="shared" si="638"/>
        <v>1000</v>
      </c>
      <c r="R2878">
        <f t="shared" si="639"/>
        <v>1000</v>
      </c>
      <c r="S2878">
        <f t="shared" si="640"/>
        <v>1</v>
      </c>
      <c r="T2878" s="2">
        <f t="array" aca="1" ref="T2878:V2878" ca="1">MMULT(Q2878:S2878,$T$8:$V$10)</f>
        <v>342.95983594645492</v>
      </c>
      <c r="U2878" s="2">
        <f ca="1"/>
        <v>1000</v>
      </c>
      <c r="V2878" s="2">
        <f ca="1"/>
        <v>-939.35060064258266</v>
      </c>
      <c r="Y2878" s="2">
        <f t="shared" ca="1" si="629"/>
        <v>-3.7714808315308317</v>
      </c>
      <c r="Z2878" s="2">
        <f t="shared" ca="1" si="630"/>
        <v>-10.996858629590841</v>
      </c>
    </row>
    <row r="2879" spans="2:26">
      <c r="B2879">
        <f t="shared" si="631"/>
        <v>2868</v>
      </c>
      <c r="C2879">
        <v>-14.794706503177617</v>
      </c>
      <c r="D2879">
        <v>9.390144647789981</v>
      </c>
      <c r="E2879">
        <v>-0.79690087120669451</v>
      </c>
      <c r="F2879">
        <f t="shared" si="632"/>
        <v>17.541186049412818</v>
      </c>
      <c r="G2879">
        <f t="shared" si="633"/>
        <v>20</v>
      </c>
      <c r="H2879">
        <f t="shared" si="634"/>
        <v>1755</v>
      </c>
      <c r="I2879">
        <f t="shared" si="635"/>
        <v>2.5760511235629298</v>
      </c>
      <c r="J2879">
        <f>VLOOKUP(H2879,動径DB!$C$9:$F$3009,4)</f>
        <v>3.1235768553680019E-2</v>
      </c>
      <c r="K2879">
        <f>VLOOKUP(G2879,緯度DB!$B$10:$H$50,7)</f>
        <v>0.7879807395252203</v>
      </c>
      <c r="L2879">
        <f t="shared" si="636"/>
        <v>-0.99209406340308182</v>
      </c>
      <c r="M2879">
        <f t="shared" si="637"/>
        <v>-0.42833109572468597</v>
      </c>
      <c r="N2879">
        <f t="shared" si="627"/>
        <v>0.1834675275647101</v>
      </c>
      <c r="O2879">
        <f t="shared" si="628"/>
        <v>0</v>
      </c>
      <c r="Q2879">
        <f t="shared" si="638"/>
        <v>1000</v>
      </c>
      <c r="R2879">
        <f t="shared" si="639"/>
        <v>1000</v>
      </c>
      <c r="S2879">
        <f t="shared" si="640"/>
        <v>1</v>
      </c>
      <c r="T2879" s="2">
        <f t="array" aca="1" ref="T2879:V2879" ca="1">MMULT(Q2879:S2879,$T$8:$V$10)</f>
        <v>342.95983594645492</v>
      </c>
      <c r="U2879" s="2">
        <f ca="1"/>
        <v>1000</v>
      </c>
      <c r="V2879" s="2">
        <f ca="1"/>
        <v>-939.35060064258266</v>
      </c>
      <c r="Y2879" s="2">
        <f t="shared" ca="1" si="629"/>
        <v>-3.7714808315308317</v>
      </c>
      <c r="Z2879" s="2">
        <f t="shared" ca="1" si="630"/>
        <v>-10.996858629590841</v>
      </c>
    </row>
    <row r="2880" spans="2:26">
      <c r="B2880">
        <f t="shared" si="631"/>
        <v>2869</v>
      </c>
      <c r="C2880">
        <v>-7.5599569681079144</v>
      </c>
      <c r="D2880">
        <v>16.966207519720559</v>
      </c>
      <c r="E2880">
        <v>5.2567872251187726</v>
      </c>
      <c r="F2880">
        <f t="shared" si="632"/>
        <v>19.303858652923196</v>
      </c>
      <c r="G2880">
        <f t="shared" si="633"/>
        <v>26</v>
      </c>
      <c r="H2880">
        <f t="shared" si="634"/>
        <v>1931</v>
      </c>
      <c r="I2880">
        <f t="shared" si="635"/>
        <v>1.9899760881742461</v>
      </c>
      <c r="J2880">
        <f>VLOOKUP(H2880,動径DB!$C$9:$F$3009,4)</f>
        <v>1.7260182662110608E-2</v>
      </c>
      <c r="K2880">
        <f>VLOOKUP(G2880,緯度DB!$B$10:$H$50,7)</f>
        <v>0.72987675376846739</v>
      </c>
      <c r="L2880">
        <f t="shared" si="636"/>
        <v>0.30815880394054285</v>
      </c>
      <c r="M2880">
        <f t="shared" si="637"/>
        <v>7.4939989517122468E-2</v>
      </c>
      <c r="N2880">
        <f t="shared" si="627"/>
        <v>5.6160020288264258E-3</v>
      </c>
      <c r="O2880">
        <f t="shared" si="628"/>
        <v>0</v>
      </c>
      <c r="Q2880">
        <f t="shared" si="638"/>
        <v>1000</v>
      </c>
      <c r="R2880">
        <f t="shared" si="639"/>
        <v>1000</v>
      </c>
      <c r="S2880">
        <f t="shared" si="640"/>
        <v>1</v>
      </c>
      <c r="T2880" s="2">
        <f t="array" aca="1" ref="T2880:V2880" ca="1">MMULT(Q2880:S2880,$T$8:$V$10)</f>
        <v>342.95983594645492</v>
      </c>
      <c r="U2880" s="2">
        <f ca="1"/>
        <v>1000</v>
      </c>
      <c r="V2880" s="2">
        <f ca="1"/>
        <v>-939.35060064258266</v>
      </c>
      <c r="Y2880" s="2">
        <f t="shared" ca="1" si="629"/>
        <v>-3.7714808315308317</v>
      </c>
      <c r="Z2880" s="2">
        <f t="shared" ca="1" si="630"/>
        <v>-10.996858629590841</v>
      </c>
    </row>
    <row r="2881" spans="2:26">
      <c r="B2881">
        <f t="shared" si="631"/>
        <v>2870</v>
      </c>
      <c r="C2881">
        <v>-0.46932467249221688</v>
      </c>
      <c r="D2881">
        <v>2.1071004882055728</v>
      </c>
      <c r="E2881">
        <v>2.8377950550236974</v>
      </c>
      <c r="F2881">
        <f t="shared" si="632"/>
        <v>3.5655601088641093</v>
      </c>
      <c r="G2881">
        <f t="shared" si="633"/>
        <v>37</v>
      </c>
      <c r="H2881">
        <f t="shared" si="634"/>
        <v>358</v>
      </c>
      <c r="I2881">
        <f t="shared" si="635"/>
        <v>1.7899537062323563</v>
      </c>
      <c r="J2881">
        <f>VLOOKUP(H2881,動径DB!$C$9:$F$3009,4)</f>
        <v>0.28452672128305107</v>
      </c>
      <c r="K2881">
        <f>VLOOKUP(G2881,緯度DB!$B$10:$H$50,7)</f>
        <v>0.2352076871405088</v>
      </c>
      <c r="L2881">
        <f t="shared" si="636"/>
        <v>0.79153958038956962</v>
      </c>
      <c r="M2881">
        <f t="shared" si="637"/>
        <v>0.18887521397038182</v>
      </c>
      <c r="N2881">
        <f t="shared" si="627"/>
        <v>3.5673846452357515E-2</v>
      </c>
      <c r="O2881">
        <f t="shared" si="628"/>
        <v>0</v>
      </c>
      <c r="Q2881">
        <f t="shared" si="638"/>
        <v>1000</v>
      </c>
      <c r="R2881">
        <f t="shared" si="639"/>
        <v>1000</v>
      </c>
      <c r="S2881">
        <f t="shared" si="640"/>
        <v>1</v>
      </c>
      <c r="T2881" s="2">
        <f t="array" aca="1" ref="T2881:V2881" ca="1">MMULT(Q2881:S2881,$T$8:$V$10)</f>
        <v>342.95983594645492</v>
      </c>
      <c r="U2881" s="2">
        <f ca="1"/>
        <v>1000</v>
      </c>
      <c r="V2881" s="2">
        <f ca="1"/>
        <v>-939.35060064258266</v>
      </c>
      <c r="Y2881" s="2">
        <f t="shared" ca="1" si="629"/>
        <v>-3.7714808315308317</v>
      </c>
      <c r="Z2881" s="2">
        <f t="shared" ca="1" si="630"/>
        <v>-10.996858629590841</v>
      </c>
    </row>
    <row r="2882" spans="2:26">
      <c r="B2882">
        <f t="shared" si="631"/>
        <v>2871</v>
      </c>
      <c r="C2882">
        <v>-10.915233325639631</v>
      </c>
      <c r="D2882">
        <v>0.54489600054929976</v>
      </c>
      <c r="E2882">
        <v>16.31956944114668</v>
      </c>
      <c r="F2882">
        <f t="shared" si="632"/>
        <v>19.64096680280727</v>
      </c>
      <c r="G2882">
        <f t="shared" si="633"/>
        <v>38</v>
      </c>
      <c r="H2882">
        <f t="shared" si="634"/>
        <v>1965</v>
      </c>
      <c r="I2882">
        <f t="shared" si="635"/>
        <v>3.0917133684423415</v>
      </c>
      <c r="J2882">
        <f>VLOOKUP(H2882,動径DB!$C$9:$F$3009,4)</f>
        <v>1.5344903890309477E-2</v>
      </c>
      <c r="K2882">
        <f>VLOOKUP(G2882,緯度DB!$B$10:$H$50,7)</f>
        <v>0.20164392860071581</v>
      </c>
      <c r="L2882">
        <f t="shared" si="636"/>
        <v>-0.14908004461748875</v>
      </c>
      <c r="M2882">
        <f t="shared" si="637"/>
        <v>-9.0600730317246872E-3</v>
      </c>
      <c r="N2882">
        <f t="shared" si="627"/>
        <v>8.2084923340184959E-5</v>
      </c>
      <c r="O2882">
        <f t="shared" si="628"/>
        <v>0</v>
      </c>
      <c r="Q2882">
        <f t="shared" si="638"/>
        <v>1000</v>
      </c>
      <c r="R2882">
        <f t="shared" si="639"/>
        <v>1000</v>
      </c>
      <c r="S2882">
        <f t="shared" si="640"/>
        <v>1</v>
      </c>
      <c r="T2882" s="2">
        <f t="array" aca="1" ref="T2882:V2882" ca="1">MMULT(Q2882:S2882,$T$8:$V$10)</f>
        <v>342.95983594645492</v>
      </c>
      <c r="U2882" s="2">
        <f ca="1"/>
        <v>1000</v>
      </c>
      <c r="V2882" s="2">
        <f ca="1"/>
        <v>-939.35060064258266</v>
      </c>
      <c r="Y2882" s="2">
        <f t="shared" ca="1" si="629"/>
        <v>-3.7714808315308317</v>
      </c>
      <c r="Z2882" s="2">
        <f t="shared" ca="1" si="630"/>
        <v>-10.996858629590841</v>
      </c>
    </row>
    <row r="2883" spans="2:26">
      <c r="B2883">
        <f t="shared" si="631"/>
        <v>2872</v>
      </c>
      <c r="C2883">
        <v>-6.832931613847224</v>
      </c>
      <c r="D2883">
        <v>-1.0284530820077431</v>
      </c>
      <c r="E2883">
        <v>-3.3594854104853242</v>
      </c>
      <c r="F2883">
        <f t="shared" si="632"/>
        <v>7.6832813565993918</v>
      </c>
      <c r="G2883">
        <f t="shared" si="633"/>
        <v>12</v>
      </c>
      <c r="H2883">
        <f t="shared" si="634"/>
        <v>769</v>
      </c>
      <c r="I2883">
        <f t="shared" si="635"/>
        <v>-2.9921998808360768</v>
      </c>
      <c r="J2883">
        <f>VLOOKUP(H2883,動径DB!$C$9:$F$3009,4)</f>
        <v>0.36284967926957695</v>
      </c>
      <c r="K2883">
        <f>VLOOKUP(G2883,緯度DB!$B$10:$H$50,7)</f>
        <v>0.58726809406597613</v>
      </c>
      <c r="L2883">
        <f t="shared" si="636"/>
        <v>0.43332448525365808</v>
      </c>
      <c r="M2883">
        <f t="shared" si="637"/>
        <v>0.70945216260794819</v>
      </c>
      <c r="N2883">
        <f t="shared" si="627"/>
        <v>0.50332237102909461</v>
      </c>
      <c r="O2883">
        <f t="shared" si="628"/>
        <v>1</v>
      </c>
      <c r="Q2883">
        <f t="shared" si="638"/>
        <v>-6.832931613847224</v>
      </c>
      <c r="R2883">
        <f t="shared" si="639"/>
        <v>-1.0284530820077431</v>
      </c>
      <c r="S2883">
        <f t="shared" si="640"/>
        <v>-3.3594854104853242</v>
      </c>
      <c r="T2883" s="2">
        <f t="array" aca="1" ref="T2883:V2883" ca="1">MMULT(Q2883:S2883,$T$8:$V$10)</f>
        <v>-5.4938838997734996</v>
      </c>
      <c r="U2883" s="2">
        <f ca="1"/>
        <v>-1.0284530820077431</v>
      </c>
      <c r="V2883" s="2">
        <f ca="1"/>
        <v>5.2718437342722995</v>
      </c>
      <c r="Y2883" s="2">
        <f t="shared" ca="1" si="629"/>
        <v>-1.55758342012479</v>
      </c>
      <c r="Z2883" s="2">
        <f t="shared" ca="1" si="630"/>
        <v>-0.29157905375057974</v>
      </c>
    </row>
    <row r="2884" spans="2:26">
      <c r="B2884">
        <f t="shared" si="631"/>
        <v>2873</v>
      </c>
      <c r="C2884">
        <v>-7.3082190618798926</v>
      </c>
      <c r="D2884">
        <v>16.04885217905921</v>
      </c>
      <c r="E2884">
        <v>-10.959267504535251</v>
      </c>
      <c r="F2884">
        <f t="shared" si="632"/>
        <v>20.762496631129903</v>
      </c>
      <c r="G2884">
        <f t="shared" si="633"/>
        <v>10</v>
      </c>
      <c r="H2884">
        <f t="shared" si="634"/>
        <v>2077</v>
      </c>
      <c r="I2884">
        <f t="shared" si="635"/>
        <v>1.9981097116637154</v>
      </c>
      <c r="J2884">
        <f>VLOOKUP(H2884,動径DB!$C$9:$F$3009,4)</f>
        <v>1.0351368976928078E-2</v>
      </c>
      <c r="K2884">
        <f>VLOOKUP(G2884,緯度DB!$B$10:$H$50,7)</f>
        <v>0.49132662717739956</v>
      </c>
      <c r="L2884">
        <f t="shared" si="636"/>
        <v>0.28485597228713094</v>
      </c>
      <c r="M2884">
        <f t="shared" si="637"/>
        <v>3.0079664974836658E-2</v>
      </c>
      <c r="N2884">
        <f t="shared" si="627"/>
        <v>9.047862449984152E-4</v>
      </c>
      <c r="O2884">
        <f t="shared" si="628"/>
        <v>0</v>
      </c>
      <c r="Q2884">
        <f t="shared" si="638"/>
        <v>1000</v>
      </c>
      <c r="R2884">
        <f t="shared" si="639"/>
        <v>1000</v>
      </c>
      <c r="S2884">
        <f t="shared" si="640"/>
        <v>1</v>
      </c>
      <c r="T2884" s="2">
        <f t="array" aca="1" ref="T2884:V2884" ca="1">MMULT(Q2884:S2884,$T$8:$V$10)</f>
        <v>342.95983594645492</v>
      </c>
      <c r="U2884" s="2">
        <f ca="1"/>
        <v>1000</v>
      </c>
      <c r="V2884" s="2">
        <f ca="1"/>
        <v>-939.35060064258266</v>
      </c>
      <c r="Y2884" s="2">
        <f t="shared" ca="1" si="629"/>
        <v>-3.7714808315308317</v>
      </c>
      <c r="Z2884" s="2">
        <f t="shared" ca="1" si="630"/>
        <v>-10.996858629590841</v>
      </c>
    </row>
    <row r="2885" spans="2:26">
      <c r="B2885">
        <f t="shared" si="631"/>
        <v>2874</v>
      </c>
      <c r="C2885">
        <v>16.194921563496639</v>
      </c>
      <c r="D2885">
        <v>-10.975911075421575</v>
      </c>
      <c r="E2885">
        <v>-7.5360863559019524</v>
      </c>
      <c r="F2885">
        <f t="shared" si="632"/>
        <v>20.965178414384695</v>
      </c>
      <c r="G2885">
        <f t="shared" si="633"/>
        <v>14</v>
      </c>
      <c r="H2885">
        <f t="shared" si="634"/>
        <v>2098</v>
      </c>
      <c r="I2885">
        <f t="shared" si="635"/>
        <v>-0.59562814509153228</v>
      </c>
      <c r="J2885">
        <f>VLOOKUP(H2885,動径DB!$C$9:$F$3009,4)</f>
        <v>9.6051654036812852E-3</v>
      </c>
      <c r="K2885">
        <f>VLOOKUP(G2885,緯度DB!$B$10:$H$50,7)</f>
        <v>0.66802964117206065</v>
      </c>
      <c r="L2885">
        <f t="shared" si="636"/>
        <v>0.97674367074658563</v>
      </c>
      <c r="M2885">
        <f t="shared" si="637"/>
        <v>0.1313952753218382</v>
      </c>
      <c r="N2885">
        <f t="shared" si="627"/>
        <v>1.7264718376901664E-2</v>
      </c>
      <c r="O2885">
        <f t="shared" si="628"/>
        <v>0</v>
      </c>
      <c r="Q2885">
        <f t="shared" si="638"/>
        <v>1000</v>
      </c>
      <c r="R2885">
        <f t="shared" si="639"/>
        <v>1000</v>
      </c>
      <c r="S2885">
        <f t="shared" si="640"/>
        <v>1</v>
      </c>
      <c r="T2885" s="2">
        <f t="array" aca="1" ref="T2885:V2885" ca="1">MMULT(Q2885:S2885,$T$8:$V$10)</f>
        <v>342.95983594645492</v>
      </c>
      <c r="U2885" s="2">
        <f ca="1"/>
        <v>1000</v>
      </c>
      <c r="V2885" s="2">
        <f ca="1"/>
        <v>-939.35060064258266</v>
      </c>
      <c r="Y2885" s="2">
        <f t="shared" ca="1" si="629"/>
        <v>-3.7714808315308317</v>
      </c>
      <c r="Z2885" s="2">
        <f t="shared" ca="1" si="630"/>
        <v>-10.996858629590841</v>
      </c>
    </row>
    <row r="2886" spans="2:26">
      <c r="B2886">
        <f t="shared" si="631"/>
        <v>2875</v>
      </c>
      <c r="C2886">
        <v>3.593851032969841</v>
      </c>
      <c r="D2886">
        <v>-0.54824755512404599</v>
      </c>
      <c r="E2886">
        <v>9.9243272164854357</v>
      </c>
      <c r="F2886">
        <f t="shared" si="632"/>
        <v>10.569229457663953</v>
      </c>
      <c r="G2886">
        <f t="shared" si="633"/>
        <v>40</v>
      </c>
      <c r="H2886">
        <f t="shared" si="634"/>
        <v>1058</v>
      </c>
      <c r="I2886">
        <f t="shared" si="635"/>
        <v>-0.15138441475620126</v>
      </c>
      <c r="J2886">
        <f>VLOOKUP(H2886,動径DB!$C$9:$F$3009,4)</f>
        <v>0.22300363251278862</v>
      </c>
      <c r="K2886">
        <f>VLOOKUP(G2886,緯度DB!$B$10:$H$50,7)</f>
        <v>0.31855496617393941</v>
      </c>
      <c r="L2886">
        <f t="shared" si="636"/>
        <v>0.43870154867665478</v>
      </c>
      <c r="M2886">
        <f t="shared" si="637"/>
        <v>0.32938878736228605</v>
      </c>
      <c r="N2886">
        <f t="shared" si="627"/>
        <v>0.1084969732399973</v>
      </c>
      <c r="O2886">
        <f t="shared" si="628"/>
        <v>0</v>
      </c>
      <c r="Q2886">
        <f t="shared" si="638"/>
        <v>1000</v>
      </c>
      <c r="R2886">
        <f t="shared" si="639"/>
        <v>1000</v>
      </c>
      <c r="S2886">
        <f t="shared" si="640"/>
        <v>1</v>
      </c>
      <c r="T2886" s="2">
        <f t="array" aca="1" ref="T2886:V2886" ca="1">MMULT(Q2886:S2886,$T$8:$V$10)</f>
        <v>342.95983594645492</v>
      </c>
      <c r="U2886" s="2">
        <f ca="1"/>
        <v>1000</v>
      </c>
      <c r="V2886" s="2">
        <f ca="1"/>
        <v>-939.35060064258266</v>
      </c>
      <c r="Y2886" s="2">
        <f t="shared" ca="1" si="629"/>
        <v>-3.7714808315308317</v>
      </c>
      <c r="Z2886" s="2">
        <f t="shared" ca="1" si="630"/>
        <v>-10.996858629590841</v>
      </c>
    </row>
    <row r="2887" spans="2:26">
      <c r="B2887">
        <f t="shared" si="631"/>
        <v>2876</v>
      </c>
      <c r="C2887">
        <v>3.4425742194269455</v>
      </c>
      <c r="D2887">
        <v>-14.50799498012206</v>
      </c>
      <c r="E2887">
        <v>-0.9634425615565354</v>
      </c>
      <c r="F2887">
        <f t="shared" si="632"/>
        <v>14.941936192104707</v>
      </c>
      <c r="G2887">
        <f t="shared" si="633"/>
        <v>20</v>
      </c>
      <c r="H2887">
        <f t="shared" si="634"/>
        <v>1495</v>
      </c>
      <c r="I2887">
        <f t="shared" si="635"/>
        <v>-1.3378171438749831</v>
      </c>
      <c r="J2887">
        <f>VLOOKUP(H2887,動径DB!$C$9:$F$3009,4)</f>
        <v>7.082771147545168E-2</v>
      </c>
      <c r="K2887">
        <f>VLOOKUP(G2887,緯度DB!$B$10:$H$50,7)</f>
        <v>0.7879807395252203</v>
      </c>
      <c r="L2887">
        <f t="shared" si="636"/>
        <v>-0.76552620535862415</v>
      </c>
      <c r="M2887">
        <f t="shared" si="637"/>
        <v>-0.63838952333827825</v>
      </c>
      <c r="N2887">
        <f t="shared" si="627"/>
        <v>0.40754118350807411</v>
      </c>
      <c r="O2887">
        <f t="shared" si="628"/>
        <v>1</v>
      </c>
      <c r="Q2887">
        <f t="shared" si="638"/>
        <v>3.4425742194269455</v>
      </c>
      <c r="R2887">
        <f t="shared" si="639"/>
        <v>-14.50799498012206</v>
      </c>
      <c r="S2887">
        <f t="shared" si="640"/>
        <v>-0.9634425615565354</v>
      </c>
      <c r="T2887" s="2">
        <f t="array" aca="1" ref="T2887:V2887" ca="1">MMULT(Q2887:S2887,$T$8:$V$10)</f>
        <v>0.27208986229190735</v>
      </c>
      <c r="U2887" s="2">
        <f ca="1"/>
        <v>-14.50799498012206</v>
      </c>
      <c r="V2887" s="2">
        <f ca="1"/>
        <v>-3.564478353492925</v>
      </c>
      <c r="Y2887" s="2">
        <f t="shared" ca="1" si="629"/>
        <v>0.10292585330082131</v>
      </c>
      <c r="Z2887" s="2">
        <f t="shared" ca="1" si="630"/>
        <v>-5.488068355193211</v>
      </c>
    </row>
    <row r="2888" spans="2:26">
      <c r="B2888">
        <f t="shared" si="631"/>
        <v>2877</v>
      </c>
      <c r="C2888">
        <v>1.2510583771233086</v>
      </c>
      <c r="D2888">
        <v>10.624347362636556</v>
      </c>
      <c r="E2888">
        <v>-12.613486916822973</v>
      </c>
      <c r="F2888">
        <f t="shared" si="632"/>
        <v>16.539103849537828</v>
      </c>
      <c r="G2888">
        <f t="shared" si="633"/>
        <v>6</v>
      </c>
      <c r="H2888">
        <f t="shared" si="634"/>
        <v>1655</v>
      </c>
      <c r="I2888">
        <f t="shared" si="635"/>
        <v>1.4535821972073801</v>
      </c>
      <c r="J2888">
        <f>VLOOKUP(H2888,動径DB!$C$9:$F$3009,4)</f>
        <v>4.3183713613639041E-2</v>
      </c>
      <c r="K2888">
        <f>VLOOKUP(G2888,緯度DB!$B$10:$H$50,7)</f>
        <v>0.28116931855250954</v>
      </c>
      <c r="L2888">
        <f t="shared" si="636"/>
        <v>0.93880827464401972</v>
      </c>
      <c r="M2888">
        <f t="shared" si="637"/>
        <v>0.18852840719687025</v>
      </c>
      <c r="N2888">
        <f t="shared" si="627"/>
        <v>3.5542960320188915E-2</v>
      </c>
      <c r="O2888">
        <f t="shared" si="628"/>
        <v>0</v>
      </c>
      <c r="Q2888">
        <f t="shared" si="638"/>
        <v>1000</v>
      </c>
      <c r="R2888">
        <f t="shared" si="639"/>
        <v>1000</v>
      </c>
      <c r="S2888">
        <f t="shared" si="640"/>
        <v>1</v>
      </c>
      <c r="T2888" s="2">
        <f t="array" aca="1" ref="T2888:V2888" ca="1">MMULT(Q2888:S2888,$T$8:$V$10)</f>
        <v>342.95983594645492</v>
      </c>
      <c r="U2888" s="2">
        <f ca="1"/>
        <v>1000</v>
      </c>
      <c r="V2888" s="2">
        <f ca="1"/>
        <v>-939.35060064258266</v>
      </c>
      <c r="Y2888" s="2">
        <f t="shared" ca="1" si="629"/>
        <v>-3.7714808315308317</v>
      </c>
      <c r="Z2888" s="2">
        <f t="shared" ca="1" si="630"/>
        <v>-10.996858629590841</v>
      </c>
    </row>
    <row r="2889" spans="2:26">
      <c r="B2889">
        <f t="shared" si="631"/>
        <v>2878</v>
      </c>
      <c r="C2889">
        <v>-14.878208827444171</v>
      </c>
      <c r="D2889">
        <v>0.56656440338188419</v>
      </c>
      <c r="E2889">
        <v>-12.767411882845145</v>
      </c>
      <c r="F2889">
        <f t="shared" si="632"/>
        <v>19.613487688894917</v>
      </c>
      <c r="G2889">
        <f t="shared" si="633"/>
        <v>8</v>
      </c>
      <c r="H2889">
        <f t="shared" si="634"/>
        <v>1962</v>
      </c>
      <c r="I2889">
        <f t="shared" si="635"/>
        <v>3.1035308956148091</v>
      </c>
      <c r="J2889">
        <f>VLOOKUP(H2889,動径DB!$C$9:$F$3009,4)</f>
        <v>1.5505553557077825E-2</v>
      </c>
      <c r="K2889">
        <f>VLOOKUP(G2889,緯度DB!$B$10:$H$50,7)</f>
        <v>0.38596120503132481</v>
      </c>
      <c r="L2889">
        <f t="shared" si="636"/>
        <v>-0.11393730576641053</v>
      </c>
      <c r="M2889">
        <f t="shared" si="637"/>
        <v>-1.3373703851288207E-2</v>
      </c>
      <c r="N2889">
        <f t="shared" si="627"/>
        <v>1.7885595470196102E-4</v>
      </c>
      <c r="O2889">
        <f t="shared" si="628"/>
        <v>0</v>
      </c>
      <c r="Q2889">
        <f t="shared" si="638"/>
        <v>1000</v>
      </c>
      <c r="R2889">
        <f t="shared" si="639"/>
        <v>1000</v>
      </c>
      <c r="S2889">
        <f t="shared" si="640"/>
        <v>1</v>
      </c>
      <c r="T2889" s="2">
        <f t="array" aca="1" ref="T2889:V2889" ca="1">MMULT(Q2889:S2889,$T$8:$V$10)</f>
        <v>342.95983594645492</v>
      </c>
      <c r="U2889" s="2">
        <f ca="1"/>
        <v>1000</v>
      </c>
      <c r="V2889" s="2">
        <f ca="1"/>
        <v>-939.35060064258266</v>
      </c>
      <c r="Y2889" s="2">
        <f t="shared" ca="1" si="629"/>
        <v>-3.7714808315308317</v>
      </c>
      <c r="Z2889" s="2">
        <f t="shared" ca="1" si="630"/>
        <v>-10.996858629590841</v>
      </c>
    </row>
    <row r="2890" spans="2:26">
      <c r="B2890">
        <f t="shared" si="631"/>
        <v>2879</v>
      </c>
      <c r="C2890">
        <v>-9.2347296647596799</v>
      </c>
      <c r="D2890">
        <v>11.363162033761329</v>
      </c>
      <c r="E2890">
        <v>1.8431326131431001</v>
      </c>
      <c r="F2890">
        <f t="shared" si="632"/>
        <v>14.758008714468868</v>
      </c>
      <c r="G2890">
        <f t="shared" si="633"/>
        <v>23</v>
      </c>
      <c r="H2890">
        <f t="shared" si="634"/>
        <v>1477</v>
      </c>
      <c r="I2890">
        <f t="shared" si="635"/>
        <v>2.2532273981975726</v>
      </c>
      <c r="J2890">
        <f>VLOOKUP(H2890,動径DB!$C$9:$F$3009,4)</f>
        <v>7.4730375367976637E-2</v>
      </c>
      <c r="K2890">
        <f>VLOOKUP(G2890,緯度DB!$B$10:$H$50,7)</f>
        <v>0.7820858445078025</v>
      </c>
      <c r="L2890">
        <f t="shared" si="636"/>
        <v>-0.45866910539080852</v>
      </c>
      <c r="M2890">
        <f t="shared" si="637"/>
        <v>-0.39562054769525701</v>
      </c>
      <c r="N2890">
        <f t="shared" si="627"/>
        <v>0.15651561775869513</v>
      </c>
      <c r="O2890">
        <f t="shared" si="628"/>
        <v>0</v>
      </c>
      <c r="Q2890">
        <f t="shared" si="638"/>
        <v>1000</v>
      </c>
      <c r="R2890">
        <f t="shared" si="639"/>
        <v>1000</v>
      </c>
      <c r="S2890">
        <f t="shared" si="640"/>
        <v>1</v>
      </c>
      <c r="T2890" s="2">
        <f t="array" aca="1" ref="T2890:V2890" ca="1">MMULT(Q2890:S2890,$T$8:$V$10)</f>
        <v>342.95983594645492</v>
      </c>
      <c r="U2890" s="2">
        <f ca="1"/>
        <v>1000</v>
      </c>
      <c r="V2890" s="2">
        <f ca="1"/>
        <v>-939.35060064258266</v>
      </c>
      <c r="Y2890" s="2">
        <f t="shared" ca="1" si="629"/>
        <v>-3.7714808315308317</v>
      </c>
      <c r="Z2890" s="2">
        <f t="shared" ca="1" si="630"/>
        <v>-10.996858629590841</v>
      </c>
    </row>
    <row r="2891" spans="2:26">
      <c r="B2891">
        <f t="shared" si="631"/>
        <v>2880</v>
      </c>
      <c r="C2891">
        <v>7.6792428383122306</v>
      </c>
      <c r="D2891">
        <v>-1.3497726820903835</v>
      </c>
      <c r="E2891">
        <v>-6.4988952751165723</v>
      </c>
      <c r="F2891">
        <f t="shared" si="632"/>
        <v>10.150285545738093</v>
      </c>
      <c r="G2891">
        <f t="shared" si="633"/>
        <v>8</v>
      </c>
      <c r="H2891">
        <f t="shared" si="634"/>
        <v>1016</v>
      </c>
      <c r="I2891">
        <f t="shared" si="635"/>
        <v>-0.17399169883322488</v>
      </c>
      <c r="J2891">
        <f>VLOOKUP(H2891,動径DB!$C$9:$F$3009,4)</f>
        <v>0.24360547383083217</v>
      </c>
      <c r="K2891">
        <f>VLOOKUP(G2891,緯度DB!$B$10:$H$50,7)</f>
        <v>0.38596120503132481</v>
      </c>
      <c r="L2891">
        <f t="shared" si="636"/>
        <v>0.49859319418753412</v>
      </c>
      <c r="M2891">
        <f t="shared" si="637"/>
        <v>0.47583381557612386</v>
      </c>
      <c r="N2891">
        <f t="shared" si="627"/>
        <v>0.22641782004573266</v>
      </c>
      <c r="O2891">
        <f t="shared" si="628"/>
        <v>0</v>
      </c>
      <c r="Q2891">
        <f t="shared" si="638"/>
        <v>1000</v>
      </c>
      <c r="R2891">
        <f t="shared" si="639"/>
        <v>1000</v>
      </c>
      <c r="S2891">
        <f t="shared" si="640"/>
        <v>1</v>
      </c>
      <c r="T2891" s="2">
        <f t="array" aca="1" ref="T2891:V2891" ca="1">MMULT(Q2891:S2891,$T$8:$V$10)</f>
        <v>342.95983594645492</v>
      </c>
      <c r="U2891" s="2">
        <f ca="1"/>
        <v>1000</v>
      </c>
      <c r="V2891" s="2">
        <f ca="1"/>
        <v>-939.35060064258266</v>
      </c>
      <c r="Y2891" s="2">
        <f t="shared" ca="1" si="629"/>
        <v>-3.7714808315308317</v>
      </c>
      <c r="Z2891" s="2">
        <f t="shared" ca="1" si="630"/>
        <v>-10.996858629590841</v>
      </c>
    </row>
    <row r="2892" spans="2:26">
      <c r="B2892">
        <f t="shared" si="631"/>
        <v>2881</v>
      </c>
      <c r="C2892">
        <v>-9.9603242301045505</v>
      </c>
      <c r="D2892">
        <v>14.310007810478201</v>
      </c>
      <c r="E2892">
        <v>-5.1413286031856895</v>
      </c>
      <c r="F2892">
        <f t="shared" si="632"/>
        <v>18.177393710614574</v>
      </c>
      <c r="G2892">
        <f t="shared" si="633"/>
        <v>15</v>
      </c>
      <c r="H2892">
        <f t="shared" si="634"/>
        <v>1819</v>
      </c>
      <c r="I2892">
        <f t="shared" si="635"/>
        <v>2.178858985200431</v>
      </c>
      <c r="J2892">
        <f>VLOOKUP(H2892,動径DB!$C$9:$F$3009,4)</f>
        <v>2.5256203085215291E-2</v>
      </c>
      <c r="K2892">
        <f>VLOOKUP(G2892,緯度DB!$B$10:$H$50,7)</f>
        <v>0.70149600262637279</v>
      </c>
      <c r="L2892">
        <f t="shared" si="636"/>
        <v>-0.25068874026300469</v>
      </c>
      <c r="M2892">
        <f t="shared" si="637"/>
        <v>-8.0734601039409409E-2</v>
      </c>
      <c r="N2892">
        <f t="shared" si="627"/>
        <v>6.5180758049926072E-3</v>
      </c>
      <c r="O2892">
        <f t="shared" si="628"/>
        <v>0</v>
      </c>
      <c r="Q2892">
        <f t="shared" si="638"/>
        <v>1000</v>
      </c>
      <c r="R2892">
        <f t="shared" si="639"/>
        <v>1000</v>
      </c>
      <c r="S2892">
        <f t="shared" si="640"/>
        <v>1</v>
      </c>
      <c r="T2892" s="2">
        <f t="array" aca="1" ref="T2892:V2892" ca="1">MMULT(Q2892:S2892,$T$8:$V$10)</f>
        <v>342.95983594645492</v>
      </c>
      <c r="U2892" s="2">
        <f ca="1"/>
        <v>1000</v>
      </c>
      <c r="V2892" s="2">
        <f ca="1"/>
        <v>-939.35060064258266</v>
      </c>
      <c r="Y2892" s="2">
        <f t="shared" ca="1" si="629"/>
        <v>-3.7714808315308317</v>
      </c>
      <c r="Z2892" s="2">
        <f t="shared" ca="1" si="630"/>
        <v>-10.996858629590841</v>
      </c>
    </row>
    <row r="2893" spans="2:26">
      <c r="B2893">
        <f t="shared" si="631"/>
        <v>2882</v>
      </c>
      <c r="C2893">
        <v>15.538244340706125</v>
      </c>
      <c r="D2893">
        <v>5.8201185048344639</v>
      </c>
      <c r="E2893">
        <v>7.0620584519787117</v>
      </c>
      <c r="F2893">
        <f t="shared" si="632"/>
        <v>18.032844650275408</v>
      </c>
      <c r="G2893">
        <f t="shared" si="633"/>
        <v>29</v>
      </c>
      <c r="H2893">
        <f t="shared" si="634"/>
        <v>1804</v>
      </c>
      <c r="I2893">
        <f t="shared" si="635"/>
        <v>0.35839127843360485</v>
      </c>
      <c r="J2893">
        <f>VLOOKUP(H2893,動径DB!$C$9:$F$3009,4)</f>
        <v>2.6555007630441257E-2</v>
      </c>
      <c r="K2893">
        <f>VLOOKUP(G2893,緯度DB!$B$10:$H$50,7)</f>
        <v>0.62981531840634786</v>
      </c>
      <c r="L2893">
        <f t="shared" si="636"/>
        <v>-0.87967283620094305</v>
      </c>
      <c r="M2893">
        <f t="shared" si="637"/>
        <v>-0.26530477872681596</v>
      </c>
      <c r="N2893">
        <f t="shared" ref="N2893:N2956" si="641">M2893^2</f>
        <v>7.0386625615284776E-2</v>
      </c>
      <c r="O2893">
        <f t="shared" ref="O2893:O2956" si="642">IF(N2893&gt;$N$9*$O$8,1,0)</f>
        <v>0</v>
      </c>
      <c r="Q2893">
        <f t="shared" si="638"/>
        <v>1000</v>
      </c>
      <c r="R2893">
        <f t="shared" si="639"/>
        <v>1000</v>
      </c>
      <c r="S2893">
        <f t="shared" si="640"/>
        <v>1</v>
      </c>
      <c r="T2893" s="2">
        <f t="array" aca="1" ref="T2893:V2893" ca="1">MMULT(Q2893:S2893,$T$8:$V$10)</f>
        <v>342.95983594645492</v>
      </c>
      <c r="U2893" s="2">
        <f ca="1"/>
        <v>1000</v>
      </c>
      <c r="V2893" s="2">
        <f ca="1"/>
        <v>-939.35060064258266</v>
      </c>
      <c r="Y2893" s="2">
        <f t="shared" ref="Y2893:Y2956" ca="1" si="643">$Z$9*T2893/($V2893+$Z$10)</f>
        <v>-3.7714808315308317</v>
      </c>
      <c r="Z2893" s="2">
        <f t="shared" ref="Z2893:Z2956" ca="1" si="644">$Z$9*U2893/($V2893+$Z$10)</f>
        <v>-10.996858629590841</v>
      </c>
    </row>
    <row r="2894" spans="2:26">
      <c r="B2894">
        <f t="shared" ref="B2894:B2957" si="645">B2893+1</f>
        <v>2883</v>
      </c>
      <c r="C2894">
        <v>12.070048872522491</v>
      </c>
      <c r="D2894">
        <v>-15.311354037638921</v>
      </c>
      <c r="E2894">
        <v>16.323787752704138</v>
      </c>
      <c r="F2894">
        <f t="shared" si="632"/>
        <v>25.428127906834526</v>
      </c>
      <c r="G2894">
        <f t="shared" si="633"/>
        <v>34</v>
      </c>
      <c r="H2894">
        <f t="shared" si="634"/>
        <v>2544</v>
      </c>
      <c r="I2894">
        <f t="shared" si="635"/>
        <v>-0.90322598857080871</v>
      </c>
      <c r="J2894">
        <f>VLOOKUP(H2894,動径DB!$C$9:$F$3009,4)</f>
        <v>1.8389551667710637E-3</v>
      </c>
      <c r="K2894">
        <f>VLOOKUP(G2894,緯度DB!$B$10:$H$50,7)</f>
        <v>0.38596120503132481</v>
      </c>
      <c r="L2894">
        <f t="shared" si="636"/>
        <v>0.41861042293753986</v>
      </c>
      <c r="M2894">
        <f t="shared" si="637"/>
        <v>7.5550826540539033E-3</v>
      </c>
      <c r="N2894">
        <f t="shared" si="641"/>
        <v>5.7079273909586175E-5</v>
      </c>
      <c r="O2894">
        <f t="shared" si="642"/>
        <v>0</v>
      </c>
      <c r="Q2894">
        <f t="shared" si="638"/>
        <v>1000</v>
      </c>
      <c r="R2894">
        <f t="shared" si="639"/>
        <v>1000</v>
      </c>
      <c r="S2894">
        <f t="shared" si="640"/>
        <v>1</v>
      </c>
      <c r="T2894" s="2">
        <f t="array" aca="1" ref="T2894:V2894" ca="1">MMULT(Q2894:S2894,$T$8:$V$10)</f>
        <v>342.95983594645492</v>
      </c>
      <c r="U2894" s="2">
        <f ca="1"/>
        <v>1000</v>
      </c>
      <c r="V2894" s="2">
        <f ca="1"/>
        <v>-939.35060064258266</v>
      </c>
      <c r="Y2894" s="2">
        <f t="shared" ca="1" si="643"/>
        <v>-3.7714808315308317</v>
      </c>
      <c r="Z2894" s="2">
        <f t="shared" ca="1" si="644"/>
        <v>-10.996858629590841</v>
      </c>
    </row>
    <row r="2895" spans="2:26">
      <c r="B2895">
        <f t="shared" si="645"/>
        <v>2884</v>
      </c>
      <c r="C2895">
        <v>-7.9633063205005028</v>
      </c>
      <c r="D2895">
        <v>-2.4271939345948756</v>
      </c>
      <c r="E2895">
        <v>8.6352348354312269</v>
      </c>
      <c r="F2895">
        <f t="shared" si="632"/>
        <v>11.994698771261511</v>
      </c>
      <c r="G2895">
        <f t="shared" si="633"/>
        <v>35</v>
      </c>
      <c r="H2895">
        <f t="shared" si="634"/>
        <v>1200</v>
      </c>
      <c r="I2895">
        <f t="shared" si="635"/>
        <v>-2.8457405362714661</v>
      </c>
      <c r="J2895">
        <f>VLOOKUP(H2895,動径DB!$C$9:$F$3009,4)</f>
        <v>0.16002765354796705</v>
      </c>
      <c r="K2895">
        <f>VLOOKUP(G2895,緯度DB!$B$10:$H$50,7)</f>
        <v>0.33255818042814211</v>
      </c>
      <c r="L2895">
        <f t="shared" si="636"/>
        <v>0.77553136748122087</v>
      </c>
      <c r="M2895">
        <f t="shared" si="637"/>
        <v>0.49505264652058195</v>
      </c>
      <c r="N2895">
        <f t="shared" si="641"/>
        <v>0.24507712282703226</v>
      </c>
      <c r="O2895">
        <f t="shared" si="642"/>
        <v>0</v>
      </c>
      <c r="Q2895">
        <f t="shared" si="638"/>
        <v>1000</v>
      </c>
      <c r="R2895">
        <f t="shared" si="639"/>
        <v>1000</v>
      </c>
      <c r="S2895">
        <f t="shared" si="640"/>
        <v>1</v>
      </c>
      <c r="T2895" s="2">
        <f t="array" aca="1" ref="T2895:V2895" ca="1">MMULT(Q2895:S2895,$T$8:$V$10)</f>
        <v>342.95983594645492</v>
      </c>
      <c r="U2895" s="2">
        <f ca="1"/>
        <v>1000</v>
      </c>
      <c r="V2895" s="2">
        <f ca="1"/>
        <v>-939.35060064258266</v>
      </c>
      <c r="Y2895" s="2">
        <f t="shared" ca="1" si="643"/>
        <v>-3.7714808315308317</v>
      </c>
      <c r="Z2895" s="2">
        <f t="shared" ca="1" si="644"/>
        <v>-10.996858629590841</v>
      </c>
    </row>
    <row r="2896" spans="2:26">
      <c r="B2896">
        <f t="shared" si="645"/>
        <v>2885</v>
      </c>
      <c r="C2896">
        <v>-2.7331484813736919</v>
      </c>
      <c r="D2896">
        <v>-1.4191861612071803</v>
      </c>
      <c r="E2896">
        <v>9.8599831011868826</v>
      </c>
      <c r="F2896">
        <f t="shared" si="632"/>
        <v>10.329736527960826</v>
      </c>
      <c r="G2896">
        <f t="shared" si="633"/>
        <v>40</v>
      </c>
      <c r="H2896">
        <f t="shared" si="634"/>
        <v>1034</v>
      </c>
      <c r="I2896">
        <f t="shared" si="635"/>
        <v>-2.6626642503436146</v>
      </c>
      <c r="J2896">
        <f>VLOOKUP(H2896,動径DB!$C$9:$F$3009,4)</f>
        <v>0.23469472873729902</v>
      </c>
      <c r="K2896">
        <f>VLOOKUP(G2896,緯度DB!$B$10:$H$50,7)</f>
        <v>0.31855496617393941</v>
      </c>
      <c r="L2896">
        <f t="shared" si="636"/>
        <v>0.99103394074983797</v>
      </c>
      <c r="M2896">
        <f t="shared" si="637"/>
        <v>0.76535951942213132</v>
      </c>
      <c r="N2896">
        <f t="shared" si="641"/>
        <v>0.58577519397007582</v>
      </c>
      <c r="O2896">
        <f t="shared" si="642"/>
        <v>1</v>
      </c>
      <c r="Q2896">
        <f t="shared" si="638"/>
        <v>-2.7331484813736919</v>
      </c>
      <c r="R2896">
        <f t="shared" si="639"/>
        <v>-1.4191861612071803</v>
      </c>
      <c r="S2896">
        <f t="shared" si="640"/>
        <v>9.8599831011868826</v>
      </c>
      <c r="T2896" s="2">
        <f t="array" aca="1" ref="T2896:V2896" ca="1">MMULT(Q2896:S2896,$T$8:$V$10)</f>
        <v>8.3305615259293049</v>
      </c>
      <c r="U2896" s="2">
        <f ca="1"/>
        <v>-1.4191861612071803</v>
      </c>
      <c r="V2896" s="2">
        <f ca="1"/>
        <v>5.9406322929156818</v>
      </c>
      <c r="Y2896" s="2">
        <f t="shared" ca="1" si="643"/>
        <v>2.3178672701235019</v>
      </c>
      <c r="Z2896" s="2">
        <f t="shared" ca="1" si="644"/>
        <v>-0.39486955867688467</v>
      </c>
    </row>
    <row r="2897" spans="2:26">
      <c r="B2897">
        <f t="shared" si="645"/>
        <v>2886</v>
      </c>
      <c r="C2897">
        <v>11.616594104591554</v>
      </c>
      <c r="D2897">
        <v>-13.59508235425159</v>
      </c>
      <c r="E2897">
        <v>-2.5632244130556225</v>
      </c>
      <c r="F2897">
        <f t="shared" si="632"/>
        <v>18.064928513597792</v>
      </c>
      <c r="G2897">
        <f t="shared" si="633"/>
        <v>18</v>
      </c>
      <c r="H2897">
        <f t="shared" si="634"/>
        <v>1807</v>
      </c>
      <c r="I2897">
        <f t="shared" si="635"/>
        <v>-0.86371274094946737</v>
      </c>
      <c r="J2897">
        <f>VLOOKUP(H2897,動径DB!$C$9:$F$3009,4)</f>
        <v>2.6290444446306595E-2</v>
      </c>
      <c r="K2897">
        <f>VLOOKUP(G2897,緯度DB!$B$10:$H$50,7)</f>
        <v>0.7820858445078025</v>
      </c>
      <c r="L2897">
        <f t="shared" si="636"/>
        <v>0.52307458829857612</v>
      </c>
      <c r="M2897">
        <f t="shared" si="637"/>
        <v>0.19429079378762931</v>
      </c>
      <c r="N2897">
        <f t="shared" si="641"/>
        <v>3.7748912550627095E-2</v>
      </c>
      <c r="O2897">
        <f t="shared" si="642"/>
        <v>0</v>
      </c>
      <c r="Q2897">
        <f t="shared" si="638"/>
        <v>1000</v>
      </c>
      <c r="R2897">
        <f t="shared" si="639"/>
        <v>1000</v>
      </c>
      <c r="S2897">
        <f t="shared" si="640"/>
        <v>1</v>
      </c>
      <c r="T2897" s="2">
        <f t="array" aca="1" ref="T2897:V2897" ca="1">MMULT(Q2897:S2897,$T$8:$V$10)</f>
        <v>342.95983594645492</v>
      </c>
      <c r="U2897" s="2">
        <f ca="1"/>
        <v>1000</v>
      </c>
      <c r="V2897" s="2">
        <f ca="1"/>
        <v>-939.35060064258266</v>
      </c>
      <c r="Y2897" s="2">
        <f t="shared" ca="1" si="643"/>
        <v>-3.7714808315308317</v>
      </c>
      <c r="Z2897" s="2">
        <f t="shared" ca="1" si="644"/>
        <v>-10.996858629590841</v>
      </c>
    </row>
    <row r="2898" spans="2:26">
      <c r="B2898">
        <f t="shared" si="645"/>
        <v>2887</v>
      </c>
      <c r="C2898">
        <v>15.872301739317628</v>
      </c>
      <c r="D2898">
        <v>9.0503515787758868</v>
      </c>
      <c r="E2898">
        <v>3.3473930629339419</v>
      </c>
      <c r="F2898">
        <f t="shared" si="632"/>
        <v>18.575356430528458</v>
      </c>
      <c r="G2898">
        <f t="shared" si="633"/>
        <v>25</v>
      </c>
      <c r="H2898">
        <f t="shared" si="634"/>
        <v>1859</v>
      </c>
      <c r="I2898">
        <f t="shared" si="635"/>
        <v>0.51821781222935015</v>
      </c>
      <c r="J2898">
        <f>VLOOKUP(H2898,動径DB!$C$9:$F$3009,4)</f>
        <v>2.2073050174182877E-2</v>
      </c>
      <c r="K2898">
        <f>VLOOKUP(G2898,緯度DB!$B$10:$H$50,7)</f>
        <v>0.7529008951198638</v>
      </c>
      <c r="L2898">
        <f t="shared" si="636"/>
        <v>-0.99986970637900208</v>
      </c>
      <c r="M2898">
        <f t="shared" si="637"/>
        <v>-0.30866026902445076</v>
      </c>
      <c r="N2898">
        <f t="shared" si="641"/>
        <v>9.5271161674246319E-2</v>
      </c>
      <c r="O2898">
        <f t="shared" si="642"/>
        <v>0</v>
      </c>
      <c r="Q2898">
        <f t="shared" si="638"/>
        <v>1000</v>
      </c>
      <c r="R2898">
        <f t="shared" si="639"/>
        <v>1000</v>
      </c>
      <c r="S2898">
        <f t="shared" si="640"/>
        <v>1</v>
      </c>
      <c r="T2898" s="2">
        <f t="array" aca="1" ref="T2898:V2898" ca="1">MMULT(Q2898:S2898,$T$8:$V$10)</f>
        <v>342.95983594645492</v>
      </c>
      <c r="U2898" s="2">
        <f ca="1"/>
        <v>1000</v>
      </c>
      <c r="V2898" s="2">
        <f ca="1"/>
        <v>-939.35060064258266</v>
      </c>
      <c r="Y2898" s="2">
        <f t="shared" ca="1" si="643"/>
        <v>-3.7714808315308317</v>
      </c>
      <c r="Z2898" s="2">
        <f t="shared" ca="1" si="644"/>
        <v>-10.996858629590841</v>
      </c>
    </row>
    <row r="2899" spans="2:26">
      <c r="B2899">
        <f t="shared" si="645"/>
        <v>2888</v>
      </c>
      <c r="C2899">
        <v>-3.3926907250121543</v>
      </c>
      <c r="D2899">
        <v>15.141035361569639</v>
      </c>
      <c r="E2899">
        <v>12.629718785702956</v>
      </c>
      <c r="F2899">
        <f t="shared" si="632"/>
        <v>20.00677632158224</v>
      </c>
      <c r="G2899">
        <f t="shared" si="633"/>
        <v>34</v>
      </c>
      <c r="H2899">
        <f t="shared" si="634"/>
        <v>2002</v>
      </c>
      <c r="I2899">
        <f t="shared" si="635"/>
        <v>1.791227853984785</v>
      </c>
      <c r="J2899">
        <f>VLOOKUP(H2899,動径DB!$C$9:$F$3009,4)</f>
        <v>1.3487503453640271E-2</v>
      </c>
      <c r="K2899">
        <f>VLOOKUP(G2899,緯度DB!$B$10:$H$50,7)</f>
        <v>0.38596120503132481</v>
      </c>
      <c r="L2899">
        <f t="shared" si="636"/>
        <v>0.78919783995218995</v>
      </c>
      <c r="M2899">
        <f t="shared" si="637"/>
        <v>8.219364251291901E-2</v>
      </c>
      <c r="N2899">
        <f t="shared" si="641"/>
        <v>6.7557948695415272E-3</v>
      </c>
      <c r="O2899">
        <f t="shared" si="642"/>
        <v>0</v>
      </c>
      <c r="Q2899">
        <f t="shared" si="638"/>
        <v>1000</v>
      </c>
      <c r="R2899">
        <f t="shared" si="639"/>
        <v>1000</v>
      </c>
      <c r="S2899">
        <f t="shared" si="640"/>
        <v>1</v>
      </c>
      <c r="T2899" s="2">
        <f t="array" aca="1" ref="T2899:V2899" ca="1">MMULT(Q2899:S2899,$T$8:$V$10)</f>
        <v>342.95983594645492</v>
      </c>
      <c r="U2899" s="2">
        <f ca="1"/>
        <v>1000</v>
      </c>
      <c r="V2899" s="2">
        <f ca="1"/>
        <v>-939.35060064258266</v>
      </c>
      <c r="Y2899" s="2">
        <f t="shared" ca="1" si="643"/>
        <v>-3.7714808315308317</v>
      </c>
      <c r="Z2899" s="2">
        <f t="shared" ca="1" si="644"/>
        <v>-10.996858629590841</v>
      </c>
    </row>
    <row r="2900" spans="2:26">
      <c r="B2900">
        <f t="shared" si="645"/>
        <v>2889</v>
      </c>
      <c r="C2900">
        <v>-13.87305030151748</v>
      </c>
      <c r="D2900">
        <v>16.128585498815735</v>
      </c>
      <c r="E2900">
        <v>8.8150560283868895</v>
      </c>
      <c r="F2900">
        <f t="shared" si="632"/>
        <v>23.028200269335933</v>
      </c>
      <c r="G2900">
        <f t="shared" si="633"/>
        <v>29</v>
      </c>
      <c r="H2900">
        <f t="shared" si="634"/>
        <v>2304</v>
      </c>
      <c r="I2900">
        <f t="shared" si="635"/>
        <v>2.2811552467729275</v>
      </c>
      <c r="J2900">
        <f>VLOOKUP(H2900,動径DB!$C$9:$F$3009,4)</f>
        <v>4.5410350564080168E-3</v>
      </c>
      <c r="K2900">
        <f>VLOOKUP(G2900,緯度DB!$B$10:$H$50,7)</f>
        <v>0.62981531840634786</v>
      </c>
      <c r="L2900">
        <f t="shared" si="636"/>
        <v>-0.53142377544128006</v>
      </c>
      <c r="M2900">
        <f t="shared" si="637"/>
        <v>-3.5000081222692887E-2</v>
      </c>
      <c r="N2900">
        <f t="shared" si="641"/>
        <v>1.2250056855950993E-3</v>
      </c>
      <c r="O2900">
        <f t="shared" si="642"/>
        <v>0</v>
      </c>
      <c r="Q2900">
        <f t="shared" si="638"/>
        <v>1000</v>
      </c>
      <c r="R2900">
        <f t="shared" si="639"/>
        <v>1000</v>
      </c>
      <c r="S2900">
        <f t="shared" si="640"/>
        <v>1</v>
      </c>
      <c r="T2900" s="2">
        <f t="array" aca="1" ref="T2900:V2900" ca="1">MMULT(Q2900:S2900,$T$8:$V$10)</f>
        <v>342.95983594645492</v>
      </c>
      <c r="U2900" s="2">
        <f ca="1"/>
        <v>1000</v>
      </c>
      <c r="V2900" s="2">
        <f ca="1"/>
        <v>-939.35060064258266</v>
      </c>
      <c r="Y2900" s="2">
        <f t="shared" ca="1" si="643"/>
        <v>-3.7714808315308317</v>
      </c>
      <c r="Z2900" s="2">
        <f t="shared" ca="1" si="644"/>
        <v>-10.996858629590841</v>
      </c>
    </row>
    <row r="2901" spans="2:26">
      <c r="B2901">
        <f t="shared" si="645"/>
        <v>2890</v>
      </c>
      <c r="C2901">
        <v>10.841276670663415</v>
      </c>
      <c r="D2901">
        <v>9.8189957824949694</v>
      </c>
      <c r="E2901">
        <v>-14.389724923484435</v>
      </c>
      <c r="F2901">
        <f t="shared" si="632"/>
        <v>20.518531657993318</v>
      </c>
      <c r="G2901">
        <f t="shared" si="633"/>
        <v>7</v>
      </c>
      <c r="H2901">
        <f t="shared" si="634"/>
        <v>2053</v>
      </c>
      <c r="I2901">
        <f t="shared" si="635"/>
        <v>0.73595797216799697</v>
      </c>
      <c r="J2901">
        <f>VLOOKUP(H2901,動径DB!$C$9:$F$3009,4)</f>
        <v>1.1271154149615365E-2</v>
      </c>
      <c r="K2901">
        <f>VLOOKUP(G2901,緯度DB!$B$10:$H$50,7)</f>
        <v>0.33255818042814211</v>
      </c>
      <c r="L2901">
        <f t="shared" si="636"/>
        <v>-0.80383758036388331</v>
      </c>
      <c r="M2901">
        <f t="shared" si="637"/>
        <v>-6.1823075997970343E-2</v>
      </c>
      <c r="N2901">
        <f t="shared" si="641"/>
        <v>3.822092725850817E-3</v>
      </c>
      <c r="O2901">
        <f t="shared" si="642"/>
        <v>0</v>
      </c>
      <c r="Q2901">
        <f t="shared" si="638"/>
        <v>1000</v>
      </c>
      <c r="R2901">
        <f t="shared" si="639"/>
        <v>1000</v>
      </c>
      <c r="S2901">
        <f t="shared" si="640"/>
        <v>1</v>
      </c>
      <c r="T2901" s="2">
        <f t="array" aca="1" ref="T2901:V2901" ca="1">MMULT(Q2901:S2901,$T$8:$V$10)</f>
        <v>342.95983594645492</v>
      </c>
      <c r="U2901" s="2">
        <f ca="1"/>
        <v>1000</v>
      </c>
      <c r="V2901" s="2">
        <f ca="1"/>
        <v>-939.35060064258266</v>
      </c>
      <c r="Y2901" s="2">
        <f t="shared" ca="1" si="643"/>
        <v>-3.7714808315308317</v>
      </c>
      <c r="Z2901" s="2">
        <f t="shared" ca="1" si="644"/>
        <v>-10.996858629590841</v>
      </c>
    </row>
    <row r="2902" spans="2:26">
      <c r="B2902">
        <f t="shared" si="645"/>
        <v>2891</v>
      </c>
      <c r="C2902">
        <v>11.666471959568934</v>
      </c>
      <c r="D2902">
        <v>5.6329396443312314</v>
      </c>
      <c r="E2902">
        <v>-12.344496581362108</v>
      </c>
      <c r="F2902">
        <f t="shared" si="632"/>
        <v>17.89478060405736</v>
      </c>
      <c r="G2902">
        <f t="shared" si="633"/>
        <v>7</v>
      </c>
      <c r="H2902">
        <f t="shared" si="634"/>
        <v>1790</v>
      </c>
      <c r="I2902">
        <f t="shared" si="635"/>
        <v>0.44981868044926082</v>
      </c>
      <c r="J2902">
        <f>VLOOKUP(H2902,動径DB!$C$9:$F$3009,4)</f>
        <v>2.7822203500065326E-2</v>
      </c>
      <c r="K2902">
        <f>VLOOKUP(G2902,緯度DB!$B$10:$H$50,7)</f>
        <v>0.33255818042814211</v>
      </c>
      <c r="L2902">
        <f t="shared" si="636"/>
        <v>-0.97560408289631229</v>
      </c>
      <c r="M2902">
        <f t="shared" si="637"/>
        <v>-0.16153221392983858</v>
      </c>
      <c r="N2902">
        <f t="shared" si="641"/>
        <v>2.6092656137075135E-2</v>
      </c>
      <c r="O2902">
        <f t="shared" si="642"/>
        <v>0</v>
      </c>
      <c r="Q2902">
        <f t="shared" si="638"/>
        <v>1000</v>
      </c>
      <c r="R2902">
        <f t="shared" si="639"/>
        <v>1000</v>
      </c>
      <c r="S2902">
        <f t="shared" si="640"/>
        <v>1</v>
      </c>
      <c r="T2902" s="2">
        <f t="array" aca="1" ref="T2902:V2902" ca="1">MMULT(Q2902:S2902,$T$8:$V$10)</f>
        <v>342.95983594645492</v>
      </c>
      <c r="U2902" s="2">
        <f ca="1"/>
        <v>1000</v>
      </c>
      <c r="V2902" s="2">
        <f ca="1"/>
        <v>-939.35060064258266</v>
      </c>
      <c r="Y2902" s="2">
        <f t="shared" ca="1" si="643"/>
        <v>-3.7714808315308317</v>
      </c>
      <c r="Z2902" s="2">
        <f t="shared" ca="1" si="644"/>
        <v>-10.996858629590841</v>
      </c>
    </row>
    <row r="2903" spans="2:26">
      <c r="B2903">
        <f t="shared" si="645"/>
        <v>2892</v>
      </c>
      <c r="C2903">
        <v>-7.9108734347976597</v>
      </c>
      <c r="D2903">
        <v>-15.182721979645081</v>
      </c>
      <c r="E2903">
        <v>-12.455052523044088</v>
      </c>
      <c r="F2903">
        <f t="shared" si="632"/>
        <v>21.171331997877981</v>
      </c>
      <c r="G2903">
        <f t="shared" si="633"/>
        <v>9</v>
      </c>
      <c r="H2903">
        <f t="shared" si="634"/>
        <v>2118</v>
      </c>
      <c r="I2903">
        <f t="shared" si="635"/>
        <v>-2.0511374312187995</v>
      </c>
      <c r="J2903">
        <f>VLOOKUP(H2903,動径DB!$C$9:$F$3009,4)</f>
        <v>8.9420478694926912E-3</v>
      </c>
      <c r="K2903">
        <f>VLOOKUP(G2903,緯度DB!$B$10:$H$50,7)</f>
        <v>0.43934360143209494</v>
      </c>
      <c r="L2903">
        <f t="shared" si="636"/>
        <v>-0.12940906814127159</v>
      </c>
      <c r="M2903">
        <f t="shared" si="637"/>
        <v>-1.0763516693227157E-2</v>
      </c>
      <c r="N2903">
        <f t="shared" si="641"/>
        <v>1.1585329160537967E-4</v>
      </c>
      <c r="O2903">
        <f t="shared" si="642"/>
        <v>0</v>
      </c>
      <c r="Q2903">
        <f t="shared" si="638"/>
        <v>1000</v>
      </c>
      <c r="R2903">
        <f t="shared" si="639"/>
        <v>1000</v>
      </c>
      <c r="S2903">
        <f t="shared" si="640"/>
        <v>1</v>
      </c>
      <c r="T2903" s="2">
        <f t="array" aca="1" ref="T2903:V2903" ca="1">MMULT(Q2903:S2903,$T$8:$V$10)</f>
        <v>342.95983594645492</v>
      </c>
      <c r="U2903" s="2">
        <f ca="1"/>
        <v>1000</v>
      </c>
      <c r="V2903" s="2">
        <f ca="1"/>
        <v>-939.35060064258266</v>
      </c>
      <c r="Y2903" s="2">
        <f t="shared" ca="1" si="643"/>
        <v>-3.7714808315308317</v>
      </c>
      <c r="Z2903" s="2">
        <f t="shared" ca="1" si="644"/>
        <v>-10.996858629590841</v>
      </c>
    </row>
    <row r="2904" spans="2:26">
      <c r="B2904">
        <f t="shared" si="645"/>
        <v>2893</v>
      </c>
      <c r="C2904">
        <v>-9.4326123816210554</v>
      </c>
      <c r="D2904">
        <v>-5.7234742018418681</v>
      </c>
      <c r="E2904">
        <v>-16.764363763196965</v>
      </c>
      <c r="F2904">
        <f t="shared" si="632"/>
        <v>20.069285629186002</v>
      </c>
      <c r="G2904">
        <f t="shared" si="633"/>
        <v>4</v>
      </c>
      <c r="H2904">
        <f t="shared" si="634"/>
        <v>2008</v>
      </c>
      <c r="I2904">
        <f t="shared" si="635"/>
        <v>-2.5962063582011634</v>
      </c>
      <c r="J2904">
        <f>VLOOKUP(H2904,動径DB!$C$9:$F$3009,4)</f>
        <v>1.3206954349023687E-2</v>
      </c>
      <c r="K2904">
        <f>VLOOKUP(G2904,緯度DB!$B$10:$H$50,7)</f>
        <v>0.20164392860071581</v>
      </c>
      <c r="L2904">
        <f t="shared" si="636"/>
        <v>0.99786462831798817</v>
      </c>
      <c r="M2904">
        <f t="shared" si="637"/>
        <v>5.333242963822616E-2</v>
      </c>
      <c r="N2904">
        <f t="shared" si="641"/>
        <v>2.8443480511163442E-3</v>
      </c>
      <c r="O2904">
        <f t="shared" si="642"/>
        <v>0</v>
      </c>
      <c r="Q2904">
        <f t="shared" si="638"/>
        <v>1000</v>
      </c>
      <c r="R2904">
        <f t="shared" si="639"/>
        <v>1000</v>
      </c>
      <c r="S2904">
        <f t="shared" si="640"/>
        <v>1</v>
      </c>
      <c r="T2904" s="2">
        <f t="array" aca="1" ref="T2904:V2904" ca="1">MMULT(Q2904:S2904,$T$8:$V$10)</f>
        <v>342.95983594645492</v>
      </c>
      <c r="U2904" s="2">
        <f ca="1"/>
        <v>1000</v>
      </c>
      <c r="V2904" s="2">
        <f ca="1"/>
        <v>-939.35060064258266</v>
      </c>
      <c r="Y2904" s="2">
        <f t="shared" ca="1" si="643"/>
        <v>-3.7714808315308317</v>
      </c>
      <c r="Z2904" s="2">
        <f t="shared" ca="1" si="644"/>
        <v>-10.996858629590841</v>
      </c>
    </row>
    <row r="2905" spans="2:26">
      <c r="B2905">
        <f t="shared" si="645"/>
        <v>2894</v>
      </c>
      <c r="C2905">
        <v>-1.6087940286290474</v>
      </c>
      <c r="D2905">
        <v>14.736531800718659</v>
      </c>
      <c r="E2905">
        <v>-11.214980888671173</v>
      </c>
      <c r="F2905">
        <f t="shared" si="632"/>
        <v>18.588420698741583</v>
      </c>
      <c r="G2905">
        <f t="shared" si="633"/>
        <v>9</v>
      </c>
      <c r="H2905">
        <f t="shared" si="634"/>
        <v>1860</v>
      </c>
      <c r="I2905">
        <f t="shared" si="635"/>
        <v>1.6795361621876144</v>
      </c>
      <c r="J2905">
        <f>VLOOKUP(H2905,動径DB!$C$9:$F$3009,4)</f>
        <v>2.1998438454658244E-2</v>
      </c>
      <c r="K2905">
        <f>VLOOKUP(G2905,緯度DB!$B$10:$H$50,7)</f>
        <v>0.43934360143209494</v>
      </c>
      <c r="L2905">
        <f t="shared" si="636"/>
        <v>0.94726062280346857</v>
      </c>
      <c r="M2905">
        <f t="shared" si="637"/>
        <v>0.17017985010865055</v>
      </c>
      <c r="N2905">
        <f t="shared" si="641"/>
        <v>2.8961181383002771E-2</v>
      </c>
      <c r="O2905">
        <f t="shared" si="642"/>
        <v>0</v>
      </c>
      <c r="Q2905">
        <f t="shared" si="638"/>
        <v>1000</v>
      </c>
      <c r="R2905">
        <f t="shared" si="639"/>
        <v>1000</v>
      </c>
      <c r="S2905">
        <f t="shared" si="640"/>
        <v>1</v>
      </c>
      <c r="T2905" s="2">
        <f t="array" aca="1" ref="T2905:V2905" ca="1">MMULT(Q2905:S2905,$T$8:$V$10)</f>
        <v>342.95983594645492</v>
      </c>
      <c r="U2905" s="2">
        <f ca="1"/>
        <v>1000</v>
      </c>
      <c r="V2905" s="2">
        <f ca="1"/>
        <v>-939.35060064258266</v>
      </c>
      <c r="Y2905" s="2">
        <f t="shared" ca="1" si="643"/>
        <v>-3.7714808315308317</v>
      </c>
      <c r="Z2905" s="2">
        <f t="shared" ca="1" si="644"/>
        <v>-10.996858629590841</v>
      </c>
    </row>
    <row r="2906" spans="2:26">
      <c r="B2906">
        <f t="shared" si="645"/>
        <v>2895</v>
      </c>
      <c r="C2906">
        <v>8.9578806988039865</v>
      </c>
      <c r="D2906">
        <v>-14.14868443759423</v>
      </c>
      <c r="E2906">
        <v>-13.227530907626031</v>
      </c>
      <c r="F2906">
        <f t="shared" si="632"/>
        <v>21.340020427376075</v>
      </c>
      <c r="G2906">
        <f t="shared" si="633"/>
        <v>9</v>
      </c>
      <c r="H2906">
        <f t="shared" si="634"/>
        <v>2135</v>
      </c>
      <c r="I2906">
        <f t="shared" si="635"/>
        <v>-1.0063758977617656</v>
      </c>
      <c r="J2906">
        <f>VLOOKUP(H2906,動径DB!$C$9:$F$3009,4)</f>
        <v>8.4127348866020017E-3</v>
      </c>
      <c r="K2906">
        <f>VLOOKUP(G2906,緯度DB!$B$10:$H$50,7)</f>
        <v>0.43934360143209494</v>
      </c>
      <c r="L2906">
        <f t="shared" si="636"/>
        <v>0.12215907500076144</v>
      </c>
      <c r="M2906">
        <f t="shared" si="637"/>
        <v>9.6352297586779368E-3</v>
      </c>
      <c r="N2906">
        <f t="shared" si="641"/>
        <v>9.2837652502512897E-5</v>
      </c>
      <c r="O2906">
        <f t="shared" si="642"/>
        <v>0</v>
      </c>
      <c r="Q2906">
        <f t="shared" si="638"/>
        <v>1000</v>
      </c>
      <c r="R2906">
        <f t="shared" si="639"/>
        <v>1000</v>
      </c>
      <c r="S2906">
        <f t="shared" si="640"/>
        <v>1</v>
      </c>
      <c r="T2906" s="2">
        <f t="array" aca="1" ref="T2906:V2906" ca="1">MMULT(Q2906:S2906,$T$8:$V$10)</f>
        <v>342.95983594645492</v>
      </c>
      <c r="U2906" s="2">
        <f ca="1"/>
        <v>1000</v>
      </c>
      <c r="V2906" s="2">
        <f ca="1"/>
        <v>-939.35060064258266</v>
      </c>
      <c r="Y2906" s="2">
        <f t="shared" ca="1" si="643"/>
        <v>-3.7714808315308317</v>
      </c>
      <c r="Z2906" s="2">
        <f t="shared" ca="1" si="644"/>
        <v>-10.996858629590841</v>
      </c>
    </row>
    <row r="2907" spans="2:26">
      <c r="B2907">
        <f t="shared" si="645"/>
        <v>2896</v>
      </c>
      <c r="C2907">
        <v>12.225400884351272</v>
      </c>
      <c r="D2907">
        <v>-1.1797326584000365</v>
      </c>
      <c r="E2907">
        <v>-14.106488586640889</v>
      </c>
      <c r="F2907">
        <f t="shared" si="632"/>
        <v>18.704149704635658</v>
      </c>
      <c r="G2907">
        <f t="shared" si="633"/>
        <v>6</v>
      </c>
      <c r="H2907">
        <f t="shared" si="634"/>
        <v>1871</v>
      </c>
      <c r="I2907">
        <f t="shared" si="635"/>
        <v>-9.6200617098630606E-2</v>
      </c>
      <c r="J2907">
        <f>VLOOKUP(H2907,動径DB!$C$9:$F$3009,4)</f>
        <v>2.1192957728507728E-2</v>
      </c>
      <c r="K2907">
        <f>VLOOKUP(G2907,緯度DB!$B$10:$H$50,7)</f>
        <v>0.28116931855250954</v>
      </c>
      <c r="L2907">
        <f t="shared" si="636"/>
        <v>0.2846121786160784</v>
      </c>
      <c r="M2907">
        <f t="shared" si="637"/>
        <v>3.1721297993307036E-2</v>
      </c>
      <c r="N2907">
        <f t="shared" si="641"/>
        <v>1.0062407463801849E-3</v>
      </c>
      <c r="O2907">
        <f t="shared" si="642"/>
        <v>0</v>
      </c>
      <c r="Q2907">
        <f t="shared" si="638"/>
        <v>1000</v>
      </c>
      <c r="R2907">
        <f t="shared" si="639"/>
        <v>1000</v>
      </c>
      <c r="S2907">
        <f t="shared" si="640"/>
        <v>1</v>
      </c>
      <c r="T2907" s="2">
        <f t="array" aca="1" ref="T2907:V2907" ca="1">MMULT(Q2907:S2907,$T$8:$V$10)</f>
        <v>342.95983594645492</v>
      </c>
      <c r="U2907" s="2">
        <f ca="1"/>
        <v>1000</v>
      </c>
      <c r="V2907" s="2">
        <f ca="1"/>
        <v>-939.35060064258266</v>
      </c>
      <c r="Y2907" s="2">
        <f t="shared" ca="1" si="643"/>
        <v>-3.7714808315308317</v>
      </c>
      <c r="Z2907" s="2">
        <f t="shared" ca="1" si="644"/>
        <v>-10.996858629590841</v>
      </c>
    </row>
    <row r="2908" spans="2:26">
      <c r="B2908">
        <f t="shared" si="645"/>
        <v>2897</v>
      </c>
      <c r="C2908">
        <v>-12.865415128967687</v>
      </c>
      <c r="D2908">
        <v>-16.494201046842825</v>
      </c>
      <c r="E2908">
        <v>-9.524870351716217</v>
      </c>
      <c r="F2908">
        <f t="shared" si="632"/>
        <v>22.984793447654564</v>
      </c>
      <c r="G2908">
        <f t="shared" si="633"/>
        <v>13</v>
      </c>
      <c r="H2908">
        <f t="shared" si="634"/>
        <v>2299</v>
      </c>
      <c r="I2908">
        <f t="shared" si="635"/>
        <v>-2.2332202953595912</v>
      </c>
      <c r="J2908">
        <f>VLOOKUP(H2908,動径DB!$C$9:$F$3009,4)</f>
        <v>4.625784063077714E-3</v>
      </c>
      <c r="K2908">
        <f>VLOOKUP(G2908,緯度DB!$B$10:$H$50,7)</f>
        <v>0.62981531840634786</v>
      </c>
      <c r="L2908">
        <f t="shared" si="636"/>
        <v>0.40453981728912358</v>
      </c>
      <c r="M2908">
        <f t="shared" si="637"/>
        <v>2.7089466630363282E-2</v>
      </c>
      <c r="N2908">
        <f t="shared" si="641"/>
        <v>7.3383920231756582E-4</v>
      </c>
      <c r="O2908">
        <f t="shared" si="642"/>
        <v>0</v>
      </c>
      <c r="Q2908">
        <f t="shared" si="638"/>
        <v>1000</v>
      </c>
      <c r="R2908">
        <f t="shared" si="639"/>
        <v>1000</v>
      </c>
      <c r="S2908">
        <f t="shared" si="640"/>
        <v>1</v>
      </c>
      <c r="T2908" s="2">
        <f t="array" aca="1" ref="T2908:V2908" ca="1">MMULT(Q2908:S2908,$T$8:$V$10)</f>
        <v>342.95983594645492</v>
      </c>
      <c r="U2908" s="2">
        <f ca="1"/>
        <v>1000</v>
      </c>
      <c r="V2908" s="2">
        <f ca="1"/>
        <v>-939.35060064258266</v>
      </c>
      <c r="Y2908" s="2">
        <f t="shared" ca="1" si="643"/>
        <v>-3.7714808315308317</v>
      </c>
      <c r="Z2908" s="2">
        <f t="shared" ca="1" si="644"/>
        <v>-10.996858629590841</v>
      </c>
    </row>
    <row r="2909" spans="2:26">
      <c r="B2909">
        <f t="shared" si="645"/>
        <v>2898</v>
      </c>
      <c r="C2909">
        <v>3.2626422468986127</v>
      </c>
      <c r="D2909">
        <v>7.8088174881358237</v>
      </c>
      <c r="E2909">
        <v>6.4694845585481602</v>
      </c>
      <c r="F2909">
        <f t="shared" si="632"/>
        <v>10.65254408334256</v>
      </c>
      <c r="G2909">
        <f t="shared" si="633"/>
        <v>33</v>
      </c>
      <c r="H2909">
        <f t="shared" si="634"/>
        <v>1066</v>
      </c>
      <c r="I2909">
        <f t="shared" si="635"/>
        <v>1.1750270172629544</v>
      </c>
      <c r="J2909">
        <f>VLOOKUP(H2909,動径DB!$C$9:$F$3009,4)</f>
        <v>0.21916136653064561</v>
      </c>
      <c r="K2909">
        <f>VLOOKUP(G2909,緯度DB!$B$10:$H$50,7)</f>
        <v>0.43934360143209494</v>
      </c>
      <c r="L2909">
        <f t="shared" si="636"/>
        <v>0.37415775803612156</v>
      </c>
      <c r="M2909">
        <f t="shared" si="637"/>
        <v>0.3837747524112291</v>
      </c>
      <c r="N2909">
        <f t="shared" si="641"/>
        <v>0.14728306058830021</v>
      </c>
      <c r="O2909">
        <f t="shared" si="642"/>
        <v>0</v>
      </c>
      <c r="Q2909">
        <f t="shared" si="638"/>
        <v>1000</v>
      </c>
      <c r="R2909">
        <f t="shared" si="639"/>
        <v>1000</v>
      </c>
      <c r="S2909">
        <f t="shared" si="640"/>
        <v>1</v>
      </c>
      <c r="T2909" s="2">
        <f t="array" aca="1" ref="T2909:V2909" ca="1">MMULT(Q2909:S2909,$T$8:$V$10)</f>
        <v>342.95983594645492</v>
      </c>
      <c r="U2909" s="2">
        <f ca="1"/>
        <v>1000</v>
      </c>
      <c r="V2909" s="2">
        <f ca="1"/>
        <v>-939.35060064258266</v>
      </c>
      <c r="Y2909" s="2">
        <f t="shared" ca="1" si="643"/>
        <v>-3.7714808315308317</v>
      </c>
      <c r="Z2909" s="2">
        <f t="shared" ca="1" si="644"/>
        <v>-10.996858629590841</v>
      </c>
    </row>
    <row r="2910" spans="2:26">
      <c r="B2910">
        <f t="shared" si="645"/>
        <v>2899</v>
      </c>
      <c r="C2910">
        <v>10.824382425644965</v>
      </c>
      <c r="D2910">
        <v>1.2857361534374609</v>
      </c>
      <c r="E2910">
        <v>2.4101684904576728</v>
      </c>
      <c r="F2910">
        <f t="shared" si="632"/>
        <v>11.163748676195768</v>
      </c>
      <c r="G2910">
        <f t="shared" si="633"/>
        <v>25</v>
      </c>
      <c r="H2910">
        <f t="shared" si="634"/>
        <v>1117</v>
      </c>
      <c r="I2910">
        <f t="shared" si="635"/>
        <v>0.11822753000441459</v>
      </c>
      <c r="J2910">
        <f>VLOOKUP(H2910,動径DB!$C$9:$F$3009,4)</f>
        <v>0.195417086472227</v>
      </c>
      <c r="K2910">
        <f>VLOOKUP(G2910,緯度DB!$B$10:$H$50,7)</f>
        <v>0.7529008951198638</v>
      </c>
      <c r="L2910">
        <f t="shared" si="636"/>
        <v>-0.34729272937147554</v>
      </c>
      <c r="M2910">
        <f t="shared" si="637"/>
        <v>-0.570434901722634</v>
      </c>
      <c r="N2910">
        <f t="shared" si="641"/>
        <v>0.32539597710331114</v>
      </c>
      <c r="O2910">
        <f t="shared" si="642"/>
        <v>1</v>
      </c>
      <c r="Q2910">
        <f t="shared" si="638"/>
        <v>10.824382425644965</v>
      </c>
      <c r="R2910">
        <f t="shared" si="639"/>
        <v>1.2857361534374609</v>
      </c>
      <c r="S2910">
        <f t="shared" si="640"/>
        <v>2.4101684904576728</v>
      </c>
      <c r="T2910" s="2">
        <f t="array" aca="1" ref="T2910:V2910" ca="1">MMULT(Q2910:S2910,$T$8:$V$10)</f>
        <v>5.9669743739647298</v>
      </c>
      <c r="U2910" s="2">
        <f ca="1"/>
        <v>1.2857361534374609</v>
      </c>
      <c r="V2910" s="2">
        <f ca="1"/>
        <v>-9.3472661173979006</v>
      </c>
      <c r="Y2910" s="2">
        <f t="shared" ca="1" si="643"/>
        <v>2.8891934636272634</v>
      </c>
      <c r="Z2910" s="2">
        <f t="shared" ca="1" si="644"/>
        <v>0.62255009953939677</v>
      </c>
    </row>
    <row r="2911" spans="2:26">
      <c r="B2911">
        <f t="shared" si="645"/>
        <v>2900</v>
      </c>
      <c r="C2911">
        <v>-10.451546592129628</v>
      </c>
      <c r="D2911">
        <v>5.7456712176721316</v>
      </c>
      <c r="E2911">
        <v>6.2141679921000561</v>
      </c>
      <c r="F2911">
        <f t="shared" si="632"/>
        <v>13.44854816487948</v>
      </c>
      <c r="G2911">
        <f t="shared" si="633"/>
        <v>30</v>
      </c>
      <c r="H2911">
        <f t="shared" si="634"/>
        <v>1346</v>
      </c>
      <c r="I2911">
        <f t="shared" si="635"/>
        <v>2.6389462891031714</v>
      </c>
      <c r="J2911">
        <f>VLOOKUP(H2911,動径DB!$C$9:$F$3009,4)</f>
        <v>0.10886010530132904</v>
      </c>
      <c r="K2911">
        <f>VLOOKUP(G2911,緯度DB!$B$10:$H$50,7)</f>
        <v>0.58726809406597613</v>
      </c>
      <c r="L2911">
        <f t="shared" si="636"/>
        <v>-0.9980251344669141</v>
      </c>
      <c r="M2911">
        <f t="shared" si="637"/>
        <v>-0.85806865593390524</v>
      </c>
      <c r="N2911">
        <f t="shared" si="641"/>
        <v>0.73628181829621864</v>
      </c>
      <c r="O2911">
        <f t="shared" si="642"/>
        <v>1</v>
      </c>
      <c r="Q2911">
        <f t="shared" si="638"/>
        <v>-10.451546592129628</v>
      </c>
      <c r="R2911">
        <f t="shared" si="639"/>
        <v>5.7456712176721316</v>
      </c>
      <c r="S2911">
        <f t="shared" si="640"/>
        <v>6.2141679921000561</v>
      </c>
      <c r="T2911" s="2">
        <f t="array" aca="1" ref="T2911:V2911" ca="1">MMULT(Q2911:S2911,$T$8:$V$10)</f>
        <v>2.2647683430853247</v>
      </c>
      <c r="U2911" s="2">
        <f ca="1"/>
        <v>5.7456712176721316</v>
      </c>
      <c r="V2911" s="2">
        <f ca="1"/>
        <v>11.946611835732163</v>
      </c>
      <c r="Y2911" s="2">
        <f t="shared" ca="1" si="643"/>
        <v>0.53991687146376033</v>
      </c>
      <c r="Z2911" s="2">
        <f t="shared" ca="1" si="644"/>
        <v>1.3697581201964182</v>
      </c>
    </row>
    <row r="2912" spans="2:26">
      <c r="B2912">
        <f t="shared" si="645"/>
        <v>2901</v>
      </c>
      <c r="C2912">
        <v>5.9481677709305707</v>
      </c>
      <c r="D2912">
        <v>0.94712166581296531</v>
      </c>
      <c r="E2912">
        <v>-2.560001875880523</v>
      </c>
      <c r="F2912">
        <f t="shared" si="632"/>
        <v>6.5445663634423701</v>
      </c>
      <c r="G2912">
        <f t="shared" si="633"/>
        <v>13</v>
      </c>
      <c r="H2912">
        <f t="shared" si="634"/>
        <v>655</v>
      </c>
      <c r="I2912">
        <f t="shared" si="635"/>
        <v>0.15790355780227391</v>
      </c>
      <c r="J2912">
        <f>VLOOKUP(H2912,動径DB!$C$9:$F$3009,4)</f>
        <v>0.396209018679134</v>
      </c>
      <c r="K2912">
        <f>VLOOKUP(G2912,緯度DB!$B$10:$H$50,7)</f>
        <v>0.62981531840634786</v>
      </c>
      <c r="L2912">
        <f t="shared" si="636"/>
        <v>-0.45619147861030279</v>
      </c>
      <c r="M2912">
        <f t="shared" si="637"/>
        <v>-0.74501603613164302</v>
      </c>
      <c r="N2912">
        <f t="shared" si="641"/>
        <v>0.5550488940933056</v>
      </c>
      <c r="O2912">
        <f t="shared" si="642"/>
        <v>1</v>
      </c>
      <c r="Q2912">
        <f t="shared" si="638"/>
        <v>5.9481677709305707</v>
      </c>
      <c r="R2912">
        <f t="shared" si="639"/>
        <v>0.94712166581296531</v>
      </c>
      <c r="S2912">
        <f t="shared" si="640"/>
        <v>-2.560001875880523</v>
      </c>
      <c r="T2912" s="2">
        <f t="array" aca="1" ref="T2912:V2912" ca="1">MMULT(Q2912:S2912,$T$8:$V$10)</f>
        <v>-0.37122167842421128</v>
      </c>
      <c r="U2912" s="2">
        <f ca="1"/>
        <v>0.94712166581296531</v>
      </c>
      <c r="V2912" s="2">
        <f ca="1"/>
        <v>-6.4650215700426603</v>
      </c>
      <c r="Y2912" s="2">
        <f t="shared" ca="1" si="643"/>
        <v>-0.15773189660190573</v>
      </c>
      <c r="Z2912" s="2">
        <f t="shared" ca="1" si="644"/>
        <v>0.40243149940914646</v>
      </c>
    </row>
    <row r="2913" spans="2:26">
      <c r="B2913">
        <f t="shared" si="645"/>
        <v>2902</v>
      </c>
      <c r="C2913">
        <v>-6.0465459998443283</v>
      </c>
      <c r="D2913">
        <v>13.214707231563827</v>
      </c>
      <c r="E2913">
        <v>-11.825193054360467</v>
      </c>
      <c r="F2913">
        <f t="shared" si="632"/>
        <v>18.735645078754928</v>
      </c>
      <c r="G2913">
        <f t="shared" si="633"/>
        <v>8</v>
      </c>
      <c r="H2913">
        <f t="shared" si="634"/>
        <v>1875</v>
      </c>
      <c r="I2913">
        <f t="shared" si="635"/>
        <v>1.9999208736751826</v>
      </c>
      <c r="J2913">
        <f>VLOOKUP(H2913,動径DB!$C$9:$F$3009,4)</f>
        <v>2.0906885611964791E-2</v>
      </c>
      <c r="K2913">
        <f>VLOOKUP(G2913,緯度DB!$B$10:$H$50,7)</f>
        <v>0.38596120503132481</v>
      </c>
      <c r="L2913">
        <f t="shared" si="636"/>
        <v>0.27964341456236891</v>
      </c>
      <c r="M2913">
        <f t="shared" si="637"/>
        <v>4.2277202666374913E-2</v>
      </c>
      <c r="N2913">
        <f t="shared" si="641"/>
        <v>1.787361865293738E-3</v>
      </c>
      <c r="O2913">
        <f t="shared" si="642"/>
        <v>0</v>
      </c>
      <c r="Q2913">
        <f t="shared" si="638"/>
        <v>1000</v>
      </c>
      <c r="R2913">
        <f t="shared" si="639"/>
        <v>1000</v>
      </c>
      <c r="S2913">
        <f t="shared" si="640"/>
        <v>1</v>
      </c>
      <c r="T2913" s="2">
        <f t="array" aca="1" ref="T2913:V2913" ca="1">MMULT(Q2913:S2913,$T$8:$V$10)</f>
        <v>342.95983594645492</v>
      </c>
      <c r="U2913" s="2">
        <f ca="1"/>
        <v>1000</v>
      </c>
      <c r="V2913" s="2">
        <f ca="1"/>
        <v>-939.35060064258266</v>
      </c>
      <c r="Y2913" s="2">
        <f t="shared" ca="1" si="643"/>
        <v>-3.7714808315308317</v>
      </c>
      <c r="Z2913" s="2">
        <f t="shared" ca="1" si="644"/>
        <v>-10.996858629590841</v>
      </c>
    </row>
    <row r="2914" spans="2:26">
      <c r="B2914">
        <f t="shared" si="645"/>
        <v>2903</v>
      </c>
      <c r="C2914">
        <v>-10.968346970426069</v>
      </c>
      <c r="D2914">
        <v>7.7613304633383713</v>
      </c>
      <c r="E2914">
        <v>-11.040733074571218</v>
      </c>
      <c r="F2914">
        <f t="shared" si="632"/>
        <v>17.390821505861354</v>
      </c>
      <c r="G2914">
        <f t="shared" si="633"/>
        <v>8</v>
      </c>
      <c r="H2914">
        <f t="shared" si="634"/>
        <v>1740</v>
      </c>
      <c r="I2914">
        <f t="shared" si="635"/>
        <v>2.5257764235845972</v>
      </c>
      <c r="J2914">
        <f>VLOOKUP(H2914,動径DB!$C$9:$F$3009,4)</f>
        <v>3.2812157076292113E-2</v>
      </c>
      <c r="K2914">
        <f>VLOOKUP(G2914,緯度DB!$B$10:$H$50,7)</f>
        <v>0.38596120503132481</v>
      </c>
      <c r="L2914">
        <f t="shared" si="636"/>
        <v>-0.96197518980461183</v>
      </c>
      <c r="M2914">
        <f t="shared" si="637"/>
        <v>-0.21186655482940386</v>
      </c>
      <c r="N2914">
        <f t="shared" si="641"/>
        <v>4.4887437055280796E-2</v>
      </c>
      <c r="O2914">
        <f t="shared" si="642"/>
        <v>0</v>
      </c>
      <c r="Q2914">
        <f t="shared" si="638"/>
        <v>1000</v>
      </c>
      <c r="R2914">
        <f t="shared" si="639"/>
        <v>1000</v>
      </c>
      <c r="S2914">
        <f t="shared" si="640"/>
        <v>1</v>
      </c>
      <c r="T2914" s="2">
        <f t="array" aca="1" ref="T2914:V2914" ca="1">MMULT(Q2914:S2914,$T$8:$V$10)</f>
        <v>342.95983594645492</v>
      </c>
      <c r="U2914" s="2">
        <f ca="1"/>
        <v>1000</v>
      </c>
      <c r="V2914" s="2">
        <f ca="1"/>
        <v>-939.35060064258266</v>
      </c>
      <c r="Y2914" s="2">
        <f t="shared" ca="1" si="643"/>
        <v>-3.7714808315308317</v>
      </c>
      <c r="Z2914" s="2">
        <f t="shared" ca="1" si="644"/>
        <v>-10.996858629590841</v>
      </c>
    </row>
    <row r="2915" spans="2:26">
      <c r="B2915">
        <f t="shared" si="645"/>
        <v>2904</v>
      </c>
      <c r="C2915">
        <v>3.729467337740517</v>
      </c>
      <c r="D2915">
        <v>10.232796741353363</v>
      </c>
      <c r="E2915">
        <v>-4.5275318133428222</v>
      </c>
      <c r="F2915">
        <f t="shared" si="632"/>
        <v>11.794812423008544</v>
      </c>
      <c r="G2915">
        <f t="shared" si="633"/>
        <v>13</v>
      </c>
      <c r="H2915">
        <f t="shared" si="634"/>
        <v>1180</v>
      </c>
      <c r="I2915">
        <f t="shared" si="635"/>
        <v>1.2212961521279488</v>
      </c>
      <c r="J2915">
        <f>VLOOKUP(H2915,動径DB!$C$9:$F$3009,4)</f>
        <v>0.16815447021432392</v>
      </c>
      <c r="K2915">
        <f>VLOOKUP(G2915,緯度DB!$B$10:$H$50,7)</f>
        <v>0.62981531840634786</v>
      </c>
      <c r="L2915">
        <f t="shared" si="636"/>
        <v>0.49887116833590084</v>
      </c>
      <c r="M2915">
        <f t="shared" si="637"/>
        <v>0.6231621687870299</v>
      </c>
      <c r="N2915">
        <f t="shared" si="641"/>
        <v>0.38833108860735477</v>
      </c>
      <c r="O2915">
        <f t="shared" si="642"/>
        <v>1</v>
      </c>
      <c r="Q2915">
        <f t="shared" si="638"/>
        <v>3.729467337740517</v>
      </c>
      <c r="R2915">
        <f t="shared" si="639"/>
        <v>10.232796741353363</v>
      </c>
      <c r="S2915">
        <f t="shared" si="640"/>
        <v>-4.5275318133428222</v>
      </c>
      <c r="T2915" s="2">
        <f t="array" aca="1" ref="T2915:V2915" ca="1">MMULT(Q2915:S2915,$T$8:$V$10)</f>
        <v>-2.9789352819892794</v>
      </c>
      <c r="U2915" s="2">
        <f ca="1"/>
        <v>10.232796741353363</v>
      </c>
      <c r="V2915" s="2">
        <f ca="1"/>
        <v>-5.0530600164478692</v>
      </c>
      <c r="Y2915" s="2">
        <f t="shared" ca="1" si="643"/>
        <v>-1.1941084894393195</v>
      </c>
      <c r="Z2915" s="2">
        <f t="shared" ca="1" si="644"/>
        <v>4.1018244113706892</v>
      </c>
    </row>
    <row r="2916" spans="2:26">
      <c r="B2916">
        <f t="shared" si="645"/>
        <v>2905</v>
      </c>
      <c r="C2916">
        <v>8.9759143526165701</v>
      </c>
      <c r="D2916">
        <v>-1.8026470010974249</v>
      </c>
      <c r="E2916">
        <v>-9.1658064996582631</v>
      </c>
      <c r="F2916">
        <f t="shared" si="632"/>
        <v>12.954867172813906</v>
      </c>
      <c r="G2916">
        <f t="shared" si="633"/>
        <v>7</v>
      </c>
      <c r="H2916">
        <f t="shared" si="634"/>
        <v>1296</v>
      </c>
      <c r="I2916">
        <f t="shared" si="635"/>
        <v>-0.19819502152731419</v>
      </c>
      <c r="J2916">
        <f>VLOOKUP(H2916,動径DB!$C$9:$F$3009,4)</f>
        <v>0.12476278730183647</v>
      </c>
      <c r="K2916">
        <f>VLOOKUP(G2916,緯度DB!$B$10:$H$50,7)</f>
        <v>0.33255818042814211</v>
      </c>
      <c r="L2916">
        <f t="shared" si="636"/>
        <v>0.56016507811323701</v>
      </c>
      <c r="M2916">
        <f t="shared" si="637"/>
        <v>0.30109372107582266</v>
      </c>
      <c r="N2916">
        <f t="shared" si="641"/>
        <v>9.0657428871285292E-2</v>
      </c>
      <c r="O2916">
        <f t="shared" si="642"/>
        <v>0</v>
      </c>
      <c r="Q2916">
        <f t="shared" si="638"/>
        <v>1000</v>
      </c>
      <c r="R2916">
        <f t="shared" si="639"/>
        <v>1000</v>
      </c>
      <c r="S2916">
        <f t="shared" si="640"/>
        <v>1</v>
      </c>
      <c r="T2916" s="2">
        <f t="array" aca="1" ref="T2916:V2916" ca="1">MMULT(Q2916:S2916,$T$8:$V$10)</f>
        <v>342.95983594645492</v>
      </c>
      <c r="U2916" s="2">
        <f ca="1"/>
        <v>1000</v>
      </c>
      <c r="V2916" s="2">
        <f ca="1"/>
        <v>-939.35060064258266</v>
      </c>
      <c r="Y2916" s="2">
        <f t="shared" ca="1" si="643"/>
        <v>-3.7714808315308317</v>
      </c>
      <c r="Z2916" s="2">
        <f t="shared" ca="1" si="644"/>
        <v>-10.996858629590841</v>
      </c>
    </row>
    <row r="2917" spans="2:26">
      <c r="B2917">
        <f t="shared" si="645"/>
        <v>2906</v>
      </c>
      <c r="C2917">
        <v>-9.3900037004514409</v>
      </c>
      <c r="D2917">
        <v>-11.676964229825638</v>
      </c>
      <c r="E2917">
        <v>-1.9073138051772258</v>
      </c>
      <c r="F2917">
        <f t="shared" si="632"/>
        <v>15.105016023511489</v>
      </c>
      <c r="G2917">
        <f t="shared" si="633"/>
        <v>18</v>
      </c>
      <c r="H2917">
        <f t="shared" si="634"/>
        <v>1512</v>
      </c>
      <c r="I2917">
        <f t="shared" si="635"/>
        <v>-2.2480612304837408</v>
      </c>
      <c r="J2917">
        <f>VLOOKUP(H2917,動径DB!$C$9:$F$3009,4)</f>
        <v>6.7302253272958093E-2</v>
      </c>
      <c r="K2917">
        <f>VLOOKUP(G2917,緯度DB!$B$10:$H$50,7)</f>
        <v>0.7820858445078025</v>
      </c>
      <c r="L2917">
        <f t="shared" si="636"/>
        <v>0.44484249027967548</v>
      </c>
      <c r="M2917">
        <f t="shared" si="637"/>
        <v>0.35368079948280912</v>
      </c>
      <c r="N2917">
        <f t="shared" si="641"/>
        <v>0.12509010792279904</v>
      </c>
      <c r="O2917">
        <f t="shared" si="642"/>
        <v>0</v>
      </c>
      <c r="Q2917">
        <f t="shared" si="638"/>
        <v>1000</v>
      </c>
      <c r="R2917">
        <f t="shared" si="639"/>
        <v>1000</v>
      </c>
      <c r="S2917">
        <f t="shared" si="640"/>
        <v>1</v>
      </c>
      <c r="T2917" s="2">
        <f t="array" aca="1" ref="T2917:V2917" ca="1">MMULT(Q2917:S2917,$T$8:$V$10)</f>
        <v>342.95983594645492</v>
      </c>
      <c r="U2917" s="2">
        <f ca="1"/>
        <v>1000</v>
      </c>
      <c r="V2917" s="2">
        <f ca="1"/>
        <v>-939.35060064258266</v>
      </c>
      <c r="Y2917" s="2">
        <f t="shared" ca="1" si="643"/>
        <v>-3.7714808315308317</v>
      </c>
      <c r="Z2917" s="2">
        <f t="shared" ca="1" si="644"/>
        <v>-10.996858629590841</v>
      </c>
    </row>
    <row r="2918" spans="2:26">
      <c r="B2918">
        <f t="shared" si="645"/>
        <v>2907</v>
      </c>
      <c r="C2918">
        <v>13.78999795180364</v>
      </c>
      <c r="D2918">
        <v>-3.4570450472826542</v>
      </c>
      <c r="E2918">
        <v>7.9019293762692557</v>
      </c>
      <c r="F2918">
        <f t="shared" si="632"/>
        <v>16.265168054380414</v>
      </c>
      <c r="G2918">
        <f t="shared" si="633"/>
        <v>31</v>
      </c>
      <c r="H2918">
        <f t="shared" si="634"/>
        <v>1628</v>
      </c>
      <c r="I2918">
        <f t="shared" si="635"/>
        <v>-0.24563004767264887</v>
      </c>
      <c r="J2918">
        <f>VLOOKUP(H2918,動径DB!$C$9:$F$3009,4)</f>
        <v>4.7044236368994859E-2</v>
      </c>
      <c r="K2918">
        <f>VLOOKUP(G2918,緯度DB!$B$10:$H$50,7)</f>
        <v>0.54089638506983073</v>
      </c>
      <c r="L2918">
        <f t="shared" si="636"/>
        <v>0.67198812313893752</v>
      </c>
      <c r="M2918">
        <f t="shared" si="637"/>
        <v>0.27812540100170041</v>
      </c>
      <c r="N2918">
        <f t="shared" si="641"/>
        <v>7.7353738682356663E-2</v>
      </c>
      <c r="O2918">
        <f t="shared" si="642"/>
        <v>0</v>
      </c>
      <c r="Q2918">
        <f t="shared" si="638"/>
        <v>1000</v>
      </c>
      <c r="R2918">
        <f t="shared" si="639"/>
        <v>1000</v>
      </c>
      <c r="S2918">
        <f t="shared" si="640"/>
        <v>1</v>
      </c>
      <c r="T2918" s="2">
        <f t="array" aca="1" ref="T2918:V2918" ca="1">MMULT(Q2918:S2918,$T$8:$V$10)</f>
        <v>342.95983594645492</v>
      </c>
      <c r="U2918" s="2">
        <f ca="1"/>
        <v>1000</v>
      </c>
      <c r="V2918" s="2">
        <f ca="1"/>
        <v>-939.35060064258266</v>
      </c>
      <c r="Y2918" s="2">
        <f t="shared" ca="1" si="643"/>
        <v>-3.7714808315308317</v>
      </c>
      <c r="Z2918" s="2">
        <f t="shared" ca="1" si="644"/>
        <v>-10.996858629590841</v>
      </c>
    </row>
    <row r="2919" spans="2:26">
      <c r="B2919">
        <f t="shared" si="645"/>
        <v>2908</v>
      </c>
      <c r="C2919">
        <v>15.836529588919436</v>
      </c>
      <c r="D2919">
        <v>-14.682295185064882</v>
      </c>
      <c r="E2919">
        <v>-5.1394180290550082</v>
      </c>
      <c r="F2919">
        <f t="shared" si="632"/>
        <v>22.198627862989099</v>
      </c>
      <c r="G2919">
        <f t="shared" si="633"/>
        <v>16</v>
      </c>
      <c r="H2919">
        <f t="shared" si="634"/>
        <v>2221</v>
      </c>
      <c r="I2919">
        <f t="shared" si="635"/>
        <v>-0.74759577252213005</v>
      </c>
      <c r="J2919">
        <f>VLOOKUP(H2919,動径DB!$C$9:$F$3009,4)</f>
        <v>6.1606683471191071E-3</v>
      </c>
      <c r="K2919">
        <f>VLOOKUP(G2919,緯度DB!$B$10:$H$50,7)</f>
        <v>0.72987675376846739</v>
      </c>
      <c r="L2919">
        <f t="shared" si="636"/>
        <v>0.78258373577690366</v>
      </c>
      <c r="M2919">
        <f t="shared" si="637"/>
        <v>7.8114977146425402E-2</v>
      </c>
      <c r="N2919">
        <f t="shared" si="641"/>
        <v>6.1019496545865626E-3</v>
      </c>
      <c r="O2919">
        <f t="shared" si="642"/>
        <v>0</v>
      </c>
      <c r="Q2919">
        <f t="shared" si="638"/>
        <v>1000</v>
      </c>
      <c r="R2919">
        <f t="shared" si="639"/>
        <v>1000</v>
      </c>
      <c r="S2919">
        <f t="shared" si="640"/>
        <v>1</v>
      </c>
      <c r="T2919" s="2">
        <f t="array" aca="1" ref="T2919:V2919" ca="1">MMULT(Q2919:S2919,$T$8:$V$10)</f>
        <v>342.95983594645492</v>
      </c>
      <c r="U2919" s="2">
        <f ca="1"/>
        <v>1000</v>
      </c>
      <c r="V2919" s="2">
        <f ca="1"/>
        <v>-939.35060064258266</v>
      </c>
      <c r="Y2919" s="2">
        <f t="shared" ca="1" si="643"/>
        <v>-3.7714808315308317</v>
      </c>
      <c r="Z2919" s="2">
        <f t="shared" ca="1" si="644"/>
        <v>-10.996858629590841</v>
      </c>
    </row>
    <row r="2920" spans="2:26">
      <c r="B2920">
        <f t="shared" si="645"/>
        <v>2909</v>
      </c>
      <c r="C2920">
        <v>-8.8989065795036364</v>
      </c>
      <c r="D2920">
        <v>4.4806811034708263</v>
      </c>
      <c r="E2920">
        <v>-7.4485715889568205</v>
      </c>
      <c r="F2920">
        <f t="shared" si="632"/>
        <v>12.439785375059667</v>
      </c>
      <c r="G2920">
        <f t="shared" si="633"/>
        <v>9</v>
      </c>
      <c r="H2920">
        <f t="shared" si="634"/>
        <v>1245</v>
      </c>
      <c r="I2920">
        <f t="shared" si="635"/>
        <v>2.6751416475959742</v>
      </c>
      <c r="J2920">
        <f>VLOOKUP(H2920,動径DB!$C$9:$F$3009,4)</f>
        <v>0.1427191364103273</v>
      </c>
      <c r="K2920">
        <f>VLOOKUP(G2920,緯度DB!$B$10:$H$50,7)</f>
        <v>0.43934360143209494</v>
      </c>
      <c r="L2920">
        <f t="shared" si="636"/>
        <v>-0.98533955806334117</v>
      </c>
      <c r="M2920">
        <f t="shared" si="637"/>
        <v>-0.76857334927374865</v>
      </c>
      <c r="N2920">
        <f t="shared" si="641"/>
        <v>0.5907049932138676</v>
      </c>
      <c r="O2920">
        <f t="shared" si="642"/>
        <v>1</v>
      </c>
      <c r="Q2920">
        <f t="shared" si="638"/>
        <v>-8.8989065795036364</v>
      </c>
      <c r="R2920">
        <f t="shared" si="639"/>
        <v>4.4806811034708263</v>
      </c>
      <c r="S2920">
        <f t="shared" si="640"/>
        <v>-7.4485715889568205</v>
      </c>
      <c r="T2920" s="2">
        <f t="array" aca="1" ref="T2920:V2920" ca="1">MMULT(Q2920:S2920,$T$8:$V$10)</f>
        <v>-10.042973061301865</v>
      </c>
      <c r="U2920" s="2">
        <f ca="1"/>
        <v>4.4806811034708263</v>
      </c>
      <c r="V2920" s="2">
        <f ca="1"/>
        <v>5.8146753233962176</v>
      </c>
      <c r="Y2920" s="2">
        <f t="shared" ca="1" si="643"/>
        <v>-2.8041502458466279</v>
      </c>
      <c r="Z2920" s="2">
        <f t="shared" ca="1" si="644"/>
        <v>1.2510740535860132</v>
      </c>
    </row>
    <row r="2921" spans="2:26">
      <c r="B2921">
        <f t="shared" si="645"/>
        <v>2910</v>
      </c>
      <c r="C2921">
        <v>-5.6811076965555731</v>
      </c>
      <c r="D2921">
        <v>8.0161356154571131</v>
      </c>
      <c r="E2921">
        <v>12.103956441547714</v>
      </c>
      <c r="F2921">
        <f t="shared" si="632"/>
        <v>15.589713801226351</v>
      </c>
      <c r="G2921">
        <f t="shared" si="633"/>
        <v>37</v>
      </c>
      <c r="H2921">
        <f t="shared" si="634"/>
        <v>1560</v>
      </c>
      <c r="I2921">
        <f t="shared" si="635"/>
        <v>2.1873433947656413</v>
      </c>
      <c r="J2921">
        <f>VLOOKUP(H2921,動径DB!$C$9:$F$3009,4)</f>
        <v>5.8149141642602944E-2</v>
      </c>
      <c r="K2921">
        <f>VLOOKUP(G2921,緯度DB!$B$10:$H$50,7)</f>
        <v>0.2352076871405088</v>
      </c>
      <c r="L2921">
        <f t="shared" si="636"/>
        <v>-0.27524532731081514</v>
      </c>
      <c r="M2921">
        <f t="shared" si="637"/>
        <v>-5.8688487489833137E-2</v>
      </c>
      <c r="N2921">
        <f t="shared" si="641"/>
        <v>3.4443385638443006E-3</v>
      </c>
      <c r="O2921">
        <f t="shared" si="642"/>
        <v>0</v>
      </c>
      <c r="Q2921">
        <f t="shared" si="638"/>
        <v>1000</v>
      </c>
      <c r="R2921">
        <f t="shared" si="639"/>
        <v>1000</v>
      </c>
      <c r="S2921">
        <f t="shared" si="640"/>
        <v>1</v>
      </c>
      <c r="T2921" s="2">
        <f t="array" aca="1" ref="T2921:V2921" ca="1">MMULT(Q2921:S2921,$T$8:$V$10)</f>
        <v>342.95983594645492</v>
      </c>
      <c r="U2921" s="2">
        <f ca="1"/>
        <v>1000</v>
      </c>
      <c r="V2921" s="2">
        <f ca="1"/>
        <v>-939.35060064258266</v>
      </c>
      <c r="Y2921" s="2">
        <f t="shared" ca="1" si="643"/>
        <v>-3.7714808315308317</v>
      </c>
      <c r="Z2921" s="2">
        <f t="shared" ca="1" si="644"/>
        <v>-10.996858629590841</v>
      </c>
    </row>
    <row r="2922" spans="2:26">
      <c r="B2922">
        <f t="shared" si="645"/>
        <v>2911</v>
      </c>
      <c r="C2922">
        <v>0.10054341941377865</v>
      </c>
      <c r="D2922">
        <v>-5.1314117838937943</v>
      </c>
      <c r="E2922">
        <v>-5.2924977071145154</v>
      </c>
      <c r="F2922">
        <f t="shared" si="632"/>
        <v>7.3723827800029422</v>
      </c>
      <c r="G2922">
        <f t="shared" si="633"/>
        <v>7</v>
      </c>
      <c r="H2922">
        <f t="shared" si="634"/>
        <v>738</v>
      </c>
      <c r="I2922">
        <f t="shared" si="635"/>
        <v>-1.5512051187713694</v>
      </c>
      <c r="J2922">
        <f>VLOOKUP(H2922,動径DB!$C$9:$F$3009,4)</f>
        <v>0.37442189979454515</v>
      </c>
      <c r="K2922">
        <f>VLOOKUP(G2922,緯度DB!$B$10:$H$50,7)</f>
        <v>0.33255818042814211</v>
      </c>
      <c r="L2922">
        <f t="shared" si="636"/>
        <v>-0.99827332768527455</v>
      </c>
      <c r="M2922">
        <f t="shared" si="637"/>
        <v>-0.91640240749153934</v>
      </c>
      <c r="N2922">
        <f t="shared" si="641"/>
        <v>0.83979337245628927</v>
      </c>
      <c r="O2922">
        <f t="shared" si="642"/>
        <v>1</v>
      </c>
      <c r="Q2922">
        <f t="shared" si="638"/>
        <v>0.10054341941377865</v>
      </c>
      <c r="R2922">
        <f t="shared" si="639"/>
        <v>-5.1314117838937943</v>
      </c>
      <c r="S2922">
        <f t="shared" si="640"/>
        <v>-5.2924977071145154</v>
      </c>
      <c r="T2922" s="2">
        <f t="array" aca="1" ref="T2922:V2922" ca="1">MMULT(Q2922:S2922,$T$8:$V$10)</f>
        <v>-4.9389331661834959</v>
      </c>
      <c r="U2922" s="2">
        <f ca="1"/>
        <v>-5.1314117838937943</v>
      </c>
      <c r="V2922" s="2">
        <f ca="1"/>
        <v>-1.9046207336297913</v>
      </c>
      <c r="Y2922" s="2">
        <f t="shared" ca="1" si="643"/>
        <v>-1.7579165311697118</v>
      </c>
      <c r="Z2922" s="2">
        <f t="shared" ca="1" si="644"/>
        <v>-1.8264255254372115</v>
      </c>
    </row>
    <row r="2923" spans="2:26">
      <c r="B2923">
        <f t="shared" si="645"/>
        <v>2912</v>
      </c>
      <c r="C2923">
        <v>4.8138296707797945</v>
      </c>
      <c r="D2923">
        <v>-11.744662990439583</v>
      </c>
      <c r="E2923">
        <v>7.7539695396330508</v>
      </c>
      <c r="F2923">
        <f t="shared" si="632"/>
        <v>14.873940583444533</v>
      </c>
      <c r="G2923">
        <f t="shared" si="633"/>
        <v>31</v>
      </c>
      <c r="H2923">
        <f t="shared" si="634"/>
        <v>1488</v>
      </c>
      <c r="I2923">
        <f t="shared" si="635"/>
        <v>-1.1818071376772115</v>
      </c>
      <c r="J2923">
        <f>VLOOKUP(H2923,動径DB!$C$9:$F$3009,4)</f>
        <v>7.2324376366139323E-2</v>
      </c>
      <c r="K2923">
        <f>VLOOKUP(G2923,緯度DB!$B$10:$H$50,7)</f>
        <v>0.54089638506983073</v>
      </c>
      <c r="L2923">
        <f t="shared" si="636"/>
        <v>-0.39294200035392857</v>
      </c>
      <c r="M2923">
        <f t="shared" si="637"/>
        <v>-0.22864055753788942</v>
      </c>
      <c r="N2923">
        <f t="shared" si="641"/>
        <v>5.2276504551236926E-2</v>
      </c>
      <c r="O2923">
        <f t="shared" si="642"/>
        <v>0</v>
      </c>
      <c r="Q2923">
        <f t="shared" si="638"/>
        <v>1000</v>
      </c>
      <c r="R2923">
        <f t="shared" si="639"/>
        <v>1000</v>
      </c>
      <c r="S2923">
        <f t="shared" si="640"/>
        <v>1</v>
      </c>
      <c r="T2923" s="2">
        <f t="array" aca="1" ref="T2923:V2923" ca="1">MMULT(Q2923:S2923,$T$8:$V$10)</f>
        <v>342.95983594645492</v>
      </c>
      <c r="U2923" s="2">
        <f ca="1"/>
        <v>1000</v>
      </c>
      <c r="V2923" s="2">
        <f ca="1"/>
        <v>-939.35060064258266</v>
      </c>
      <c r="Y2923" s="2">
        <f t="shared" ca="1" si="643"/>
        <v>-3.7714808315308317</v>
      </c>
      <c r="Z2923" s="2">
        <f t="shared" ca="1" si="644"/>
        <v>-10.996858629590841</v>
      </c>
    </row>
    <row r="2924" spans="2:26">
      <c r="B2924">
        <f t="shared" si="645"/>
        <v>2913</v>
      </c>
      <c r="C2924">
        <v>-11.363260299160652</v>
      </c>
      <c r="D2924">
        <v>16.503614346261664</v>
      </c>
      <c r="E2924">
        <v>14.472381044460407</v>
      </c>
      <c r="F2924">
        <f t="shared" si="632"/>
        <v>24.717256810023869</v>
      </c>
      <c r="G2924">
        <f t="shared" si="633"/>
        <v>33</v>
      </c>
      <c r="H2924">
        <f t="shared" si="634"/>
        <v>2473</v>
      </c>
      <c r="I2924">
        <f t="shared" si="635"/>
        <v>2.1737838511782517</v>
      </c>
      <c r="J2924">
        <f>VLOOKUP(H2924,動径DB!$C$9:$F$3009,4)</f>
        <v>2.4106310743798884E-3</v>
      </c>
      <c r="K2924">
        <f>VLOOKUP(G2924,緯度DB!$B$10:$H$50,7)</f>
        <v>0.43934360143209494</v>
      </c>
      <c r="L2924">
        <f t="shared" si="636"/>
        <v>-0.23592103321809751</v>
      </c>
      <c r="M2924">
        <f t="shared" si="637"/>
        <v>-6.1759246361911468E-3</v>
      </c>
      <c r="N2924">
        <f t="shared" si="641"/>
        <v>3.8142045111912749E-5</v>
      </c>
      <c r="O2924">
        <f t="shared" si="642"/>
        <v>0</v>
      </c>
      <c r="Q2924">
        <f t="shared" si="638"/>
        <v>1000</v>
      </c>
      <c r="R2924">
        <f t="shared" si="639"/>
        <v>1000</v>
      </c>
      <c r="S2924">
        <f t="shared" si="640"/>
        <v>1</v>
      </c>
      <c r="T2924" s="2">
        <f t="array" aca="1" ref="T2924:V2924" ca="1">MMULT(Q2924:S2924,$T$8:$V$10)</f>
        <v>342.95983594645492</v>
      </c>
      <c r="U2924" s="2">
        <f ca="1"/>
        <v>1000</v>
      </c>
      <c r="V2924" s="2">
        <f ca="1"/>
        <v>-939.35060064258266</v>
      </c>
      <c r="Y2924" s="2">
        <f t="shared" ca="1" si="643"/>
        <v>-3.7714808315308317</v>
      </c>
      <c r="Z2924" s="2">
        <f t="shared" ca="1" si="644"/>
        <v>-10.996858629590841</v>
      </c>
    </row>
    <row r="2925" spans="2:26">
      <c r="B2925">
        <f t="shared" si="645"/>
        <v>2914</v>
      </c>
      <c r="C2925">
        <v>-14.165413104421004</v>
      </c>
      <c r="D2925">
        <v>15.09046084827051</v>
      </c>
      <c r="E2925">
        <v>-3.5408287645815353</v>
      </c>
      <c r="F2925">
        <f t="shared" si="632"/>
        <v>20.998057180895938</v>
      </c>
      <c r="G2925">
        <f t="shared" si="633"/>
        <v>18</v>
      </c>
      <c r="H2925">
        <f t="shared" si="634"/>
        <v>2101</v>
      </c>
      <c r="I2925">
        <f t="shared" si="635"/>
        <v>2.3245858070827223</v>
      </c>
      <c r="J2925">
        <f>VLOOKUP(H2925,動径DB!$C$9:$F$3009,4)</f>
        <v>9.5028136771515611E-3</v>
      </c>
      <c r="K2925">
        <f>VLOOKUP(G2925,緯度DB!$B$10:$H$50,7)</f>
        <v>0.7820858445078025</v>
      </c>
      <c r="L2925">
        <f t="shared" si="636"/>
        <v>-0.6369783187194894</v>
      </c>
      <c r="M2925">
        <f t="shared" si="637"/>
        <v>-9.9405497615161084E-2</v>
      </c>
      <c r="N2925">
        <f t="shared" si="641"/>
        <v>9.8814529561177967E-3</v>
      </c>
      <c r="O2925">
        <f t="shared" si="642"/>
        <v>0</v>
      </c>
      <c r="Q2925">
        <f t="shared" si="638"/>
        <v>1000</v>
      </c>
      <c r="R2925">
        <f t="shared" si="639"/>
        <v>1000</v>
      </c>
      <c r="S2925">
        <f t="shared" si="640"/>
        <v>1</v>
      </c>
      <c r="T2925" s="2">
        <f t="array" aca="1" ref="T2925:V2925" ca="1">MMULT(Q2925:S2925,$T$8:$V$10)</f>
        <v>342.95983594645492</v>
      </c>
      <c r="U2925" s="2">
        <f ca="1"/>
        <v>1000</v>
      </c>
      <c r="V2925" s="2">
        <f ca="1"/>
        <v>-939.35060064258266</v>
      </c>
      <c r="Y2925" s="2">
        <f t="shared" ca="1" si="643"/>
        <v>-3.7714808315308317</v>
      </c>
      <c r="Z2925" s="2">
        <f t="shared" ca="1" si="644"/>
        <v>-10.996858629590841</v>
      </c>
    </row>
    <row r="2926" spans="2:26">
      <c r="B2926">
        <f t="shared" si="645"/>
        <v>2915</v>
      </c>
      <c r="C2926">
        <v>-16.311360825215587</v>
      </c>
      <c r="D2926">
        <v>-9.7169271032254549</v>
      </c>
      <c r="E2926">
        <v>6.0247129439432703</v>
      </c>
      <c r="F2926">
        <f t="shared" si="632"/>
        <v>19.919245225577519</v>
      </c>
      <c r="G2926">
        <f t="shared" si="633"/>
        <v>27</v>
      </c>
      <c r="H2926">
        <f t="shared" si="634"/>
        <v>1993</v>
      </c>
      <c r="I2926">
        <f t="shared" si="635"/>
        <v>-2.6043296289806595</v>
      </c>
      <c r="J2926">
        <f>VLOOKUP(H2926,動径DB!$C$9:$F$3009,4)</f>
        <v>1.3918834179661136E-2</v>
      </c>
      <c r="K2926">
        <f>VLOOKUP(G2926,緯度DB!$B$10:$H$50,7)</f>
        <v>0.70149600262637279</v>
      </c>
      <c r="L2926">
        <f t="shared" si="636"/>
        <v>0.99915991499552448</v>
      </c>
      <c r="M2926">
        <f t="shared" si="637"/>
        <v>0.19432825110879584</v>
      </c>
      <c r="N2926">
        <f t="shared" si="641"/>
        <v>3.7763469179003209E-2</v>
      </c>
      <c r="O2926">
        <f t="shared" si="642"/>
        <v>0</v>
      </c>
      <c r="Q2926">
        <f t="shared" si="638"/>
        <v>1000</v>
      </c>
      <c r="R2926">
        <f t="shared" si="639"/>
        <v>1000</v>
      </c>
      <c r="S2926">
        <f t="shared" si="640"/>
        <v>1</v>
      </c>
      <c r="T2926" s="2">
        <f t="array" aca="1" ref="T2926:V2926" ca="1">MMULT(Q2926:S2926,$T$8:$V$10)</f>
        <v>342.95983594645492</v>
      </c>
      <c r="U2926" s="2">
        <f ca="1"/>
        <v>1000</v>
      </c>
      <c r="V2926" s="2">
        <f ca="1"/>
        <v>-939.35060064258266</v>
      </c>
      <c r="Y2926" s="2">
        <f t="shared" ca="1" si="643"/>
        <v>-3.7714808315308317</v>
      </c>
      <c r="Z2926" s="2">
        <f t="shared" ca="1" si="644"/>
        <v>-10.996858629590841</v>
      </c>
    </row>
    <row r="2927" spans="2:26">
      <c r="B2927">
        <f t="shared" si="645"/>
        <v>2916</v>
      </c>
      <c r="C2927">
        <v>16.638562094113002</v>
      </c>
      <c r="D2927">
        <v>-11.519866305667897</v>
      </c>
      <c r="E2927">
        <v>-7.2449129008745246</v>
      </c>
      <c r="F2927">
        <f t="shared" si="632"/>
        <v>21.495065275578362</v>
      </c>
      <c r="G2927">
        <f t="shared" si="633"/>
        <v>14</v>
      </c>
      <c r="H2927">
        <f t="shared" si="634"/>
        <v>2151</v>
      </c>
      <c r="I2927">
        <f t="shared" si="635"/>
        <v>-0.60557967555265657</v>
      </c>
      <c r="J2927">
        <f>VLOOKUP(H2927,動径DB!$C$9:$F$3009,4)</f>
        <v>7.941821387721322E-3</v>
      </c>
      <c r="K2927">
        <f>VLOOKUP(G2927,緯度DB!$B$10:$H$50,7)</f>
        <v>0.66802964117206065</v>
      </c>
      <c r="L2927">
        <f t="shared" si="636"/>
        <v>0.96990823612007937</v>
      </c>
      <c r="M2927">
        <f t="shared" si="637"/>
        <v>0.11060767515324416</v>
      </c>
      <c r="N2927">
        <f t="shared" si="641"/>
        <v>1.2234057802805585E-2</v>
      </c>
      <c r="O2927">
        <f t="shared" si="642"/>
        <v>0</v>
      </c>
      <c r="Q2927">
        <f t="shared" si="638"/>
        <v>1000</v>
      </c>
      <c r="R2927">
        <f t="shared" si="639"/>
        <v>1000</v>
      </c>
      <c r="S2927">
        <f t="shared" si="640"/>
        <v>1</v>
      </c>
      <c r="T2927" s="2">
        <f t="array" aca="1" ref="T2927:V2927" ca="1">MMULT(Q2927:S2927,$T$8:$V$10)</f>
        <v>342.95983594645492</v>
      </c>
      <c r="U2927" s="2">
        <f ca="1"/>
        <v>1000</v>
      </c>
      <c r="V2927" s="2">
        <f ca="1"/>
        <v>-939.35060064258266</v>
      </c>
      <c r="Y2927" s="2">
        <f t="shared" ca="1" si="643"/>
        <v>-3.7714808315308317</v>
      </c>
      <c r="Z2927" s="2">
        <f t="shared" ca="1" si="644"/>
        <v>-10.996858629590841</v>
      </c>
    </row>
    <row r="2928" spans="2:26">
      <c r="B2928">
        <f t="shared" si="645"/>
        <v>2917</v>
      </c>
      <c r="C2928">
        <v>2.8813829758402081</v>
      </c>
      <c r="D2928">
        <v>-9.8420262857322491</v>
      </c>
      <c r="E2928">
        <v>2.6183287312541541</v>
      </c>
      <c r="F2928">
        <f t="shared" si="632"/>
        <v>10.584115201915429</v>
      </c>
      <c r="G2928">
        <f t="shared" si="633"/>
        <v>26</v>
      </c>
      <c r="H2928">
        <f t="shared" si="634"/>
        <v>1059</v>
      </c>
      <c r="I2928">
        <f t="shared" si="635"/>
        <v>-1.2859919631301058</v>
      </c>
      <c r="J2928">
        <f>VLOOKUP(H2928,動径DB!$C$9:$F$3009,4)</f>
        <v>0.22252176890978911</v>
      </c>
      <c r="K2928">
        <f>VLOOKUP(G2928,緯度DB!$B$10:$H$50,7)</f>
        <v>0.72987675376846739</v>
      </c>
      <c r="L2928">
        <f t="shared" si="636"/>
        <v>-0.65666126115821255</v>
      </c>
      <c r="M2928">
        <f t="shared" si="637"/>
        <v>-1.1288025715545476</v>
      </c>
      <c r="N2928">
        <f t="shared" si="641"/>
        <v>1.2741952455481595</v>
      </c>
      <c r="O2928">
        <f t="shared" si="642"/>
        <v>1</v>
      </c>
      <c r="Q2928">
        <f t="shared" si="638"/>
        <v>2.8813829758402081</v>
      </c>
      <c r="R2928">
        <f t="shared" si="639"/>
        <v>-9.8420262857322491</v>
      </c>
      <c r="S2928">
        <f t="shared" si="640"/>
        <v>2.6183287312541541</v>
      </c>
      <c r="T2928" s="2">
        <f t="array" aca="1" ref="T2928:V2928" ca="1">MMULT(Q2928:S2928,$T$8:$V$10)</f>
        <v>3.445915205924269</v>
      </c>
      <c r="U2928" s="2">
        <f ca="1"/>
        <v>-9.8420262857322491</v>
      </c>
      <c r="V2928" s="2">
        <f ca="1"/>
        <v>-1.8120931521179218</v>
      </c>
      <c r="Y2928" s="2">
        <f t="shared" ca="1" si="643"/>
        <v>1.222479989209692</v>
      </c>
      <c r="Z2928" s="2">
        <f t="shared" ca="1" si="644"/>
        <v>-3.4915775544617058</v>
      </c>
    </row>
    <row r="2929" spans="2:26">
      <c r="B2929">
        <f t="shared" si="645"/>
        <v>2918</v>
      </c>
      <c r="C2929">
        <v>13.275780784753497</v>
      </c>
      <c r="D2929">
        <v>6.4159426115974618</v>
      </c>
      <c r="E2929">
        <v>-1.2408867437114748</v>
      </c>
      <c r="F2929">
        <f t="shared" si="632"/>
        <v>14.796975195993982</v>
      </c>
      <c r="G2929">
        <f t="shared" si="633"/>
        <v>19</v>
      </c>
      <c r="H2929">
        <f t="shared" si="634"/>
        <v>1481</v>
      </c>
      <c r="I2929">
        <f t="shared" si="635"/>
        <v>0.45018378303252821</v>
      </c>
      <c r="J2929">
        <f>VLOOKUP(H2929,動径DB!$C$9:$F$3009,4)</f>
        <v>7.3847757357653893E-2</v>
      </c>
      <c r="K2929">
        <f>VLOOKUP(G2929,緯度DB!$B$10:$H$50,7)</f>
        <v>0.7820858445078025</v>
      </c>
      <c r="L2929">
        <f t="shared" si="636"/>
        <v>-0.97584395865680273</v>
      </c>
      <c r="M2929">
        <f t="shared" si="637"/>
        <v>-0.83395969142247461</v>
      </c>
      <c r="N2929">
        <f t="shared" si="641"/>
        <v>0.69548876691746908</v>
      </c>
      <c r="O2929">
        <f t="shared" si="642"/>
        <v>1</v>
      </c>
      <c r="Q2929">
        <f t="shared" si="638"/>
        <v>13.275780784753497</v>
      </c>
      <c r="R2929">
        <f t="shared" si="639"/>
        <v>6.4159426115974618</v>
      </c>
      <c r="S2929">
        <f t="shared" si="640"/>
        <v>-1.2408867437114748</v>
      </c>
      <c r="T2929" s="2">
        <f t="array" aca="1" ref="T2929:V2929" ca="1">MMULT(Q2929:S2929,$T$8:$V$10)</f>
        <v>3.3745323304648256</v>
      </c>
      <c r="U2929" s="2">
        <f ca="1"/>
        <v>6.4159426115974618</v>
      </c>
      <c r="V2929" s="2">
        <f ca="1"/>
        <v>-12.899561500539338</v>
      </c>
      <c r="Y2929" s="2">
        <f t="shared" ca="1" si="643"/>
        <v>1.9733601162164678</v>
      </c>
      <c r="Z2929" s="2">
        <f t="shared" ca="1" si="644"/>
        <v>3.7519170118355833</v>
      </c>
    </row>
    <row r="2930" spans="2:26">
      <c r="B2930">
        <f t="shared" si="645"/>
        <v>2919</v>
      </c>
      <c r="C2930">
        <v>-15.071772740914621</v>
      </c>
      <c r="D2930">
        <v>1.5352653830922165</v>
      </c>
      <c r="E2930">
        <v>6.7528081027636988</v>
      </c>
      <c r="F2930">
        <f t="shared" si="632"/>
        <v>16.586614802998515</v>
      </c>
      <c r="G2930">
        <f t="shared" si="633"/>
        <v>29</v>
      </c>
      <c r="H2930">
        <f t="shared" si="634"/>
        <v>1660</v>
      </c>
      <c r="I2930">
        <f t="shared" si="635"/>
        <v>3.0400791718692903</v>
      </c>
      <c r="J2930">
        <f>VLOOKUP(H2930,動径DB!$C$9:$F$3009,4)</f>
        <v>4.2500609609553618E-2</v>
      </c>
      <c r="K2930">
        <f>VLOOKUP(G2930,緯度DB!$B$10:$H$50,7)</f>
        <v>0.62981531840634786</v>
      </c>
      <c r="L2930">
        <f t="shared" si="636"/>
        <v>-0.29985479853290353</v>
      </c>
      <c r="M2930">
        <f t="shared" si="637"/>
        <v>-0.13313037059765029</v>
      </c>
      <c r="N2930">
        <f t="shared" si="641"/>
        <v>1.7723695575467709E-2</v>
      </c>
      <c r="O2930">
        <f t="shared" si="642"/>
        <v>0</v>
      </c>
      <c r="Q2930">
        <f t="shared" si="638"/>
        <v>1000</v>
      </c>
      <c r="R2930">
        <f t="shared" si="639"/>
        <v>1000</v>
      </c>
      <c r="S2930">
        <f t="shared" si="640"/>
        <v>1</v>
      </c>
      <c r="T2930" s="2">
        <f t="array" aca="1" ref="T2930:V2930" ca="1">MMULT(Q2930:S2930,$T$8:$V$10)</f>
        <v>342.95983594645492</v>
      </c>
      <c r="U2930" s="2">
        <f ca="1"/>
        <v>1000</v>
      </c>
      <c r="V2930" s="2">
        <f ca="1"/>
        <v>-939.35060064258266</v>
      </c>
      <c r="Y2930" s="2">
        <f t="shared" ca="1" si="643"/>
        <v>-3.7714808315308317</v>
      </c>
      <c r="Z2930" s="2">
        <f t="shared" ca="1" si="644"/>
        <v>-10.996858629590841</v>
      </c>
    </row>
    <row r="2931" spans="2:26">
      <c r="B2931">
        <f t="shared" si="645"/>
        <v>2920</v>
      </c>
      <c r="C2931">
        <v>6.867075997056876</v>
      </c>
      <c r="D2931">
        <v>10.640582054262193</v>
      </c>
      <c r="E2931">
        <v>-16.130376009071611</v>
      </c>
      <c r="F2931">
        <f t="shared" si="632"/>
        <v>20.507748520909708</v>
      </c>
      <c r="G2931">
        <f t="shared" si="633"/>
        <v>5</v>
      </c>
      <c r="H2931">
        <f t="shared" si="634"/>
        <v>2052</v>
      </c>
      <c r="I2931">
        <f t="shared" si="635"/>
        <v>0.99768524622148891</v>
      </c>
      <c r="J2931">
        <f>VLOOKUP(H2931,動径DB!$C$9:$F$3009,4)</f>
        <v>1.1311103484173366E-2</v>
      </c>
      <c r="K2931">
        <f>VLOOKUP(G2931,緯度DB!$B$10:$H$50,7)</f>
        <v>0.2352076871405088</v>
      </c>
      <c r="L2931">
        <f t="shared" si="636"/>
        <v>-0.1479913168383806</v>
      </c>
      <c r="M2931">
        <f t="shared" si="637"/>
        <v>-8.0744082672840993E-3</v>
      </c>
      <c r="N2931">
        <f t="shared" si="641"/>
        <v>6.5196068866785813E-5</v>
      </c>
      <c r="O2931">
        <f t="shared" si="642"/>
        <v>0</v>
      </c>
      <c r="Q2931">
        <f t="shared" si="638"/>
        <v>1000</v>
      </c>
      <c r="R2931">
        <f t="shared" si="639"/>
        <v>1000</v>
      </c>
      <c r="S2931">
        <f t="shared" si="640"/>
        <v>1</v>
      </c>
      <c r="T2931" s="2">
        <f t="array" aca="1" ref="T2931:V2931" ca="1">MMULT(Q2931:S2931,$T$8:$V$10)</f>
        <v>342.95983594645492</v>
      </c>
      <c r="U2931" s="2">
        <f ca="1"/>
        <v>1000</v>
      </c>
      <c r="V2931" s="2">
        <f ca="1"/>
        <v>-939.35060064258266</v>
      </c>
      <c r="Y2931" s="2">
        <f t="shared" ca="1" si="643"/>
        <v>-3.7714808315308317</v>
      </c>
      <c r="Z2931" s="2">
        <f t="shared" ca="1" si="644"/>
        <v>-10.996858629590841</v>
      </c>
    </row>
    <row r="2932" spans="2:26">
      <c r="B2932">
        <f t="shared" si="645"/>
        <v>2921</v>
      </c>
      <c r="C2932">
        <v>-5.970342204784755</v>
      </c>
      <c r="D2932">
        <v>-4.2573862881677353</v>
      </c>
      <c r="E2932">
        <v>1.7993154995337428</v>
      </c>
      <c r="F2932">
        <f t="shared" ref="F2932:F2995" si="646">SQRT(SUMSQ(C2932:E2932))</f>
        <v>7.5503549794546148</v>
      </c>
      <c r="G2932">
        <f t="shared" ref="G2932:G2995" si="647">ROUND(20*E2932/F2932,0)+21</f>
        <v>26</v>
      </c>
      <c r="H2932">
        <f t="shared" ref="H2932:H2995" si="648">ROUND(F2932*100,0)+1</f>
        <v>756</v>
      </c>
      <c r="I2932">
        <f t="shared" ref="I2932:I2995" si="649">ATAN2(C2932,D2932)</f>
        <v>-2.5221359312389175</v>
      </c>
      <c r="J2932">
        <f>VLOOKUP(H2932,動径DB!$C$9:$F$3009,4)</f>
        <v>0.36788586470866474</v>
      </c>
      <c r="K2932">
        <f>VLOOKUP(G2932,緯度DB!$B$10:$H$50,7)</f>
        <v>0.72987675376846739</v>
      </c>
      <c r="L2932">
        <f t="shared" ref="L2932:L2995" si="650">IF($E$8&gt;=0,COS($E$8*I2932),SIN($E$8*I2932))</f>
        <v>0.95893482037819844</v>
      </c>
      <c r="M2932">
        <f t="shared" ref="M2932:M2995" si="651">J2932*K2932*L2932*F2932</f>
        <v>1.9441022024647645</v>
      </c>
      <c r="N2932">
        <f t="shared" si="641"/>
        <v>3.7795333736283481</v>
      </c>
      <c r="O2932">
        <f t="shared" si="642"/>
        <v>1</v>
      </c>
      <c r="Q2932">
        <f t="shared" ref="Q2932:Q2995" si="652">IF($O2932=0,1000,C2932)</f>
        <v>-5.970342204784755</v>
      </c>
      <c r="R2932">
        <f t="shared" ref="R2932:R2995" si="653">IF($O2932=0,1000,D2932)</f>
        <v>-4.2573862881677353</v>
      </c>
      <c r="S2932">
        <f t="shared" ref="S2932:S2995" si="654">IF($O2932=0,1,E2932)</f>
        <v>1.7993154995337428</v>
      </c>
      <c r="T2932" s="2">
        <f t="array" aca="1" ref="T2932:V2932" ca="1">MMULT(Q2932:S2932,$T$8:$V$10)</f>
        <v>-0.35117379920620384</v>
      </c>
      <c r="U2932" s="2">
        <f ca="1"/>
        <v>-4.2573862881677353</v>
      </c>
      <c r="V2932" s="2">
        <f ca="1"/>
        <v>6.2256886584415332</v>
      </c>
      <c r="Y2932" s="2">
        <f t="shared" ca="1" si="643"/>
        <v>-9.6940544738097378E-2</v>
      </c>
      <c r="Z2932" s="2">
        <f t="shared" ca="1" si="644"/>
        <v>-1.1752395733064009</v>
      </c>
    </row>
    <row r="2933" spans="2:26">
      <c r="B2933">
        <f t="shared" si="645"/>
        <v>2922</v>
      </c>
      <c r="C2933">
        <v>-15.462188990972521</v>
      </c>
      <c r="D2933">
        <v>-14.876012492948439</v>
      </c>
      <c r="E2933">
        <v>14.098646955520213</v>
      </c>
      <c r="F2933">
        <f t="shared" si="646"/>
        <v>25.673856002932421</v>
      </c>
      <c r="G2933">
        <f t="shared" si="647"/>
        <v>32</v>
      </c>
      <c r="H2933">
        <f t="shared" si="648"/>
        <v>2568</v>
      </c>
      <c r="I2933">
        <f t="shared" si="649"/>
        <v>-2.3755134854715059</v>
      </c>
      <c r="J2933">
        <f>VLOOKUP(H2933,動径DB!$C$9:$F$3009,4)</f>
        <v>1.6771233924853593E-3</v>
      </c>
      <c r="K2933">
        <f>VLOOKUP(G2933,緯度DB!$B$10:$H$50,7)</f>
        <v>0.49132662717739956</v>
      </c>
      <c r="L2933">
        <f t="shared" si="650"/>
        <v>0.74687836192906609</v>
      </c>
      <c r="M2933">
        <f t="shared" si="651"/>
        <v>1.5800698864362119E-2</v>
      </c>
      <c r="N2933">
        <f t="shared" si="641"/>
        <v>2.4966208460225434E-4</v>
      </c>
      <c r="O2933">
        <f t="shared" si="642"/>
        <v>0</v>
      </c>
      <c r="Q2933">
        <f t="shared" si="652"/>
        <v>1000</v>
      </c>
      <c r="R2933">
        <f t="shared" si="653"/>
        <v>1000</v>
      </c>
      <c r="S2933">
        <f t="shared" si="654"/>
        <v>1</v>
      </c>
      <c r="T2933" s="2">
        <f t="array" aca="1" ref="T2933:V2933" ca="1">MMULT(Q2933:S2933,$T$8:$V$10)</f>
        <v>342.95983594645492</v>
      </c>
      <c r="U2933" s="2">
        <f ca="1"/>
        <v>1000</v>
      </c>
      <c r="V2933" s="2">
        <f ca="1"/>
        <v>-939.35060064258266</v>
      </c>
      <c r="Y2933" s="2">
        <f t="shared" ca="1" si="643"/>
        <v>-3.7714808315308317</v>
      </c>
      <c r="Z2933" s="2">
        <f t="shared" ca="1" si="644"/>
        <v>-10.996858629590841</v>
      </c>
    </row>
    <row r="2934" spans="2:26">
      <c r="B2934">
        <f t="shared" si="645"/>
        <v>2923</v>
      </c>
      <c r="C2934">
        <v>-1.1393804427658172</v>
      </c>
      <c r="D2934">
        <v>-8.4175792458223455</v>
      </c>
      <c r="E2934">
        <v>5.3044311010974603</v>
      </c>
      <c r="F2934">
        <f t="shared" si="646"/>
        <v>10.014530316462491</v>
      </c>
      <c r="G2934">
        <f t="shared" si="647"/>
        <v>32</v>
      </c>
      <c r="H2934">
        <f t="shared" si="648"/>
        <v>1002</v>
      </c>
      <c r="I2934">
        <f t="shared" si="649"/>
        <v>-1.7053359012832587</v>
      </c>
      <c r="J2934">
        <f>VLOOKUP(H2934,動径DB!$C$9:$F$3009,4)</f>
        <v>0.25060618991110134</v>
      </c>
      <c r="K2934">
        <f>VLOOKUP(G2934,緯度DB!$B$10:$H$50,7)</f>
        <v>0.49132662717739956</v>
      </c>
      <c r="L2934">
        <f t="shared" si="650"/>
        <v>-0.9196457690717067</v>
      </c>
      <c r="M2934">
        <f t="shared" si="651"/>
        <v>-1.1340005303220579</v>
      </c>
      <c r="N2934">
        <f t="shared" si="641"/>
        <v>1.2859572027707087</v>
      </c>
      <c r="O2934">
        <f t="shared" si="642"/>
        <v>1</v>
      </c>
      <c r="Q2934">
        <f t="shared" si="652"/>
        <v>-1.1393804427658172</v>
      </c>
      <c r="R2934">
        <f t="shared" si="653"/>
        <v>-8.4175792458223455</v>
      </c>
      <c r="S2934">
        <f t="shared" si="654"/>
        <v>5.3044311010974603</v>
      </c>
      <c r="T2934" s="2">
        <f t="array" aca="1" ref="T2934:V2934" ca="1">MMULT(Q2934:S2934,$T$8:$V$10)</f>
        <v>4.5948437008313254</v>
      </c>
      <c r="U2934" s="2">
        <f ca="1"/>
        <v>-8.4175792458223455</v>
      </c>
      <c r="V2934" s="2">
        <f ca="1"/>
        <v>2.884889679793309</v>
      </c>
      <c r="Y2934" s="2">
        <f t="shared" ca="1" si="643"/>
        <v>1.3972507572846464</v>
      </c>
      <c r="Z2934" s="2">
        <f t="shared" ca="1" si="644"/>
        <v>-2.5597103495818243</v>
      </c>
    </row>
    <row r="2935" spans="2:26">
      <c r="B2935">
        <f t="shared" si="645"/>
        <v>2924</v>
      </c>
      <c r="C2935">
        <v>6.4394000397466833</v>
      </c>
      <c r="D2935">
        <v>14.92951391225046</v>
      </c>
      <c r="E2935">
        <v>-4.8653506295060245</v>
      </c>
      <c r="F2935">
        <f t="shared" si="646"/>
        <v>16.971384601027822</v>
      </c>
      <c r="G2935">
        <f t="shared" si="647"/>
        <v>15</v>
      </c>
      <c r="H2935">
        <f t="shared" si="648"/>
        <v>1698</v>
      </c>
      <c r="I2935">
        <f t="shared" si="649"/>
        <v>1.1635846657194737</v>
      </c>
      <c r="J2935">
        <f>VLOOKUP(H2935,動径DB!$C$9:$F$3009,4)</f>
        <v>3.7617043375405661E-2</v>
      </c>
      <c r="K2935">
        <f>VLOOKUP(G2935,緯度DB!$B$10:$H$50,7)</f>
        <v>0.70149600262637279</v>
      </c>
      <c r="L2935">
        <f t="shared" si="650"/>
        <v>0.34210987599306186</v>
      </c>
      <c r="M2935">
        <f t="shared" si="651"/>
        <v>0.1532119871752006</v>
      </c>
      <c r="N2935">
        <f t="shared" si="641"/>
        <v>2.3473913014173831E-2</v>
      </c>
      <c r="O2935">
        <f t="shared" si="642"/>
        <v>0</v>
      </c>
      <c r="Q2935">
        <f t="shared" si="652"/>
        <v>1000</v>
      </c>
      <c r="R2935">
        <f t="shared" si="653"/>
        <v>1000</v>
      </c>
      <c r="S2935">
        <f t="shared" si="654"/>
        <v>1</v>
      </c>
      <c r="T2935" s="2">
        <f t="array" aca="1" ref="T2935:V2935" ca="1">MMULT(Q2935:S2935,$T$8:$V$10)</f>
        <v>342.95983594645492</v>
      </c>
      <c r="U2935" s="2">
        <f ca="1"/>
        <v>1000</v>
      </c>
      <c r="V2935" s="2">
        <f ca="1"/>
        <v>-939.35060064258266</v>
      </c>
      <c r="Y2935" s="2">
        <f t="shared" ca="1" si="643"/>
        <v>-3.7714808315308317</v>
      </c>
      <c r="Z2935" s="2">
        <f t="shared" ca="1" si="644"/>
        <v>-10.996858629590841</v>
      </c>
    </row>
    <row r="2936" spans="2:26">
      <c r="B2936">
        <f t="shared" si="645"/>
        <v>2925</v>
      </c>
      <c r="C2936">
        <v>-14.801292801084646</v>
      </c>
      <c r="D2936">
        <v>-15.075683831254981</v>
      </c>
      <c r="E2936">
        <v>13.562926179288267</v>
      </c>
      <c r="F2936">
        <f t="shared" si="646"/>
        <v>25.105925159376739</v>
      </c>
      <c r="G2936">
        <f t="shared" si="647"/>
        <v>32</v>
      </c>
      <c r="H2936">
        <f t="shared" si="648"/>
        <v>2512</v>
      </c>
      <c r="I2936">
        <f t="shared" si="649"/>
        <v>-2.3470107190462266</v>
      </c>
      <c r="J2936">
        <f>VLOOKUP(H2936,動径DB!$C$9:$F$3009,4)</f>
        <v>2.078268779861679E-3</v>
      </c>
      <c r="K2936">
        <f>VLOOKUP(G2936,緯度DB!$B$10:$H$50,7)</f>
        <v>0.49132662717739956</v>
      </c>
      <c r="L2936">
        <f t="shared" si="650"/>
        <v>0.68735916869200209</v>
      </c>
      <c r="M2936">
        <f t="shared" si="651"/>
        <v>1.7621057757137525E-2</v>
      </c>
      <c r="N2936">
        <f t="shared" si="641"/>
        <v>3.1050167648037657E-4</v>
      </c>
      <c r="O2936">
        <f t="shared" si="642"/>
        <v>0</v>
      </c>
      <c r="Q2936">
        <f t="shared" si="652"/>
        <v>1000</v>
      </c>
      <c r="R2936">
        <f t="shared" si="653"/>
        <v>1000</v>
      </c>
      <c r="S2936">
        <f t="shared" si="654"/>
        <v>1</v>
      </c>
      <c r="T2936" s="2">
        <f t="array" aca="1" ref="T2936:V2936" ca="1">MMULT(Q2936:S2936,$T$8:$V$10)</f>
        <v>342.95983594645492</v>
      </c>
      <c r="U2936" s="2">
        <f ca="1"/>
        <v>1000</v>
      </c>
      <c r="V2936" s="2">
        <f ca="1"/>
        <v>-939.35060064258266</v>
      </c>
      <c r="Y2936" s="2">
        <f t="shared" ca="1" si="643"/>
        <v>-3.7714808315308317</v>
      </c>
      <c r="Z2936" s="2">
        <f t="shared" ca="1" si="644"/>
        <v>-10.996858629590841</v>
      </c>
    </row>
    <row r="2937" spans="2:26">
      <c r="B2937">
        <f t="shared" si="645"/>
        <v>2926</v>
      </c>
      <c r="C2937">
        <v>2.5981102401545728</v>
      </c>
      <c r="D2937">
        <v>-7.1606889687430719</v>
      </c>
      <c r="E2937">
        <v>-0.93192681590428816</v>
      </c>
      <c r="F2937">
        <f t="shared" si="646"/>
        <v>7.6742511632911956</v>
      </c>
      <c r="G2937">
        <f t="shared" si="647"/>
        <v>19</v>
      </c>
      <c r="H2937">
        <f t="shared" si="648"/>
        <v>768</v>
      </c>
      <c r="I2937">
        <f t="shared" si="649"/>
        <v>-1.2227380106104175</v>
      </c>
      <c r="J2937">
        <f>VLOOKUP(H2937,動径DB!$C$9:$F$3009,4)</f>
        <v>0.36324584003662097</v>
      </c>
      <c r="K2937">
        <f>VLOOKUP(G2937,緯度DB!$B$10:$H$50,7)</f>
        <v>0.7820858445078025</v>
      </c>
      <c r="L2937">
        <f t="shared" si="650"/>
        <v>-0.50261536265871443</v>
      </c>
      <c r="M2937">
        <f t="shared" si="651"/>
        <v>-1.0957887623896689</v>
      </c>
      <c r="N2937">
        <f t="shared" si="641"/>
        <v>1.2007530117794822</v>
      </c>
      <c r="O2937">
        <f t="shared" si="642"/>
        <v>1</v>
      </c>
      <c r="Q2937">
        <f t="shared" si="652"/>
        <v>2.5981102401545728</v>
      </c>
      <c r="R2937">
        <f t="shared" si="653"/>
        <v>-7.1606889687430719</v>
      </c>
      <c r="S2937">
        <f t="shared" si="654"/>
        <v>-0.93192681590428816</v>
      </c>
      <c r="T2937" s="2">
        <f t="array" aca="1" ref="T2937:V2937" ca="1">MMULT(Q2937:S2937,$T$8:$V$10)</f>
        <v>1.2881284695788087E-2</v>
      </c>
      <c r="U2937" s="2">
        <f ca="1"/>
        <v>-7.1606889687430719</v>
      </c>
      <c r="V2937" s="2">
        <f ca="1"/>
        <v>-2.760162763806175</v>
      </c>
      <c r="Y2937" s="2">
        <f t="shared" ca="1" si="643"/>
        <v>4.7288405522014658E-3</v>
      </c>
      <c r="Z2937" s="2">
        <f t="shared" ca="1" si="644"/>
        <v>-2.6287561510200943</v>
      </c>
    </row>
    <row r="2938" spans="2:26">
      <c r="B2938">
        <f t="shared" si="645"/>
        <v>2927</v>
      </c>
      <c r="C2938">
        <v>-8.9985198967526525</v>
      </c>
      <c r="D2938">
        <v>-7.1993564339446046</v>
      </c>
      <c r="E2938">
        <v>-12.00021506088833</v>
      </c>
      <c r="F2938">
        <f t="shared" si="646"/>
        <v>16.637585609180316</v>
      </c>
      <c r="G2938">
        <f t="shared" si="647"/>
        <v>7</v>
      </c>
      <c r="H2938">
        <f t="shared" si="648"/>
        <v>1665</v>
      </c>
      <c r="I2938">
        <f t="shared" si="649"/>
        <v>-2.4668150860540363</v>
      </c>
      <c r="J2938">
        <f>VLOOKUP(H2938,動径DB!$C$9:$F$3009,4)</f>
        <v>4.1827171237923705E-2</v>
      </c>
      <c r="K2938">
        <f>VLOOKUP(G2938,緯度DB!$B$10:$H$50,7)</f>
        <v>0.33255818042814211</v>
      </c>
      <c r="L2938">
        <f t="shared" si="650"/>
        <v>0.89890327349563892</v>
      </c>
      <c r="M2938">
        <f t="shared" si="651"/>
        <v>0.20803164093848581</v>
      </c>
      <c r="N2938">
        <f t="shared" si="641"/>
        <v>4.3277163631559083E-2</v>
      </c>
      <c r="O2938">
        <f t="shared" si="642"/>
        <v>0</v>
      </c>
      <c r="Q2938">
        <f t="shared" si="652"/>
        <v>1000</v>
      </c>
      <c r="R2938">
        <f t="shared" si="653"/>
        <v>1000</v>
      </c>
      <c r="S2938">
        <f t="shared" si="654"/>
        <v>1</v>
      </c>
      <c r="T2938" s="2">
        <f t="array" aca="1" ref="T2938:V2938" ca="1">MMULT(Q2938:S2938,$T$8:$V$10)</f>
        <v>342.95983594645492</v>
      </c>
      <c r="U2938" s="2">
        <f ca="1"/>
        <v>1000</v>
      </c>
      <c r="V2938" s="2">
        <f ca="1"/>
        <v>-939.35060064258266</v>
      </c>
      <c r="Y2938" s="2">
        <f t="shared" ca="1" si="643"/>
        <v>-3.7714808315308317</v>
      </c>
      <c r="Z2938" s="2">
        <f t="shared" ca="1" si="644"/>
        <v>-10.996858629590841</v>
      </c>
    </row>
    <row r="2939" spans="2:26">
      <c r="B2939">
        <f t="shared" si="645"/>
        <v>2928</v>
      </c>
      <c r="C2939">
        <v>-11.857435086360725</v>
      </c>
      <c r="D2939">
        <v>-13.964588362271598</v>
      </c>
      <c r="E2939">
        <v>-3.2666255184063298E-2</v>
      </c>
      <c r="F2939">
        <f t="shared" si="646"/>
        <v>18.319649615622495</v>
      </c>
      <c r="G2939">
        <f t="shared" si="647"/>
        <v>21</v>
      </c>
      <c r="H2939">
        <f t="shared" si="648"/>
        <v>1833</v>
      </c>
      <c r="I2939">
        <f t="shared" si="649"/>
        <v>-2.274771952870732</v>
      </c>
      <c r="J2939">
        <f>VLOOKUP(H2939,動径DB!$C$9:$F$3009,4)</f>
        <v>2.4096916338794093E-2</v>
      </c>
      <c r="K2939">
        <f>VLOOKUP(G2939,緯度DB!$B$10:$H$50,7)</f>
        <v>0.7879807395252203</v>
      </c>
      <c r="L2939">
        <f t="shared" si="650"/>
        <v>0.51510534665448937</v>
      </c>
      <c r="M2939">
        <f t="shared" si="651"/>
        <v>0.17918031381527283</v>
      </c>
      <c r="N2939">
        <f t="shared" si="641"/>
        <v>3.2105584858939648E-2</v>
      </c>
      <c r="O2939">
        <f t="shared" si="642"/>
        <v>0</v>
      </c>
      <c r="Q2939">
        <f t="shared" si="652"/>
        <v>1000</v>
      </c>
      <c r="R2939">
        <f t="shared" si="653"/>
        <v>1000</v>
      </c>
      <c r="S2939">
        <f t="shared" si="654"/>
        <v>1</v>
      </c>
      <c r="T2939" s="2">
        <f t="array" aca="1" ref="T2939:V2939" ca="1">MMULT(Q2939:S2939,$T$8:$V$10)</f>
        <v>342.95983594645492</v>
      </c>
      <c r="U2939" s="2">
        <f ca="1"/>
        <v>1000</v>
      </c>
      <c r="V2939" s="2">
        <f ca="1"/>
        <v>-939.35060064258266</v>
      </c>
      <c r="Y2939" s="2">
        <f t="shared" ca="1" si="643"/>
        <v>-3.7714808315308317</v>
      </c>
      <c r="Z2939" s="2">
        <f t="shared" ca="1" si="644"/>
        <v>-10.996858629590841</v>
      </c>
    </row>
    <row r="2940" spans="2:26">
      <c r="B2940">
        <f t="shared" si="645"/>
        <v>2929</v>
      </c>
      <c r="C2940">
        <v>6.7512945427274991</v>
      </c>
      <c r="D2940">
        <v>4.3250583922022052</v>
      </c>
      <c r="E2940">
        <v>10.655184440551828</v>
      </c>
      <c r="F2940">
        <f t="shared" si="646"/>
        <v>13.334881460320471</v>
      </c>
      <c r="G2940">
        <f t="shared" si="647"/>
        <v>37</v>
      </c>
      <c r="H2940">
        <f t="shared" si="648"/>
        <v>1334</v>
      </c>
      <c r="I2940">
        <f t="shared" si="649"/>
        <v>0.56975753789059924</v>
      </c>
      <c r="J2940">
        <f>VLOOKUP(H2940,動径DB!$C$9:$F$3009,4)</f>
        <v>0.11252527351800985</v>
      </c>
      <c r="K2940">
        <f>VLOOKUP(G2940,緯度DB!$B$10:$H$50,7)</f>
        <v>0.2352076871405088</v>
      </c>
      <c r="L2940">
        <f t="shared" si="650"/>
        <v>-0.99042747031253453</v>
      </c>
      <c r="M2940">
        <f t="shared" si="651"/>
        <v>-0.3495533152369909</v>
      </c>
      <c r="N2940">
        <f t="shared" si="641"/>
        <v>0.12218752019317114</v>
      </c>
      <c r="O2940">
        <f t="shared" si="642"/>
        <v>0</v>
      </c>
      <c r="Q2940">
        <f t="shared" si="652"/>
        <v>1000</v>
      </c>
      <c r="R2940">
        <f t="shared" si="653"/>
        <v>1000</v>
      </c>
      <c r="S2940">
        <f t="shared" si="654"/>
        <v>1</v>
      </c>
      <c r="T2940" s="2">
        <f t="array" aca="1" ref="T2940:V2940" ca="1">MMULT(Q2940:S2940,$T$8:$V$10)</f>
        <v>342.95983594645492</v>
      </c>
      <c r="U2940" s="2">
        <f ca="1"/>
        <v>1000</v>
      </c>
      <c r="V2940" s="2">
        <f ca="1"/>
        <v>-939.35060064258266</v>
      </c>
      <c r="Y2940" s="2">
        <f t="shared" ca="1" si="643"/>
        <v>-3.7714808315308317</v>
      </c>
      <c r="Z2940" s="2">
        <f t="shared" ca="1" si="644"/>
        <v>-10.996858629590841</v>
      </c>
    </row>
    <row r="2941" spans="2:26">
      <c r="B2941">
        <f t="shared" si="645"/>
        <v>2930</v>
      </c>
      <c r="C2941">
        <v>9.3197730606833886</v>
      </c>
      <c r="D2941">
        <v>-2.5896053642868759</v>
      </c>
      <c r="E2941">
        <v>16.372153825552619</v>
      </c>
      <c r="F2941">
        <f t="shared" si="646"/>
        <v>19.016089154527553</v>
      </c>
      <c r="G2941">
        <f t="shared" si="647"/>
        <v>38</v>
      </c>
      <c r="H2941">
        <f t="shared" si="648"/>
        <v>1903</v>
      </c>
      <c r="I2941">
        <f t="shared" si="649"/>
        <v>-0.27102449808406476</v>
      </c>
      <c r="J2941">
        <f>VLOOKUP(H2941,動径DB!$C$9:$F$3009,4)</f>
        <v>1.9002412819723494E-2</v>
      </c>
      <c r="K2941">
        <f>VLOOKUP(G2941,緯度DB!$B$10:$H$50,7)</f>
        <v>0.20164392860071581</v>
      </c>
      <c r="L2941">
        <f t="shared" si="650"/>
        <v>0.72640291956580083</v>
      </c>
      <c r="M2941">
        <f t="shared" si="651"/>
        <v>5.2928877630956023E-2</v>
      </c>
      <c r="N2941">
        <f t="shared" si="641"/>
        <v>2.8014660872727167E-3</v>
      </c>
      <c r="O2941">
        <f t="shared" si="642"/>
        <v>0</v>
      </c>
      <c r="Q2941">
        <f t="shared" si="652"/>
        <v>1000</v>
      </c>
      <c r="R2941">
        <f t="shared" si="653"/>
        <v>1000</v>
      </c>
      <c r="S2941">
        <f t="shared" si="654"/>
        <v>1</v>
      </c>
      <c r="T2941" s="2">
        <f t="array" aca="1" ref="T2941:V2941" ca="1">MMULT(Q2941:S2941,$T$8:$V$10)</f>
        <v>342.95983594645492</v>
      </c>
      <c r="U2941" s="2">
        <f ca="1"/>
        <v>1000</v>
      </c>
      <c r="V2941" s="2">
        <f ca="1"/>
        <v>-939.35060064258266</v>
      </c>
      <c r="Y2941" s="2">
        <f t="shared" ca="1" si="643"/>
        <v>-3.7714808315308317</v>
      </c>
      <c r="Z2941" s="2">
        <f t="shared" ca="1" si="644"/>
        <v>-10.996858629590841</v>
      </c>
    </row>
    <row r="2942" spans="2:26">
      <c r="B2942">
        <f t="shared" si="645"/>
        <v>2931</v>
      </c>
      <c r="C2942">
        <v>-13.958198986310649</v>
      </c>
      <c r="D2942">
        <v>2.1177788712714487</v>
      </c>
      <c r="E2942">
        <v>7.739325974740817</v>
      </c>
      <c r="F2942">
        <f t="shared" si="646"/>
        <v>16.100107851574947</v>
      </c>
      <c r="G2942">
        <f t="shared" si="647"/>
        <v>31</v>
      </c>
      <c r="H2942">
        <f t="shared" si="648"/>
        <v>1611</v>
      </c>
      <c r="I2942">
        <f t="shared" si="649"/>
        <v>2.9910181145948087</v>
      </c>
      <c r="J2942">
        <f>VLOOKUP(H2942,動径DB!$C$9:$F$3009,4)</f>
        <v>4.9629137394034253E-2</v>
      </c>
      <c r="K2942">
        <f>VLOOKUP(G2942,緯度DB!$B$10:$H$50,7)</f>
        <v>0.54089638506983073</v>
      </c>
      <c r="L2942">
        <f t="shared" si="650"/>
        <v>-0.43651691315270646</v>
      </c>
      <c r="M2942">
        <f t="shared" si="651"/>
        <v>-0.18866036331356328</v>
      </c>
      <c r="N2942">
        <f t="shared" si="641"/>
        <v>3.5592732685605692E-2</v>
      </c>
      <c r="O2942">
        <f t="shared" si="642"/>
        <v>0</v>
      </c>
      <c r="Q2942">
        <f t="shared" si="652"/>
        <v>1000</v>
      </c>
      <c r="R2942">
        <f t="shared" si="653"/>
        <v>1000</v>
      </c>
      <c r="S2942">
        <f t="shared" si="654"/>
        <v>1</v>
      </c>
      <c r="T2942" s="2">
        <f t="array" aca="1" ref="T2942:V2942" ca="1">MMULT(Q2942:S2942,$T$8:$V$10)</f>
        <v>342.95983594645492</v>
      </c>
      <c r="U2942" s="2">
        <f ca="1"/>
        <v>1000</v>
      </c>
      <c r="V2942" s="2">
        <f ca="1"/>
        <v>-939.35060064258266</v>
      </c>
      <c r="Y2942" s="2">
        <f t="shared" ca="1" si="643"/>
        <v>-3.7714808315308317</v>
      </c>
      <c r="Z2942" s="2">
        <f t="shared" ca="1" si="644"/>
        <v>-10.996858629590841</v>
      </c>
    </row>
    <row r="2943" spans="2:26">
      <c r="B2943">
        <f t="shared" si="645"/>
        <v>2932</v>
      </c>
      <c r="C2943">
        <v>-11.926053634873451</v>
      </c>
      <c r="D2943">
        <v>7.7334948790155398</v>
      </c>
      <c r="E2943">
        <v>-4.9058159919432596</v>
      </c>
      <c r="F2943">
        <f t="shared" si="646"/>
        <v>15.036779206081469</v>
      </c>
      <c r="G2943">
        <f t="shared" si="647"/>
        <v>14</v>
      </c>
      <c r="H2943">
        <f t="shared" si="648"/>
        <v>1505</v>
      </c>
      <c r="I2943">
        <f t="shared" si="649"/>
        <v>2.5663051559030068</v>
      </c>
      <c r="J2943">
        <f>VLOOKUP(H2943,動径DB!$C$9:$F$3009,4)</f>
        <v>6.8735342444137149E-2</v>
      </c>
      <c r="K2943">
        <f>VLOOKUP(G2943,緯度DB!$B$10:$H$50,7)</f>
        <v>0.66802964117206065</v>
      </c>
      <c r="L2943">
        <f t="shared" si="650"/>
        <v>-0.98800131385687073</v>
      </c>
      <c r="M2943">
        <f t="shared" si="651"/>
        <v>-0.68216302933482742</v>
      </c>
      <c r="N2943">
        <f t="shared" si="641"/>
        <v>0.46534639859126864</v>
      </c>
      <c r="O2943">
        <f t="shared" si="642"/>
        <v>1</v>
      </c>
      <c r="Q2943">
        <f t="shared" si="652"/>
        <v>-11.926053634873451</v>
      </c>
      <c r="R2943">
        <f t="shared" si="653"/>
        <v>7.7334948790155398</v>
      </c>
      <c r="S2943">
        <f t="shared" si="654"/>
        <v>-4.9058159919432596</v>
      </c>
      <c r="T2943" s="2">
        <f t="array" aca="1" ref="T2943:V2943" ca="1">MMULT(Q2943:S2943,$T$8:$V$10)</f>
        <v>-8.6889096600716158</v>
      </c>
      <c r="U2943" s="2">
        <f ca="1"/>
        <v>7.7334948790155398</v>
      </c>
      <c r="V2943" s="2">
        <f ca="1"/>
        <v>9.5289367070937487</v>
      </c>
      <c r="Y2943" s="2">
        <f t="shared" ca="1" si="643"/>
        <v>-2.1981136817455376</v>
      </c>
      <c r="Z2943" s="2">
        <f t="shared" ca="1" si="644"/>
        <v>1.9564135853995053</v>
      </c>
    </row>
    <row r="2944" spans="2:26">
      <c r="B2944">
        <f t="shared" si="645"/>
        <v>2933</v>
      </c>
      <c r="C2944">
        <v>1.7461526658465885</v>
      </c>
      <c r="D2944">
        <v>-6.0677726608657316</v>
      </c>
      <c r="E2944">
        <v>-4.4539991388368225</v>
      </c>
      <c r="F2944">
        <f t="shared" si="646"/>
        <v>7.7269025181602951</v>
      </c>
      <c r="G2944">
        <f t="shared" si="647"/>
        <v>9</v>
      </c>
      <c r="H2944">
        <f t="shared" si="648"/>
        <v>774</v>
      </c>
      <c r="I2944">
        <f t="shared" si="649"/>
        <v>-1.2905926110085002</v>
      </c>
      <c r="J2944">
        <f>VLOOKUP(H2944,動径DB!$C$9:$F$3009,4)</f>
        <v>0.36084791041386488</v>
      </c>
      <c r="K2944">
        <f>VLOOKUP(G2944,緯度DB!$B$10:$H$50,7)</f>
        <v>0.43934360143209494</v>
      </c>
      <c r="L2944">
        <f t="shared" si="650"/>
        <v>-0.6670076145442847</v>
      </c>
      <c r="M2944">
        <f t="shared" si="651"/>
        <v>-0.81708027350203061</v>
      </c>
      <c r="N2944">
        <f t="shared" si="641"/>
        <v>0.66762017334615309</v>
      </c>
      <c r="O2944">
        <f t="shared" si="642"/>
        <v>1</v>
      </c>
      <c r="Q2944">
        <f t="shared" si="652"/>
        <v>1.7461526658465885</v>
      </c>
      <c r="R2944">
        <f t="shared" si="653"/>
        <v>-6.0677726608657316</v>
      </c>
      <c r="S2944">
        <f t="shared" si="654"/>
        <v>-4.4539991388368225</v>
      </c>
      <c r="T2944" s="2">
        <f t="array" aca="1" ref="T2944:V2944" ca="1">MMULT(Q2944:S2944,$T$8:$V$10)</f>
        <v>-3.5881707387104038</v>
      </c>
      <c r="U2944" s="2">
        <f ca="1"/>
        <v>-6.0677726608657316</v>
      </c>
      <c r="V2944" s="2">
        <f ca="1"/>
        <v>-3.1642041986990574</v>
      </c>
      <c r="Y2944" s="2">
        <f t="shared" ca="1" si="643"/>
        <v>-1.3370837836441045</v>
      </c>
      <c r="Z2944" s="2">
        <f t="shared" ca="1" si="644"/>
        <v>-2.2610742404633957</v>
      </c>
    </row>
    <row r="2945" spans="2:26">
      <c r="B2945">
        <f t="shared" si="645"/>
        <v>2934</v>
      </c>
      <c r="C2945">
        <v>15.756772392848056</v>
      </c>
      <c r="D2945">
        <v>8.934982751643707</v>
      </c>
      <c r="E2945">
        <v>-11.040176266604513</v>
      </c>
      <c r="F2945">
        <f t="shared" si="646"/>
        <v>21.213092301922572</v>
      </c>
      <c r="G2945">
        <f t="shared" si="647"/>
        <v>11</v>
      </c>
      <c r="H2945">
        <f t="shared" si="648"/>
        <v>2122</v>
      </c>
      <c r="I2945">
        <f t="shared" si="649"/>
        <v>0.51584416034352776</v>
      </c>
      <c r="J2945">
        <f>VLOOKUP(H2945,動径DB!$C$9:$F$3009,4)</f>
        <v>8.8147359335302711E-3</v>
      </c>
      <c r="K2945">
        <f>VLOOKUP(G2945,緯度DB!$B$10:$H$50,7)</f>
        <v>0.54089638506983073</v>
      </c>
      <c r="L2945">
        <f t="shared" si="650"/>
        <v>-0.99972940894426099</v>
      </c>
      <c r="M2945">
        <f t="shared" si="651"/>
        <v>-0.10111366098716683</v>
      </c>
      <c r="N2945">
        <f t="shared" si="641"/>
        <v>1.0223972438227704E-2</v>
      </c>
      <c r="O2945">
        <f t="shared" si="642"/>
        <v>0</v>
      </c>
      <c r="Q2945">
        <f t="shared" si="652"/>
        <v>1000</v>
      </c>
      <c r="R2945">
        <f t="shared" si="653"/>
        <v>1000</v>
      </c>
      <c r="S2945">
        <f t="shared" si="654"/>
        <v>1</v>
      </c>
      <c r="T2945" s="2">
        <f t="array" aca="1" ref="T2945:V2945" ca="1">MMULT(Q2945:S2945,$T$8:$V$10)</f>
        <v>342.95983594645492</v>
      </c>
      <c r="U2945" s="2">
        <f ca="1"/>
        <v>1000</v>
      </c>
      <c r="V2945" s="2">
        <f ca="1"/>
        <v>-939.35060064258266</v>
      </c>
      <c r="Y2945" s="2">
        <f t="shared" ca="1" si="643"/>
        <v>-3.7714808315308317</v>
      </c>
      <c r="Z2945" s="2">
        <f t="shared" ca="1" si="644"/>
        <v>-10.996858629590841</v>
      </c>
    </row>
    <row r="2946" spans="2:26">
      <c r="B2946">
        <f t="shared" si="645"/>
        <v>2935</v>
      </c>
      <c r="C2946">
        <v>2.7398340283577922</v>
      </c>
      <c r="D2946">
        <v>-1.5015265091865848</v>
      </c>
      <c r="E2946">
        <v>6.9735767018087715</v>
      </c>
      <c r="F2946">
        <f t="shared" si="646"/>
        <v>7.6414687316475645</v>
      </c>
      <c r="G2946">
        <f t="shared" si="647"/>
        <v>39</v>
      </c>
      <c r="H2946">
        <f t="shared" si="648"/>
        <v>765</v>
      </c>
      <c r="I2946">
        <f t="shared" si="649"/>
        <v>-0.50133376196712753</v>
      </c>
      <c r="J2946">
        <f>VLOOKUP(H2946,動径DB!$C$9:$F$3009,4)</f>
        <v>0.36442574936423727</v>
      </c>
      <c r="K2946">
        <f>VLOOKUP(G2946,緯度DB!$B$10:$H$50,7)</f>
        <v>0.19977068236083131</v>
      </c>
      <c r="L2946">
        <f t="shared" si="650"/>
        <v>0.99777004053574858</v>
      </c>
      <c r="M2946">
        <f t="shared" si="651"/>
        <v>0.55507045094112151</v>
      </c>
      <c r="N2946">
        <f t="shared" si="641"/>
        <v>0.30810320550797998</v>
      </c>
      <c r="O2946">
        <f t="shared" si="642"/>
        <v>0</v>
      </c>
      <c r="Q2946">
        <f t="shared" si="652"/>
        <v>1000</v>
      </c>
      <c r="R2946">
        <f t="shared" si="653"/>
        <v>1000</v>
      </c>
      <c r="S2946">
        <f t="shared" si="654"/>
        <v>1</v>
      </c>
      <c r="T2946" s="2">
        <f t="array" aca="1" ref="T2946:V2946" ca="1">MMULT(Q2946:S2946,$T$8:$V$10)</f>
        <v>342.95983594645492</v>
      </c>
      <c r="U2946" s="2">
        <f ca="1"/>
        <v>1000</v>
      </c>
      <c r="V2946" s="2">
        <f ca="1"/>
        <v>-939.35060064258266</v>
      </c>
      <c r="Y2946" s="2">
        <f t="shared" ca="1" si="643"/>
        <v>-3.7714808315308317</v>
      </c>
      <c r="Z2946" s="2">
        <f t="shared" ca="1" si="644"/>
        <v>-10.996858629590841</v>
      </c>
    </row>
    <row r="2947" spans="2:26">
      <c r="B2947">
        <f t="shared" si="645"/>
        <v>2936</v>
      </c>
      <c r="C2947">
        <v>-4.0426395058802811</v>
      </c>
      <c r="D2947">
        <v>-12.097182014189148</v>
      </c>
      <c r="E2947">
        <v>12.941846648917348</v>
      </c>
      <c r="F2947">
        <f t="shared" si="646"/>
        <v>18.170749614229418</v>
      </c>
      <c r="G2947">
        <f t="shared" si="647"/>
        <v>35</v>
      </c>
      <c r="H2947">
        <f t="shared" si="648"/>
        <v>1818</v>
      </c>
      <c r="I2947">
        <f t="shared" si="649"/>
        <v>-1.8933089270115806</v>
      </c>
      <c r="J2947">
        <f>VLOOKUP(H2947,動径DB!$C$9:$F$3009,4)</f>
        <v>2.5340940547868965E-2</v>
      </c>
      <c r="K2947">
        <f>VLOOKUP(G2947,緯度DB!$B$10:$H$50,7)</f>
        <v>0.33255818042814211</v>
      </c>
      <c r="L2947">
        <f t="shared" si="650"/>
        <v>-0.56732884863303379</v>
      </c>
      <c r="M2947">
        <f t="shared" si="651"/>
        <v>-8.6875652060975653E-2</v>
      </c>
      <c r="N2947">
        <f t="shared" si="641"/>
        <v>7.5473789210197028E-3</v>
      </c>
      <c r="O2947">
        <f t="shared" si="642"/>
        <v>0</v>
      </c>
      <c r="Q2947">
        <f t="shared" si="652"/>
        <v>1000</v>
      </c>
      <c r="R2947">
        <f t="shared" si="653"/>
        <v>1000</v>
      </c>
      <c r="S2947">
        <f t="shared" si="654"/>
        <v>1</v>
      </c>
      <c r="T2947" s="2">
        <f t="array" aca="1" ref="T2947:V2947" ca="1">MMULT(Q2947:S2947,$T$8:$V$10)</f>
        <v>342.95983594645492</v>
      </c>
      <c r="U2947" s="2">
        <f ca="1"/>
        <v>1000</v>
      </c>
      <c r="V2947" s="2">
        <f ca="1"/>
        <v>-939.35060064258266</v>
      </c>
      <c r="Y2947" s="2">
        <f t="shared" ca="1" si="643"/>
        <v>-3.7714808315308317</v>
      </c>
      <c r="Z2947" s="2">
        <f t="shared" ca="1" si="644"/>
        <v>-10.996858629590841</v>
      </c>
    </row>
    <row r="2948" spans="2:26">
      <c r="B2948">
        <f t="shared" si="645"/>
        <v>2937</v>
      </c>
      <c r="C2948">
        <v>16.743142909323925</v>
      </c>
      <c r="D2948">
        <v>9.1321665173536157</v>
      </c>
      <c r="E2948">
        <v>16.767258445027569</v>
      </c>
      <c r="F2948">
        <f t="shared" si="646"/>
        <v>25.394295728471519</v>
      </c>
      <c r="G2948">
        <f t="shared" si="647"/>
        <v>34</v>
      </c>
      <c r="H2948">
        <f t="shared" si="648"/>
        <v>2540</v>
      </c>
      <c r="I2948">
        <f t="shared" si="649"/>
        <v>0.4993256905208403</v>
      </c>
      <c r="J2948">
        <f>VLOOKUP(H2948,動径DB!$C$9:$F$3009,4)</f>
        <v>1.8673494837542195E-3</v>
      </c>
      <c r="K2948">
        <f>VLOOKUP(G2948,緯度DB!$B$10:$H$50,7)</f>
        <v>0.38596120503132481</v>
      </c>
      <c r="L2948">
        <f t="shared" si="650"/>
        <v>-0.99734984941133231</v>
      </c>
      <c r="M2948">
        <f t="shared" si="651"/>
        <v>-1.82537861742815E-2</v>
      </c>
      <c r="N2948">
        <f t="shared" si="641"/>
        <v>3.3320070969639044E-4</v>
      </c>
      <c r="O2948">
        <f t="shared" si="642"/>
        <v>0</v>
      </c>
      <c r="Q2948">
        <f t="shared" si="652"/>
        <v>1000</v>
      </c>
      <c r="R2948">
        <f t="shared" si="653"/>
        <v>1000</v>
      </c>
      <c r="S2948">
        <f t="shared" si="654"/>
        <v>1</v>
      </c>
      <c r="T2948" s="2">
        <f t="array" aca="1" ref="T2948:V2948" ca="1">MMULT(Q2948:S2948,$T$8:$V$10)</f>
        <v>342.95983594645492</v>
      </c>
      <c r="U2948" s="2">
        <f ca="1"/>
        <v>1000</v>
      </c>
      <c r="V2948" s="2">
        <f ca="1"/>
        <v>-939.35060064258266</v>
      </c>
      <c r="Y2948" s="2">
        <f t="shared" ca="1" si="643"/>
        <v>-3.7714808315308317</v>
      </c>
      <c r="Z2948" s="2">
        <f t="shared" ca="1" si="644"/>
        <v>-10.996858629590841</v>
      </c>
    </row>
    <row r="2949" spans="2:26">
      <c r="B2949">
        <f t="shared" si="645"/>
        <v>2938</v>
      </c>
      <c r="C2949">
        <v>-11.655490741665124</v>
      </c>
      <c r="D2949">
        <v>-11.544433490213731</v>
      </c>
      <c r="E2949">
        <v>-1.3013372390400273</v>
      </c>
      <c r="F2949">
        <f t="shared" si="646"/>
        <v>16.456545434832979</v>
      </c>
      <c r="G2949">
        <f t="shared" si="647"/>
        <v>19</v>
      </c>
      <c r="H2949">
        <f t="shared" si="648"/>
        <v>1647</v>
      </c>
      <c r="I2949">
        <f t="shared" si="649"/>
        <v>-2.3609814197555239</v>
      </c>
      <c r="J2949">
        <f>VLOOKUP(H2949,動径DB!$C$9:$F$3009,4)</f>
        <v>4.4297060764254388E-2</v>
      </c>
      <c r="K2949">
        <f>VLOOKUP(G2949,緯度DB!$B$10:$H$50,7)</f>
        <v>0.7820858445078025</v>
      </c>
      <c r="L2949">
        <f t="shared" si="650"/>
        <v>0.71718813036221429</v>
      </c>
      <c r="M2949">
        <f t="shared" si="651"/>
        <v>0.40888492808226079</v>
      </c>
      <c r="N2949">
        <f t="shared" si="641"/>
        <v>0.16718688441283558</v>
      </c>
      <c r="O2949">
        <f t="shared" si="642"/>
        <v>0</v>
      </c>
      <c r="Q2949">
        <f t="shared" si="652"/>
        <v>1000</v>
      </c>
      <c r="R2949">
        <f t="shared" si="653"/>
        <v>1000</v>
      </c>
      <c r="S2949">
        <f t="shared" si="654"/>
        <v>1</v>
      </c>
      <c r="T2949" s="2">
        <f t="array" aca="1" ref="T2949:V2949" ca="1">MMULT(Q2949:S2949,$T$8:$V$10)</f>
        <v>342.95983594645492</v>
      </c>
      <c r="U2949" s="2">
        <f ca="1"/>
        <v>1000</v>
      </c>
      <c r="V2949" s="2">
        <f ca="1"/>
        <v>-939.35060064258266</v>
      </c>
      <c r="Y2949" s="2">
        <f t="shared" ca="1" si="643"/>
        <v>-3.7714808315308317</v>
      </c>
      <c r="Z2949" s="2">
        <f t="shared" ca="1" si="644"/>
        <v>-10.996858629590841</v>
      </c>
    </row>
    <row r="2950" spans="2:26">
      <c r="B2950">
        <f t="shared" si="645"/>
        <v>2939</v>
      </c>
      <c r="C2950">
        <v>2.0574468805915149</v>
      </c>
      <c r="D2950">
        <v>7.2713642361298882</v>
      </c>
      <c r="E2950">
        <v>-13.608009285232869</v>
      </c>
      <c r="F2950">
        <f t="shared" si="646"/>
        <v>15.565466335060718</v>
      </c>
      <c r="G2950">
        <f t="shared" si="647"/>
        <v>4</v>
      </c>
      <c r="H2950">
        <f t="shared" si="648"/>
        <v>1558</v>
      </c>
      <c r="I2950">
        <f t="shared" si="649"/>
        <v>1.2950523603185169</v>
      </c>
      <c r="J2950">
        <f>VLOOKUP(H2950,動径DB!$C$9:$F$3009,4)</f>
        <v>5.8507800499375373E-2</v>
      </c>
      <c r="K2950">
        <f>VLOOKUP(G2950,緯度DB!$B$10:$H$50,7)</f>
        <v>0.20164392860071581</v>
      </c>
      <c r="L2950">
        <f t="shared" si="650"/>
        <v>0.67691584013640449</v>
      </c>
      <c r="M2950">
        <f t="shared" si="651"/>
        <v>0.12430704293558409</v>
      </c>
      <c r="N2950">
        <f t="shared" si="641"/>
        <v>1.5452240923389145E-2</v>
      </c>
      <c r="O2950">
        <f t="shared" si="642"/>
        <v>0</v>
      </c>
      <c r="Q2950">
        <f t="shared" si="652"/>
        <v>1000</v>
      </c>
      <c r="R2950">
        <f t="shared" si="653"/>
        <v>1000</v>
      </c>
      <c r="S2950">
        <f t="shared" si="654"/>
        <v>1</v>
      </c>
      <c r="T2950" s="2">
        <f t="array" aca="1" ref="T2950:V2950" ca="1">MMULT(Q2950:S2950,$T$8:$V$10)</f>
        <v>342.95983594645492</v>
      </c>
      <c r="U2950" s="2">
        <f ca="1"/>
        <v>1000</v>
      </c>
      <c r="V2950" s="2">
        <f ca="1"/>
        <v>-939.35060064258266</v>
      </c>
      <c r="Y2950" s="2">
        <f t="shared" ca="1" si="643"/>
        <v>-3.7714808315308317</v>
      </c>
      <c r="Z2950" s="2">
        <f t="shared" ca="1" si="644"/>
        <v>-10.996858629590841</v>
      </c>
    </row>
    <row r="2951" spans="2:26">
      <c r="B2951">
        <f t="shared" si="645"/>
        <v>2940</v>
      </c>
      <c r="C2951">
        <v>13.959975342613832</v>
      </c>
      <c r="D2951">
        <v>7.5971976556115761</v>
      </c>
      <c r="E2951">
        <v>2.2455443990116484</v>
      </c>
      <c r="F2951">
        <f t="shared" si="646"/>
        <v>16.051192897499824</v>
      </c>
      <c r="G2951">
        <f t="shared" si="647"/>
        <v>24</v>
      </c>
      <c r="H2951">
        <f t="shared" si="648"/>
        <v>1606</v>
      </c>
      <c r="I2951">
        <f t="shared" si="649"/>
        <v>0.49838922948930825</v>
      </c>
      <c r="J2951">
        <f>VLOOKUP(H2951,動径DB!$C$9:$F$3009,4)</f>
        <v>5.0412897029747439E-2</v>
      </c>
      <c r="K2951">
        <f>VLOOKUP(G2951,緯度DB!$B$10:$H$50,7)</f>
        <v>0.7703565880679073</v>
      </c>
      <c r="L2951">
        <f t="shared" si="650"/>
        <v>-0.99714151739189294</v>
      </c>
      <c r="M2951">
        <f t="shared" si="651"/>
        <v>-0.62158076896593839</v>
      </c>
      <c r="N2951">
        <f t="shared" si="641"/>
        <v>0.38636265234828726</v>
      </c>
      <c r="O2951">
        <f t="shared" si="642"/>
        <v>1</v>
      </c>
      <c r="Q2951">
        <f t="shared" si="652"/>
        <v>13.959975342613832</v>
      </c>
      <c r="R2951">
        <f t="shared" si="653"/>
        <v>7.5971976556115761</v>
      </c>
      <c r="S2951">
        <f t="shared" si="654"/>
        <v>2.2455443990116484</v>
      </c>
      <c r="T2951" s="2">
        <f t="array" aca="1" ref="T2951:V2951" ca="1">MMULT(Q2951:S2951,$T$8:$V$10)</f>
        <v>6.8847142689019609</v>
      </c>
      <c r="U2951" s="2">
        <f ca="1"/>
        <v>7.5971976556115761</v>
      </c>
      <c r="V2951" s="2">
        <f ca="1"/>
        <v>-12.350064398613334</v>
      </c>
      <c r="Y2951" s="2">
        <f t="shared" ca="1" si="643"/>
        <v>3.9007022033332879</v>
      </c>
      <c r="Z2951" s="2">
        <f t="shared" ca="1" si="644"/>
        <v>4.3043769831175496</v>
      </c>
    </row>
    <row r="2952" spans="2:26">
      <c r="B2952">
        <f t="shared" si="645"/>
        <v>2941</v>
      </c>
      <c r="C2952">
        <v>14.590627962876997</v>
      </c>
      <c r="D2952">
        <v>15.800778835122081</v>
      </c>
      <c r="E2952">
        <v>-8.8328001746886606</v>
      </c>
      <c r="F2952">
        <f t="shared" si="646"/>
        <v>23.250148280677912</v>
      </c>
      <c r="G2952">
        <f t="shared" si="647"/>
        <v>13</v>
      </c>
      <c r="H2952">
        <f t="shared" si="648"/>
        <v>2326</v>
      </c>
      <c r="I2952">
        <f t="shared" si="649"/>
        <v>0.8251959887117295</v>
      </c>
      <c r="J2952">
        <f>VLOOKUP(H2952,動径DB!$C$9:$F$3009,4)</f>
        <v>4.1854874870636471E-3</v>
      </c>
      <c r="K2952">
        <f>VLOOKUP(G2952,緯度DB!$B$10:$H$50,7)</f>
        <v>0.62981531840634786</v>
      </c>
      <c r="L2952">
        <f t="shared" si="650"/>
        <v>-0.61784942658816111</v>
      </c>
      <c r="M2952">
        <f t="shared" si="651"/>
        <v>-3.7867587902382996E-2</v>
      </c>
      <c r="N2952">
        <f t="shared" si="641"/>
        <v>1.4339542135447031E-3</v>
      </c>
      <c r="O2952">
        <f t="shared" si="642"/>
        <v>0</v>
      </c>
      <c r="Q2952">
        <f t="shared" si="652"/>
        <v>1000</v>
      </c>
      <c r="R2952">
        <f t="shared" si="653"/>
        <v>1000</v>
      </c>
      <c r="S2952">
        <f t="shared" si="654"/>
        <v>1</v>
      </c>
      <c r="T2952" s="2">
        <f t="array" aca="1" ref="T2952:V2952" ca="1">MMULT(Q2952:S2952,$T$8:$V$10)</f>
        <v>342.95983594645492</v>
      </c>
      <c r="U2952" s="2">
        <f ca="1"/>
        <v>1000</v>
      </c>
      <c r="V2952" s="2">
        <f ca="1"/>
        <v>-939.35060064258266</v>
      </c>
      <c r="Y2952" s="2">
        <f t="shared" ca="1" si="643"/>
        <v>-3.7714808315308317</v>
      </c>
      <c r="Z2952" s="2">
        <f t="shared" ca="1" si="644"/>
        <v>-10.996858629590841</v>
      </c>
    </row>
    <row r="2953" spans="2:26">
      <c r="B2953">
        <f t="shared" si="645"/>
        <v>2942</v>
      </c>
      <c r="C2953">
        <v>2.2678789128024865</v>
      </c>
      <c r="D2953">
        <v>-3.3945168825614767</v>
      </c>
      <c r="E2953">
        <v>-12.402887523312149</v>
      </c>
      <c r="F2953">
        <f t="shared" si="646"/>
        <v>13.057474432104444</v>
      </c>
      <c r="G2953">
        <f t="shared" si="647"/>
        <v>2</v>
      </c>
      <c r="H2953">
        <f t="shared" si="648"/>
        <v>1307</v>
      </c>
      <c r="I2953">
        <f t="shared" si="649"/>
        <v>-0.98180162714988062</v>
      </c>
      <c r="J2953">
        <f>VLOOKUP(H2953,動径DB!$C$9:$F$3009,4)</f>
        <v>0.12112088829464718</v>
      </c>
      <c r="K2953">
        <f>VLOOKUP(G2953,緯度DB!$B$10:$H$50,7)</f>
        <v>0.31855496617393941</v>
      </c>
      <c r="L2953">
        <f t="shared" si="650"/>
        <v>0.19493165909532581</v>
      </c>
      <c r="M2953">
        <f t="shared" si="651"/>
        <v>9.8207575725277871E-2</v>
      </c>
      <c r="N2953">
        <f t="shared" si="641"/>
        <v>9.6447279298361877E-3</v>
      </c>
      <c r="O2953">
        <f t="shared" si="642"/>
        <v>0</v>
      </c>
      <c r="Q2953">
        <f t="shared" si="652"/>
        <v>1000</v>
      </c>
      <c r="R2953">
        <f t="shared" si="653"/>
        <v>1000</v>
      </c>
      <c r="S2953">
        <f t="shared" si="654"/>
        <v>1</v>
      </c>
      <c r="T2953" s="2">
        <f t="array" aca="1" ref="T2953:V2953" ca="1">MMULT(Q2953:S2953,$T$8:$V$10)</f>
        <v>342.95983594645492</v>
      </c>
      <c r="U2953" s="2">
        <f ca="1"/>
        <v>1000</v>
      </c>
      <c r="V2953" s="2">
        <f ca="1"/>
        <v>-939.35060064258266</v>
      </c>
      <c r="Y2953" s="2">
        <f t="shared" ca="1" si="643"/>
        <v>-3.7714808315308317</v>
      </c>
      <c r="Z2953" s="2">
        <f t="shared" ca="1" si="644"/>
        <v>-10.996858629590841</v>
      </c>
    </row>
    <row r="2954" spans="2:26">
      <c r="B2954">
        <f t="shared" si="645"/>
        <v>2943</v>
      </c>
      <c r="C2954">
        <v>4.0747799500811048</v>
      </c>
      <c r="D2954">
        <v>-12.638391563931743</v>
      </c>
      <c r="E2954">
        <v>16.852901444034785</v>
      </c>
      <c r="F2954">
        <f t="shared" si="646"/>
        <v>21.455839765602132</v>
      </c>
      <c r="G2954">
        <f t="shared" si="647"/>
        <v>37</v>
      </c>
      <c r="H2954">
        <f t="shared" si="648"/>
        <v>2147</v>
      </c>
      <c r="I2954">
        <f t="shared" si="649"/>
        <v>-1.2589061853953143</v>
      </c>
      <c r="J2954">
        <f>VLOOKUP(H2954,動径DB!$C$9:$F$3009,4)</f>
        <v>8.057146269189604E-3</v>
      </c>
      <c r="K2954">
        <f>VLOOKUP(G2954,緯度DB!$B$10:$H$50,7)</f>
        <v>0.2352076871405088</v>
      </c>
      <c r="L2954">
        <f t="shared" si="650"/>
        <v>-0.5932788702708518</v>
      </c>
      <c r="M2954">
        <f t="shared" si="651"/>
        <v>-2.412332442840355E-2</v>
      </c>
      <c r="N2954">
        <f t="shared" si="641"/>
        <v>5.8193478147801152E-4</v>
      </c>
      <c r="O2954">
        <f t="shared" si="642"/>
        <v>0</v>
      </c>
      <c r="Q2954">
        <f t="shared" si="652"/>
        <v>1000</v>
      </c>
      <c r="R2954">
        <f t="shared" si="653"/>
        <v>1000</v>
      </c>
      <c r="S2954">
        <f t="shared" si="654"/>
        <v>1</v>
      </c>
      <c r="T2954" s="2">
        <f t="array" aca="1" ref="T2954:V2954" ca="1">MMULT(Q2954:S2954,$T$8:$V$10)</f>
        <v>342.95983594645492</v>
      </c>
      <c r="U2954" s="2">
        <f ca="1"/>
        <v>1000</v>
      </c>
      <c r="V2954" s="2">
        <f ca="1"/>
        <v>-939.35060064258266</v>
      </c>
      <c r="Y2954" s="2">
        <f t="shared" ca="1" si="643"/>
        <v>-3.7714808315308317</v>
      </c>
      <c r="Z2954" s="2">
        <f t="shared" ca="1" si="644"/>
        <v>-10.996858629590841</v>
      </c>
    </row>
    <row r="2955" spans="2:26">
      <c r="B2955">
        <f t="shared" si="645"/>
        <v>2944</v>
      </c>
      <c r="C2955">
        <v>-13.770877049718305</v>
      </c>
      <c r="D2955">
        <v>0.67575474777683109</v>
      </c>
      <c r="E2955">
        <v>-3.0377994553480931</v>
      </c>
      <c r="F2955">
        <f t="shared" si="646"/>
        <v>14.118141688215005</v>
      </c>
      <c r="G2955">
        <f t="shared" si="647"/>
        <v>17</v>
      </c>
      <c r="H2955">
        <f t="shared" si="648"/>
        <v>1413</v>
      </c>
      <c r="I2955">
        <f t="shared" si="649"/>
        <v>3.0925606911603238</v>
      </c>
      <c r="J2955">
        <f>VLOOKUP(H2955,動径DB!$C$9:$F$3009,4)</f>
        <v>9.0098368326886918E-2</v>
      </c>
      <c r="K2955">
        <f>VLOOKUP(G2955,緯度DB!$B$10:$H$50,7)</f>
        <v>0.7529008951198638</v>
      </c>
      <c r="L2955">
        <f t="shared" si="650"/>
        <v>-0.14656600368312703</v>
      </c>
      <c r="M2955">
        <f t="shared" si="651"/>
        <v>-0.14036716288627546</v>
      </c>
      <c r="N2955">
        <f t="shared" si="641"/>
        <v>1.9702940416742188E-2</v>
      </c>
      <c r="O2955">
        <f t="shared" si="642"/>
        <v>0</v>
      </c>
      <c r="Q2955">
        <f t="shared" si="652"/>
        <v>1000</v>
      </c>
      <c r="R2955">
        <f t="shared" si="653"/>
        <v>1000</v>
      </c>
      <c r="S2955">
        <f t="shared" si="654"/>
        <v>1</v>
      </c>
      <c r="T2955" s="2">
        <f t="array" aca="1" ref="T2955:V2955" ca="1">MMULT(Q2955:S2955,$T$8:$V$10)</f>
        <v>342.95983594645492</v>
      </c>
      <c r="U2955" s="2">
        <f ca="1"/>
        <v>1000</v>
      </c>
      <c r="V2955" s="2">
        <f ca="1"/>
        <v>-939.35060064258266</v>
      </c>
      <c r="Y2955" s="2">
        <f t="shared" ca="1" si="643"/>
        <v>-3.7714808315308317</v>
      </c>
      <c r="Z2955" s="2">
        <f t="shared" ca="1" si="644"/>
        <v>-10.996858629590841</v>
      </c>
    </row>
    <row r="2956" spans="2:26">
      <c r="B2956">
        <f t="shared" si="645"/>
        <v>2945</v>
      </c>
      <c r="C2956">
        <v>4.3299326562828622</v>
      </c>
      <c r="D2956">
        <v>-5.4593897833456744</v>
      </c>
      <c r="E2956">
        <v>-2.3294743943090648</v>
      </c>
      <c r="F2956">
        <f t="shared" si="646"/>
        <v>7.347088169348825</v>
      </c>
      <c r="G2956">
        <f t="shared" si="647"/>
        <v>15</v>
      </c>
      <c r="H2956">
        <f t="shared" si="648"/>
        <v>736</v>
      </c>
      <c r="I2956">
        <f t="shared" si="649"/>
        <v>-0.90026669619537514</v>
      </c>
      <c r="J2956">
        <f>VLOOKUP(H2956,動径DB!$C$9:$F$3009,4)</f>
        <v>0.37511440684750835</v>
      </c>
      <c r="K2956">
        <f>VLOOKUP(G2956,緯度DB!$B$10:$H$50,7)</f>
        <v>0.70149600262637279</v>
      </c>
      <c r="L2956">
        <f t="shared" si="650"/>
        <v>0.42665640571729746</v>
      </c>
      <c r="M2956">
        <f t="shared" si="651"/>
        <v>0.82486422229817224</v>
      </c>
      <c r="N2956">
        <f t="shared" si="641"/>
        <v>0.68040098522756853</v>
      </c>
      <c r="O2956">
        <f t="shared" si="642"/>
        <v>1</v>
      </c>
      <c r="Q2956">
        <f t="shared" si="652"/>
        <v>4.3299326562828622</v>
      </c>
      <c r="R2956">
        <f t="shared" si="653"/>
        <v>-5.4593897833456744</v>
      </c>
      <c r="S2956">
        <f t="shared" si="654"/>
        <v>-2.3294743943090648</v>
      </c>
      <c r="T2956" s="2">
        <f t="array" aca="1" ref="T2956:V2956" ca="1">MMULT(Q2956:S2956,$T$8:$V$10)</f>
        <v>-0.70806571094959225</v>
      </c>
      <c r="U2956" s="2">
        <f ca="1"/>
        <v>-5.4593897833456744</v>
      </c>
      <c r="V2956" s="2">
        <f ca="1"/>
        <v>-4.8655329318239939</v>
      </c>
      <c r="Y2956" s="2">
        <f t="shared" ca="1" si="643"/>
        <v>-0.28171105002107216</v>
      </c>
      <c r="Z2956" s="2">
        <f t="shared" ca="1" si="644"/>
        <v>-2.1720730216946107</v>
      </c>
    </row>
    <row r="2957" spans="2:26">
      <c r="B2957">
        <f t="shared" si="645"/>
        <v>2946</v>
      </c>
      <c r="C2957">
        <v>-3.8860205666059047</v>
      </c>
      <c r="D2957">
        <v>0.31052835798319434</v>
      </c>
      <c r="E2957">
        <v>5.6141625913503113</v>
      </c>
      <c r="F2957">
        <f t="shared" si="646"/>
        <v>6.8349400368483888</v>
      </c>
      <c r="G2957">
        <f t="shared" si="647"/>
        <v>37</v>
      </c>
      <c r="H2957">
        <f t="shared" si="648"/>
        <v>684</v>
      </c>
      <c r="I2957">
        <f t="shared" si="649"/>
        <v>3.0618530027625162</v>
      </c>
      <c r="J2957">
        <f>VLOOKUP(H2957,動径DB!$C$9:$F$3009,4)</f>
        <v>0.39037363854103679</v>
      </c>
      <c r="K2957">
        <f>VLOOKUP(G2957,緯度DB!$B$10:$H$50,7)</f>
        <v>0.2352076871405088</v>
      </c>
      <c r="L2957">
        <f t="shared" si="650"/>
        <v>-0.23694389288622481</v>
      </c>
      <c r="M2957">
        <f t="shared" si="651"/>
        <v>-0.14870042928620195</v>
      </c>
      <c r="N2957">
        <f t="shared" ref="N2957:N3020" si="655">M2957^2</f>
        <v>2.2111817669900745E-2</v>
      </c>
      <c r="O2957">
        <f t="shared" ref="O2957:O3020" si="656">IF(N2957&gt;$N$9*$O$8,1,0)</f>
        <v>0</v>
      </c>
      <c r="Q2957">
        <f t="shared" si="652"/>
        <v>1000</v>
      </c>
      <c r="R2957">
        <f t="shared" si="653"/>
        <v>1000</v>
      </c>
      <c r="S2957">
        <f t="shared" si="654"/>
        <v>1</v>
      </c>
      <c r="T2957" s="2">
        <f t="array" aca="1" ref="T2957:V2957" ca="1">MMULT(Q2957:S2957,$T$8:$V$10)</f>
        <v>342.95983594645492</v>
      </c>
      <c r="U2957" s="2">
        <f ca="1"/>
        <v>1000</v>
      </c>
      <c r="V2957" s="2">
        <f ca="1"/>
        <v>-939.35060064258266</v>
      </c>
      <c r="Y2957" s="2">
        <f t="shared" ref="Y2957:Y3020" ca="1" si="657">$Z$9*T2957/($V2957+$Z$10)</f>
        <v>-3.7714808315308317</v>
      </c>
      <c r="Z2957" s="2">
        <f t="shared" ref="Z2957:Z3020" ca="1" si="658">$Z$9*U2957/($V2957+$Z$10)</f>
        <v>-10.996858629590841</v>
      </c>
    </row>
    <row r="2958" spans="2:26">
      <c r="B2958">
        <f t="shared" ref="B2958:B3021" si="659">B2957+1</f>
        <v>2947</v>
      </c>
      <c r="C2958">
        <v>5.3258497119240804</v>
      </c>
      <c r="D2958">
        <v>0.9127822553458298</v>
      </c>
      <c r="E2958">
        <v>-5.2429699075171019</v>
      </c>
      <c r="F2958">
        <f t="shared" si="646"/>
        <v>7.5290490801166863</v>
      </c>
      <c r="G2958">
        <f t="shared" si="647"/>
        <v>7</v>
      </c>
      <c r="H2958">
        <f t="shared" si="648"/>
        <v>754</v>
      </c>
      <c r="I2958">
        <f t="shared" si="649"/>
        <v>0.16973804425826436</v>
      </c>
      <c r="J2958">
        <f>VLOOKUP(H2958,動径DB!$C$9:$F$3009,4)</f>
        <v>0.36863801855277256</v>
      </c>
      <c r="K2958">
        <f>VLOOKUP(G2958,緯度DB!$B$10:$H$50,7)</f>
        <v>0.33255818042814211</v>
      </c>
      <c r="L2958">
        <f t="shared" si="650"/>
        <v>-0.48749123490294083</v>
      </c>
      <c r="M2958">
        <f t="shared" si="651"/>
        <v>-0.44996081843789959</v>
      </c>
      <c r="N2958">
        <f t="shared" si="655"/>
        <v>0.20246473812930443</v>
      </c>
      <c r="O2958">
        <f t="shared" si="656"/>
        <v>0</v>
      </c>
      <c r="Q2958">
        <f t="shared" si="652"/>
        <v>1000</v>
      </c>
      <c r="R2958">
        <f t="shared" si="653"/>
        <v>1000</v>
      </c>
      <c r="S2958">
        <f t="shared" si="654"/>
        <v>1</v>
      </c>
      <c r="T2958" s="2">
        <f t="array" aca="1" ref="T2958:V2958" ca="1">MMULT(Q2958:S2958,$T$8:$V$10)</f>
        <v>342.95983594645492</v>
      </c>
      <c r="U2958" s="2">
        <f ca="1"/>
        <v>1000</v>
      </c>
      <c r="V2958" s="2">
        <f ca="1"/>
        <v>-939.35060064258266</v>
      </c>
      <c r="Y2958" s="2">
        <f t="shared" ca="1" si="657"/>
        <v>-3.7714808315308317</v>
      </c>
      <c r="Z2958" s="2">
        <f t="shared" ca="1" si="658"/>
        <v>-10.996858629590841</v>
      </c>
    </row>
    <row r="2959" spans="2:26">
      <c r="B2959">
        <f t="shared" si="659"/>
        <v>2948</v>
      </c>
      <c r="C2959">
        <v>15.608305524316441</v>
      </c>
      <c r="D2959">
        <v>4.9842402070435554</v>
      </c>
      <c r="E2959">
        <v>1.0742867426776548</v>
      </c>
      <c r="F2959">
        <f t="shared" si="646"/>
        <v>16.419986108015124</v>
      </c>
      <c r="G2959">
        <f t="shared" si="647"/>
        <v>22</v>
      </c>
      <c r="H2959">
        <f t="shared" si="648"/>
        <v>1643</v>
      </c>
      <c r="I2959">
        <f t="shared" si="649"/>
        <v>0.30909738733895487</v>
      </c>
      <c r="J2959">
        <f>VLOOKUP(H2959,動径DB!$C$9:$F$3009,4)</f>
        <v>4.486326190404899E-2</v>
      </c>
      <c r="K2959">
        <f>VLOOKUP(G2959,緯度DB!$B$10:$H$50,7)</f>
        <v>0.7879807395252203</v>
      </c>
      <c r="L2959">
        <f t="shared" si="650"/>
        <v>-0.79999816640541577</v>
      </c>
      <c r="M2959">
        <f t="shared" si="651"/>
        <v>-0.46437435311441067</v>
      </c>
      <c r="N2959">
        <f t="shared" si="655"/>
        <v>0.21564353983042736</v>
      </c>
      <c r="O2959">
        <f t="shared" si="656"/>
        <v>0</v>
      </c>
      <c r="Q2959">
        <f t="shared" si="652"/>
        <v>1000</v>
      </c>
      <c r="R2959">
        <f t="shared" si="653"/>
        <v>1000</v>
      </c>
      <c r="S2959">
        <f t="shared" si="654"/>
        <v>1</v>
      </c>
      <c r="T2959" s="2">
        <f t="array" aca="1" ref="T2959:V2959" ca="1">MMULT(Q2959:S2959,$T$8:$V$10)</f>
        <v>342.95983594645492</v>
      </c>
      <c r="U2959" s="2">
        <f ca="1"/>
        <v>1000</v>
      </c>
      <c r="V2959" s="2">
        <f ca="1"/>
        <v>-939.35060064258266</v>
      </c>
      <c r="Y2959" s="2">
        <f t="shared" ca="1" si="657"/>
        <v>-3.7714808315308317</v>
      </c>
      <c r="Z2959" s="2">
        <f t="shared" ca="1" si="658"/>
        <v>-10.996858629590841</v>
      </c>
    </row>
    <row r="2960" spans="2:26">
      <c r="B2960">
        <f t="shared" si="659"/>
        <v>2949</v>
      </c>
      <c r="C2960">
        <v>10.98160155950362</v>
      </c>
      <c r="D2960">
        <v>5.8863521897937083</v>
      </c>
      <c r="E2960">
        <v>5.2581114998021325</v>
      </c>
      <c r="F2960">
        <f t="shared" si="646"/>
        <v>13.523773565774198</v>
      </c>
      <c r="G2960">
        <f t="shared" si="647"/>
        <v>29</v>
      </c>
      <c r="H2960">
        <f t="shared" si="648"/>
        <v>1353</v>
      </c>
      <c r="I2960">
        <f t="shared" si="649"/>
        <v>0.49204627207722107</v>
      </c>
      <c r="J2960">
        <f>VLOOKUP(H2960,動径DB!$C$9:$F$3009,4)</f>
        <v>0.10676566929987751</v>
      </c>
      <c r="K2960">
        <f>VLOOKUP(G2960,緯度DB!$B$10:$H$50,7)</f>
        <v>0.62981531840634786</v>
      </c>
      <c r="L2960">
        <f t="shared" si="650"/>
        <v>-0.99552332194781934</v>
      </c>
      <c r="M2960">
        <f t="shared" si="651"/>
        <v>-0.90530345018756897</v>
      </c>
      <c r="N2960">
        <f t="shared" si="655"/>
        <v>0.81957433692151616</v>
      </c>
      <c r="O2960">
        <f t="shared" si="656"/>
        <v>1</v>
      </c>
      <c r="Q2960">
        <f t="shared" si="652"/>
        <v>10.98160155950362</v>
      </c>
      <c r="R2960">
        <f t="shared" si="653"/>
        <v>5.8863521897937083</v>
      </c>
      <c r="S2960">
        <f t="shared" si="654"/>
        <v>5.2581114998021325</v>
      </c>
      <c r="T2960" s="2">
        <f t="array" aca="1" ref="T2960:V2960" ca="1">MMULT(Q2960:S2960,$T$8:$V$10)</f>
        <v>8.6969375149604069</v>
      </c>
      <c r="U2960" s="2">
        <f ca="1"/>
        <v>5.8863521897937083</v>
      </c>
      <c r="V2960" s="2">
        <f ca="1"/>
        <v>-8.5209499010918996</v>
      </c>
      <c r="Y2960" s="2">
        <f t="shared" ca="1" si="657"/>
        <v>4.0490326503789484</v>
      </c>
      <c r="Z2960" s="2">
        <f t="shared" ca="1" si="658"/>
        <v>2.7405086177870337</v>
      </c>
    </row>
    <row r="2961" spans="2:26">
      <c r="B2961">
        <f t="shared" si="659"/>
        <v>2950</v>
      </c>
      <c r="C2961">
        <v>-14.838675094083344</v>
      </c>
      <c r="D2961">
        <v>-2.3624708115969817</v>
      </c>
      <c r="E2961">
        <v>-9.8155731511731741</v>
      </c>
      <c r="F2961">
        <f t="shared" si="646"/>
        <v>17.947507436116268</v>
      </c>
      <c r="G2961">
        <f t="shared" si="647"/>
        <v>10</v>
      </c>
      <c r="H2961">
        <f t="shared" si="648"/>
        <v>1796</v>
      </c>
      <c r="I2961">
        <f t="shared" si="649"/>
        <v>-2.9837074153845951</v>
      </c>
      <c r="J2961">
        <f>VLOOKUP(H2961,動径DB!$C$9:$F$3009,4)</f>
        <v>2.7272487944751282E-2</v>
      </c>
      <c r="K2961">
        <f>VLOOKUP(G2961,緯度DB!$B$10:$H$50,7)</f>
        <v>0.49132662717739956</v>
      </c>
      <c r="L2961">
        <f t="shared" si="650"/>
        <v>0.45614257110205125</v>
      </c>
      <c r="M2961">
        <f t="shared" si="651"/>
        <v>0.10969827735907973</v>
      </c>
      <c r="N2961">
        <f t="shared" si="655"/>
        <v>1.2033712055549586E-2</v>
      </c>
      <c r="O2961">
        <f t="shared" si="656"/>
        <v>0</v>
      </c>
      <c r="Q2961">
        <f t="shared" si="652"/>
        <v>1000</v>
      </c>
      <c r="R2961">
        <f t="shared" si="653"/>
        <v>1000</v>
      </c>
      <c r="S2961">
        <f t="shared" si="654"/>
        <v>1</v>
      </c>
      <c r="T2961" s="2">
        <f t="array" aca="1" ref="T2961:V2961" ca="1">MMULT(Q2961:S2961,$T$8:$V$10)</f>
        <v>342.95983594645492</v>
      </c>
      <c r="U2961" s="2">
        <f ca="1"/>
        <v>1000</v>
      </c>
      <c r="V2961" s="2">
        <f ca="1"/>
        <v>-939.35060064258266</v>
      </c>
      <c r="Y2961" s="2">
        <f t="shared" ca="1" si="657"/>
        <v>-3.7714808315308317</v>
      </c>
      <c r="Z2961" s="2">
        <f t="shared" ca="1" si="658"/>
        <v>-10.996858629590841</v>
      </c>
    </row>
    <row r="2962" spans="2:26">
      <c r="B2962">
        <f t="shared" si="659"/>
        <v>2951</v>
      </c>
      <c r="C2962">
        <v>-6.5348936778283333</v>
      </c>
      <c r="D2962">
        <v>13.827604363073597</v>
      </c>
      <c r="E2962">
        <v>10.555294505118672</v>
      </c>
      <c r="F2962">
        <f t="shared" si="646"/>
        <v>18.582834011312727</v>
      </c>
      <c r="G2962">
        <f t="shared" si="647"/>
        <v>32</v>
      </c>
      <c r="H2962">
        <f t="shared" si="648"/>
        <v>1859</v>
      </c>
      <c r="I2962">
        <f t="shared" si="649"/>
        <v>2.0122827578249689</v>
      </c>
      <c r="J2962">
        <f>VLOOKUP(H2962,動径DB!$C$9:$F$3009,4)</f>
        <v>2.2073050174182877E-2</v>
      </c>
      <c r="K2962">
        <f>VLOOKUP(G2962,緯度DB!$B$10:$H$50,7)</f>
        <v>0.49132662717739956</v>
      </c>
      <c r="L2962">
        <f t="shared" si="650"/>
        <v>0.24385321389978271</v>
      </c>
      <c r="M2962">
        <f t="shared" si="651"/>
        <v>4.914429203342445E-2</v>
      </c>
      <c r="N2962">
        <f t="shared" si="655"/>
        <v>2.415161439466506E-3</v>
      </c>
      <c r="O2962">
        <f t="shared" si="656"/>
        <v>0</v>
      </c>
      <c r="Q2962">
        <f t="shared" si="652"/>
        <v>1000</v>
      </c>
      <c r="R2962">
        <f t="shared" si="653"/>
        <v>1000</v>
      </c>
      <c r="S2962">
        <f t="shared" si="654"/>
        <v>1</v>
      </c>
      <c r="T2962" s="2">
        <f t="array" aca="1" ref="T2962:V2962" ca="1">MMULT(Q2962:S2962,$T$8:$V$10)</f>
        <v>342.95983594645492</v>
      </c>
      <c r="U2962" s="2">
        <f ca="1"/>
        <v>1000</v>
      </c>
      <c r="V2962" s="2">
        <f ca="1"/>
        <v>-939.35060064258266</v>
      </c>
      <c r="Y2962" s="2">
        <f t="shared" ca="1" si="657"/>
        <v>-3.7714808315308317</v>
      </c>
      <c r="Z2962" s="2">
        <f t="shared" ca="1" si="658"/>
        <v>-10.996858629590841</v>
      </c>
    </row>
    <row r="2963" spans="2:26">
      <c r="B2963">
        <f t="shared" si="659"/>
        <v>2952</v>
      </c>
      <c r="C2963">
        <v>-13.856110977279275</v>
      </c>
      <c r="D2963">
        <v>-10.604792157331751</v>
      </c>
      <c r="E2963">
        <v>15.593019197367445</v>
      </c>
      <c r="F2963">
        <f t="shared" si="646"/>
        <v>23.400762291095432</v>
      </c>
      <c r="G2963">
        <f t="shared" si="647"/>
        <v>34</v>
      </c>
      <c r="H2963">
        <f t="shared" si="648"/>
        <v>2341</v>
      </c>
      <c r="I2963">
        <f t="shared" si="649"/>
        <v>-2.4883389057976282</v>
      </c>
      <c r="J2963">
        <f>VLOOKUP(H2963,動径DB!$C$9:$F$3009,4)</f>
        <v>3.9585360312835828E-3</v>
      </c>
      <c r="K2963">
        <f>VLOOKUP(G2963,緯度DB!$B$10:$H$50,7)</f>
        <v>0.38596120503132481</v>
      </c>
      <c r="L2963">
        <f t="shared" si="650"/>
        <v>0.92530209103873728</v>
      </c>
      <c r="M2963">
        <f t="shared" si="651"/>
        <v>3.3082003601029156E-2</v>
      </c>
      <c r="N2963">
        <f t="shared" si="655"/>
        <v>1.0944189622585059E-3</v>
      </c>
      <c r="O2963">
        <f t="shared" si="656"/>
        <v>0</v>
      </c>
      <c r="Q2963">
        <f t="shared" si="652"/>
        <v>1000</v>
      </c>
      <c r="R2963">
        <f t="shared" si="653"/>
        <v>1000</v>
      </c>
      <c r="S2963">
        <f t="shared" si="654"/>
        <v>1</v>
      </c>
      <c r="T2963" s="2">
        <f t="array" aca="1" ref="T2963:V2963" ca="1">MMULT(Q2963:S2963,$T$8:$V$10)</f>
        <v>342.95983594645492</v>
      </c>
      <c r="U2963" s="2">
        <f ca="1"/>
        <v>1000</v>
      </c>
      <c r="V2963" s="2">
        <f ca="1"/>
        <v>-939.35060064258266</v>
      </c>
      <c r="Y2963" s="2">
        <f t="shared" ca="1" si="657"/>
        <v>-3.7714808315308317</v>
      </c>
      <c r="Z2963" s="2">
        <f t="shared" ca="1" si="658"/>
        <v>-10.996858629590841</v>
      </c>
    </row>
    <row r="2964" spans="2:26">
      <c r="B2964">
        <f t="shared" si="659"/>
        <v>2953</v>
      </c>
      <c r="C2964">
        <v>-3.8904145649436046</v>
      </c>
      <c r="D2964">
        <v>16.112083383874655</v>
      </c>
      <c r="E2964">
        <v>-10.442034753183375</v>
      </c>
      <c r="F2964">
        <f t="shared" si="646"/>
        <v>19.590064988221567</v>
      </c>
      <c r="G2964">
        <f t="shared" si="647"/>
        <v>10</v>
      </c>
      <c r="H2964">
        <f t="shared" si="648"/>
        <v>1960</v>
      </c>
      <c r="I2964">
        <f t="shared" si="649"/>
        <v>1.807720800500265</v>
      </c>
      <c r="J2964">
        <f>VLOOKUP(H2964,動径DB!$C$9:$F$3009,4)</f>
        <v>1.5613525623233466E-2</v>
      </c>
      <c r="K2964">
        <f>VLOOKUP(G2964,緯度DB!$B$10:$H$50,7)</f>
        <v>0.49132662717739956</v>
      </c>
      <c r="L2964">
        <f t="shared" si="650"/>
        <v>0.75785750721954437</v>
      </c>
      <c r="M2964">
        <f t="shared" si="651"/>
        <v>0.11389239225283314</v>
      </c>
      <c r="N2964">
        <f t="shared" si="655"/>
        <v>1.2971477013073206E-2</v>
      </c>
      <c r="O2964">
        <f t="shared" si="656"/>
        <v>0</v>
      </c>
      <c r="Q2964">
        <f t="shared" si="652"/>
        <v>1000</v>
      </c>
      <c r="R2964">
        <f t="shared" si="653"/>
        <v>1000</v>
      </c>
      <c r="S2964">
        <f t="shared" si="654"/>
        <v>1</v>
      </c>
      <c r="T2964" s="2">
        <f t="array" aca="1" ref="T2964:V2964" ca="1">MMULT(Q2964:S2964,$T$8:$V$10)</f>
        <v>342.95983594645492</v>
      </c>
      <c r="U2964" s="2">
        <f ca="1"/>
        <v>1000</v>
      </c>
      <c r="V2964" s="2">
        <f ca="1"/>
        <v>-939.35060064258266</v>
      </c>
      <c r="Y2964" s="2">
        <f t="shared" ca="1" si="657"/>
        <v>-3.7714808315308317</v>
      </c>
      <c r="Z2964" s="2">
        <f t="shared" ca="1" si="658"/>
        <v>-10.996858629590841</v>
      </c>
    </row>
    <row r="2965" spans="2:26">
      <c r="B2965">
        <f t="shared" si="659"/>
        <v>2954</v>
      </c>
      <c r="C2965">
        <v>8.5621237273945603</v>
      </c>
      <c r="D2965">
        <v>-3.5399014277433967</v>
      </c>
      <c r="E2965">
        <v>-12.277288272740385</v>
      </c>
      <c r="F2965">
        <f t="shared" si="646"/>
        <v>15.38091909390727</v>
      </c>
      <c r="G2965">
        <f t="shared" si="647"/>
        <v>5</v>
      </c>
      <c r="H2965">
        <f t="shared" si="648"/>
        <v>1539</v>
      </c>
      <c r="I2965">
        <f t="shared" si="649"/>
        <v>-0.39203632965349594</v>
      </c>
      <c r="J2965">
        <f>VLOOKUP(H2965,動径DB!$C$9:$F$3009,4)</f>
        <v>6.201191690048749E-2</v>
      </c>
      <c r="K2965">
        <f>VLOOKUP(G2965,緯度DB!$B$10:$H$50,7)</f>
        <v>0.2352076871405088</v>
      </c>
      <c r="L2965">
        <f t="shared" si="650"/>
        <v>0.9231168342078292</v>
      </c>
      <c r="M2965">
        <f t="shared" si="651"/>
        <v>0.20709309870403469</v>
      </c>
      <c r="N2965">
        <f t="shared" si="655"/>
        <v>4.2887551530839056E-2</v>
      </c>
      <c r="O2965">
        <f t="shared" si="656"/>
        <v>0</v>
      </c>
      <c r="Q2965">
        <f t="shared" si="652"/>
        <v>1000</v>
      </c>
      <c r="R2965">
        <f t="shared" si="653"/>
        <v>1000</v>
      </c>
      <c r="S2965">
        <f t="shared" si="654"/>
        <v>1</v>
      </c>
      <c r="T2965" s="2">
        <f t="array" aca="1" ref="T2965:V2965" ca="1">MMULT(Q2965:S2965,$T$8:$V$10)</f>
        <v>342.95983594645492</v>
      </c>
      <c r="U2965" s="2">
        <f ca="1"/>
        <v>1000</v>
      </c>
      <c r="V2965" s="2">
        <f ca="1"/>
        <v>-939.35060064258266</v>
      </c>
      <c r="Y2965" s="2">
        <f t="shared" ca="1" si="657"/>
        <v>-3.7714808315308317</v>
      </c>
      <c r="Z2965" s="2">
        <f t="shared" ca="1" si="658"/>
        <v>-10.996858629590841</v>
      </c>
    </row>
    <row r="2966" spans="2:26">
      <c r="B2966">
        <f t="shared" si="659"/>
        <v>2955</v>
      </c>
      <c r="C2966">
        <v>-1.7678851853102882</v>
      </c>
      <c r="D2966">
        <v>12.469939779430579</v>
      </c>
      <c r="E2966">
        <v>-16.906113301659033</v>
      </c>
      <c r="F2966">
        <f t="shared" si="646"/>
        <v>21.081780833212292</v>
      </c>
      <c r="G2966">
        <f t="shared" si="647"/>
        <v>5</v>
      </c>
      <c r="H2966">
        <f t="shared" si="648"/>
        <v>2109</v>
      </c>
      <c r="I2966">
        <f t="shared" si="649"/>
        <v>1.7116295351739135</v>
      </c>
      <c r="J2966">
        <f>VLOOKUP(H2966,動径DB!$C$9:$F$3009,4)</f>
        <v>9.2348987166018439E-3</v>
      </c>
      <c r="K2966">
        <f>VLOOKUP(G2966,緯度DB!$B$10:$H$50,7)</f>
        <v>0.2352076871405088</v>
      </c>
      <c r="L2966">
        <f t="shared" si="650"/>
        <v>0.91206684054953435</v>
      </c>
      <c r="M2966">
        <f t="shared" si="651"/>
        <v>4.1765492675886334E-2</v>
      </c>
      <c r="N2966">
        <f t="shared" si="655"/>
        <v>1.7443563784595151E-3</v>
      </c>
      <c r="O2966">
        <f t="shared" si="656"/>
        <v>0</v>
      </c>
      <c r="Q2966">
        <f t="shared" si="652"/>
        <v>1000</v>
      </c>
      <c r="R2966">
        <f t="shared" si="653"/>
        <v>1000</v>
      </c>
      <c r="S2966">
        <f t="shared" si="654"/>
        <v>1</v>
      </c>
      <c r="T2966" s="2">
        <f t="array" aca="1" ref="T2966:V2966" ca="1">MMULT(Q2966:S2966,$T$8:$V$10)</f>
        <v>342.95983594645492</v>
      </c>
      <c r="U2966" s="2">
        <f ca="1"/>
        <v>1000</v>
      </c>
      <c r="V2966" s="2">
        <f ca="1"/>
        <v>-939.35060064258266</v>
      </c>
      <c r="Y2966" s="2">
        <f t="shared" ca="1" si="657"/>
        <v>-3.7714808315308317</v>
      </c>
      <c r="Z2966" s="2">
        <f t="shared" ca="1" si="658"/>
        <v>-10.996858629590841</v>
      </c>
    </row>
    <row r="2967" spans="2:26">
      <c r="B2967">
        <f t="shared" si="659"/>
        <v>2956</v>
      </c>
      <c r="C2967">
        <v>-15.865910485335148</v>
      </c>
      <c r="D2967">
        <v>-14.44609038739388</v>
      </c>
      <c r="E2967">
        <v>-16.346200710091061</v>
      </c>
      <c r="F2967">
        <f t="shared" si="646"/>
        <v>26.97433818769245</v>
      </c>
      <c r="G2967">
        <f t="shared" si="647"/>
        <v>9</v>
      </c>
      <c r="H2967">
        <f t="shared" si="648"/>
        <v>2698</v>
      </c>
      <c r="I2967">
        <f t="shared" si="649"/>
        <v>-2.4030004765398658</v>
      </c>
      <c r="J2967">
        <f>VLOOKUP(H2967,動径DB!$C$9:$F$3009,4)</f>
        <v>1.0125190316465809E-3</v>
      </c>
      <c r="K2967">
        <f>VLOOKUP(G2967,緯度DB!$B$10:$H$50,7)</f>
        <v>0.43934360143209494</v>
      </c>
      <c r="L2967">
        <f t="shared" si="650"/>
        <v>0.79911166789731181</v>
      </c>
      <c r="M2967">
        <f t="shared" si="651"/>
        <v>9.5888333506382699E-3</v>
      </c>
      <c r="N2967">
        <f t="shared" si="655"/>
        <v>9.1945725026312751E-5</v>
      </c>
      <c r="O2967">
        <f t="shared" si="656"/>
        <v>0</v>
      </c>
      <c r="Q2967">
        <f t="shared" si="652"/>
        <v>1000</v>
      </c>
      <c r="R2967">
        <f t="shared" si="653"/>
        <v>1000</v>
      </c>
      <c r="S2967">
        <f t="shared" si="654"/>
        <v>1</v>
      </c>
      <c r="T2967" s="2">
        <f t="array" aca="1" ref="T2967:V2967" ca="1">MMULT(Q2967:S2967,$T$8:$V$10)</f>
        <v>342.95983594645492</v>
      </c>
      <c r="U2967" s="2">
        <f ca="1"/>
        <v>1000</v>
      </c>
      <c r="V2967" s="2">
        <f ca="1"/>
        <v>-939.35060064258266</v>
      </c>
      <c r="Y2967" s="2">
        <f t="shared" ca="1" si="657"/>
        <v>-3.7714808315308317</v>
      </c>
      <c r="Z2967" s="2">
        <f t="shared" ca="1" si="658"/>
        <v>-10.996858629590841</v>
      </c>
    </row>
    <row r="2968" spans="2:26">
      <c r="B2968">
        <f t="shared" si="659"/>
        <v>2957</v>
      </c>
      <c r="C2968">
        <v>16.313621209501566</v>
      </c>
      <c r="D2968">
        <v>-2.2111469924425702</v>
      </c>
      <c r="E2968">
        <v>-14.545136786259324</v>
      </c>
      <c r="F2968">
        <f t="shared" si="646"/>
        <v>21.967803989481549</v>
      </c>
      <c r="G2968">
        <f t="shared" si="647"/>
        <v>8</v>
      </c>
      <c r="H2968">
        <f t="shared" si="648"/>
        <v>2198</v>
      </c>
      <c r="I2968">
        <f t="shared" si="649"/>
        <v>-0.13471895077315243</v>
      </c>
      <c r="J2968">
        <f>VLOOKUP(H2968,動径DB!$C$9:$F$3009,4)</f>
        <v>6.6990828358234325E-3</v>
      </c>
      <c r="K2968">
        <f>VLOOKUP(G2968,緯度DB!$B$10:$H$50,7)</f>
        <v>0.38596120503132481</v>
      </c>
      <c r="L2968">
        <f t="shared" si="650"/>
        <v>0.39324368135467769</v>
      </c>
      <c r="M2968">
        <f t="shared" si="651"/>
        <v>2.2336102793000318E-2</v>
      </c>
      <c r="N2968">
        <f t="shared" si="655"/>
        <v>4.9890148797947665E-4</v>
      </c>
      <c r="O2968">
        <f t="shared" si="656"/>
        <v>0</v>
      </c>
      <c r="Q2968">
        <f t="shared" si="652"/>
        <v>1000</v>
      </c>
      <c r="R2968">
        <f t="shared" si="653"/>
        <v>1000</v>
      </c>
      <c r="S2968">
        <f t="shared" si="654"/>
        <v>1</v>
      </c>
      <c r="T2968" s="2">
        <f t="array" aca="1" ref="T2968:V2968" ca="1">MMULT(Q2968:S2968,$T$8:$V$10)</f>
        <v>342.95983594645492</v>
      </c>
      <c r="U2968" s="2">
        <f ca="1"/>
        <v>1000</v>
      </c>
      <c r="V2968" s="2">
        <f ca="1"/>
        <v>-939.35060064258266</v>
      </c>
      <c r="Y2968" s="2">
        <f t="shared" ca="1" si="657"/>
        <v>-3.7714808315308317</v>
      </c>
      <c r="Z2968" s="2">
        <f t="shared" ca="1" si="658"/>
        <v>-10.996858629590841</v>
      </c>
    </row>
    <row r="2969" spans="2:26">
      <c r="B2969">
        <f t="shared" si="659"/>
        <v>2958</v>
      </c>
      <c r="C2969">
        <v>-8.9525518674846971</v>
      </c>
      <c r="D2969">
        <v>3.5789374189474166</v>
      </c>
      <c r="E2969">
        <v>14.655758888061325</v>
      </c>
      <c r="F2969">
        <f t="shared" si="646"/>
        <v>17.542754817124198</v>
      </c>
      <c r="G2969">
        <f t="shared" si="647"/>
        <v>38</v>
      </c>
      <c r="H2969">
        <f t="shared" si="648"/>
        <v>1755</v>
      </c>
      <c r="I2969">
        <f t="shared" si="649"/>
        <v>2.7612869026881439</v>
      </c>
      <c r="J2969">
        <f>VLOOKUP(H2969,動径DB!$C$9:$F$3009,4)</f>
        <v>3.1235768553680019E-2</v>
      </c>
      <c r="K2969">
        <f>VLOOKUP(G2969,緯度DB!$B$10:$H$50,7)</f>
        <v>0.20164392860071581</v>
      </c>
      <c r="L2969">
        <f t="shared" si="650"/>
        <v>-0.90901615350998277</v>
      </c>
      <c r="M2969">
        <f t="shared" si="651"/>
        <v>-0.10044000849536359</v>
      </c>
      <c r="N2969">
        <f t="shared" si="655"/>
        <v>1.0088195306548711E-2</v>
      </c>
      <c r="O2969">
        <f t="shared" si="656"/>
        <v>0</v>
      </c>
      <c r="Q2969">
        <f t="shared" si="652"/>
        <v>1000</v>
      </c>
      <c r="R2969">
        <f t="shared" si="653"/>
        <v>1000</v>
      </c>
      <c r="S2969">
        <f t="shared" si="654"/>
        <v>1</v>
      </c>
      <c r="T2969" s="2">
        <f t="array" aca="1" ref="T2969:V2969" ca="1">MMULT(Q2969:S2969,$T$8:$V$10)</f>
        <v>342.95983594645492</v>
      </c>
      <c r="U2969" s="2">
        <f ca="1"/>
        <v>1000</v>
      </c>
      <c r="V2969" s="2">
        <f ca="1"/>
        <v>-939.35060064258266</v>
      </c>
      <c r="Y2969" s="2">
        <f t="shared" ca="1" si="657"/>
        <v>-3.7714808315308317</v>
      </c>
      <c r="Z2969" s="2">
        <f t="shared" ca="1" si="658"/>
        <v>-10.996858629590841</v>
      </c>
    </row>
    <row r="2970" spans="2:26">
      <c r="B2970">
        <f t="shared" si="659"/>
        <v>2959</v>
      </c>
      <c r="C2970">
        <v>11.348232607017746</v>
      </c>
      <c r="D2970">
        <v>1.9045664794988837</v>
      </c>
      <c r="E2970">
        <v>-12.927741694819096</v>
      </c>
      <c r="F2970">
        <f t="shared" si="646"/>
        <v>17.307115938416072</v>
      </c>
      <c r="G2970">
        <f t="shared" si="647"/>
        <v>6</v>
      </c>
      <c r="H2970">
        <f t="shared" si="648"/>
        <v>1732</v>
      </c>
      <c r="I2970">
        <f t="shared" si="649"/>
        <v>0.16627972120494591</v>
      </c>
      <c r="J2970">
        <f>VLOOKUP(H2970,動径DB!$C$9:$F$3009,4)</f>
        <v>3.3682109216978763E-2</v>
      </c>
      <c r="K2970">
        <f>VLOOKUP(G2970,緯度DB!$B$10:$H$50,7)</f>
        <v>0.28116931855250954</v>
      </c>
      <c r="L2970">
        <f t="shared" si="650"/>
        <v>-0.47840648604139774</v>
      </c>
      <c r="M2970">
        <f t="shared" si="651"/>
        <v>-7.841316254173418E-2</v>
      </c>
      <c r="N2970">
        <f t="shared" si="655"/>
        <v>6.148624059796424E-3</v>
      </c>
      <c r="O2970">
        <f t="shared" si="656"/>
        <v>0</v>
      </c>
      <c r="Q2970">
        <f t="shared" si="652"/>
        <v>1000</v>
      </c>
      <c r="R2970">
        <f t="shared" si="653"/>
        <v>1000</v>
      </c>
      <c r="S2970">
        <f t="shared" si="654"/>
        <v>1</v>
      </c>
      <c r="T2970" s="2">
        <f t="array" aca="1" ref="T2970:V2970" ca="1">MMULT(Q2970:S2970,$T$8:$V$10)</f>
        <v>342.95983594645492</v>
      </c>
      <c r="U2970" s="2">
        <f ca="1"/>
        <v>1000</v>
      </c>
      <c r="V2970" s="2">
        <f ca="1"/>
        <v>-939.35060064258266</v>
      </c>
      <c r="Y2970" s="2">
        <f t="shared" ca="1" si="657"/>
        <v>-3.7714808315308317</v>
      </c>
      <c r="Z2970" s="2">
        <f t="shared" ca="1" si="658"/>
        <v>-10.996858629590841</v>
      </c>
    </row>
    <row r="2971" spans="2:26">
      <c r="B2971">
        <f t="shared" si="659"/>
        <v>2960</v>
      </c>
      <c r="C2971">
        <v>0.50457068574100417</v>
      </c>
      <c r="D2971">
        <v>-15.361663029542312</v>
      </c>
      <c r="E2971">
        <v>-6.0759634442609203</v>
      </c>
      <c r="F2971">
        <f t="shared" si="646"/>
        <v>16.527329318014793</v>
      </c>
      <c r="G2971">
        <f t="shared" si="647"/>
        <v>14</v>
      </c>
      <c r="H2971">
        <f t="shared" si="648"/>
        <v>1654</v>
      </c>
      <c r="I2971">
        <f t="shared" si="649"/>
        <v>-1.5379620335678328</v>
      </c>
      <c r="J2971">
        <f>VLOOKUP(H2971,動径DB!$C$9:$F$3009,4)</f>
        <v>4.3321504011950597E-2</v>
      </c>
      <c r="K2971">
        <f>VLOOKUP(G2971,緯度DB!$B$10:$H$50,7)</f>
        <v>0.66802964117206065</v>
      </c>
      <c r="L2971">
        <f t="shared" si="650"/>
        <v>-0.99515251277308925</v>
      </c>
      <c r="M2971">
        <f t="shared" si="651"/>
        <v>-0.47598315520658091</v>
      </c>
      <c r="N2971">
        <f t="shared" si="655"/>
        <v>0.22655996404041209</v>
      </c>
      <c r="O2971">
        <f t="shared" si="656"/>
        <v>0</v>
      </c>
      <c r="Q2971">
        <f t="shared" si="652"/>
        <v>1000</v>
      </c>
      <c r="R2971">
        <f t="shared" si="653"/>
        <v>1000</v>
      </c>
      <c r="S2971">
        <f t="shared" si="654"/>
        <v>1</v>
      </c>
      <c r="T2971" s="2">
        <f t="array" aca="1" ref="T2971:V2971" ca="1">MMULT(Q2971:S2971,$T$8:$V$10)</f>
        <v>342.95983594645492</v>
      </c>
      <c r="U2971" s="2">
        <f ca="1"/>
        <v>1000</v>
      </c>
      <c r="V2971" s="2">
        <f ca="1"/>
        <v>-939.35060064258266</v>
      </c>
      <c r="Y2971" s="2">
        <f t="shared" ca="1" si="657"/>
        <v>-3.7714808315308317</v>
      </c>
      <c r="Z2971" s="2">
        <f t="shared" ca="1" si="658"/>
        <v>-10.996858629590841</v>
      </c>
    </row>
    <row r="2972" spans="2:26">
      <c r="B2972">
        <f t="shared" si="659"/>
        <v>2961</v>
      </c>
      <c r="C2972">
        <v>-5.4817090395255592</v>
      </c>
      <c r="D2972">
        <v>9.0573113940322543</v>
      </c>
      <c r="E2972">
        <v>7.3189639351009879</v>
      </c>
      <c r="F2972">
        <f t="shared" si="646"/>
        <v>12.870557748823151</v>
      </c>
      <c r="G2972">
        <f t="shared" si="647"/>
        <v>32</v>
      </c>
      <c r="H2972">
        <f t="shared" si="648"/>
        <v>1288</v>
      </c>
      <c r="I2972">
        <f t="shared" si="649"/>
        <v>2.1150487025222855</v>
      </c>
      <c r="J2972">
        <f>VLOOKUP(H2972,動径DB!$C$9:$F$3009,4)</f>
        <v>0.12746273088315133</v>
      </c>
      <c r="K2972">
        <f>VLOOKUP(G2972,緯度DB!$B$10:$H$50,7)</f>
        <v>0.49132662717739956</v>
      </c>
      <c r="L2972">
        <f t="shared" si="650"/>
        <v>-6.1921161957608196E-2</v>
      </c>
      <c r="M2972">
        <f t="shared" si="651"/>
        <v>-4.9910277554565223E-2</v>
      </c>
      <c r="N2972">
        <f t="shared" si="655"/>
        <v>2.491035805573737E-3</v>
      </c>
      <c r="O2972">
        <f t="shared" si="656"/>
        <v>0</v>
      </c>
      <c r="Q2972">
        <f t="shared" si="652"/>
        <v>1000</v>
      </c>
      <c r="R2972">
        <f t="shared" si="653"/>
        <v>1000</v>
      </c>
      <c r="S2972">
        <f t="shared" si="654"/>
        <v>1</v>
      </c>
      <c r="T2972" s="2">
        <f t="array" aca="1" ref="T2972:V2972" ca="1">MMULT(Q2972:S2972,$T$8:$V$10)</f>
        <v>342.95983594645492</v>
      </c>
      <c r="U2972" s="2">
        <f ca="1"/>
        <v>1000</v>
      </c>
      <c r="V2972" s="2">
        <f ca="1"/>
        <v>-939.35060064258266</v>
      </c>
      <c r="Y2972" s="2">
        <f t="shared" ca="1" si="657"/>
        <v>-3.7714808315308317</v>
      </c>
      <c r="Z2972" s="2">
        <f t="shared" ca="1" si="658"/>
        <v>-10.996858629590841</v>
      </c>
    </row>
    <row r="2973" spans="2:26">
      <c r="B2973">
        <f t="shared" si="659"/>
        <v>2962</v>
      </c>
      <c r="C2973">
        <v>-16.098148569500292</v>
      </c>
      <c r="D2973">
        <v>16.309695153989896</v>
      </c>
      <c r="E2973">
        <v>4.3968082850712324</v>
      </c>
      <c r="F2973">
        <f t="shared" si="646"/>
        <v>23.334276643544296</v>
      </c>
      <c r="G2973">
        <f t="shared" si="647"/>
        <v>25</v>
      </c>
      <c r="H2973">
        <f t="shared" si="648"/>
        <v>2334</v>
      </c>
      <c r="I2973">
        <f t="shared" si="649"/>
        <v>2.3496669476102743</v>
      </c>
      <c r="J2973">
        <f>VLOOKUP(H2973,動径DB!$C$9:$F$3009,4)</f>
        <v>4.0629380757751113E-3</v>
      </c>
      <c r="K2973">
        <f>VLOOKUP(G2973,緯度DB!$B$10:$H$50,7)</f>
        <v>0.7529008951198638</v>
      </c>
      <c r="L2973">
        <f t="shared" si="650"/>
        <v>-0.69312508122623817</v>
      </c>
      <c r="M2973">
        <f t="shared" si="651"/>
        <v>-4.9474791592705909E-2</v>
      </c>
      <c r="N2973">
        <f t="shared" si="655"/>
        <v>2.4477550031416833E-3</v>
      </c>
      <c r="O2973">
        <f t="shared" si="656"/>
        <v>0</v>
      </c>
      <c r="Q2973">
        <f t="shared" si="652"/>
        <v>1000</v>
      </c>
      <c r="R2973">
        <f t="shared" si="653"/>
        <v>1000</v>
      </c>
      <c r="S2973">
        <f t="shared" si="654"/>
        <v>1</v>
      </c>
      <c r="T2973" s="2">
        <f t="array" aca="1" ref="T2973:V2973" ca="1">MMULT(Q2973:S2973,$T$8:$V$10)</f>
        <v>342.95983594645492</v>
      </c>
      <c r="U2973" s="2">
        <f ca="1"/>
        <v>1000</v>
      </c>
      <c r="V2973" s="2">
        <f ca="1"/>
        <v>-939.35060064258266</v>
      </c>
      <c r="Y2973" s="2">
        <f t="shared" ca="1" si="657"/>
        <v>-3.7714808315308317</v>
      </c>
      <c r="Z2973" s="2">
        <f t="shared" ca="1" si="658"/>
        <v>-10.996858629590841</v>
      </c>
    </row>
    <row r="2974" spans="2:26">
      <c r="B2974">
        <f t="shared" si="659"/>
        <v>2963</v>
      </c>
      <c r="C2974">
        <v>4.970693254193721</v>
      </c>
      <c r="D2974">
        <v>5.0103727358565173</v>
      </c>
      <c r="E2974">
        <v>-15.931797673492717</v>
      </c>
      <c r="F2974">
        <f t="shared" si="646"/>
        <v>17.425091204599454</v>
      </c>
      <c r="G2974">
        <f t="shared" si="647"/>
        <v>3</v>
      </c>
      <c r="H2974">
        <f t="shared" si="648"/>
        <v>1744</v>
      </c>
      <c r="I2974">
        <f t="shared" si="649"/>
        <v>0.78937361778954207</v>
      </c>
      <c r="J2974">
        <f>VLOOKUP(H2974,動径DB!$C$9:$F$3009,4)</f>
        <v>3.2384871104331497E-2</v>
      </c>
      <c r="K2974">
        <f>VLOOKUP(G2974,緯度DB!$B$10:$H$50,7)</f>
        <v>0.19977068236083131</v>
      </c>
      <c r="L2974">
        <f t="shared" si="650"/>
        <v>-0.69862348064892066</v>
      </c>
      <c r="M2974">
        <f t="shared" si="651"/>
        <v>-7.8757543897862034E-2</v>
      </c>
      <c r="N2974">
        <f t="shared" si="655"/>
        <v>6.2027507208236654E-3</v>
      </c>
      <c r="O2974">
        <f t="shared" si="656"/>
        <v>0</v>
      </c>
      <c r="Q2974">
        <f t="shared" si="652"/>
        <v>1000</v>
      </c>
      <c r="R2974">
        <f t="shared" si="653"/>
        <v>1000</v>
      </c>
      <c r="S2974">
        <f t="shared" si="654"/>
        <v>1</v>
      </c>
      <c r="T2974" s="2">
        <f t="array" aca="1" ref="T2974:V2974" ca="1">MMULT(Q2974:S2974,$T$8:$V$10)</f>
        <v>342.95983594645492</v>
      </c>
      <c r="U2974" s="2">
        <f ca="1"/>
        <v>1000</v>
      </c>
      <c r="V2974" s="2">
        <f ca="1"/>
        <v>-939.35060064258266</v>
      </c>
      <c r="Y2974" s="2">
        <f t="shared" ca="1" si="657"/>
        <v>-3.7714808315308317</v>
      </c>
      <c r="Z2974" s="2">
        <f t="shared" ca="1" si="658"/>
        <v>-10.996858629590841</v>
      </c>
    </row>
    <row r="2975" spans="2:26">
      <c r="B2975">
        <f t="shared" si="659"/>
        <v>2964</v>
      </c>
      <c r="C2975">
        <v>-15.882148730835521</v>
      </c>
      <c r="D2975">
        <v>-14.309387340509641</v>
      </c>
      <c r="E2975">
        <v>15.079941141034496</v>
      </c>
      <c r="F2975">
        <f t="shared" si="646"/>
        <v>26.161151335256303</v>
      </c>
      <c r="G2975">
        <f t="shared" si="647"/>
        <v>33</v>
      </c>
      <c r="H2975">
        <f t="shared" si="648"/>
        <v>2617</v>
      </c>
      <c r="I2975">
        <f t="shared" si="649"/>
        <v>-2.4082402374669649</v>
      </c>
      <c r="J2975">
        <f>VLOOKUP(H2975,動径DB!$C$9:$F$3009,4)</f>
        <v>1.3882174637646382E-3</v>
      </c>
      <c r="K2975">
        <f>VLOOKUP(G2975,緯度DB!$B$10:$H$50,7)</f>
        <v>0.43934360143209494</v>
      </c>
      <c r="L2975">
        <f t="shared" si="650"/>
        <v>0.80846271176592122</v>
      </c>
      <c r="M2975">
        <f t="shared" si="651"/>
        <v>1.2899671665379709E-2</v>
      </c>
      <c r="N2975">
        <f t="shared" si="655"/>
        <v>1.6640152907460012E-4</v>
      </c>
      <c r="O2975">
        <f t="shared" si="656"/>
        <v>0</v>
      </c>
      <c r="Q2975">
        <f t="shared" si="652"/>
        <v>1000</v>
      </c>
      <c r="R2975">
        <f t="shared" si="653"/>
        <v>1000</v>
      </c>
      <c r="S2975">
        <f t="shared" si="654"/>
        <v>1</v>
      </c>
      <c r="T2975" s="2">
        <f t="array" aca="1" ref="T2975:V2975" ca="1">MMULT(Q2975:S2975,$T$8:$V$10)</f>
        <v>342.95983594645492</v>
      </c>
      <c r="U2975" s="2">
        <f ca="1"/>
        <v>1000</v>
      </c>
      <c r="V2975" s="2">
        <f ca="1"/>
        <v>-939.35060064258266</v>
      </c>
      <c r="Y2975" s="2">
        <f t="shared" ca="1" si="657"/>
        <v>-3.7714808315308317</v>
      </c>
      <c r="Z2975" s="2">
        <f t="shared" ca="1" si="658"/>
        <v>-10.996858629590841</v>
      </c>
    </row>
    <row r="2976" spans="2:26">
      <c r="B2976">
        <f t="shared" si="659"/>
        <v>2965</v>
      </c>
      <c r="C2976">
        <v>-11.581016427146352</v>
      </c>
      <c r="D2976">
        <v>12.674444832381623</v>
      </c>
      <c r="E2976">
        <v>-1.8282258064733687</v>
      </c>
      <c r="F2976">
        <f t="shared" si="646"/>
        <v>17.265685705884202</v>
      </c>
      <c r="G2976">
        <f t="shared" si="647"/>
        <v>19</v>
      </c>
      <c r="H2976">
        <f t="shared" si="648"/>
        <v>1728</v>
      </c>
      <c r="I2976">
        <f t="shared" si="649"/>
        <v>2.3111453107449513</v>
      </c>
      <c r="J2976">
        <f>VLOOKUP(H2976,動径DB!$C$9:$F$3009,4)</f>
        <v>3.4124877796349401E-2</v>
      </c>
      <c r="K2976">
        <f>VLOOKUP(G2976,緯度DB!$B$10:$H$50,7)</f>
        <v>0.7820858445078025</v>
      </c>
      <c r="L2976">
        <f t="shared" si="650"/>
        <v>-0.60538590527319769</v>
      </c>
      <c r="M2976">
        <f t="shared" si="651"/>
        <v>-0.27895982800357705</v>
      </c>
      <c r="N2976">
        <f t="shared" si="655"/>
        <v>7.781858563978529E-2</v>
      </c>
      <c r="O2976">
        <f t="shared" si="656"/>
        <v>0</v>
      </c>
      <c r="Q2976">
        <f t="shared" si="652"/>
        <v>1000</v>
      </c>
      <c r="R2976">
        <f t="shared" si="653"/>
        <v>1000</v>
      </c>
      <c r="S2976">
        <f t="shared" si="654"/>
        <v>1</v>
      </c>
      <c r="T2976" s="2">
        <f t="array" aca="1" ref="T2976:V2976" ca="1">MMULT(Q2976:S2976,$T$8:$V$10)</f>
        <v>342.95983594645492</v>
      </c>
      <c r="U2976" s="2">
        <f ca="1"/>
        <v>1000</v>
      </c>
      <c r="V2976" s="2">
        <f ca="1"/>
        <v>-939.35060064258266</v>
      </c>
      <c r="Y2976" s="2">
        <f t="shared" ca="1" si="657"/>
        <v>-3.7714808315308317</v>
      </c>
      <c r="Z2976" s="2">
        <f t="shared" ca="1" si="658"/>
        <v>-10.996858629590841</v>
      </c>
    </row>
    <row r="2977" spans="2:26">
      <c r="B2977">
        <f t="shared" si="659"/>
        <v>2966</v>
      </c>
      <c r="C2977">
        <v>1.8974183435607246</v>
      </c>
      <c r="D2977">
        <v>-11.66879706346025</v>
      </c>
      <c r="E2977">
        <v>-7.3236294550973469</v>
      </c>
      <c r="F2977">
        <f t="shared" si="646"/>
        <v>13.906709520021936</v>
      </c>
      <c r="G2977">
        <f t="shared" si="647"/>
        <v>10</v>
      </c>
      <c r="H2977">
        <f t="shared" si="648"/>
        <v>1392</v>
      </c>
      <c r="I2977">
        <f t="shared" si="649"/>
        <v>-1.4096009900495989</v>
      </c>
      <c r="J2977">
        <f>VLOOKUP(H2977,動径DB!$C$9:$F$3009,4)</f>
        <v>9.5674298491967041E-2</v>
      </c>
      <c r="K2977">
        <f>VLOOKUP(G2977,緯度DB!$B$10:$H$50,7)</f>
        <v>0.49132662717739956</v>
      </c>
      <c r="L2977">
        <f t="shared" si="650"/>
        <v>-0.88533327834223585</v>
      </c>
      <c r="M2977">
        <f t="shared" si="651"/>
        <v>-0.57875767056568594</v>
      </c>
      <c r="N2977">
        <f t="shared" si="655"/>
        <v>0.33496044123861907</v>
      </c>
      <c r="O2977">
        <f t="shared" si="656"/>
        <v>1</v>
      </c>
      <c r="Q2977">
        <f t="shared" si="652"/>
        <v>1.8974183435607246</v>
      </c>
      <c r="R2977">
        <f t="shared" si="653"/>
        <v>-11.66879706346025</v>
      </c>
      <c r="S2977">
        <f t="shared" si="654"/>
        <v>-7.3236294550973469</v>
      </c>
      <c r="T2977" s="2">
        <f t="array" aca="1" ref="T2977:V2977" ca="1">MMULT(Q2977:S2977,$T$8:$V$10)</f>
        <v>-6.2330052625119077</v>
      </c>
      <c r="U2977" s="2">
        <f ca="1"/>
        <v>-11.66879706346025</v>
      </c>
      <c r="V2977" s="2">
        <f ca="1"/>
        <v>-4.2878188118843203</v>
      </c>
      <c r="Y2977" s="2">
        <f t="shared" ca="1" si="657"/>
        <v>-2.4241448895019611</v>
      </c>
      <c r="Z2977" s="2">
        <f t="shared" ca="1" si="658"/>
        <v>-4.5382369461730594</v>
      </c>
    </row>
    <row r="2978" spans="2:26">
      <c r="B2978">
        <f t="shared" si="659"/>
        <v>2967</v>
      </c>
      <c r="C2978">
        <v>5.1534260928093225</v>
      </c>
      <c r="D2978">
        <v>-9.8789400375892864</v>
      </c>
      <c r="E2978">
        <v>0.90698343561038031</v>
      </c>
      <c r="F2978">
        <f t="shared" si="646"/>
        <v>11.179171512809175</v>
      </c>
      <c r="G2978">
        <f t="shared" si="647"/>
        <v>23</v>
      </c>
      <c r="H2978">
        <f t="shared" si="648"/>
        <v>1119</v>
      </c>
      <c r="I2978">
        <f t="shared" si="649"/>
        <v>-1.0899729797803501</v>
      </c>
      <c r="J2978">
        <f>VLOOKUP(H2978,動径DB!$C$9:$F$3009,4)</f>
        <v>0.19451469228860258</v>
      </c>
      <c r="K2978">
        <f>VLOOKUP(G2978,緯度DB!$B$10:$H$50,7)</f>
        <v>0.7820858445078025</v>
      </c>
      <c r="L2978">
        <f t="shared" si="650"/>
        <v>-0.12797437055123867</v>
      </c>
      <c r="M2978">
        <f t="shared" si="651"/>
        <v>-0.21764037083100887</v>
      </c>
      <c r="N2978">
        <f t="shared" si="655"/>
        <v>4.7367331015459056E-2</v>
      </c>
      <c r="O2978">
        <f t="shared" si="656"/>
        <v>0</v>
      </c>
      <c r="Q2978">
        <f t="shared" si="652"/>
        <v>1000</v>
      </c>
      <c r="R2978">
        <f t="shared" si="653"/>
        <v>1000</v>
      </c>
      <c r="S2978">
        <f t="shared" si="654"/>
        <v>1</v>
      </c>
      <c r="T2978" s="2">
        <f t="array" aca="1" ref="T2978:V2978" ca="1">MMULT(Q2978:S2978,$T$8:$V$10)</f>
        <v>342.95983594645492</v>
      </c>
      <c r="U2978" s="2">
        <f ca="1"/>
        <v>1000</v>
      </c>
      <c r="V2978" s="2">
        <f ca="1"/>
        <v>-939.35060064258266</v>
      </c>
      <c r="Y2978" s="2">
        <f t="shared" ca="1" si="657"/>
        <v>-3.7714808315308317</v>
      </c>
      <c r="Z2978" s="2">
        <f t="shared" ca="1" si="658"/>
        <v>-10.996858629590841</v>
      </c>
    </row>
    <row r="2979" spans="2:26">
      <c r="B2979">
        <f t="shared" si="659"/>
        <v>2968</v>
      </c>
      <c r="C2979">
        <v>0.40448888790449367</v>
      </c>
      <c r="D2979">
        <v>0.63125390258589009</v>
      </c>
      <c r="E2979">
        <v>-12.216869858066756</v>
      </c>
      <c r="F2979">
        <f t="shared" si="646"/>
        <v>12.239853017046739</v>
      </c>
      <c r="G2979">
        <f t="shared" si="647"/>
        <v>1</v>
      </c>
      <c r="H2979">
        <f t="shared" si="648"/>
        <v>1225</v>
      </c>
      <c r="I2979">
        <f t="shared" si="649"/>
        <v>1.0009367076953055</v>
      </c>
      <c r="J2979">
        <f>VLOOKUP(H2979,動径DB!$C$9:$F$3009,4)</f>
        <v>0.15024320660127</v>
      </c>
      <c r="K2979">
        <f>VLOOKUP(G2979,緯度DB!$B$10:$H$50,7)</f>
        <v>1.9421500995611596</v>
      </c>
      <c r="L2979">
        <f t="shared" si="650"/>
        <v>-0.13833745375447301</v>
      </c>
      <c r="M2979">
        <f t="shared" si="651"/>
        <v>-0.49407583791311149</v>
      </c>
      <c r="N2979">
        <f t="shared" si="655"/>
        <v>0.24411093360954322</v>
      </c>
      <c r="O2979">
        <f t="shared" si="656"/>
        <v>0</v>
      </c>
      <c r="Q2979">
        <f t="shared" si="652"/>
        <v>1000</v>
      </c>
      <c r="R2979">
        <f t="shared" si="653"/>
        <v>1000</v>
      </c>
      <c r="S2979">
        <f t="shared" si="654"/>
        <v>1</v>
      </c>
      <c r="T2979" s="2">
        <f t="array" aca="1" ref="T2979:V2979" ca="1">MMULT(Q2979:S2979,$T$8:$V$10)</f>
        <v>342.95983594645492</v>
      </c>
      <c r="U2979" s="2">
        <f ca="1"/>
        <v>1000</v>
      </c>
      <c r="V2979" s="2">
        <f ca="1"/>
        <v>-939.35060064258266</v>
      </c>
      <c r="Y2979" s="2">
        <f t="shared" ca="1" si="657"/>
        <v>-3.7714808315308317</v>
      </c>
      <c r="Z2979" s="2">
        <f t="shared" ca="1" si="658"/>
        <v>-10.996858629590841</v>
      </c>
    </row>
    <row r="2980" spans="2:26">
      <c r="B2980">
        <f t="shared" si="659"/>
        <v>2969</v>
      </c>
      <c r="C2980">
        <v>2.1510563062080212</v>
      </c>
      <c r="D2980">
        <v>14.585474188908996</v>
      </c>
      <c r="E2980">
        <v>-14.623930705823494</v>
      </c>
      <c r="F2980">
        <f t="shared" si="646"/>
        <v>20.765896316714457</v>
      </c>
      <c r="G2980">
        <f t="shared" si="647"/>
        <v>7</v>
      </c>
      <c r="H2980">
        <f t="shared" si="648"/>
        <v>2078</v>
      </c>
      <c r="I2980">
        <f t="shared" si="649"/>
        <v>1.4243724658844761</v>
      </c>
      <c r="J2980">
        <f>VLOOKUP(H2980,動径DB!$C$9:$F$3009,4)</f>
        <v>1.0314626904375323E-2</v>
      </c>
      <c r="K2980">
        <f>VLOOKUP(G2980,緯度DB!$B$10:$H$50,7)</f>
        <v>0.33255818042814211</v>
      </c>
      <c r="L2980">
        <f t="shared" si="650"/>
        <v>0.90506168482745897</v>
      </c>
      <c r="M2980">
        <f t="shared" si="651"/>
        <v>6.4468864322129657E-2</v>
      </c>
      <c r="N2980">
        <f t="shared" si="655"/>
        <v>4.1562344669851623E-3</v>
      </c>
      <c r="O2980">
        <f t="shared" si="656"/>
        <v>0</v>
      </c>
      <c r="Q2980">
        <f t="shared" si="652"/>
        <v>1000</v>
      </c>
      <c r="R2980">
        <f t="shared" si="653"/>
        <v>1000</v>
      </c>
      <c r="S2980">
        <f t="shared" si="654"/>
        <v>1</v>
      </c>
      <c r="T2980" s="2">
        <f t="array" aca="1" ref="T2980:V2980" ca="1">MMULT(Q2980:S2980,$T$8:$V$10)</f>
        <v>342.95983594645492</v>
      </c>
      <c r="U2980" s="2">
        <f ca="1"/>
        <v>1000</v>
      </c>
      <c r="V2980" s="2">
        <f ca="1"/>
        <v>-939.35060064258266</v>
      </c>
      <c r="Y2980" s="2">
        <f t="shared" ca="1" si="657"/>
        <v>-3.7714808315308317</v>
      </c>
      <c r="Z2980" s="2">
        <f t="shared" ca="1" si="658"/>
        <v>-10.996858629590841</v>
      </c>
    </row>
    <row r="2981" spans="2:26">
      <c r="B2981">
        <f t="shared" si="659"/>
        <v>2970</v>
      </c>
      <c r="C2981">
        <v>-0.73715764114721716</v>
      </c>
      <c r="D2981">
        <v>-3.8683934907381854</v>
      </c>
      <c r="E2981">
        <v>9.3141127651981499</v>
      </c>
      <c r="F2981">
        <f t="shared" si="646"/>
        <v>10.112396659047469</v>
      </c>
      <c r="G2981">
        <f t="shared" si="647"/>
        <v>39</v>
      </c>
      <c r="H2981">
        <f t="shared" si="648"/>
        <v>1012</v>
      </c>
      <c r="I2981">
        <f t="shared" si="649"/>
        <v>-1.7590978524075249</v>
      </c>
      <c r="J2981">
        <f>VLOOKUP(H2981,動径DB!$C$9:$F$3009,4)</f>
        <v>0.24559995419278902</v>
      </c>
      <c r="K2981">
        <f>VLOOKUP(G2981,緯度DB!$B$10:$H$50,7)</f>
        <v>0.19977068236083131</v>
      </c>
      <c r="L2981">
        <f t="shared" si="650"/>
        <v>-0.84463968764825137</v>
      </c>
      <c r="M2981">
        <f t="shared" si="651"/>
        <v>-0.41906907652987485</v>
      </c>
      <c r="N2981">
        <f t="shared" si="655"/>
        <v>0.17561889090360211</v>
      </c>
      <c r="O2981">
        <f t="shared" si="656"/>
        <v>0</v>
      </c>
      <c r="Q2981">
        <f t="shared" si="652"/>
        <v>1000</v>
      </c>
      <c r="R2981">
        <f t="shared" si="653"/>
        <v>1000</v>
      </c>
      <c r="S2981">
        <f t="shared" si="654"/>
        <v>1</v>
      </c>
      <c r="T2981" s="2">
        <f t="array" aca="1" ref="T2981:V2981" ca="1">MMULT(Q2981:S2981,$T$8:$V$10)</f>
        <v>342.95983594645492</v>
      </c>
      <c r="U2981" s="2">
        <f ca="1"/>
        <v>1000</v>
      </c>
      <c r="V2981" s="2">
        <f ca="1"/>
        <v>-939.35060064258266</v>
      </c>
      <c r="Y2981" s="2">
        <f t="shared" ca="1" si="657"/>
        <v>-3.7714808315308317</v>
      </c>
      <c r="Z2981" s="2">
        <f t="shared" ca="1" si="658"/>
        <v>-10.996858629590841</v>
      </c>
    </row>
    <row r="2982" spans="2:26">
      <c r="B2982">
        <f t="shared" si="659"/>
        <v>2971</v>
      </c>
      <c r="C2982">
        <v>-12.295726182626469</v>
      </c>
      <c r="D2982">
        <v>12.918160001894964</v>
      </c>
      <c r="E2982">
        <v>-7.8849681008712942</v>
      </c>
      <c r="F2982">
        <f t="shared" si="646"/>
        <v>19.499652872408852</v>
      </c>
      <c r="G2982">
        <f t="shared" si="647"/>
        <v>13</v>
      </c>
      <c r="H2982">
        <f t="shared" si="648"/>
        <v>1951</v>
      </c>
      <c r="I2982">
        <f t="shared" si="649"/>
        <v>2.3315133512910897</v>
      </c>
      <c r="J2982">
        <f>VLOOKUP(H2982,動径DB!$C$9:$F$3009,4)</f>
        <v>1.6108154022702902E-2</v>
      </c>
      <c r="K2982">
        <f>VLOOKUP(G2982,緯度DB!$B$10:$H$50,7)</f>
        <v>0.62981531840634786</v>
      </c>
      <c r="L2982">
        <f t="shared" si="650"/>
        <v>-0.65286056078363208</v>
      </c>
      <c r="M2982">
        <f t="shared" si="651"/>
        <v>-0.12915353778834301</v>
      </c>
      <c r="N2982">
        <f t="shared" si="655"/>
        <v>1.6680636323244947E-2</v>
      </c>
      <c r="O2982">
        <f t="shared" si="656"/>
        <v>0</v>
      </c>
      <c r="Q2982">
        <f t="shared" si="652"/>
        <v>1000</v>
      </c>
      <c r="R2982">
        <f t="shared" si="653"/>
        <v>1000</v>
      </c>
      <c r="S2982">
        <f t="shared" si="654"/>
        <v>1</v>
      </c>
      <c r="T2982" s="2">
        <f t="array" aca="1" ref="T2982:V2982" ca="1">MMULT(Q2982:S2982,$T$8:$V$10)</f>
        <v>342.95983594645492</v>
      </c>
      <c r="U2982" s="2">
        <f ca="1"/>
        <v>1000</v>
      </c>
      <c r="V2982" s="2">
        <f ca="1"/>
        <v>-939.35060064258266</v>
      </c>
      <c r="Y2982" s="2">
        <f t="shared" ca="1" si="657"/>
        <v>-3.7714808315308317</v>
      </c>
      <c r="Z2982" s="2">
        <f t="shared" ca="1" si="658"/>
        <v>-10.996858629590841</v>
      </c>
    </row>
    <row r="2983" spans="2:26">
      <c r="B2983">
        <f t="shared" si="659"/>
        <v>2972</v>
      </c>
      <c r="C2983">
        <v>-3.3677140978808517</v>
      </c>
      <c r="D2983">
        <v>11.775221890668309</v>
      </c>
      <c r="E2983">
        <v>-8.2887808057034817</v>
      </c>
      <c r="F2983">
        <f t="shared" si="646"/>
        <v>14.788550843965005</v>
      </c>
      <c r="G2983">
        <f t="shared" si="647"/>
        <v>10</v>
      </c>
      <c r="H2983">
        <f t="shared" si="648"/>
        <v>1480</v>
      </c>
      <c r="I2983">
        <f t="shared" si="649"/>
        <v>1.8493601668209259</v>
      </c>
      <c r="J2983">
        <f>VLOOKUP(H2983,動径DB!$C$9:$F$3009,4)</f>
        <v>7.4067582256730699E-2</v>
      </c>
      <c r="K2983">
        <f>VLOOKUP(G2983,緯度DB!$B$10:$H$50,7)</f>
        <v>0.49132662717739956</v>
      </c>
      <c r="L2983">
        <f t="shared" si="650"/>
        <v>0.67066490080043861</v>
      </c>
      <c r="M2983">
        <f t="shared" si="651"/>
        <v>0.36093555580106673</v>
      </c>
      <c r="N2983">
        <f t="shared" si="655"/>
        <v>0.13027447544142495</v>
      </c>
      <c r="O2983">
        <f t="shared" si="656"/>
        <v>0</v>
      </c>
      <c r="Q2983">
        <f t="shared" si="652"/>
        <v>1000</v>
      </c>
      <c r="R2983">
        <f t="shared" si="653"/>
        <v>1000</v>
      </c>
      <c r="S2983">
        <f t="shared" si="654"/>
        <v>1</v>
      </c>
      <c r="T2983" s="2">
        <f t="array" aca="1" ref="T2983:V2983" ca="1">MMULT(Q2983:S2983,$T$8:$V$10)</f>
        <v>342.95983594645492</v>
      </c>
      <c r="U2983" s="2">
        <f ca="1"/>
        <v>1000</v>
      </c>
      <c r="V2983" s="2">
        <f ca="1"/>
        <v>-939.35060064258266</v>
      </c>
      <c r="Y2983" s="2">
        <f t="shared" ca="1" si="657"/>
        <v>-3.7714808315308317</v>
      </c>
      <c r="Z2983" s="2">
        <f t="shared" ca="1" si="658"/>
        <v>-10.996858629590841</v>
      </c>
    </row>
    <row r="2984" spans="2:26">
      <c r="B2984">
        <f t="shared" si="659"/>
        <v>2973</v>
      </c>
      <c r="C2984">
        <v>-1.7159003690760071</v>
      </c>
      <c r="D2984">
        <v>7.9812611946761312</v>
      </c>
      <c r="E2984">
        <v>-3.9273350781405343</v>
      </c>
      <c r="F2984">
        <f t="shared" si="646"/>
        <v>9.0591834703924263</v>
      </c>
      <c r="G2984">
        <f t="shared" si="647"/>
        <v>12</v>
      </c>
      <c r="H2984">
        <f t="shared" si="648"/>
        <v>907</v>
      </c>
      <c r="I2984">
        <f t="shared" si="649"/>
        <v>1.7825640094190502</v>
      </c>
      <c r="J2984">
        <f>VLOOKUP(H2984,動径DB!$C$9:$F$3009,4)</f>
        <v>0.29878874379554232</v>
      </c>
      <c r="K2984">
        <f>VLOOKUP(G2984,緯度DB!$B$10:$H$50,7)</f>
        <v>0.58726809406597613</v>
      </c>
      <c r="L2984">
        <f t="shared" si="650"/>
        <v>0.80489189832440489</v>
      </c>
      <c r="M2984">
        <f t="shared" si="651"/>
        <v>1.2794615824656432</v>
      </c>
      <c r="N2984">
        <f t="shared" si="655"/>
        <v>1.637021941005488</v>
      </c>
      <c r="O2984">
        <f t="shared" si="656"/>
        <v>1</v>
      </c>
      <c r="Q2984">
        <f t="shared" si="652"/>
        <v>-1.7159003690760071</v>
      </c>
      <c r="R2984">
        <f t="shared" si="653"/>
        <v>7.9812611946761312</v>
      </c>
      <c r="S2984">
        <f t="shared" si="654"/>
        <v>-3.9273350781405343</v>
      </c>
      <c r="T2984" s="2">
        <f t="array" aca="1" ref="T2984:V2984" ca="1">MMULT(Q2984:S2984,$T$8:$V$10)</f>
        <v>-4.2773602824462529</v>
      </c>
      <c r="U2984" s="2">
        <f ca="1"/>
        <v>7.9812611946761312</v>
      </c>
      <c r="V2984" s="2">
        <f ca="1"/>
        <v>0.26919120851098755</v>
      </c>
      <c r="Y2984" s="2">
        <f t="shared" ca="1" si="657"/>
        <v>-1.4131068957149933</v>
      </c>
      <c r="Z2984" s="2">
        <f t="shared" ca="1" si="658"/>
        <v>2.6367606387949958</v>
      </c>
    </row>
    <row r="2985" spans="2:26">
      <c r="B2985">
        <f t="shared" si="659"/>
        <v>2974</v>
      </c>
      <c r="C2985">
        <v>15.597895886092719</v>
      </c>
      <c r="D2985">
        <v>-12.477355074109543</v>
      </c>
      <c r="E2985">
        <v>-3.073274537098416</v>
      </c>
      <c r="F2985">
        <f t="shared" si="646"/>
        <v>20.209496829440678</v>
      </c>
      <c r="G2985">
        <f t="shared" si="647"/>
        <v>18</v>
      </c>
      <c r="H2985">
        <f t="shared" si="648"/>
        <v>2022</v>
      </c>
      <c r="I2985">
        <f t="shared" si="649"/>
        <v>-0.6747033486724654</v>
      </c>
      <c r="J2985">
        <f>VLOOKUP(H2985,動径DB!$C$9:$F$3009,4)</f>
        <v>1.2573512907855626E-2</v>
      </c>
      <c r="K2985">
        <f>VLOOKUP(G2985,緯度DB!$B$10:$H$50,7)</f>
        <v>0.7820858445078025</v>
      </c>
      <c r="L2985">
        <f t="shared" si="650"/>
        <v>0.89900080755799905</v>
      </c>
      <c r="M2985">
        <f t="shared" si="651"/>
        <v>0.17865971625050214</v>
      </c>
      <c r="N2985">
        <f t="shared" si="655"/>
        <v>3.1919294210709936E-2</v>
      </c>
      <c r="O2985">
        <f t="shared" si="656"/>
        <v>0</v>
      </c>
      <c r="Q2985">
        <f t="shared" si="652"/>
        <v>1000</v>
      </c>
      <c r="R2985">
        <f t="shared" si="653"/>
        <v>1000</v>
      </c>
      <c r="S2985">
        <f t="shared" si="654"/>
        <v>1</v>
      </c>
      <c r="T2985" s="2">
        <f t="array" aca="1" ref="T2985:V2985" ca="1">MMULT(Q2985:S2985,$T$8:$V$10)</f>
        <v>342.95983594645492</v>
      </c>
      <c r="U2985" s="2">
        <f ca="1"/>
        <v>1000</v>
      </c>
      <c r="V2985" s="2">
        <f ca="1"/>
        <v>-939.35060064258266</v>
      </c>
      <c r="Y2985" s="2">
        <f t="shared" ca="1" si="657"/>
        <v>-3.7714808315308317</v>
      </c>
      <c r="Z2985" s="2">
        <f t="shared" ca="1" si="658"/>
        <v>-10.996858629590841</v>
      </c>
    </row>
    <row r="2986" spans="2:26">
      <c r="B2986">
        <f t="shared" si="659"/>
        <v>2975</v>
      </c>
      <c r="C2986">
        <v>1.9620045774390671</v>
      </c>
      <c r="D2986">
        <v>-9.5690062726670035</v>
      </c>
      <c r="E2986">
        <v>16.495547336977417</v>
      </c>
      <c r="F2986">
        <f t="shared" si="646"/>
        <v>19.17077006681513</v>
      </c>
      <c r="G2986">
        <f t="shared" si="647"/>
        <v>38</v>
      </c>
      <c r="H2986">
        <f t="shared" si="648"/>
        <v>1918</v>
      </c>
      <c r="I2986">
        <f t="shared" si="649"/>
        <v>-1.368561797333836</v>
      </c>
      <c r="J2986">
        <f>VLOOKUP(H2986,動径DB!$C$9:$F$3009,4)</f>
        <v>1.8049707276880062E-2</v>
      </c>
      <c r="K2986">
        <f>VLOOKUP(G2986,緯度DB!$B$10:$H$50,7)</f>
        <v>0.20164392860071581</v>
      </c>
      <c r="L2986">
        <f t="shared" si="650"/>
        <v>-0.82153196809714013</v>
      </c>
      <c r="M2986">
        <f t="shared" si="651"/>
        <v>-5.7321736611646933E-2</v>
      </c>
      <c r="N2986">
        <f t="shared" si="655"/>
        <v>3.2857814881750245E-3</v>
      </c>
      <c r="O2986">
        <f t="shared" si="656"/>
        <v>0</v>
      </c>
      <c r="Q2986">
        <f t="shared" si="652"/>
        <v>1000</v>
      </c>
      <c r="R2986">
        <f t="shared" si="653"/>
        <v>1000</v>
      </c>
      <c r="S2986">
        <f t="shared" si="654"/>
        <v>1</v>
      </c>
      <c r="T2986" s="2">
        <f t="array" aca="1" ref="T2986:V2986" ca="1">MMULT(Q2986:S2986,$T$8:$V$10)</f>
        <v>342.95983594645492</v>
      </c>
      <c r="U2986" s="2">
        <f ca="1"/>
        <v>1000</v>
      </c>
      <c r="V2986" s="2">
        <f ca="1"/>
        <v>-939.35060064258266</v>
      </c>
      <c r="Y2986" s="2">
        <f t="shared" ca="1" si="657"/>
        <v>-3.7714808315308317</v>
      </c>
      <c r="Z2986" s="2">
        <f t="shared" ca="1" si="658"/>
        <v>-10.996858629590841</v>
      </c>
    </row>
    <row r="2987" spans="2:26">
      <c r="B2987">
        <f t="shared" si="659"/>
        <v>2976</v>
      </c>
      <c r="C2987">
        <v>-12.926988614524818</v>
      </c>
      <c r="D2987">
        <v>-8.9242484911399025</v>
      </c>
      <c r="E2987">
        <v>-16.518487272048112</v>
      </c>
      <c r="F2987">
        <f t="shared" si="646"/>
        <v>22.794948289664589</v>
      </c>
      <c r="G2987">
        <f t="shared" si="647"/>
        <v>7</v>
      </c>
      <c r="H2987">
        <f t="shared" si="648"/>
        <v>2280</v>
      </c>
      <c r="I2987">
        <f t="shared" si="649"/>
        <v>-2.5373672642870462</v>
      </c>
      <c r="J2987">
        <f>VLOOKUP(H2987,動径DB!$C$9:$F$3009,4)</f>
        <v>4.9618472699924938E-3</v>
      </c>
      <c r="K2987">
        <f>VLOOKUP(G2987,緯度DB!$B$10:$H$50,7)</f>
        <v>0.33255818042814211</v>
      </c>
      <c r="L2987">
        <f t="shared" si="650"/>
        <v>0.97088941568746712</v>
      </c>
      <c r="M2987">
        <f t="shared" si="651"/>
        <v>3.6519044453311562E-2</v>
      </c>
      <c r="N2987">
        <f t="shared" si="655"/>
        <v>1.333640607782946E-3</v>
      </c>
      <c r="O2987">
        <f t="shared" si="656"/>
        <v>0</v>
      </c>
      <c r="Q2987">
        <f t="shared" si="652"/>
        <v>1000</v>
      </c>
      <c r="R2987">
        <f t="shared" si="653"/>
        <v>1000</v>
      </c>
      <c r="S2987">
        <f t="shared" si="654"/>
        <v>1</v>
      </c>
      <c r="T2987" s="2">
        <f t="array" aca="1" ref="T2987:V2987" ca="1">MMULT(Q2987:S2987,$T$8:$V$10)</f>
        <v>342.95983594645492</v>
      </c>
      <c r="U2987" s="2">
        <f ca="1"/>
        <v>1000</v>
      </c>
      <c r="V2987" s="2">
        <f ca="1"/>
        <v>-939.35060064258266</v>
      </c>
      <c r="Y2987" s="2">
        <f t="shared" ca="1" si="657"/>
        <v>-3.7714808315308317</v>
      </c>
      <c r="Z2987" s="2">
        <f t="shared" ca="1" si="658"/>
        <v>-10.996858629590841</v>
      </c>
    </row>
    <row r="2988" spans="2:26">
      <c r="B2988">
        <f t="shared" si="659"/>
        <v>2977</v>
      </c>
      <c r="C2988">
        <v>16.582279381000628</v>
      </c>
      <c r="D2988">
        <v>-7.2773025824803428</v>
      </c>
      <c r="E2988">
        <v>-1.6303544555640526</v>
      </c>
      <c r="F2988">
        <f t="shared" si="646"/>
        <v>18.182111483469438</v>
      </c>
      <c r="G2988">
        <f t="shared" si="647"/>
        <v>19</v>
      </c>
      <c r="H2988">
        <f t="shared" si="648"/>
        <v>1819</v>
      </c>
      <c r="I2988">
        <f t="shared" si="649"/>
        <v>-0.41355155412570488</v>
      </c>
      <c r="J2988">
        <f>VLOOKUP(H2988,動径DB!$C$9:$F$3009,4)</f>
        <v>2.5256203085215291E-2</v>
      </c>
      <c r="K2988">
        <f>VLOOKUP(G2988,緯度DB!$B$10:$H$50,7)</f>
        <v>0.7820858445078025</v>
      </c>
      <c r="L2988">
        <f t="shared" si="650"/>
        <v>0.94599642866861589</v>
      </c>
      <c r="M2988">
        <f t="shared" si="651"/>
        <v>0.33974752338955561</v>
      </c>
      <c r="N2988">
        <f t="shared" si="655"/>
        <v>0.11542837964933664</v>
      </c>
      <c r="O2988">
        <f t="shared" si="656"/>
        <v>0</v>
      </c>
      <c r="Q2988">
        <f t="shared" si="652"/>
        <v>1000</v>
      </c>
      <c r="R2988">
        <f t="shared" si="653"/>
        <v>1000</v>
      </c>
      <c r="S2988">
        <f t="shared" si="654"/>
        <v>1</v>
      </c>
      <c r="T2988" s="2">
        <f t="array" aca="1" ref="T2988:V2988" ca="1">MMULT(Q2988:S2988,$T$8:$V$10)</f>
        <v>342.95983594645492</v>
      </c>
      <c r="U2988" s="2">
        <f ca="1"/>
        <v>1000</v>
      </c>
      <c r="V2988" s="2">
        <f ca="1"/>
        <v>-939.35060064258266</v>
      </c>
      <c r="Y2988" s="2">
        <f t="shared" ca="1" si="657"/>
        <v>-3.7714808315308317</v>
      </c>
      <c r="Z2988" s="2">
        <f t="shared" ca="1" si="658"/>
        <v>-10.996858629590841</v>
      </c>
    </row>
    <row r="2989" spans="2:26">
      <c r="B2989">
        <f t="shared" si="659"/>
        <v>2978</v>
      </c>
      <c r="C2989">
        <v>-16.565922958085181</v>
      </c>
      <c r="D2989">
        <v>7.5645546157934582</v>
      </c>
      <c r="E2989">
        <v>-13.515456560106834</v>
      </c>
      <c r="F2989">
        <f t="shared" si="646"/>
        <v>22.678621122472826</v>
      </c>
      <c r="G2989">
        <f t="shared" si="647"/>
        <v>9</v>
      </c>
      <c r="H2989">
        <f t="shared" si="648"/>
        <v>2269</v>
      </c>
      <c r="I2989">
        <f t="shared" si="649"/>
        <v>2.7132360571185363</v>
      </c>
      <c r="J2989">
        <f>VLOOKUP(H2989,動径DB!$C$9:$F$3009,4)</f>
        <v>5.1669560945170369E-3</v>
      </c>
      <c r="K2989">
        <f>VLOOKUP(G2989,緯度DB!$B$10:$H$50,7)</f>
        <v>0.43934360143209494</v>
      </c>
      <c r="L2989">
        <f t="shared" si="650"/>
        <v>-0.95945712799518268</v>
      </c>
      <c r="M2989">
        <f t="shared" si="651"/>
        <v>-4.9394807380828215E-2</v>
      </c>
      <c r="N2989">
        <f t="shared" si="655"/>
        <v>2.4398469961891215E-3</v>
      </c>
      <c r="O2989">
        <f t="shared" si="656"/>
        <v>0</v>
      </c>
      <c r="Q2989">
        <f t="shared" si="652"/>
        <v>1000</v>
      </c>
      <c r="R2989">
        <f t="shared" si="653"/>
        <v>1000</v>
      </c>
      <c r="S2989">
        <f t="shared" si="654"/>
        <v>1</v>
      </c>
      <c r="T2989" s="2">
        <f t="array" aca="1" ref="T2989:V2989" ca="1">MMULT(Q2989:S2989,$T$8:$V$10)</f>
        <v>342.95983594645492</v>
      </c>
      <c r="U2989" s="2">
        <f ca="1"/>
        <v>1000</v>
      </c>
      <c r="V2989" s="2">
        <f ca="1"/>
        <v>-939.35060064258266</v>
      </c>
      <c r="Y2989" s="2">
        <f t="shared" ca="1" si="657"/>
        <v>-3.7714808315308317</v>
      </c>
      <c r="Z2989" s="2">
        <f t="shared" ca="1" si="658"/>
        <v>-10.996858629590841</v>
      </c>
    </row>
    <row r="2990" spans="2:26">
      <c r="B2990">
        <f t="shared" si="659"/>
        <v>2979</v>
      </c>
      <c r="C2990">
        <v>-6.923032681266065</v>
      </c>
      <c r="D2990">
        <v>5.7551749643987407</v>
      </c>
      <c r="E2990">
        <v>11.634642495181861</v>
      </c>
      <c r="F2990">
        <f t="shared" si="646"/>
        <v>14.711061361010348</v>
      </c>
      <c r="G2990">
        <f t="shared" si="647"/>
        <v>37</v>
      </c>
      <c r="H2990">
        <f t="shared" si="648"/>
        <v>1472</v>
      </c>
      <c r="I2990">
        <f t="shared" si="649"/>
        <v>2.4480506326905975</v>
      </c>
      <c r="J2990">
        <f>VLOOKUP(H2990,動径DB!$C$9:$F$3009,4)</f>
        <v>7.5846145802066361E-2</v>
      </c>
      <c r="K2990">
        <f>VLOOKUP(G2990,緯度DB!$B$10:$H$50,7)</f>
        <v>0.2352076871405088</v>
      </c>
      <c r="L2990">
        <f t="shared" si="650"/>
        <v>-0.87282761405324572</v>
      </c>
      <c r="M2990">
        <f t="shared" si="651"/>
        <v>-0.2290643546784363</v>
      </c>
      <c r="N2990">
        <f t="shared" si="655"/>
        <v>5.2470478584248463E-2</v>
      </c>
      <c r="O2990">
        <f t="shared" si="656"/>
        <v>0</v>
      </c>
      <c r="Q2990">
        <f t="shared" si="652"/>
        <v>1000</v>
      </c>
      <c r="R2990">
        <f t="shared" si="653"/>
        <v>1000</v>
      </c>
      <c r="S2990">
        <f t="shared" si="654"/>
        <v>1</v>
      </c>
      <c r="T2990" s="2">
        <f t="array" aca="1" ref="T2990:V2990" ca="1">MMULT(Q2990:S2990,$T$8:$V$10)</f>
        <v>342.95983594645492</v>
      </c>
      <c r="U2990" s="2">
        <f ca="1"/>
        <v>1000</v>
      </c>
      <c r="V2990" s="2">
        <f ca="1"/>
        <v>-939.35060064258266</v>
      </c>
      <c r="Y2990" s="2">
        <f t="shared" ca="1" si="657"/>
        <v>-3.7714808315308317</v>
      </c>
      <c r="Z2990" s="2">
        <f t="shared" ca="1" si="658"/>
        <v>-10.996858629590841</v>
      </c>
    </row>
    <row r="2991" spans="2:26">
      <c r="B2991">
        <f t="shared" si="659"/>
        <v>2980</v>
      </c>
      <c r="C2991">
        <v>14.877607676345946</v>
      </c>
      <c r="D2991">
        <v>-1.2330010193061416</v>
      </c>
      <c r="E2991">
        <v>-5.148062118259098</v>
      </c>
      <c r="F2991">
        <f t="shared" si="646"/>
        <v>15.791328166380817</v>
      </c>
      <c r="G2991">
        <f t="shared" si="647"/>
        <v>14</v>
      </c>
      <c r="H2991">
        <f t="shared" si="648"/>
        <v>1580</v>
      </c>
      <c r="I2991">
        <f t="shared" si="649"/>
        <v>-8.2687329516365968E-2</v>
      </c>
      <c r="J2991">
        <f>VLOOKUP(H2991,動径DB!$C$9:$F$3009,4)</f>
        <v>5.466654474295056E-2</v>
      </c>
      <c r="K2991">
        <f>VLOOKUP(G2991,緯度DB!$B$10:$H$50,7)</f>
        <v>0.66802964117206065</v>
      </c>
      <c r="L2991">
        <f t="shared" si="650"/>
        <v>0.24552573245108819</v>
      </c>
      <c r="M2991">
        <f t="shared" si="651"/>
        <v>0.14159014676070963</v>
      </c>
      <c r="N2991">
        <f t="shared" si="655"/>
        <v>2.0047769659719293E-2</v>
      </c>
      <c r="O2991">
        <f t="shared" si="656"/>
        <v>0</v>
      </c>
      <c r="Q2991">
        <f t="shared" si="652"/>
        <v>1000</v>
      </c>
      <c r="R2991">
        <f t="shared" si="653"/>
        <v>1000</v>
      </c>
      <c r="S2991">
        <f t="shared" si="654"/>
        <v>1</v>
      </c>
      <c r="T2991" s="2">
        <f t="array" aca="1" ref="T2991:V2991" ca="1">MMULT(Q2991:S2991,$T$8:$V$10)</f>
        <v>342.95983594645492</v>
      </c>
      <c r="U2991" s="2">
        <f ca="1"/>
        <v>1000</v>
      </c>
      <c r="V2991" s="2">
        <f ca="1"/>
        <v>-939.35060064258266</v>
      </c>
      <c r="Y2991" s="2">
        <f t="shared" ca="1" si="657"/>
        <v>-3.7714808315308317</v>
      </c>
      <c r="Z2991" s="2">
        <f t="shared" ca="1" si="658"/>
        <v>-10.996858629590841</v>
      </c>
    </row>
    <row r="2992" spans="2:26">
      <c r="B2992">
        <f t="shared" si="659"/>
        <v>2981</v>
      </c>
      <c r="C2992">
        <v>13.558548140654894</v>
      </c>
      <c r="D2992">
        <v>6.7403351790686719</v>
      </c>
      <c r="E2992">
        <v>7.3647913032024634</v>
      </c>
      <c r="F2992">
        <f t="shared" si="646"/>
        <v>16.837651170765287</v>
      </c>
      <c r="G2992">
        <f t="shared" si="647"/>
        <v>30</v>
      </c>
      <c r="H2992">
        <f t="shared" si="648"/>
        <v>1685</v>
      </c>
      <c r="I2992">
        <f t="shared" si="649"/>
        <v>0.46134744499502317</v>
      </c>
      <c r="J2992">
        <f>VLOOKUP(H2992,動径DB!$C$9:$F$3009,4)</f>
        <v>3.9227882765080241E-2</v>
      </c>
      <c r="K2992">
        <f>VLOOKUP(G2992,緯度DB!$B$10:$H$50,7)</f>
        <v>0.58726809406597613</v>
      </c>
      <c r="L2992">
        <f t="shared" si="650"/>
        <v>-0.98261209808736749</v>
      </c>
      <c r="M2992">
        <f t="shared" si="651"/>
        <v>-0.38114909250453577</v>
      </c>
      <c r="N2992">
        <f t="shared" si="655"/>
        <v>0.14527463071703117</v>
      </c>
      <c r="O2992">
        <f t="shared" si="656"/>
        <v>0</v>
      </c>
      <c r="Q2992">
        <f t="shared" si="652"/>
        <v>1000</v>
      </c>
      <c r="R2992">
        <f t="shared" si="653"/>
        <v>1000</v>
      </c>
      <c r="S2992">
        <f t="shared" si="654"/>
        <v>1</v>
      </c>
      <c r="T2992" s="2">
        <f t="array" aca="1" ref="T2992:V2992" ca="1">MMULT(Q2992:S2992,$T$8:$V$10)</f>
        <v>342.95983594645492</v>
      </c>
      <c r="U2992" s="2">
        <f ca="1"/>
        <v>1000</v>
      </c>
      <c r="V2992" s="2">
        <f ca="1"/>
        <v>-939.35060064258266</v>
      </c>
      <c r="Y2992" s="2">
        <f t="shared" ca="1" si="657"/>
        <v>-3.7714808315308317</v>
      </c>
      <c r="Z2992" s="2">
        <f t="shared" ca="1" si="658"/>
        <v>-10.996858629590841</v>
      </c>
    </row>
    <row r="2993" spans="2:26">
      <c r="B2993">
        <f t="shared" si="659"/>
        <v>2982</v>
      </c>
      <c r="C2993">
        <v>3.7679065200534376</v>
      </c>
      <c r="D2993">
        <v>-0.18645161032371482</v>
      </c>
      <c r="E2993">
        <v>11.431227716761148</v>
      </c>
      <c r="F2993">
        <f t="shared" si="646"/>
        <v>12.03764307741768</v>
      </c>
      <c r="G2993">
        <f t="shared" si="647"/>
        <v>40</v>
      </c>
      <c r="H2993">
        <f t="shared" si="648"/>
        <v>1205</v>
      </c>
      <c r="I2993">
        <f t="shared" si="649"/>
        <v>-4.9443808055788664E-2</v>
      </c>
      <c r="J2993">
        <f>VLOOKUP(H2993,動径DB!$C$9:$F$3009,4)</f>
        <v>0.15803728851898993</v>
      </c>
      <c r="K2993">
        <f>VLOOKUP(G2993,緯度DB!$B$10:$H$50,7)</f>
        <v>0.31855496617393941</v>
      </c>
      <c r="L2993">
        <f t="shared" si="650"/>
        <v>0.14778808568582355</v>
      </c>
      <c r="M2993">
        <f t="shared" si="651"/>
        <v>8.9562217030177152E-2</v>
      </c>
      <c r="N2993">
        <f t="shared" si="655"/>
        <v>8.0213907193605535E-3</v>
      </c>
      <c r="O2993">
        <f t="shared" si="656"/>
        <v>0</v>
      </c>
      <c r="Q2993">
        <f t="shared" si="652"/>
        <v>1000</v>
      </c>
      <c r="R2993">
        <f t="shared" si="653"/>
        <v>1000</v>
      </c>
      <c r="S2993">
        <f t="shared" si="654"/>
        <v>1</v>
      </c>
      <c r="T2993" s="2">
        <f t="array" aca="1" ref="T2993:V2993" ca="1">MMULT(Q2993:S2993,$T$8:$V$10)</f>
        <v>342.95983594645492</v>
      </c>
      <c r="U2993" s="2">
        <f ca="1"/>
        <v>1000</v>
      </c>
      <c r="V2993" s="2">
        <f ca="1"/>
        <v>-939.35060064258266</v>
      </c>
      <c r="Y2993" s="2">
        <f t="shared" ca="1" si="657"/>
        <v>-3.7714808315308317</v>
      </c>
      <c r="Z2993" s="2">
        <f t="shared" ca="1" si="658"/>
        <v>-10.996858629590841</v>
      </c>
    </row>
    <row r="2994" spans="2:26">
      <c r="B2994">
        <f t="shared" si="659"/>
        <v>2983</v>
      </c>
      <c r="C2994">
        <v>6.4115316031507339</v>
      </c>
      <c r="D2994">
        <v>-11.622136160957741</v>
      </c>
      <c r="E2994">
        <v>2.4137516317218992</v>
      </c>
      <c r="F2994">
        <f t="shared" si="646"/>
        <v>13.491033443798228</v>
      </c>
      <c r="G2994">
        <f t="shared" si="647"/>
        <v>25</v>
      </c>
      <c r="H2994">
        <f t="shared" si="648"/>
        <v>1350</v>
      </c>
      <c r="I2994">
        <f t="shared" si="649"/>
        <v>-1.0666753173056549</v>
      </c>
      <c r="J2994">
        <f>VLOOKUP(H2994,動径DB!$C$9:$F$3009,4)</f>
        <v>0.10765937017781324</v>
      </c>
      <c r="K2994">
        <f>VLOOKUP(G2994,緯度DB!$B$10:$H$50,7)</f>
        <v>0.7529008951198638</v>
      </c>
      <c r="L2994">
        <f t="shared" si="650"/>
        <v>-5.8400051071047399E-2</v>
      </c>
      <c r="M2994">
        <f t="shared" si="651"/>
        <v>-6.3862820329019479E-2</v>
      </c>
      <c r="N2994">
        <f t="shared" si="655"/>
        <v>4.0784598203766238E-3</v>
      </c>
      <c r="O2994">
        <f t="shared" si="656"/>
        <v>0</v>
      </c>
      <c r="Q2994">
        <f t="shared" si="652"/>
        <v>1000</v>
      </c>
      <c r="R2994">
        <f t="shared" si="653"/>
        <v>1000</v>
      </c>
      <c r="S2994">
        <f t="shared" si="654"/>
        <v>1</v>
      </c>
      <c r="T2994" s="2">
        <f t="array" aca="1" ref="T2994:V2994" ca="1">MMULT(Q2994:S2994,$T$8:$V$10)</f>
        <v>342.95983594645492</v>
      </c>
      <c r="U2994" s="2">
        <f ca="1"/>
        <v>1000</v>
      </c>
      <c r="V2994" s="2">
        <f ca="1"/>
        <v>-939.35060064258266</v>
      </c>
      <c r="Y2994" s="2">
        <f t="shared" ca="1" si="657"/>
        <v>-3.7714808315308317</v>
      </c>
      <c r="Z2994" s="2">
        <f t="shared" ca="1" si="658"/>
        <v>-10.996858629590841</v>
      </c>
    </row>
    <row r="2995" spans="2:26">
      <c r="B2995">
        <f t="shared" si="659"/>
        <v>2984</v>
      </c>
      <c r="C2995">
        <v>13.506163342103543</v>
      </c>
      <c r="D2995">
        <v>-8.5604302862542401</v>
      </c>
      <c r="E2995">
        <v>4.9198391093573335</v>
      </c>
      <c r="F2995">
        <f t="shared" si="646"/>
        <v>16.73027889102158</v>
      </c>
      <c r="G2995">
        <f t="shared" si="647"/>
        <v>27</v>
      </c>
      <c r="H2995">
        <f t="shared" si="648"/>
        <v>1674</v>
      </c>
      <c r="I2995">
        <f t="shared" si="649"/>
        <v>-0.56491422225994803</v>
      </c>
      <c r="J2995">
        <f>VLOOKUP(H2995,動径DB!$C$9:$F$3009,4)</f>
        <v>4.0638988779026448E-2</v>
      </c>
      <c r="K2995">
        <f>VLOOKUP(G2995,緯度DB!$B$10:$H$50,7)</f>
        <v>0.70149600262637279</v>
      </c>
      <c r="L2995">
        <f t="shared" si="650"/>
        <v>0.99232848121788753</v>
      </c>
      <c r="M2995">
        <f t="shared" si="651"/>
        <v>0.47328934830907732</v>
      </c>
      <c r="N2995">
        <f t="shared" si="655"/>
        <v>0.22400280722283111</v>
      </c>
      <c r="O2995">
        <f t="shared" si="656"/>
        <v>0</v>
      </c>
      <c r="Q2995">
        <f t="shared" si="652"/>
        <v>1000</v>
      </c>
      <c r="R2995">
        <f t="shared" si="653"/>
        <v>1000</v>
      </c>
      <c r="S2995">
        <f t="shared" si="654"/>
        <v>1</v>
      </c>
      <c r="T2995" s="2">
        <f t="array" aca="1" ref="T2995:V2995" ca="1">MMULT(Q2995:S2995,$T$8:$V$10)</f>
        <v>342.95983594645492</v>
      </c>
      <c r="U2995" s="2">
        <f ca="1"/>
        <v>1000</v>
      </c>
      <c r="V2995" s="2">
        <f ca="1"/>
        <v>-939.35060064258266</v>
      </c>
      <c r="Y2995" s="2">
        <f t="shared" ca="1" si="657"/>
        <v>-3.7714808315308317</v>
      </c>
      <c r="Z2995" s="2">
        <f t="shared" ca="1" si="658"/>
        <v>-10.996858629590841</v>
      </c>
    </row>
    <row r="2996" spans="2:26">
      <c r="B2996">
        <f t="shared" si="659"/>
        <v>2985</v>
      </c>
      <c r="C2996">
        <v>-13.024747241485265</v>
      </c>
      <c r="D2996">
        <v>-3.5754698797633608</v>
      </c>
      <c r="E2996">
        <v>7.5613599761598156</v>
      </c>
      <c r="F2996">
        <f t="shared" ref="F2996:F3059" si="660">SQRT(SUMSQ(C2996:E2996))</f>
        <v>15.479088805699922</v>
      </c>
      <c r="G2996">
        <f t="shared" ref="G2996:G3059" si="661">ROUND(20*E2996/F2996,0)+21</f>
        <v>31</v>
      </c>
      <c r="H2996">
        <f t="shared" ref="H2996:H3059" si="662">ROUND(F2996*100,0)+1</f>
        <v>1549</v>
      </c>
      <c r="I2996">
        <f t="shared" ref="I2996:I3059" si="663">ATAN2(C2996,D2996)</f>
        <v>-2.8736787278461833</v>
      </c>
      <c r="J2996">
        <f>VLOOKUP(H2996,動径DB!$C$9:$F$3009,4)</f>
        <v>6.0145642876209132E-2</v>
      </c>
      <c r="K2996">
        <f>VLOOKUP(G2996,緯度DB!$B$10:$H$50,7)</f>
        <v>0.54089638506983073</v>
      </c>
      <c r="L2996">
        <f t="shared" ref="L2996:L3059" si="664">IF($E$8&gt;=0,COS($E$8*I2996),SIN($E$8*I2996))</f>
        <v>0.71995798430946678</v>
      </c>
      <c r="M2996">
        <f t="shared" ref="M2996:M3059" si="665">J2996*K2996*L2996*F2996</f>
        <v>0.36255240842319925</v>
      </c>
      <c r="N2996">
        <f t="shared" si="655"/>
        <v>0.13144424885346229</v>
      </c>
      <c r="O2996">
        <f t="shared" si="656"/>
        <v>0</v>
      </c>
      <c r="Q2996">
        <f t="shared" ref="Q2996:Q3059" si="666">IF($O2996=0,1000,C2996)</f>
        <v>1000</v>
      </c>
      <c r="R2996">
        <f t="shared" ref="R2996:R3059" si="667">IF($O2996=0,1000,D2996)</f>
        <v>1000</v>
      </c>
      <c r="S2996">
        <f t="shared" ref="S2996:S3059" si="668">IF($O2996=0,1,E2996)</f>
        <v>1</v>
      </c>
      <c r="T2996" s="2">
        <f t="array" aca="1" ref="T2996:V2996" ca="1">MMULT(Q2996:S2996,$T$8:$V$10)</f>
        <v>342.95983594645492</v>
      </c>
      <c r="U2996" s="2">
        <f ca="1"/>
        <v>1000</v>
      </c>
      <c r="V2996" s="2">
        <f ca="1"/>
        <v>-939.35060064258266</v>
      </c>
      <c r="Y2996" s="2">
        <f t="shared" ca="1" si="657"/>
        <v>-3.7714808315308317</v>
      </c>
      <c r="Z2996" s="2">
        <f t="shared" ca="1" si="658"/>
        <v>-10.996858629590841</v>
      </c>
    </row>
    <row r="2997" spans="2:26">
      <c r="B2997">
        <f t="shared" si="659"/>
        <v>2986</v>
      </c>
      <c r="C2997">
        <v>1.0108517241252744</v>
      </c>
      <c r="D2997">
        <v>-5.5251489434410797</v>
      </c>
      <c r="E2997">
        <v>7.7499165547448543</v>
      </c>
      <c r="F2997">
        <f t="shared" si="660"/>
        <v>9.5713269017876232</v>
      </c>
      <c r="G2997">
        <f t="shared" si="661"/>
        <v>37</v>
      </c>
      <c r="H2997">
        <f t="shared" si="662"/>
        <v>958</v>
      </c>
      <c r="I2997">
        <f t="shared" si="663"/>
        <v>-1.3898429404666528</v>
      </c>
      <c r="J2997">
        <f>VLOOKUP(H2997,動径DB!$C$9:$F$3009,4)</f>
        <v>0.27287908867111504</v>
      </c>
      <c r="K2997">
        <f>VLOOKUP(G2997,緯度DB!$B$10:$H$50,7)</f>
        <v>0.2352076871405088</v>
      </c>
      <c r="L2997">
        <f t="shared" si="664"/>
        <v>-0.85623466444826268</v>
      </c>
      <c r="M2997">
        <f t="shared" si="665"/>
        <v>-0.52600118560811615</v>
      </c>
      <c r="N2997">
        <f t="shared" si="655"/>
        <v>0.27667724726114384</v>
      </c>
      <c r="O2997">
        <f t="shared" si="656"/>
        <v>0</v>
      </c>
      <c r="Q2997">
        <f t="shared" si="666"/>
        <v>1000</v>
      </c>
      <c r="R2997">
        <f t="shared" si="667"/>
        <v>1000</v>
      </c>
      <c r="S2997">
        <f t="shared" si="668"/>
        <v>1</v>
      </c>
      <c r="T2997" s="2">
        <f t="array" aca="1" ref="T2997:V2997" ca="1">MMULT(Q2997:S2997,$T$8:$V$10)</f>
        <v>342.95983594645492</v>
      </c>
      <c r="U2997" s="2">
        <f ca="1"/>
        <v>1000</v>
      </c>
      <c r="V2997" s="2">
        <f ca="1"/>
        <v>-939.35060064258266</v>
      </c>
      <c r="Y2997" s="2">
        <f t="shared" ca="1" si="657"/>
        <v>-3.7714808315308317</v>
      </c>
      <c r="Z2997" s="2">
        <f t="shared" ca="1" si="658"/>
        <v>-10.996858629590841</v>
      </c>
    </row>
    <row r="2998" spans="2:26">
      <c r="B2998">
        <f t="shared" si="659"/>
        <v>2987</v>
      </c>
      <c r="C2998">
        <v>-11.599222394358751</v>
      </c>
      <c r="D2998">
        <v>15.808617806498637</v>
      </c>
      <c r="E2998">
        <v>-7.9454003219003031</v>
      </c>
      <c r="F2998">
        <f t="shared" si="660"/>
        <v>21.156175065001534</v>
      </c>
      <c r="G2998">
        <f t="shared" si="661"/>
        <v>13</v>
      </c>
      <c r="H2998">
        <f t="shared" si="662"/>
        <v>2117</v>
      </c>
      <c r="I2998">
        <f t="shared" si="663"/>
        <v>2.2038016321273886</v>
      </c>
      <c r="J2998">
        <f>VLOOKUP(H2998,動径DB!$C$9:$F$3009,4)</f>
        <v>8.9741470295621496E-3</v>
      </c>
      <c r="K2998">
        <f>VLOOKUP(G2998,緯度DB!$B$10:$H$50,7)</f>
        <v>0.62981531840634786</v>
      </c>
      <c r="L2998">
        <f t="shared" si="664"/>
        <v>-0.32235817169568526</v>
      </c>
      <c r="M2998">
        <f t="shared" si="665"/>
        <v>-3.8546259072224635E-2</v>
      </c>
      <c r="N2998">
        <f t="shared" si="655"/>
        <v>1.48581408846306E-3</v>
      </c>
      <c r="O2998">
        <f t="shared" si="656"/>
        <v>0</v>
      </c>
      <c r="Q2998">
        <f t="shared" si="666"/>
        <v>1000</v>
      </c>
      <c r="R2998">
        <f t="shared" si="667"/>
        <v>1000</v>
      </c>
      <c r="S2998">
        <f t="shared" si="668"/>
        <v>1</v>
      </c>
      <c r="T2998" s="2">
        <f t="array" aca="1" ref="T2998:V2998" ca="1">MMULT(Q2998:S2998,$T$8:$V$10)</f>
        <v>342.95983594645492</v>
      </c>
      <c r="U2998" s="2">
        <f ca="1"/>
        <v>1000</v>
      </c>
      <c r="V2998" s="2">
        <f ca="1"/>
        <v>-939.35060064258266</v>
      </c>
      <c r="Y2998" s="2">
        <f t="shared" ca="1" si="657"/>
        <v>-3.7714808315308317</v>
      </c>
      <c r="Z2998" s="2">
        <f t="shared" ca="1" si="658"/>
        <v>-10.996858629590841</v>
      </c>
    </row>
    <row r="2999" spans="2:26">
      <c r="B2999">
        <f t="shared" si="659"/>
        <v>2988</v>
      </c>
      <c r="C2999">
        <v>-1.2918391124753015</v>
      </c>
      <c r="D2999">
        <v>-8.6956998961274259</v>
      </c>
      <c r="E2999">
        <v>2.6401430961957439</v>
      </c>
      <c r="F2999">
        <f t="shared" si="660"/>
        <v>9.1790195851420613</v>
      </c>
      <c r="G2999">
        <f t="shared" si="661"/>
        <v>27</v>
      </c>
      <c r="H2999">
        <f t="shared" si="662"/>
        <v>919</v>
      </c>
      <c r="I2999">
        <f t="shared" si="663"/>
        <v>-1.7182783326981081</v>
      </c>
      <c r="J2999">
        <f>VLOOKUP(H2999,動径DB!$C$9:$F$3009,4)</f>
        <v>0.2927183781354244</v>
      </c>
      <c r="K2999">
        <f>VLOOKUP(G2999,緯度DB!$B$10:$H$50,7)</f>
        <v>0.70149600262637279</v>
      </c>
      <c r="L2999">
        <f t="shared" si="664"/>
        <v>-0.90370710221963979</v>
      </c>
      <c r="M2999">
        <f t="shared" si="665"/>
        <v>-1.7033315185752209</v>
      </c>
      <c r="N2999">
        <f t="shared" si="655"/>
        <v>2.9013382621717683</v>
      </c>
      <c r="O2999">
        <f t="shared" si="656"/>
        <v>1</v>
      </c>
      <c r="Q2999">
        <f t="shared" si="666"/>
        <v>-1.2918391124753015</v>
      </c>
      <c r="R2999">
        <f t="shared" si="667"/>
        <v>-8.6956998961274259</v>
      </c>
      <c r="S2999">
        <f t="shared" si="668"/>
        <v>2.6401430961957439</v>
      </c>
      <c r="T2999" s="2">
        <f t="array" aca="1" ref="T2999:V2999" ca="1">MMULT(Q2999:S2999,$T$8:$V$10)</f>
        <v>2.0390879869114933</v>
      </c>
      <c r="U2999" s="2">
        <f ca="1"/>
        <v>-8.6956998961274259</v>
      </c>
      <c r="V2999" s="2">
        <f ca="1"/>
        <v>2.1169138013968016</v>
      </c>
      <c r="Y2999" s="2">
        <f t="shared" ca="1" si="657"/>
        <v>0.63489536993520557</v>
      </c>
      <c r="Z2999" s="2">
        <f t="shared" ca="1" si="658"/>
        <v>-2.7075141621326138</v>
      </c>
    </row>
    <row r="3000" spans="2:26">
      <c r="B3000">
        <f t="shared" si="659"/>
        <v>2989</v>
      </c>
      <c r="C3000">
        <v>-14.073924424246762</v>
      </c>
      <c r="D3000">
        <v>1.6226125950496664</v>
      </c>
      <c r="E3000">
        <v>9.7085947170604054</v>
      </c>
      <c r="F3000">
        <f t="shared" si="660"/>
        <v>17.174546040962962</v>
      </c>
      <c r="G3000">
        <f t="shared" si="661"/>
        <v>32</v>
      </c>
      <c r="H3000">
        <f t="shared" si="662"/>
        <v>1718</v>
      </c>
      <c r="I3000">
        <f t="shared" si="663"/>
        <v>3.0268073284473469</v>
      </c>
      <c r="J3000">
        <f>VLOOKUP(H3000,動径DB!$C$9:$F$3009,4)</f>
        <v>3.5254942117769764E-2</v>
      </c>
      <c r="K3000">
        <f>VLOOKUP(G3000,緯度DB!$B$10:$H$50,7)</f>
        <v>0.49132662717739956</v>
      </c>
      <c r="L3000">
        <f t="shared" si="664"/>
        <v>-0.33759053143696366</v>
      </c>
      <c r="M3000">
        <f t="shared" si="665"/>
        <v>-0.10043054765536491</v>
      </c>
      <c r="N3000">
        <f t="shared" si="655"/>
        <v>1.0086294902356522E-2</v>
      </c>
      <c r="O3000">
        <f t="shared" si="656"/>
        <v>0</v>
      </c>
      <c r="Q3000">
        <f t="shared" si="666"/>
        <v>1000</v>
      </c>
      <c r="R3000">
        <f t="shared" si="667"/>
        <v>1000</v>
      </c>
      <c r="S3000">
        <f t="shared" si="668"/>
        <v>1</v>
      </c>
      <c r="T3000" s="2">
        <f t="array" aca="1" ref="T3000:V3000" ca="1">MMULT(Q3000:S3000,$T$8:$V$10)</f>
        <v>342.95983594645492</v>
      </c>
      <c r="U3000" s="2">
        <f ca="1"/>
        <v>1000</v>
      </c>
      <c r="V3000" s="2">
        <f ca="1"/>
        <v>-939.35060064258266</v>
      </c>
      <c r="Y3000" s="2">
        <f t="shared" ca="1" si="657"/>
        <v>-3.7714808315308317</v>
      </c>
      <c r="Z3000" s="2">
        <f t="shared" ca="1" si="658"/>
        <v>-10.996858629590841</v>
      </c>
    </row>
    <row r="3001" spans="2:26">
      <c r="B3001">
        <f t="shared" si="659"/>
        <v>2990</v>
      </c>
      <c r="C3001">
        <v>-13.615987778138766</v>
      </c>
      <c r="D3001">
        <v>8.6842886043426279</v>
      </c>
      <c r="E3001">
        <v>1.4265076977086459</v>
      </c>
      <c r="F3001">
        <f t="shared" si="660"/>
        <v>16.212554269749152</v>
      </c>
      <c r="G3001">
        <f t="shared" si="661"/>
        <v>23</v>
      </c>
      <c r="H3001">
        <f t="shared" si="662"/>
        <v>1622</v>
      </c>
      <c r="I3001">
        <f t="shared" si="663"/>
        <v>2.5738411426164163</v>
      </c>
      <c r="J3001">
        <f>VLOOKUP(H3001,動径DB!$C$9:$F$3009,4)</f>
        <v>4.7942618846793059E-2</v>
      </c>
      <c r="K3001">
        <f>VLOOKUP(G3001,緯度DB!$B$10:$H$50,7)</f>
        <v>0.7820858445078025</v>
      </c>
      <c r="L3001">
        <f t="shared" si="664"/>
        <v>-0.9912402306999305</v>
      </c>
      <c r="M3001">
        <f t="shared" si="665"/>
        <v>-0.60256866257494324</v>
      </c>
      <c r="N3001">
        <f t="shared" si="655"/>
        <v>0.36308899311735582</v>
      </c>
      <c r="O3001">
        <f t="shared" si="656"/>
        <v>1</v>
      </c>
      <c r="Q3001">
        <f t="shared" si="666"/>
        <v>-13.615987778138766</v>
      </c>
      <c r="R3001">
        <f t="shared" si="667"/>
        <v>8.6842886043426279</v>
      </c>
      <c r="S3001">
        <f t="shared" si="668"/>
        <v>1.4265076977086459</v>
      </c>
      <c r="T3001" s="2">
        <f t="array" aca="1" ref="T3001:V3001" ca="1">MMULT(Q3001:S3001,$T$8:$V$10)</f>
        <v>-3.3164633343684686</v>
      </c>
      <c r="U3001" s="2">
        <f ca="1"/>
        <v>8.6842886043426279</v>
      </c>
      <c r="V3001" s="2">
        <f ca="1"/>
        <v>13.282737607053596</v>
      </c>
      <c r="Y3001" s="2">
        <f t="shared" ca="1" si="657"/>
        <v>-0.76623234058743983</v>
      </c>
      <c r="Z3001" s="2">
        <f t="shared" ca="1" si="658"/>
        <v>2.0064092717941637</v>
      </c>
    </row>
    <row r="3002" spans="2:26">
      <c r="B3002">
        <f t="shared" si="659"/>
        <v>2991</v>
      </c>
      <c r="C3002">
        <v>12.211168819953958</v>
      </c>
      <c r="D3002">
        <v>7.1534468290972173</v>
      </c>
      <c r="E3002">
        <v>9.7814739403209252</v>
      </c>
      <c r="F3002">
        <f t="shared" si="660"/>
        <v>17.203536785536691</v>
      </c>
      <c r="G3002">
        <f t="shared" si="661"/>
        <v>32</v>
      </c>
      <c r="H3002">
        <f t="shared" si="662"/>
        <v>1721</v>
      </c>
      <c r="I3002">
        <f t="shared" si="663"/>
        <v>0.52992167495116249</v>
      </c>
      <c r="J3002">
        <f>VLOOKUP(H3002,動径DB!$C$9:$F$3009,4)</f>
        <v>3.4912420068592472E-2</v>
      </c>
      <c r="K3002">
        <f>VLOOKUP(G3002,緯度DB!$B$10:$H$50,7)</f>
        <v>0.49132662717739956</v>
      </c>
      <c r="L3002">
        <f t="shared" si="664"/>
        <v>-0.99982009964126295</v>
      </c>
      <c r="M3002">
        <f t="shared" si="665"/>
        <v>-0.29504608695627793</v>
      </c>
      <c r="N3002">
        <f t="shared" si="655"/>
        <v>8.7052193428211522E-2</v>
      </c>
      <c r="O3002">
        <f t="shared" si="656"/>
        <v>0</v>
      </c>
      <c r="Q3002">
        <f t="shared" si="666"/>
        <v>1000</v>
      </c>
      <c r="R3002">
        <f t="shared" si="667"/>
        <v>1000</v>
      </c>
      <c r="S3002">
        <f t="shared" si="668"/>
        <v>1</v>
      </c>
      <c r="T3002" s="2">
        <f t="array" aca="1" ref="T3002:V3002" ca="1">MMULT(Q3002:S3002,$T$8:$V$10)</f>
        <v>342.95983594645492</v>
      </c>
      <c r="U3002" s="2">
        <f ca="1"/>
        <v>1000</v>
      </c>
      <c r="V3002" s="2">
        <f ca="1"/>
        <v>-939.35060064258266</v>
      </c>
      <c r="Y3002" s="2">
        <f t="shared" ca="1" si="657"/>
        <v>-3.7714808315308317</v>
      </c>
      <c r="Z3002" s="2">
        <f t="shared" ca="1" si="658"/>
        <v>-10.996858629590841</v>
      </c>
    </row>
    <row r="3003" spans="2:26">
      <c r="B3003">
        <f t="shared" si="659"/>
        <v>2992</v>
      </c>
      <c r="C3003">
        <v>-15.431961738765851</v>
      </c>
      <c r="D3003">
        <v>9.5276871761201107</v>
      </c>
      <c r="E3003">
        <v>-7.1772649428478807</v>
      </c>
      <c r="F3003">
        <f t="shared" si="660"/>
        <v>19.504753217935619</v>
      </c>
      <c r="G3003">
        <f t="shared" si="661"/>
        <v>14</v>
      </c>
      <c r="H3003">
        <f t="shared" si="662"/>
        <v>1951</v>
      </c>
      <c r="I3003">
        <f t="shared" si="663"/>
        <v>2.5884774649034386</v>
      </c>
      <c r="J3003">
        <f>VLOOKUP(H3003,動径DB!$C$9:$F$3009,4)</f>
        <v>1.6108154022702902E-2</v>
      </c>
      <c r="K3003">
        <f>VLOOKUP(G3003,緯度DB!$B$10:$H$50,7)</f>
        <v>0.66802964117206065</v>
      </c>
      <c r="L3003">
        <f t="shared" si="664"/>
        <v>-0.99608207714240726</v>
      </c>
      <c r="M3003">
        <f t="shared" si="665"/>
        <v>-0.209062958618462</v>
      </c>
      <c r="N3003">
        <f t="shared" si="655"/>
        <v>4.3707320666304755E-2</v>
      </c>
      <c r="O3003">
        <f t="shared" si="656"/>
        <v>0</v>
      </c>
      <c r="Q3003">
        <f t="shared" si="666"/>
        <v>1000</v>
      </c>
      <c r="R3003">
        <f t="shared" si="667"/>
        <v>1000</v>
      </c>
      <c r="S3003">
        <f t="shared" si="668"/>
        <v>1</v>
      </c>
      <c r="T3003" s="2">
        <f t="array" aca="1" ref="T3003:V3003" ca="1">MMULT(Q3003:S3003,$T$8:$V$10)</f>
        <v>342.95983594645492</v>
      </c>
      <c r="U3003" s="2">
        <f ca="1"/>
        <v>1000</v>
      </c>
      <c r="V3003" s="2">
        <f ca="1"/>
        <v>-939.35060064258266</v>
      </c>
      <c r="Y3003" s="2">
        <f t="shared" ca="1" si="657"/>
        <v>-3.7714808315308317</v>
      </c>
      <c r="Z3003" s="2">
        <f t="shared" ca="1" si="658"/>
        <v>-10.996858629590841</v>
      </c>
    </row>
    <row r="3004" spans="2:26">
      <c r="B3004">
        <f t="shared" si="659"/>
        <v>2993</v>
      </c>
      <c r="C3004">
        <v>14.485412175445493</v>
      </c>
      <c r="D3004">
        <v>-8.9080853162383935</v>
      </c>
      <c r="E3004">
        <v>-4.9812647955975136</v>
      </c>
      <c r="F3004">
        <f t="shared" si="660"/>
        <v>17.719880046371244</v>
      </c>
      <c r="G3004">
        <f t="shared" si="661"/>
        <v>15</v>
      </c>
      <c r="H3004">
        <f t="shared" si="662"/>
        <v>1773</v>
      </c>
      <c r="I3004">
        <f t="shared" si="663"/>
        <v>-0.55135376600997898</v>
      </c>
      <c r="J3004">
        <f>VLOOKUP(H3004,動径DB!$C$9:$F$3009,4)</f>
        <v>2.9435227381829396E-2</v>
      </c>
      <c r="K3004">
        <f>VLOOKUP(G3004,緯度DB!$B$10:$H$50,7)</f>
        <v>0.70149600262637279</v>
      </c>
      <c r="L3004">
        <f t="shared" si="664"/>
        <v>0.99653547462222247</v>
      </c>
      <c r="M3004">
        <f t="shared" si="665"/>
        <v>0.36462474344322227</v>
      </c>
      <c r="N3004">
        <f t="shared" si="655"/>
        <v>0.13295120353103565</v>
      </c>
      <c r="O3004">
        <f t="shared" si="656"/>
        <v>0</v>
      </c>
      <c r="Q3004">
        <f t="shared" si="666"/>
        <v>1000</v>
      </c>
      <c r="R3004">
        <f t="shared" si="667"/>
        <v>1000</v>
      </c>
      <c r="S3004">
        <f t="shared" si="668"/>
        <v>1</v>
      </c>
      <c r="T3004" s="2">
        <f t="array" aca="1" ref="T3004:V3004" ca="1">MMULT(Q3004:S3004,$T$8:$V$10)</f>
        <v>342.95983594645492</v>
      </c>
      <c r="U3004" s="2">
        <f ca="1"/>
        <v>1000</v>
      </c>
      <c r="V3004" s="2">
        <f ca="1"/>
        <v>-939.35060064258266</v>
      </c>
      <c r="Y3004" s="2">
        <f t="shared" ca="1" si="657"/>
        <v>-3.7714808315308317</v>
      </c>
      <c r="Z3004" s="2">
        <f t="shared" ca="1" si="658"/>
        <v>-10.996858629590841</v>
      </c>
    </row>
    <row r="3005" spans="2:26">
      <c r="B3005">
        <f t="shared" si="659"/>
        <v>2994</v>
      </c>
      <c r="C3005">
        <v>-14.62269804520224</v>
      </c>
      <c r="D3005">
        <v>-7.8192962119509071</v>
      </c>
      <c r="E3005">
        <v>10.037395421757088</v>
      </c>
      <c r="F3005">
        <f t="shared" si="660"/>
        <v>19.383343319048482</v>
      </c>
      <c r="G3005">
        <f t="shared" si="661"/>
        <v>31</v>
      </c>
      <c r="H3005">
        <f t="shared" si="662"/>
        <v>1939</v>
      </c>
      <c r="I3005">
        <f t="shared" si="663"/>
        <v>-2.6505432225822356</v>
      </c>
      <c r="J3005">
        <f>VLOOKUP(H3005,動径DB!$C$9:$F$3009,4)</f>
        <v>1.679044472420933E-2</v>
      </c>
      <c r="K3005">
        <f>VLOOKUP(G3005,緯度DB!$B$10:$H$50,7)</f>
        <v>0.54089638506983073</v>
      </c>
      <c r="L3005">
        <f t="shared" si="664"/>
        <v>0.9952362178324452</v>
      </c>
      <c r="M3005">
        <f t="shared" si="665"/>
        <v>0.17519880456226172</v>
      </c>
      <c r="N3005">
        <f t="shared" si="655"/>
        <v>3.0694621120045579E-2</v>
      </c>
      <c r="O3005">
        <f t="shared" si="656"/>
        <v>0</v>
      </c>
      <c r="Q3005">
        <f t="shared" si="666"/>
        <v>1000</v>
      </c>
      <c r="R3005">
        <f t="shared" si="667"/>
        <v>1000</v>
      </c>
      <c r="S3005">
        <f t="shared" si="668"/>
        <v>1</v>
      </c>
      <c r="T3005" s="2">
        <f t="array" aca="1" ref="T3005:V3005" ca="1">MMULT(Q3005:S3005,$T$8:$V$10)</f>
        <v>342.95983594645492</v>
      </c>
      <c r="U3005" s="2">
        <f ca="1"/>
        <v>1000</v>
      </c>
      <c r="V3005" s="2">
        <f ca="1"/>
        <v>-939.35060064258266</v>
      </c>
      <c r="Y3005" s="2">
        <f t="shared" ca="1" si="657"/>
        <v>-3.7714808315308317</v>
      </c>
      <c r="Z3005" s="2">
        <f t="shared" ca="1" si="658"/>
        <v>-10.996858629590841</v>
      </c>
    </row>
    <row r="3006" spans="2:26">
      <c r="B3006">
        <f t="shared" si="659"/>
        <v>2995</v>
      </c>
      <c r="C3006">
        <v>4.78261274678718</v>
      </c>
      <c r="D3006">
        <v>-12.074208444904302</v>
      </c>
      <c r="E3006">
        <v>-5.6091740170086286</v>
      </c>
      <c r="F3006">
        <f t="shared" si="660"/>
        <v>14.146474027467562</v>
      </c>
      <c r="G3006">
        <f t="shared" si="661"/>
        <v>13</v>
      </c>
      <c r="H3006">
        <f t="shared" si="662"/>
        <v>1416</v>
      </c>
      <c r="I3006">
        <f t="shared" si="663"/>
        <v>-1.1936551888510776</v>
      </c>
      <c r="J3006">
        <f>VLOOKUP(H3006,動径DB!$C$9:$F$3009,4)</f>
        <v>8.9323908337319805E-2</v>
      </c>
      <c r="K3006">
        <f>VLOOKUP(G3006,緯度DB!$B$10:$H$50,7)</f>
        <v>0.62981531840634786</v>
      </c>
      <c r="L3006">
        <f t="shared" si="664"/>
        <v>-0.42537202331605106</v>
      </c>
      <c r="M3006">
        <f t="shared" si="665"/>
        <v>-0.33853070537530366</v>
      </c>
      <c r="N3006">
        <f t="shared" si="655"/>
        <v>0.11460303848190065</v>
      </c>
      <c r="O3006">
        <f t="shared" si="656"/>
        <v>0</v>
      </c>
      <c r="Q3006">
        <f t="shared" si="666"/>
        <v>1000</v>
      </c>
      <c r="R3006">
        <f t="shared" si="667"/>
        <v>1000</v>
      </c>
      <c r="S3006">
        <f t="shared" si="668"/>
        <v>1</v>
      </c>
      <c r="T3006" s="2">
        <f t="array" aca="1" ref="T3006:V3006" ca="1">MMULT(Q3006:S3006,$T$8:$V$10)</f>
        <v>342.95983594645492</v>
      </c>
      <c r="U3006" s="2">
        <f ca="1"/>
        <v>1000</v>
      </c>
      <c r="V3006" s="2">
        <f ca="1"/>
        <v>-939.35060064258266</v>
      </c>
      <c r="Y3006" s="2">
        <f t="shared" ca="1" si="657"/>
        <v>-3.7714808315308317</v>
      </c>
      <c r="Z3006" s="2">
        <f t="shared" ca="1" si="658"/>
        <v>-10.996858629590841</v>
      </c>
    </row>
    <row r="3007" spans="2:26">
      <c r="B3007">
        <f t="shared" si="659"/>
        <v>2996</v>
      </c>
      <c r="C3007">
        <v>-15.448504349450653</v>
      </c>
      <c r="D3007">
        <v>-13.210498633199398</v>
      </c>
      <c r="E3007">
        <v>-10.605704235636752</v>
      </c>
      <c r="F3007">
        <f t="shared" si="660"/>
        <v>22.927156891044344</v>
      </c>
      <c r="G3007">
        <f t="shared" si="661"/>
        <v>12</v>
      </c>
      <c r="H3007">
        <f t="shared" si="662"/>
        <v>2294</v>
      </c>
      <c r="I3007">
        <f t="shared" si="663"/>
        <v>-2.4341271746253965</v>
      </c>
      <c r="J3007">
        <f>VLOOKUP(H3007,動径DB!$C$9:$F$3009,4)</f>
        <v>4.7120461124082426E-3</v>
      </c>
      <c r="K3007">
        <f>VLOOKUP(G3007,緯度DB!$B$10:$H$50,7)</f>
        <v>0.58726809406597613</v>
      </c>
      <c r="L3007">
        <f t="shared" si="664"/>
        <v>0.85168707392180032</v>
      </c>
      <c r="M3007">
        <f t="shared" si="665"/>
        <v>5.4035129573565155E-2</v>
      </c>
      <c r="N3007">
        <f t="shared" si="655"/>
        <v>2.9197952280319754E-3</v>
      </c>
      <c r="O3007">
        <f t="shared" si="656"/>
        <v>0</v>
      </c>
      <c r="Q3007">
        <f t="shared" si="666"/>
        <v>1000</v>
      </c>
      <c r="R3007">
        <f t="shared" si="667"/>
        <v>1000</v>
      </c>
      <c r="S3007">
        <f t="shared" si="668"/>
        <v>1</v>
      </c>
      <c r="T3007" s="2">
        <f t="array" aca="1" ref="T3007:V3007" ca="1">MMULT(Q3007:S3007,$T$8:$V$10)</f>
        <v>342.95983594645492</v>
      </c>
      <c r="U3007" s="2">
        <f ca="1"/>
        <v>1000</v>
      </c>
      <c r="V3007" s="2">
        <f ca="1"/>
        <v>-939.35060064258266</v>
      </c>
      <c r="Y3007" s="2">
        <f t="shared" ca="1" si="657"/>
        <v>-3.7714808315308317</v>
      </c>
      <c r="Z3007" s="2">
        <f t="shared" ca="1" si="658"/>
        <v>-10.996858629590841</v>
      </c>
    </row>
    <row r="3008" spans="2:26">
      <c r="B3008">
        <f t="shared" si="659"/>
        <v>2997</v>
      </c>
      <c r="C3008">
        <v>4.5716330057389092</v>
      </c>
      <c r="D3008">
        <v>-3.6101183641070529</v>
      </c>
      <c r="E3008">
        <v>0.23941056537752958</v>
      </c>
      <c r="F3008">
        <f t="shared" si="660"/>
        <v>5.8301029459897826</v>
      </c>
      <c r="G3008">
        <f t="shared" si="661"/>
        <v>22</v>
      </c>
      <c r="H3008">
        <f t="shared" si="662"/>
        <v>584</v>
      </c>
      <c r="I3008">
        <f t="shared" si="663"/>
        <v>-0.66841532109997315</v>
      </c>
      <c r="J3008">
        <f>VLOOKUP(H3008,動径DB!$C$9:$F$3009,4)</f>
        <v>0.40028692189102433</v>
      </c>
      <c r="K3008">
        <f>VLOOKUP(G3008,緯度DB!$B$10:$H$50,7)</f>
        <v>0.7879807395252203</v>
      </c>
      <c r="L3008">
        <f t="shared" si="664"/>
        <v>0.90710183384349019</v>
      </c>
      <c r="M3008">
        <f t="shared" si="665"/>
        <v>1.6680892046894447</v>
      </c>
      <c r="N3008">
        <f t="shared" si="655"/>
        <v>2.7825215948014641</v>
      </c>
      <c r="O3008">
        <f t="shared" si="656"/>
        <v>1</v>
      </c>
      <c r="Q3008">
        <f t="shared" si="666"/>
        <v>4.5716330057389092</v>
      </c>
      <c r="R3008">
        <f t="shared" si="667"/>
        <v>-3.6101183641070529</v>
      </c>
      <c r="S3008">
        <f t="shared" si="668"/>
        <v>0.23941056537752958</v>
      </c>
      <c r="T3008" s="2">
        <f t="array" aca="1" ref="T3008:V3008" ca="1">MMULT(Q3008:S3008,$T$8:$V$10)</f>
        <v>1.7885629174786275</v>
      </c>
      <c r="U3008" s="2">
        <f ca="1"/>
        <v>-3.6101183641070529</v>
      </c>
      <c r="V3008" s="2">
        <f ca="1"/>
        <v>-4.2140465645500527</v>
      </c>
      <c r="Y3008" s="2">
        <f t="shared" ca="1" si="657"/>
        <v>0.69361907518988675</v>
      </c>
      <c r="Z3008" s="2">
        <f t="shared" ca="1" si="658"/>
        <v>-1.4000329183655251</v>
      </c>
    </row>
    <row r="3009" spans="2:26">
      <c r="B3009">
        <f t="shared" si="659"/>
        <v>2998</v>
      </c>
      <c r="C3009">
        <v>3.9326138322556554</v>
      </c>
      <c r="D3009">
        <v>-0.82494326027159626</v>
      </c>
      <c r="E3009">
        <v>-5.2403736561390675</v>
      </c>
      <c r="F3009">
        <f t="shared" si="660"/>
        <v>6.6035974280896612</v>
      </c>
      <c r="G3009">
        <f t="shared" si="661"/>
        <v>5</v>
      </c>
      <c r="H3009">
        <f t="shared" si="662"/>
        <v>661</v>
      </c>
      <c r="I3009">
        <f t="shared" si="663"/>
        <v>-0.20677162014512693</v>
      </c>
      <c r="J3009">
        <f>VLOOKUP(H3009,動径DB!$C$9:$F$3009,4)</f>
        <v>0.39517919842434696</v>
      </c>
      <c r="K3009">
        <f>VLOOKUP(G3009,緯度DB!$B$10:$H$50,7)</f>
        <v>0.2352076871405088</v>
      </c>
      <c r="L3009">
        <f t="shared" si="664"/>
        <v>0.5812913898572144</v>
      </c>
      <c r="M3009">
        <f t="shared" si="665"/>
        <v>0.35679607425348997</v>
      </c>
      <c r="N3009">
        <f t="shared" si="655"/>
        <v>0.12730343860270193</v>
      </c>
      <c r="O3009">
        <f t="shared" si="656"/>
        <v>0</v>
      </c>
      <c r="Q3009">
        <f t="shared" si="666"/>
        <v>1000</v>
      </c>
      <c r="R3009">
        <f t="shared" si="667"/>
        <v>1000</v>
      </c>
      <c r="S3009">
        <f t="shared" si="668"/>
        <v>1</v>
      </c>
      <c r="T3009" s="2">
        <f t="array" aca="1" ref="T3009:V3009" ca="1">MMULT(Q3009:S3009,$T$8:$V$10)</f>
        <v>342.95983594645492</v>
      </c>
      <c r="U3009" s="2">
        <f ca="1"/>
        <v>1000</v>
      </c>
      <c r="V3009" s="2">
        <f ca="1"/>
        <v>-939.35060064258266</v>
      </c>
      <c r="Y3009" s="2">
        <f t="shared" ca="1" si="657"/>
        <v>-3.7714808315308317</v>
      </c>
      <c r="Z3009" s="2">
        <f t="shared" ca="1" si="658"/>
        <v>-10.996858629590841</v>
      </c>
    </row>
    <row r="3010" spans="2:26">
      <c r="B3010">
        <f t="shared" si="659"/>
        <v>2999</v>
      </c>
      <c r="C3010">
        <v>-1.4922488977874553</v>
      </c>
      <c r="D3010">
        <v>5.1671846301020024</v>
      </c>
      <c r="E3010">
        <v>-12.822563487553372</v>
      </c>
      <c r="F3010">
        <f t="shared" si="660"/>
        <v>13.904845851962802</v>
      </c>
      <c r="G3010">
        <f t="shared" si="661"/>
        <v>3</v>
      </c>
      <c r="H3010">
        <f t="shared" si="662"/>
        <v>1391</v>
      </c>
      <c r="I3010">
        <f t="shared" si="663"/>
        <v>1.8519404072196632</v>
      </c>
      <c r="J3010">
        <f>VLOOKUP(H3010,動径DB!$C$9:$F$3009,4)</f>
        <v>9.5946641227068127E-2</v>
      </c>
      <c r="K3010">
        <f>VLOOKUP(G3010,緯度DB!$B$10:$H$50,7)</f>
        <v>0.19977068236083131</v>
      </c>
      <c r="L3010">
        <f t="shared" si="664"/>
        <v>0.66490310456262969</v>
      </c>
      <c r="M3010">
        <f t="shared" si="665"/>
        <v>0.17720911987041388</v>
      </c>
      <c r="N3010">
        <f t="shared" si="655"/>
        <v>3.1403072165246716E-2</v>
      </c>
      <c r="O3010">
        <f t="shared" si="656"/>
        <v>0</v>
      </c>
      <c r="Q3010">
        <f t="shared" si="666"/>
        <v>1000</v>
      </c>
      <c r="R3010">
        <f t="shared" si="667"/>
        <v>1000</v>
      </c>
      <c r="S3010">
        <f t="shared" si="668"/>
        <v>1</v>
      </c>
      <c r="T3010" s="2">
        <f t="array" aca="1" ref="T3010:V3010" ca="1">MMULT(Q3010:S3010,$T$8:$V$10)</f>
        <v>342.95983594645492</v>
      </c>
      <c r="U3010" s="2">
        <f ca="1"/>
        <v>1000</v>
      </c>
      <c r="V3010" s="2">
        <f ca="1"/>
        <v>-939.35060064258266</v>
      </c>
      <c r="Y3010" s="2">
        <f t="shared" ca="1" si="657"/>
        <v>-3.7714808315308317</v>
      </c>
      <c r="Z3010" s="2">
        <f t="shared" ca="1" si="658"/>
        <v>-10.996858629590841</v>
      </c>
    </row>
    <row r="3011" spans="2:26">
      <c r="B3011">
        <f t="shared" si="659"/>
        <v>3000</v>
      </c>
      <c r="C3011">
        <v>-13.164921500816659</v>
      </c>
      <c r="D3011">
        <v>-11.177036774077857</v>
      </c>
      <c r="E3011">
        <v>-15.899601463919041</v>
      </c>
      <c r="F3011">
        <f t="shared" si="660"/>
        <v>23.474212146166057</v>
      </c>
      <c r="G3011">
        <f t="shared" si="661"/>
        <v>7</v>
      </c>
      <c r="H3011">
        <f t="shared" si="662"/>
        <v>2348</v>
      </c>
      <c r="I3011">
        <f t="shared" si="663"/>
        <v>-2.4376786143434659</v>
      </c>
      <c r="J3011">
        <f>VLOOKUP(H3011,動径DB!$C$9:$F$3009,4)</f>
        <v>3.856709557206879E-3</v>
      </c>
      <c r="K3011">
        <f>VLOOKUP(G3011,緯度DB!$B$10:$H$50,7)</f>
        <v>0.33255818042814211</v>
      </c>
      <c r="L3011">
        <f t="shared" si="664"/>
        <v>0.85722203265241104</v>
      </c>
      <c r="M3011">
        <f t="shared" si="665"/>
        <v>2.5808865801705685E-2</v>
      </c>
      <c r="N3011">
        <f t="shared" si="655"/>
        <v>6.6609755397045321E-4</v>
      </c>
      <c r="O3011">
        <f t="shared" si="656"/>
        <v>0</v>
      </c>
      <c r="Q3011">
        <f t="shared" si="666"/>
        <v>1000</v>
      </c>
      <c r="R3011">
        <f t="shared" si="667"/>
        <v>1000</v>
      </c>
      <c r="S3011">
        <f t="shared" si="668"/>
        <v>1</v>
      </c>
      <c r="T3011" s="2">
        <f t="array" aca="1" ref="T3011:V3011" ca="1">MMULT(Q3011:S3011,$T$8:$V$10)</f>
        <v>342.95983594645492</v>
      </c>
      <c r="U3011" s="2">
        <f ca="1"/>
        <v>1000</v>
      </c>
      <c r="V3011" s="2">
        <f ca="1"/>
        <v>-939.35060064258266</v>
      </c>
      <c r="Y3011" s="2">
        <f t="shared" ca="1" si="657"/>
        <v>-3.7714808315308317</v>
      </c>
      <c r="Z3011" s="2">
        <f t="shared" ca="1" si="658"/>
        <v>-10.996858629590841</v>
      </c>
    </row>
    <row r="3012" spans="2:26">
      <c r="B3012">
        <f t="shared" si="659"/>
        <v>3001</v>
      </c>
      <c r="C3012">
        <v>16.398367788014216</v>
      </c>
      <c r="D3012">
        <v>-15.055084491201422</v>
      </c>
      <c r="E3012">
        <v>7.4996976067653636</v>
      </c>
      <c r="F3012">
        <f t="shared" si="660"/>
        <v>23.490583205640466</v>
      </c>
      <c r="G3012">
        <f t="shared" si="661"/>
        <v>27</v>
      </c>
      <c r="H3012">
        <f t="shared" si="662"/>
        <v>2350</v>
      </c>
      <c r="I3012">
        <f t="shared" si="663"/>
        <v>-0.74271707673809395</v>
      </c>
      <c r="J3012">
        <f>VLOOKUP(H3012,動径DB!$C$9:$F$3009,4)</f>
        <v>3.8280808804528528E-3</v>
      </c>
      <c r="K3012">
        <f>VLOOKUP(G3012,緯度DB!$B$10:$H$50,7)</f>
        <v>0.70149600262637279</v>
      </c>
      <c r="L3012">
        <f t="shared" si="664"/>
        <v>0.79161121929202771</v>
      </c>
      <c r="M3012">
        <f t="shared" si="665"/>
        <v>4.9935803875281883E-2</v>
      </c>
      <c r="N3012">
        <f t="shared" si="655"/>
        <v>2.493584508670617E-3</v>
      </c>
      <c r="O3012">
        <f t="shared" si="656"/>
        <v>0</v>
      </c>
      <c r="Q3012">
        <f t="shared" si="666"/>
        <v>1000</v>
      </c>
      <c r="R3012">
        <f t="shared" si="667"/>
        <v>1000</v>
      </c>
      <c r="S3012">
        <f t="shared" si="668"/>
        <v>1</v>
      </c>
      <c r="T3012" s="2">
        <f t="array" aca="1" ref="T3012:V3012" ca="1">MMULT(Q3012:S3012,$T$8:$V$10)</f>
        <v>342.95983594645492</v>
      </c>
      <c r="U3012" s="2">
        <f ca="1"/>
        <v>1000</v>
      </c>
      <c r="V3012" s="2">
        <f ca="1"/>
        <v>-939.35060064258266</v>
      </c>
      <c r="Y3012" s="2">
        <f t="shared" ca="1" si="657"/>
        <v>-3.7714808315308317</v>
      </c>
      <c r="Z3012" s="2">
        <f t="shared" ca="1" si="658"/>
        <v>-10.996858629590841</v>
      </c>
    </row>
    <row r="3013" spans="2:26">
      <c r="B3013">
        <f t="shared" si="659"/>
        <v>3002</v>
      </c>
      <c r="C3013">
        <v>-13.861918731300852</v>
      </c>
      <c r="D3013">
        <v>3.7843260432350472</v>
      </c>
      <c r="E3013">
        <v>-5.2548202247982445</v>
      </c>
      <c r="F3013">
        <f t="shared" si="660"/>
        <v>15.299903598050712</v>
      </c>
      <c r="G3013">
        <f t="shared" si="661"/>
        <v>14</v>
      </c>
      <c r="H3013">
        <f t="shared" si="662"/>
        <v>1531</v>
      </c>
      <c r="I3013">
        <f t="shared" si="663"/>
        <v>2.8750852834476044</v>
      </c>
      <c r="J3013">
        <f>VLOOKUP(H3013,動径DB!$C$9:$F$3009,4)</f>
        <v>6.3540747054787489E-2</v>
      </c>
      <c r="K3013">
        <f>VLOOKUP(G3013,緯度DB!$B$10:$H$50,7)</f>
        <v>0.66802964117206065</v>
      </c>
      <c r="L3013">
        <f t="shared" si="664"/>
        <v>-0.71702306012572459</v>
      </c>
      <c r="M3013">
        <f t="shared" si="665"/>
        <v>-0.46566100077653094</v>
      </c>
      <c r="N3013">
        <f t="shared" si="655"/>
        <v>0.21684016764420036</v>
      </c>
      <c r="O3013">
        <f t="shared" si="656"/>
        <v>0</v>
      </c>
      <c r="Q3013">
        <f t="shared" si="666"/>
        <v>1000</v>
      </c>
      <c r="R3013">
        <f t="shared" si="667"/>
        <v>1000</v>
      </c>
      <c r="S3013">
        <f t="shared" si="668"/>
        <v>1</v>
      </c>
      <c r="T3013" s="2">
        <f t="array" aca="1" ref="T3013:V3013" ca="1">MMULT(Q3013:S3013,$T$8:$V$10)</f>
        <v>342.95983594645492</v>
      </c>
      <c r="U3013" s="2">
        <f ca="1"/>
        <v>1000</v>
      </c>
      <c r="V3013" s="2">
        <f ca="1"/>
        <v>-939.35060064258266</v>
      </c>
      <c r="Y3013" s="2">
        <f t="shared" ca="1" si="657"/>
        <v>-3.7714808315308317</v>
      </c>
      <c r="Z3013" s="2">
        <f t="shared" ca="1" si="658"/>
        <v>-10.996858629590841</v>
      </c>
    </row>
    <row r="3014" spans="2:26">
      <c r="B3014">
        <f t="shared" si="659"/>
        <v>3003</v>
      </c>
      <c r="C3014">
        <v>-15.018355389478792</v>
      </c>
      <c r="D3014">
        <v>4.2211192790500336</v>
      </c>
      <c r="E3014">
        <v>2.1096505855109235</v>
      </c>
      <c r="F3014">
        <f t="shared" si="660"/>
        <v>15.742282940082138</v>
      </c>
      <c r="G3014">
        <f t="shared" si="661"/>
        <v>24</v>
      </c>
      <c r="H3014">
        <f t="shared" si="662"/>
        <v>1575</v>
      </c>
      <c r="I3014">
        <f t="shared" si="663"/>
        <v>2.8675975616336822</v>
      </c>
      <c r="J3014">
        <f>VLOOKUP(H3014,動径DB!$C$9:$F$3009,4)</f>
        <v>5.5519667091593596E-2</v>
      </c>
      <c r="K3014">
        <f>VLOOKUP(G3014,緯度DB!$B$10:$H$50,7)</f>
        <v>0.7703565880679073</v>
      </c>
      <c r="L3014">
        <f t="shared" si="664"/>
        <v>-0.73249878529743584</v>
      </c>
      <c r="M3014">
        <f t="shared" si="665"/>
        <v>-0.49318888117998888</v>
      </c>
      <c r="N3014">
        <f t="shared" si="655"/>
        <v>0.2432352725195692</v>
      </c>
      <c r="O3014">
        <f t="shared" si="656"/>
        <v>0</v>
      </c>
      <c r="Q3014">
        <f t="shared" si="666"/>
        <v>1000</v>
      </c>
      <c r="R3014">
        <f t="shared" si="667"/>
        <v>1000</v>
      </c>
      <c r="S3014">
        <f t="shared" si="668"/>
        <v>1</v>
      </c>
      <c r="T3014" s="2">
        <f t="array" aca="1" ref="T3014:V3014" ca="1">MMULT(Q3014:S3014,$T$8:$V$10)</f>
        <v>342.95983594645492</v>
      </c>
      <c r="U3014" s="2">
        <f ca="1"/>
        <v>1000</v>
      </c>
      <c r="V3014" s="2">
        <f ca="1"/>
        <v>-939.35060064258266</v>
      </c>
      <c r="Y3014" s="2">
        <f t="shared" ca="1" si="657"/>
        <v>-3.7714808315308317</v>
      </c>
      <c r="Z3014" s="2">
        <f t="shared" ca="1" si="658"/>
        <v>-10.996858629590841</v>
      </c>
    </row>
    <row r="3015" spans="2:26">
      <c r="B3015">
        <f t="shared" si="659"/>
        <v>3004</v>
      </c>
      <c r="C3015">
        <v>-16.635970100797611</v>
      </c>
      <c r="D3015">
        <v>7.5988999794000049</v>
      </c>
      <c r="E3015">
        <v>-4.8473441604581078</v>
      </c>
      <c r="F3015">
        <f t="shared" si="660"/>
        <v>18.9207697386096</v>
      </c>
      <c r="G3015">
        <f t="shared" si="661"/>
        <v>16</v>
      </c>
      <c r="H3015">
        <f t="shared" si="662"/>
        <v>1893</v>
      </c>
      <c r="I3015">
        <f t="shared" si="663"/>
        <v>2.713118703655268</v>
      </c>
      <c r="J3015">
        <f>VLOOKUP(H3015,動径DB!$C$9:$F$3009,4)</f>
        <v>1.9663287871247249E-2</v>
      </c>
      <c r="K3015">
        <f>VLOOKUP(G3015,緯度DB!$B$10:$H$50,7)</f>
        <v>0.72987675376846739</v>
      </c>
      <c r="L3015">
        <f t="shared" si="664"/>
        <v>-0.95955629837529</v>
      </c>
      <c r="M3015">
        <f t="shared" si="665"/>
        <v>-0.26056431045512524</v>
      </c>
      <c r="N3015">
        <f t="shared" si="655"/>
        <v>6.7893759882954888E-2</v>
      </c>
      <c r="O3015">
        <f t="shared" si="656"/>
        <v>0</v>
      </c>
      <c r="Q3015">
        <f t="shared" si="666"/>
        <v>1000</v>
      </c>
      <c r="R3015">
        <f t="shared" si="667"/>
        <v>1000</v>
      </c>
      <c r="S3015">
        <f t="shared" si="668"/>
        <v>1</v>
      </c>
      <c r="T3015" s="2">
        <f t="array" aca="1" ref="T3015:V3015" ca="1">MMULT(Q3015:S3015,$T$8:$V$10)</f>
        <v>342.95983594645492</v>
      </c>
      <c r="U3015" s="2">
        <f ca="1"/>
        <v>1000</v>
      </c>
      <c r="V3015" s="2">
        <f ca="1"/>
        <v>-939.35060064258266</v>
      </c>
      <c r="Y3015" s="2">
        <f t="shared" ca="1" si="657"/>
        <v>-3.7714808315308317</v>
      </c>
      <c r="Z3015" s="2">
        <f t="shared" ca="1" si="658"/>
        <v>-10.996858629590841</v>
      </c>
    </row>
    <row r="3016" spans="2:26">
      <c r="B3016">
        <f t="shared" si="659"/>
        <v>3005</v>
      </c>
      <c r="C3016">
        <v>-4.6164109642384208</v>
      </c>
      <c r="D3016">
        <v>-2.4011814783696481</v>
      </c>
      <c r="E3016">
        <v>13.59189824831415</v>
      </c>
      <c r="F3016">
        <f t="shared" si="660"/>
        <v>14.553921144328474</v>
      </c>
      <c r="G3016">
        <f t="shared" si="661"/>
        <v>40</v>
      </c>
      <c r="H3016">
        <f t="shared" si="662"/>
        <v>1456</v>
      </c>
      <c r="I3016">
        <f t="shared" si="663"/>
        <v>-2.661962914169222</v>
      </c>
      <c r="J3016">
        <f>VLOOKUP(H3016,動径DB!$C$9:$F$3009,4)</f>
        <v>7.9511175620175789E-2</v>
      </c>
      <c r="K3016">
        <f>VLOOKUP(G3016,緯度DB!$B$10:$H$50,7)</f>
        <v>0.31855496617393941</v>
      </c>
      <c r="L3016">
        <f t="shared" si="664"/>
        <v>0.99131286429909882</v>
      </c>
      <c r="M3016">
        <f t="shared" si="665"/>
        <v>0.36542925656007269</v>
      </c>
      <c r="N3016">
        <f t="shared" si="655"/>
        <v>0.13353854155004743</v>
      </c>
      <c r="O3016">
        <f t="shared" si="656"/>
        <v>0</v>
      </c>
      <c r="Q3016">
        <f t="shared" si="666"/>
        <v>1000</v>
      </c>
      <c r="R3016">
        <f t="shared" si="667"/>
        <v>1000</v>
      </c>
      <c r="S3016">
        <f t="shared" si="668"/>
        <v>1</v>
      </c>
      <c r="T3016" s="2">
        <f t="array" aca="1" ref="T3016:V3016" ca="1">MMULT(Q3016:S3016,$T$8:$V$10)</f>
        <v>342.95983594645492</v>
      </c>
      <c r="U3016" s="2">
        <f ca="1"/>
        <v>1000</v>
      </c>
      <c r="V3016" s="2">
        <f ca="1"/>
        <v>-939.35060064258266</v>
      </c>
      <c r="Y3016" s="2">
        <f t="shared" ca="1" si="657"/>
        <v>-3.7714808315308317</v>
      </c>
      <c r="Z3016" s="2">
        <f t="shared" ca="1" si="658"/>
        <v>-10.996858629590841</v>
      </c>
    </row>
    <row r="3017" spans="2:26">
      <c r="B3017">
        <f t="shared" si="659"/>
        <v>3006</v>
      </c>
      <c r="C3017">
        <v>-7.991793120539767</v>
      </c>
      <c r="D3017">
        <v>-0.18191697809269702</v>
      </c>
      <c r="E3017">
        <v>6.8361524794321049</v>
      </c>
      <c r="F3017">
        <f t="shared" si="660"/>
        <v>10.518309359895763</v>
      </c>
      <c r="G3017">
        <f t="shared" si="661"/>
        <v>34</v>
      </c>
      <c r="H3017">
        <f t="shared" si="662"/>
        <v>1053</v>
      </c>
      <c r="I3017">
        <f t="shared" si="663"/>
        <v>-3.1188336100510972</v>
      </c>
      <c r="J3017">
        <f>VLOOKUP(H3017,動径DB!$C$9:$F$3009,4)</f>
        <v>0.22541954514482584</v>
      </c>
      <c r="K3017">
        <f>VLOOKUP(G3017,緯度DB!$B$10:$H$50,7)</f>
        <v>0.38596120503132481</v>
      </c>
      <c r="L3017">
        <f t="shared" si="664"/>
        <v>6.8224094305631588E-2</v>
      </c>
      <c r="M3017">
        <f t="shared" si="665"/>
        <v>6.2433681095732926E-2</v>
      </c>
      <c r="N3017">
        <f t="shared" si="655"/>
        <v>3.8979645351636789E-3</v>
      </c>
      <c r="O3017">
        <f t="shared" si="656"/>
        <v>0</v>
      </c>
      <c r="Q3017">
        <f t="shared" si="666"/>
        <v>1000</v>
      </c>
      <c r="R3017">
        <f t="shared" si="667"/>
        <v>1000</v>
      </c>
      <c r="S3017">
        <f t="shared" si="668"/>
        <v>1</v>
      </c>
      <c r="T3017" s="2">
        <f t="array" aca="1" ref="T3017:V3017" ca="1">MMULT(Q3017:S3017,$T$8:$V$10)</f>
        <v>342.95983594645492</v>
      </c>
      <c r="U3017" s="2">
        <f ca="1"/>
        <v>1000</v>
      </c>
      <c r="V3017" s="2">
        <f ca="1"/>
        <v>-939.35060064258266</v>
      </c>
      <c r="Y3017" s="2">
        <f t="shared" ca="1" si="657"/>
        <v>-3.7714808315308317</v>
      </c>
      <c r="Z3017" s="2">
        <f t="shared" ca="1" si="658"/>
        <v>-10.996858629590841</v>
      </c>
    </row>
    <row r="3018" spans="2:26">
      <c r="B3018">
        <f t="shared" si="659"/>
        <v>3007</v>
      </c>
      <c r="C3018">
        <v>1.9065130198502385</v>
      </c>
      <c r="D3018">
        <v>-7.1118240062771765</v>
      </c>
      <c r="E3018">
        <v>6.7501993640716993</v>
      </c>
      <c r="F3018">
        <f t="shared" si="660"/>
        <v>9.9888950362806792</v>
      </c>
      <c r="G3018">
        <f t="shared" si="661"/>
        <v>35</v>
      </c>
      <c r="H3018">
        <f t="shared" si="662"/>
        <v>1000</v>
      </c>
      <c r="I3018">
        <f t="shared" si="663"/>
        <v>-1.3088781459298955</v>
      </c>
      <c r="J3018">
        <f>VLOOKUP(H3018,動径DB!$C$9:$F$3009,4)</f>
        <v>0.25161062427965719</v>
      </c>
      <c r="K3018">
        <f>VLOOKUP(G3018,緯度DB!$B$10:$H$50,7)</f>
        <v>0.33255818042814211</v>
      </c>
      <c r="L3018">
        <f t="shared" si="664"/>
        <v>-0.70685473814116828</v>
      </c>
      <c r="M3018">
        <f t="shared" si="665"/>
        <v>-0.5908050972863792</v>
      </c>
      <c r="N3018">
        <f t="shared" si="655"/>
        <v>0.34905066297956799</v>
      </c>
      <c r="O3018">
        <f t="shared" si="656"/>
        <v>1</v>
      </c>
      <c r="Q3018">
        <f t="shared" si="666"/>
        <v>1.9065130198502385</v>
      </c>
      <c r="R3018">
        <f t="shared" si="667"/>
        <v>-7.1118240062771765</v>
      </c>
      <c r="S3018">
        <f t="shared" si="668"/>
        <v>6.7501993640716993</v>
      </c>
      <c r="T3018" s="2">
        <f t="array" aca="1" ref="T3018:V3018" ca="1">MMULT(Q3018:S3018,$T$8:$V$10)</f>
        <v>6.9951783875533398</v>
      </c>
      <c r="U3018" s="2">
        <f ca="1"/>
        <v>-7.1118240062771765</v>
      </c>
      <c r="V3018" s="2">
        <f ca="1"/>
        <v>0.51716793779111514</v>
      </c>
      <c r="Y3018" s="2">
        <f t="shared" ca="1" si="657"/>
        <v>2.2922108636728438</v>
      </c>
      <c r="Z3018" s="2">
        <f t="shared" ca="1" si="658"/>
        <v>-2.3304338137714957</v>
      </c>
    </row>
    <row r="3019" spans="2:26">
      <c r="B3019">
        <f t="shared" si="659"/>
        <v>3008</v>
      </c>
      <c r="C3019">
        <v>16.181411779423733</v>
      </c>
      <c r="D3019">
        <v>-4.6335659893014522</v>
      </c>
      <c r="E3019">
        <v>7.4338853750324088</v>
      </c>
      <c r="F3019">
        <f t="shared" si="660"/>
        <v>18.400290017323233</v>
      </c>
      <c r="G3019">
        <f t="shared" si="661"/>
        <v>29</v>
      </c>
      <c r="H3019">
        <f t="shared" si="662"/>
        <v>1841</v>
      </c>
      <c r="I3019">
        <f t="shared" si="663"/>
        <v>-0.27888836567682007</v>
      </c>
      <c r="J3019">
        <f>VLOOKUP(H3019,動径DB!$C$9:$F$3009,4)</f>
        <v>2.3456666675882303E-2</v>
      </c>
      <c r="K3019">
        <f>VLOOKUP(G3019,緯度DB!$B$10:$H$50,7)</f>
        <v>0.62981531840634786</v>
      </c>
      <c r="L3019">
        <f t="shared" si="664"/>
        <v>0.74241305953750114</v>
      </c>
      <c r="M3019">
        <f t="shared" si="665"/>
        <v>0.20181330136566294</v>
      </c>
      <c r="N3019">
        <f t="shared" si="655"/>
        <v>4.072860860810789E-2</v>
      </c>
      <c r="O3019">
        <f t="shared" si="656"/>
        <v>0</v>
      </c>
      <c r="Q3019">
        <f t="shared" si="666"/>
        <v>1000</v>
      </c>
      <c r="R3019">
        <f t="shared" si="667"/>
        <v>1000</v>
      </c>
      <c r="S3019">
        <f t="shared" si="668"/>
        <v>1</v>
      </c>
      <c r="T3019" s="2">
        <f t="array" aca="1" ref="T3019:V3019" ca="1">MMULT(Q3019:S3019,$T$8:$V$10)</f>
        <v>342.95983594645492</v>
      </c>
      <c r="U3019" s="2">
        <f ca="1"/>
        <v>1000</v>
      </c>
      <c r="V3019" s="2">
        <f ca="1"/>
        <v>-939.35060064258266</v>
      </c>
      <c r="Y3019" s="2">
        <f t="shared" ca="1" si="657"/>
        <v>-3.7714808315308317</v>
      </c>
      <c r="Z3019" s="2">
        <f t="shared" ca="1" si="658"/>
        <v>-10.996858629590841</v>
      </c>
    </row>
    <row r="3020" spans="2:26">
      <c r="B3020">
        <f t="shared" si="659"/>
        <v>3009</v>
      </c>
      <c r="C3020">
        <v>14.280773796153131</v>
      </c>
      <c r="D3020">
        <v>-10.250415923570591</v>
      </c>
      <c r="E3020">
        <v>-10.466244229839042</v>
      </c>
      <c r="F3020">
        <f t="shared" si="660"/>
        <v>20.458587319307323</v>
      </c>
      <c r="G3020">
        <f t="shared" si="661"/>
        <v>11</v>
      </c>
      <c r="H3020">
        <f t="shared" si="662"/>
        <v>2047</v>
      </c>
      <c r="I3020">
        <f t="shared" si="663"/>
        <v>-0.62255769682574569</v>
      </c>
      <c r="J3020">
        <f>VLOOKUP(H3020,動径DB!$C$9:$F$3009,4)</f>
        <v>1.1512860355265645E-2</v>
      </c>
      <c r="K3020">
        <f>VLOOKUP(G3020,緯度DB!$B$10:$H$50,7)</f>
        <v>0.54089638506983073</v>
      </c>
      <c r="L3020">
        <f t="shared" si="664"/>
        <v>0.95625480760579873</v>
      </c>
      <c r="M3020">
        <f t="shared" si="665"/>
        <v>0.12182785270537989</v>
      </c>
      <c r="N3020">
        <f t="shared" si="655"/>
        <v>1.4842025694803739E-2</v>
      </c>
      <c r="O3020">
        <f t="shared" si="656"/>
        <v>0</v>
      </c>
      <c r="Q3020">
        <f t="shared" si="666"/>
        <v>1000</v>
      </c>
      <c r="R3020">
        <f t="shared" si="667"/>
        <v>1000</v>
      </c>
      <c r="S3020">
        <f t="shared" si="668"/>
        <v>1</v>
      </c>
      <c r="T3020" s="2">
        <f t="array" aca="1" ref="T3020:V3020" ca="1">MMULT(Q3020:S3020,$T$8:$V$10)</f>
        <v>342.95983594645492</v>
      </c>
      <c r="U3020" s="2">
        <f ca="1"/>
        <v>1000</v>
      </c>
      <c r="V3020" s="2">
        <f ca="1"/>
        <v>-939.35060064258266</v>
      </c>
      <c r="Y3020" s="2">
        <f t="shared" ca="1" si="657"/>
        <v>-3.7714808315308317</v>
      </c>
      <c r="Z3020" s="2">
        <f t="shared" ca="1" si="658"/>
        <v>-10.996858629590841</v>
      </c>
    </row>
    <row r="3021" spans="2:26">
      <c r="B3021">
        <f t="shared" si="659"/>
        <v>3010</v>
      </c>
      <c r="C3021">
        <v>10.593075967241099</v>
      </c>
      <c r="D3021">
        <v>-12.485224505743426</v>
      </c>
      <c r="E3021">
        <v>3.9307720777247361</v>
      </c>
      <c r="F3021">
        <f t="shared" si="660"/>
        <v>16.838796231725638</v>
      </c>
      <c r="G3021">
        <f t="shared" si="661"/>
        <v>26</v>
      </c>
      <c r="H3021">
        <f t="shared" si="662"/>
        <v>1685</v>
      </c>
      <c r="I3021">
        <f t="shared" si="663"/>
        <v>-0.86720340042987809</v>
      </c>
      <c r="J3021">
        <f>VLOOKUP(H3021,動径DB!$C$9:$F$3009,4)</f>
        <v>3.9227882765080241E-2</v>
      </c>
      <c r="K3021">
        <f>VLOOKUP(G3021,緯度DB!$B$10:$H$50,7)</f>
        <v>0.72987675376846739</v>
      </c>
      <c r="L3021">
        <f t="shared" si="664"/>
        <v>0.51412094075946546</v>
      </c>
      <c r="M3021">
        <f t="shared" si="665"/>
        <v>0.24786815583718391</v>
      </c>
      <c r="N3021">
        <f t="shared" ref="N3021:N3084" si="669">M3021^2</f>
        <v>6.1438622678126491E-2</v>
      </c>
      <c r="O3021">
        <f t="shared" ref="O3021:O3084" si="670">IF(N3021&gt;$N$9*$O$8,1,0)</f>
        <v>0</v>
      </c>
      <c r="Q3021">
        <f t="shared" si="666"/>
        <v>1000</v>
      </c>
      <c r="R3021">
        <f t="shared" si="667"/>
        <v>1000</v>
      </c>
      <c r="S3021">
        <f t="shared" si="668"/>
        <v>1</v>
      </c>
      <c r="T3021" s="2">
        <f t="array" aca="1" ref="T3021:V3021" ca="1">MMULT(Q3021:S3021,$T$8:$V$10)</f>
        <v>342.95983594645492</v>
      </c>
      <c r="U3021" s="2">
        <f ca="1"/>
        <v>1000</v>
      </c>
      <c r="V3021" s="2">
        <f ca="1"/>
        <v>-939.35060064258266</v>
      </c>
      <c r="Y3021" s="2">
        <f t="shared" ref="Y3021:Y3084" ca="1" si="671">$Z$9*T3021/($V3021+$Z$10)</f>
        <v>-3.7714808315308317</v>
      </c>
      <c r="Z3021" s="2">
        <f t="shared" ref="Z3021:Z3084" ca="1" si="672">$Z$9*U3021/($V3021+$Z$10)</f>
        <v>-10.996858629590841</v>
      </c>
    </row>
    <row r="3022" spans="2:26">
      <c r="B3022">
        <f t="shared" ref="B3022:B3085" si="673">B3021+1</f>
        <v>3011</v>
      </c>
      <c r="C3022">
        <v>-16.378564848321009</v>
      </c>
      <c r="D3022">
        <v>0.91691506859799343</v>
      </c>
      <c r="E3022">
        <v>-5.9091178494210306E-2</v>
      </c>
      <c r="F3022">
        <f t="shared" si="660"/>
        <v>16.404316855664991</v>
      </c>
      <c r="G3022">
        <f t="shared" si="661"/>
        <v>21</v>
      </c>
      <c r="H3022">
        <f t="shared" si="662"/>
        <v>1641</v>
      </c>
      <c r="I3022">
        <f t="shared" si="663"/>
        <v>3.0856684021633227</v>
      </c>
      <c r="J3022">
        <f>VLOOKUP(H3022,動径DB!$C$9:$F$3009,4)</f>
        <v>4.5148769404236996E-2</v>
      </c>
      <c r="K3022">
        <f>VLOOKUP(G3022,緯度DB!$B$10:$H$50,7)</f>
        <v>0.7879807395252203</v>
      </c>
      <c r="L3022">
        <f t="shared" si="664"/>
        <v>-0.16698679180270143</v>
      </c>
      <c r="M3022">
        <f t="shared" si="665"/>
        <v>-9.7454475842171276E-2</v>
      </c>
      <c r="N3022">
        <f t="shared" si="669"/>
        <v>9.497374861672344E-3</v>
      </c>
      <c r="O3022">
        <f t="shared" si="670"/>
        <v>0</v>
      </c>
      <c r="Q3022">
        <f t="shared" si="666"/>
        <v>1000</v>
      </c>
      <c r="R3022">
        <f t="shared" si="667"/>
        <v>1000</v>
      </c>
      <c r="S3022">
        <f t="shared" si="668"/>
        <v>1</v>
      </c>
      <c r="T3022" s="2">
        <f t="array" aca="1" ref="T3022:V3022" ca="1">MMULT(Q3022:S3022,$T$8:$V$10)</f>
        <v>342.95983594645492</v>
      </c>
      <c r="U3022" s="2">
        <f ca="1"/>
        <v>1000</v>
      </c>
      <c r="V3022" s="2">
        <f ca="1"/>
        <v>-939.35060064258266</v>
      </c>
      <c r="Y3022" s="2">
        <f t="shared" ca="1" si="671"/>
        <v>-3.7714808315308317</v>
      </c>
      <c r="Z3022" s="2">
        <f t="shared" ca="1" si="672"/>
        <v>-10.996858629590841</v>
      </c>
    </row>
    <row r="3023" spans="2:26">
      <c r="B3023">
        <f t="shared" si="673"/>
        <v>3012</v>
      </c>
      <c r="C3023">
        <v>4.439905406725666</v>
      </c>
      <c r="D3023">
        <v>15.494494847639571</v>
      </c>
      <c r="E3023">
        <v>-7.4070900536664084</v>
      </c>
      <c r="F3023">
        <f t="shared" si="660"/>
        <v>17.738576991047644</v>
      </c>
      <c r="G3023">
        <f t="shared" si="661"/>
        <v>13</v>
      </c>
      <c r="H3023">
        <f t="shared" si="662"/>
        <v>1775</v>
      </c>
      <c r="I3023">
        <f t="shared" si="663"/>
        <v>1.291726707397405</v>
      </c>
      <c r="J3023">
        <f>VLOOKUP(H3023,動径DB!$C$9:$F$3009,4)</f>
        <v>2.9241124094624732E-2</v>
      </c>
      <c r="K3023">
        <f>VLOOKUP(G3023,緯度DB!$B$10:$H$50,7)</f>
        <v>0.62981531840634786</v>
      </c>
      <c r="L3023">
        <f t="shared" si="664"/>
        <v>0.66953862776278328</v>
      </c>
      <c r="M3023">
        <f t="shared" si="665"/>
        <v>0.21872664849134538</v>
      </c>
      <c r="N3023">
        <f t="shared" si="669"/>
        <v>4.7841346760256559E-2</v>
      </c>
      <c r="O3023">
        <f t="shared" si="670"/>
        <v>0</v>
      </c>
      <c r="Q3023">
        <f t="shared" si="666"/>
        <v>1000</v>
      </c>
      <c r="R3023">
        <f t="shared" si="667"/>
        <v>1000</v>
      </c>
      <c r="S3023">
        <f t="shared" si="668"/>
        <v>1</v>
      </c>
      <c r="T3023" s="2">
        <f t="array" aca="1" ref="T3023:V3023" ca="1">MMULT(Q3023:S3023,$T$8:$V$10)</f>
        <v>342.95983594645492</v>
      </c>
      <c r="U3023" s="2">
        <f ca="1"/>
        <v>1000</v>
      </c>
      <c r="V3023" s="2">
        <f ca="1"/>
        <v>-939.35060064258266</v>
      </c>
      <c r="Y3023" s="2">
        <f t="shared" ca="1" si="671"/>
        <v>-3.7714808315308317</v>
      </c>
      <c r="Z3023" s="2">
        <f t="shared" ca="1" si="672"/>
        <v>-10.996858629590841</v>
      </c>
    </row>
    <row r="3024" spans="2:26">
      <c r="B3024">
        <f t="shared" si="673"/>
        <v>3013</v>
      </c>
      <c r="C3024">
        <v>15.225922919842011</v>
      </c>
      <c r="D3024">
        <v>-8.2687773642577564</v>
      </c>
      <c r="E3024">
        <v>-16.842645774374574</v>
      </c>
      <c r="F3024">
        <f t="shared" si="660"/>
        <v>24.163528809792858</v>
      </c>
      <c r="G3024">
        <f t="shared" si="661"/>
        <v>7</v>
      </c>
      <c r="H3024">
        <f t="shared" si="662"/>
        <v>2417</v>
      </c>
      <c r="I3024">
        <f t="shared" si="663"/>
        <v>-0.49750890465457098</v>
      </c>
      <c r="J3024">
        <f>VLOOKUP(H3024,動径DB!$C$9:$F$3009,4)</f>
        <v>2.9786605220210732E-3</v>
      </c>
      <c r="K3024">
        <f>VLOOKUP(G3024,緯度DB!$B$10:$H$50,7)</f>
        <v>0.33255818042814211</v>
      </c>
      <c r="L3024">
        <f t="shared" si="664"/>
        <v>0.99693849726337902</v>
      </c>
      <c r="M3024">
        <f t="shared" si="665"/>
        <v>2.3862578493055092E-2</v>
      </c>
      <c r="N3024">
        <f t="shared" si="669"/>
        <v>5.6942265233721548E-4</v>
      </c>
      <c r="O3024">
        <f t="shared" si="670"/>
        <v>0</v>
      </c>
      <c r="Q3024">
        <f t="shared" si="666"/>
        <v>1000</v>
      </c>
      <c r="R3024">
        <f t="shared" si="667"/>
        <v>1000</v>
      </c>
      <c r="S3024">
        <f t="shared" si="668"/>
        <v>1</v>
      </c>
      <c r="T3024" s="2">
        <f t="array" aca="1" ref="T3024:V3024" ca="1">MMULT(Q3024:S3024,$T$8:$V$10)</f>
        <v>342.95983594645492</v>
      </c>
      <c r="U3024" s="2">
        <f ca="1"/>
        <v>1000</v>
      </c>
      <c r="V3024" s="2">
        <f ca="1"/>
        <v>-939.35060064258266</v>
      </c>
      <c r="Y3024" s="2">
        <f t="shared" ca="1" si="671"/>
        <v>-3.7714808315308317</v>
      </c>
      <c r="Z3024" s="2">
        <f t="shared" ca="1" si="672"/>
        <v>-10.996858629590841</v>
      </c>
    </row>
    <row r="3025" spans="2:26">
      <c r="B3025">
        <f t="shared" si="673"/>
        <v>3014</v>
      </c>
      <c r="C3025">
        <v>-14.654082980682103</v>
      </c>
      <c r="D3025">
        <v>8.7670839073963744</v>
      </c>
      <c r="E3025">
        <v>1.8322930895632532</v>
      </c>
      <c r="F3025">
        <f t="shared" si="660"/>
        <v>17.174434669301537</v>
      </c>
      <c r="G3025">
        <f t="shared" si="661"/>
        <v>23</v>
      </c>
      <c r="H3025">
        <f t="shared" si="662"/>
        <v>1718</v>
      </c>
      <c r="I3025">
        <f t="shared" si="663"/>
        <v>2.602446902577122</v>
      </c>
      <c r="J3025">
        <f>VLOOKUP(H3025,動径DB!$C$9:$F$3009,4)</f>
        <v>3.5254942117769764E-2</v>
      </c>
      <c r="K3025">
        <f>VLOOKUP(G3025,緯度DB!$B$10:$H$50,7)</f>
        <v>0.7820858445078025</v>
      </c>
      <c r="L3025">
        <f t="shared" si="664"/>
        <v>-0.99891250916282581</v>
      </c>
      <c r="M3025">
        <f t="shared" si="665"/>
        <v>-0.47302526032222031</v>
      </c>
      <c r="N3025">
        <f t="shared" si="669"/>
        <v>0.22375289690290429</v>
      </c>
      <c r="O3025">
        <f t="shared" si="670"/>
        <v>0</v>
      </c>
      <c r="Q3025">
        <f t="shared" si="666"/>
        <v>1000</v>
      </c>
      <c r="R3025">
        <f t="shared" si="667"/>
        <v>1000</v>
      </c>
      <c r="S3025">
        <f t="shared" si="668"/>
        <v>1</v>
      </c>
      <c r="T3025" s="2">
        <f t="array" aca="1" ref="T3025:V3025" ca="1">MMULT(Q3025:S3025,$T$8:$V$10)</f>
        <v>342.95983594645492</v>
      </c>
      <c r="U3025" s="2">
        <f ca="1"/>
        <v>1000</v>
      </c>
      <c r="V3025" s="2">
        <f ca="1"/>
        <v>-939.35060064258266</v>
      </c>
      <c r="Y3025" s="2">
        <f t="shared" ca="1" si="671"/>
        <v>-3.7714808315308317</v>
      </c>
      <c r="Z3025" s="2">
        <f t="shared" ca="1" si="672"/>
        <v>-10.996858629590841</v>
      </c>
    </row>
    <row r="3026" spans="2:26">
      <c r="B3026">
        <f t="shared" si="673"/>
        <v>3015</v>
      </c>
      <c r="C3026">
        <v>-5.886819616415119</v>
      </c>
      <c r="D3026">
        <v>-11.617624544426985</v>
      </c>
      <c r="E3026">
        <v>9.7179023797454835</v>
      </c>
      <c r="F3026">
        <f t="shared" si="660"/>
        <v>16.249968366545982</v>
      </c>
      <c r="G3026">
        <f t="shared" si="661"/>
        <v>33</v>
      </c>
      <c r="H3026">
        <f t="shared" si="662"/>
        <v>1626</v>
      </c>
      <c r="I3026">
        <f t="shared" si="663"/>
        <v>-2.0398011512274579</v>
      </c>
      <c r="J3026">
        <f>VLOOKUP(H3026,動径DB!$C$9:$F$3009,4)</f>
        <v>4.7342026298626064E-2</v>
      </c>
      <c r="K3026">
        <f>VLOOKUP(G3026,緯度DB!$B$10:$H$50,7)</f>
        <v>0.43934360143209494</v>
      </c>
      <c r="L3026">
        <f t="shared" si="664"/>
        <v>-0.16305060735236968</v>
      </c>
      <c r="M3026">
        <f t="shared" si="665"/>
        <v>-5.5109451537142279E-2</v>
      </c>
      <c r="N3026">
        <f t="shared" si="669"/>
        <v>3.0370516487246333E-3</v>
      </c>
      <c r="O3026">
        <f t="shared" si="670"/>
        <v>0</v>
      </c>
      <c r="Q3026">
        <f t="shared" si="666"/>
        <v>1000</v>
      </c>
      <c r="R3026">
        <f t="shared" si="667"/>
        <v>1000</v>
      </c>
      <c r="S3026">
        <f t="shared" si="668"/>
        <v>1</v>
      </c>
      <c r="T3026" s="2">
        <f t="array" aca="1" ref="T3026:V3026" ca="1">MMULT(Q3026:S3026,$T$8:$V$10)</f>
        <v>342.95983594645492</v>
      </c>
      <c r="U3026" s="2">
        <f ca="1"/>
        <v>1000</v>
      </c>
      <c r="V3026" s="2">
        <f ca="1"/>
        <v>-939.35060064258266</v>
      </c>
      <c r="Y3026" s="2">
        <f t="shared" ca="1" si="671"/>
        <v>-3.7714808315308317</v>
      </c>
      <c r="Z3026" s="2">
        <f t="shared" ca="1" si="672"/>
        <v>-10.996858629590841</v>
      </c>
    </row>
    <row r="3027" spans="2:26">
      <c r="B3027">
        <f t="shared" si="673"/>
        <v>3016</v>
      </c>
      <c r="C3027">
        <v>9.0749305050751055</v>
      </c>
      <c r="D3027">
        <v>2.7597174972747451</v>
      </c>
      <c r="E3027">
        <v>-14.28329372783314</v>
      </c>
      <c r="F3027">
        <f t="shared" si="660"/>
        <v>17.145929081046166</v>
      </c>
      <c r="G3027">
        <f t="shared" si="661"/>
        <v>4</v>
      </c>
      <c r="H3027">
        <f t="shared" si="662"/>
        <v>1716</v>
      </c>
      <c r="I3027">
        <f t="shared" si="663"/>
        <v>0.29521714490202483</v>
      </c>
      <c r="J3027">
        <f>VLOOKUP(H3027,動径DB!$C$9:$F$3009,4)</f>
        <v>3.5484974493267804E-2</v>
      </c>
      <c r="K3027">
        <f>VLOOKUP(G3027,緯度DB!$B$10:$H$50,7)</f>
        <v>0.20164392860071581</v>
      </c>
      <c r="L3027">
        <f t="shared" si="664"/>
        <v>-0.7743273696491122</v>
      </c>
      <c r="M3027">
        <f t="shared" si="665"/>
        <v>-9.4998179087161266E-2</v>
      </c>
      <c r="N3027">
        <f t="shared" si="669"/>
        <v>9.0246540298763635E-3</v>
      </c>
      <c r="O3027">
        <f t="shared" si="670"/>
        <v>0</v>
      </c>
      <c r="Q3027">
        <f t="shared" si="666"/>
        <v>1000</v>
      </c>
      <c r="R3027">
        <f t="shared" si="667"/>
        <v>1000</v>
      </c>
      <c r="S3027">
        <f t="shared" si="668"/>
        <v>1</v>
      </c>
      <c r="T3027" s="2">
        <f t="array" aca="1" ref="T3027:V3027" ca="1">MMULT(Q3027:S3027,$T$8:$V$10)</f>
        <v>342.95983594645492</v>
      </c>
      <c r="U3027" s="2">
        <f ca="1"/>
        <v>1000</v>
      </c>
      <c r="V3027" s="2">
        <f ca="1"/>
        <v>-939.35060064258266</v>
      </c>
      <c r="Y3027" s="2">
        <f t="shared" ca="1" si="671"/>
        <v>-3.7714808315308317</v>
      </c>
      <c r="Z3027" s="2">
        <f t="shared" ca="1" si="672"/>
        <v>-10.996858629590841</v>
      </c>
    </row>
    <row r="3028" spans="2:26">
      <c r="B3028">
        <f t="shared" si="673"/>
        <v>3017</v>
      </c>
      <c r="C3028">
        <v>3.7223422752826512</v>
      </c>
      <c r="D3028">
        <v>-1.3653061051045374</v>
      </c>
      <c r="E3028">
        <v>0.51508483885361755</v>
      </c>
      <c r="F3028">
        <f t="shared" si="660"/>
        <v>3.9981502180644743</v>
      </c>
      <c r="G3028">
        <f t="shared" si="661"/>
        <v>24</v>
      </c>
      <c r="H3028">
        <f t="shared" si="662"/>
        <v>401</v>
      </c>
      <c r="I3028">
        <f t="shared" si="663"/>
        <v>-0.35155070819966622</v>
      </c>
      <c r="J3028">
        <f>VLOOKUP(H3028,動径DB!$C$9:$F$3009,4)</f>
        <v>0.32279378608268883</v>
      </c>
      <c r="K3028">
        <f>VLOOKUP(G3028,緯度DB!$B$10:$H$50,7)</f>
        <v>0.7703565880679073</v>
      </c>
      <c r="L3028">
        <f t="shared" si="664"/>
        <v>0.86972859327223762</v>
      </c>
      <c r="M3028">
        <f t="shared" si="665"/>
        <v>0.8646887772698818</v>
      </c>
      <c r="N3028">
        <f t="shared" si="669"/>
        <v>0.74768668153648321</v>
      </c>
      <c r="O3028">
        <f t="shared" si="670"/>
        <v>1</v>
      </c>
      <c r="Q3028">
        <f t="shared" si="666"/>
        <v>3.7223422752826512</v>
      </c>
      <c r="R3028">
        <f t="shared" si="667"/>
        <v>-1.3653061051045374</v>
      </c>
      <c r="S3028">
        <f t="shared" si="668"/>
        <v>0.51508483885361755</v>
      </c>
      <c r="T3028" s="2">
        <f t="array" aca="1" ref="T3028:V3028" ca="1">MMULT(Q3028:S3028,$T$8:$V$10)</f>
        <v>1.7571374606488124</v>
      </c>
      <c r="U3028" s="2">
        <f ca="1"/>
        <v>-1.3653061051045374</v>
      </c>
      <c r="V3028" s="2">
        <f ca="1"/>
        <v>-3.3216881777129421</v>
      </c>
      <c r="Y3028" s="2">
        <f t="shared" ca="1" si="671"/>
        <v>0.65863892451429407</v>
      </c>
      <c r="Z3028" s="2">
        <f t="shared" ca="1" si="672"/>
        <v>-0.51176630447956639</v>
      </c>
    </row>
    <row r="3029" spans="2:26">
      <c r="B3029">
        <f t="shared" si="673"/>
        <v>3018</v>
      </c>
      <c r="C3029">
        <v>-9.9784317966596383</v>
      </c>
      <c r="D3029">
        <v>14.727814265646066</v>
      </c>
      <c r="E3029">
        <v>-8.011391703859859</v>
      </c>
      <c r="F3029">
        <f t="shared" si="660"/>
        <v>19.510510275147354</v>
      </c>
      <c r="G3029">
        <f t="shared" si="661"/>
        <v>13</v>
      </c>
      <c r="H3029">
        <f t="shared" si="662"/>
        <v>1952</v>
      </c>
      <c r="I3029">
        <f t="shared" si="663"/>
        <v>2.166277190799228</v>
      </c>
      <c r="J3029">
        <f>VLOOKUP(H3029,動径DB!$C$9:$F$3009,4)</f>
        <v>1.6052481019886343E-2</v>
      </c>
      <c r="K3029">
        <f>VLOOKUP(G3029,緯度DB!$B$10:$H$50,7)</f>
        <v>0.62981531840634786</v>
      </c>
      <c r="L3029">
        <f t="shared" si="664"/>
        <v>-0.21397876956610318</v>
      </c>
      <c r="M3029">
        <f t="shared" si="665"/>
        <v>-4.2207992661472238E-2</v>
      </c>
      <c r="N3029">
        <f t="shared" si="669"/>
        <v>1.7815146445108942E-3</v>
      </c>
      <c r="O3029">
        <f t="shared" si="670"/>
        <v>0</v>
      </c>
      <c r="Q3029">
        <f t="shared" si="666"/>
        <v>1000</v>
      </c>
      <c r="R3029">
        <f t="shared" si="667"/>
        <v>1000</v>
      </c>
      <c r="S3029">
        <f t="shared" si="668"/>
        <v>1</v>
      </c>
      <c r="T3029" s="2">
        <f t="array" aca="1" ref="T3029:V3029" ca="1">MMULT(Q3029:S3029,$T$8:$V$10)</f>
        <v>342.95983594645492</v>
      </c>
      <c r="U3029" s="2">
        <f ca="1"/>
        <v>1000</v>
      </c>
      <c r="V3029" s="2">
        <f ca="1"/>
        <v>-939.35060064258266</v>
      </c>
      <c r="Y3029" s="2">
        <f t="shared" ca="1" si="671"/>
        <v>-3.7714808315308317</v>
      </c>
      <c r="Z3029" s="2">
        <f t="shared" ca="1" si="672"/>
        <v>-10.996858629590841</v>
      </c>
    </row>
    <row r="3030" spans="2:26">
      <c r="B3030">
        <f t="shared" si="673"/>
        <v>3019</v>
      </c>
      <c r="C3030">
        <v>-15.958845332907041</v>
      </c>
      <c r="D3030">
        <v>9.2059681036308625</v>
      </c>
      <c r="E3030">
        <v>10.684723326956258</v>
      </c>
      <c r="F3030">
        <f t="shared" si="660"/>
        <v>21.297838051274613</v>
      </c>
      <c r="G3030">
        <f t="shared" si="661"/>
        <v>31</v>
      </c>
      <c r="H3030">
        <f t="shared" si="662"/>
        <v>2131</v>
      </c>
      <c r="I3030">
        <f t="shared" si="663"/>
        <v>2.6183640752718604</v>
      </c>
      <c r="J3030">
        <f>VLOOKUP(H3030,動径DB!$C$9:$F$3009,4)</f>
        <v>8.5345374244473957E-3</v>
      </c>
      <c r="K3030">
        <f>VLOOKUP(G3030,緯度DB!$B$10:$H$50,7)</f>
        <v>0.54089638506983073</v>
      </c>
      <c r="L3030">
        <f t="shared" si="664"/>
        <v>-0.99999938329294458</v>
      </c>
      <c r="M3030">
        <f t="shared" si="665"/>
        <v>-9.8317158558222983E-2</v>
      </c>
      <c r="N3030">
        <f t="shared" si="669"/>
        <v>9.6662636669627589E-3</v>
      </c>
      <c r="O3030">
        <f t="shared" si="670"/>
        <v>0</v>
      </c>
      <c r="Q3030">
        <f t="shared" si="666"/>
        <v>1000</v>
      </c>
      <c r="R3030">
        <f t="shared" si="667"/>
        <v>1000</v>
      </c>
      <c r="S3030">
        <f t="shared" si="668"/>
        <v>1</v>
      </c>
      <c r="T3030" s="2">
        <f t="array" aca="1" ref="T3030:V3030" ca="1">MMULT(Q3030:S3030,$T$8:$V$10)</f>
        <v>342.95983594645492</v>
      </c>
      <c r="U3030" s="2">
        <f ca="1"/>
        <v>1000</v>
      </c>
      <c r="V3030" s="2">
        <f ca="1"/>
        <v>-939.35060064258266</v>
      </c>
      <c r="Y3030" s="2">
        <f t="shared" ca="1" si="671"/>
        <v>-3.7714808315308317</v>
      </c>
      <c r="Z3030" s="2">
        <f t="shared" ca="1" si="672"/>
        <v>-10.996858629590841</v>
      </c>
    </row>
    <row r="3031" spans="2:26">
      <c r="B3031">
        <f t="shared" si="673"/>
        <v>3020</v>
      </c>
      <c r="C3031">
        <v>6.2597241879849257</v>
      </c>
      <c r="D3031">
        <v>2.3632682533266318</v>
      </c>
      <c r="E3031">
        <v>8.6019662686478284</v>
      </c>
      <c r="F3031">
        <f t="shared" si="660"/>
        <v>10.89784416450245</v>
      </c>
      <c r="G3031">
        <f t="shared" si="661"/>
        <v>37</v>
      </c>
      <c r="H3031">
        <f t="shared" si="662"/>
        <v>1091</v>
      </c>
      <c r="I3031">
        <f t="shared" si="663"/>
        <v>0.36099174055725763</v>
      </c>
      <c r="J3031">
        <f>VLOOKUP(H3031,動径DB!$C$9:$F$3009,4)</f>
        <v>0.20735179356630323</v>
      </c>
      <c r="K3031">
        <f>VLOOKUP(G3031,緯度DB!$B$10:$H$50,7)</f>
        <v>0.2352076871405088</v>
      </c>
      <c r="L3031">
        <f t="shared" si="664"/>
        <v>-0.88335620766202583</v>
      </c>
      <c r="M3031">
        <f t="shared" si="665"/>
        <v>-0.46950018354772621</v>
      </c>
      <c r="N3031">
        <f t="shared" si="669"/>
        <v>0.2204304223513486</v>
      </c>
      <c r="O3031">
        <f t="shared" si="670"/>
        <v>0</v>
      </c>
      <c r="Q3031">
        <f t="shared" si="666"/>
        <v>1000</v>
      </c>
      <c r="R3031">
        <f t="shared" si="667"/>
        <v>1000</v>
      </c>
      <c r="S3031">
        <f t="shared" si="668"/>
        <v>1</v>
      </c>
      <c r="T3031" s="2">
        <f t="array" aca="1" ref="T3031:V3031" ca="1">MMULT(Q3031:S3031,$T$8:$V$10)</f>
        <v>342.95983594645492</v>
      </c>
      <c r="U3031" s="2">
        <f ca="1"/>
        <v>1000</v>
      </c>
      <c r="V3031" s="2">
        <f ca="1"/>
        <v>-939.35060064258266</v>
      </c>
      <c r="Y3031" s="2">
        <f t="shared" ca="1" si="671"/>
        <v>-3.7714808315308317</v>
      </c>
      <c r="Z3031" s="2">
        <f t="shared" ca="1" si="672"/>
        <v>-10.996858629590841</v>
      </c>
    </row>
    <row r="3032" spans="2:26">
      <c r="B3032">
        <f t="shared" si="673"/>
        <v>3021</v>
      </c>
      <c r="C3032">
        <v>6.5485320018792503</v>
      </c>
      <c r="D3032">
        <v>-1.3297759387688222</v>
      </c>
      <c r="E3032">
        <v>-11.199712538210633</v>
      </c>
      <c r="F3032">
        <f t="shared" si="660"/>
        <v>13.041669232330563</v>
      </c>
      <c r="G3032">
        <f t="shared" si="661"/>
        <v>4</v>
      </c>
      <c r="H3032">
        <f t="shared" si="662"/>
        <v>1305</v>
      </c>
      <c r="I3032">
        <f t="shared" si="663"/>
        <v>-0.20034067953512308</v>
      </c>
      <c r="J3032">
        <f>VLOOKUP(H3032,動径DB!$C$9:$F$3009,4)</f>
        <v>0.12177699266738506</v>
      </c>
      <c r="K3032">
        <f>VLOOKUP(G3032,緯度DB!$B$10:$H$50,7)</f>
        <v>0.20164392860071581</v>
      </c>
      <c r="L3032">
        <f t="shared" si="664"/>
        <v>0.56548570320673963</v>
      </c>
      <c r="M3032">
        <f t="shared" si="665"/>
        <v>0.18109447707024851</v>
      </c>
      <c r="N3032">
        <f t="shared" si="669"/>
        <v>3.2795209625346759E-2</v>
      </c>
      <c r="O3032">
        <f t="shared" si="670"/>
        <v>0</v>
      </c>
      <c r="Q3032">
        <f t="shared" si="666"/>
        <v>1000</v>
      </c>
      <c r="R3032">
        <f t="shared" si="667"/>
        <v>1000</v>
      </c>
      <c r="S3032">
        <f t="shared" si="668"/>
        <v>1</v>
      </c>
      <c r="T3032" s="2">
        <f t="array" aca="1" ref="T3032:V3032" ca="1">MMULT(Q3032:S3032,$T$8:$V$10)</f>
        <v>342.95983594645492</v>
      </c>
      <c r="U3032" s="2">
        <f ca="1"/>
        <v>1000</v>
      </c>
      <c r="V3032" s="2">
        <f ca="1"/>
        <v>-939.35060064258266</v>
      </c>
      <c r="Y3032" s="2">
        <f t="shared" ca="1" si="671"/>
        <v>-3.7714808315308317</v>
      </c>
      <c r="Z3032" s="2">
        <f t="shared" ca="1" si="672"/>
        <v>-10.996858629590841</v>
      </c>
    </row>
    <row r="3033" spans="2:26">
      <c r="B3033">
        <f t="shared" si="673"/>
        <v>3022</v>
      </c>
      <c r="C3033">
        <v>-10.042037220886847</v>
      </c>
      <c r="D3033">
        <v>-16.931041400787247</v>
      </c>
      <c r="E3033">
        <v>13.125711668094432</v>
      </c>
      <c r="F3033">
        <f t="shared" si="660"/>
        <v>23.659817861826387</v>
      </c>
      <c r="G3033">
        <f t="shared" si="661"/>
        <v>32</v>
      </c>
      <c r="H3033">
        <f t="shared" si="662"/>
        <v>2367</v>
      </c>
      <c r="I3033">
        <f t="shared" si="663"/>
        <v>-2.1061371862826204</v>
      </c>
      <c r="J3033">
        <f>VLOOKUP(H3033,動径DB!$C$9:$F$3009,4)</f>
        <v>3.5928336194263832E-3</v>
      </c>
      <c r="K3033">
        <f>VLOOKUP(G3033,緯度DB!$B$10:$H$50,7)</f>
        <v>0.49132662717739956</v>
      </c>
      <c r="L3033">
        <f t="shared" si="664"/>
        <v>3.5218966810042454E-2</v>
      </c>
      <c r="M3033">
        <f t="shared" si="665"/>
        <v>1.470941548615256E-3</v>
      </c>
      <c r="N3033">
        <f t="shared" si="669"/>
        <v>2.1636690394426477E-6</v>
      </c>
      <c r="O3033">
        <f t="shared" si="670"/>
        <v>0</v>
      </c>
      <c r="Q3033">
        <f t="shared" si="666"/>
        <v>1000</v>
      </c>
      <c r="R3033">
        <f t="shared" si="667"/>
        <v>1000</v>
      </c>
      <c r="S3033">
        <f t="shared" si="668"/>
        <v>1</v>
      </c>
      <c r="T3033" s="2">
        <f t="array" aca="1" ref="T3033:V3033" ca="1">MMULT(Q3033:S3033,$T$8:$V$10)</f>
        <v>342.95983594645492</v>
      </c>
      <c r="U3033" s="2">
        <f ca="1"/>
        <v>1000</v>
      </c>
      <c r="V3033" s="2">
        <f ca="1"/>
        <v>-939.35060064258266</v>
      </c>
      <c r="Y3033" s="2">
        <f t="shared" ca="1" si="671"/>
        <v>-3.7714808315308317</v>
      </c>
      <c r="Z3033" s="2">
        <f t="shared" ca="1" si="672"/>
        <v>-10.996858629590841</v>
      </c>
    </row>
    <row r="3034" spans="2:26">
      <c r="B3034">
        <f t="shared" si="673"/>
        <v>3023</v>
      </c>
      <c r="C3034">
        <v>0.86004876552361886</v>
      </c>
      <c r="D3034">
        <v>-3.8888322007081921</v>
      </c>
      <c r="E3034">
        <v>-3.2684386021218703</v>
      </c>
      <c r="F3034">
        <f t="shared" si="660"/>
        <v>5.1522219148813839</v>
      </c>
      <c r="G3034">
        <f t="shared" si="661"/>
        <v>8</v>
      </c>
      <c r="H3034">
        <f t="shared" si="662"/>
        <v>516</v>
      </c>
      <c r="I3034">
        <f t="shared" si="663"/>
        <v>-1.35314115862518</v>
      </c>
      <c r="J3034">
        <f>VLOOKUP(H3034,動径DB!$C$9:$F$3009,4)</f>
        <v>0.38765697086265649</v>
      </c>
      <c r="K3034">
        <f>VLOOKUP(G3034,緯度DB!$B$10:$H$50,7)</f>
        <v>0.38596120503132481</v>
      </c>
      <c r="L3034">
        <f t="shared" si="664"/>
        <v>-0.79428561770017103</v>
      </c>
      <c r="M3034">
        <f t="shared" si="665"/>
        <v>-0.61229753472271564</v>
      </c>
      <c r="N3034">
        <f t="shared" si="669"/>
        <v>0.37490827102751517</v>
      </c>
      <c r="O3034">
        <f t="shared" si="670"/>
        <v>1</v>
      </c>
      <c r="Q3034">
        <f t="shared" si="666"/>
        <v>0.86004876552361886</v>
      </c>
      <c r="R3034">
        <f t="shared" si="667"/>
        <v>-3.8888322007081921</v>
      </c>
      <c r="S3034">
        <f t="shared" si="668"/>
        <v>-3.2684386021218703</v>
      </c>
      <c r="T3034" s="2">
        <f t="array" aca="1" ref="T3034:V3034" ca="1">MMULT(Q3034:S3034,$T$8:$V$10)</f>
        <v>-2.7771736338542778</v>
      </c>
      <c r="U3034" s="2">
        <f ca="1"/>
        <v>-3.8888322007081921</v>
      </c>
      <c r="V3034" s="2">
        <f ca="1"/>
        <v>-1.9260533176274459</v>
      </c>
      <c r="Y3034" s="2">
        <f t="shared" ca="1" si="671"/>
        <v>-0.98923520275759691</v>
      </c>
      <c r="Z3034" s="2">
        <f t="shared" ca="1" si="672"/>
        <v>-1.385210367714335</v>
      </c>
    </row>
    <row r="3035" spans="2:26">
      <c r="B3035">
        <f t="shared" si="673"/>
        <v>3024</v>
      </c>
      <c r="C3035">
        <v>5.8094710530415705E-2</v>
      </c>
      <c r="D3035">
        <v>-11.202736265712369</v>
      </c>
      <c r="E3035">
        <v>12.894413766539095</v>
      </c>
      <c r="F3035">
        <f t="shared" si="660"/>
        <v>17.081293312194241</v>
      </c>
      <c r="G3035">
        <f t="shared" si="661"/>
        <v>36</v>
      </c>
      <c r="H3035">
        <f t="shared" si="662"/>
        <v>1709</v>
      </c>
      <c r="I3035">
        <f t="shared" si="663"/>
        <v>-1.565610612483884</v>
      </c>
      <c r="J3035">
        <f>VLOOKUP(H3035,動径DB!$C$9:$F$3009,4)</f>
        <v>3.6300802963553362E-2</v>
      </c>
      <c r="K3035">
        <f>VLOOKUP(G3035,緯度DB!$B$10:$H$50,7)</f>
        <v>0.28116931855250954</v>
      </c>
      <c r="L3035">
        <f t="shared" si="664"/>
        <v>-0.99987899009252557</v>
      </c>
      <c r="M3035">
        <f t="shared" si="665"/>
        <v>-0.17432206147338036</v>
      </c>
      <c r="N3035">
        <f t="shared" si="669"/>
        <v>3.0388181116329002E-2</v>
      </c>
      <c r="O3035">
        <f t="shared" si="670"/>
        <v>0</v>
      </c>
      <c r="Q3035">
        <f t="shared" si="666"/>
        <v>1000</v>
      </c>
      <c r="R3035">
        <f t="shared" si="667"/>
        <v>1000</v>
      </c>
      <c r="S3035">
        <f t="shared" si="668"/>
        <v>1</v>
      </c>
      <c r="T3035" s="2">
        <f t="array" aca="1" ref="T3035:V3035" ca="1">MMULT(Q3035:S3035,$T$8:$V$10)</f>
        <v>342.95983594645492</v>
      </c>
      <c r="U3035" s="2">
        <f ca="1"/>
        <v>1000</v>
      </c>
      <c r="V3035" s="2">
        <f ca="1"/>
        <v>-939.35060064258266</v>
      </c>
      <c r="Y3035" s="2">
        <f t="shared" ca="1" si="671"/>
        <v>-3.7714808315308317</v>
      </c>
      <c r="Z3035" s="2">
        <f t="shared" ca="1" si="672"/>
        <v>-10.996858629590841</v>
      </c>
    </row>
    <row r="3036" spans="2:26">
      <c r="B3036">
        <f t="shared" si="673"/>
        <v>3025</v>
      </c>
      <c r="C3036">
        <v>-4.5855942828448786</v>
      </c>
      <c r="D3036">
        <v>4.3850921574854507</v>
      </c>
      <c r="E3036">
        <v>-7.4319841936031974</v>
      </c>
      <c r="F3036">
        <f t="shared" si="660"/>
        <v>9.7719546258907588</v>
      </c>
      <c r="G3036">
        <f t="shared" si="661"/>
        <v>6</v>
      </c>
      <c r="H3036">
        <f t="shared" si="662"/>
        <v>978</v>
      </c>
      <c r="I3036">
        <f t="shared" si="663"/>
        <v>2.3785415813724304</v>
      </c>
      <c r="J3036">
        <f>VLOOKUP(H3036,動径DB!$C$9:$F$3009,4)</f>
        <v>0.26271728239824549</v>
      </c>
      <c r="K3036">
        <f>VLOOKUP(G3036,緯度DB!$B$10:$H$50,7)</f>
        <v>0.28116931855250954</v>
      </c>
      <c r="L3036">
        <f t="shared" si="664"/>
        <v>-0.75288815542947074</v>
      </c>
      <c r="M3036">
        <f t="shared" si="665"/>
        <v>-0.54346111803671571</v>
      </c>
      <c r="N3036">
        <f t="shared" si="669"/>
        <v>0.29534998681771707</v>
      </c>
      <c r="O3036">
        <f t="shared" si="670"/>
        <v>0</v>
      </c>
      <c r="Q3036">
        <f t="shared" si="666"/>
        <v>1000</v>
      </c>
      <c r="R3036">
        <f t="shared" si="667"/>
        <v>1000</v>
      </c>
      <c r="S3036">
        <f t="shared" si="668"/>
        <v>1</v>
      </c>
      <c r="T3036" s="2">
        <f t="array" aca="1" ref="T3036:V3036" ca="1">MMULT(Q3036:S3036,$T$8:$V$10)</f>
        <v>342.95983594645492</v>
      </c>
      <c r="U3036" s="2">
        <f ca="1"/>
        <v>1000</v>
      </c>
      <c r="V3036" s="2">
        <f ca="1"/>
        <v>-939.35060064258266</v>
      </c>
      <c r="Y3036" s="2">
        <f t="shared" ca="1" si="671"/>
        <v>-3.7714808315308317</v>
      </c>
      <c r="Z3036" s="2">
        <f t="shared" ca="1" si="672"/>
        <v>-10.996858629590841</v>
      </c>
    </row>
    <row r="3037" spans="2:26">
      <c r="B3037">
        <f t="shared" si="673"/>
        <v>3026</v>
      </c>
      <c r="C3037">
        <v>-14.007831845101618</v>
      </c>
      <c r="D3037">
        <v>12.565421241785018</v>
      </c>
      <c r="E3037">
        <v>1.8210711716266184</v>
      </c>
      <c r="F3037">
        <f t="shared" si="660"/>
        <v>18.905699251714406</v>
      </c>
      <c r="G3037">
        <f t="shared" si="661"/>
        <v>23</v>
      </c>
      <c r="H3037">
        <f t="shared" si="662"/>
        <v>1892</v>
      </c>
      <c r="I3037">
        <f t="shared" si="663"/>
        <v>2.4104218167851403</v>
      </c>
      <c r="J3037">
        <f>VLOOKUP(H3037,動径DB!$C$9:$F$3009,4)</f>
        <v>1.9730535759885644E-2</v>
      </c>
      <c r="K3037">
        <f>VLOOKUP(G3037,緯度DB!$B$10:$H$50,7)</f>
        <v>0.7820858445078025</v>
      </c>
      <c r="L3037">
        <f t="shared" si="664"/>
        <v>-0.8122972581631922</v>
      </c>
      <c r="M3037">
        <f t="shared" si="665"/>
        <v>-0.23697418362735997</v>
      </c>
      <c r="N3037">
        <f t="shared" si="669"/>
        <v>5.6156763705853721E-2</v>
      </c>
      <c r="O3037">
        <f t="shared" si="670"/>
        <v>0</v>
      </c>
      <c r="Q3037">
        <f t="shared" si="666"/>
        <v>1000</v>
      </c>
      <c r="R3037">
        <f t="shared" si="667"/>
        <v>1000</v>
      </c>
      <c r="S3037">
        <f t="shared" si="668"/>
        <v>1</v>
      </c>
      <c r="T3037" s="2">
        <f t="array" aca="1" ref="T3037:V3037" ca="1">MMULT(Q3037:S3037,$T$8:$V$10)</f>
        <v>342.95983594645492</v>
      </c>
      <c r="U3037" s="2">
        <f ca="1"/>
        <v>1000</v>
      </c>
      <c r="V3037" s="2">
        <f ca="1"/>
        <v>-939.35060064258266</v>
      </c>
      <c r="Y3037" s="2">
        <f t="shared" ca="1" si="671"/>
        <v>-3.7714808315308317</v>
      </c>
      <c r="Z3037" s="2">
        <f t="shared" ca="1" si="672"/>
        <v>-10.996858629590841</v>
      </c>
    </row>
    <row r="3038" spans="2:26">
      <c r="B3038">
        <f t="shared" si="673"/>
        <v>3027</v>
      </c>
      <c r="C3038">
        <v>16.288144592354943</v>
      </c>
      <c r="D3038">
        <v>7.3015660605873123</v>
      </c>
      <c r="E3038">
        <v>15.242435922307315</v>
      </c>
      <c r="F3038">
        <f t="shared" si="660"/>
        <v>23.472289493021904</v>
      </c>
      <c r="G3038">
        <f t="shared" si="661"/>
        <v>34</v>
      </c>
      <c r="H3038">
        <f t="shared" si="662"/>
        <v>2348</v>
      </c>
      <c r="I3038">
        <f t="shared" si="663"/>
        <v>0.42141838904405482</v>
      </c>
      <c r="J3038">
        <f>VLOOKUP(H3038,動径DB!$C$9:$F$3009,4)</f>
        <v>3.856709557206879E-3</v>
      </c>
      <c r="K3038">
        <f>VLOOKUP(G3038,緯度DB!$B$10:$H$50,7)</f>
        <v>0.38596120503132481</v>
      </c>
      <c r="L3038">
        <f t="shared" si="664"/>
        <v>-0.9533830202467154</v>
      </c>
      <c r="M3038">
        <f t="shared" si="665"/>
        <v>-3.3310676551674058E-2</v>
      </c>
      <c r="N3038">
        <f t="shared" si="669"/>
        <v>1.1096011723302479E-3</v>
      </c>
      <c r="O3038">
        <f t="shared" si="670"/>
        <v>0</v>
      </c>
      <c r="Q3038">
        <f t="shared" si="666"/>
        <v>1000</v>
      </c>
      <c r="R3038">
        <f t="shared" si="667"/>
        <v>1000</v>
      </c>
      <c r="S3038">
        <f t="shared" si="668"/>
        <v>1</v>
      </c>
      <c r="T3038" s="2">
        <f t="array" aca="1" ref="T3038:V3038" ca="1">MMULT(Q3038:S3038,$T$8:$V$10)</f>
        <v>342.95983594645492</v>
      </c>
      <c r="U3038" s="2">
        <f ca="1"/>
        <v>1000</v>
      </c>
      <c r="V3038" s="2">
        <f ca="1"/>
        <v>-939.35060064258266</v>
      </c>
      <c r="Y3038" s="2">
        <f t="shared" ca="1" si="671"/>
        <v>-3.7714808315308317</v>
      </c>
      <c r="Z3038" s="2">
        <f t="shared" ca="1" si="672"/>
        <v>-10.996858629590841</v>
      </c>
    </row>
    <row r="3039" spans="2:26">
      <c r="B3039">
        <f t="shared" si="673"/>
        <v>3028</v>
      </c>
      <c r="C3039">
        <v>4.7539969941625859</v>
      </c>
      <c r="D3039">
        <v>9.278672796683173</v>
      </c>
      <c r="E3039">
        <v>-6.038278868688173</v>
      </c>
      <c r="F3039">
        <f t="shared" si="660"/>
        <v>12.048031705820721</v>
      </c>
      <c r="G3039">
        <f t="shared" si="661"/>
        <v>11</v>
      </c>
      <c r="H3039">
        <f t="shared" si="662"/>
        <v>1206</v>
      </c>
      <c r="I3039">
        <f t="shared" si="663"/>
        <v>1.0973117127459817</v>
      </c>
      <c r="J3039">
        <f>VLOOKUP(H3039,動径DB!$C$9:$F$3009,4)</f>
        <v>0.15764121516287244</v>
      </c>
      <c r="K3039">
        <f>VLOOKUP(G3039,緯度DB!$B$10:$H$50,7)</f>
        <v>0.54089638506983073</v>
      </c>
      <c r="L3039">
        <f t="shared" si="664"/>
        <v>0.14977676261748113</v>
      </c>
      <c r="M3039">
        <f t="shared" si="665"/>
        <v>0.15386661296249235</v>
      </c>
      <c r="N3039">
        <f t="shared" si="669"/>
        <v>2.3674934584549417E-2</v>
      </c>
      <c r="O3039">
        <f t="shared" si="670"/>
        <v>0</v>
      </c>
      <c r="Q3039">
        <f t="shared" si="666"/>
        <v>1000</v>
      </c>
      <c r="R3039">
        <f t="shared" si="667"/>
        <v>1000</v>
      </c>
      <c r="S3039">
        <f t="shared" si="668"/>
        <v>1</v>
      </c>
      <c r="T3039" s="2">
        <f t="array" aca="1" ref="T3039:V3039" ca="1">MMULT(Q3039:S3039,$T$8:$V$10)</f>
        <v>342.95983594645492</v>
      </c>
      <c r="U3039" s="2">
        <f ca="1"/>
        <v>1000</v>
      </c>
      <c r="V3039" s="2">
        <f ca="1"/>
        <v>-939.35060064258266</v>
      </c>
      <c r="Y3039" s="2">
        <f t="shared" ca="1" si="671"/>
        <v>-3.7714808315308317</v>
      </c>
      <c r="Z3039" s="2">
        <f t="shared" ca="1" si="672"/>
        <v>-10.996858629590841</v>
      </c>
    </row>
    <row r="3040" spans="2:26">
      <c r="B3040">
        <f t="shared" si="673"/>
        <v>3029</v>
      </c>
      <c r="C3040">
        <v>12.355543612854824</v>
      </c>
      <c r="D3040">
        <v>-15.54213377142969</v>
      </c>
      <c r="E3040">
        <v>-14.984197645278215</v>
      </c>
      <c r="F3040">
        <f t="shared" si="660"/>
        <v>24.874556462597159</v>
      </c>
      <c r="G3040">
        <f t="shared" si="661"/>
        <v>9</v>
      </c>
      <c r="H3040">
        <f t="shared" si="662"/>
        <v>2488</v>
      </c>
      <c r="I3040">
        <f t="shared" si="663"/>
        <v>-0.89912945874610728</v>
      </c>
      <c r="J3040">
        <f>VLOOKUP(H3040,動径DB!$C$9:$F$3009,4)</f>
        <v>2.2771540172833726E-3</v>
      </c>
      <c r="K3040">
        <f>VLOOKUP(G3040,緯度DB!$B$10:$H$50,7)</f>
        <v>0.43934360143209494</v>
      </c>
      <c r="L3040">
        <f t="shared" si="664"/>
        <v>0.42973951634996693</v>
      </c>
      <c r="M3040">
        <f t="shared" si="665"/>
        <v>1.0694422745411851E-2</v>
      </c>
      <c r="N3040">
        <f t="shared" si="669"/>
        <v>1.1437067785758234E-4</v>
      </c>
      <c r="O3040">
        <f t="shared" si="670"/>
        <v>0</v>
      </c>
      <c r="Q3040">
        <f t="shared" si="666"/>
        <v>1000</v>
      </c>
      <c r="R3040">
        <f t="shared" si="667"/>
        <v>1000</v>
      </c>
      <c r="S3040">
        <f t="shared" si="668"/>
        <v>1</v>
      </c>
      <c r="T3040" s="2">
        <f t="array" aca="1" ref="T3040:V3040" ca="1">MMULT(Q3040:S3040,$T$8:$V$10)</f>
        <v>342.95983594645492</v>
      </c>
      <c r="U3040" s="2">
        <f ca="1"/>
        <v>1000</v>
      </c>
      <c r="V3040" s="2">
        <f ca="1"/>
        <v>-939.35060064258266</v>
      </c>
      <c r="Y3040" s="2">
        <f t="shared" ca="1" si="671"/>
        <v>-3.7714808315308317</v>
      </c>
      <c r="Z3040" s="2">
        <f t="shared" ca="1" si="672"/>
        <v>-10.996858629590841</v>
      </c>
    </row>
    <row r="3041" spans="2:26">
      <c r="B3041">
        <f t="shared" si="673"/>
        <v>3030</v>
      </c>
      <c r="C3041">
        <v>-16.30423935309059</v>
      </c>
      <c r="D3041">
        <v>7.099791848001443</v>
      </c>
      <c r="E3041">
        <v>15.216288670124634</v>
      </c>
      <c r="F3041">
        <f t="shared" si="660"/>
        <v>23.404501833202492</v>
      </c>
      <c r="G3041">
        <f t="shared" si="661"/>
        <v>34</v>
      </c>
      <c r="H3041">
        <f t="shared" si="662"/>
        <v>2341</v>
      </c>
      <c r="I3041">
        <f t="shared" si="663"/>
        <v>2.7308984486082903</v>
      </c>
      <c r="J3041">
        <f>VLOOKUP(H3041,動径DB!$C$9:$F$3009,4)</f>
        <v>3.9585360312835828E-3</v>
      </c>
      <c r="K3041">
        <f>VLOOKUP(G3041,緯度DB!$B$10:$H$50,7)</f>
        <v>0.38596120503132481</v>
      </c>
      <c r="L3041">
        <f t="shared" si="664"/>
        <v>-0.94318284599350033</v>
      </c>
      <c r="M3041">
        <f t="shared" si="665"/>
        <v>-3.3726676815715464E-2</v>
      </c>
      <c r="N3041">
        <f t="shared" si="669"/>
        <v>1.137488729031719E-3</v>
      </c>
      <c r="O3041">
        <f t="shared" si="670"/>
        <v>0</v>
      </c>
      <c r="Q3041">
        <f t="shared" si="666"/>
        <v>1000</v>
      </c>
      <c r="R3041">
        <f t="shared" si="667"/>
        <v>1000</v>
      </c>
      <c r="S3041">
        <f t="shared" si="668"/>
        <v>1</v>
      </c>
      <c r="T3041" s="2">
        <f t="array" aca="1" ref="T3041:V3041" ca="1">MMULT(Q3041:S3041,$T$8:$V$10)</f>
        <v>342.95983594645492</v>
      </c>
      <c r="U3041" s="2">
        <f ca="1"/>
        <v>1000</v>
      </c>
      <c r="V3041" s="2">
        <f ca="1"/>
        <v>-939.35060064258266</v>
      </c>
      <c r="Y3041" s="2">
        <f t="shared" ca="1" si="671"/>
        <v>-3.7714808315308317</v>
      </c>
      <c r="Z3041" s="2">
        <f t="shared" ca="1" si="672"/>
        <v>-10.996858629590841</v>
      </c>
    </row>
    <row r="3042" spans="2:26">
      <c r="B3042">
        <f t="shared" si="673"/>
        <v>3031</v>
      </c>
      <c r="C3042">
        <v>-0.93074724681677456</v>
      </c>
      <c r="D3042">
        <v>-16.976619009127518</v>
      </c>
      <c r="E3042">
        <v>8.2726226858384777</v>
      </c>
      <c r="F3042">
        <f t="shared" si="660"/>
        <v>18.907886437166272</v>
      </c>
      <c r="G3042">
        <f t="shared" si="661"/>
        <v>30</v>
      </c>
      <c r="H3042">
        <f t="shared" si="662"/>
        <v>1892</v>
      </c>
      <c r="I3042">
        <f t="shared" si="663"/>
        <v>-1.62556673635855</v>
      </c>
      <c r="J3042">
        <f>VLOOKUP(H3042,動径DB!$C$9:$F$3009,4)</f>
        <v>1.9730535759885644E-2</v>
      </c>
      <c r="K3042">
        <f>VLOOKUP(G3042,緯度DB!$B$10:$H$50,7)</f>
        <v>0.58726809406597613</v>
      </c>
      <c r="L3042">
        <f t="shared" si="664"/>
        <v>-0.98653125364908922</v>
      </c>
      <c r="M3042">
        <f t="shared" si="665"/>
        <v>-0.21613699959587832</v>
      </c>
      <c r="N3042">
        <f t="shared" si="669"/>
        <v>4.6715202594308704E-2</v>
      </c>
      <c r="O3042">
        <f t="shared" si="670"/>
        <v>0</v>
      </c>
      <c r="Q3042">
        <f t="shared" si="666"/>
        <v>1000</v>
      </c>
      <c r="R3042">
        <f t="shared" si="667"/>
        <v>1000</v>
      </c>
      <c r="S3042">
        <f t="shared" si="668"/>
        <v>1</v>
      </c>
      <c r="T3042" s="2">
        <f t="array" aca="1" ref="T3042:V3042" ca="1">MMULT(Q3042:S3042,$T$8:$V$10)</f>
        <v>342.95983594645492</v>
      </c>
      <c r="U3042" s="2">
        <f ca="1"/>
        <v>1000</v>
      </c>
      <c r="V3042" s="2">
        <f ca="1"/>
        <v>-939.35060064258266</v>
      </c>
      <c r="Y3042" s="2">
        <f t="shared" ca="1" si="671"/>
        <v>-3.7714808315308317</v>
      </c>
      <c r="Z3042" s="2">
        <f t="shared" ca="1" si="672"/>
        <v>-10.996858629590841</v>
      </c>
    </row>
    <row r="3043" spans="2:26">
      <c r="B3043">
        <f t="shared" si="673"/>
        <v>3032</v>
      </c>
      <c r="C3043">
        <v>1.73108250234982</v>
      </c>
      <c r="D3043">
        <v>-10.974574582368501</v>
      </c>
      <c r="E3043">
        <v>3.8850092533271265</v>
      </c>
      <c r="F3043">
        <f t="shared" si="660"/>
        <v>11.76992909037042</v>
      </c>
      <c r="G3043">
        <f t="shared" si="661"/>
        <v>28</v>
      </c>
      <c r="H3043">
        <f t="shared" si="662"/>
        <v>1178</v>
      </c>
      <c r="I3043">
        <f t="shared" si="663"/>
        <v>-1.4143495954619396</v>
      </c>
      <c r="J3043">
        <f>VLOOKUP(H3043,動径DB!$C$9:$F$3009,4)</f>
        <v>0.16898157027610219</v>
      </c>
      <c r="K3043">
        <f>VLOOKUP(G3043,緯度DB!$B$10:$H$50,7)</f>
        <v>0.66802964117206065</v>
      </c>
      <c r="L3043">
        <f t="shared" si="664"/>
        <v>-0.89186691119314243</v>
      </c>
      <c r="M3043">
        <f t="shared" si="665"/>
        <v>-1.1849744123142052</v>
      </c>
      <c r="N3043">
        <f t="shared" si="669"/>
        <v>1.4041643578393961</v>
      </c>
      <c r="O3043">
        <f t="shared" si="670"/>
        <v>1</v>
      </c>
      <c r="Q3043">
        <f t="shared" si="666"/>
        <v>1.73108250234982</v>
      </c>
      <c r="R3043">
        <f t="shared" si="667"/>
        <v>-10.974574582368501</v>
      </c>
      <c r="S3043">
        <f t="shared" si="668"/>
        <v>3.8850092533271265</v>
      </c>
      <c r="T3043" s="2">
        <f t="array" aca="1" ref="T3043:V3043" ca="1">MMULT(Q3043:S3043,$T$8:$V$10)</f>
        <v>4.2427796125987154</v>
      </c>
      <c r="U3043" s="2">
        <f ca="1"/>
        <v>-10.974574582368501</v>
      </c>
      <c r="V3043" s="2">
        <f ca="1"/>
        <v>-0.29793403178523659</v>
      </c>
      <c r="Y3043" s="2">
        <f t="shared" ca="1" si="671"/>
        <v>1.4284459596645784</v>
      </c>
      <c r="Z3043" s="2">
        <f t="shared" ca="1" si="672"/>
        <v>-3.6948859362553375</v>
      </c>
    </row>
    <row r="3044" spans="2:26">
      <c r="B3044">
        <f t="shared" si="673"/>
        <v>3033</v>
      </c>
      <c r="C3044">
        <v>-3.3561839658345591</v>
      </c>
      <c r="D3044">
        <v>0.26943797448418283</v>
      </c>
      <c r="E3044">
        <v>-2.3823645804077658</v>
      </c>
      <c r="F3044">
        <f t="shared" si="660"/>
        <v>4.1245882980729842</v>
      </c>
      <c r="G3044">
        <f t="shared" si="661"/>
        <v>9</v>
      </c>
      <c r="H3044">
        <f t="shared" si="662"/>
        <v>413</v>
      </c>
      <c r="I3044">
        <f t="shared" si="663"/>
        <v>3.0614834108977123</v>
      </c>
      <c r="J3044">
        <f>VLOOKUP(H3044,動径DB!$C$9:$F$3009,4)</f>
        <v>0.33218436504458493</v>
      </c>
      <c r="K3044">
        <f>VLOOKUP(G3044,緯度DB!$B$10:$H$50,7)</f>
        <v>0.43934360143209494</v>
      </c>
      <c r="L3044">
        <f t="shared" si="664"/>
        <v>-0.2380209483820078</v>
      </c>
      <c r="M3044">
        <f t="shared" si="665"/>
        <v>-0.14327792389890454</v>
      </c>
      <c r="N3044">
        <f t="shared" si="669"/>
        <v>2.0528563476780278E-2</v>
      </c>
      <c r="O3044">
        <f t="shared" si="670"/>
        <v>0</v>
      </c>
      <c r="Q3044">
        <f t="shared" si="666"/>
        <v>1000</v>
      </c>
      <c r="R3044">
        <f t="shared" si="667"/>
        <v>1000</v>
      </c>
      <c r="S3044">
        <f t="shared" si="668"/>
        <v>1</v>
      </c>
      <c r="T3044" s="2">
        <f t="array" aca="1" ref="T3044:V3044" ca="1">MMULT(Q3044:S3044,$T$8:$V$10)</f>
        <v>342.95983594645492</v>
      </c>
      <c r="U3044" s="2">
        <f ca="1"/>
        <v>1000</v>
      </c>
      <c r="V3044" s="2">
        <f ca="1"/>
        <v>-939.35060064258266</v>
      </c>
      <c r="Y3044" s="2">
        <f t="shared" ca="1" si="671"/>
        <v>-3.7714808315308317</v>
      </c>
      <c r="Z3044" s="2">
        <f t="shared" ca="1" si="672"/>
        <v>-10.996858629590841</v>
      </c>
    </row>
    <row r="3045" spans="2:26">
      <c r="B3045">
        <f t="shared" si="673"/>
        <v>3034</v>
      </c>
      <c r="C3045">
        <v>-12.970087370450043</v>
      </c>
      <c r="D3045">
        <v>-11.668592488450798</v>
      </c>
      <c r="E3045">
        <v>15.75153773994229</v>
      </c>
      <c r="F3045">
        <f t="shared" si="660"/>
        <v>23.505109194204234</v>
      </c>
      <c r="G3045">
        <f t="shared" si="661"/>
        <v>34</v>
      </c>
      <c r="H3045">
        <f t="shared" si="662"/>
        <v>2352</v>
      </c>
      <c r="I3045">
        <f t="shared" si="663"/>
        <v>-2.4089686807733885</v>
      </c>
      <c r="J3045">
        <f>VLOOKUP(H3045,動径DB!$C$9:$F$3009,4)</f>
        <v>3.7996561434738294E-3</v>
      </c>
      <c r="K3045">
        <f>VLOOKUP(G3045,緯度DB!$B$10:$H$50,7)</f>
        <v>0.38596120503132481</v>
      </c>
      <c r="L3045">
        <f t="shared" si="664"/>
        <v>0.80974695051384971</v>
      </c>
      <c r="M3045">
        <f t="shared" si="665"/>
        <v>2.7912551928035063E-2</v>
      </c>
      <c r="N3045">
        <f t="shared" si="669"/>
        <v>7.7911055513525391E-4</v>
      </c>
      <c r="O3045">
        <f t="shared" si="670"/>
        <v>0</v>
      </c>
      <c r="Q3045">
        <f t="shared" si="666"/>
        <v>1000</v>
      </c>
      <c r="R3045">
        <f t="shared" si="667"/>
        <v>1000</v>
      </c>
      <c r="S3045">
        <f t="shared" si="668"/>
        <v>1</v>
      </c>
      <c r="T3045" s="2">
        <f t="array" aca="1" ref="T3045:V3045" ca="1">MMULT(Q3045:S3045,$T$8:$V$10)</f>
        <v>342.95983594645492</v>
      </c>
      <c r="U3045" s="2">
        <f ca="1"/>
        <v>1000</v>
      </c>
      <c r="V3045" s="2">
        <f ca="1"/>
        <v>-939.35060064258266</v>
      </c>
      <c r="Y3045" s="2">
        <f t="shared" ca="1" si="671"/>
        <v>-3.7714808315308317</v>
      </c>
      <c r="Z3045" s="2">
        <f t="shared" ca="1" si="672"/>
        <v>-10.996858629590841</v>
      </c>
    </row>
    <row r="3046" spans="2:26">
      <c r="B3046">
        <f t="shared" si="673"/>
        <v>3035</v>
      </c>
      <c r="C3046">
        <v>-9.002078669171496</v>
      </c>
      <c r="D3046">
        <v>-2.2067978078121833</v>
      </c>
      <c r="E3046">
        <v>-12.052717179675867</v>
      </c>
      <c r="F3046">
        <f t="shared" si="660"/>
        <v>15.204452253987018</v>
      </c>
      <c r="G3046">
        <f t="shared" si="661"/>
        <v>5</v>
      </c>
      <c r="H3046">
        <f t="shared" si="662"/>
        <v>1521</v>
      </c>
      <c r="I3046">
        <f t="shared" si="663"/>
        <v>-2.9011903532067831</v>
      </c>
      <c r="J3046">
        <f>VLOOKUP(H3046,動径DB!$C$9:$F$3009,4)</f>
        <v>6.5497334438771954E-2</v>
      </c>
      <c r="K3046">
        <f>VLOOKUP(G3046,緯度DB!$B$10:$H$50,7)</f>
        <v>0.2352076871405088</v>
      </c>
      <c r="L3046">
        <f t="shared" si="664"/>
        <v>0.66029154671632184</v>
      </c>
      <c r="M3046">
        <f t="shared" si="665"/>
        <v>0.1546612990455766</v>
      </c>
      <c r="N3046">
        <f t="shared" si="669"/>
        <v>2.3920117422465272E-2</v>
      </c>
      <c r="O3046">
        <f t="shared" si="670"/>
        <v>0</v>
      </c>
      <c r="Q3046">
        <f t="shared" si="666"/>
        <v>1000</v>
      </c>
      <c r="R3046">
        <f t="shared" si="667"/>
        <v>1000</v>
      </c>
      <c r="S3046">
        <f t="shared" si="668"/>
        <v>1</v>
      </c>
      <c r="T3046" s="2">
        <f t="array" aca="1" ref="T3046:V3046" ca="1">MMULT(Q3046:S3046,$T$8:$V$10)</f>
        <v>342.95983594645492</v>
      </c>
      <c r="U3046" s="2">
        <f ca="1"/>
        <v>1000</v>
      </c>
      <c r="V3046" s="2">
        <f ca="1"/>
        <v>-939.35060064258266</v>
      </c>
      <c r="Y3046" s="2">
        <f t="shared" ca="1" si="671"/>
        <v>-3.7714808315308317</v>
      </c>
      <c r="Z3046" s="2">
        <f t="shared" ca="1" si="672"/>
        <v>-10.996858629590841</v>
      </c>
    </row>
    <row r="3047" spans="2:26">
      <c r="B3047">
        <f t="shared" si="673"/>
        <v>3036</v>
      </c>
      <c r="C3047">
        <v>16.830381983028019</v>
      </c>
      <c r="D3047">
        <v>-12.339580400934983</v>
      </c>
      <c r="E3047">
        <v>0.67354839047307169</v>
      </c>
      <c r="F3047">
        <f t="shared" si="660"/>
        <v>20.88015013356182</v>
      </c>
      <c r="G3047">
        <f t="shared" si="661"/>
        <v>22</v>
      </c>
      <c r="H3047">
        <f t="shared" si="662"/>
        <v>2089</v>
      </c>
      <c r="I3047">
        <f t="shared" si="663"/>
        <v>-0.63264451576956848</v>
      </c>
      <c r="J3047">
        <f>VLOOKUP(H3047,動径DB!$C$9:$F$3009,4)</f>
        <v>9.9185144712588044E-3</v>
      </c>
      <c r="K3047">
        <f>VLOOKUP(G3047,緯度DB!$B$10:$H$50,7)</f>
        <v>0.7879807395252203</v>
      </c>
      <c r="L3047">
        <f t="shared" si="664"/>
        <v>0.94696612935022062</v>
      </c>
      <c r="M3047">
        <f t="shared" si="665"/>
        <v>0.1545362239605215</v>
      </c>
      <c r="N3047">
        <f t="shared" si="669"/>
        <v>2.3881444515976458E-2</v>
      </c>
      <c r="O3047">
        <f t="shared" si="670"/>
        <v>0</v>
      </c>
      <c r="Q3047">
        <f t="shared" si="666"/>
        <v>1000</v>
      </c>
      <c r="R3047">
        <f t="shared" si="667"/>
        <v>1000</v>
      </c>
      <c r="S3047">
        <f t="shared" si="668"/>
        <v>1</v>
      </c>
      <c r="T3047" s="2">
        <f t="array" aca="1" ref="T3047:V3047" ca="1">MMULT(Q3047:S3047,$T$8:$V$10)</f>
        <v>342.95983594645492</v>
      </c>
      <c r="U3047" s="2">
        <f ca="1"/>
        <v>1000</v>
      </c>
      <c r="V3047" s="2">
        <f ca="1"/>
        <v>-939.35060064258266</v>
      </c>
      <c r="Y3047" s="2">
        <f t="shared" ca="1" si="671"/>
        <v>-3.7714808315308317</v>
      </c>
      <c r="Z3047" s="2">
        <f t="shared" ca="1" si="672"/>
        <v>-10.996858629590841</v>
      </c>
    </row>
    <row r="3048" spans="2:26">
      <c r="B3048">
        <f t="shared" si="673"/>
        <v>3037</v>
      </c>
      <c r="C3048">
        <v>12.506117288343946</v>
      </c>
      <c r="D3048">
        <v>-2.4420589300898499</v>
      </c>
      <c r="E3048">
        <v>6.9005362321600447</v>
      </c>
      <c r="F3048">
        <f t="shared" si="660"/>
        <v>14.490825433328512</v>
      </c>
      <c r="G3048">
        <f t="shared" si="661"/>
        <v>31</v>
      </c>
      <c r="H3048">
        <f t="shared" si="662"/>
        <v>1450</v>
      </c>
      <c r="I3048">
        <f t="shared" si="663"/>
        <v>-0.19284255770441627</v>
      </c>
      <c r="J3048">
        <f>VLOOKUP(H3048,動径DB!$C$9:$F$3009,4)</f>
        <v>8.0923234842752975E-2</v>
      </c>
      <c r="K3048">
        <f>VLOOKUP(G3048,緯度DB!$B$10:$H$50,7)</f>
        <v>0.54089638506983073</v>
      </c>
      <c r="L3048">
        <f t="shared" si="664"/>
        <v>0.54679179679921941</v>
      </c>
      <c r="M3048">
        <f t="shared" si="665"/>
        <v>0.34681863860636125</v>
      </c>
      <c r="N3048">
        <f t="shared" si="669"/>
        <v>0.12028316808476981</v>
      </c>
      <c r="O3048">
        <f t="shared" si="670"/>
        <v>0</v>
      </c>
      <c r="Q3048">
        <f t="shared" si="666"/>
        <v>1000</v>
      </c>
      <c r="R3048">
        <f t="shared" si="667"/>
        <v>1000</v>
      </c>
      <c r="S3048">
        <f t="shared" si="668"/>
        <v>1</v>
      </c>
      <c r="T3048" s="2">
        <f t="array" aca="1" ref="T3048:V3048" ca="1">MMULT(Q3048:S3048,$T$8:$V$10)</f>
        <v>342.95983594645492</v>
      </c>
      <c r="U3048" s="2">
        <f ca="1"/>
        <v>1000</v>
      </c>
      <c r="V3048" s="2">
        <f ca="1"/>
        <v>-939.35060064258266</v>
      </c>
      <c r="Y3048" s="2">
        <f t="shared" ca="1" si="671"/>
        <v>-3.7714808315308317</v>
      </c>
      <c r="Z3048" s="2">
        <f t="shared" ca="1" si="672"/>
        <v>-10.996858629590841</v>
      </c>
    </row>
    <row r="3049" spans="2:26">
      <c r="B3049">
        <f t="shared" si="673"/>
        <v>3038</v>
      </c>
      <c r="C3049">
        <v>0.4245834028486315</v>
      </c>
      <c r="D3049">
        <v>-8.971351369252103</v>
      </c>
      <c r="E3049">
        <v>15.537276319872035</v>
      </c>
      <c r="F3049">
        <f t="shared" si="660"/>
        <v>17.946374895688887</v>
      </c>
      <c r="G3049">
        <f t="shared" si="661"/>
        <v>38</v>
      </c>
      <c r="H3049">
        <f t="shared" si="662"/>
        <v>1796</v>
      </c>
      <c r="I3049">
        <f t="shared" si="663"/>
        <v>-1.5235050307601967</v>
      </c>
      <c r="J3049">
        <f>VLOOKUP(H3049,動径DB!$C$9:$F$3009,4)</f>
        <v>2.7272487944751282E-2</v>
      </c>
      <c r="K3049">
        <f>VLOOKUP(G3049,緯度DB!$B$10:$H$50,7)</f>
        <v>0.20164392860071581</v>
      </c>
      <c r="L3049">
        <f t="shared" si="664"/>
        <v>-0.9899527696333783</v>
      </c>
      <c r="M3049">
        <f t="shared" si="665"/>
        <v>-9.7701474805231253E-2</v>
      </c>
      <c r="N3049">
        <f t="shared" si="669"/>
        <v>9.5455781791172374E-3</v>
      </c>
      <c r="O3049">
        <f t="shared" si="670"/>
        <v>0</v>
      </c>
      <c r="Q3049">
        <f t="shared" si="666"/>
        <v>1000</v>
      </c>
      <c r="R3049">
        <f t="shared" si="667"/>
        <v>1000</v>
      </c>
      <c r="S3049">
        <f t="shared" si="668"/>
        <v>1</v>
      </c>
      <c r="T3049" s="2">
        <f t="array" aca="1" ref="T3049:V3049" ca="1">MMULT(Q3049:S3049,$T$8:$V$10)</f>
        <v>342.95983594645492</v>
      </c>
      <c r="U3049" s="2">
        <f ca="1"/>
        <v>1000</v>
      </c>
      <c r="V3049" s="2">
        <f ca="1"/>
        <v>-939.35060064258266</v>
      </c>
      <c r="Y3049" s="2">
        <f t="shared" ca="1" si="671"/>
        <v>-3.7714808315308317</v>
      </c>
      <c r="Z3049" s="2">
        <f t="shared" ca="1" si="672"/>
        <v>-10.996858629590841</v>
      </c>
    </row>
    <row r="3050" spans="2:26">
      <c r="B3050">
        <f t="shared" si="673"/>
        <v>3039</v>
      </c>
      <c r="C3050">
        <v>-9.9389285353012493</v>
      </c>
      <c r="D3050">
        <v>12.034234878549805</v>
      </c>
      <c r="E3050">
        <v>-10.767826933915492</v>
      </c>
      <c r="F3050">
        <f t="shared" si="660"/>
        <v>18.961835523511059</v>
      </c>
      <c r="G3050">
        <f t="shared" si="661"/>
        <v>10</v>
      </c>
      <c r="H3050">
        <f t="shared" si="662"/>
        <v>1897</v>
      </c>
      <c r="I3050">
        <f t="shared" si="663"/>
        <v>2.2611244350961694</v>
      </c>
      <c r="J3050">
        <f>VLOOKUP(H3050,動径DB!$C$9:$F$3009,4)</f>
        <v>1.9396417950851862E-2</v>
      </c>
      <c r="K3050">
        <f>VLOOKUP(G3050,緯度DB!$B$10:$H$50,7)</f>
        <v>0.49132662717739956</v>
      </c>
      <c r="L3050">
        <f t="shared" si="664"/>
        <v>-0.47959051399305169</v>
      </c>
      <c r="M3050">
        <f t="shared" si="665"/>
        <v>-8.6664811024022737E-2</v>
      </c>
      <c r="N3050">
        <f t="shared" si="669"/>
        <v>7.5107894698295732E-3</v>
      </c>
      <c r="O3050">
        <f t="shared" si="670"/>
        <v>0</v>
      </c>
      <c r="Q3050">
        <f t="shared" si="666"/>
        <v>1000</v>
      </c>
      <c r="R3050">
        <f t="shared" si="667"/>
        <v>1000</v>
      </c>
      <c r="S3050">
        <f t="shared" si="668"/>
        <v>1</v>
      </c>
      <c r="T3050" s="2">
        <f t="array" aca="1" ref="T3050:V3050" ca="1">MMULT(Q3050:S3050,$T$8:$V$10)</f>
        <v>342.95983594645492</v>
      </c>
      <c r="U3050" s="2">
        <f ca="1"/>
        <v>1000</v>
      </c>
      <c r="V3050" s="2">
        <f ca="1"/>
        <v>-939.35060064258266</v>
      </c>
      <c r="Y3050" s="2">
        <f t="shared" ca="1" si="671"/>
        <v>-3.7714808315308317</v>
      </c>
      <c r="Z3050" s="2">
        <f t="shared" ca="1" si="672"/>
        <v>-10.996858629590841</v>
      </c>
    </row>
    <row r="3051" spans="2:26">
      <c r="B3051">
        <f t="shared" si="673"/>
        <v>3040</v>
      </c>
      <c r="C3051">
        <v>-15.271272733867097</v>
      </c>
      <c r="D3051">
        <v>15.970673195751322</v>
      </c>
      <c r="E3051">
        <v>-2.0636755071005832</v>
      </c>
      <c r="F3051">
        <f t="shared" si="660"/>
        <v>22.193082927710815</v>
      </c>
      <c r="G3051">
        <f t="shared" si="661"/>
        <v>19</v>
      </c>
      <c r="H3051">
        <f t="shared" si="662"/>
        <v>2220</v>
      </c>
      <c r="I3051">
        <f t="shared" si="663"/>
        <v>2.3338116443351886</v>
      </c>
      <c r="J3051">
        <f>VLOOKUP(H3051,動径DB!$C$9:$F$3009,4)</f>
        <v>6.1831938669545958E-3</v>
      </c>
      <c r="K3051">
        <f>VLOOKUP(G3051,緯度DB!$B$10:$H$50,7)</f>
        <v>0.7820858445078025</v>
      </c>
      <c r="L3051">
        <f t="shared" si="664"/>
        <v>-0.65806772119693446</v>
      </c>
      <c r="M3051">
        <f t="shared" si="665"/>
        <v>-7.0624520731360912E-2</v>
      </c>
      <c r="N3051">
        <f t="shared" si="669"/>
        <v>4.9878229285344276E-3</v>
      </c>
      <c r="O3051">
        <f t="shared" si="670"/>
        <v>0</v>
      </c>
      <c r="Q3051">
        <f t="shared" si="666"/>
        <v>1000</v>
      </c>
      <c r="R3051">
        <f t="shared" si="667"/>
        <v>1000</v>
      </c>
      <c r="S3051">
        <f t="shared" si="668"/>
        <v>1</v>
      </c>
      <c r="T3051" s="2">
        <f t="array" aca="1" ref="T3051:V3051" ca="1">MMULT(Q3051:S3051,$T$8:$V$10)</f>
        <v>342.95983594645492</v>
      </c>
      <c r="U3051" s="2">
        <f ca="1"/>
        <v>1000</v>
      </c>
      <c r="V3051" s="2">
        <f ca="1"/>
        <v>-939.35060064258266</v>
      </c>
      <c r="Y3051" s="2">
        <f t="shared" ca="1" si="671"/>
        <v>-3.7714808315308317</v>
      </c>
      <c r="Z3051" s="2">
        <f t="shared" ca="1" si="672"/>
        <v>-10.996858629590841</v>
      </c>
    </row>
    <row r="3052" spans="2:26">
      <c r="B3052">
        <f t="shared" si="673"/>
        <v>3041</v>
      </c>
      <c r="C3052">
        <v>9.6647207661740069</v>
      </c>
      <c r="D3052">
        <v>-4.8637469387868872</v>
      </c>
      <c r="E3052">
        <v>-1.9030080707617916</v>
      </c>
      <c r="F3052">
        <f t="shared" si="660"/>
        <v>10.98564069547418</v>
      </c>
      <c r="G3052">
        <f t="shared" si="661"/>
        <v>18</v>
      </c>
      <c r="H3052">
        <f t="shared" si="662"/>
        <v>1100</v>
      </c>
      <c r="I3052">
        <f t="shared" si="663"/>
        <v>-0.46624226371557675</v>
      </c>
      <c r="J3052">
        <f>VLOOKUP(H3052,動径DB!$C$9:$F$3009,4)</f>
        <v>0.20317866590895392</v>
      </c>
      <c r="K3052">
        <f>VLOOKUP(G3052,緯度DB!$B$10:$H$50,7)</f>
        <v>0.7820858445078025</v>
      </c>
      <c r="L3052">
        <f t="shared" si="664"/>
        <v>0.98523252763897384</v>
      </c>
      <c r="M3052">
        <f t="shared" si="665"/>
        <v>1.7198741223035097</v>
      </c>
      <c r="N3052">
        <f t="shared" si="669"/>
        <v>2.9579669965692679</v>
      </c>
      <c r="O3052">
        <f t="shared" si="670"/>
        <v>1</v>
      </c>
      <c r="Q3052">
        <f t="shared" si="666"/>
        <v>9.6647207661740069</v>
      </c>
      <c r="R3052">
        <f t="shared" si="667"/>
        <v>-4.8637469387868872</v>
      </c>
      <c r="S3052">
        <f t="shared" si="668"/>
        <v>-1.9030080707617916</v>
      </c>
      <c r="T3052" s="2">
        <f t="array" aca="1" ref="T3052:V3052" ca="1">MMULT(Q3052:S3052,$T$8:$V$10)</f>
        <v>1.5172865402585203</v>
      </c>
      <c r="U3052" s="2">
        <f ca="1"/>
        <v>-4.8637469387868872</v>
      </c>
      <c r="V3052" s="2">
        <f ca="1"/>
        <v>-9.7327338790418967</v>
      </c>
      <c r="Y3052" s="2">
        <f t="shared" ca="1" si="671"/>
        <v>0.7486389783422811</v>
      </c>
      <c r="Z3052" s="2">
        <f t="shared" ca="1" si="672"/>
        <v>-2.3998041520545055</v>
      </c>
    </row>
    <row r="3053" spans="2:26">
      <c r="B3053">
        <f t="shared" si="673"/>
        <v>3042</v>
      </c>
      <c r="C3053">
        <v>3.8110325871793242</v>
      </c>
      <c r="D3053">
        <v>-11.69047470928006</v>
      </c>
      <c r="E3053">
        <v>-0.12952749250949069</v>
      </c>
      <c r="F3053">
        <f t="shared" si="660"/>
        <v>12.29666400615123</v>
      </c>
      <c r="G3053">
        <f t="shared" si="661"/>
        <v>21</v>
      </c>
      <c r="H3053">
        <f t="shared" si="662"/>
        <v>1231</v>
      </c>
      <c r="I3053">
        <f t="shared" si="663"/>
        <v>-1.255665034927326</v>
      </c>
      <c r="J3053">
        <f>VLOOKUP(H3053,動径DB!$C$9:$F$3009,4)</f>
        <v>0.14795752864862333</v>
      </c>
      <c r="K3053">
        <f>VLOOKUP(G3053,緯度DB!$B$10:$H$50,7)</f>
        <v>0.7879807395252203</v>
      </c>
      <c r="L3053">
        <f t="shared" si="664"/>
        <v>-0.58542359862270121</v>
      </c>
      <c r="M3053">
        <f t="shared" si="665"/>
        <v>-0.83928643220146271</v>
      </c>
      <c r="N3053">
        <f t="shared" si="669"/>
        <v>0.70440171527746043</v>
      </c>
      <c r="O3053">
        <f t="shared" si="670"/>
        <v>1</v>
      </c>
      <c r="Q3053">
        <f t="shared" si="666"/>
        <v>3.8110325871793242</v>
      </c>
      <c r="R3053">
        <f t="shared" si="667"/>
        <v>-11.69047470928006</v>
      </c>
      <c r="S3053">
        <f t="shared" si="668"/>
        <v>-0.12952749250949069</v>
      </c>
      <c r="T3053" s="2">
        <f t="array" aca="1" ref="T3053:V3053" ca="1">MMULT(Q3053:S3053,$T$8:$V$10)</f>
        <v>1.1817338827857971</v>
      </c>
      <c r="U3053" s="2">
        <f ca="1"/>
        <v>-11.69047470928006</v>
      </c>
      <c r="V3053" s="2">
        <f ca="1"/>
        <v>-3.6255002112997508</v>
      </c>
      <c r="Y3053" s="2">
        <f t="shared" ca="1" si="671"/>
        <v>0.44805925884975184</v>
      </c>
      <c r="Z3053" s="2">
        <f t="shared" ca="1" si="672"/>
        <v>-4.4324915364987003</v>
      </c>
    </row>
    <row r="3054" spans="2:26">
      <c r="B3054">
        <f t="shared" si="673"/>
        <v>3043</v>
      </c>
      <c r="C3054">
        <v>15.317891409688407</v>
      </c>
      <c r="D3054">
        <v>-5.7396345435573677</v>
      </c>
      <c r="E3054">
        <v>-4.5345263866071477</v>
      </c>
      <c r="F3054">
        <f t="shared" si="660"/>
        <v>16.9747792764277</v>
      </c>
      <c r="G3054">
        <f t="shared" si="661"/>
        <v>16</v>
      </c>
      <c r="H3054">
        <f t="shared" si="662"/>
        <v>1698</v>
      </c>
      <c r="I3054">
        <f t="shared" si="663"/>
        <v>-0.35850881174945221</v>
      </c>
      <c r="J3054">
        <f>VLOOKUP(H3054,動径DB!$C$9:$F$3009,4)</f>
        <v>3.7617043375405661E-2</v>
      </c>
      <c r="K3054">
        <f>VLOOKUP(G3054,緯度DB!$B$10:$H$50,7)</f>
        <v>0.72987675376846739</v>
      </c>
      <c r="L3054">
        <f t="shared" si="664"/>
        <v>0.87984047076164695</v>
      </c>
      <c r="M3054">
        <f t="shared" si="665"/>
        <v>0.41005514011382599</v>
      </c>
      <c r="N3054">
        <f t="shared" si="669"/>
        <v>0.16814521793376946</v>
      </c>
      <c r="O3054">
        <f t="shared" si="670"/>
        <v>0</v>
      </c>
      <c r="Q3054">
        <f t="shared" si="666"/>
        <v>1000</v>
      </c>
      <c r="R3054">
        <f t="shared" si="667"/>
        <v>1000</v>
      </c>
      <c r="S3054">
        <f t="shared" si="668"/>
        <v>1</v>
      </c>
      <c r="T3054" s="2">
        <f t="array" aca="1" ref="T3054:V3054" ca="1">MMULT(Q3054:S3054,$T$8:$V$10)</f>
        <v>342.95983594645492</v>
      </c>
      <c r="U3054" s="2">
        <f ca="1"/>
        <v>1000</v>
      </c>
      <c r="V3054" s="2">
        <f ca="1"/>
        <v>-939.35060064258266</v>
      </c>
      <c r="Y3054" s="2">
        <f t="shared" ca="1" si="671"/>
        <v>-3.7714808315308317</v>
      </c>
      <c r="Z3054" s="2">
        <f t="shared" ca="1" si="672"/>
        <v>-10.996858629590841</v>
      </c>
    </row>
    <row r="3055" spans="2:26">
      <c r="B3055">
        <f t="shared" si="673"/>
        <v>3044</v>
      </c>
      <c r="C3055">
        <v>9.7854195200810921</v>
      </c>
      <c r="D3055">
        <v>11.857556810792589</v>
      </c>
      <c r="E3055">
        <v>-0.53473349652132152</v>
      </c>
      <c r="F3055">
        <f t="shared" si="660"/>
        <v>15.383173554811755</v>
      </c>
      <c r="G3055">
        <f t="shared" si="661"/>
        <v>20</v>
      </c>
      <c r="H3055">
        <f t="shared" si="662"/>
        <v>1539</v>
      </c>
      <c r="I3055">
        <f t="shared" si="663"/>
        <v>0.88084901294887352</v>
      </c>
      <c r="J3055">
        <f>VLOOKUP(H3055,動径DB!$C$9:$F$3009,4)</f>
        <v>6.201191690048749E-2</v>
      </c>
      <c r="K3055">
        <f>VLOOKUP(G3055,緯度DB!$B$10:$H$50,7)</f>
        <v>0.7879807395252203</v>
      </c>
      <c r="L3055">
        <f t="shared" si="664"/>
        <v>-0.47858776852998214</v>
      </c>
      <c r="M3055">
        <f t="shared" si="665"/>
        <v>-0.35974792150853335</v>
      </c>
      <c r="N3055">
        <f t="shared" si="669"/>
        <v>0.12941856702970989</v>
      </c>
      <c r="O3055">
        <f t="shared" si="670"/>
        <v>0</v>
      </c>
      <c r="Q3055">
        <f t="shared" si="666"/>
        <v>1000</v>
      </c>
      <c r="R3055">
        <f t="shared" si="667"/>
        <v>1000</v>
      </c>
      <c r="S3055">
        <f t="shared" si="668"/>
        <v>1</v>
      </c>
      <c r="T3055" s="2">
        <f t="array" aca="1" ref="T3055:V3055" ca="1">MMULT(Q3055:S3055,$T$8:$V$10)</f>
        <v>342.95983594645492</v>
      </c>
      <c r="U3055" s="2">
        <f ca="1"/>
        <v>1000</v>
      </c>
      <c r="V3055" s="2">
        <f ca="1"/>
        <v>-939.35060064258266</v>
      </c>
      <c r="Y3055" s="2">
        <f t="shared" ca="1" si="671"/>
        <v>-3.7714808315308317</v>
      </c>
      <c r="Z3055" s="2">
        <f t="shared" ca="1" si="672"/>
        <v>-10.996858629590841</v>
      </c>
    </row>
    <row r="3056" spans="2:26">
      <c r="B3056">
        <f t="shared" si="673"/>
        <v>3045</v>
      </c>
      <c r="C3056">
        <v>1.7153403294772906</v>
      </c>
      <c r="D3056">
        <v>-12.218297071749276</v>
      </c>
      <c r="E3056">
        <v>-12.153624939985367</v>
      </c>
      <c r="F3056">
        <f t="shared" si="660"/>
        <v>17.318769441310849</v>
      </c>
      <c r="G3056">
        <f t="shared" si="661"/>
        <v>7</v>
      </c>
      <c r="H3056">
        <f t="shared" si="662"/>
        <v>1733</v>
      </c>
      <c r="I3056">
        <f t="shared" si="663"/>
        <v>-1.4313168110139265</v>
      </c>
      <c r="J3056">
        <f>VLOOKUP(H3056,動径DB!$C$9:$F$3009,4)</f>
        <v>3.3572233478392381E-2</v>
      </c>
      <c r="K3056">
        <f>VLOOKUP(G3056,緯度DB!$B$10:$H$50,7)</f>
        <v>0.33255818042814211</v>
      </c>
      <c r="L3056">
        <f t="shared" si="664"/>
        <v>-0.91372452557991612</v>
      </c>
      <c r="M3056">
        <f t="shared" si="665"/>
        <v>-0.17667706774786368</v>
      </c>
      <c r="N3056">
        <f t="shared" si="669"/>
        <v>3.1214786267983213E-2</v>
      </c>
      <c r="O3056">
        <f t="shared" si="670"/>
        <v>0</v>
      </c>
      <c r="Q3056">
        <f t="shared" si="666"/>
        <v>1000</v>
      </c>
      <c r="R3056">
        <f t="shared" si="667"/>
        <v>1000</v>
      </c>
      <c r="S3056">
        <f t="shared" si="668"/>
        <v>1</v>
      </c>
      <c r="T3056" s="2">
        <f t="array" aca="1" ref="T3056:V3056" ca="1">MMULT(Q3056:S3056,$T$8:$V$10)</f>
        <v>342.95983594645492</v>
      </c>
      <c r="U3056" s="2">
        <f ca="1"/>
        <v>1000</v>
      </c>
      <c r="V3056" s="2">
        <f ca="1"/>
        <v>-939.35060064258266</v>
      </c>
      <c r="Y3056" s="2">
        <f t="shared" ca="1" si="671"/>
        <v>-3.7714808315308317</v>
      </c>
      <c r="Z3056" s="2">
        <f t="shared" ca="1" si="672"/>
        <v>-10.996858629590841</v>
      </c>
    </row>
    <row r="3057" spans="2:26">
      <c r="B3057">
        <f t="shared" si="673"/>
        <v>3046</v>
      </c>
      <c r="C3057">
        <v>4.8403991875090613</v>
      </c>
      <c r="D3057">
        <v>2.4402437364808742</v>
      </c>
      <c r="E3057">
        <v>16.870371473964177</v>
      </c>
      <c r="F3057">
        <f t="shared" si="660"/>
        <v>17.719867027080557</v>
      </c>
      <c r="G3057">
        <f t="shared" si="661"/>
        <v>40</v>
      </c>
      <c r="H3057">
        <f t="shared" si="662"/>
        <v>1773</v>
      </c>
      <c r="I3057">
        <f t="shared" si="663"/>
        <v>0.46695492687968415</v>
      </c>
      <c r="J3057">
        <f>VLOOKUP(H3057,動径DB!$C$9:$F$3009,4)</f>
        <v>2.9435227381829396E-2</v>
      </c>
      <c r="K3057">
        <f>VLOOKUP(G3057,緯度DB!$B$10:$H$50,7)</f>
        <v>0.31855496617393941</v>
      </c>
      <c r="L3057">
        <f t="shared" si="664"/>
        <v>-0.98559634578251865</v>
      </c>
      <c r="M3057">
        <f t="shared" si="665"/>
        <v>-0.16376131542191058</v>
      </c>
      <c r="N3057">
        <f t="shared" si="669"/>
        <v>2.681776842871449E-2</v>
      </c>
      <c r="O3057">
        <f t="shared" si="670"/>
        <v>0</v>
      </c>
      <c r="Q3057">
        <f t="shared" si="666"/>
        <v>1000</v>
      </c>
      <c r="R3057">
        <f t="shared" si="667"/>
        <v>1000</v>
      </c>
      <c r="S3057">
        <f t="shared" si="668"/>
        <v>1</v>
      </c>
      <c r="T3057" s="2">
        <f t="array" aca="1" ref="T3057:V3057" ca="1">MMULT(Q3057:S3057,$T$8:$V$10)</f>
        <v>342.95983594645492</v>
      </c>
      <c r="U3057" s="2">
        <f ca="1"/>
        <v>1000</v>
      </c>
      <c r="V3057" s="2">
        <f ca="1"/>
        <v>-939.35060064258266</v>
      </c>
      <c r="Y3057" s="2">
        <f t="shared" ca="1" si="671"/>
        <v>-3.7714808315308317</v>
      </c>
      <c r="Z3057" s="2">
        <f t="shared" ca="1" si="672"/>
        <v>-10.996858629590841</v>
      </c>
    </row>
    <row r="3058" spans="2:26">
      <c r="B3058">
        <f t="shared" si="673"/>
        <v>3047</v>
      </c>
      <c r="C3058">
        <v>16.402062814133604</v>
      </c>
      <c r="D3058">
        <v>16.079911942802362</v>
      </c>
      <c r="E3058">
        <v>-14.688052141315529</v>
      </c>
      <c r="F3058">
        <f t="shared" si="660"/>
        <v>27.264080918913553</v>
      </c>
      <c r="G3058">
        <f t="shared" si="661"/>
        <v>10</v>
      </c>
      <c r="H3058">
        <f t="shared" si="662"/>
        <v>2727</v>
      </c>
      <c r="I3058">
        <f t="shared" si="663"/>
        <v>0.77548065340179662</v>
      </c>
      <c r="J3058">
        <f>VLOOKUP(H3058,動径DB!$C$9:$F$3009,4)</f>
        <v>9.0343890788558985E-4</v>
      </c>
      <c r="K3058">
        <f>VLOOKUP(G3058,緯度DB!$B$10:$H$50,7)</f>
        <v>0.49132662717739956</v>
      </c>
      <c r="L3058">
        <f t="shared" si="664"/>
        <v>-0.7278289461658477</v>
      </c>
      <c r="M3058">
        <f t="shared" si="665"/>
        <v>-8.8082427910458668E-3</v>
      </c>
      <c r="N3058">
        <f t="shared" si="669"/>
        <v>7.7585141066011476E-5</v>
      </c>
      <c r="O3058">
        <f t="shared" si="670"/>
        <v>0</v>
      </c>
      <c r="Q3058">
        <f t="shared" si="666"/>
        <v>1000</v>
      </c>
      <c r="R3058">
        <f t="shared" si="667"/>
        <v>1000</v>
      </c>
      <c r="S3058">
        <f t="shared" si="668"/>
        <v>1</v>
      </c>
      <c r="T3058" s="2">
        <f t="array" aca="1" ref="T3058:V3058" ca="1">MMULT(Q3058:S3058,$T$8:$V$10)</f>
        <v>342.95983594645492</v>
      </c>
      <c r="U3058" s="2">
        <f ca="1"/>
        <v>1000</v>
      </c>
      <c r="V3058" s="2">
        <f ca="1"/>
        <v>-939.35060064258266</v>
      </c>
      <c r="Y3058" s="2">
        <f t="shared" ca="1" si="671"/>
        <v>-3.7714808315308317</v>
      </c>
      <c r="Z3058" s="2">
        <f t="shared" ca="1" si="672"/>
        <v>-10.996858629590841</v>
      </c>
    </row>
    <row r="3059" spans="2:26">
      <c r="B3059">
        <f t="shared" si="673"/>
        <v>3048</v>
      </c>
      <c r="C3059">
        <v>-8.3354478659482591</v>
      </c>
      <c r="D3059">
        <v>0.39698084461782268</v>
      </c>
      <c r="E3059">
        <v>-11.745330081682958</v>
      </c>
      <c r="F3059">
        <f t="shared" si="660"/>
        <v>14.407986106483497</v>
      </c>
      <c r="G3059">
        <f t="shared" si="661"/>
        <v>5</v>
      </c>
      <c r="H3059">
        <f t="shared" si="662"/>
        <v>1442</v>
      </c>
      <c r="I3059">
        <f t="shared" si="663"/>
        <v>3.0940029961521751</v>
      </c>
      <c r="J3059">
        <f>VLOOKUP(H3059,動径DB!$C$9:$F$3009,4)</f>
        <v>8.2838430924538395E-2</v>
      </c>
      <c r="K3059">
        <f>VLOOKUP(G3059,緯度DB!$B$10:$H$50,7)</f>
        <v>0.2352076871405088</v>
      </c>
      <c r="L3059">
        <f t="shared" si="664"/>
        <v>-0.14228445686505756</v>
      </c>
      <c r="M3059">
        <f t="shared" si="665"/>
        <v>-3.9943316078203804E-2</v>
      </c>
      <c r="N3059">
        <f t="shared" si="669"/>
        <v>1.5954684993232946E-3</v>
      </c>
      <c r="O3059">
        <f t="shared" si="670"/>
        <v>0</v>
      </c>
      <c r="Q3059">
        <f t="shared" si="666"/>
        <v>1000</v>
      </c>
      <c r="R3059">
        <f t="shared" si="667"/>
        <v>1000</v>
      </c>
      <c r="S3059">
        <f t="shared" si="668"/>
        <v>1</v>
      </c>
      <c r="T3059" s="2">
        <f t="array" aca="1" ref="T3059:V3059" ca="1">MMULT(Q3059:S3059,$T$8:$V$10)</f>
        <v>342.95983594645492</v>
      </c>
      <c r="U3059" s="2">
        <f ca="1"/>
        <v>1000</v>
      </c>
      <c r="V3059" s="2">
        <f ca="1"/>
        <v>-939.35060064258266</v>
      </c>
      <c r="Y3059" s="2">
        <f t="shared" ca="1" si="671"/>
        <v>-3.7714808315308317</v>
      </c>
      <c r="Z3059" s="2">
        <f t="shared" ca="1" si="672"/>
        <v>-10.996858629590841</v>
      </c>
    </row>
    <row r="3060" spans="2:26">
      <c r="B3060">
        <f t="shared" si="673"/>
        <v>3049</v>
      </c>
      <c r="C3060">
        <v>-3.2409897921209407</v>
      </c>
      <c r="D3060">
        <v>2.0731375102167466</v>
      </c>
      <c r="E3060">
        <v>-7.4483414235361813</v>
      </c>
      <c r="F3060">
        <f t="shared" ref="F3060:F3088" si="674">SQRT(SUMSQ(C3060:E3060))</f>
        <v>8.3832991077776065</v>
      </c>
      <c r="G3060">
        <f t="shared" ref="G3060:G3088" si="675">ROUND(20*E3060/F3060,0)+21</f>
        <v>3</v>
      </c>
      <c r="H3060">
        <f t="shared" ref="H3060:H3088" si="676">ROUND(F3060*100,0)+1</f>
        <v>839</v>
      </c>
      <c r="I3060">
        <f t="shared" ref="I3060:I3088" si="677">ATAN2(C3060,D3060)</f>
        <v>2.5725193935823918</v>
      </c>
      <c r="J3060">
        <f>VLOOKUP(H3060,動径DB!$C$9:$F$3009,4)</f>
        <v>0.33217882769688711</v>
      </c>
      <c r="K3060">
        <f>VLOOKUP(G3060,緯度DB!$B$10:$H$50,7)</f>
        <v>0.19977068236083131</v>
      </c>
      <c r="L3060">
        <f t="shared" ref="L3060:L3088" si="678">IF($E$8&gt;=0,COS($E$8*I3060),SIN($E$8*I3060))</f>
        <v>-0.99070874436525103</v>
      </c>
      <c r="M3060">
        <f t="shared" ref="M3060:M3088" si="679">J3060*K3060*L3060*F3060</f>
        <v>-0.55114346085199828</v>
      </c>
      <c r="N3060">
        <f t="shared" si="669"/>
        <v>0.30375911443991815</v>
      </c>
      <c r="O3060">
        <f t="shared" si="670"/>
        <v>0</v>
      </c>
      <c r="Q3060">
        <f t="shared" ref="Q3060:Q3088" si="680">IF($O3060=0,1000,C3060)</f>
        <v>1000</v>
      </c>
      <c r="R3060">
        <f t="shared" ref="R3060:R3088" si="681">IF($O3060=0,1000,D3060)</f>
        <v>1000</v>
      </c>
      <c r="S3060">
        <f t="shared" ref="S3060:S3088" si="682">IF($O3060=0,1,E3060)</f>
        <v>1</v>
      </c>
      <c r="T3060" s="2">
        <f t="array" aca="1" ref="T3060:V3060" ca="1">MMULT(Q3060:S3060,$T$8:$V$10)</f>
        <v>342.95983594645492</v>
      </c>
      <c r="U3060" s="2">
        <f ca="1"/>
        <v>1000</v>
      </c>
      <c r="V3060" s="2">
        <f ca="1"/>
        <v>-939.35060064258266</v>
      </c>
      <c r="Y3060" s="2">
        <f t="shared" ca="1" si="671"/>
        <v>-3.7714808315308317</v>
      </c>
      <c r="Z3060" s="2">
        <f t="shared" ca="1" si="672"/>
        <v>-10.996858629590841</v>
      </c>
    </row>
    <row r="3061" spans="2:26">
      <c r="B3061">
        <f t="shared" si="673"/>
        <v>3050</v>
      </c>
      <c r="C3061">
        <v>12.274418021602559</v>
      </c>
      <c r="D3061">
        <v>-1.6952613225369288</v>
      </c>
      <c r="E3061">
        <v>1.8684708230951854</v>
      </c>
      <c r="F3061">
        <f t="shared" si="674"/>
        <v>12.531018790884056</v>
      </c>
      <c r="G3061">
        <f t="shared" si="675"/>
        <v>24</v>
      </c>
      <c r="H3061">
        <f t="shared" si="676"/>
        <v>1254</v>
      </c>
      <c r="I3061">
        <f t="shared" si="677"/>
        <v>-0.13724510802402057</v>
      </c>
      <c r="J3061">
        <f>VLOOKUP(H3061,動径DB!$C$9:$F$3009,4)</f>
        <v>0.13942189921366094</v>
      </c>
      <c r="K3061">
        <f>VLOOKUP(G3061,緯度DB!$B$10:$H$50,7)</f>
        <v>0.7703565880679073</v>
      </c>
      <c r="L3061">
        <f t="shared" si="678"/>
        <v>0.40020022885060774</v>
      </c>
      <c r="M3061">
        <f t="shared" si="679"/>
        <v>0.53862500273205616</v>
      </c>
      <c r="N3061">
        <f t="shared" si="669"/>
        <v>0.29011689356810749</v>
      </c>
      <c r="O3061">
        <f t="shared" si="670"/>
        <v>0</v>
      </c>
      <c r="Q3061">
        <f t="shared" si="680"/>
        <v>1000</v>
      </c>
      <c r="R3061">
        <f t="shared" si="681"/>
        <v>1000</v>
      </c>
      <c r="S3061">
        <f t="shared" si="682"/>
        <v>1</v>
      </c>
      <c r="T3061" s="2">
        <f t="array" aca="1" ref="T3061:V3061" ca="1">MMULT(Q3061:S3061,$T$8:$V$10)</f>
        <v>342.95983594645492</v>
      </c>
      <c r="U3061" s="2">
        <f ca="1"/>
        <v>1000</v>
      </c>
      <c r="V3061" s="2">
        <f ca="1"/>
        <v>-939.35060064258266</v>
      </c>
      <c r="Y3061" s="2">
        <f t="shared" ca="1" si="671"/>
        <v>-3.7714808315308317</v>
      </c>
      <c r="Z3061" s="2">
        <f t="shared" ca="1" si="672"/>
        <v>-10.996858629590841</v>
      </c>
    </row>
    <row r="3062" spans="2:26">
      <c r="B3062">
        <f t="shared" si="673"/>
        <v>3051</v>
      </c>
      <c r="C3062">
        <v>-9.5781859553415583</v>
      </c>
      <c r="D3062">
        <v>3.1604831914090625</v>
      </c>
      <c r="E3062">
        <v>14.507206616102788</v>
      </c>
      <c r="F3062">
        <f t="shared" si="674"/>
        <v>17.668880666317772</v>
      </c>
      <c r="G3062">
        <f t="shared" si="675"/>
        <v>37</v>
      </c>
      <c r="H3062">
        <f t="shared" si="676"/>
        <v>1768</v>
      </c>
      <c r="I3062">
        <f t="shared" si="677"/>
        <v>2.8228750498114241</v>
      </c>
      <c r="J3062">
        <f>VLOOKUP(H3062,動径DB!$C$9:$F$3009,4)</f>
        <v>2.9925640163720169E-2</v>
      </c>
      <c r="K3062">
        <f>VLOOKUP(G3062,緯度DB!$B$10:$H$50,7)</f>
        <v>0.2352076871405088</v>
      </c>
      <c r="L3062">
        <f t="shared" si="678"/>
        <v>-0.81697907179171858</v>
      </c>
      <c r="M3062">
        <f t="shared" si="679"/>
        <v>-0.10160496487294261</v>
      </c>
      <c r="N3062">
        <f t="shared" si="669"/>
        <v>1.0323568886831903E-2</v>
      </c>
      <c r="O3062">
        <f t="shared" si="670"/>
        <v>0</v>
      </c>
      <c r="Q3062">
        <f t="shared" si="680"/>
        <v>1000</v>
      </c>
      <c r="R3062">
        <f t="shared" si="681"/>
        <v>1000</v>
      </c>
      <c r="S3062">
        <f t="shared" si="682"/>
        <v>1</v>
      </c>
      <c r="T3062" s="2">
        <f t="array" aca="1" ref="T3062:V3062" ca="1">MMULT(Q3062:S3062,$T$8:$V$10)</f>
        <v>342.95983594645492</v>
      </c>
      <c r="U3062" s="2">
        <f ca="1"/>
        <v>1000</v>
      </c>
      <c r="V3062" s="2">
        <f ca="1"/>
        <v>-939.35060064258266</v>
      </c>
      <c r="Y3062" s="2">
        <f t="shared" ca="1" si="671"/>
        <v>-3.7714808315308317</v>
      </c>
      <c r="Z3062" s="2">
        <f t="shared" ca="1" si="672"/>
        <v>-10.996858629590841</v>
      </c>
    </row>
    <row r="3063" spans="2:26">
      <c r="B3063">
        <f t="shared" si="673"/>
        <v>3052</v>
      </c>
      <c r="C3063">
        <v>-7.9652807228605784</v>
      </c>
      <c r="D3063">
        <v>-1.5825980726780109</v>
      </c>
      <c r="E3063">
        <v>14.181856563661755</v>
      </c>
      <c r="F3063">
        <f t="shared" si="674"/>
        <v>16.342440737108227</v>
      </c>
      <c r="G3063">
        <f t="shared" si="675"/>
        <v>38</v>
      </c>
      <c r="H3063">
        <f t="shared" si="676"/>
        <v>1635</v>
      </c>
      <c r="I3063">
        <f t="shared" si="677"/>
        <v>-2.9454598706615012</v>
      </c>
      <c r="J3063">
        <f>VLOOKUP(H3063,動径DB!$C$9:$F$3009,4)</f>
        <v>4.6015005869626306E-2</v>
      </c>
      <c r="K3063">
        <f>VLOOKUP(G3063,緯度DB!$B$10:$H$50,7)</f>
        <v>0.20164392860071581</v>
      </c>
      <c r="L3063">
        <f t="shared" si="678"/>
        <v>0.55502943272083105</v>
      </c>
      <c r="M3063">
        <f t="shared" si="679"/>
        <v>8.4162294032942703E-2</v>
      </c>
      <c r="N3063">
        <f t="shared" si="669"/>
        <v>7.0832917368875026E-3</v>
      </c>
      <c r="O3063">
        <f t="shared" si="670"/>
        <v>0</v>
      </c>
      <c r="Q3063">
        <f t="shared" si="680"/>
        <v>1000</v>
      </c>
      <c r="R3063">
        <f t="shared" si="681"/>
        <v>1000</v>
      </c>
      <c r="S3063">
        <f t="shared" si="682"/>
        <v>1</v>
      </c>
      <c r="T3063" s="2">
        <f t="array" aca="1" ref="T3063:V3063" ca="1">MMULT(Q3063:S3063,$T$8:$V$10)</f>
        <v>342.95983594645492</v>
      </c>
      <c r="U3063" s="2">
        <f ca="1"/>
        <v>1000</v>
      </c>
      <c r="V3063" s="2">
        <f ca="1"/>
        <v>-939.35060064258266</v>
      </c>
      <c r="Y3063" s="2">
        <f t="shared" ca="1" si="671"/>
        <v>-3.7714808315308317</v>
      </c>
      <c r="Z3063" s="2">
        <f t="shared" ca="1" si="672"/>
        <v>-10.996858629590841</v>
      </c>
    </row>
    <row r="3064" spans="2:26">
      <c r="B3064">
        <f t="shared" si="673"/>
        <v>3053</v>
      </c>
      <c r="C3064">
        <v>-12.846383118895401</v>
      </c>
      <c r="D3064">
        <v>4.3487344851912155</v>
      </c>
      <c r="E3064">
        <v>12.233085650682913</v>
      </c>
      <c r="F3064">
        <f t="shared" si="674"/>
        <v>18.26443088073308</v>
      </c>
      <c r="G3064">
        <f t="shared" si="675"/>
        <v>34</v>
      </c>
      <c r="H3064">
        <f t="shared" si="676"/>
        <v>1827</v>
      </c>
      <c r="I3064">
        <f t="shared" si="677"/>
        <v>2.8151830003304967</v>
      </c>
      <c r="J3064">
        <f>VLOOKUP(H3064,動径DB!$C$9:$F$3009,4)</f>
        <v>2.4587622917631887E-2</v>
      </c>
      <c r="K3064">
        <f>VLOOKUP(G3064,緯度DB!$B$10:$H$50,7)</f>
        <v>0.38596120503132481</v>
      </c>
      <c r="L3064">
        <f t="shared" si="678"/>
        <v>-0.83006763687975904</v>
      </c>
      <c r="M3064">
        <f t="shared" si="679"/>
        <v>-0.14387317361106655</v>
      </c>
      <c r="N3064">
        <f t="shared" si="669"/>
        <v>2.0699490084920096E-2</v>
      </c>
      <c r="O3064">
        <f t="shared" si="670"/>
        <v>0</v>
      </c>
      <c r="Q3064">
        <f t="shared" si="680"/>
        <v>1000</v>
      </c>
      <c r="R3064">
        <f t="shared" si="681"/>
        <v>1000</v>
      </c>
      <c r="S3064">
        <f t="shared" si="682"/>
        <v>1</v>
      </c>
      <c r="T3064" s="2">
        <f t="array" aca="1" ref="T3064:V3064" ca="1">MMULT(Q3064:S3064,$T$8:$V$10)</f>
        <v>342.95983594645492</v>
      </c>
      <c r="U3064" s="2">
        <f ca="1"/>
        <v>1000</v>
      </c>
      <c r="V3064" s="2">
        <f ca="1"/>
        <v>-939.35060064258266</v>
      </c>
      <c r="Y3064" s="2">
        <f t="shared" ca="1" si="671"/>
        <v>-3.7714808315308317</v>
      </c>
      <c r="Z3064" s="2">
        <f t="shared" ca="1" si="672"/>
        <v>-10.996858629590841</v>
      </c>
    </row>
    <row r="3065" spans="2:26">
      <c r="B3065">
        <f t="shared" si="673"/>
        <v>3054</v>
      </c>
      <c r="C3065">
        <v>-14.121049579271393</v>
      </c>
      <c r="D3065">
        <v>12.719052751041586</v>
      </c>
      <c r="E3065">
        <v>-9.0728868706643784</v>
      </c>
      <c r="F3065">
        <f t="shared" si="674"/>
        <v>21.059335703480613</v>
      </c>
      <c r="G3065">
        <f t="shared" si="675"/>
        <v>12</v>
      </c>
      <c r="H3065">
        <f t="shared" si="676"/>
        <v>2107</v>
      </c>
      <c r="I3065">
        <f t="shared" si="677"/>
        <v>2.4083822118757627</v>
      </c>
      <c r="J3065">
        <f>VLOOKUP(H3065,動径DB!$C$9:$F$3009,4)</f>
        <v>9.3011988932011815E-3</v>
      </c>
      <c r="K3065">
        <f>VLOOKUP(G3065,緯度DB!$B$10:$H$50,7)</f>
        <v>0.58726809406597613</v>
      </c>
      <c r="L3065">
        <f t="shared" si="678"/>
        <v>-0.80871331443457806</v>
      </c>
      <c r="M3065">
        <f t="shared" si="679"/>
        <v>-9.3028195892876489E-2</v>
      </c>
      <c r="N3065">
        <f t="shared" si="669"/>
        <v>8.6542452310834021E-3</v>
      </c>
      <c r="O3065">
        <f t="shared" si="670"/>
        <v>0</v>
      </c>
      <c r="Q3065">
        <f t="shared" si="680"/>
        <v>1000</v>
      </c>
      <c r="R3065">
        <f t="shared" si="681"/>
        <v>1000</v>
      </c>
      <c r="S3065">
        <f t="shared" si="682"/>
        <v>1</v>
      </c>
      <c r="T3065" s="2">
        <f t="array" aca="1" ref="T3065:V3065" ca="1">MMULT(Q3065:S3065,$T$8:$V$10)</f>
        <v>342.95983594645492</v>
      </c>
      <c r="U3065" s="2">
        <f ca="1"/>
        <v>1000</v>
      </c>
      <c r="V3065" s="2">
        <f ca="1"/>
        <v>-939.35060064258266</v>
      </c>
      <c r="Y3065" s="2">
        <f t="shared" ca="1" si="671"/>
        <v>-3.7714808315308317</v>
      </c>
      <c r="Z3065" s="2">
        <f t="shared" ca="1" si="672"/>
        <v>-10.996858629590841</v>
      </c>
    </row>
    <row r="3066" spans="2:26">
      <c r="B3066">
        <f t="shared" si="673"/>
        <v>3055</v>
      </c>
      <c r="C3066">
        <v>-6.0253025493992034</v>
      </c>
      <c r="D3066">
        <v>-2.3676423882630826</v>
      </c>
      <c r="E3066">
        <v>-0.86397438566033347</v>
      </c>
      <c r="F3066">
        <f t="shared" si="674"/>
        <v>6.531190781899868</v>
      </c>
      <c r="G3066">
        <f t="shared" si="675"/>
        <v>18</v>
      </c>
      <c r="H3066">
        <f t="shared" si="676"/>
        <v>654</v>
      </c>
      <c r="I3066">
        <f t="shared" si="677"/>
        <v>-2.7671786338651128</v>
      </c>
      <c r="J3066">
        <f>VLOOKUP(H3066,動径DB!$C$9:$F$3009,4)</f>
        <v>0.39637123470869112</v>
      </c>
      <c r="K3066">
        <f>VLOOKUP(G3066,緯度DB!$B$10:$H$50,7)</f>
        <v>0.7820858445078025</v>
      </c>
      <c r="L3066">
        <f t="shared" si="678"/>
        <v>0.90150821752377241</v>
      </c>
      <c r="M3066">
        <f t="shared" si="679"/>
        <v>1.825234271764864</v>
      </c>
      <c r="N3066">
        <f t="shared" si="669"/>
        <v>3.3314801468250135</v>
      </c>
      <c r="O3066">
        <f t="shared" si="670"/>
        <v>1</v>
      </c>
      <c r="Q3066">
        <f t="shared" si="680"/>
        <v>-6.0253025493992034</v>
      </c>
      <c r="R3066">
        <f t="shared" si="681"/>
        <v>-2.3676423882630826</v>
      </c>
      <c r="S3066">
        <f t="shared" si="682"/>
        <v>-0.86397438566033347</v>
      </c>
      <c r="T3066" s="2">
        <f t="array" aca="1" ref="T3066:V3066" ca="1">MMULT(Q3066:S3066,$T$8:$V$10)</f>
        <v>-2.8726451962790884</v>
      </c>
      <c r="U3066" s="2">
        <f ca="1"/>
        <v>-2.3676423882630826</v>
      </c>
      <c r="V3066" s="2">
        <f ca="1"/>
        <v>5.3664357004596983</v>
      </c>
      <c r="Y3066" s="2">
        <f t="shared" ca="1" si="671"/>
        <v>-0.81225182560360454</v>
      </c>
      <c r="Z3066" s="2">
        <f t="shared" ca="1" si="672"/>
        <v>-0.66946027819034859</v>
      </c>
    </row>
    <row r="3067" spans="2:26">
      <c r="B3067">
        <f t="shared" si="673"/>
        <v>3056</v>
      </c>
      <c r="C3067">
        <v>15.668999603463506</v>
      </c>
      <c r="D3067">
        <v>3.1049461226018407</v>
      </c>
      <c r="E3067">
        <v>-8.8834588493673241</v>
      </c>
      <c r="F3067">
        <f t="shared" si="674"/>
        <v>18.277693512202308</v>
      </c>
      <c r="G3067">
        <f t="shared" si="675"/>
        <v>11</v>
      </c>
      <c r="H3067">
        <f t="shared" si="676"/>
        <v>1829</v>
      </c>
      <c r="I3067">
        <f t="shared" si="677"/>
        <v>0.19562430216390678</v>
      </c>
      <c r="J3067">
        <f>VLOOKUP(H3067,動径DB!$C$9:$F$3009,4)</f>
        <v>2.4423041401458494E-2</v>
      </c>
      <c r="K3067">
        <f>VLOOKUP(G3067,緯度DB!$B$10:$H$50,7)</f>
        <v>0.54089638506983073</v>
      </c>
      <c r="L3067">
        <f t="shared" si="678"/>
        <v>-0.55375987769889246</v>
      </c>
      <c r="M3067">
        <f t="shared" si="679"/>
        <v>-0.13370778713713574</v>
      </c>
      <c r="N3067">
        <f t="shared" si="669"/>
        <v>1.7877772341109602E-2</v>
      </c>
      <c r="O3067">
        <f t="shared" si="670"/>
        <v>0</v>
      </c>
      <c r="Q3067">
        <f t="shared" si="680"/>
        <v>1000</v>
      </c>
      <c r="R3067">
        <f t="shared" si="681"/>
        <v>1000</v>
      </c>
      <c r="S3067">
        <f t="shared" si="682"/>
        <v>1</v>
      </c>
      <c r="T3067" s="2">
        <f t="array" aca="1" ref="T3067:V3067" ca="1">MMULT(Q3067:S3067,$T$8:$V$10)</f>
        <v>342.95983594645492</v>
      </c>
      <c r="U3067" s="2">
        <f ca="1"/>
        <v>1000</v>
      </c>
      <c r="V3067" s="2">
        <f ca="1"/>
        <v>-939.35060064258266</v>
      </c>
      <c r="Y3067" s="2">
        <f t="shared" ca="1" si="671"/>
        <v>-3.7714808315308317</v>
      </c>
      <c r="Z3067" s="2">
        <f t="shared" ca="1" si="672"/>
        <v>-10.996858629590841</v>
      </c>
    </row>
    <row r="3068" spans="2:26">
      <c r="B3068">
        <f t="shared" si="673"/>
        <v>3057</v>
      </c>
      <c r="C3068">
        <v>-4.9255789055312933</v>
      </c>
      <c r="D3068">
        <v>-1.7138768601765979</v>
      </c>
      <c r="E3068">
        <v>13.262056924162103</v>
      </c>
      <c r="F3068">
        <f t="shared" si="674"/>
        <v>14.250644031277309</v>
      </c>
      <c r="G3068">
        <f t="shared" si="675"/>
        <v>40</v>
      </c>
      <c r="H3068">
        <f t="shared" si="676"/>
        <v>1426</v>
      </c>
      <c r="I3068">
        <f t="shared" si="677"/>
        <v>-2.8067413547259665</v>
      </c>
      <c r="J3068">
        <f>VLOOKUP(H3068,動径DB!$C$9:$F$3009,4)</f>
        <v>8.6781708243706596E-2</v>
      </c>
      <c r="K3068">
        <f>VLOOKUP(G3068,緯度DB!$B$10:$H$50,7)</f>
        <v>0.31855496617393941</v>
      </c>
      <c r="L3068">
        <f t="shared" si="678"/>
        <v>0.84392273194604217</v>
      </c>
      <c r="M3068">
        <f t="shared" si="679"/>
        <v>0.33246792417640142</v>
      </c>
      <c r="N3068">
        <f t="shared" si="669"/>
        <v>0.1105349206061654</v>
      </c>
      <c r="O3068">
        <f t="shared" si="670"/>
        <v>0</v>
      </c>
      <c r="Q3068">
        <f t="shared" si="680"/>
        <v>1000</v>
      </c>
      <c r="R3068">
        <f t="shared" si="681"/>
        <v>1000</v>
      </c>
      <c r="S3068">
        <f t="shared" si="682"/>
        <v>1</v>
      </c>
      <c r="T3068" s="2">
        <f t="array" aca="1" ref="T3068:V3068" ca="1">MMULT(Q3068:S3068,$T$8:$V$10)</f>
        <v>342.95983594645492</v>
      </c>
      <c r="U3068" s="2">
        <f ca="1"/>
        <v>1000</v>
      </c>
      <c r="V3068" s="2">
        <f ca="1"/>
        <v>-939.35060064258266</v>
      </c>
      <c r="Y3068" s="2">
        <f t="shared" ca="1" si="671"/>
        <v>-3.7714808315308317</v>
      </c>
      <c r="Z3068" s="2">
        <f t="shared" ca="1" si="672"/>
        <v>-10.996858629590841</v>
      </c>
    </row>
    <row r="3069" spans="2:26">
      <c r="B3069">
        <f t="shared" si="673"/>
        <v>3058</v>
      </c>
      <c r="C3069">
        <v>-15.996587055425206</v>
      </c>
      <c r="D3069">
        <v>10.958101143631689</v>
      </c>
      <c r="E3069">
        <v>-11.615485245025583</v>
      </c>
      <c r="F3069">
        <f t="shared" si="674"/>
        <v>22.602882019186545</v>
      </c>
      <c r="G3069">
        <f t="shared" si="675"/>
        <v>11</v>
      </c>
      <c r="H3069">
        <f t="shared" si="676"/>
        <v>2261</v>
      </c>
      <c r="I3069">
        <f t="shared" si="677"/>
        <v>2.5409862231535003</v>
      </c>
      <c r="J3069">
        <f>VLOOKUP(H3069,動径DB!$C$9:$F$3009,4)</f>
        <v>5.3211913503815964E-3</v>
      </c>
      <c r="K3069">
        <f>VLOOKUP(G3069,緯度DB!$B$10:$H$50,7)</f>
        <v>0.54089638506983073</v>
      </c>
      <c r="L3069">
        <f t="shared" si="678"/>
        <v>-0.97343267267981803</v>
      </c>
      <c r="M3069">
        <f t="shared" si="679"/>
        <v>-6.3327550885650827E-2</v>
      </c>
      <c r="N3069">
        <f t="shared" si="669"/>
        <v>4.0103787011746949E-3</v>
      </c>
      <c r="O3069">
        <f t="shared" si="670"/>
        <v>0</v>
      </c>
      <c r="Q3069">
        <f t="shared" si="680"/>
        <v>1000</v>
      </c>
      <c r="R3069">
        <f t="shared" si="681"/>
        <v>1000</v>
      </c>
      <c r="S3069">
        <f t="shared" si="682"/>
        <v>1</v>
      </c>
      <c r="T3069" s="2">
        <f t="array" aca="1" ref="T3069:V3069" ca="1">MMULT(Q3069:S3069,$T$8:$V$10)</f>
        <v>342.95983594645492</v>
      </c>
      <c r="U3069" s="2">
        <f ca="1"/>
        <v>1000</v>
      </c>
      <c r="V3069" s="2">
        <f ca="1"/>
        <v>-939.35060064258266</v>
      </c>
      <c r="Y3069" s="2">
        <f t="shared" ca="1" si="671"/>
        <v>-3.7714808315308317</v>
      </c>
      <c r="Z3069" s="2">
        <f t="shared" ca="1" si="672"/>
        <v>-10.996858629590841</v>
      </c>
    </row>
    <row r="3070" spans="2:26">
      <c r="B3070">
        <f t="shared" si="673"/>
        <v>3059</v>
      </c>
      <c r="C3070">
        <v>-6.0264921122418915</v>
      </c>
      <c r="D3070">
        <v>-4.3057041960707281</v>
      </c>
      <c r="E3070">
        <v>-6.3424143156887425</v>
      </c>
      <c r="F3070">
        <f t="shared" si="674"/>
        <v>9.751098151225241</v>
      </c>
      <c r="G3070">
        <f t="shared" si="675"/>
        <v>8</v>
      </c>
      <c r="H3070">
        <f t="shared" si="676"/>
        <v>976</v>
      </c>
      <c r="I3070">
        <f t="shared" si="677"/>
        <v>-2.5212259435233406</v>
      </c>
      <c r="J3070">
        <f>VLOOKUP(H3070,動径DB!$C$9:$F$3009,4)</f>
        <v>0.26373134407066828</v>
      </c>
      <c r="K3070">
        <f>VLOOKUP(G3070,緯度DB!$B$10:$H$50,7)</f>
        <v>0.38596120503132481</v>
      </c>
      <c r="L3070">
        <f t="shared" si="678"/>
        <v>0.95815695803325174</v>
      </c>
      <c r="M3070">
        <f t="shared" si="679"/>
        <v>0.95103300132561119</v>
      </c>
      <c r="N3070">
        <f t="shared" si="669"/>
        <v>0.90446376961039998</v>
      </c>
      <c r="O3070">
        <f t="shared" si="670"/>
        <v>1</v>
      </c>
      <c r="Q3070">
        <f t="shared" si="680"/>
        <v>-6.0264921122418915</v>
      </c>
      <c r="R3070">
        <f t="shared" si="681"/>
        <v>-4.3057041960707281</v>
      </c>
      <c r="S3070">
        <f t="shared" si="682"/>
        <v>-6.3424143156887425</v>
      </c>
      <c r="T3070" s="2">
        <f t="array" aca="1" ref="T3070:V3070" ca="1">MMULT(Q3070:S3070,$T$8:$V$10)</f>
        <v>-8.021101626399604</v>
      </c>
      <c r="U3070" s="2">
        <f ca="1"/>
        <v>-4.3057041960707281</v>
      </c>
      <c r="V3070" s="2">
        <f ca="1"/>
        <v>3.4938167138155483</v>
      </c>
      <c r="Y3070" s="2">
        <f t="shared" ca="1" si="671"/>
        <v>-2.3948007164830085</v>
      </c>
      <c r="Z3070" s="2">
        <f t="shared" ca="1" si="672"/>
        <v>-1.2855221108004418</v>
      </c>
    </row>
    <row r="3071" spans="2:26">
      <c r="B3071">
        <f t="shared" si="673"/>
        <v>3060</v>
      </c>
      <c r="C3071">
        <v>-0.79630381539186246</v>
      </c>
      <c r="D3071">
        <v>-0.3352479773687036</v>
      </c>
      <c r="E3071">
        <v>-15.896190231813712</v>
      </c>
      <c r="F3071">
        <f t="shared" si="674"/>
        <v>15.919653101080661</v>
      </c>
      <c r="G3071">
        <f t="shared" si="675"/>
        <v>1</v>
      </c>
      <c r="H3071">
        <f t="shared" si="676"/>
        <v>1593</v>
      </c>
      <c r="I3071">
        <f t="shared" si="677"/>
        <v>-2.7431105718895408</v>
      </c>
      <c r="J3071">
        <f>VLOOKUP(H3071,動径DB!$C$9:$F$3009,4)</f>
        <v>5.2501907994423051E-2</v>
      </c>
      <c r="K3071">
        <f>VLOOKUP(G3071,緯度DB!$B$10:$H$50,7)</f>
        <v>1.9421500995611596</v>
      </c>
      <c r="L3071">
        <f t="shared" si="678"/>
        <v>0.9303793395872344</v>
      </c>
      <c r="M3071">
        <f t="shared" si="679"/>
        <v>1.5102593588255349</v>
      </c>
      <c r="N3071">
        <f t="shared" si="669"/>
        <v>2.2808833309201155</v>
      </c>
      <c r="O3071">
        <f t="shared" si="670"/>
        <v>1</v>
      </c>
      <c r="Q3071">
        <f t="shared" si="680"/>
        <v>-0.79630381539186246</v>
      </c>
      <c r="R3071">
        <f t="shared" si="681"/>
        <v>-0.3352479773687036</v>
      </c>
      <c r="S3071">
        <f t="shared" si="682"/>
        <v>-15.896190231813712</v>
      </c>
      <c r="T3071" s="2">
        <f t="array" aca="1" ref="T3071:V3071" ca="1">MMULT(Q3071:S3071,$T$8:$V$10)</f>
        <v>-15.209884604515484</v>
      </c>
      <c r="U3071" s="2">
        <f ca="1"/>
        <v>-0.3352479773687036</v>
      </c>
      <c r="V3071" s="2">
        <f ca="1"/>
        <v>-4.6885364421896281</v>
      </c>
      <c r="Y3071" s="2">
        <f t="shared" ca="1" si="671"/>
        <v>-6.0090893479062224</v>
      </c>
      <c r="Z3071" s="2">
        <f t="shared" ca="1" si="672"/>
        <v>-0.1324490686218166</v>
      </c>
    </row>
    <row r="3072" spans="2:26">
      <c r="B3072">
        <f t="shared" si="673"/>
        <v>3061</v>
      </c>
      <c r="C3072">
        <v>-9.2280802220182245</v>
      </c>
      <c r="D3072">
        <v>-14.748862883062442</v>
      </c>
      <c r="E3072">
        <v>2.2713907684129024</v>
      </c>
      <c r="F3072">
        <f t="shared" si="674"/>
        <v>17.545530398087493</v>
      </c>
      <c r="G3072">
        <f t="shared" si="675"/>
        <v>24</v>
      </c>
      <c r="H3072">
        <f t="shared" si="676"/>
        <v>1756</v>
      </c>
      <c r="I3072">
        <f t="shared" si="677"/>
        <v>-2.1298850512418848</v>
      </c>
      <c r="J3072">
        <f>VLOOKUP(H3072,動径DB!$C$9:$F$3009,4)</f>
        <v>3.1133165683052921E-2</v>
      </c>
      <c r="K3072">
        <f>VLOOKUP(G3072,緯度DB!$B$10:$H$50,7)</f>
        <v>0.7703565880679073</v>
      </c>
      <c r="L3072">
        <f t="shared" si="678"/>
        <v>0.10626880654574393</v>
      </c>
      <c r="M3072">
        <f t="shared" si="679"/>
        <v>4.4718516576957801E-2</v>
      </c>
      <c r="N3072">
        <f t="shared" si="669"/>
        <v>1.9997457248436498E-3</v>
      </c>
      <c r="O3072">
        <f t="shared" si="670"/>
        <v>0</v>
      </c>
      <c r="Q3072">
        <f t="shared" si="680"/>
        <v>1000</v>
      </c>
      <c r="R3072">
        <f t="shared" si="681"/>
        <v>1000</v>
      </c>
      <c r="S3072">
        <f t="shared" si="682"/>
        <v>1</v>
      </c>
      <c r="T3072" s="2">
        <f t="array" aca="1" ref="T3072:V3072" ca="1">MMULT(Q3072:S3072,$T$8:$V$10)</f>
        <v>342.95983594645492</v>
      </c>
      <c r="U3072" s="2">
        <f ca="1"/>
        <v>1000</v>
      </c>
      <c r="V3072" s="2">
        <f ca="1"/>
        <v>-939.35060064258266</v>
      </c>
      <c r="Y3072" s="2">
        <f t="shared" ca="1" si="671"/>
        <v>-3.7714808315308317</v>
      </c>
      <c r="Z3072" s="2">
        <f t="shared" ca="1" si="672"/>
        <v>-10.996858629590841</v>
      </c>
    </row>
    <row r="3073" spans="2:26">
      <c r="B3073">
        <f t="shared" si="673"/>
        <v>3062</v>
      </c>
      <c r="C3073">
        <v>12.216306599923767</v>
      </c>
      <c r="D3073">
        <v>-5.4633462718287991</v>
      </c>
      <c r="E3073">
        <v>10.748491991815261</v>
      </c>
      <c r="F3073">
        <f t="shared" si="674"/>
        <v>17.164392780618936</v>
      </c>
      <c r="G3073">
        <f t="shared" si="675"/>
        <v>34</v>
      </c>
      <c r="H3073">
        <f t="shared" si="676"/>
        <v>1717</v>
      </c>
      <c r="I3073">
        <f t="shared" si="677"/>
        <v>-0.42053760096528464</v>
      </c>
      <c r="J3073">
        <f>VLOOKUP(H3073,動径DB!$C$9:$F$3009,4)</f>
        <v>3.5369789323599021E-2</v>
      </c>
      <c r="K3073">
        <f>VLOOKUP(G3073,緯度DB!$B$10:$H$50,7)</f>
        <v>0.38596120503132481</v>
      </c>
      <c r="L3073">
        <f t="shared" si="678"/>
        <v>0.95258232551550559</v>
      </c>
      <c r="M3073">
        <f t="shared" si="679"/>
        <v>0.22320662975969735</v>
      </c>
      <c r="N3073">
        <f t="shared" si="669"/>
        <v>4.9821199568682611E-2</v>
      </c>
      <c r="O3073">
        <f t="shared" si="670"/>
        <v>0</v>
      </c>
      <c r="Q3073">
        <f t="shared" si="680"/>
        <v>1000</v>
      </c>
      <c r="R3073">
        <f t="shared" si="681"/>
        <v>1000</v>
      </c>
      <c r="S3073">
        <f t="shared" si="682"/>
        <v>1</v>
      </c>
      <c r="T3073" s="2">
        <f t="array" aca="1" ref="T3073:V3073" ca="1">MMULT(Q3073:S3073,$T$8:$V$10)</f>
        <v>342.95983594645492</v>
      </c>
      <c r="U3073" s="2">
        <f ca="1"/>
        <v>1000</v>
      </c>
      <c r="V3073" s="2">
        <f ca="1"/>
        <v>-939.35060064258266</v>
      </c>
      <c r="Y3073" s="2">
        <f t="shared" ca="1" si="671"/>
        <v>-3.7714808315308317</v>
      </c>
      <c r="Z3073" s="2">
        <f t="shared" ca="1" si="672"/>
        <v>-10.996858629590841</v>
      </c>
    </row>
    <row r="3074" spans="2:26">
      <c r="B3074">
        <f t="shared" si="673"/>
        <v>3063</v>
      </c>
      <c r="C3074">
        <v>-3.0528225861304641</v>
      </c>
      <c r="D3074">
        <v>-12.110834438772562</v>
      </c>
      <c r="E3074">
        <v>-9.1966070213748843</v>
      </c>
      <c r="F3074">
        <f t="shared" si="674"/>
        <v>15.510306807131498</v>
      </c>
      <c r="G3074">
        <f t="shared" si="675"/>
        <v>9</v>
      </c>
      <c r="H3074">
        <f t="shared" si="676"/>
        <v>1552</v>
      </c>
      <c r="I3074">
        <f t="shared" si="677"/>
        <v>-1.8177257329996661</v>
      </c>
      <c r="J3074">
        <f>VLOOKUP(H3074,動径DB!$C$9:$F$3009,4)</f>
        <v>5.9595331542216183E-2</v>
      </c>
      <c r="K3074">
        <f>VLOOKUP(G3074,緯度DB!$B$10:$H$50,7)</f>
        <v>0.43934360143209494</v>
      </c>
      <c r="L3074">
        <f t="shared" si="678"/>
        <v>-0.73793684310024277</v>
      </c>
      <c r="M3074">
        <f t="shared" si="679"/>
        <v>-0.29967887421188677</v>
      </c>
      <c r="N3074">
        <f t="shared" si="669"/>
        <v>8.9807427648903856E-2</v>
      </c>
      <c r="O3074">
        <f t="shared" si="670"/>
        <v>0</v>
      </c>
      <c r="Q3074">
        <f t="shared" si="680"/>
        <v>1000</v>
      </c>
      <c r="R3074">
        <f t="shared" si="681"/>
        <v>1000</v>
      </c>
      <c r="S3074">
        <f t="shared" si="682"/>
        <v>1</v>
      </c>
      <c r="T3074" s="2">
        <f t="array" aca="1" ref="T3074:V3074" ca="1">MMULT(Q3074:S3074,$T$8:$V$10)</f>
        <v>342.95983594645492</v>
      </c>
      <c r="U3074" s="2">
        <f ca="1"/>
        <v>1000</v>
      </c>
      <c r="V3074" s="2">
        <f ca="1"/>
        <v>-939.35060064258266</v>
      </c>
      <c r="Y3074" s="2">
        <f t="shared" ca="1" si="671"/>
        <v>-3.7714808315308317</v>
      </c>
      <c r="Z3074" s="2">
        <f t="shared" ca="1" si="672"/>
        <v>-10.996858629590841</v>
      </c>
    </row>
    <row r="3075" spans="2:26">
      <c r="B3075">
        <f t="shared" si="673"/>
        <v>3064</v>
      </c>
      <c r="C3075">
        <v>10.674475052734635</v>
      </c>
      <c r="D3075">
        <v>15.759780296548444</v>
      </c>
      <c r="E3075">
        <v>8.2563661901952781</v>
      </c>
      <c r="F3075">
        <f t="shared" si="674"/>
        <v>20.748076424418972</v>
      </c>
      <c r="G3075">
        <f t="shared" si="675"/>
        <v>29</v>
      </c>
      <c r="H3075">
        <f t="shared" si="676"/>
        <v>2076</v>
      </c>
      <c r="I3075">
        <f t="shared" si="677"/>
        <v>0.97545191850981194</v>
      </c>
      <c r="J3075">
        <f>VLOOKUP(H3075,動径DB!$C$9:$F$3009,4)</f>
        <v>1.038823466390912E-2</v>
      </c>
      <c r="K3075">
        <f>VLOOKUP(G3075,緯度DB!$B$10:$H$50,7)</f>
        <v>0.62981531840634786</v>
      </c>
      <c r="L3075">
        <f t="shared" si="678"/>
        <v>-0.21357886612481744</v>
      </c>
      <c r="M3075">
        <f t="shared" si="679"/>
        <v>-2.8992861870062642E-2</v>
      </c>
      <c r="N3075">
        <f t="shared" si="669"/>
        <v>8.4058603941653226E-4</v>
      </c>
      <c r="O3075">
        <f t="shared" si="670"/>
        <v>0</v>
      </c>
      <c r="Q3075">
        <f t="shared" si="680"/>
        <v>1000</v>
      </c>
      <c r="R3075">
        <f t="shared" si="681"/>
        <v>1000</v>
      </c>
      <c r="S3075">
        <f t="shared" si="682"/>
        <v>1</v>
      </c>
      <c r="T3075" s="2">
        <f t="array" aca="1" ref="T3075:V3075" ca="1">MMULT(Q3075:S3075,$T$8:$V$10)</f>
        <v>342.95983594645492</v>
      </c>
      <c r="U3075" s="2">
        <f ca="1"/>
        <v>1000</v>
      </c>
      <c r="V3075" s="2">
        <f ca="1"/>
        <v>-939.35060064258266</v>
      </c>
      <c r="Y3075" s="2">
        <f t="shared" ca="1" si="671"/>
        <v>-3.7714808315308317</v>
      </c>
      <c r="Z3075" s="2">
        <f t="shared" ca="1" si="672"/>
        <v>-10.996858629590841</v>
      </c>
    </row>
    <row r="3076" spans="2:26">
      <c r="B3076">
        <f t="shared" si="673"/>
        <v>3065</v>
      </c>
      <c r="C3076">
        <v>-11.054214248446474</v>
      </c>
      <c r="D3076">
        <v>-9.9842090668530137</v>
      </c>
      <c r="E3076">
        <v>7.7887427296649721</v>
      </c>
      <c r="F3076">
        <f t="shared" si="674"/>
        <v>16.809062931945252</v>
      </c>
      <c r="G3076">
        <f t="shared" si="675"/>
        <v>30</v>
      </c>
      <c r="H3076">
        <f t="shared" si="676"/>
        <v>1682</v>
      </c>
      <c r="I3076">
        <f t="shared" si="677"/>
        <v>-2.4070102762482426</v>
      </c>
      <c r="J3076">
        <f>VLOOKUP(H3076,動径DB!$C$9:$F$3009,4)</f>
        <v>3.9608303295997738E-2</v>
      </c>
      <c r="K3076">
        <f>VLOOKUP(G3076,緯度DB!$B$10:$H$50,7)</f>
        <v>0.58726809406597613</v>
      </c>
      <c r="L3076">
        <f t="shared" si="678"/>
        <v>0.80628554155537147</v>
      </c>
      <c r="M3076">
        <f t="shared" si="679"/>
        <v>0.31524994581627203</v>
      </c>
      <c r="N3076">
        <f t="shared" si="669"/>
        <v>9.9382528337162448E-2</v>
      </c>
      <c r="O3076">
        <f t="shared" si="670"/>
        <v>0</v>
      </c>
      <c r="Q3076">
        <f t="shared" si="680"/>
        <v>1000</v>
      </c>
      <c r="R3076">
        <f t="shared" si="681"/>
        <v>1000</v>
      </c>
      <c r="S3076">
        <f t="shared" si="682"/>
        <v>1</v>
      </c>
      <c r="T3076" s="2">
        <f t="array" aca="1" ref="T3076:V3076" ca="1">MMULT(Q3076:S3076,$T$8:$V$10)</f>
        <v>342.95983594645492</v>
      </c>
      <c r="U3076" s="2">
        <f ca="1"/>
        <v>1000</v>
      </c>
      <c r="V3076" s="2">
        <f ca="1"/>
        <v>-939.35060064258266</v>
      </c>
      <c r="Y3076" s="2">
        <f t="shared" ca="1" si="671"/>
        <v>-3.7714808315308317</v>
      </c>
      <c r="Z3076" s="2">
        <f t="shared" ca="1" si="672"/>
        <v>-10.996858629590841</v>
      </c>
    </row>
    <row r="3077" spans="2:26">
      <c r="B3077">
        <f t="shared" si="673"/>
        <v>3066</v>
      </c>
      <c r="C3077">
        <v>4.5248902575505543</v>
      </c>
      <c r="D3077">
        <v>-16.613515166468382</v>
      </c>
      <c r="E3077">
        <v>-14.635924279301971</v>
      </c>
      <c r="F3077">
        <f t="shared" si="674"/>
        <v>22.598535296315376</v>
      </c>
      <c r="G3077">
        <f t="shared" si="675"/>
        <v>8</v>
      </c>
      <c r="H3077">
        <f t="shared" si="676"/>
        <v>2261</v>
      </c>
      <c r="I3077">
        <f t="shared" si="677"/>
        <v>-1.3048842915444652</v>
      </c>
      <c r="J3077">
        <f>VLOOKUP(H3077,動径DB!$C$9:$F$3009,4)</f>
        <v>5.3211913503815964E-3</v>
      </c>
      <c r="K3077">
        <f>VLOOKUP(G3077,緯度DB!$B$10:$H$50,7)</f>
        <v>0.38596120503132481</v>
      </c>
      <c r="L3077">
        <f t="shared" si="678"/>
        <v>-0.69832894090255404</v>
      </c>
      <c r="M3077">
        <f t="shared" si="679"/>
        <v>-3.2411032229321346E-2</v>
      </c>
      <c r="N3077">
        <f t="shared" si="669"/>
        <v>1.0504750101701071E-3</v>
      </c>
      <c r="O3077">
        <f t="shared" si="670"/>
        <v>0</v>
      </c>
      <c r="Q3077">
        <f t="shared" si="680"/>
        <v>1000</v>
      </c>
      <c r="R3077">
        <f t="shared" si="681"/>
        <v>1000</v>
      </c>
      <c r="S3077">
        <f t="shared" si="682"/>
        <v>1</v>
      </c>
      <c r="T3077" s="2">
        <f t="array" aca="1" ref="T3077:V3077" ca="1">MMULT(Q3077:S3077,$T$8:$V$10)</f>
        <v>342.95983594645492</v>
      </c>
      <c r="U3077" s="2">
        <f ca="1"/>
        <v>1000</v>
      </c>
      <c r="V3077" s="2">
        <f ca="1"/>
        <v>-939.35060064258266</v>
      </c>
      <c r="Y3077" s="2">
        <f t="shared" ca="1" si="671"/>
        <v>-3.7714808315308317</v>
      </c>
      <c r="Z3077" s="2">
        <f t="shared" ca="1" si="672"/>
        <v>-10.996858629590841</v>
      </c>
    </row>
    <row r="3078" spans="2:26">
      <c r="B3078">
        <f t="shared" si="673"/>
        <v>3067</v>
      </c>
      <c r="C3078">
        <v>9.695662508741453</v>
      </c>
      <c r="D3078">
        <v>-14.055675853206589</v>
      </c>
      <c r="E3078">
        <v>-6.192448501144419</v>
      </c>
      <c r="F3078">
        <f t="shared" si="674"/>
        <v>18.163543531292429</v>
      </c>
      <c r="G3078">
        <f t="shared" si="675"/>
        <v>14</v>
      </c>
      <c r="H3078">
        <f t="shared" si="676"/>
        <v>1817</v>
      </c>
      <c r="I3078">
        <f t="shared" si="677"/>
        <v>-0.96694609085542049</v>
      </c>
      <c r="J3078">
        <f>VLOOKUP(H3078,動径DB!$C$9:$F$3009,4)</f>
        <v>2.5425939193627685E-2</v>
      </c>
      <c r="K3078">
        <f>VLOOKUP(G3078,緯度DB!$B$10:$H$50,7)</f>
        <v>0.66802964117206065</v>
      </c>
      <c r="L3078">
        <f t="shared" si="678"/>
        <v>0.23843531765612055</v>
      </c>
      <c r="M3078">
        <f t="shared" si="679"/>
        <v>7.3560369283018692E-2</v>
      </c>
      <c r="N3078">
        <f t="shared" si="669"/>
        <v>5.4111279290540801E-3</v>
      </c>
      <c r="O3078">
        <f t="shared" si="670"/>
        <v>0</v>
      </c>
      <c r="Q3078">
        <f t="shared" si="680"/>
        <v>1000</v>
      </c>
      <c r="R3078">
        <f t="shared" si="681"/>
        <v>1000</v>
      </c>
      <c r="S3078">
        <f t="shared" si="682"/>
        <v>1</v>
      </c>
      <c r="T3078" s="2">
        <f t="array" aca="1" ref="T3078:V3078" ca="1">MMULT(Q3078:S3078,$T$8:$V$10)</f>
        <v>342.95983594645492</v>
      </c>
      <c r="U3078" s="2">
        <f ca="1"/>
        <v>1000</v>
      </c>
      <c r="V3078" s="2">
        <f ca="1"/>
        <v>-939.35060064258266</v>
      </c>
      <c r="Y3078" s="2">
        <f t="shared" ca="1" si="671"/>
        <v>-3.7714808315308317</v>
      </c>
      <c r="Z3078" s="2">
        <f t="shared" ca="1" si="672"/>
        <v>-10.996858629590841</v>
      </c>
    </row>
    <row r="3079" spans="2:26">
      <c r="B3079">
        <f t="shared" si="673"/>
        <v>3068</v>
      </c>
      <c r="C3079">
        <v>4.5856560183592272</v>
      </c>
      <c r="D3079">
        <v>15.747368256883782</v>
      </c>
      <c r="E3079">
        <v>-8.6577788361900048</v>
      </c>
      <c r="F3079">
        <f t="shared" si="674"/>
        <v>18.546292958783024</v>
      </c>
      <c r="G3079">
        <f t="shared" si="675"/>
        <v>12</v>
      </c>
      <c r="H3079">
        <f t="shared" si="676"/>
        <v>1856</v>
      </c>
      <c r="I3079">
        <f t="shared" si="677"/>
        <v>1.2874310413051371</v>
      </c>
      <c r="J3079">
        <f>VLOOKUP(H3079,動径DB!$C$9:$F$3009,4)</f>
        <v>2.2298290662064763E-2</v>
      </c>
      <c r="K3079">
        <f>VLOOKUP(G3079,緯度DB!$B$10:$H$50,7)</f>
        <v>0.58726809406597613</v>
      </c>
      <c r="L3079">
        <f t="shared" si="678"/>
        <v>0.65991112776590244</v>
      </c>
      <c r="M3079">
        <f t="shared" si="679"/>
        <v>0.16026937604738015</v>
      </c>
      <c r="N3079">
        <f t="shared" si="669"/>
        <v>2.5686272898616549E-2</v>
      </c>
      <c r="O3079">
        <f t="shared" si="670"/>
        <v>0</v>
      </c>
      <c r="Q3079">
        <f t="shared" si="680"/>
        <v>1000</v>
      </c>
      <c r="R3079">
        <f t="shared" si="681"/>
        <v>1000</v>
      </c>
      <c r="S3079">
        <f t="shared" si="682"/>
        <v>1</v>
      </c>
      <c r="T3079" s="2">
        <f t="array" aca="1" ref="T3079:V3079" ca="1">MMULT(Q3079:S3079,$T$8:$V$10)</f>
        <v>342.95983594645492</v>
      </c>
      <c r="U3079" s="2">
        <f ca="1"/>
        <v>1000</v>
      </c>
      <c r="V3079" s="2">
        <f ca="1"/>
        <v>-939.35060064258266</v>
      </c>
      <c r="Y3079" s="2">
        <f t="shared" ca="1" si="671"/>
        <v>-3.7714808315308317</v>
      </c>
      <c r="Z3079" s="2">
        <f t="shared" ca="1" si="672"/>
        <v>-10.996858629590841</v>
      </c>
    </row>
    <row r="3080" spans="2:26">
      <c r="B3080">
        <f t="shared" si="673"/>
        <v>3069</v>
      </c>
      <c r="C3080">
        <v>-15.553865612864637</v>
      </c>
      <c r="D3080">
        <v>-12.661316008583798</v>
      </c>
      <c r="E3080">
        <v>4.9311600993108984</v>
      </c>
      <c r="F3080">
        <f t="shared" si="674"/>
        <v>20.653038480991345</v>
      </c>
      <c r="G3080">
        <f t="shared" si="675"/>
        <v>26</v>
      </c>
      <c r="H3080">
        <f t="shared" si="676"/>
        <v>2066</v>
      </c>
      <c r="I3080">
        <f t="shared" si="677"/>
        <v>-2.4583550809087229</v>
      </c>
      <c r="J3080">
        <f>VLOOKUP(H3080,動径DB!$C$9:$F$3009,4)</f>
        <v>1.0763774829421808E-2</v>
      </c>
      <c r="K3080">
        <f>VLOOKUP(G3080,緯度DB!$B$10:$H$50,7)</f>
        <v>0.72987675376846739</v>
      </c>
      <c r="L3080">
        <f t="shared" si="678"/>
        <v>0.88749478987913699</v>
      </c>
      <c r="M3080">
        <f t="shared" si="679"/>
        <v>0.1440004675653378</v>
      </c>
      <c r="N3080">
        <f t="shared" si="669"/>
        <v>2.0736134659035902E-2</v>
      </c>
      <c r="O3080">
        <f t="shared" si="670"/>
        <v>0</v>
      </c>
      <c r="Q3080">
        <f t="shared" si="680"/>
        <v>1000</v>
      </c>
      <c r="R3080">
        <f t="shared" si="681"/>
        <v>1000</v>
      </c>
      <c r="S3080">
        <f t="shared" si="682"/>
        <v>1</v>
      </c>
      <c r="T3080" s="2">
        <f t="array" aca="1" ref="T3080:V3080" ca="1">MMULT(Q3080:S3080,$T$8:$V$10)</f>
        <v>342.95983594645492</v>
      </c>
      <c r="U3080" s="2">
        <f ca="1"/>
        <v>1000</v>
      </c>
      <c r="V3080" s="2">
        <f ca="1"/>
        <v>-939.35060064258266</v>
      </c>
      <c r="Y3080" s="2">
        <f t="shared" ca="1" si="671"/>
        <v>-3.7714808315308317</v>
      </c>
      <c r="Z3080" s="2">
        <f t="shared" ca="1" si="672"/>
        <v>-10.996858629590841</v>
      </c>
    </row>
    <row r="3081" spans="2:26">
      <c r="B3081">
        <f t="shared" si="673"/>
        <v>3070</v>
      </c>
      <c r="C3081">
        <v>-8.9007046425791874</v>
      </c>
      <c r="D3081">
        <v>-15.529574907052591</v>
      </c>
      <c r="E3081">
        <v>-3.0850158651285602</v>
      </c>
      <c r="F3081">
        <f t="shared" si="674"/>
        <v>18.163357696645274</v>
      </c>
      <c r="G3081">
        <f t="shared" si="675"/>
        <v>18</v>
      </c>
      <c r="H3081">
        <f t="shared" si="676"/>
        <v>1817</v>
      </c>
      <c r="I3081">
        <f t="shared" si="677"/>
        <v>-2.0912357191852791</v>
      </c>
      <c r="J3081">
        <f>VLOOKUP(H3081,動径DB!$C$9:$F$3009,4)</f>
        <v>2.5425939193627685E-2</v>
      </c>
      <c r="K3081">
        <f>VLOOKUP(G3081,緯度DB!$B$10:$H$50,7)</f>
        <v>0.7820858445078025</v>
      </c>
      <c r="L3081">
        <f t="shared" si="678"/>
        <v>-9.4780077122859664E-3</v>
      </c>
      <c r="M3081">
        <f t="shared" si="679"/>
        <v>-3.4232973420044695E-3</v>
      </c>
      <c r="N3081">
        <f t="shared" si="669"/>
        <v>1.1718964691774866E-5</v>
      </c>
      <c r="O3081">
        <f t="shared" si="670"/>
        <v>0</v>
      </c>
      <c r="Q3081">
        <f t="shared" si="680"/>
        <v>1000</v>
      </c>
      <c r="R3081">
        <f t="shared" si="681"/>
        <v>1000</v>
      </c>
      <c r="S3081">
        <f t="shared" si="682"/>
        <v>1</v>
      </c>
      <c r="T3081" s="2">
        <f t="array" aca="1" ref="T3081:V3081" ca="1">MMULT(Q3081:S3081,$T$8:$V$10)</f>
        <v>342.95983594645492</v>
      </c>
      <c r="U3081" s="2">
        <f ca="1"/>
        <v>1000</v>
      </c>
      <c r="V3081" s="2">
        <f ca="1"/>
        <v>-939.35060064258266</v>
      </c>
      <c r="Y3081" s="2">
        <f t="shared" ca="1" si="671"/>
        <v>-3.7714808315308317</v>
      </c>
      <c r="Z3081" s="2">
        <f t="shared" ca="1" si="672"/>
        <v>-10.996858629590841</v>
      </c>
    </row>
    <row r="3082" spans="2:26">
      <c r="B3082">
        <f t="shared" si="673"/>
        <v>3071</v>
      </c>
      <c r="C3082">
        <v>4.9882072274030227</v>
      </c>
      <c r="D3082">
        <v>-6.2817614669066968</v>
      </c>
      <c r="E3082">
        <v>-10.9625054416721</v>
      </c>
      <c r="F3082">
        <f t="shared" si="674"/>
        <v>13.583786807415667</v>
      </c>
      <c r="G3082">
        <f t="shared" si="675"/>
        <v>5</v>
      </c>
      <c r="H3082">
        <f t="shared" si="676"/>
        <v>1359</v>
      </c>
      <c r="I3082">
        <f t="shared" si="677"/>
        <v>-0.89967693814712801</v>
      </c>
      <c r="J3082">
        <f>VLOOKUP(H3082,動径DB!$C$9:$F$3009,4)</f>
        <v>0.10499581622808765</v>
      </c>
      <c r="K3082">
        <f>VLOOKUP(G3082,緯度DB!$B$10:$H$50,7)</f>
        <v>0.2352076871405088</v>
      </c>
      <c r="L3082">
        <f t="shared" si="678"/>
        <v>0.42825589303728839</v>
      </c>
      <c r="M3082">
        <f t="shared" si="679"/>
        <v>0.143663919259712</v>
      </c>
      <c r="N3082">
        <f t="shared" si="669"/>
        <v>2.063932169706105E-2</v>
      </c>
      <c r="O3082">
        <f t="shared" si="670"/>
        <v>0</v>
      </c>
      <c r="Q3082">
        <f t="shared" si="680"/>
        <v>1000</v>
      </c>
      <c r="R3082">
        <f t="shared" si="681"/>
        <v>1000</v>
      </c>
      <c r="S3082">
        <f t="shared" si="682"/>
        <v>1</v>
      </c>
      <c r="T3082" s="2">
        <f t="array" aca="1" ref="T3082:V3082" ca="1">MMULT(Q3082:S3082,$T$8:$V$10)</f>
        <v>342.95983594645492</v>
      </c>
      <c r="U3082" s="2">
        <f ca="1"/>
        <v>1000</v>
      </c>
      <c r="V3082" s="2">
        <f ca="1"/>
        <v>-939.35060064258266</v>
      </c>
      <c r="Y3082" s="2">
        <f t="shared" ca="1" si="671"/>
        <v>-3.7714808315308317</v>
      </c>
      <c r="Z3082" s="2">
        <f t="shared" ca="1" si="672"/>
        <v>-10.996858629590841</v>
      </c>
    </row>
    <row r="3083" spans="2:26">
      <c r="B3083">
        <f t="shared" si="673"/>
        <v>3072</v>
      </c>
      <c r="C3083">
        <v>11.660693380706277</v>
      </c>
      <c r="D3083">
        <v>-3.4411981037529271</v>
      </c>
      <c r="E3083">
        <v>-11.702526691822403</v>
      </c>
      <c r="F3083">
        <f t="shared" si="674"/>
        <v>16.874914680700929</v>
      </c>
      <c r="G3083">
        <f t="shared" si="675"/>
        <v>7</v>
      </c>
      <c r="H3083">
        <f t="shared" si="676"/>
        <v>1688</v>
      </c>
      <c r="I3083">
        <f t="shared" si="677"/>
        <v>-0.28696539843967145</v>
      </c>
      <c r="J3083">
        <f>VLOOKUP(H3083,動径DB!$C$9:$F$3009,4)</f>
        <v>3.8850746005674945E-2</v>
      </c>
      <c r="K3083">
        <f>VLOOKUP(G3083,緯度DB!$B$10:$H$50,7)</f>
        <v>0.33255818042814211</v>
      </c>
      <c r="L3083">
        <f t="shared" si="678"/>
        <v>0.75842696988523672</v>
      </c>
      <c r="M3083">
        <f t="shared" si="679"/>
        <v>0.16535691138025543</v>
      </c>
      <c r="N3083">
        <f t="shared" si="669"/>
        <v>2.7342908141217648E-2</v>
      </c>
      <c r="O3083">
        <f t="shared" si="670"/>
        <v>0</v>
      </c>
      <c r="Q3083">
        <f t="shared" si="680"/>
        <v>1000</v>
      </c>
      <c r="R3083">
        <f t="shared" si="681"/>
        <v>1000</v>
      </c>
      <c r="S3083">
        <f t="shared" si="682"/>
        <v>1</v>
      </c>
      <c r="T3083" s="2">
        <f t="array" aca="1" ref="T3083:V3083" ca="1">MMULT(Q3083:S3083,$T$8:$V$10)</f>
        <v>342.95983594645492</v>
      </c>
      <c r="U3083" s="2">
        <f ca="1"/>
        <v>1000</v>
      </c>
      <c r="V3083" s="2">
        <f ca="1"/>
        <v>-939.35060064258266</v>
      </c>
      <c r="Y3083" s="2">
        <f t="shared" ca="1" si="671"/>
        <v>-3.7714808315308317</v>
      </c>
      <c r="Z3083" s="2">
        <f t="shared" ca="1" si="672"/>
        <v>-10.996858629590841</v>
      </c>
    </row>
    <row r="3084" spans="2:26">
      <c r="B3084">
        <f t="shared" si="673"/>
        <v>3073</v>
      </c>
      <c r="C3084">
        <v>-16.311090300476131</v>
      </c>
      <c r="D3084">
        <v>-16.946350704432248</v>
      </c>
      <c r="E3084">
        <v>14.964655740751898</v>
      </c>
      <c r="F3084">
        <f t="shared" si="674"/>
        <v>27.877793858681081</v>
      </c>
      <c r="G3084">
        <f t="shared" si="675"/>
        <v>32</v>
      </c>
      <c r="H3084">
        <f t="shared" si="676"/>
        <v>2789</v>
      </c>
      <c r="I3084">
        <f t="shared" si="677"/>
        <v>-2.3370955113965448</v>
      </c>
      <c r="J3084">
        <f>VLOOKUP(H3084,動径DB!$C$9:$F$3009,4)</f>
        <v>7.0661129483753264E-4</v>
      </c>
      <c r="K3084">
        <f>VLOOKUP(G3084,緯度DB!$B$10:$H$50,7)</f>
        <v>0.49132662717739956</v>
      </c>
      <c r="L3084">
        <f t="shared" si="678"/>
        <v>0.66545351668078512</v>
      </c>
      <c r="M3084">
        <f t="shared" si="679"/>
        <v>6.4406100170265714E-3</v>
      </c>
      <c r="N3084">
        <f t="shared" si="669"/>
        <v>4.1481457391423013E-5</v>
      </c>
      <c r="O3084">
        <f t="shared" si="670"/>
        <v>0</v>
      </c>
      <c r="Q3084">
        <f t="shared" si="680"/>
        <v>1000</v>
      </c>
      <c r="R3084">
        <f t="shared" si="681"/>
        <v>1000</v>
      </c>
      <c r="S3084">
        <f t="shared" si="682"/>
        <v>1</v>
      </c>
      <c r="T3084" s="2">
        <f t="array" aca="1" ref="T3084:V3084" ca="1">MMULT(Q3084:S3084,$T$8:$V$10)</f>
        <v>342.95983594645492</v>
      </c>
      <c r="U3084" s="2">
        <f ca="1"/>
        <v>1000</v>
      </c>
      <c r="V3084" s="2">
        <f ca="1"/>
        <v>-939.35060064258266</v>
      </c>
      <c r="Y3084" s="2">
        <f t="shared" ca="1" si="671"/>
        <v>-3.7714808315308317</v>
      </c>
      <c r="Z3084" s="2">
        <f t="shared" ca="1" si="672"/>
        <v>-10.996858629590841</v>
      </c>
    </row>
    <row r="3085" spans="2:26">
      <c r="B3085">
        <f t="shared" si="673"/>
        <v>3074</v>
      </c>
      <c r="C3085">
        <v>-6.0793387153296585</v>
      </c>
      <c r="D3085">
        <v>9.8316442432587543</v>
      </c>
      <c r="E3085">
        <v>0.76121440459994139</v>
      </c>
      <c r="F3085">
        <f t="shared" si="674"/>
        <v>11.584430720215797</v>
      </c>
      <c r="G3085">
        <f t="shared" si="675"/>
        <v>22</v>
      </c>
      <c r="H3085">
        <f t="shared" si="676"/>
        <v>1159</v>
      </c>
      <c r="I3085">
        <f t="shared" si="677"/>
        <v>2.1245950167003977</v>
      </c>
      <c r="J3085">
        <f>VLOOKUP(H3085,動径DB!$C$9:$F$3009,4)</f>
        <v>0.17696756120199619</v>
      </c>
      <c r="K3085">
        <f>VLOOKUP(G3085,緯度DB!$B$10:$H$50,7)</f>
        <v>0.7879807395252203</v>
      </c>
      <c r="L3085">
        <f t="shared" si="678"/>
        <v>-9.0475848599803815E-2</v>
      </c>
      <c r="M3085">
        <f t="shared" si="679"/>
        <v>-0.14615599367955814</v>
      </c>
      <c r="N3085">
        <f t="shared" ref="N3085:N3088" si="683">M3085^2</f>
        <v>2.1361574488459042E-2</v>
      </c>
      <c r="O3085">
        <f t="shared" ref="O3085:O3088" si="684">IF(N3085&gt;$N$9*$O$8,1,0)</f>
        <v>0</v>
      </c>
      <c r="Q3085">
        <f t="shared" si="680"/>
        <v>1000</v>
      </c>
      <c r="R3085">
        <f t="shared" si="681"/>
        <v>1000</v>
      </c>
      <c r="S3085">
        <f t="shared" si="682"/>
        <v>1</v>
      </c>
      <c r="T3085" s="2">
        <f t="array" aca="1" ref="T3085:V3085" ca="1">MMULT(Q3085:S3085,$T$8:$V$10)</f>
        <v>342.95983594645492</v>
      </c>
      <c r="U3085" s="2">
        <f ca="1"/>
        <v>1000</v>
      </c>
      <c r="V3085" s="2">
        <f ca="1"/>
        <v>-939.35060064258266</v>
      </c>
      <c r="Y3085" s="2">
        <f t="shared" ref="Y3085:Y3088" ca="1" si="685">$Z$9*T3085/($V3085+$Z$10)</f>
        <v>-3.7714808315308317</v>
      </c>
      <c r="Z3085" s="2">
        <f t="shared" ref="Z3085:Z3088" ca="1" si="686">$Z$9*U3085/($V3085+$Z$10)</f>
        <v>-10.996858629590841</v>
      </c>
    </row>
    <row r="3086" spans="2:26">
      <c r="B3086">
        <f t="shared" ref="B3086:B3088" si="687">B3085+1</f>
        <v>3075</v>
      </c>
      <c r="C3086">
        <v>-2.4011017922172453</v>
      </c>
      <c r="D3086">
        <v>3.4419656466064161</v>
      </c>
      <c r="E3086">
        <v>-10.566127537357744</v>
      </c>
      <c r="F3086">
        <f t="shared" si="674"/>
        <v>11.369057501161528</v>
      </c>
      <c r="G3086">
        <f t="shared" si="675"/>
        <v>2</v>
      </c>
      <c r="H3086">
        <f t="shared" si="676"/>
        <v>1138</v>
      </c>
      <c r="I3086">
        <f t="shared" si="677"/>
        <v>2.1799071090321336</v>
      </c>
      <c r="J3086">
        <f>VLOOKUP(H3086,動径DB!$C$9:$F$3009,4)</f>
        <v>0.18605886377136713</v>
      </c>
      <c r="K3086">
        <f>VLOOKUP(G3086,緯度DB!$B$10:$H$50,7)</f>
        <v>0.31855496617393941</v>
      </c>
      <c r="L3086">
        <f t="shared" si="678"/>
        <v>-0.253731460576404</v>
      </c>
      <c r="M3086">
        <f t="shared" si="679"/>
        <v>-0.17097536002786434</v>
      </c>
      <c r="N3086">
        <f t="shared" si="683"/>
        <v>2.9232573736657833E-2</v>
      </c>
      <c r="O3086">
        <f t="shared" si="684"/>
        <v>0</v>
      </c>
      <c r="Q3086">
        <f t="shared" si="680"/>
        <v>1000</v>
      </c>
      <c r="R3086">
        <f t="shared" si="681"/>
        <v>1000</v>
      </c>
      <c r="S3086">
        <f t="shared" si="682"/>
        <v>1</v>
      </c>
      <c r="T3086" s="2">
        <f t="array" aca="1" ref="T3086:V3086" ca="1">MMULT(Q3086:S3086,$T$8:$V$10)</f>
        <v>342.95983594645492</v>
      </c>
      <c r="U3086" s="2">
        <f ca="1"/>
        <v>1000</v>
      </c>
      <c r="V3086" s="2">
        <f ca="1"/>
        <v>-939.35060064258266</v>
      </c>
      <c r="Y3086" s="2">
        <f t="shared" ca="1" si="685"/>
        <v>-3.7714808315308317</v>
      </c>
      <c r="Z3086" s="2">
        <f t="shared" ca="1" si="686"/>
        <v>-10.996858629590841</v>
      </c>
    </row>
    <row r="3087" spans="2:26">
      <c r="B3087">
        <f t="shared" si="687"/>
        <v>3076</v>
      </c>
      <c r="C3087">
        <v>-13.476962390470542</v>
      </c>
      <c r="D3087">
        <v>7.0280753936355334</v>
      </c>
      <c r="E3087">
        <v>-16.37970103159007</v>
      </c>
      <c r="F3087">
        <f t="shared" si="674"/>
        <v>22.345401426178398</v>
      </c>
      <c r="G3087">
        <f t="shared" si="675"/>
        <v>6</v>
      </c>
      <c r="H3087">
        <f t="shared" si="676"/>
        <v>2236</v>
      </c>
      <c r="I3087">
        <f t="shared" si="677"/>
        <v>2.6609027186690368</v>
      </c>
      <c r="J3087">
        <f>VLOOKUP(H3087,動径DB!$C$9:$F$3009,4)</f>
        <v>5.8320370082869362E-3</v>
      </c>
      <c r="K3087">
        <f>VLOOKUP(G3087,緯度DB!$B$10:$H$50,7)</f>
        <v>0.28116931855250954</v>
      </c>
      <c r="L3087">
        <f t="shared" si="678"/>
        <v>-0.99172617586388734</v>
      </c>
      <c r="M3087">
        <f t="shared" si="679"/>
        <v>-3.6338595428332184E-2</v>
      </c>
      <c r="N3087">
        <f t="shared" si="683"/>
        <v>1.3204935177040047E-3</v>
      </c>
      <c r="O3087">
        <f t="shared" si="684"/>
        <v>0</v>
      </c>
      <c r="Q3087">
        <f t="shared" si="680"/>
        <v>1000</v>
      </c>
      <c r="R3087">
        <f t="shared" si="681"/>
        <v>1000</v>
      </c>
      <c r="S3087">
        <f t="shared" si="682"/>
        <v>1</v>
      </c>
      <c r="T3087" s="2">
        <f t="array" aca="1" ref="T3087:V3087" ca="1">MMULT(Q3087:S3087,$T$8:$V$10)</f>
        <v>342.95983594645492</v>
      </c>
      <c r="U3087" s="2">
        <f ca="1"/>
        <v>1000</v>
      </c>
      <c r="V3087" s="2">
        <f ca="1"/>
        <v>-939.35060064258266</v>
      </c>
      <c r="Y3087" s="2">
        <f t="shared" ca="1" si="685"/>
        <v>-3.7714808315308317</v>
      </c>
      <c r="Z3087" s="2">
        <f t="shared" ca="1" si="686"/>
        <v>-10.996858629590841</v>
      </c>
    </row>
    <row r="3088" spans="2:26">
      <c r="B3088">
        <f t="shared" si="687"/>
        <v>3077</v>
      </c>
      <c r="C3088">
        <v>0.42521896669339787</v>
      </c>
      <c r="D3088">
        <v>-11.345207887340386</v>
      </c>
      <c r="E3088">
        <v>11.517516643167937</v>
      </c>
      <c r="F3088">
        <f t="shared" si="674"/>
        <v>16.172437750761532</v>
      </c>
      <c r="G3088">
        <f t="shared" si="675"/>
        <v>35</v>
      </c>
      <c r="H3088">
        <f t="shared" si="676"/>
        <v>1618</v>
      </c>
      <c r="I3088">
        <f t="shared" si="677"/>
        <v>-1.5333338114149111</v>
      </c>
      <c r="J3088">
        <f>VLOOKUP(H3088,動径DB!$C$9:$F$3009,4)</f>
        <v>4.854994360890983E-2</v>
      </c>
      <c r="K3088">
        <f>VLOOKUP(G3088,緯度DB!$B$10:$H$50,7)</f>
        <v>0.33255818042814211</v>
      </c>
      <c r="L3088">
        <f t="shared" si="678"/>
        <v>-0.99369116448661354</v>
      </c>
      <c r="M3088">
        <f t="shared" si="679"/>
        <v>-0.25946768769602063</v>
      </c>
      <c r="N3088">
        <f t="shared" si="683"/>
        <v>6.7323480958319692E-2</v>
      </c>
      <c r="O3088">
        <f t="shared" si="684"/>
        <v>0</v>
      </c>
      <c r="Q3088">
        <f t="shared" si="680"/>
        <v>1000</v>
      </c>
      <c r="R3088">
        <f t="shared" si="681"/>
        <v>1000</v>
      </c>
      <c r="S3088">
        <f t="shared" si="682"/>
        <v>1</v>
      </c>
      <c r="T3088" s="2">
        <f t="array" aca="1" ref="T3088:V3088" ca="1">MMULT(Q3088:S3088,$T$8:$V$10)</f>
        <v>342.95983594645492</v>
      </c>
      <c r="U3088" s="2">
        <f ca="1"/>
        <v>1000</v>
      </c>
      <c r="V3088" s="2">
        <f ca="1"/>
        <v>-939.35060064258266</v>
      </c>
      <c r="Y3088" s="2">
        <f t="shared" ca="1" si="685"/>
        <v>-3.7714808315308317</v>
      </c>
      <c r="Z3088" s="2">
        <f t="shared" ca="1" si="686"/>
        <v>-10.996858629590841</v>
      </c>
    </row>
  </sheetData>
  <phoneticPr fontId="2"/>
  <dataValidations count="3">
    <dataValidation type="whole" allowBlank="1" showInputMessage="1" showErrorMessage="1" sqref="D8" xr:uid="{B56276E4-671C-432D-8C52-891646122201}">
      <formula1>0</formula1>
      <formula2>C8-1</formula2>
    </dataValidation>
    <dataValidation type="whole" allowBlank="1" showInputMessage="1" showErrorMessage="1" sqref="E8" xr:uid="{C245A770-D97B-438B-B0D8-86DF99776C67}">
      <formula1>-D8</formula1>
      <formula2>D8</formula2>
    </dataValidation>
    <dataValidation type="whole" operator="greaterThanOrEqual" allowBlank="1" showInputMessage="1" showErrorMessage="1" sqref="C8" xr:uid="{D9A7A858-3555-42D0-A98F-DB812B5F4511}">
      <formula1>1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7E25-EA00-4EBF-A0FE-F972E2C53307}">
  <dimension ref="B3:E3082"/>
  <sheetViews>
    <sheetView workbookViewId="0"/>
  </sheetViews>
  <sheetFormatPr defaultRowHeight="18.75"/>
  <sheetData>
    <row r="3" spans="2:5">
      <c r="C3" t="s">
        <v>13</v>
      </c>
    </row>
    <row r="4" spans="2:5">
      <c r="C4">
        <v>17</v>
      </c>
    </row>
    <row r="5" spans="2:5">
      <c r="C5" t="s">
        <v>11</v>
      </c>
      <c r="D5" t="s">
        <v>12</v>
      </c>
      <c r="E5" t="s">
        <v>4</v>
      </c>
    </row>
    <row r="6" spans="2:5">
      <c r="B6">
        <v>1</v>
      </c>
      <c r="C6">
        <f ca="1">(2*RAND()-1)*$C$4</f>
        <v>12.764920619605979</v>
      </c>
      <c r="D6">
        <f ca="1">(2*RAND()-1)*$C$4</f>
        <v>-1.1747542232983523</v>
      </c>
      <c r="E6">
        <f ca="1">(2*RAND()-1)*$C$4</f>
        <v>-12.275711981710485</v>
      </c>
    </row>
    <row r="7" spans="2:5">
      <c r="B7">
        <f>B6+1</f>
        <v>2</v>
      </c>
      <c r="C7">
        <f t="shared" ref="C7:E70" ca="1" si="0">(2*RAND()-1)*$C$4</f>
        <v>12.100527260315081</v>
      </c>
      <c r="D7">
        <f t="shared" ca="1" si="0"/>
        <v>8.0398420570187543</v>
      </c>
      <c r="E7">
        <f t="shared" ca="1" si="0"/>
        <v>10.511826310329836</v>
      </c>
    </row>
    <row r="8" spans="2:5">
      <c r="B8">
        <f t="shared" ref="B8:B71" si="1">B7+1</f>
        <v>3</v>
      </c>
      <c r="C8">
        <f t="shared" ca="1" si="0"/>
        <v>-14.421700876358123</v>
      </c>
      <c r="D8">
        <f t="shared" ca="1" si="0"/>
        <v>-11.171593918293723</v>
      </c>
      <c r="E8">
        <f t="shared" ca="1" si="0"/>
        <v>-10.627752294137048</v>
      </c>
    </row>
    <row r="9" spans="2:5">
      <c r="B9">
        <f t="shared" si="1"/>
        <v>4</v>
      </c>
      <c r="C9">
        <f t="shared" ca="1" si="0"/>
        <v>16.676241247147694</v>
      </c>
      <c r="D9">
        <f t="shared" ca="1" si="0"/>
        <v>2.4765729221256505</v>
      </c>
      <c r="E9">
        <f t="shared" ca="1" si="0"/>
        <v>-8.2275849353612998</v>
      </c>
    </row>
    <row r="10" spans="2:5">
      <c r="B10">
        <f t="shared" si="1"/>
        <v>5</v>
      </c>
      <c r="C10">
        <f t="shared" ca="1" si="0"/>
        <v>12.961143751068434</v>
      </c>
      <c r="D10">
        <f t="shared" ca="1" si="0"/>
        <v>13.571881736415632</v>
      </c>
      <c r="E10">
        <f t="shared" ca="1" si="0"/>
        <v>15.256869444494377</v>
      </c>
    </row>
    <row r="11" spans="2:5">
      <c r="B11">
        <f t="shared" si="1"/>
        <v>6</v>
      </c>
      <c r="C11">
        <f t="shared" ca="1" si="0"/>
        <v>6.035717640215938</v>
      </c>
      <c r="D11">
        <f t="shared" ca="1" si="0"/>
        <v>12.623089153841631</v>
      </c>
      <c r="E11">
        <f t="shared" ca="1" si="0"/>
        <v>-7.9072595798867491</v>
      </c>
    </row>
    <row r="12" spans="2:5">
      <c r="B12">
        <f t="shared" si="1"/>
        <v>7</v>
      </c>
      <c r="C12">
        <f t="shared" ca="1" si="0"/>
        <v>13.170031816082469</v>
      </c>
      <c r="D12">
        <f t="shared" ca="1" si="0"/>
        <v>-14.860408384841532</v>
      </c>
      <c r="E12">
        <f t="shared" ca="1" si="0"/>
        <v>13.320256074008647</v>
      </c>
    </row>
    <row r="13" spans="2:5">
      <c r="B13">
        <f t="shared" si="1"/>
        <v>8</v>
      </c>
      <c r="C13">
        <f t="shared" ca="1" si="0"/>
        <v>9.8185707539226961</v>
      </c>
      <c r="D13">
        <f t="shared" ca="1" si="0"/>
        <v>-16.451784248452611</v>
      </c>
      <c r="E13">
        <f t="shared" ca="1" si="0"/>
        <v>3.4521853001006146</v>
      </c>
    </row>
    <row r="14" spans="2:5">
      <c r="B14">
        <f t="shared" si="1"/>
        <v>9</v>
      </c>
      <c r="C14">
        <f t="shared" ca="1" si="0"/>
        <v>-1.1673158463142472</v>
      </c>
      <c r="D14">
        <f t="shared" ca="1" si="0"/>
        <v>7.5154109307753085</v>
      </c>
      <c r="E14">
        <f t="shared" ca="1" si="0"/>
        <v>5.8610241111219699</v>
      </c>
    </row>
    <row r="15" spans="2:5">
      <c r="B15">
        <f t="shared" si="1"/>
        <v>10</v>
      </c>
      <c r="C15">
        <f t="shared" ca="1" si="0"/>
        <v>11.565552827974807</v>
      </c>
      <c r="D15">
        <f t="shared" ca="1" si="0"/>
        <v>-16.164973464746662</v>
      </c>
      <c r="E15">
        <f t="shared" ca="1" si="0"/>
        <v>6.2846285410481562</v>
      </c>
    </row>
    <row r="16" spans="2:5">
      <c r="B16">
        <f t="shared" si="1"/>
        <v>11</v>
      </c>
      <c r="C16">
        <f t="shared" ca="1" si="0"/>
        <v>-0.59583756356282014</v>
      </c>
      <c r="D16">
        <f t="shared" ca="1" si="0"/>
        <v>-3.6614032206425922</v>
      </c>
      <c r="E16">
        <f t="shared" ca="1" si="0"/>
        <v>-7.9780771264723604</v>
      </c>
    </row>
    <row r="17" spans="2:5">
      <c r="B17">
        <f t="shared" si="1"/>
        <v>12</v>
      </c>
      <c r="C17">
        <f t="shared" ca="1" si="0"/>
        <v>-0.13976222460480847</v>
      </c>
      <c r="D17">
        <f t="shared" ca="1" si="0"/>
        <v>-15.129727931622691</v>
      </c>
      <c r="E17">
        <f t="shared" ca="1" si="0"/>
        <v>-10.583597385681527</v>
      </c>
    </row>
    <row r="18" spans="2:5">
      <c r="B18">
        <f t="shared" si="1"/>
        <v>13</v>
      </c>
      <c r="C18">
        <f t="shared" ca="1" si="0"/>
        <v>-9.1265874002821974</v>
      </c>
      <c r="D18">
        <f t="shared" ca="1" si="0"/>
        <v>-11.765527209270624</v>
      </c>
      <c r="E18">
        <f t="shared" ca="1" si="0"/>
        <v>9.4746312557154049</v>
      </c>
    </row>
    <row r="19" spans="2:5">
      <c r="B19">
        <f t="shared" si="1"/>
        <v>14</v>
      </c>
      <c r="C19">
        <f t="shared" ca="1" si="0"/>
        <v>-3.4380556084957892</v>
      </c>
      <c r="D19">
        <f t="shared" ca="1" si="0"/>
        <v>-10.575722628967767</v>
      </c>
      <c r="E19">
        <f t="shared" ca="1" si="0"/>
        <v>-2.566191464908731</v>
      </c>
    </row>
    <row r="20" spans="2:5">
      <c r="B20">
        <f t="shared" si="1"/>
        <v>15</v>
      </c>
      <c r="C20">
        <f t="shared" ca="1" si="0"/>
        <v>14.743515941211847</v>
      </c>
      <c r="D20">
        <f t="shared" ca="1" si="0"/>
        <v>12.067044170874642</v>
      </c>
      <c r="E20">
        <f t="shared" ca="1" si="0"/>
        <v>-10.900674431014254</v>
      </c>
    </row>
    <row r="21" spans="2:5">
      <c r="B21">
        <f t="shared" si="1"/>
        <v>16</v>
      </c>
      <c r="C21">
        <f t="shared" ca="1" si="0"/>
        <v>-5.6227936256977173</v>
      </c>
      <c r="D21">
        <f t="shared" ca="1" si="0"/>
        <v>11.020964732395152</v>
      </c>
      <c r="E21">
        <f t="shared" ca="1" si="0"/>
        <v>-0.61866279212653397</v>
      </c>
    </row>
    <row r="22" spans="2:5">
      <c r="B22">
        <f t="shared" si="1"/>
        <v>17</v>
      </c>
      <c r="C22">
        <f t="shared" ca="1" si="0"/>
        <v>-11.559689210930866</v>
      </c>
      <c r="D22">
        <f t="shared" ca="1" si="0"/>
        <v>-8.3438704257158456</v>
      </c>
      <c r="E22">
        <f t="shared" ca="1" si="0"/>
        <v>-9.0586691607448984</v>
      </c>
    </row>
    <row r="23" spans="2:5">
      <c r="B23">
        <f t="shared" si="1"/>
        <v>18</v>
      </c>
      <c r="C23">
        <f t="shared" ca="1" si="0"/>
        <v>15.959823473678307</v>
      </c>
      <c r="D23">
        <f t="shared" ca="1" si="0"/>
        <v>-5.0868442653791819</v>
      </c>
      <c r="E23">
        <f t="shared" ca="1" si="0"/>
        <v>-12.917546630236034</v>
      </c>
    </row>
    <row r="24" spans="2:5">
      <c r="B24">
        <f t="shared" si="1"/>
        <v>19</v>
      </c>
      <c r="C24">
        <f t="shared" ca="1" si="0"/>
        <v>-7.0629317810960188</v>
      </c>
      <c r="D24">
        <f t="shared" ca="1" si="0"/>
        <v>-11.501322022720563</v>
      </c>
      <c r="E24">
        <f t="shared" ca="1" si="0"/>
        <v>-8.1495635180493071</v>
      </c>
    </row>
    <row r="25" spans="2:5">
      <c r="B25">
        <f t="shared" si="1"/>
        <v>20</v>
      </c>
      <c r="C25">
        <f t="shared" ca="1" si="0"/>
        <v>9.0909070399723735</v>
      </c>
      <c r="D25">
        <f t="shared" ca="1" si="0"/>
        <v>-11.538708038661014</v>
      </c>
      <c r="E25">
        <f t="shared" ca="1" si="0"/>
        <v>0.32770673372456915</v>
      </c>
    </row>
    <row r="26" spans="2:5">
      <c r="B26">
        <f t="shared" si="1"/>
        <v>21</v>
      </c>
      <c r="C26">
        <f t="shared" ca="1" si="0"/>
        <v>7.3747038463528138</v>
      </c>
      <c r="D26">
        <f t="shared" ca="1" si="0"/>
        <v>6.3839730093515517</v>
      </c>
      <c r="E26">
        <f t="shared" ca="1" si="0"/>
        <v>2.2652655219999431</v>
      </c>
    </row>
    <row r="27" spans="2:5">
      <c r="B27">
        <f t="shared" si="1"/>
        <v>22</v>
      </c>
      <c r="C27">
        <f t="shared" ca="1" si="0"/>
        <v>-13.783607543643017</v>
      </c>
      <c r="D27">
        <f t="shared" ca="1" si="0"/>
        <v>-1.6131845731364345</v>
      </c>
      <c r="E27">
        <f t="shared" ca="1" si="0"/>
        <v>-1.9113199439911435</v>
      </c>
    </row>
    <row r="28" spans="2:5">
      <c r="B28">
        <f t="shared" si="1"/>
        <v>23</v>
      </c>
      <c r="C28">
        <f t="shared" ca="1" si="0"/>
        <v>-1.1451746795580844</v>
      </c>
      <c r="D28">
        <f t="shared" ca="1" si="0"/>
        <v>-13.993146667452327</v>
      </c>
      <c r="E28">
        <f t="shared" ca="1" si="0"/>
        <v>-6.8497680076775183</v>
      </c>
    </row>
    <row r="29" spans="2:5">
      <c r="B29">
        <f t="shared" si="1"/>
        <v>24</v>
      </c>
      <c r="C29">
        <f t="shared" ca="1" si="0"/>
        <v>7.3899986440652397</v>
      </c>
      <c r="D29">
        <f t="shared" ca="1" si="0"/>
        <v>-4.4734472753866878</v>
      </c>
      <c r="E29">
        <f t="shared" ca="1" si="0"/>
        <v>1.5759344263199446</v>
      </c>
    </row>
    <row r="30" spans="2:5">
      <c r="B30">
        <f t="shared" si="1"/>
        <v>25</v>
      </c>
      <c r="C30">
        <f t="shared" ca="1" si="0"/>
        <v>-15.1972257839757</v>
      </c>
      <c r="D30">
        <f t="shared" ca="1" si="0"/>
        <v>2.0538166797337203</v>
      </c>
      <c r="E30">
        <f t="shared" ca="1" si="0"/>
        <v>6.8251938147772142</v>
      </c>
    </row>
    <row r="31" spans="2:5">
      <c r="B31">
        <f t="shared" si="1"/>
        <v>26</v>
      </c>
      <c r="C31">
        <f t="shared" ca="1" si="0"/>
        <v>-4.791492200852419</v>
      </c>
      <c r="D31">
        <f t="shared" ca="1" si="0"/>
        <v>-4.9783247661169376</v>
      </c>
      <c r="E31">
        <f t="shared" ca="1" si="0"/>
        <v>-12.492150786913996</v>
      </c>
    </row>
    <row r="32" spans="2:5">
      <c r="B32">
        <f t="shared" si="1"/>
        <v>27</v>
      </c>
      <c r="C32">
        <f t="shared" ca="1" si="0"/>
        <v>3.2761771509902626</v>
      </c>
      <c r="D32">
        <f t="shared" ca="1" si="0"/>
        <v>10.606816811022711</v>
      </c>
      <c r="E32">
        <f t="shared" ca="1" si="0"/>
        <v>-8.7744131858262229</v>
      </c>
    </row>
    <row r="33" spans="2:5">
      <c r="B33">
        <f t="shared" si="1"/>
        <v>28</v>
      </c>
      <c r="C33">
        <f t="shared" ca="1" si="0"/>
        <v>-12.812208876678842</v>
      </c>
      <c r="D33">
        <f t="shared" ca="1" si="0"/>
        <v>-10.876463567158442</v>
      </c>
      <c r="E33">
        <f t="shared" ca="1" si="0"/>
        <v>11.767504235399125</v>
      </c>
    </row>
    <row r="34" spans="2:5">
      <c r="B34">
        <f t="shared" si="1"/>
        <v>29</v>
      </c>
      <c r="C34">
        <f t="shared" ca="1" si="0"/>
        <v>5.5612104423943052</v>
      </c>
      <c r="D34">
        <f t="shared" ca="1" si="0"/>
        <v>-1.6604699730947932</v>
      </c>
      <c r="E34">
        <f t="shared" ca="1" si="0"/>
        <v>-3.3089140658669876</v>
      </c>
    </row>
    <row r="35" spans="2:5">
      <c r="B35">
        <f t="shared" si="1"/>
        <v>30</v>
      </c>
      <c r="C35">
        <f t="shared" ca="1" si="0"/>
        <v>-8.1922400309935721</v>
      </c>
      <c r="D35">
        <f t="shared" ca="1" si="0"/>
        <v>6.2609652556435993</v>
      </c>
      <c r="E35">
        <f t="shared" ca="1" si="0"/>
        <v>-11.156530576864252</v>
      </c>
    </row>
    <row r="36" spans="2:5">
      <c r="B36">
        <f t="shared" si="1"/>
        <v>31</v>
      </c>
      <c r="C36">
        <f t="shared" ca="1" si="0"/>
        <v>-6.0675235108094938</v>
      </c>
      <c r="D36">
        <f t="shared" ca="1" si="0"/>
        <v>-0.97271222383489242</v>
      </c>
      <c r="E36">
        <f t="shared" ca="1" si="0"/>
        <v>-5.4935026653089576</v>
      </c>
    </row>
    <row r="37" spans="2:5">
      <c r="B37">
        <f t="shared" si="1"/>
        <v>32</v>
      </c>
      <c r="C37">
        <f t="shared" ca="1" si="0"/>
        <v>-2.8591032124914113</v>
      </c>
      <c r="D37">
        <f t="shared" ca="1" si="0"/>
        <v>-4.8654692063565168</v>
      </c>
      <c r="E37">
        <f t="shared" ca="1" si="0"/>
        <v>-0.57273207239644663</v>
      </c>
    </row>
    <row r="38" spans="2:5">
      <c r="B38">
        <f t="shared" si="1"/>
        <v>33</v>
      </c>
      <c r="C38">
        <f t="shared" ca="1" si="0"/>
        <v>-10.950162421568294</v>
      </c>
      <c r="D38">
        <f t="shared" ca="1" si="0"/>
        <v>-2.7321082176988387</v>
      </c>
      <c r="E38">
        <f t="shared" ca="1" si="0"/>
        <v>0.836125634590835</v>
      </c>
    </row>
    <row r="39" spans="2:5">
      <c r="B39">
        <f t="shared" si="1"/>
        <v>34</v>
      </c>
      <c r="C39">
        <f t="shared" ca="1" si="0"/>
        <v>-2.6623978670193678</v>
      </c>
      <c r="D39">
        <f t="shared" ca="1" si="0"/>
        <v>-6.3514329808866217</v>
      </c>
      <c r="E39">
        <f t="shared" ca="1" si="0"/>
        <v>6.8917367588726179</v>
      </c>
    </row>
    <row r="40" spans="2:5">
      <c r="B40">
        <f t="shared" si="1"/>
        <v>35</v>
      </c>
      <c r="C40">
        <f t="shared" ca="1" si="0"/>
        <v>3.0235436663256898</v>
      </c>
      <c r="D40">
        <f t="shared" ca="1" si="0"/>
        <v>-11.160001311303482</v>
      </c>
      <c r="E40">
        <f t="shared" ca="1" si="0"/>
        <v>8.4510193796939177</v>
      </c>
    </row>
    <row r="41" spans="2:5">
      <c r="B41">
        <f t="shared" si="1"/>
        <v>36</v>
      </c>
      <c r="C41">
        <f t="shared" ca="1" si="0"/>
        <v>-4.0877464346075527</v>
      </c>
      <c r="D41">
        <f t="shared" ca="1" si="0"/>
        <v>-5.6253275321924692</v>
      </c>
      <c r="E41">
        <f t="shared" ca="1" si="0"/>
        <v>-1.909203790802646</v>
      </c>
    </row>
    <row r="42" spans="2:5">
      <c r="B42">
        <f t="shared" si="1"/>
        <v>37</v>
      </c>
      <c r="C42">
        <f t="shared" ca="1" si="0"/>
        <v>-3.3693806791876773</v>
      </c>
      <c r="D42">
        <f t="shared" ca="1" si="0"/>
        <v>-13.949534175048768</v>
      </c>
      <c r="E42">
        <f t="shared" ca="1" si="0"/>
        <v>7.5684060806536539</v>
      </c>
    </row>
    <row r="43" spans="2:5">
      <c r="B43">
        <f t="shared" si="1"/>
        <v>38</v>
      </c>
      <c r="C43">
        <f t="shared" ca="1" si="0"/>
        <v>-1.6093911010494224</v>
      </c>
      <c r="D43">
        <f t="shared" ca="1" si="0"/>
        <v>-16.834498068455513</v>
      </c>
      <c r="E43">
        <f t="shared" ca="1" si="0"/>
        <v>1.3836853520623085</v>
      </c>
    </row>
    <row r="44" spans="2:5">
      <c r="B44">
        <f t="shared" si="1"/>
        <v>39</v>
      </c>
      <c r="C44">
        <f t="shared" ca="1" si="0"/>
        <v>10.41795353797656</v>
      </c>
      <c r="D44">
        <f t="shared" ca="1" si="0"/>
        <v>-5.6236885684142361</v>
      </c>
      <c r="E44">
        <f t="shared" ca="1" si="0"/>
        <v>3.2574621998446136</v>
      </c>
    </row>
    <row r="45" spans="2:5">
      <c r="B45">
        <f t="shared" si="1"/>
        <v>40</v>
      </c>
      <c r="C45">
        <f t="shared" ca="1" si="0"/>
        <v>3.7070733161369285</v>
      </c>
      <c r="D45">
        <f t="shared" ca="1" si="0"/>
        <v>9.3562587538091257</v>
      </c>
      <c r="E45">
        <f t="shared" ca="1" si="0"/>
        <v>3.1282587928525842</v>
      </c>
    </row>
    <row r="46" spans="2:5">
      <c r="B46">
        <f t="shared" si="1"/>
        <v>41</v>
      </c>
      <c r="C46">
        <f t="shared" ca="1" si="0"/>
        <v>13.024639138616678</v>
      </c>
      <c r="D46">
        <f t="shared" ca="1" si="0"/>
        <v>-15.187803411374402</v>
      </c>
      <c r="E46">
        <f t="shared" ca="1" si="0"/>
        <v>9.9181399243365753</v>
      </c>
    </row>
    <row r="47" spans="2:5">
      <c r="B47">
        <f t="shared" si="1"/>
        <v>42</v>
      </c>
      <c r="C47">
        <f t="shared" ca="1" si="0"/>
        <v>5.8763199961776698</v>
      </c>
      <c r="D47">
        <f t="shared" ca="1" si="0"/>
        <v>5.2047893277965454</v>
      </c>
      <c r="E47">
        <f t="shared" ca="1" si="0"/>
        <v>-3.8275174227857072</v>
      </c>
    </row>
    <row r="48" spans="2:5">
      <c r="B48">
        <f t="shared" si="1"/>
        <v>43</v>
      </c>
      <c r="C48">
        <f t="shared" ca="1" si="0"/>
        <v>-13.885460892349153</v>
      </c>
      <c r="D48">
        <f t="shared" ca="1" si="0"/>
        <v>-6.8187017994046748</v>
      </c>
      <c r="E48">
        <f t="shared" ca="1" si="0"/>
        <v>9.158844151456579</v>
      </c>
    </row>
    <row r="49" spans="2:5">
      <c r="B49">
        <f t="shared" si="1"/>
        <v>44</v>
      </c>
      <c r="C49">
        <f t="shared" ca="1" si="0"/>
        <v>-14.39484394286905</v>
      </c>
      <c r="D49">
        <f t="shared" ca="1" si="0"/>
        <v>-6.5826383143643605</v>
      </c>
      <c r="E49">
        <f t="shared" ca="1" si="0"/>
        <v>-10.568074558728537</v>
      </c>
    </row>
    <row r="50" spans="2:5">
      <c r="B50">
        <f t="shared" si="1"/>
        <v>45</v>
      </c>
      <c r="C50">
        <f t="shared" ca="1" si="0"/>
        <v>-15.530447430570955</v>
      </c>
      <c r="D50">
        <f t="shared" ca="1" si="0"/>
        <v>-6.9548764739322699</v>
      </c>
      <c r="E50">
        <f t="shared" ca="1" si="0"/>
        <v>-11.506254618390109</v>
      </c>
    </row>
    <row r="51" spans="2:5">
      <c r="B51">
        <f t="shared" si="1"/>
        <v>46</v>
      </c>
      <c r="C51">
        <f t="shared" ca="1" si="0"/>
        <v>-1.5794016797549228</v>
      </c>
      <c r="D51">
        <f t="shared" ca="1" si="0"/>
        <v>-6.7321478512416641</v>
      </c>
      <c r="E51">
        <f t="shared" ca="1" si="0"/>
        <v>6.1586012082301238</v>
      </c>
    </row>
    <row r="52" spans="2:5">
      <c r="B52">
        <f t="shared" si="1"/>
        <v>47</v>
      </c>
      <c r="C52">
        <f t="shared" ca="1" si="0"/>
        <v>5.6180891596810039</v>
      </c>
      <c r="D52">
        <f t="shared" ca="1" si="0"/>
        <v>16.922058502176906</v>
      </c>
      <c r="E52">
        <f t="shared" ca="1" si="0"/>
        <v>6.1056427255378782</v>
      </c>
    </row>
    <row r="53" spans="2:5">
      <c r="B53">
        <f t="shared" si="1"/>
        <v>48</v>
      </c>
      <c r="C53">
        <f t="shared" ca="1" si="0"/>
        <v>-14.300154021784376</v>
      </c>
      <c r="D53">
        <f t="shared" ca="1" si="0"/>
        <v>7.0571605488690796</v>
      </c>
      <c r="E53">
        <f t="shared" ca="1" si="0"/>
        <v>13.991824932323498</v>
      </c>
    </row>
    <row r="54" spans="2:5">
      <c r="B54">
        <f t="shared" si="1"/>
        <v>49</v>
      </c>
      <c r="C54">
        <f t="shared" ca="1" si="0"/>
        <v>6.3737810945766293</v>
      </c>
      <c r="D54">
        <f t="shared" ca="1" si="0"/>
        <v>-0.10410392072132479</v>
      </c>
      <c r="E54">
        <f t="shared" ca="1" si="0"/>
        <v>-15.786411478622714</v>
      </c>
    </row>
    <row r="55" spans="2:5">
      <c r="B55">
        <f t="shared" si="1"/>
        <v>50</v>
      </c>
      <c r="C55">
        <f t="shared" ca="1" si="0"/>
        <v>-7.2300633056922017</v>
      </c>
      <c r="D55">
        <f t="shared" ca="1" si="0"/>
        <v>-0.68697792555765269</v>
      </c>
      <c r="E55">
        <f t="shared" ca="1" si="0"/>
        <v>9.6836393175718154</v>
      </c>
    </row>
    <row r="56" spans="2:5">
      <c r="B56">
        <f t="shared" si="1"/>
        <v>51</v>
      </c>
      <c r="C56">
        <f t="shared" ca="1" si="0"/>
        <v>-13.010959958620845</v>
      </c>
      <c r="D56">
        <f t="shared" ca="1" si="0"/>
        <v>8.4938834196075703</v>
      </c>
      <c r="E56">
        <f t="shared" ca="1" si="0"/>
        <v>4.1815587215292958</v>
      </c>
    </row>
    <row r="57" spans="2:5">
      <c r="B57">
        <f t="shared" si="1"/>
        <v>52</v>
      </c>
      <c r="C57">
        <f t="shared" ca="1" si="0"/>
        <v>-12.423237741369972</v>
      </c>
      <c r="D57">
        <f t="shared" ca="1" si="0"/>
        <v>-3.9189681043949696</v>
      </c>
      <c r="E57">
        <f t="shared" ca="1" si="0"/>
        <v>5.3863027594476094</v>
      </c>
    </row>
    <row r="58" spans="2:5">
      <c r="B58">
        <f t="shared" si="1"/>
        <v>53</v>
      </c>
      <c r="C58">
        <f t="shared" ca="1" si="0"/>
        <v>1.9333171075953608</v>
      </c>
      <c r="D58">
        <f t="shared" ca="1" si="0"/>
        <v>7.0999916648036745</v>
      </c>
      <c r="E58">
        <f t="shared" ca="1" si="0"/>
        <v>-9.6386721383116374</v>
      </c>
    </row>
    <row r="59" spans="2:5">
      <c r="B59">
        <f t="shared" si="1"/>
        <v>54</v>
      </c>
      <c r="C59">
        <f t="shared" ca="1" si="0"/>
        <v>-14.510461191761973</v>
      </c>
      <c r="D59">
        <f t="shared" ca="1" si="0"/>
        <v>-4.2367549882235505</v>
      </c>
      <c r="E59">
        <f t="shared" ca="1" si="0"/>
        <v>-14.83805407420177</v>
      </c>
    </row>
    <row r="60" spans="2:5">
      <c r="B60">
        <f t="shared" si="1"/>
        <v>55</v>
      </c>
      <c r="C60">
        <f t="shared" ca="1" si="0"/>
        <v>5.4923643382236742</v>
      </c>
      <c r="D60">
        <f t="shared" ca="1" si="0"/>
        <v>6.9924246768480494</v>
      </c>
      <c r="E60">
        <f t="shared" ca="1" si="0"/>
        <v>-4.4936373496486235</v>
      </c>
    </row>
    <row r="61" spans="2:5">
      <c r="B61">
        <f t="shared" si="1"/>
        <v>56</v>
      </c>
      <c r="C61">
        <f t="shared" ca="1" si="0"/>
        <v>4.5934449377374786</v>
      </c>
      <c r="D61">
        <f t="shared" ca="1" si="0"/>
        <v>9.5014203437392357</v>
      </c>
      <c r="E61">
        <f t="shared" ca="1" si="0"/>
        <v>2.8882229923360194</v>
      </c>
    </row>
    <row r="62" spans="2:5">
      <c r="B62">
        <f t="shared" si="1"/>
        <v>57</v>
      </c>
      <c r="C62">
        <f t="shared" ca="1" si="0"/>
        <v>9.4086040909915125E-2</v>
      </c>
      <c r="D62">
        <f t="shared" ca="1" si="0"/>
        <v>-13.963094956843188</v>
      </c>
      <c r="E62">
        <f t="shared" ca="1" si="0"/>
        <v>-8.2693061595992639</v>
      </c>
    </row>
    <row r="63" spans="2:5">
      <c r="B63">
        <f t="shared" si="1"/>
        <v>58</v>
      </c>
      <c r="C63">
        <f t="shared" ca="1" si="0"/>
        <v>-4.8823863754788661</v>
      </c>
      <c r="D63">
        <f t="shared" ca="1" si="0"/>
        <v>-5.5075579211911734</v>
      </c>
      <c r="E63">
        <f t="shared" ca="1" si="0"/>
        <v>14.213725995855121</v>
      </c>
    </row>
    <row r="64" spans="2:5">
      <c r="B64">
        <f t="shared" si="1"/>
        <v>59</v>
      </c>
      <c r="C64">
        <f t="shared" ca="1" si="0"/>
        <v>2.8891704983616373</v>
      </c>
      <c r="D64">
        <f t="shared" ca="1" si="0"/>
        <v>-6.4859936050608296</v>
      </c>
      <c r="E64">
        <f t="shared" ca="1" si="0"/>
        <v>-6.8094592753171543</v>
      </c>
    </row>
    <row r="65" spans="2:5">
      <c r="B65">
        <f t="shared" si="1"/>
        <v>60</v>
      </c>
      <c r="C65">
        <f t="shared" ca="1" si="0"/>
        <v>-7.9736954963383218</v>
      </c>
      <c r="D65">
        <f t="shared" ca="1" si="0"/>
        <v>-13.388566188206887</v>
      </c>
      <c r="E65">
        <f t="shared" ca="1" si="0"/>
        <v>5.1536986515429026</v>
      </c>
    </row>
    <row r="66" spans="2:5">
      <c r="B66">
        <f t="shared" si="1"/>
        <v>61</v>
      </c>
      <c r="C66">
        <f t="shared" ca="1" si="0"/>
        <v>-16.576755087060562</v>
      </c>
      <c r="D66">
        <f t="shared" ca="1" si="0"/>
        <v>14.893497231857184</v>
      </c>
      <c r="E66">
        <f t="shared" ca="1" si="0"/>
        <v>1.6976476373268046</v>
      </c>
    </row>
    <row r="67" spans="2:5">
      <c r="B67">
        <f t="shared" si="1"/>
        <v>62</v>
      </c>
      <c r="C67">
        <f t="shared" ca="1" si="0"/>
        <v>-12.309055619143754</v>
      </c>
      <c r="D67">
        <f t="shared" ca="1" si="0"/>
        <v>-3.4654051006554045</v>
      </c>
      <c r="E67">
        <f t="shared" ca="1" si="0"/>
        <v>9.5101668028599846</v>
      </c>
    </row>
    <row r="68" spans="2:5">
      <c r="B68">
        <f t="shared" si="1"/>
        <v>63</v>
      </c>
      <c r="C68">
        <f t="shared" ca="1" si="0"/>
        <v>-2.8605512306741088</v>
      </c>
      <c r="D68">
        <f t="shared" ca="1" si="0"/>
        <v>5.8317748669769509</v>
      </c>
      <c r="E68">
        <f t="shared" ca="1" si="0"/>
        <v>8.6480092025240012</v>
      </c>
    </row>
    <row r="69" spans="2:5">
      <c r="B69">
        <f t="shared" si="1"/>
        <v>64</v>
      </c>
      <c r="C69">
        <f t="shared" ca="1" si="0"/>
        <v>-14.597967784949271</v>
      </c>
      <c r="D69">
        <f t="shared" ca="1" si="0"/>
        <v>-9.699368624938483</v>
      </c>
      <c r="E69">
        <f t="shared" ca="1" si="0"/>
        <v>5.5757211011164625</v>
      </c>
    </row>
    <row r="70" spans="2:5">
      <c r="B70">
        <f t="shared" si="1"/>
        <v>65</v>
      </c>
      <c r="C70">
        <f t="shared" ca="1" si="0"/>
        <v>6.4018031284879049</v>
      </c>
      <c r="D70">
        <f t="shared" ca="1" si="0"/>
        <v>-1.5089448783933772</v>
      </c>
      <c r="E70">
        <f t="shared" ca="1" si="0"/>
        <v>1.3151187188980031</v>
      </c>
    </row>
    <row r="71" spans="2:5">
      <c r="B71">
        <f t="shared" si="1"/>
        <v>66</v>
      </c>
      <c r="C71">
        <f t="shared" ref="C71:E134" ca="1" si="2">(2*RAND()-1)*$C$4</f>
        <v>-13.256505260452865</v>
      </c>
      <c r="D71">
        <f t="shared" ca="1" si="2"/>
        <v>1.5210222559469957</v>
      </c>
      <c r="E71">
        <f t="shared" ca="1" si="2"/>
        <v>-7.3285844834584388</v>
      </c>
    </row>
    <row r="72" spans="2:5">
      <c r="B72">
        <f t="shared" ref="B72:B135" si="3">B71+1</f>
        <v>67</v>
      </c>
      <c r="C72">
        <f t="shared" ca="1" si="2"/>
        <v>1.0941548274259481</v>
      </c>
      <c r="D72">
        <f t="shared" ca="1" si="2"/>
        <v>9.9285111837495528</v>
      </c>
      <c r="E72">
        <f t="shared" ca="1" si="2"/>
        <v>4.9023946757576677</v>
      </c>
    </row>
    <row r="73" spans="2:5">
      <c r="B73">
        <f t="shared" si="3"/>
        <v>68</v>
      </c>
      <c r="C73">
        <f t="shared" ca="1" si="2"/>
        <v>7.9046464963272776</v>
      </c>
      <c r="D73">
        <f t="shared" ca="1" si="2"/>
        <v>13.0670148900691</v>
      </c>
      <c r="E73">
        <f t="shared" ca="1" si="2"/>
        <v>-9.931201840103153</v>
      </c>
    </row>
    <row r="74" spans="2:5">
      <c r="B74">
        <f t="shared" si="3"/>
        <v>69</v>
      </c>
      <c r="C74">
        <f t="shared" ca="1" si="2"/>
        <v>4.0853608096971143</v>
      </c>
      <c r="D74">
        <f t="shared" ca="1" si="2"/>
        <v>0.95166785814049382</v>
      </c>
      <c r="E74">
        <f t="shared" ca="1" si="2"/>
        <v>9.1922162525907503</v>
      </c>
    </row>
    <row r="75" spans="2:5">
      <c r="B75">
        <f t="shared" si="3"/>
        <v>70</v>
      </c>
      <c r="C75">
        <f t="shared" ca="1" si="2"/>
        <v>-11.549246478699736</v>
      </c>
      <c r="D75">
        <f t="shared" ca="1" si="2"/>
        <v>-1.2131702902168604</v>
      </c>
      <c r="E75">
        <f t="shared" ca="1" si="2"/>
        <v>-2.6042837342789111</v>
      </c>
    </row>
    <row r="76" spans="2:5">
      <c r="B76">
        <f t="shared" si="3"/>
        <v>71</v>
      </c>
      <c r="C76">
        <f t="shared" ca="1" si="2"/>
        <v>10.220255980708354</v>
      </c>
      <c r="D76">
        <f t="shared" ca="1" si="2"/>
        <v>-11.985947972028665</v>
      </c>
      <c r="E76">
        <f t="shared" ca="1" si="2"/>
        <v>7.5783738747680314</v>
      </c>
    </row>
    <row r="77" spans="2:5">
      <c r="B77">
        <f t="shared" si="3"/>
        <v>72</v>
      </c>
      <c r="C77">
        <f t="shared" ca="1" si="2"/>
        <v>-8.8602414683648867</v>
      </c>
      <c r="D77">
        <f t="shared" ca="1" si="2"/>
        <v>15.237679846714324</v>
      </c>
      <c r="E77">
        <f t="shared" ca="1" si="2"/>
        <v>4.4206279898346379</v>
      </c>
    </row>
    <row r="78" spans="2:5">
      <c r="B78">
        <f t="shared" si="3"/>
        <v>73</v>
      </c>
      <c r="C78">
        <f t="shared" ca="1" si="2"/>
        <v>15.856959117087621</v>
      </c>
      <c r="D78">
        <f t="shared" ca="1" si="2"/>
        <v>-7.0145455559751495</v>
      </c>
      <c r="E78">
        <f t="shared" ca="1" si="2"/>
        <v>-1.0916048249038945</v>
      </c>
    </row>
    <row r="79" spans="2:5">
      <c r="B79">
        <f t="shared" si="3"/>
        <v>74</v>
      </c>
      <c r="C79">
        <f t="shared" ca="1" si="2"/>
        <v>7.1058187369332897</v>
      </c>
      <c r="D79">
        <f t="shared" ca="1" si="2"/>
        <v>11.454814515993426</v>
      </c>
      <c r="E79">
        <f t="shared" ca="1" si="2"/>
        <v>-11.261486764184552</v>
      </c>
    </row>
    <row r="80" spans="2:5">
      <c r="B80">
        <f t="shared" si="3"/>
        <v>75</v>
      </c>
      <c r="C80">
        <f t="shared" ca="1" si="2"/>
        <v>10.359875487170452</v>
      </c>
      <c r="D80">
        <f t="shared" ca="1" si="2"/>
        <v>-8.2046928141582356</v>
      </c>
      <c r="E80">
        <f t="shared" ca="1" si="2"/>
        <v>14.652528016447466</v>
      </c>
    </row>
    <row r="81" spans="2:5">
      <c r="B81">
        <f t="shared" si="3"/>
        <v>76</v>
      </c>
      <c r="C81">
        <f t="shared" ca="1" si="2"/>
        <v>-5.9735234248307201</v>
      </c>
      <c r="D81">
        <f t="shared" ca="1" si="2"/>
        <v>2.0903464399780765</v>
      </c>
      <c r="E81">
        <f t="shared" ca="1" si="2"/>
        <v>-5.5986788016687221</v>
      </c>
    </row>
    <row r="82" spans="2:5">
      <c r="B82">
        <f t="shared" si="3"/>
        <v>77</v>
      </c>
      <c r="C82">
        <f t="shared" ca="1" si="2"/>
        <v>10.871590854379637</v>
      </c>
      <c r="D82">
        <f t="shared" ca="1" si="2"/>
        <v>-7.502573738862381</v>
      </c>
      <c r="E82">
        <f t="shared" ca="1" si="2"/>
        <v>6.3050601171477378</v>
      </c>
    </row>
    <row r="83" spans="2:5">
      <c r="B83">
        <f t="shared" si="3"/>
        <v>78</v>
      </c>
      <c r="C83">
        <f t="shared" ca="1" si="2"/>
        <v>-4.9887261340943141</v>
      </c>
      <c r="D83">
        <f t="shared" ca="1" si="2"/>
        <v>-13.339785799955608</v>
      </c>
      <c r="E83">
        <f t="shared" ca="1" si="2"/>
        <v>-6.5203980223377762</v>
      </c>
    </row>
    <row r="84" spans="2:5">
      <c r="B84">
        <f t="shared" si="3"/>
        <v>79</v>
      </c>
      <c r="C84">
        <f t="shared" ca="1" si="2"/>
        <v>-0.39712411913173629</v>
      </c>
      <c r="D84">
        <f t="shared" ca="1" si="2"/>
        <v>4.1099020839667704</v>
      </c>
      <c r="E84">
        <f t="shared" ca="1" si="2"/>
        <v>-0.83221067123630887</v>
      </c>
    </row>
    <row r="85" spans="2:5">
      <c r="B85">
        <f t="shared" si="3"/>
        <v>80</v>
      </c>
      <c r="C85">
        <f t="shared" ca="1" si="2"/>
        <v>7.5456431397882202</v>
      </c>
      <c r="D85">
        <f t="shared" ca="1" si="2"/>
        <v>2.9613665835569423</v>
      </c>
      <c r="E85">
        <f t="shared" ca="1" si="2"/>
        <v>9.3114818529548344</v>
      </c>
    </row>
    <row r="86" spans="2:5">
      <c r="B86">
        <f t="shared" si="3"/>
        <v>81</v>
      </c>
      <c r="C86">
        <f t="shared" ca="1" si="2"/>
        <v>-7.7560139082550323</v>
      </c>
      <c r="D86">
        <f t="shared" ca="1" si="2"/>
        <v>9.0587626354268256</v>
      </c>
      <c r="E86">
        <f t="shared" ca="1" si="2"/>
        <v>-12.408418790504857</v>
      </c>
    </row>
    <row r="87" spans="2:5">
      <c r="B87">
        <f t="shared" si="3"/>
        <v>82</v>
      </c>
      <c r="C87">
        <f t="shared" ca="1" si="2"/>
        <v>-3.5036958031915182</v>
      </c>
      <c r="D87">
        <f t="shared" ca="1" si="2"/>
        <v>-7.7641886733154211</v>
      </c>
      <c r="E87">
        <f t="shared" ca="1" si="2"/>
        <v>5.0619450809344819</v>
      </c>
    </row>
    <row r="88" spans="2:5">
      <c r="B88">
        <f t="shared" si="3"/>
        <v>83</v>
      </c>
      <c r="C88">
        <f t="shared" ca="1" si="2"/>
        <v>5.4779546757753694</v>
      </c>
      <c r="D88">
        <f t="shared" ca="1" si="2"/>
        <v>-10.847345423398503</v>
      </c>
      <c r="E88">
        <f t="shared" ca="1" si="2"/>
        <v>2.0594644079036017</v>
      </c>
    </row>
    <row r="89" spans="2:5">
      <c r="B89">
        <f t="shared" si="3"/>
        <v>84</v>
      </c>
      <c r="C89">
        <f t="shared" ca="1" si="2"/>
        <v>10.281669865299699</v>
      </c>
      <c r="D89">
        <f t="shared" ca="1" si="2"/>
        <v>-12.177628529954156</v>
      </c>
      <c r="E89">
        <f t="shared" ca="1" si="2"/>
        <v>7.9986322293311298</v>
      </c>
    </row>
    <row r="90" spans="2:5">
      <c r="B90">
        <f t="shared" si="3"/>
        <v>85</v>
      </c>
      <c r="C90">
        <f t="shared" ca="1" si="2"/>
        <v>-10.988823903510067</v>
      </c>
      <c r="D90">
        <f t="shared" ca="1" si="2"/>
        <v>15.013152521369795</v>
      </c>
      <c r="E90">
        <f t="shared" ca="1" si="2"/>
        <v>3.9809202425157282</v>
      </c>
    </row>
    <row r="91" spans="2:5">
      <c r="B91">
        <f t="shared" si="3"/>
        <v>86</v>
      </c>
      <c r="C91">
        <f t="shared" ca="1" si="2"/>
        <v>14.896496808060213</v>
      </c>
      <c r="D91">
        <f t="shared" ca="1" si="2"/>
        <v>-14.631946023861065</v>
      </c>
      <c r="E91">
        <f t="shared" ca="1" si="2"/>
        <v>-5.7174396313274132</v>
      </c>
    </row>
    <row r="92" spans="2:5">
      <c r="B92">
        <f t="shared" si="3"/>
        <v>87</v>
      </c>
      <c r="C92">
        <f t="shared" ca="1" si="2"/>
        <v>13.839196802012031</v>
      </c>
      <c r="D92">
        <f t="shared" ca="1" si="2"/>
        <v>13.842846762580985</v>
      </c>
      <c r="E92">
        <f t="shared" ca="1" si="2"/>
        <v>-12.95794507036379</v>
      </c>
    </row>
    <row r="93" spans="2:5">
      <c r="B93">
        <f t="shared" si="3"/>
        <v>88</v>
      </c>
      <c r="C93">
        <f t="shared" ca="1" si="2"/>
        <v>11.50337294096159</v>
      </c>
      <c r="D93">
        <f t="shared" ca="1" si="2"/>
        <v>11.820942649403602</v>
      </c>
      <c r="E93">
        <f t="shared" ca="1" si="2"/>
        <v>-9.6321057021212244</v>
      </c>
    </row>
    <row r="94" spans="2:5">
      <c r="B94">
        <f t="shared" si="3"/>
        <v>89</v>
      </c>
      <c r="C94">
        <f t="shared" ca="1" si="2"/>
        <v>-16.802753395262968</v>
      </c>
      <c r="D94">
        <f t="shared" ca="1" si="2"/>
        <v>-5.6150378291196548</v>
      </c>
      <c r="E94">
        <f t="shared" ca="1" si="2"/>
        <v>-10.962932159283307</v>
      </c>
    </row>
    <row r="95" spans="2:5">
      <c r="B95">
        <f t="shared" si="3"/>
        <v>90</v>
      </c>
      <c r="C95">
        <f t="shared" ca="1" si="2"/>
        <v>-8.3680494249941741</v>
      </c>
      <c r="D95">
        <f t="shared" ca="1" si="2"/>
        <v>-5.1452245108829704</v>
      </c>
      <c r="E95">
        <f t="shared" ca="1" si="2"/>
        <v>-15.803368399828646</v>
      </c>
    </row>
    <row r="96" spans="2:5">
      <c r="B96">
        <f t="shared" si="3"/>
        <v>91</v>
      </c>
      <c r="C96">
        <f t="shared" ca="1" si="2"/>
        <v>7.590393120408355</v>
      </c>
      <c r="D96">
        <f t="shared" ca="1" si="2"/>
        <v>-7.5058268626717286</v>
      </c>
      <c r="E96">
        <f t="shared" ca="1" si="2"/>
        <v>5.3529237335790407</v>
      </c>
    </row>
    <row r="97" spans="2:5">
      <c r="B97">
        <f t="shared" si="3"/>
        <v>92</v>
      </c>
      <c r="C97">
        <f t="shared" ca="1" si="2"/>
        <v>9.7316828504089266</v>
      </c>
      <c r="D97">
        <f t="shared" ca="1" si="2"/>
        <v>11.844423768919507</v>
      </c>
      <c r="E97">
        <f t="shared" ca="1" si="2"/>
        <v>6.7680027212784175</v>
      </c>
    </row>
    <row r="98" spans="2:5">
      <c r="B98">
        <f t="shared" si="3"/>
        <v>93</v>
      </c>
      <c r="C98">
        <f t="shared" ca="1" si="2"/>
        <v>1.0961738410311375</v>
      </c>
      <c r="D98">
        <f t="shared" ca="1" si="2"/>
        <v>15.176890398709935</v>
      </c>
      <c r="E98">
        <f t="shared" ca="1" si="2"/>
        <v>-8.1658843031727901</v>
      </c>
    </row>
    <row r="99" spans="2:5">
      <c r="B99">
        <f t="shared" si="3"/>
        <v>94</v>
      </c>
      <c r="C99">
        <f t="shared" ca="1" si="2"/>
        <v>16.485995212562745</v>
      </c>
      <c r="D99">
        <f t="shared" ca="1" si="2"/>
        <v>-8.7152671757375941</v>
      </c>
      <c r="E99">
        <f t="shared" ca="1" si="2"/>
        <v>-8.7243260175792514</v>
      </c>
    </row>
    <row r="100" spans="2:5">
      <c r="B100">
        <f t="shared" si="3"/>
        <v>95</v>
      </c>
      <c r="C100">
        <f t="shared" ca="1" si="2"/>
        <v>-13.938484464567798</v>
      </c>
      <c r="D100">
        <f t="shared" ca="1" si="2"/>
        <v>-7.426465193215094</v>
      </c>
      <c r="E100">
        <f t="shared" ca="1" si="2"/>
        <v>15.265225245599407</v>
      </c>
    </row>
    <row r="101" spans="2:5">
      <c r="B101">
        <f t="shared" si="3"/>
        <v>96</v>
      </c>
      <c r="C101">
        <f t="shared" ca="1" si="2"/>
        <v>16.664531490871834</v>
      </c>
      <c r="D101">
        <f t="shared" ca="1" si="2"/>
        <v>-16.651776550084943</v>
      </c>
      <c r="E101">
        <f t="shared" ca="1" si="2"/>
        <v>-13.622929719293591</v>
      </c>
    </row>
    <row r="102" spans="2:5">
      <c r="B102">
        <f t="shared" si="3"/>
        <v>97</v>
      </c>
      <c r="C102">
        <f t="shared" ca="1" si="2"/>
        <v>2.5522723260435605</v>
      </c>
      <c r="D102">
        <f t="shared" ca="1" si="2"/>
        <v>2.5761213188308676</v>
      </c>
      <c r="E102">
        <f t="shared" ca="1" si="2"/>
        <v>7.2644718368199106</v>
      </c>
    </row>
    <row r="103" spans="2:5">
      <c r="B103">
        <f t="shared" si="3"/>
        <v>98</v>
      </c>
      <c r="C103">
        <f t="shared" ca="1" si="2"/>
        <v>16.185526997510809</v>
      </c>
      <c r="D103">
        <f t="shared" ca="1" si="2"/>
        <v>-12.003642561159857</v>
      </c>
      <c r="E103">
        <f t="shared" ca="1" si="2"/>
        <v>-3.1997557827920211</v>
      </c>
    </row>
    <row r="104" spans="2:5">
      <c r="B104">
        <f t="shared" si="3"/>
        <v>99</v>
      </c>
      <c r="C104">
        <f t="shared" ca="1" si="2"/>
        <v>-6.3355685659942873</v>
      </c>
      <c r="D104">
        <f t="shared" ca="1" si="2"/>
        <v>-0.45890565127538707</v>
      </c>
      <c r="E104">
        <f t="shared" ca="1" si="2"/>
        <v>-13.203490603625719</v>
      </c>
    </row>
    <row r="105" spans="2:5">
      <c r="B105">
        <f t="shared" si="3"/>
        <v>100</v>
      </c>
      <c r="C105">
        <f t="shared" ca="1" si="2"/>
        <v>7.386456876379186</v>
      </c>
      <c r="D105">
        <f t="shared" ca="1" si="2"/>
        <v>-5.4222484690812154</v>
      </c>
      <c r="E105">
        <f t="shared" ca="1" si="2"/>
        <v>11.215274554822381</v>
      </c>
    </row>
    <row r="106" spans="2:5">
      <c r="B106">
        <f t="shared" si="3"/>
        <v>101</v>
      </c>
      <c r="C106">
        <f t="shared" ca="1" si="2"/>
        <v>7.7660841509067771</v>
      </c>
      <c r="D106">
        <f t="shared" ca="1" si="2"/>
        <v>8.2594405175500789</v>
      </c>
      <c r="E106">
        <f t="shared" ca="1" si="2"/>
        <v>-5.9625661896748134</v>
      </c>
    </row>
    <row r="107" spans="2:5">
      <c r="B107">
        <f t="shared" si="3"/>
        <v>102</v>
      </c>
      <c r="C107">
        <f t="shared" ca="1" si="2"/>
        <v>11.512466657380825</v>
      </c>
      <c r="D107">
        <f t="shared" ca="1" si="2"/>
        <v>-10.698626132755434</v>
      </c>
      <c r="E107">
        <f t="shared" ca="1" si="2"/>
        <v>0.37057002672137562</v>
      </c>
    </row>
    <row r="108" spans="2:5">
      <c r="B108">
        <f t="shared" si="3"/>
        <v>103</v>
      </c>
      <c r="C108">
        <f t="shared" ca="1" si="2"/>
        <v>15.081051595553285</v>
      </c>
      <c r="D108">
        <f t="shared" ca="1" si="2"/>
        <v>-12.850206470505045</v>
      </c>
      <c r="E108">
        <f t="shared" ca="1" si="2"/>
        <v>15.032040791247386</v>
      </c>
    </row>
    <row r="109" spans="2:5">
      <c r="B109">
        <f t="shared" si="3"/>
        <v>104</v>
      </c>
      <c r="C109">
        <f t="shared" ca="1" si="2"/>
        <v>2.1822176022546915</v>
      </c>
      <c r="D109">
        <f t="shared" ca="1" si="2"/>
        <v>-7.8386753895915895</v>
      </c>
      <c r="E109">
        <f t="shared" ca="1" si="2"/>
        <v>9.8326098351271973</v>
      </c>
    </row>
    <row r="110" spans="2:5">
      <c r="B110">
        <f t="shared" si="3"/>
        <v>105</v>
      </c>
      <c r="C110">
        <f t="shared" ca="1" si="2"/>
        <v>16.11064907474487</v>
      </c>
      <c r="D110">
        <f t="shared" ca="1" si="2"/>
        <v>-16.042349466997159</v>
      </c>
      <c r="E110">
        <f t="shared" ca="1" si="2"/>
        <v>11.975605810804334</v>
      </c>
    </row>
    <row r="111" spans="2:5">
      <c r="B111">
        <f t="shared" si="3"/>
        <v>106</v>
      </c>
      <c r="C111">
        <f t="shared" ca="1" si="2"/>
        <v>6.1233101914079588</v>
      </c>
      <c r="D111">
        <f t="shared" ca="1" si="2"/>
        <v>-9.6380117188495582</v>
      </c>
      <c r="E111">
        <f t="shared" ca="1" si="2"/>
        <v>14.868730969948603</v>
      </c>
    </row>
    <row r="112" spans="2:5">
      <c r="B112">
        <f t="shared" si="3"/>
        <v>107</v>
      </c>
      <c r="C112">
        <f t="shared" ca="1" si="2"/>
        <v>-4.2712629451549367</v>
      </c>
      <c r="D112">
        <f t="shared" ca="1" si="2"/>
        <v>6.0696927509216021</v>
      </c>
      <c r="E112">
        <f t="shared" ca="1" si="2"/>
        <v>-9.9304583793261987</v>
      </c>
    </row>
    <row r="113" spans="2:5">
      <c r="B113">
        <f t="shared" si="3"/>
        <v>108</v>
      </c>
      <c r="C113">
        <f t="shared" ca="1" si="2"/>
        <v>-8.4693083836763545</v>
      </c>
      <c r="D113">
        <f t="shared" ca="1" si="2"/>
        <v>7.2109022373543548</v>
      </c>
      <c r="E113">
        <f t="shared" ca="1" si="2"/>
        <v>14.085131376905871</v>
      </c>
    </row>
    <row r="114" spans="2:5">
      <c r="B114">
        <f t="shared" si="3"/>
        <v>109</v>
      </c>
      <c r="C114">
        <f t="shared" ca="1" si="2"/>
        <v>13.904476385436313</v>
      </c>
      <c r="D114">
        <f t="shared" ca="1" si="2"/>
        <v>16.655806242656809</v>
      </c>
      <c r="E114">
        <f t="shared" ca="1" si="2"/>
        <v>-12.926508945186578</v>
      </c>
    </row>
    <row r="115" spans="2:5">
      <c r="B115">
        <f t="shared" si="3"/>
        <v>110</v>
      </c>
      <c r="C115">
        <f t="shared" ca="1" si="2"/>
        <v>16.587661819053189</v>
      </c>
      <c r="D115">
        <f t="shared" ca="1" si="2"/>
        <v>16.850604077917172</v>
      </c>
      <c r="E115">
        <f t="shared" ca="1" si="2"/>
        <v>-12.526356066764411</v>
      </c>
    </row>
    <row r="116" spans="2:5">
      <c r="B116">
        <f t="shared" si="3"/>
        <v>111</v>
      </c>
      <c r="C116">
        <f t="shared" ca="1" si="2"/>
        <v>-15.513902511263828</v>
      </c>
      <c r="D116">
        <f t="shared" ca="1" si="2"/>
        <v>-8.5255683703723282</v>
      </c>
      <c r="E116">
        <f t="shared" ca="1" si="2"/>
        <v>-5.0217852127918086</v>
      </c>
    </row>
    <row r="117" spans="2:5">
      <c r="B117">
        <f t="shared" si="3"/>
        <v>112</v>
      </c>
      <c r="C117">
        <f t="shared" ca="1" si="2"/>
        <v>4.8711035477280369</v>
      </c>
      <c r="D117">
        <f t="shared" ca="1" si="2"/>
        <v>1.9125685209698586</v>
      </c>
      <c r="E117">
        <f t="shared" ca="1" si="2"/>
        <v>10.347944627818839</v>
      </c>
    </row>
    <row r="118" spans="2:5">
      <c r="B118">
        <f t="shared" si="3"/>
        <v>113</v>
      </c>
      <c r="C118">
        <f t="shared" ca="1" si="2"/>
        <v>-5.6125056904256212</v>
      </c>
      <c r="D118">
        <f t="shared" ca="1" si="2"/>
        <v>-14.242037281099616</v>
      </c>
      <c r="E118">
        <f t="shared" ca="1" si="2"/>
        <v>7.1028313386497128</v>
      </c>
    </row>
    <row r="119" spans="2:5">
      <c r="B119">
        <f t="shared" si="3"/>
        <v>114</v>
      </c>
      <c r="C119">
        <f t="shared" ca="1" si="2"/>
        <v>7.045223981597915</v>
      </c>
      <c r="D119">
        <f t="shared" ca="1" si="2"/>
        <v>-12.529275133934721</v>
      </c>
      <c r="E119">
        <f t="shared" ca="1" si="2"/>
        <v>-14.384177340337672</v>
      </c>
    </row>
    <row r="120" spans="2:5">
      <c r="B120">
        <f t="shared" si="3"/>
        <v>115</v>
      </c>
      <c r="C120">
        <f t="shared" ca="1" si="2"/>
        <v>9.462515008160759</v>
      </c>
      <c r="D120">
        <f t="shared" ca="1" si="2"/>
        <v>2.5684713614294554</v>
      </c>
      <c r="E120">
        <f t="shared" ca="1" si="2"/>
        <v>13.145307633591139</v>
      </c>
    </row>
    <row r="121" spans="2:5">
      <c r="B121">
        <f t="shared" si="3"/>
        <v>116</v>
      </c>
      <c r="C121">
        <f t="shared" ca="1" si="2"/>
        <v>4.6520567624147198</v>
      </c>
      <c r="D121">
        <f t="shared" ca="1" si="2"/>
        <v>-3.6078268287707216</v>
      </c>
      <c r="E121">
        <f t="shared" ca="1" si="2"/>
        <v>-8.4629669360041593</v>
      </c>
    </row>
    <row r="122" spans="2:5">
      <c r="B122">
        <f t="shared" si="3"/>
        <v>117</v>
      </c>
      <c r="C122">
        <f t="shared" ca="1" si="2"/>
        <v>6.9964229027639337</v>
      </c>
      <c r="D122">
        <f t="shared" ca="1" si="2"/>
        <v>6.2216660597999924</v>
      </c>
      <c r="E122">
        <f t="shared" ca="1" si="2"/>
        <v>9.0212628416545542</v>
      </c>
    </row>
    <row r="123" spans="2:5">
      <c r="B123">
        <f t="shared" si="3"/>
        <v>118</v>
      </c>
      <c r="C123">
        <f t="shared" ca="1" si="2"/>
        <v>-0.39623887613567832</v>
      </c>
      <c r="D123">
        <f t="shared" ca="1" si="2"/>
        <v>-16.103618837154421</v>
      </c>
      <c r="E123">
        <f t="shared" ca="1" si="2"/>
        <v>-10.070725542504288</v>
      </c>
    </row>
    <row r="124" spans="2:5">
      <c r="B124">
        <f t="shared" si="3"/>
        <v>119</v>
      </c>
      <c r="C124">
        <f t="shared" ca="1" si="2"/>
        <v>11.73060651694003</v>
      </c>
      <c r="D124">
        <f t="shared" ca="1" si="2"/>
        <v>-2.6387970806465013</v>
      </c>
      <c r="E124">
        <f t="shared" ca="1" si="2"/>
        <v>11.963524627824306</v>
      </c>
    </row>
    <row r="125" spans="2:5">
      <c r="B125">
        <f t="shared" si="3"/>
        <v>120</v>
      </c>
      <c r="C125">
        <f t="shared" ca="1" si="2"/>
        <v>-9.1981368457271966</v>
      </c>
      <c r="D125">
        <f t="shared" ca="1" si="2"/>
        <v>-15.217080413785137</v>
      </c>
      <c r="E125">
        <f t="shared" ca="1" si="2"/>
        <v>-15.357664806009806</v>
      </c>
    </row>
    <row r="126" spans="2:5">
      <c r="B126">
        <f t="shared" si="3"/>
        <v>121</v>
      </c>
      <c r="C126">
        <f t="shared" ca="1" si="2"/>
        <v>0.96695071888556483</v>
      </c>
      <c r="D126">
        <f t="shared" ca="1" si="2"/>
        <v>9.5250463558224769</v>
      </c>
      <c r="E126">
        <f t="shared" ca="1" si="2"/>
        <v>-13.460849107547924</v>
      </c>
    </row>
    <row r="127" spans="2:5">
      <c r="B127">
        <f t="shared" si="3"/>
        <v>122</v>
      </c>
      <c r="C127">
        <f t="shared" ca="1" si="2"/>
        <v>-9.5851891757655885</v>
      </c>
      <c r="D127">
        <f t="shared" ca="1" si="2"/>
        <v>-15.72209756584602</v>
      </c>
      <c r="E127">
        <f t="shared" ca="1" si="2"/>
        <v>8.7873987286571165</v>
      </c>
    </row>
    <row r="128" spans="2:5">
      <c r="B128">
        <f t="shared" si="3"/>
        <v>123</v>
      </c>
      <c r="C128">
        <f t="shared" ca="1" si="2"/>
        <v>-7.7347168881158312</v>
      </c>
      <c r="D128">
        <f t="shared" ca="1" si="2"/>
        <v>16.477769402538538</v>
      </c>
      <c r="E128">
        <f t="shared" ca="1" si="2"/>
        <v>-14.964435594806201</v>
      </c>
    </row>
    <row r="129" spans="2:5">
      <c r="B129">
        <f t="shared" si="3"/>
        <v>124</v>
      </c>
      <c r="C129">
        <f t="shared" ca="1" si="2"/>
        <v>-5.7557563306370305</v>
      </c>
      <c r="D129">
        <f t="shared" ca="1" si="2"/>
        <v>-13.995975640031681</v>
      </c>
      <c r="E129">
        <f t="shared" ca="1" si="2"/>
        <v>-8.844569481483294</v>
      </c>
    </row>
    <row r="130" spans="2:5">
      <c r="B130">
        <f t="shared" si="3"/>
        <v>125</v>
      </c>
      <c r="C130">
        <f t="shared" ca="1" si="2"/>
        <v>5.4160421683958893</v>
      </c>
      <c r="D130">
        <f t="shared" ca="1" si="2"/>
        <v>-16.100253499418052</v>
      </c>
      <c r="E130">
        <f t="shared" ca="1" si="2"/>
        <v>7.8420578623499519</v>
      </c>
    </row>
    <row r="131" spans="2:5">
      <c r="B131">
        <f t="shared" si="3"/>
        <v>126</v>
      </c>
      <c r="C131">
        <f t="shared" ca="1" si="2"/>
        <v>-6.2763249013354185</v>
      </c>
      <c r="D131">
        <f t="shared" ca="1" si="2"/>
        <v>-8.4310195120217752</v>
      </c>
      <c r="E131">
        <f t="shared" ca="1" si="2"/>
        <v>15.48061834966224</v>
      </c>
    </row>
    <row r="132" spans="2:5">
      <c r="B132">
        <f t="shared" si="3"/>
        <v>127</v>
      </c>
      <c r="C132">
        <f t="shared" ca="1" si="2"/>
        <v>-9.7858299507981386</v>
      </c>
      <c r="D132">
        <f t="shared" ca="1" si="2"/>
        <v>16.711168490043075</v>
      </c>
      <c r="E132">
        <f t="shared" ca="1" si="2"/>
        <v>-9.7201460653729352</v>
      </c>
    </row>
    <row r="133" spans="2:5">
      <c r="B133">
        <f t="shared" si="3"/>
        <v>128</v>
      </c>
      <c r="C133">
        <f t="shared" ca="1" si="2"/>
        <v>-15.830234982725239</v>
      </c>
      <c r="D133">
        <f t="shared" ca="1" si="2"/>
        <v>13.160085705359734</v>
      </c>
      <c r="E133">
        <f t="shared" ca="1" si="2"/>
        <v>-0.50864050018109852</v>
      </c>
    </row>
    <row r="134" spans="2:5">
      <c r="B134">
        <f t="shared" si="3"/>
        <v>129</v>
      </c>
      <c r="C134">
        <f t="shared" ca="1" si="2"/>
        <v>12.684172238591582</v>
      </c>
      <c r="D134">
        <f t="shared" ca="1" si="2"/>
        <v>-12.216849985163128</v>
      </c>
      <c r="E134">
        <f t="shared" ca="1" si="2"/>
        <v>-16.290816727531698</v>
      </c>
    </row>
    <row r="135" spans="2:5">
      <c r="B135">
        <f t="shared" si="3"/>
        <v>130</v>
      </c>
      <c r="C135">
        <f t="shared" ref="C135:E198" ca="1" si="4">(2*RAND()-1)*$C$4</f>
        <v>4.4570439889372686</v>
      </c>
      <c r="D135">
        <f t="shared" ca="1" si="4"/>
        <v>-15.819503925679387</v>
      </c>
      <c r="E135">
        <f t="shared" ca="1" si="4"/>
        <v>11.844066537646093</v>
      </c>
    </row>
    <row r="136" spans="2:5">
      <c r="B136">
        <f t="shared" ref="B136:B199" si="5">B135+1</f>
        <v>131</v>
      </c>
      <c r="C136">
        <f t="shared" ca="1" si="4"/>
        <v>1.0086206266211204</v>
      </c>
      <c r="D136">
        <f t="shared" ca="1" si="4"/>
        <v>2.9206766345233168</v>
      </c>
      <c r="E136">
        <f t="shared" ca="1" si="4"/>
        <v>-8.8373979275552692</v>
      </c>
    </row>
    <row r="137" spans="2:5">
      <c r="B137">
        <f t="shared" si="5"/>
        <v>132</v>
      </c>
      <c r="C137">
        <f t="shared" ca="1" si="4"/>
        <v>11.471413764683959</v>
      </c>
      <c r="D137">
        <f t="shared" ca="1" si="4"/>
        <v>5.635264819342316</v>
      </c>
      <c r="E137">
        <f t="shared" ca="1" si="4"/>
        <v>13.052856432747468</v>
      </c>
    </row>
    <row r="138" spans="2:5">
      <c r="B138">
        <f t="shared" si="5"/>
        <v>133</v>
      </c>
      <c r="C138">
        <f t="shared" ca="1" si="4"/>
        <v>-16.709281868777342</v>
      </c>
      <c r="D138">
        <f t="shared" ca="1" si="4"/>
        <v>-3.8174368073380887</v>
      </c>
      <c r="E138">
        <f t="shared" ca="1" si="4"/>
        <v>8.9178960250746595</v>
      </c>
    </row>
    <row r="139" spans="2:5">
      <c r="B139">
        <f t="shared" si="5"/>
        <v>134</v>
      </c>
      <c r="C139">
        <f t="shared" ca="1" si="4"/>
        <v>10.276468988988738</v>
      </c>
      <c r="D139">
        <f t="shared" ca="1" si="4"/>
        <v>-5.1704477095843284</v>
      </c>
      <c r="E139">
        <f t="shared" ca="1" si="4"/>
        <v>7.7022764557922763</v>
      </c>
    </row>
    <row r="140" spans="2:5">
      <c r="B140">
        <f t="shared" si="5"/>
        <v>135</v>
      </c>
      <c r="C140">
        <f t="shared" ca="1" si="4"/>
        <v>-12.574187219873444</v>
      </c>
      <c r="D140">
        <f t="shared" ca="1" si="4"/>
        <v>-9.4934019502572742</v>
      </c>
      <c r="E140">
        <f t="shared" ca="1" si="4"/>
        <v>11.545682448224081</v>
      </c>
    </row>
    <row r="141" spans="2:5">
      <c r="B141">
        <f t="shared" si="5"/>
        <v>136</v>
      </c>
      <c r="C141">
        <f t="shared" ca="1" si="4"/>
        <v>15.979322667812118</v>
      </c>
      <c r="D141">
        <f t="shared" ca="1" si="4"/>
        <v>-13.200942487852117</v>
      </c>
      <c r="E141">
        <f t="shared" ca="1" si="4"/>
        <v>-7.2739562430683531</v>
      </c>
    </row>
    <row r="142" spans="2:5">
      <c r="B142">
        <f t="shared" si="5"/>
        <v>137</v>
      </c>
      <c r="C142">
        <f t="shared" ca="1" si="4"/>
        <v>-12.157604616315325</v>
      </c>
      <c r="D142">
        <f t="shared" ca="1" si="4"/>
        <v>-7.1123200818929444</v>
      </c>
      <c r="E142">
        <f t="shared" ca="1" si="4"/>
        <v>1.6275053970635216</v>
      </c>
    </row>
    <row r="143" spans="2:5">
      <c r="B143">
        <f t="shared" si="5"/>
        <v>138</v>
      </c>
      <c r="C143">
        <f t="shared" ca="1" si="4"/>
        <v>-8.913459201306436</v>
      </c>
      <c r="D143">
        <f t="shared" ca="1" si="4"/>
        <v>14.576336055178292</v>
      </c>
      <c r="E143">
        <f t="shared" ca="1" si="4"/>
        <v>-10.073815036533443</v>
      </c>
    </row>
    <row r="144" spans="2:5">
      <c r="B144">
        <f t="shared" si="5"/>
        <v>139</v>
      </c>
      <c r="C144">
        <f t="shared" ca="1" si="4"/>
        <v>7.3651598163331649</v>
      </c>
      <c r="D144">
        <f t="shared" ca="1" si="4"/>
        <v>14.059663136936269</v>
      </c>
      <c r="E144">
        <f t="shared" ca="1" si="4"/>
        <v>4.6928551868544872</v>
      </c>
    </row>
    <row r="145" spans="2:5">
      <c r="B145">
        <f t="shared" si="5"/>
        <v>140</v>
      </c>
      <c r="C145">
        <f t="shared" ca="1" si="4"/>
        <v>1.7989337457554966</v>
      </c>
      <c r="D145">
        <f t="shared" ca="1" si="4"/>
        <v>4.4501925927971762</v>
      </c>
      <c r="E145">
        <f t="shared" ca="1" si="4"/>
        <v>-4.8021178975730177</v>
      </c>
    </row>
    <row r="146" spans="2:5">
      <c r="B146">
        <f t="shared" si="5"/>
        <v>141</v>
      </c>
      <c r="C146">
        <f t="shared" ca="1" si="4"/>
        <v>1.6354599951636435</v>
      </c>
      <c r="D146">
        <f t="shared" ca="1" si="4"/>
        <v>-6.1311062100224918</v>
      </c>
      <c r="E146">
        <f t="shared" ca="1" si="4"/>
        <v>-10.927120089149675</v>
      </c>
    </row>
    <row r="147" spans="2:5">
      <c r="B147">
        <f t="shared" si="5"/>
        <v>142</v>
      </c>
      <c r="C147">
        <f t="shared" ca="1" si="4"/>
        <v>-15.820229086866687</v>
      </c>
      <c r="D147">
        <f t="shared" ca="1" si="4"/>
        <v>12.214013942695509</v>
      </c>
      <c r="E147">
        <f t="shared" ca="1" si="4"/>
        <v>7.7408075643742409</v>
      </c>
    </row>
    <row r="148" spans="2:5">
      <c r="B148">
        <f t="shared" si="5"/>
        <v>143</v>
      </c>
      <c r="C148">
        <f t="shared" ca="1" si="4"/>
        <v>8.6443597933353296</v>
      </c>
      <c r="D148">
        <f t="shared" ca="1" si="4"/>
        <v>12.117174621036977</v>
      </c>
      <c r="E148">
        <f t="shared" ca="1" si="4"/>
        <v>-6.6847439999369991</v>
      </c>
    </row>
    <row r="149" spans="2:5">
      <c r="B149">
        <f t="shared" si="5"/>
        <v>144</v>
      </c>
      <c r="C149">
        <f t="shared" ca="1" si="4"/>
        <v>3.2297916236112103</v>
      </c>
      <c r="D149">
        <f t="shared" ca="1" si="4"/>
        <v>1.6509945251234031</v>
      </c>
      <c r="E149">
        <f t="shared" ca="1" si="4"/>
        <v>-11.111634663062588</v>
      </c>
    </row>
    <row r="150" spans="2:5">
      <c r="B150">
        <f t="shared" si="5"/>
        <v>145</v>
      </c>
      <c r="C150">
        <f t="shared" ca="1" si="4"/>
        <v>-13.939797777176873</v>
      </c>
      <c r="D150">
        <f t="shared" ca="1" si="4"/>
        <v>-5.5836852392605127</v>
      </c>
      <c r="E150">
        <f t="shared" ca="1" si="4"/>
        <v>5.020056056235898</v>
      </c>
    </row>
    <row r="151" spans="2:5">
      <c r="B151">
        <f t="shared" si="5"/>
        <v>146</v>
      </c>
      <c r="C151">
        <f t="shared" ca="1" si="4"/>
        <v>15.478317227034912</v>
      </c>
      <c r="D151">
        <f t="shared" ca="1" si="4"/>
        <v>16.574679686263103</v>
      </c>
      <c r="E151">
        <f t="shared" ca="1" si="4"/>
        <v>-15.663804289251557</v>
      </c>
    </row>
    <row r="152" spans="2:5">
      <c r="B152">
        <f t="shared" si="5"/>
        <v>147</v>
      </c>
      <c r="C152">
        <f t="shared" ca="1" si="4"/>
        <v>7.3499148362623927</v>
      </c>
      <c r="D152">
        <f t="shared" ca="1" si="4"/>
        <v>-8.8532456082634443</v>
      </c>
      <c r="E152">
        <f t="shared" ca="1" si="4"/>
        <v>5.2626475175174603E-2</v>
      </c>
    </row>
    <row r="153" spans="2:5">
      <c r="B153">
        <f t="shared" si="5"/>
        <v>148</v>
      </c>
      <c r="C153">
        <f t="shared" ca="1" si="4"/>
        <v>-2.6183947896198436</v>
      </c>
      <c r="D153">
        <f t="shared" ca="1" si="4"/>
        <v>-16.170280561704143</v>
      </c>
      <c r="E153">
        <f t="shared" ca="1" si="4"/>
        <v>3.033993539518864</v>
      </c>
    </row>
    <row r="154" spans="2:5">
      <c r="B154">
        <f t="shared" si="5"/>
        <v>149</v>
      </c>
      <c r="C154">
        <f t="shared" ca="1" si="4"/>
        <v>3.0692848244187529</v>
      </c>
      <c r="D154">
        <f t="shared" ca="1" si="4"/>
        <v>-4.4081864484709135</v>
      </c>
      <c r="E154">
        <f t="shared" ca="1" si="4"/>
        <v>-3.8303525948174948</v>
      </c>
    </row>
    <row r="155" spans="2:5">
      <c r="B155">
        <f t="shared" si="5"/>
        <v>150</v>
      </c>
      <c r="C155">
        <f t="shared" ca="1" si="4"/>
        <v>8.9954525663777734</v>
      </c>
      <c r="D155">
        <f t="shared" ca="1" si="4"/>
        <v>-14.967845113200493</v>
      </c>
      <c r="E155">
        <f t="shared" ca="1" si="4"/>
        <v>-4.4337110394993546</v>
      </c>
    </row>
    <row r="156" spans="2:5">
      <c r="B156">
        <f t="shared" si="5"/>
        <v>151</v>
      </c>
      <c r="C156">
        <f t="shared" ca="1" si="4"/>
        <v>-10.59998230085616</v>
      </c>
      <c r="D156">
        <f t="shared" ca="1" si="4"/>
        <v>-0.9192976192715312</v>
      </c>
      <c r="E156">
        <f t="shared" ca="1" si="4"/>
        <v>12.592918937081727</v>
      </c>
    </row>
    <row r="157" spans="2:5">
      <c r="B157">
        <f t="shared" si="5"/>
        <v>152</v>
      </c>
      <c r="C157">
        <f t="shared" ca="1" si="4"/>
        <v>-16.871313036245009</v>
      </c>
      <c r="D157">
        <f t="shared" ca="1" si="4"/>
        <v>-15.97254730128693</v>
      </c>
      <c r="E157">
        <f t="shared" ca="1" si="4"/>
        <v>4.4010591066847295</v>
      </c>
    </row>
    <row r="158" spans="2:5">
      <c r="B158">
        <f t="shared" si="5"/>
        <v>153</v>
      </c>
      <c r="C158">
        <f t="shared" ca="1" si="4"/>
        <v>4.6163632836042936</v>
      </c>
      <c r="D158">
        <f t="shared" ca="1" si="4"/>
        <v>1.4177393495529416</v>
      </c>
      <c r="E158">
        <f t="shared" ca="1" si="4"/>
        <v>2.4678890839292977E-2</v>
      </c>
    </row>
    <row r="159" spans="2:5">
      <c r="B159">
        <f t="shared" si="5"/>
        <v>154</v>
      </c>
      <c r="C159">
        <f t="shared" ca="1" si="4"/>
        <v>-5.5937551913852861</v>
      </c>
      <c r="D159">
        <f t="shared" ca="1" si="4"/>
        <v>-2.0359788650666757</v>
      </c>
      <c r="E159">
        <f t="shared" ca="1" si="4"/>
        <v>-3.239104999148581</v>
      </c>
    </row>
    <row r="160" spans="2:5">
      <c r="B160">
        <f t="shared" si="5"/>
        <v>155</v>
      </c>
      <c r="C160">
        <f t="shared" ca="1" si="4"/>
        <v>10.686894177862868</v>
      </c>
      <c r="D160">
        <f t="shared" ca="1" si="4"/>
        <v>16.668222025946097</v>
      </c>
      <c r="E160">
        <f t="shared" ca="1" si="4"/>
        <v>5.1930602933576457</v>
      </c>
    </row>
    <row r="161" spans="2:5">
      <c r="B161">
        <f t="shared" si="5"/>
        <v>156</v>
      </c>
      <c r="C161">
        <f t="shared" ca="1" si="4"/>
        <v>-16.83795038931865</v>
      </c>
      <c r="D161">
        <f t="shared" ca="1" si="4"/>
        <v>-7.7740123706054716</v>
      </c>
      <c r="E161">
        <f t="shared" ca="1" si="4"/>
        <v>0.94882280402881181</v>
      </c>
    </row>
    <row r="162" spans="2:5">
      <c r="B162">
        <f t="shared" si="5"/>
        <v>157</v>
      </c>
      <c r="C162">
        <f t="shared" ca="1" si="4"/>
        <v>7.7048224171108526</v>
      </c>
      <c r="D162">
        <f t="shared" ca="1" si="4"/>
        <v>-5.2889859686196896</v>
      </c>
      <c r="E162">
        <f t="shared" ca="1" si="4"/>
        <v>9.8071216105302845</v>
      </c>
    </row>
    <row r="163" spans="2:5">
      <c r="B163">
        <f t="shared" si="5"/>
        <v>158</v>
      </c>
      <c r="C163">
        <f t="shared" ca="1" si="4"/>
        <v>12.877245253599291</v>
      </c>
      <c r="D163">
        <f t="shared" ca="1" si="4"/>
        <v>0.69487385531081269</v>
      </c>
      <c r="E163">
        <f t="shared" ca="1" si="4"/>
        <v>12.984723737800314</v>
      </c>
    </row>
    <row r="164" spans="2:5">
      <c r="B164">
        <f t="shared" si="5"/>
        <v>159</v>
      </c>
      <c r="C164">
        <f t="shared" ca="1" si="4"/>
        <v>-2.9252098430065647</v>
      </c>
      <c r="D164">
        <f t="shared" ca="1" si="4"/>
        <v>-11.851032609328231</v>
      </c>
      <c r="E164">
        <f t="shared" ca="1" si="4"/>
        <v>10.804089590079204</v>
      </c>
    </row>
    <row r="165" spans="2:5">
      <c r="B165">
        <f t="shared" si="5"/>
        <v>160</v>
      </c>
      <c r="C165">
        <f t="shared" ca="1" si="4"/>
        <v>11.103665558559463</v>
      </c>
      <c r="D165">
        <f t="shared" ca="1" si="4"/>
        <v>-8.1713752390991186</v>
      </c>
      <c r="E165">
        <f t="shared" ca="1" si="4"/>
        <v>8.2369301078591981</v>
      </c>
    </row>
    <row r="166" spans="2:5">
      <c r="B166">
        <f t="shared" si="5"/>
        <v>161</v>
      </c>
      <c r="C166">
        <f t="shared" ca="1" si="4"/>
        <v>6.7377754602556292</v>
      </c>
      <c r="D166">
        <f t="shared" ca="1" si="4"/>
        <v>-9.8497373709478353</v>
      </c>
      <c r="E166">
        <f t="shared" ca="1" si="4"/>
        <v>9.6840927618382651</v>
      </c>
    </row>
    <row r="167" spans="2:5">
      <c r="B167">
        <f t="shared" si="5"/>
        <v>162</v>
      </c>
      <c r="C167">
        <f t="shared" ca="1" si="4"/>
        <v>9.8144594852878875</v>
      </c>
      <c r="D167">
        <f t="shared" ca="1" si="4"/>
        <v>3.965851741407775</v>
      </c>
      <c r="E167">
        <f t="shared" ca="1" si="4"/>
        <v>12.646570475156832</v>
      </c>
    </row>
    <row r="168" spans="2:5">
      <c r="B168">
        <f t="shared" si="5"/>
        <v>163</v>
      </c>
      <c r="C168">
        <f t="shared" ca="1" si="4"/>
        <v>-15.793035469386178</v>
      </c>
      <c r="D168">
        <f t="shared" ca="1" si="4"/>
        <v>13.120708040665102</v>
      </c>
      <c r="E168">
        <f t="shared" ca="1" si="4"/>
        <v>-3.0084667979522068</v>
      </c>
    </row>
    <row r="169" spans="2:5">
      <c r="B169">
        <f t="shared" si="5"/>
        <v>164</v>
      </c>
      <c r="C169">
        <f t="shared" ca="1" si="4"/>
        <v>-8.225066744879058</v>
      </c>
      <c r="D169">
        <f t="shared" ca="1" si="4"/>
        <v>-5.4822426970694531</v>
      </c>
      <c r="E169">
        <f t="shared" ca="1" si="4"/>
        <v>-3.7890636628553818</v>
      </c>
    </row>
    <row r="170" spans="2:5">
      <c r="B170">
        <f t="shared" si="5"/>
        <v>165</v>
      </c>
      <c r="C170">
        <f t="shared" ca="1" si="4"/>
        <v>13.691977462761626</v>
      </c>
      <c r="D170">
        <f t="shared" ca="1" si="4"/>
        <v>-6.8806861784526596</v>
      </c>
      <c r="E170">
        <f t="shared" ca="1" si="4"/>
        <v>-4.4454806082130176</v>
      </c>
    </row>
    <row r="171" spans="2:5">
      <c r="B171">
        <f t="shared" si="5"/>
        <v>166</v>
      </c>
      <c r="C171">
        <f t="shared" ca="1" si="4"/>
        <v>1.6705470195656154</v>
      </c>
      <c r="D171">
        <f t="shared" ca="1" si="4"/>
        <v>5.9019410950637949</v>
      </c>
      <c r="E171">
        <f t="shared" ca="1" si="4"/>
        <v>-8.712322364493513</v>
      </c>
    </row>
    <row r="172" spans="2:5">
      <c r="B172">
        <f t="shared" si="5"/>
        <v>167</v>
      </c>
      <c r="C172">
        <f t="shared" ca="1" si="4"/>
        <v>-12.398537271294684</v>
      </c>
      <c r="D172">
        <f t="shared" ca="1" si="4"/>
        <v>-16.991069243933314</v>
      </c>
      <c r="E172">
        <f t="shared" ca="1" si="4"/>
        <v>-15.244314895085321</v>
      </c>
    </row>
    <row r="173" spans="2:5">
      <c r="B173">
        <f t="shared" si="5"/>
        <v>168</v>
      </c>
      <c r="C173">
        <f t="shared" ca="1" si="4"/>
        <v>1.7013749056757914</v>
      </c>
      <c r="D173">
        <f t="shared" ca="1" si="4"/>
        <v>-12.06016329527945</v>
      </c>
      <c r="E173">
        <f t="shared" ca="1" si="4"/>
        <v>-4.0526863043235597</v>
      </c>
    </row>
    <row r="174" spans="2:5">
      <c r="B174">
        <f t="shared" si="5"/>
        <v>169</v>
      </c>
      <c r="C174">
        <f t="shared" ca="1" si="4"/>
        <v>1.4929029579687731</v>
      </c>
      <c r="D174">
        <f t="shared" ca="1" si="4"/>
        <v>-14.816459262671945</v>
      </c>
      <c r="E174">
        <f t="shared" ca="1" si="4"/>
        <v>-2.91330606006307</v>
      </c>
    </row>
    <row r="175" spans="2:5">
      <c r="B175">
        <f t="shared" si="5"/>
        <v>170</v>
      </c>
      <c r="C175">
        <f t="shared" ca="1" si="4"/>
        <v>5.5280465347109198</v>
      </c>
      <c r="D175">
        <f t="shared" ca="1" si="4"/>
        <v>-14.809833399569047</v>
      </c>
      <c r="E175">
        <f t="shared" ca="1" si="4"/>
        <v>3.1103037148944823</v>
      </c>
    </row>
    <row r="176" spans="2:5">
      <c r="B176">
        <f t="shared" si="5"/>
        <v>171</v>
      </c>
      <c r="C176">
        <f t="shared" ca="1" si="4"/>
        <v>5.140270136257219</v>
      </c>
      <c r="D176">
        <f t="shared" ca="1" si="4"/>
        <v>-1.1351320136010661</v>
      </c>
      <c r="E176">
        <f t="shared" ca="1" si="4"/>
        <v>-0.41662862397022438</v>
      </c>
    </row>
    <row r="177" spans="2:5">
      <c r="B177">
        <f t="shared" si="5"/>
        <v>172</v>
      </c>
      <c r="C177">
        <f t="shared" ca="1" si="4"/>
        <v>-15.688743004982847</v>
      </c>
      <c r="D177">
        <f t="shared" ca="1" si="4"/>
        <v>2.1146040837842088</v>
      </c>
      <c r="E177">
        <f t="shared" ca="1" si="4"/>
        <v>-4.4313096919376012</v>
      </c>
    </row>
    <row r="178" spans="2:5">
      <c r="B178">
        <f t="shared" si="5"/>
        <v>173</v>
      </c>
      <c r="C178">
        <f t="shared" ca="1" si="4"/>
        <v>-16.633627092780472</v>
      </c>
      <c r="D178">
        <f t="shared" ca="1" si="4"/>
        <v>12.132124827781439</v>
      </c>
      <c r="E178">
        <f t="shared" ca="1" si="4"/>
        <v>12.685747193147023</v>
      </c>
    </row>
    <row r="179" spans="2:5">
      <c r="B179">
        <f t="shared" si="5"/>
        <v>174</v>
      </c>
      <c r="C179">
        <f t="shared" ca="1" si="4"/>
        <v>1.5822187176503222</v>
      </c>
      <c r="D179">
        <f t="shared" ca="1" si="4"/>
        <v>0.7605128190642596</v>
      </c>
      <c r="E179">
        <f t="shared" ca="1" si="4"/>
        <v>-12.720399847929237</v>
      </c>
    </row>
    <row r="180" spans="2:5">
      <c r="B180">
        <f t="shared" si="5"/>
        <v>175</v>
      </c>
      <c r="C180">
        <f t="shared" ca="1" si="4"/>
        <v>4.3164061763371206</v>
      </c>
      <c r="D180">
        <f t="shared" ca="1" si="4"/>
        <v>-2.0210554571308084</v>
      </c>
      <c r="E180">
        <f t="shared" ca="1" si="4"/>
        <v>-1.1064121017321964</v>
      </c>
    </row>
    <row r="181" spans="2:5">
      <c r="B181">
        <f t="shared" si="5"/>
        <v>176</v>
      </c>
      <c r="C181">
        <f t="shared" ca="1" si="4"/>
        <v>13.609580547731905</v>
      </c>
      <c r="D181">
        <f t="shared" ca="1" si="4"/>
        <v>-15.885822447718136</v>
      </c>
      <c r="E181">
        <f t="shared" ca="1" si="4"/>
        <v>-16.35569172066587</v>
      </c>
    </row>
    <row r="182" spans="2:5">
      <c r="B182">
        <f t="shared" si="5"/>
        <v>177</v>
      </c>
      <c r="C182">
        <f t="shared" ca="1" si="4"/>
        <v>2.5545750055929526</v>
      </c>
      <c r="D182">
        <f t="shared" ca="1" si="4"/>
        <v>-1.6367290421757819</v>
      </c>
      <c r="E182">
        <f t="shared" ca="1" si="4"/>
        <v>5.3418086362903345</v>
      </c>
    </row>
    <row r="183" spans="2:5">
      <c r="B183">
        <f t="shared" si="5"/>
        <v>178</v>
      </c>
      <c r="C183">
        <f t="shared" ca="1" si="4"/>
        <v>-13.585510132897905</v>
      </c>
      <c r="D183">
        <f t="shared" ca="1" si="4"/>
        <v>5.3443510961108824</v>
      </c>
      <c r="E183">
        <f t="shared" ca="1" si="4"/>
        <v>-12.453335880089021</v>
      </c>
    </row>
    <row r="184" spans="2:5">
      <c r="B184">
        <f t="shared" si="5"/>
        <v>179</v>
      </c>
      <c r="C184">
        <f t="shared" ca="1" si="4"/>
        <v>-13.891385651127177</v>
      </c>
      <c r="D184">
        <f t="shared" ca="1" si="4"/>
        <v>-6.1787424351731461</v>
      </c>
      <c r="E184">
        <f t="shared" ca="1" si="4"/>
        <v>-7.9753125431048195</v>
      </c>
    </row>
    <row r="185" spans="2:5">
      <c r="B185">
        <f t="shared" si="5"/>
        <v>180</v>
      </c>
      <c r="C185">
        <f t="shared" ca="1" si="4"/>
        <v>6.7151431308582552</v>
      </c>
      <c r="D185">
        <f t="shared" ca="1" si="4"/>
        <v>16.711450215082852</v>
      </c>
      <c r="E185">
        <f t="shared" ca="1" si="4"/>
        <v>8.1448238359355525</v>
      </c>
    </row>
    <row r="186" spans="2:5">
      <c r="B186">
        <f t="shared" si="5"/>
        <v>181</v>
      </c>
      <c r="C186">
        <f t="shared" ca="1" si="4"/>
        <v>-13.258381284840123</v>
      </c>
      <c r="D186">
        <f t="shared" ca="1" si="4"/>
        <v>3.4155363750993217</v>
      </c>
      <c r="E186">
        <f t="shared" ca="1" si="4"/>
        <v>12.119637498018308</v>
      </c>
    </row>
    <row r="187" spans="2:5">
      <c r="B187">
        <f t="shared" si="5"/>
        <v>182</v>
      </c>
      <c r="C187">
        <f t="shared" ca="1" si="4"/>
        <v>14.625024608764949</v>
      </c>
      <c r="D187">
        <f t="shared" ca="1" si="4"/>
        <v>8.6210404338401307</v>
      </c>
      <c r="E187">
        <f t="shared" ca="1" si="4"/>
        <v>9.3658974329120817</v>
      </c>
    </row>
    <row r="188" spans="2:5">
      <c r="B188">
        <f t="shared" si="5"/>
        <v>183</v>
      </c>
      <c r="C188">
        <f t="shared" ca="1" si="4"/>
        <v>-8.1761396245855718</v>
      </c>
      <c r="D188">
        <f t="shared" ca="1" si="4"/>
        <v>-13.372367413111009</v>
      </c>
      <c r="E188">
        <f t="shared" ca="1" si="4"/>
        <v>0.44415842389174043</v>
      </c>
    </row>
    <row r="189" spans="2:5">
      <c r="B189">
        <f t="shared" si="5"/>
        <v>184</v>
      </c>
      <c r="C189">
        <f t="shared" ca="1" si="4"/>
        <v>-10.535700058768739</v>
      </c>
      <c r="D189">
        <f t="shared" ca="1" si="4"/>
        <v>14.655449045611489</v>
      </c>
      <c r="E189">
        <f t="shared" ca="1" si="4"/>
        <v>10.04383550626202</v>
      </c>
    </row>
    <row r="190" spans="2:5">
      <c r="B190">
        <f t="shared" si="5"/>
        <v>185</v>
      </c>
      <c r="C190">
        <f t="shared" ca="1" si="4"/>
        <v>-10.903982365783445</v>
      </c>
      <c r="D190">
        <f t="shared" ca="1" si="4"/>
        <v>13.828210150384272</v>
      </c>
      <c r="E190">
        <f t="shared" ca="1" si="4"/>
        <v>-16.891896292976362</v>
      </c>
    </row>
    <row r="191" spans="2:5">
      <c r="B191">
        <f t="shared" si="5"/>
        <v>186</v>
      </c>
      <c r="C191">
        <f t="shared" ca="1" si="4"/>
        <v>-3.6884334175847053</v>
      </c>
      <c r="D191">
        <f t="shared" ca="1" si="4"/>
        <v>4.4401684104881269</v>
      </c>
      <c r="E191">
        <f t="shared" ca="1" si="4"/>
        <v>-12.804632410774424</v>
      </c>
    </row>
    <row r="192" spans="2:5">
      <c r="B192">
        <f t="shared" si="5"/>
        <v>187</v>
      </c>
      <c r="C192">
        <f t="shared" ca="1" si="4"/>
        <v>0.15943246631065255</v>
      </c>
      <c r="D192">
        <f t="shared" ca="1" si="4"/>
        <v>0.73065915576395191</v>
      </c>
      <c r="E192">
        <f t="shared" ca="1" si="4"/>
        <v>-6.1239828235052087</v>
      </c>
    </row>
    <row r="193" spans="2:5">
      <c r="B193">
        <f t="shared" si="5"/>
        <v>188</v>
      </c>
      <c r="C193">
        <f t="shared" ca="1" si="4"/>
        <v>8.0290989032047708</v>
      </c>
      <c r="D193">
        <f t="shared" ca="1" si="4"/>
        <v>16.606274654166885</v>
      </c>
      <c r="E193">
        <f t="shared" ca="1" si="4"/>
        <v>-2.8775830140269152</v>
      </c>
    </row>
    <row r="194" spans="2:5">
      <c r="B194">
        <f t="shared" si="5"/>
        <v>189</v>
      </c>
      <c r="C194">
        <f t="shared" ca="1" si="4"/>
        <v>11.714229217044226</v>
      </c>
      <c r="D194">
        <f t="shared" ca="1" si="4"/>
        <v>4.6107631599666341</v>
      </c>
      <c r="E194">
        <f t="shared" ca="1" si="4"/>
        <v>0.99273994810492283</v>
      </c>
    </row>
    <row r="195" spans="2:5">
      <c r="B195">
        <f t="shared" si="5"/>
        <v>190</v>
      </c>
      <c r="C195">
        <f t="shared" ca="1" si="4"/>
        <v>-9.0650695948022424</v>
      </c>
      <c r="D195">
        <f t="shared" ca="1" si="4"/>
        <v>14.820509385668005</v>
      </c>
      <c r="E195">
        <f t="shared" ca="1" si="4"/>
        <v>0.39193912174365764</v>
      </c>
    </row>
    <row r="196" spans="2:5">
      <c r="B196">
        <f t="shared" si="5"/>
        <v>191</v>
      </c>
      <c r="C196">
        <f t="shared" ca="1" si="4"/>
        <v>1.6606471822092765</v>
      </c>
      <c r="D196">
        <f t="shared" ca="1" si="4"/>
        <v>16.184775337599952</v>
      </c>
      <c r="E196">
        <f t="shared" ca="1" si="4"/>
        <v>-10.992755140625857</v>
      </c>
    </row>
    <row r="197" spans="2:5">
      <c r="B197">
        <f t="shared" si="5"/>
        <v>192</v>
      </c>
      <c r="C197">
        <f t="shared" ca="1" si="4"/>
        <v>4.5904289143032075</v>
      </c>
      <c r="D197">
        <f t="shared" ca="1" si="4"/>
        <v>14.138379608823985</v>
      </c>
      <c r="E197">
        <f t="shared" ca="1" si="4"/>
        <v>4.1755418974557639</v>
      </c>
    </row>
    <row r="198" spans="2:5">
      <c r="B198">
        <f t="shared" si="5"/>
        <v>193</v>
      </c>
      <c r="C198">
        <f t="shared" ca="1" si="4"/>
        <v>-7.7602774432283912</v>
      </c>
      <c r="D198">
        <f t="shared" ca="1" si="4"/>
        <v>5.4775012688603191</v>
      </c>
      <c r="E198">
        <f t="shared" ca="1" si="4"/>
        <v>2.6748859342806064</v>
      </c>
    </row>
    <row r="199" spans="2:5">
      <c r="B199">
        <f t="shared" si="5"/>
        <v>194</v>
      </c>
      <c r="C199">
        <f t="shared" ref="C199:E262" ca="1" si="6">(2*RAND()-1)*$C$4</f>
        <v>12.488679219509706</v>
      </c>
      <c r="D199">
        <f t="shared" ca="1" si="6"/>
        <v>10.954162706678403</v>
      </c>
      <c r="E199">
        <f t="shared" ca="1" si="6"/>
        <v>10.986094756913293</v>
      </c>
    </row>
    <row r="200" spans="2:5">
      <c r="B200">
        <f t="shared" ref="B200:B263" si="7">B199+1</f>
        <v>195</v>
      </c>
      <c r="C200">
        <f t="shared" ca="1" si="6"/>
        <v>4.2340592695435983</v>
      </c>
      <c r="D200">
        <f t="shared" ca="1" si="6"/>
        <v>10.832479096596604</v>
      </c>
      <c r="E200">
        <f t="shared" ca="1" si="6"/>
        <v>-4.7115676845552183</v>
      </c>
    </row>
    <row r="201" spans="2:5">
      <c r="B201">
        <f t="shared" si="7"/>
        <v>196</v>
      </c>
      <c r="C201">
        <f t="shared" ca="1" si="6"/>
        <v>4.1961608626155709</v>
      </c>
      <c r="D201">
        <f t="shared" ca="1" si="6"/>
        <v>16.723958463088596</v>
      </c>
      <c r="E201">
        <f t="shared" ca="1" si="6"/>
        <v>-3.2831877743844835</v>
      </c>
    </row>
    <row r="202" spans="2:5">
      <c r="B202">
        <f t="shared" si="7"/>
        <v>197</v>
      </c>
      <c r="C202">
        <f t="shared" ca="1" si="6"/>
        <v>5.1643569863348358</v>
      </c>
      <c r="D202">
        <f t="shared" ca="1" si="6"/>
        <v>6.5314599189442308</v>
      </c>
      <c r="E202">
        <f t="shared" ca="1" si="6"/>
        <v>-0.78012755970886527</v>
      </c>
    </row>
    <row r="203" spans="2:5">
      <c r="B203">
        <f t="shared" si="7"/>
        <v>198</v>
      </c>
      <c r="C203">
        <f t="shared" ca="1" si="6"/>
        <v>-7.6046370862921719</v>
      </c>
      <c r="D203">
        <f t="shared" ca="1" si="6"/>
        <v>15.119320148486526</v>
      </c>
      <c r="E203">
        <f t="shared" ca="1" si="6"/>
        <v>-13.364105659709873</v>
      </c>
    </row>
    <row r="204" spans="2:5">
      <c r="B204">
        <f t="shared" si="7"/>
        <v>199</v>
      </c>
      <c r="C204">
        <f t="shared" ca="1" si="6"/>
        <v>8.9537756986130841</v>
      </c>
      <c r="D204">
        <f t="shared" ca="1" si="6"/>
        <v>-10.195162956905781</v>
      </c>
      <c r="E204">
        <f t="shared" ca="1" si="6"/>
        <v>8.1671042283024029</v>
      </c>
    </row>
    <row r="205" spans="2:5">
      <c r="B205">
        <f t="shared" si="7"/>
        <v>200</v>
      </c>
      <c r="C205">
        <f t="shared" ca="1" si="6"/>
        <v>5.3158427812598497E-2</v>
      </c>
      <c r="D205">
        <f t="shared" ca="1" si="6"/>
        <v>-5.120833461256578</v>
      </c>
      <c r="E205">
        <f t="shared" ca="1" si="6"/>
        <v>-5.0501667757045983</v>
      </c>
    </row>
    <row r="206" spans="2:5">
      <c r="B206">
        <f t="shared" si="7"/>
        <v>201</v>
      </c>
      <c r="C206">
        <f t="shared" ca="1" si="6"/>
        <v>-1.5276263071429255</v>
      </c>
      <c r="D206">
        <f t="shared" ca="1" si="6"/>
        <v>-13.662784431146054</v>
      </c>
      <c r="E206">
        <f t="shared" ca="1" si="6"/>
        <v>-7.2543780917913807</v>
      </c>
    </row>
    <row r="207" spans="2:5">
      <c r="B207">
        <f t="shared" si="7"/>
        <v>202</v>
      </c>
      <c r="C207">
        <f t="shared" ca="1" si="6"/>
        <v>6.7696438453326522</v>
      </c>
      <c r="D207">
        <f t="shared" ca="1" si="6"/>
        <v>-6.5903763082574809</v>
      </c>
      <c r="E207">
        <f t="shared" ca="1" si="6"/>
        <v>-9.4546889624781336</v>
      </c>
    </row>
    <row r="208" spans="2:5">
      <c r="B208">
        <f t="shared" si="7"/>
        <v>203</v>
      </c>
      <c r="C208">
        <f t="shared" ca="1" si="6"/>
        <v>-5.6141581764607107</v>
      </c>
      <c r="D208">
        <f t="shared" ca="1" si="6"/>
        <v>-10.304816912826357</v>
      </c>
      <c r="E208">
        <f t="shared" ca="1" si="6"/>
        <v>-12.224629853106116</v>
      </c>
    </row>
    <row r="209" spans="2:5">
      <c r="B209">
        <f t="shared" si="7"/>
        <v>204</v>
      </c>
      <c r="C209">
        <f t="shared" ca="1" si="6"/>
        <v>2.2725372661680634</v>
      </c>
      <c r="D209">
        <f t="shared" ca="1" si="6"/>
        <v>16.524920318979941</v>
      </c>
      <c r="E209">
        <f t="shared" ca="1" si="6"/>
        <v>-14.882839978492894</v>
      </c>
    </row>
    <row r="210" spans="2:5">
      <c r="B210">
        <f t="shared" si="7"/>
        <v>205</v>
      </c>
      <c r="C210">
        <f t="shared" ca="1" si="6"/>
        <v>4.190779813968911</v>
      </c>
      <c r="D210">
        <f t="shared" ca="1" si="6"/>
        <v>7.184148114264401</v>
      </c>
      <c r="E210">
        <f t="shared" ca="1" si="6"/>
        <v>12.067562339851758</v>
      </c>
    </row>
    <row r="211" spans="2:5">
      <c r="B211">
        <f t="shared" si="7"/>
        <v>206</v>
      </c>
      <c r="C211">
        <f t="shared" ca="1" si="6"/>
        <v>-12.033651203494609</v>
      </c>
      <c r="D211">
        <f t="shared" ca="1" si="6"/>
        <v>-7.3482356787011662</v>
      </c>
      <c r="E211">
        <f t="shared" ca="1" si="6"/>
        <v>-6.5381287550955136</v>
      </c>
    </row>
    <row r="212" spans="2:5">
      <c r="B212">
        <f t="shared" si="7"/>
        <v>207</v>
      </c>
      <c r="C212">
        <f t="shared" ca="1" si="6"/>
        <v>-13.380457935009568</v>
      </c>
      <c r="D212">
        <f t="shared" ca="1" si="6"/>
        <v>-5.824749602635066</v>
      </c>
      <c r="E212">
        <f t="shared" ca="1" si="6"/>
        <v>11.744610270560663</v>
      </c>
    </row>
    <row r="213" spans="2:5">
      <c r="B213">
        <f t="shared" si="7"/>
        <v>208</v>
      </c>
      <c r="C213">
        <f t="shared" ca="1" si="6"/>
        <v>-14.37077606912935</v>
      </c>
      <c r="D213">
        <f t="shared" ca="1" si="6"/>
        <v>-14.223786041646477</v>
      </c>
      <c r="E213">
        <f t="shared" ca="1" si="6"/>
        <v>10.290929884832332</v>
      </c>
    </row>
    <row r="214" spans="2:5">
      <c r="B214">
        <f t="shared" si="7"/>
        <v>209</v>
      </c>
      <c r="C214">
        <f t="shared" ca="1" si="6"/>
        <v>7.6272471310941521</v>
      </c>
      <c r="D214">
        <f t="shared" ca="1" si="6"/>
        <v>14.114627534958714</v>
      </c>
      <c r="E214">
        <f t="shared" ca="1" si="6"/>
        <v>3.8529929523383508</v>
      </c>
    </row>
    <row r="215" spans="2:5">
      <c r="B215">
        <f t="shared" si="7"/>
        <v>210</v>
      </c>
      <c r="C215">
        <f t="shared" ca="1" si="6"/>
        <v>3.3191338543710893</v>
      </c>
      <c r="D215">
        <f t="shared" ca="1" si="6"/>
        <v>-5.5419281452218039</v>
      </c>
      <c r="E215">
        <f t="shared" ca="1" si="6"/>
        <v>6.4376802230275345</v>
      </c>
    </row>
    <row r="216" spans="2:5">
      <c r="B216">
        <f t="shared" si="7"/>
        <v>211</v>
      </c>
      <c r="C216">
        <f t="shared" ca="1" si="6"/>
        <v>-14.8501273081281</v>
      </c>
      <c r="D216">
        <f t="shared" ca="1" si="6"/>
        <v>-7.2774987261648665</v>
      </c>
      <c r="E216">
        <f t="shared" ca="1" si="6"/>
        <v>3.7661018729298181</v>
      </c>
    </row>
    <row r="217" spans="2:5">
      <c r="B217">
        <f t="shared" si="7"/>
        <v>212</v>
      </c>
      <c r="C217">
        <f t="shared" ca="1" si="6"/>
        <v>-4.3350544546327932</v>
      </c>
      <c r="D217">
        <f t="shared" ca="1" si="6"/>
        <v>5.7726891879356756</v>
      </c>
      <c r="E217">
        <f t="shared" ca="1" si="6"/>
        <v>14.38588205490327</v>
      </c>
    </row>
    <row r="218" spans="2:5">
      <c r="B218">
        <f t="shared" si="7"/>
        <v>213</v>
      </c>
      <c r="C218">
        <f t="shared" ca="1" si="6"/>
        <v>-8.8415784423674761</v>
      </c>
      <c r="D218">
        <f t="shared" ca="1" si="6"/>
        <v>11.10755522823284</v>
      </c>
      <c r="E218">
        <f t="shared" ca="1" si="6"/>
        <v>-2.5980897236880365</v>
      </c>
    </row>
    <row r="219" spans="2:5">
      <c r="B219">
        <f t="shared" si="7"/>
        <v>214</v>
      </c>
      <c r="C219">
        <f t="shared" ca="1" si="6"/>
        <v>2.754202703024581</v>
      </c>
      <c r="D219">
        <f t="shared" ca="1" si="6"/>
        <v>8.862471984110659</v>
      </c>
      <c r="E219">
        <f t="shared" ca="1" si="6"/>
        <v>-9.955245229596585</v>
      </c>
    </row>
    <row r="220" spans="2:5">
      <c r="B220">
        <f t="shared" si="7"/>
        <v>215</v>
      </c>
      <c r="C220">
        <f t="shared" ca="1" si="6"/>
        <v>-0.88633940171677517</v>
      </c>
      <c r="D220">
        <f t="shared" ca="1" si="6"/>
        <v>-9.5496353674776557</v>
      </c>
      <c r="E220">
        <f t="shared" ca="1" si="6"/>
        <v>5.1834091139296508</v>
      </c>
    </row>
    <row r="221" spans="2:5">
      <c r="B221">
        <f t="shared" si="7"/>
        <v>216</v>
      </c>
      <c r="C221">
        <f t="shared" ca="1" si="6"/>
        <v>13.250597415295031</v>
      </c>
      <c r="D221">
        <f t="shared" ca="1" si="6"/>
        <v>-9.0870529657444798</v>
      </c>
      <c r="E221">
        <f t="shared" ca="1" si="6"/>
        <v>-5.2354716285025953</v>
      </c>
    </row>
    <row r="222" spans="2:5">
      <c r="B222">
        <f t="shared" si="7"/>
        <v>217</v>
      </c>
      <c r="C222">
        <f t="shared" ca="1" si="6"/>
        <v>13.466180478583208</v>
      </c>
      <c r="D222">
        <f t="shared" ca="1" si="6"/>
        <v>14.466981298826919</v>
      </c>
      <c r="E222">
        <f t="shared" ca="1" si="6"/>
        <v>10.860459190469703</v>
      </c>
    </row>
    <row r="223" spans="2:5">
      <c r="B223">
        <f t="shared" si="7"/>
        <v>218</v>
      </c>
      <c r="C223">
        <f t="shared" ca="1" si="6"/>
        <v>-5.6314735683342469</v>
      </c>
      <c r="D223">
        <f t="shared" ca="1" si="6"/>
        <v>5.9935097526233161</v>
      </c>
      <c r="E223">
        <f t="shared" ca="1" si="6"/>
        <v>-8.9122694681588346</v>
      </c>
    </row>
    <row r="224" spans="2:5">
      <c r="B224">
        <f t="shared" si="7"/>
        <v>219</v>
      </c>
      <c r="C224">
        <f t="shared" ca="1" si="6"/>
        <v>-5.414836982025367</v>
      </c>
      <c r="D224">
        <f t="shared" ca="1" si="6"/>
        <v>-5.7428664452620861</v>
      </c>
      <c r="E224">
        <f t="shared" ca="1" si="6"/>
        <v>-7.6310717672075805</v>
      </c>
    </row>
    <row r="225" spans="2:5">
      <c r="B225">
        <f t="shared" si="7"/>
        <v>220</v>
      </c>
      <c r="C225">
        <f t="shared" ca="1" si="6"/>
        <v>-10.795552681796631</v>
      </c>
      <c r="D225">
        <f t="shared" ca="1" si="6"/>
        <v>12.833626334061096</v>
      </c>
      <c r="E225">
        <f t="shared" ca="1" si="6"/>
        <v>-10.608553964652089</v>
      </c>
    </row>
    <row r="226" spans="2:5">
      <c r="B226">
        <f t="shared" si="7"/>
        <v>221</v>
      </c>
      <c r="C226">
        <f t="shared" ca="1" si="6"/>
        <v>7.7265215153040669</v>
      </c>
      <c r="D226">
        <f t="shared" ca="1" si="6"/>
        <v>-11.870386126265888</v>
      </c>
      <c r="E226">
        <f t="shared" ca="1" si="6"/>
        <v>1.2475680897818442</v>
      </c>
    </row>
    <row r="227" spans="2:5">
      <c r="B227">
        <f t="shared" si="7"/>
        <v>222</v>
      </c>
      <c r="C227">
        <f t="shared" ca="1" si="6"/>
        <v>-3.8330198713444155</v>
      </c>
      <c r="D227">
        <f t="shared" ca="1" si="6"/>
        <v>9.2074475047332687</v>
      </c>
      <c r="E227">
        <f t="shared" ca="1" si="6"/>
        <v>10.360543928226534</v>
      </c>
    </row>
    <row r="228" spans="2:5">
      <c r="B228">
        <f t="shared" si="7"/>
        <v>223</v>
      </c>
      <c r="C228">
        <f t="shared" ca="1" si="6"/>
        <v>-14.169394444691758</v>
      </c>
      <c r="D228">
        <f t="shared" ca="1" si="6"/>
        <v>8.3703601904739102</v>
      </c>
      <c r="E228">
        <f t="shared" ca="1" si="6"/>
        <v>6.82480200972297</v>
      </c>
    </row>
    <row r="229" spans="2:5">
      <c r="B229">
        <f t="shared" si="7"/>
        <v>224</v>
      </c>
      <c r="C229">
        <f t="shared" ca="1" si="6"/>
        <v>-16.565846069630556</v>
      </c>
      <c r="D229">
        <f t="shared" ca="1" si="6"/>
        <v>-12.131574738822438</v>
      </c>
      <c r="E229">
        <f t="shared" ca="1" si="6"/>
        <v>9.8851380583974358</v>
      </c>
    </row>
    <row r="230" spans="2:5">
      <c r="B230">
        <f t="shared" si="7"/>
        <v>225</v>
      </c>
      <c r="C230">
        <f t="shared" ca="1" si="6"/>
        <v>2.8035230677812173</v>
      </c>
      <c r="D230">
        <f t="shared" ca="1" si="6"/>
        <v>-6.3697035104318651</v>
      </c>
      <c r="E230">
        <f t="shared" ca="1" si="6"/>
        <v>-8.1570068224230994</v>
      </c>
    </row>
    <row r="231" spans="2:5">
      <c r="B231">
        <f t="shared" si="7"/>
        <v>226</v>
      </c>
      <c r="C231">
        <f t="shared" ca="1" si="6"/>
        <v>-4.7648917760935614</v>
      </c>
      <c r="D231">
        <f t="shared" ca="1" si="6"/>
        <v>10.668383181327794</v>
      </c>
      <c r="E231">
        <f t="shared" ca="1" si="6"/>
        <v>6.555565761590052</v>
      </c>
    </row>
    <row r="232" spans="2:5">
      <c r="B232">
        <f t="shared" si="7"/>
        <v>227</v>
      </c>
      <c r="C232">
        <f t="shared" ca="1" si="6"/>
        <v>0.65550913679286982</v>
      </c>
      <c r="D232">
        <f t="shared" ca="1" si="6"/>
        <v>-10.57490533718466</v>
      </c>
      <c r="E232">
        <f t="shared" ca="1" si="6"/>
        <v>6.3035976953302466</v>
      </c>
    </row>
    <row r="233" spans="2:5">
      <c r="B233">
        <f t="shared" si="7"/>
        <v>228</v>
      </c>
      <c r="C233">
        <f t="shared" ca="1" si="6"/>
        <v>-8.007975277820055</v>
      </c>
      <c r="D233">
        <f t="shared" ca="1" si="6"/>
        <v>-3.570357369171866</v>
      </c>
      <c r="E233">
        <f t="shared" ca="1" si="6"/>
        <v>-14.350918985819156</v>
      </c>
    </row>
    <row r="234" spans="2:5">
      <c r="B234">
        <f t="shared" si="7"/>
        <v>229</v>
      </c>
      <c r="C234">
        <f t="shared" ca="1" si="6"/>
        <v>-12.255052465958613</v>
      </c>
      <c r="D234">
        <f t="shared" ca="1" si="6"/>
        <v>-4.9724657414730586</v>
      </c>
      <c r="E234">
        <f t="shared" ca="1" si="6"/>
        <v>-10.091832365513454</v>
      </c>
    </row>
    <row r="235" spans="2:5">
      <c r="B235">
        <f t="shared" si="7"/>
        <v>230</v>
      </c>
      <c r="C235">
        <f t="shared" ca="1" si="6"/>
        <v>2.7981137824295925</v>
      </c>
      <c r="D235">
        <f t="shared" ca="1" si="6"/>
        <v>-15.780477151397765</v>
      </c>
      <c r="E235">
        <f t="shared" ca="1" si="6"/>
        <v>4.1987875641554924</v>
      </c>
    </row>
    <row r="236" spans="2:5">
      <c r="B236">
        <f t="shared" si="7"/>
        <v>231</v>
      </c>
      <c r="C236">
        <f t="shared" ca="1" si="6"/>
        <v>14.637253095749083</v>
      </c>
      <c r="D236">
        <f t="shared" ca="1" si="6"/>
        <v>15.378224605149324</v>
      </c>
      <c r="E236">
        <f t="shared" ca="1" si="6"/>
        <v>-10.168512733838453</v>
      </c>
    </row>
    <row r="237" spans="2:5">
      <c r="B237">
        <f t="shared" si="7"/>
        <v>232</v>
      </c>
      <c r="C237">
        <f t="shared" ca="1" si="6"/>
        <v>-12.497502161204853</v>
      </c>
      <c r="D237">
        <f t="shared" ca="1" si="6"/>
        <v>2.844889064041896</v>
      </c>
      <c r="E237">
        <f t="shared" ca="1" si="6"/>
        <v>10.792572460420784</v>
      </c>
    </row>
    <row r="238" spans="2:5">
      <c r="B238">
        <f t="shared" si="7"/>
        <v>233</v>
      </c>
      <c r="C238">
        <f t="shared" ca="1" si="6"/>
        <v>14.848045009074816</v>
      </c>
      <c r="D238">
        <f t="shared" ca="1" si="6"/>
        <v>3.1993791569734427</v>
      </c>
      <c r="E238">
        <f t="shared" ca="1" si="6"/>
        <v>11.539894478306739</v>
      </c>
    </row>
    <row r="239" spans="2:5">
      <c r="B239">
        <f t="shared" si="7"/>
        <v>234</v>
      </c>
      <c r="C239">
        <f t="shared" ca="1" si="6"/>
        <v>0.42279601068322625</v>
      </c>
      <c r="D239">
        <f t="shared" ca="1" si="6"/>
        <v>0.20735113842556063</v>
      </c>
      <c r="E239">
        <f t="shared" ca="1" si="6"/>
        <v>10.501775695685307</v>
      </c>
    </row>
    <row r="240" spans="2:5">
      <c r="B240">
        <f t="shared" si="7"/>
        <v>235</v>
      </c>
      <c r="C240">
        <f t="shared" ca="1" si="6"/>
        <v>-9.1064113188335138</v>
      </c>
      <c r="D240">
        <f t="shared" ca="1" si="6"/>
        <v>-12.356490514921941</v>
      </c>
      <c r="E240">
        <f t="shared" ca="1" si="6"/>
        <v>-5.4290040819386691</v>
      </c>
    </row>
    <row r="241" spans="2:5">
      <c r="B241">
        <f t="shared" si="7"/>
        <v>236</v>
      </c>
      <c r="C241">
        <f t="shared" ca="1" si="6"/>
        <v>4.1810816384651082</v>
      </c>
      <c r="D241">
        <f t="shared" ca="1" si="6"/>
        <v>-14.78537103061195</v>
      </c>
      <c r="E241">
        <f t="shared" ca="1" si="6"/>
        <v>-0.31743405820398962</v>
      </c>
    </row>
    <row r="242" spans="2:5">
      <c r="B242">
        <f t="shared" si="7"/>
        <v>237</v>
      </c>
      <c r="C242">
        <f t="shared" ca="1" si="6"/>
        <v>-11.710510785271529</v>
      </c>
      <c r="D242">
        <f t="shared" ca="1" si="6"/>
        <v>5.8482204069915911</v>
      </c>
      <c r="E242">
        <f t="shared" ca="1" si="6"/>
        <v>3.0938139629026518</v>
      </c>
    </row>
    <row r="243" spans="2:5">
      <c r="B243">
        <f t="shared" si="7"/>
        <v>238</v>
      </c>
      <c r="C243">
        <f t="shared" ca="1" si="6"/>
        <v>-3.6016562467258781</v>
      </c>
      <c r="D243">
        <f t="shared" ca="1" si="6"/>
        <v>-2.102356049454567</v>
      </c>
      <c r="E243">
        <f t="shared" ca="1" si="6"/>
        <v>0.19786787358763358</v>
      </c>
    </row>
    <row r="244" spans="2:5">
      <c r="B244">
        <f t="shared" si="7"/>
        <v>239</v>
      </c>
      <c r="C244">
        <f t="shared" ca="1" si="6"/>
        <v>12.3621547773548</v>
      </c>
      <c r="D244">
        <f t="shared" ca="1" si="6"/>
        <v>0.83512707792636709</v>
      </c>
      <c r="E244">
        <f t="shared" ca="1" si="6"/>
        <v>3.9756932313602222</v>
      </c>
    </row>
    <row r="245" spans="2:5">
      <c r="B245">
        <f t="shared" si="7"/>
        <v>240</v>
      </c>
      <c r="C245">
        <f t="shared" ca="1" si="6"/>
        <v>-0.85166958114303415</v>
      </c>
      <c r="D245">
        <f t="shared" ca="1" si="6"/>
        <v>15.271841459555102</v>
      </c>
      <c r="E245">
        <f t="shared" ca="1" si="6"/>
        <v>-10.020352250254685</v>
      </c>
    </row>
    <row r="246" spans="2:5">
      <c r="B246">
        <f t="shared" si="7"/>
        <v>241</v>
      </c>
      <c r="C246">
        <f t="shared" ca="1" si="6"/>
        <v>-4.5302504520462072</v>
      </c>
      <c r="D246">
        <f t="shared" ca="1" si="6"/>
        <v>8.4934391269063685</v>
      </c>
      <c r="E246">
        <f t="shared" ca="1" si="6"/>
        <v>0.39639901965890245</v>
      </c>
    </row>
    <row r="247" spans="2:5">
      <c r="B247">
        <f t="shared" si="7"/>
        <v>242</v>
      </c>
      <c r="C247">
        <f t="shared" ca="1" si="6"/>
        <v>11.355547099966866</v>
      </c>
      <c r="D247">
        <f t="shared" ca="1" si="6"/>
        <v>-9.7776556187764356</v>
      </c>
      <c r="E247">
        <f t="shared" ca="1" si="6"/>
        <v>2.4607946200255473</v>
      </c>
    </row>
    <row r="248" spans="2:5">
      <c r="B248">
        <f t="shared" si="7"/>
        <v>243</v>
      </c>
      <c r="C248">
        <f t="shared" ca="1" si="6"/>
        <v>8.2956323509728325</v>
      </c>
      <c r="D248">
        <f t="shared" ca="1" si="6"/>
        <v>-0.5461257052150672</v>
      </c>
      <c r="E248">
        <f t="shared" ca="1" si="6"/>
        <v>-7.6453595582707186</v>
      </c>
    </row>
    <row r="249" spans="2:5">
      <c r="B249">
        <f t="shared" si="7"/>
        <v>244</v>
      </c>
      <c r="C249">
        <f t="shared" ca="1" si="6"/>
        <v>-15.350206287576599</v>
      </c>
      <c r="D249">
        <f t="shared" ca="1" si="6"/>
        <v>7.2855339143205038</v>
      </c>
      <c r="E249">
        <f t="shared" ca="1" si="6"/>
        <v>1.5109369874366476</v>
      </c>
    </row>
    <row r="250" spans="2:5">
      <c r="B250">
        <f t="shared" si="7"/>
        <v>245</v>
      </c>
      <c r="C250">
        <f t="shared" ca="1" si="6"/>
        <v>-0.33000043113582356</v>
      </c>
      <c r="D250">
        <f t="shared" ca="1" si="6"/>
        <v>5.6832743573585631</v>
      </c>
      <c r="E250">
        <f t="shared" ca="1" si="6"/>
        <v>6.8386232529448385</v>
      </c>
    </row>
    <row r="251" spans="2:5">
      <c r="B251">
        <f t="shared" si="7"/>
        <v>246</v>
      </c>
      <c r="C251">
        <f t="shared" ca="1" si="6"/>
        <v>14.096379799830492</v>
      </c>
      <c r="D251">
        <f t="shared" ca="1" si="6"/>
        <v>10.645767038492792</v>
      </c>
      <c r="E251">
        <f t="shared" ca="1" si="6"/>
        <v>2.2639308493411274</v>
      </c>
    </row>
    <row r="252" spans="2:5">
      <c r="B252">
        <f t="shared" si="7"/>
        <v>247</v>
      </c>
      <c r="C252">
        <f t="shared" ca="1" si="6"/>
        <v>9.8363012082486012</v>
      </c>
      <c r="D252">
        <f t="shared" ca="1" si="6"/>
        <v>15.606015457173854</v>
      </c>
      <c r="E252">
        <f t="shared" ca="1" si="6"/>
        <v>-7.2037937985212661</v>
      </c>
    </row>
    <row r="253" spans="2:5">
      <c r="B253">
        <f t="shared" si="7"/>
        <v>248</v>
      </c>
      <c r="C253">
        <f t="shared" ca="1" si="6"/>
        <v>-5.24947319283448</v>
      </c>
      <c r="D253">
        <f t="shared" ca="1" si="6"/>
        <v>6.2135920542067327</v>
      </c>
      <c r="E253">
        <f t="shared" ca="1" si="6"/>
        <v>-11.757641128857736</v>
      </c>
    </row>
    <row r="254" spans="2:5">
      <c r="B254">
        <f t="shared" si="7"/>
        <v>249</v>
      </c>
      <c r="C254">
        <f t="shared" ca="1" si="6"/>
        <v>-14.050924040372504</v>
      </c>
      <c r="D254">
        <f t="shared" ca="1" si="6"/>
        <v>-4.7977883033752917</v>
      </c>
      <c r="E254">
        <f t="shared" ca="1" si="6"/>
        <v>1.2661243870208048</v>
      </c>
    </row>
    <row r="255" spans="2:5">
      <c r="B255">
        <f t="shared" si="7"/>
        <v>250</v>
      </c>
      <c r="C255">
        <f t="shared" ca="1" si="6"/>
        <v>-16.88809554197433</v>
      </c>
      <c r="D255">
        <f t="shared" ca="1" si="6"/>
        <v>-7.5590850729776058</v>
      </c>
      <c r="E255">
        <f t="shared" ca="1" si="6"/>
        <v>-13.659454494708235</v>
      </c>
    </row>
    <row r="256" spans="2:5">
      <c r="B256">
        <f t="shared" si="7"/>
        <v>251</v>
      </c>
      <c r="C256">
        <f t="shared" ca="1" si="6"/>
        <v>13.724615863429111</v>
      </c>
      <c r="D256">
        <f t="shared" ca="1" si="6"/>
        <v>-6.9644223186299534</v>
      </c>
      <c r="E256">
        <f t="shared" ca="1" si="6"/>
        <v>-14.533882132979226</v>
      </c>
    </row>
    <row r="257" spans="2:5">
      <c r="B257">
        <f t="shared" si="7"/>
        <v>252</v>
      </c>
      <c r="C257">
        <f t="shared" ca="1" si="6"/>
        <v>-11.210153632863324</v>
      </c>
      <c r="D257">
        <f t="shared" ca="1" si="6"/>
        <v>16.169391525274172</v>
      </c>
      <c r="E257">
        <f t="shared" ca="1" si="6"/>
        <v>8.7704657861124797</v>
      </c>
    </row>
    <row r="258" spans="2:5">
      <c r="B258">
        <f t="shared" si="7"/>
        <v>253</v>
      </c>
      <c r="C258">
        <f t="shared" ca="1" si="6"/>
        <v>-10.326926576505654</v>
      </c>
      <c r="D258">
        <f t="shared" ca="1" si="6"/>
        <v>-9.5628570154401409</v>
      </c>
      <c r="E258">
        <f t="shared" ca="1" si="6"/>
        <v>10.417738008894394</v>
      </c>
    </row>
    <row r="259" spans="2:5">
      <c r="B259">
        <f t="shared" si="7"/>
        <v>254</v>
      </c>
      <c r="C259">
        <f t="shared" ca="1" si="6"/>
        <v>8.5144595816366682</v>
      </c>
      <c r="D259">
        <f t="shared" ca="1" si="6"/>
        <v>16.984261443923963</v>
      </c>
      <c r="E259">
        <f t="shared" ca="1" si="6"/>
        <v>-16.699118500076906</v>
      </c>
    </row>
    <row r="260" spans="2:5">
      <c r="B260">
        <f t="shared" si="7"/>
        <v>255</v>
      </c>
      <c r="C260">
        <f t="shared" ca="1" si="6"/>
        <v>5.1580472493282548</v>
      </c>
      <c r="D260">
        <f t="shared" ca="1" si="6"/>
        <v>15.419263679913445</v>
      </c>
      <c r="E260">
        <f t="shared" ca="1" si="6"/>
        <v>-0.92647248611847099</v>
      </c>
    </row>
    <row r="261" spans="2:5">
      <c r="B261">
        <f t="shared" si="7"/>
        <v>256</v>
      </c>
      <c r="C261">
        <f t="shared" ca="1" si="6"/>
        <v>10.139959966314519</v>
      </c>
      <c r="D261">
        <f t="shared" ca="1" si="6"/>
        <v>-15.847262384539039</v>
      </c>
      <c r="E261">
        <f t="shared" ca="1" si="6"/>
        <v>-2.3752710443671008</v>
      </c>
    </row>
    <row r="262" spans="2:5">
      <c r="B262">
        <f t="shared" si="7"/>
        <v>257</v>
      </c>
      <c r="C262">
        <f t="shared" ca="1" si="6"/>
        <v>-10.858380367304928</v>
      </c>
      <c r="D262">
        <f t="shared" ca="1" si="6"/>
        <v>12.012076290171496</v>
      </c>
      <c r="E262">
        <f t="shared" ca="1" si="6"/>
        <v>6.6272192126946079</v>
      </c>
    </row>
    <row r="263" spans="2:5">
      <c r="B263">
        <f t="shared" si="7"/>
        <v>258</v>
      </c>
      <c r="C263">
        <f t="shared" ref="C263:E326" ca="1" si="8">(2*RAND()-1)*$C$4</f>
        <v>3.1151260874542337</v>
      </c>
      <c r="D263">
        <f t="shared" ca="1" si="8"/>
        <v>0.24522636108290796</v>
      </c>
      <c r="E263">
        <f t="shared" ca="1" si="8"/>
        <v>-10.701816734481461</v>
      </c>
    </row>
    <row r="264" spans="2:5">
      <c r="B264">
        <f t="shared" ref="B264:B327" si="9">B263+1</f>
        <v>259</v>
      </c>
      <c r="C264">
        <f t="shared" ca="1" si="8"/>
        <v>16.293123314940075</v>
      </c>
      <c r="D264">
        <f t="shared" ca="1" si="8"/>
        <v>15.661051095131445</v>
      </c>
      <c r="E264">
        <f t="shared" ca="1" si="8"/>
        <v>-4.3150244023594997</v>
      </c>
    </row>
    <row r="265" spans="2:5">
      <c r="B265">
        <f t="shared" si="9"/>
        <v>260</v>
      </c>
      <c r="C265">
        <f t="shared" ca="1" si="8"/>
        <v>-0.28556018352438128</v>
      </c>
      <c r="D265">
        <f t="shared" ca="1" si="8"/>
        <v>7.1656299906460577</v>
      </c>
      <c r="E265">
        <f t="shared" ca="1" si="8"/>
        <v>-3.9368656518665102</v>
      </c>
    </row>
    <row r="266" spans="2:5">
      <c r="B266">
        <f t="shared" si="9"/>
        <v>261</v>
      </c>
      <c r="C266">
        <f t="shared" ca="1" si="8"/>
        <v>7.7763542924487297</v>
      </c>
      <c r="D266">
        <f t="shared" ca="1" si="8"/>
        <v>-1.7131099066136666</v>
      </c>
      <c r="E266">
        <f t="shared" ca="1" si="8"/>
        <v>-9.6721347811772151</v>
      </c>
    </row>
    <row r="267" spans="2:5">
      <c r="B267">
        <f t="shared" si="9"/>
        <v>262</v>
      </c>
      <c r="C267">
        <f t="shared" ca="1" si="8"/>
        <v>-7.6289288984730934</v>
      </c>
      <c r="D267">
        <f t="shared" ca="1" si="8"/>
        <v>-14.050826202620495</v>
      </c>
      <c r="E267">
        <f t="shared" ca="1" si="8"/>
        <v>-14.51204968996557</v>
      </c>
    </row>
    <row r="268" spans="2:5">
      <c r="B268">
        <f t="shared" si="9"/>
        <v>263</v>
      </c>
      <c r="C268">
        <f t="shared" ca="1" si="8"/>
        <v>8.9726875304237605</v>
      </c>
      <c r="D268">
        <f t="shared" ca="1" si="8"/>
        <v>-1.9477266134550208</v>
      </c>
      <c r="E268">
        <f t="shared" ca="1" si="8"/>
        <v>-14.437342624191494</v>
      </c>
    </row>
    <row r="269" spans="2:5">
      <c r="B269">
        <f t="shared" si="9"/>
        <v>264</v>
      </c>
      <c r="C269">
        <f t="shared" ca="1" si="8"/>
        <v>2.2862293787416634</v>
      </c>
      <c r="D269">
        <f t="shared" ca="1" si="8"/>
        <v>1.7136935318765671</v>
      </c>
      <c r="E269">
        <f t="shared" ca="1" si="8"/>
        <v>15.700803019479427</v>
      </c>
    </row>
    <row r="270" spans="2:5">
      <c r="B270">
        <f t="shared" si="9"/>
        <v>265</v>
      </c>
      <c r="C270">
        <f t="shared" ca="1" si="8"/>
        <v>9.2822383210112207</v>
      </c>
      <c r="D270">
        <f t="shared" ca="1" si="8"/>
        <v>6.1942455773658338</v>
      </c>
      <c r="E270">
        <f t="shared" ca="1" si="8"/>
        <v>13.956092622581341</v>
      </c>
    </row>
    <row r="271" spans="2:5">
      <c r="B271">
        <f t="shared" si="9"/>
        <v>266</v>
      </c>
      <c r="C271">
        <f t="shared" ca="1" si="8"/>
        <v>-10.597511985358905</v>
      </c>
      <c r="D271">
        <f t="shared" ca="1" si="8"/>
        <v>-1.562730964964971</v>
      </c>
      <c r="E271">
        <f t="shared" ca="1" si="8"/>
        <v>1.9520671090272643</v>
      </c>
    </row>
    <row r="272" spans="2:5">
      <c r="B272">
        <f t="shared" si="9"/>
        <v>267</v>
      </c>
      <c r="C272">
        <f t="shared" ca="1" si="8"/>
        <v>1.6675691152230872</v>
      </c>
      <c r="D272">
        <f t="shared" ca="1" si="8"/>
        <v>14.173914511645581</v>
      </c>
      <c r="E272">
        <f t="shared" ca="1" si="8"/>
        <v>10.983716723149508</v>
      </c>
    </row>
    <row r="273" spans="2:5">
      <c r="B273">
        <f t="shared" si="9"/>
        <v>268</v>
      </c>
      <c r="C273">
        <f t="shared" ca="1" si="8"/>
        <v>1.4009936782655481</v>
      </c>
      <c r="D273">
        <f t="shared" ca="1" si="8"/>
        <v>-16.899185270733764</v>
      </c>
      <c r="E273">
        <f t="shared" ca="1" si="8"/>
        <v>-8.3443483895069424</v>
      </c>
    </row>
    <row r="274" spans="2:5">
      <c r="B274">
        <f t="shared" si="9"/>
        <v>269</v>
      </c>
      <c r="C274">
        <f t="shared" ca="1" si="8"/>
        <v>1.4761375990866972</v>
      </c>
      <c r="D274">
        <f t="shared" ca="1" si="8"/>
        <v>2.7636100714857821</v>
      </c>
      <c r="E274">
        <f t="shared" ca="1" si="8"/>
        <v>12.432666720700105</v>
      </c>
    </row>
    <row r="275" spans="2:5">
      <c r="B275">
        <f t="shared" si="9"/>
        <v>270</v>
      </c>
      <c r="C275">
        <f t="shared" ca="1" si="8"/>
        <v>-3.6424849087207711</v>
      </c>
      <c r="D275">
        <f t="shared" ca="1" si="8"/>
        <v>6.7306690730382481</v>
      </c>
      <c r="E275">
        <f t="shared" ca="1" si="8"/>
        <v>-8.1681965596090933</v>
      </c>
    </row>
    <row r="276" spans="2:5">
      <c r="B276">
        <f t="shared" si="9"/>
        <v>271</v>
      </c>
      <c r="C276">
        <f t="shared" ca="1" si="8"/>
        <v>9.0298395408619445</v>
      </c>
      <c r="D276">
        <f t="shared" ca="1" si="8"/>
        <v>14.338321466446322</v>
      </c>
      <c r="E276">
        <f t="shared" ca="1" si="8"/>
        <v>8.5898144152795357</v>
      </c>
    </row>
    <row r="277" spans="2:5">
      <c r="B277">
        <f t="shared" si="9"/>
        <v>272</v>
      </c>
      <c r="C277">
        <f t="shared" ca="1" si="8"/>
        <v>-6.6944674126704902</v>
      </c>
      <c r="D277">
        <f t="shared" ca="1" si="8"/>
        <v>-1.4140061251777818</v>
      </c>
      <c r="E277">
        <f t="shared" ca="1" si="8"/>
        <v>2.2606949299754806</v>
      </c>
    </row>
    <row r="278" spans="2:5">
      <c r="B278">
        <f t="shared" si="9"/>
        <v>273</v>
      </c>
      <c r="C278">
        <f t="shared" ca="1" si="8"/>
        <v>10.993668828608653</v>
      </c>
      <c r="D278">
        <f t="shared" ca="1" si="8"/>
        <v>5.6644044502843141</v>
      </c>
      <c r="E278">
        <f t="shared" ca="1" si="8"/>
        <v>-13.119133472019964</v>
      </c>
    </row>
    <row r="279" spans="2:5">
      <c r="B279">
        <f t="shared" si="9"/>
        <v>274</v>
      </c>
      <c r="C279">
        <f t="shared" ca="1" si="8"/>
        <v>13.924183750676553</v>
      </c>
      <c r="D279">
        <f t="shared" ca="1" si="8"/>
        <v>-10.120019979477194</v>
      </c>
      <c r="E279">
        <f t="shared" ca="1" si="8"/>
        <v>10.408769357795071</v>
      </c>
    </row>
    <row r="280" spans="2:5">
      <c r="B280">
        <f t="shared" si="9"/>
        <v>275</v>
      </c>
      <c r="C280">
        <f t="shared" ca="1" si="8"/>
        <v>11.280990972685819</v>
      </c>
      <c r="D280">
        <f t="shared" ca="1" si="8"/>
        <v>-1.5290794144157556</v>
      </c>
      <c r="E280">
        <f t="shared" ca="1" si="8"/>
        <v>4.5498759194368814</v>
      </c>
    </row>
    <row r="281" spans="2:5">
      <c r="B281">
        <f t="shared" si="9"/>
        <v>276</v>
      </c>
      <c r="C281">
        <f t="shared" ca="1" si="8"/>
        <v>-11.735624930324102</v>
      </c>
      <c r="D281">
        <f t="shared" ca="1" si="8"/>
        <v>13.376909128691571</v>
      </c>
      <c r="E281">
        <f t="shared" ca="1" si="8"/>
        <v>3.6933209490323975</v>
      </c>
    </row>
    <row r="282" spans="2:5">
      <c r="B282">
        <f t="shared" si="9"/>
        <v>277</v>
      </c>
      <c r="C282">
        <f t="shared" ca="1" si="8"/>
        <v>-11.542309351207495</v>
      </c>
      <c r="D282">
        <f t="shared" ca="1" si="8"/>
        <v>12.822097380321505</v>
      </c>
      <c r="E282">
        <f t="shared" ca="1" si="8"/>
        <v>-10.301593097812688</v>
      </c>
    </row>
    <row r="283" spans="2:5">
      <c r="B283">
        <f t="shared" si="9"/>
        <v>278</v>
      </c>
      <c r="C283">
        <f t="shared" ca="1" si="8"/>
        <v>13.708959650761201</v>
      </c>
      <c r="D283">
        <f t="shared" ca="1" si="8"/>
        <v>9.8415126471874874</v>
      </c>
      <c r="E283">
        <f t="shared" ca="1" si="8"/>
        <v>-11.794354655843005</v>
      </c>
    </row>
    <row r="284" spans="2:5">
      <c r="B284">
        <f t="shared" si="9"/>
        <v>279</v>
      </c>
      <c r="C284">
        <f t="shared" ca="1" si="8"/>
        <v>9.6133057391855665</v>
      </c>
      <c r="D284">
        <f t="shared" ca="1" si="8"/>
        <v>6.2567567457800326</v>
      </c>
      <c r="E284">
        <f t="shared" ca="1" si="8"/>
        <v>5.1236433377672528</v>
      </c>
    </row>
    <row r="285" spans="2:5">
      <c r="B285">
        <f t="shared" si="9"/>
        <v>280</v>
      </c>
      <c r="C285">
        <f t="shared" ca="1" si="8"/>
        <v>12.113297584022231</v>
      </c>
      <c r="D285">
        <f t="shared" ca="1" si="8"/>
        <v>7.8197600298608716</v>
      </c>
      <c r="E285">
        <f t="shared" ca="1" si="8"/>
        <v>0.16287201806500406</v>
      </c>
    </row>
    <row r="286" spans="2:5">
      <c r="B286">
        <f t="shared" si="9"/>
        <v>281</v>
      </c>
      <c r="C286">
        <f t="shared" ca="1" si="8"/>
        <v>14.10048444559844</v>
      </c>
      <c r="D286">
        <f t="shared" ca="1" si="8"/>
        <v>-8.6463727774612149</v>
      </c>
      <c r="E286">
        <f t="shared" ca="1" si="8"/>
        <v>14.005127316792764</v>
      </c>
    </row>
    <row r="287" spans="2:5">
      <c r="B287">
        <f t="shared" si="9"/>
        <v>282</v>
      </c>
      <c r="C287">
        <f t="shared" ca="1" si="8"/>
        <v>2.2011474611750876</v>
      </c>
      <c r="D287">
        <f t="shared" ca="1" si="8"/>
        <v>10.679584118433713</v>
      </c>
      <c r="E287">
        <f t="shared" ca="1" si="8"/>
        <v>4.3028915835688011</v>
      </c>
    </row>
    <row r="288" spans="2:5">
      <c r="B288">
        <f t="shared" si="9"/>
        <v>283</v>
      </c>
      <c r="C288">
        <f t="shared" ca="1" si="8"/>
        <v>10.180700793619211</v>
      </c>
      <c r="D288">
        <f t="shared" ca="1" si="8"/>
        <v>15.828350440884789</v>
      </c>
      <c r="E288">
        <f t="shared" ca="1" si="8"/>
        <v>1.5272177492770642</v>
      </c>
    </row>
    <row r="289" spans="2:5">
      <c r="B289">
        <f t="shared" si="9"/>
        <v>284</v>
      </c>
      <c r="C289">
        <f t="shared" ca="1" si="8"/>
        <v>1.3602858782725742</v>
      </c>
      <c r="D289">
        <f t="shared" ca="1" si="8"/>
        <v>15.714243811210723</v>
      </c>
      <c r="E289">
        <f t="shared" ca="1" si="8"/>
        <v>2.2127126780832507</v>
      </c>
    </row>
    <row r="290" spans="2:5">
      <c r="B290">
        <f t="shared" si="9"/>
        <v>285</v>
      </c>
      <c r="C290">
        <f t="shared" ca="1" si="8"/>
        <v>-1.9739688503768329</v>
      </c>
      <c r="D290">
        <f t="shared" ca="1" si="8"/>
        <v>-0.7034398862820761</v>
      </c>
      <c r="E290">
        <f t="shared" ca="1" si="8"/>
        <v>-14.153330703687761</v>
      </c>
    </row>
    <row r="291" spans="2:5">
      <c r="B291">
        <f t="shared" si="9"/>
        <v>286</v>
      </c>
      <c r="C291">
        <f t="shared" ca="1" si="8"/>
        <v>-2.4112803801072156</v>
      </c>
      <c r="D291">
        <f t="shared" ca="1" si="8"/>
        <v>4.3052487533685504</v>
      </c>
      <c r="E291">
        <f t="shared" ca="1" si="8"/>
        <v>14.824017265961123</v>
      </c>
    </row>
    <row r="292" spans="2:5">
      <c r="B292">
        <f t="shared" si="9"/>
        <v>287</v>
      </c>
      <c r="C292">
        <f t="shared" ca="1" si="8"/>
        <v>13.253996679427381</v>
      </c>
      <c r="D292">
        <f t="shared" ca="1" si="8"/>
        <v>0.36569952808813877</v>
      </c>
      <c r="E292">
        <f t="shared" ca="1" si="8"/>
        <v>-12.60663657582009</v>
      </c>
    </row>
    <row r="293" spans="2:5">
      <c r="B293">
        <f t="shared" si="9"/>
        <v>288</v>
      </c>
      <c r="C293">
        <f t="shared" ca="1" si="8"/>
        <v>-7.3874984671495909</v>
      </c>
      <c r="D293">
        <f t="shared" ca="1" si="8"/>
        <v>2.1335525912585975</v>
      </c>
      <c r="E293">
        <f t="shared" ca="1" si="8"/>
        <v>-14.862853710361668</v>
      </c>
    </row>
    <row r="294" spans="2:5">
      <c r="B294">
        <f t="shared" si="9"/>
        <v>289</v>
      </c>
      <c r="C294">
        <f t="shared" ca="1" si="8"/>
        <v>5.6787414878237144</v>
      </c>
      <c r="D294">
        <f t="shared" ca="1" si="8"/>
        <v>-12.967229208255771</v>
      </c>
      <c r="E294">
        <f t="shared" ca="1" si="8"/>
        <v>9.4300302765686048</v>
      </c>
    </row>
    <row r="295" spans="2:5">
      <c r="B295">
        <f t="shared" si="9"/>
        <v>290</v>
      </c>
      <c r="C295">
        <f t="shared" ca="1" si="8"/>
        <v>-9.6251745175199446</v>
      </c>
      <c r="D295">
        <f t="shared" ca="1" si="8"/>
        <v>3.5863210345914358</v>
      </c>
      <c r="E295">
        <f t="shared" ca="1" si="8"/>
        <v>10.247910336245951</v>
      </c>
    </row>
    <row r="296" spans="2:5">
      <c r="B296">
        <f t="shared" si="9"/>
        <v>291</v>
      </c>
      <c r="C296">
        <f t="shared" ca="1" si="8"/>
        <v>5.2416509704144838</v>
      </c>
      <c r="D296">
        <f t="shared" ca="1" si="8"/>
        <v>5.1869458762496059</v>
      </c>
      <c r="E296">
        <f t="shared" ca="1" si="8"/>
        <v>16.976933736442334</v>
      </c>
    </row>
    <row r="297" spans="2:5">
      <c r="B297">
        <f t="shared" si="9"/>
        <v>292</v>
      </c>
      <c r="C297">
        <f t="shared" ca="1" si="8"/>
        <v>16.254464480811638</v>
      </c>
      <c r="D297">
        <f t="shared" ca="1" si="8"/>
        <v>-10.435588123802264</v>
      </c>
      <c r="E297">
        <f t="shared" ca="1" si="8"/>
        <v>11.463958866842464</v>
      </c>
    </row>
    <row r="298" spans="2:5">
      <c r="B298">
        <f t="shared" si="9"/>
        <v>293</v>
      </c>
      <c r="C298">
        <f t="shared" ca="1" si="8"/>
        <v>7.4905921856653617</v>
      </c>
      <c r="D298">
        <f t="shared" ca="1" si="8"/>
        <v>12.977751721264189</v>
      </c>
      <c r="E298">
        <f t="shared" ca="1" si="8"/>
        <v>-6.3151004335829999</v>
      </c>
    </row>
    <row r="299" spans="2:5">
      <c r="B299">
        <f t="shared" si="9"/>
        <v>294</v>
      </c>
      <c r="C299">
        <f t="shared" ca="1" si="8"/>
        <v>13.862430421059976</v>
      </c>
      <c r="D299">
        <f t="shared" ca="1" si="8"/>
        <v>1.1130585512888245</v>
      </c>
      <c r="E299">
        <f t="shared" ca="1" si="8"/>
        <v>-7.1037825448828631</v>
      </c>
    </row>
    <row r="300" spans="2:5">
      <c r="B300">
        <f t="shared" si="9"/>
        <v>295</v>
      </c>
      <c r="C300">
        <f t="shared" ca="1" si="8"/>
        <v>-8.2642512940803474</v>
      </c>
      <c r="D300">
        <f t="shared" ca="1" si="8"/>
        <v>-12.039813116957239</v>
      </c>
      <c r="E300">
        <f t="shared" ca="1" si="8"/>
        <v>-7.9165560947949727</v>
      </c>
    </row>
    <row r="301" spans="2:5">
      <c r="B301">
        <f t="shared" si="9"/>
        <v>296</v>
      </c>
      <c r="C301">
        <f t="shared" ca="1" si="8"/>
        <v>8.6464656383133907</v>
      </c>
      <c r="D301">
        <f t="shared" ca="1" si="8"/>
        <v>-3.9507217311412091</v>
      </c>
      <c r="E301">
        <f t="shared" ca="1" si="8"/>
        <v>4.5430818747032831</v>
      </c>
    </row>
    <row r="302" spans="2:5">
      <c r="B302">
        <f t="shared" si="9"/>
        <v>297</v>
      </c>
      <c r="C302">
        <f t="shared" ca="1" si="8"/>
        <v>9.4163672272399346</v>
      </c>
      <c r="D302">
        <f t="shared" ca="1" si="8"/>
        <v>-3.5571482291066512</v>
      </c>
      <c r="E302">
        <f t="shared" ca="1" si="8"/>
        <v>-3.8647342050677369</v>
      </c>
    </row>
    <row r="303" spans="2:5">
      <c r="B303">
        <f t="shared" si="9"/>
        <v>298</v>
      </c>
      <c r="C303">
        <f t="shared" ca="1" si="8"/>
        <v>-5.4896623377515157</v>
      </c>
      <c r="D303">
        <f t="shared" ca="1" si="8"/>
        <v>2.7282747151250688</v>
      </c>
      <c r="E303">
        <f t="shared" ca="1" si="8"/>
        <v>3.158839993129428</v>
      </c>
    </row>
    <row r="304" spans="2:5">
      <c r="B304">
        <f t="shared" si="9"/>
        <v>299</v>
      </c>
      <c r="C304">
        <f t="shared" ca="1" si="8"/>
        <v>-9.7458216967557654</v>
      </c>
      <c r="D304">
        <f t="shared" ca="1" si="8"/>
        <v>12.764183278638679</v>
      </c>
      <c r="E304">
        <f t="shared" ca="1" si="8"/>
        <v>-3.1674304287670232</v>
      </c>
    </row>
    <row r="305" spans="2:5">
      <c r="B305">
        <f t="shared" si="9"/>
        <v>300</v>
      </c>
      <c r="C305">
        <f t="shared" ca="1" si="8"/>
        <v>-15.907858939813156</v>
      </c>
      <c r="D305">
        <f t="shared" ca="1" si="8"/>
        <v>2.515433730077425</v>
      </c>
      <c r="E305">
        <f t="shared" ca="1" si="8"/>
        <v>16.182324074323066</v>
      </c>
    </row>
    <row r="306" spans="2:5">
      <c r="B306">
        <f t="shared" si="9"/>
        <v>301</v>
      </c>
      <c r="C306">
        <f t="shared" ca="1" si="8"/>
        <v>-16.194316609421794</v>
      </c>
      <c r="D306">
        <f t="shared" ca="1" si="8"/>
        <v>-14.685441101353623</v>
      </c>
      <c r="E306">
        <f t="shared" ca="1" si="8"/>
        <v>-2.6052319583481882</v>
      </c>
    </row>
    <row r="307" spans="2:5">
      <c r="B307">
        <f t="shared" si="9"/>
        <v>302</v>
      </c>
      <c r="C307">
        <f t="shared" ca="1" si="8"/>
        <v>-13.503872893457418</v>
      </c>
      <c r="D307">
        <f t="shared" ca="1" si="8"/>
        <v>11.138180759254359</v>
      </c>
      <c r="E307">
        <f t="shared" ca="1" si="8"/>
        <v>-14.400450607547382</v>
      </c>
    </row>
    <row r="308" spans="2:5">
      <c r="B308">
        <f t="shared" si="9"/>
        <v>303</v>
      </c>
      <c r="C308">
        <f t="shared" ca="1" si="8"/>
        <v>-7.8018925156760286</v>
      </c>
      <c r="D308">
        <f t="shared" ca="1" si="8"/>
        <v>-1.0064505818562905</v>
      </c>
      <c r="E308">
        <f t="shared" ca="1" si="8"/>
        <v>1.9208863539288819</v>
      </c>
    </row>
    <row r="309" spans="2:5">
      <c r="B309">
        <f t="shared" si="9"/>
        <v>304</v>
      </c>
      <c r="C309">
        <f t="shared" ca="1" si="8"/>
        <v>13.413722248893176</v>
      </c>
      <c r="D309">
        <f t="shared" ca="1" si="8"/>
        <v>-13.955736129261075</v>
      </c>
      <c r="E309">
        <f t="shared" ca="1" si="8"/>
        <v>-13.011247581811098</v>
      </c>
    </row>
    <row r="310" spans="2:5">
      <c r="B310">
        <f t="shared" si="9"/>
        <v>305</v>
      </c>
      <c r="C310">
        <f t="shared" ca="1" si="8"/>
        <v>15.974238484063701</v>
      </c>
      <c r="D310">
        <f t="shared" ca="1" si="8"/>
        <v>7.2801944732401278</v>
      </c>
      <c r="E310">
        <f t="shared" ca="1" si="8"/>
        <v>-5.2991558969226178</v>
      </c>
    </row>
    <row r="311" spans="2:5">
      <c r="B311">
        <f t="shared" si="9"/>
        <v>306</v>
      </c>
      <c r="C311">
        <f t="shared" ca="1" si="8"/>
        <v>13.853499135063766</v>
      </c>
      <c r="D311">
        <f t="shared" ca="1" si="8"/>
        <v>-10.201047868979039</v>
      </c>
      <c r="E311">
        <f t="shared" ca="1" si="8"/>
        <v>-15.31695771332465</v>
      </c>
    </row>
    <row r="312" spans="2:5">
      <c r="B312">
        <f t="shared" si="9"/>
        <v>307</v>
      </c>
      <c r="C312">
        <f t="shared" ca="1" si="8"/>
        <v>8.9641195576518538</v>
      </c>
      <c r="D312">
        <f t="shared" ca="1" si="8"/>
        <v>-0.68827043023978463</v>
      </c>
      <c r="E312">
        <f t="shared" ca="1" si="8"/>
        <v>15.165675231665899</v>
      </c>
    </row>
    <row r="313" spans="2:5">
      <c r="B313">
        <f t="shared" si="9"/>
        <v>308</v>
      </c>
      <c r="C313">
        <f t="shared" ca="1" si="8"/>
        <v>-11.524920307023159</v>
      </c>
      <c r="D313">
        <f t="shared" ca="1" si="8"/>
        <v>16.055560962056621</v>
      </c>
      <c r="E313">
        <f t="shared" ca="1" si="8"/>
        <v>15.653317966064348</v>
      </c>
    </row>
    <row r="314" spans="2:5">
      <c r="B314">
        <f t="shared" si="9"/>
        <v>309</v>
      </c>
      <c r="C314">
        <f t="shared" ca="1" si="8"/>
        <v>9.8691653170260238</v>
      </c>
      <c r="D314">
        <f t="shared" ca="1" si="8"/>
        <v>2.3532635028360032</v>
      </c>
      <c r="E314">
        <f t="shared" ca="1" si="8"/>
        <v>2.0657692926226829</v>
      </c>
    </row>
    <row r="315" spans="2:5">
      <c r="B315">
        <f t="shared" si="9"/>
        <v>310</v>
      </c>
      <c r="C315">
        <f t="shared" ca="1" si="8"/>
        <v>14.278114944947632</v>
      </c>
      <c r="D315">
        <f t="shared" ca="1" si="8"/>
        <v>-2.2746493483476939</v>
      </c>
      <c r="E315">
        <f t="shared" ca="1" si="8"/>
        <v>-7.7987756461451871</v>
      </c>
    </row>
    <row r="316" spans="2:5">
      <c r="B316">
        <f t="shared" si="9"/>
        <v>311</v>
      </c>
      <c r="C316">
        <f t="shared" ca="1" si="8"/>
        <v>15.782033130442894</v>
      </c>
      <c r="D316">
        <f t="shared" ca="1" si="8"/>
        <v>6.307771338674188</v>
      </c>
      <c r="E316">
        <f t="shared" ca="1" si="8"/>
        <v>3.6787784665179286</v>
      </c>
    </row>
    <row r="317" spans="2:5">
      <c r="B317">
        <f t="shared" si="9"/>
        <v>312</v>
      </c>
      <c r="C317">
        <f t="shared" ca="1" si="8"/>
        <v>-1.9993249895723784</v>
      </c>
      <c r="D317">
        <f t="shared" ca="1" si="8"/>
        <v>-10.971551239952547</v>
      </c>
      <c r="E317">
        <f t="shared" ca="1" si="8"/>
        <v>14.226032615810672</v>
      </c>
    </row>
    <row r="318" spans="2:5">
      <c r="B318">
        <f t="shared" si="9"/>
        <v>313</v>
      </c>
      <c r="C318">
        <f t="shared" ca="1" si="8"/>
        <v>-5.97876525245211</v>
      </c>
      <c r="D318">
        <f t="shared" ca="1" si="8"/>
        <v>12.560732802340247</v>
      </c>
      <c r="E318">
        <f t="shared" ca="1" si="8"/>
        <v>-12.103587850653003</v>
      </c>
    </row>
    <row r="319" spans="2:5">
      <c r="B319">
        <f t="shared" si="9"/>
        <v>314</v>
      </c>
      <c r="C319">
        <f t="shared" ca="1" si="8"/>
        <v>-2.6272689607821871</v>
      </c>
      <c r="D319">
        <f t="shared" ca="1" si="8"/>
        <v>16.12071840535393</v>
      </c>
      <c r="E319">
        <f t="shared" ca="1" si="8"/>
        <v>15.049962954617275</v>
      </c>
    </row>
    <row r="320" spans="2:5">
      <c r="B320">
        <f t="shared" si="9"/>
        <v>315</v>
      </c>
      <c r="C320">
        <f t="shared" ca="1" si="8"/>
        <v>14.166194799947903</v>
      </c>
      <c r="D320">
        <f t="shared" ca="1" si="8"/>
        <v>-2.0133840096996107</v>
      </c>
      <c r="E320">
        <f t="shared" ca="1" si="8"/>
        <v>-15.882402177298845</v>
      </c>
    </row>
    <row r="321" spans="2:5">
      <c r="B321">
        <f t="shared" si="9"/>
        <v>316</v>
      </c>
      <c r="C321">
        <f t="shared" ca="1" si="8"/>
        <v>8.3010558525589264</v>
      </c>
      <c r="D321">
        <f t="shared" ca="1" si="8"/>
        <v>-4.2346716934960078</v>
      </c>
      <c r="E321">
        <f t="shared" ca="1" si="8"/>
        <v>-9.8964806603541131</v>
      </c>
    </row>
    <row r="322" spans="2:5">
      <c r="B322">
        <f t="shared" si="9"/>
        <v>317</v>
      </c>
      <c r="C322">
        <f t="shared" ca="1" si="8"/>
        <v>-11.636937469761332</v>
      </c>
      <c r="D322">
        <f t="shared" ca="1" si="8"/>
        <v>16.480003186961692</v>
      </c>
      <c r="E322">
        <f t="shared" ca="1" si="8"/>
        <v>11.985893925122486</v>
      </c>
    </row>
    <row r="323" spans="2:5">
      <c r="B323">
        <f t="shared" si="9"/>
        <v>318</v>
      </c>
      <c r="C323">
        <f t="shared" ca="1" si="8"/>
        <v>13.384326403207641</v>
      </c>
      <c r="D323">
        <f t="shared" ca="1" si="8"/>
        <v>-1.4514692864228975</v>
      </c>
      <c r="E323">
        <f t="shared" ca="1" si="8"/>
        <v>-1.7683766729511066</v>
      </c>
    </row>
    <row r="324" spans="2:5">
      <c r="B324">
        <f t="shared" si="9"/>
        <v>319</v>
      </c>
      <c r="C324">
        <f t="shared" ca="1" si="8"/>
        <v>-2.2679182507460061</v>
      </c>
      <c r="D324">
        <f t="shared" ca="1" si="8"/>
        <v>2.104477954296784</v>
      </c>
      <c r="E324">
        <f t="shared" ca="1" si="8"/>
        <v>-5.2814874888878096</v>
      </c>
    </row>
    <row r="325" spans="2:5">
      <c r="B325">
        <f t="shared" si="9"/>
        <v>320</v>
      </c>
      <c r="C325">
        <f t="shared" ca="1" si="8"/>
        <v>-9.0579221788246365</v>
      </c>
      <c r="D325">
        <f t="shared" ca="1" si="8"/>
        <v>-5.0069426406138406</v>
      </c>
      <c r="E325">
        <f t="shared" ca="1" si="8"/>
        <v>14.494232468700313</v>
      </c>
    </row>
    <row r="326" spans="2:5">
      <c r="B326">
        <f t="shared" si="9"/>
        <v>321</v>
      </c>
      <c r="C326">
        <f t="shared" ca="1" si="8"/>
        <v>2.4921613085531726</v>
      </c>
      <c r="D326">
        <f t="shared" ca="1" si="8"/>
        <v>-0.39383844158743231</v>
      </c>
      <c r="E326">
        <f t="shared" ca="1" si="8"/>
        <v>2.3311694124724376</v>
      </c>
    </row>
    <row r="327" spans="2:5">
      <c r="B327">
        <f t="shared" si="9"/>
        <v>322</v>
      </c>
      <c r="C327">
        <f t="shared" ref="C327:E390" ca="1" si="10">(2*RAND()-1)*$C$4</f>
        <v>-16.338425845995761</v>
      </c>
      <c r="D327">
        <f t="shared" ca="1" si="10"/>
        <v>-3.9583161628673205</v>
      </c>
      <c r="E327">
        <f t="shared" ca="1" si="10"/>
        <v>16.537615676664082</v>
      </c>
    </row>
    <row r="328" spans="2:5">
      <c r="B328">
        <f t="shared" ref="B328:B391" si="11">B327+1</f>
        <v>323</v>
      </c>
      <c r="C328">
        <f t="shared" ca="1" si="10"/>
        <v>13.797683173467711</v>
      </c>
      <c r="D328">
        <f t="shared" ca="1" si="10"/>
        <v>6.0031093438411993</v>
      </c>
      <c r="E328">
        <f t="shared" ca="1" si="10"/>
        <v>-14.144299323130216</v>
      </c>
    </row>
    <row r="329" spans="2:5">
      <c r="B329">
        <f t="shared" si="11"/>
        <v>324</v>
      </c>
      <c r="C329">
        <f t="shared" ca="1" si="10"/>
        <v>2.452056695201057</v>
      </c>
      <c r="D329">
        <f t="shared" ca="1" si="10"/>
        <v>-13.188156628717783</v>
      </c>
      <c r="E329">
        <f t="shared" ca="1" si="10"/>
        <v>-8.5466401060866879</v>
      </c>
    </row>
    <row r="330" spans="2:5">
      <c r="B330">
        <f t="shared" si="11"/>
        <v>325</v>
      </c>
      <c r="C330">
        <f t="shared" ca="1" si="10"/>
        <v>7.2561718578724825</v>
      </c>
      <c r="D330">
        <f t="shared" ca="1" si="10"/>
        <v>-4.396280366257951</v>
      </c>
      <c r="E330">
        <f t="shared" ca="1" si="10"/>
        <v>11.212979409428703</v>
      </c>
    </row>
    <row r="331" spans="2:5">
      <c r="B331">
        <f t="shared" si="11"/>
        <v>326</v>
      </c>
      <c r="C331">
        <f t="shared" ca="1" si="10"/>
        <v>-13.104161226144612</v>
      </c>
      <c r="D331">
        <f t="shared" ca="1" si="10"/>
        <v>8.2925701778733263</v>
      </c>
      <c r="E331">
        <f t="shared" ca="1" si="10"/>
        <v>-3.7625420382936641</v>
      </c>
    </row>
    <row r="332" spans="2:5">
      <c r="B332">
        <f t="shared" si="11"/>
        <v>327</v>
      </c>
      <c r="C332">
        <f t="shared" ca="1" si="10"/>
        <v>-3.7499727796610109</v>
      </c>
      <c r="D332">
        <f t="shared" ca="1" si="10"/>
        <v>-16.382488452067964</v>
      </c>
      <c r="E332">
        <f t="shared" ca="1" si="10"/>
        <v>5.3817561646885856</v>
      </c>
    </row>
    <row r="333" spans="2:5">
      <c r="B333">
        <f t="shared" si="11"/>
        <v>328</v>
      </c>
      <c r="C333">
        <f t="shared" ca="1" si="10"/>
        <v>-4.9665553311544404</v>
      </c>
      <c r="D333">
        <f t="shared" ca="1" si="10"/>
        <v>-8.457884100658255</v>
      </c>
      <c r="E333">
        <f t="shared" ca="1" si="10"/>
        <v>10.964275768048173</v>
      </c>
    </row>
    <row r="334" spans="2:5">
      <c r="B334">
        <f t="shared" si="11"/>
        <v>329</v>
      </c>
      <c r="C334">
        <f t="shared" ca="1" si="10"/>
        <v>9.5433463570510781</v>
      </c>
      <c r="D334">
        <f t="shared" ca="1" si="10"/>
        <v>10.686096642561886</v>
      </c>
      <c r="E334">
        <f t="shared" ca="1" si="10"/>
        <v>-11.621325096228345</v>
      </c>
    </row>
    <row r="335" spans="2:5">
      <c r="B335">
        <f t="shared" si="11"/>
        <v>330</v>
      </c>
      <c r="C335">
        <f t="shared" ca="1" si="10"/>
        <v>6.8870231126390893</v>
      </c>
      <c r="D335">
        <f t="shared" ca="1" si="10"/>
        <v>-5.6429077846377966</v>
      </c>
      <c r="E335">
        <f t="shared" ca="1" si="10"/>
        <v>-3.0133603674485387</v>
      </c>
    </row>
    <row r="336" spans="2:5">
      <c r="B336">
        <f t="shared" si="11"/>
        <v>331</v>
      </c>
      <c r="C336">
        <f t="shared" ca="1" si="10"/>
        <v>-7.1146521428681471</v>
      </c>
      <c r="D336">
        <f t="shared" ca="1" si="10"/>
        <v>-8.7077211072580365</v>
      </c>
      <c r="E336">
        <f t="shared" ca="1" si="10"/>
        <v>14.02622146587588</v>
      </c>
    </row>
    <row r="337" spans="2:5">
      <c r="B337">
        <f t="shared" si="11"/>
        <v>332</v>
      </c>
      <c r="C337">
        <f t="shared" ca="1" si="10"/>
        <v>-1.545241940165627</v>
      </c>
      <c r="D337">
        <f t="shared" ca="1" si="10"/>
        <v>-0.97165461979614065</v>
      </c>
      <c r="E337">
        <f t="shared" ca="1" si="10"/>
        <v>-6.9969718596348605</v>
      </c>
    </row>
    <row r="338" spans="2:5">
      <c r="B338">
        <f t="shared" si="11"/>
        <v>333</v>
      </c>
      <c r="C338">
        <f t="shared" ca="1" si="10"/>
        <v>13.627485562590516</v>
      </c>
      <c r="D338">
        <f t="shared" ca="1" si="10"/>
        <v>4.4079442383451006</v>
      </c>
      <c r="E338">
        <f t="shared" ca="1" si="10"/>
        <v>-13.405348429929955</v>
      </c>
    </row>
    <row r="339" spans="2:5">
      <c r="B339">
        <f t="shared" si="11"/>
        <v>334</v>
      </c>
      <c r="C339">
        <f t="shared" ca="1" si="10"/>
        <v>12.788003683757015</v>
      </c>
      <c r="D339">
        <f t="shared" ca="1" si="10"/>
        <v>0.47360367502410705</v>
      </c>
      <c r="E339">
        <f t="shared" ca="1" si="10"/>
        <v>-5.7249072980715212</v>
      </c>
    </row>
    <row r="340" spans="2:5">
      <c r="B340">
        <f t="shared" si="11"/>
        <v>335</v>
      </c>
      <c r="C340">
        <f t="shared" ca="1" si="10"/>
        <v>-1.4561118702013254</v>
      </c>
      <c r="D340">
        <f t="shared" ca="1" si="10"/>
        <v>3.960795034213322</v>
      </c>
      <c r="E340">
        <f t="shared" ca="1" si="10"/>
        <v>-11.098052827455309</v>
      </c>
    </row>
    <row r="341" spans="2:5">
      <c r="B341">
        <f t="shared" si="11"/>
        <v>336</v>
      </c>
      <c r="C341">
        <f t="shared" ca="1" si="10"/>
        <v>3.2443610189909005</v>
      </c>
      <c r="D341">
        <f t="shared" ca="1" si="10"/>
        <v>-10.100087418368711</v>
      </c>
      <c r="E341">
        <f t="shared" ca="1" si="10"/>
        <v>-16.320812469526068</v>
      </c>
    </row>
    <row r="342" spans="2:5">
      <c r="B342">
        <f t="shared" si="11"/>
        <v>337</v>
      </c>
      <c r="C342">
        <f t="shared" ca="1" si="10"/>
        <v>-15.325453322585261</v>
      </c>
      <c r="D342">
        <f t="shared" ca="1" si="10"/>
        <v>-13.377721591230255</v>
      </c>
      <c r="E342">
        <f t="shared" ca="1" si="10"/>
        <v>-11.8880655050696</v>
      </c>
    </row>
    <row r="343" spans="2:5">
      <c r="B343">
        <f t="shared" si="11"/>
        <v>338</v>
      </c>
      <c r="C343">
        <f t="shared" ca="1" si="10"/>
        <v>12.020704373824707</v>
      </c>
      <c r="D343">
        <f t="shared" ca="1" si="10"/>
        <v>3.8833568791536353</v>
      </c>
      <c r="E343">
        <f t="shared" ca="1" si="10"/>
        <v>8.8008505538439739</v>
      </c>
    </row>
    <row r="344" spans="2:5">
      <c r="B344">
        <f t="shared" si="11"/>
        <v>339</v>
      </c>
      <c r="C344">
        <f t="shared" ca="1" si="10"/>
        <v>-14.361904973554623</v>
      </c>
      <c r="D344">
        <f t="shared" ca="1" si="10"/>
        <v>-5.8397162252044144</v>
      </c>
      <c r="E344">
        <f t="shared" ca="1" si="10"/>
        <v>-6.8934703316071291</v>
      </c>
    </row>
    <row r="345" spans="2:5">
      <c r="B345">
        <f t="shared" si="11"/>
        <v>340</v>
      </c>
      <c r="C345">
        <f t="shared" ca="1" si="10"/>
        <v>-5.9418614045596181</v>
      </c>
      <c r="D345">
        <f t="shared" ca="1" si="10"/>
        <v>-3.1885811827742274</v>
      </c>
      <c r="E345">
        <f t="shared" ca="1" si="10"/>
        <v>-4.0261302850346166</v>
      </c>
    </row>
    <row r="346" spans="2:5">
      <c r="B346">
        <f t="shared" si="11"/>
        <v>341</v>
      </c>
      <c r="C346">
        <f t="shared" ca="1" si="10"/>
        <v>4.2016794116529654</v>
      </c>
      <c r="D346">
        <f t="shared" ca="1" si="10"/>
        <v>13.422321462323634</v>
      </c>
      <c r="E346">
        <f t="shared" ca="1" si="10"/>
        <v>8.2450755903050954E-2</v>
      </c>
    </row>
    <row r="347" spans="2:5">
      <c r="B347">
        <f t="shared" si="11"/>
        <v>342</v>
      </c>
      <c r="C347">
        <f t="shared" ca="1" si="10"/>
        <v>14.510740478353695</v>
      </c>
      <c r="D347">
        <f t="shared" ca="1" si="10"/>
        <v>14.276339926730277</v>
      </c>
      <c r="E347">
        <f t="shared" ca="1" si="10"/>
        <v>10.067312483445356</v>
      </c>
    </row>
    <row r="348" spans="2:5">
      <c r="B348">
        <f t="shared" si="11"/>
        <v>343</v>
      </c>
      <c r="C348">
        <f t="shared" ca="1" si="10"/>
        <v>10.97462520066572</v>
      </c>
      <c r="D348">
        <f t="shared" ca="1" si="10"/>
        <v>11.765257103734765</v>
      </c>
      <c r="E348">
        <f t="shared" ca="1" si="10"/>
        <v>-0.15156249805355904</v>
      </c>
    </row>
    <row r="349" spans="2:5">
      <c r="B349">
        <f t="shared" si="11"/>
        <v>344</v>
      </c>
      <c r="C349">
        <f t="shared" ca="1" si="10"/>
        <v>-8.8048171794961139</v>
      </c>
      <c r="D349">
        <f t="shared" ca="1" si="10"/>
        <v>-10.94655133576987</v>
      </c>
      <c r="E349">
        <f t="shared" ca="1" si="10"/>
        <v>-11.047505582088879</v>
      </c>
    </row>
    <row r="350" spans="2:5">
      <c r="B350">
        <f t="shared" si="11"/>
        <v>345</v>
      </c>
      <c r="C350">
        <f t="shared" ca="1" si="10"/>
        <v>0.18732061980371384</v>
      </c>
      <c r="D350">
        <f t="shared" ca="1" si="10"/>
        <v>7.2493307335205976</v>
      </c>
      <c r="E350">
        <f t="shared" ca="1" si="10"/>
        <v>-12.463434072423532</v>
      </c>
    </row>
    <row r="351" spans="2:5">
      <c r="B351">
        <f t="shared" si="11"/>
        <v>346</v>
      </c>
      <c r="C351">
        <f t="shared" ca="1" si="10"/>
        <v>-16.145588711389333</v>
      </c>
      <c r="D351">
        <f t="shared" ca="1" si="10"/>
        <v>-9.3096841231641907</v>
      </c>
      <c r="E351">
        <f t="shared" ca="1" si="10"/>
        <v>-8.9591601841229931</v>
      </c>
    </row>
    <row r="352" spans="2:5">
      <c r="B352">
        <f t="shared" si="11"/>
        <v>347</v>
      </c>
      <c r="C352">
        <f t="shared" ca="1" si="10"/>
        <v>-0.49703322012151596</v>
      </c>
      <c r="D352">
        <f t="shared" ca="1" si="10"/>
        <v>10.377539202968267</v>
      </c>
      <c r="E352">
        <f t="shared" ca="1" si="10"/>
        <v>4.0964719192110906</v>
      </c>
    </row>
    <row r="353" spans="2:5">
      <c r="B353">
        <f t="shared" si="11"/>
        <v>348</v>
      </c>
      <c r="C353">
        <f t="shared" ca="1" si="10"/>
        <v>-3.330826111541584</v>
      </c>
      <c r="D353">
        <f t="shared" ca="1" si="10"/>
        <v>13.193051941900697</v>
      </c>
      <c r="E353">
        <f t="shared" ca="1" si="10"/>
        <v>-5.285309102812791</v>
      </c>
    </row>
    <row r="354" spans="2:5">
      <c r="B354">
        <f t="shared" si="11"/>
        <v>349</v>
      </c>
      <c r="C354">
        <f t="shared" ca="1" si="10"/>
        <v>-15.702219558466243</v>
      </c>
      <c r="D354">
        <f t="shared" ca="1" si="10"/>
        <v>-8.3677164790649385</v>
      </c>
      <c r="E354">
        <f t="shared" ca="1" si="10"/>
        <v>-1.3638679849530697</v>
      </c>
    </row>
    <row r="355" spans="2:5">
      <c r="B355">
        <f t="shared" si="11"/>
        <v>350</v>
      </c>
      <c r="C355">
        <f t="shared" ca="1" si="10"/>
        <v>-5.192942985297023</v>
      </c>
      <c r="D355">
        <f t="shared" ca="1" si="10"/>
        <v>4.8176243272160431</v>
      </c>
      <c r="E355">
        <f t="shared" ca="1" si="10"/>
        <v>5.6511163500813169</v>
      </c>
    </row>
    <row r="356" spans="2:5">
      <c r="B356">
        <f t="shared" si="11"/>
        <v>351</v>
      </c>
      <c r="C356">
        <f t="shared" ca="1" si="10"/>
        <v>8.5939881065126791</v>
      </c>
      <c r="D356">
        <f t="shared" ca="1" si="10"/>
        <v>16.250073928797484</v>
      </c>
      <c r="E356">
        <f t="shared" ca="1" si="10"/>
        <v>-7.6420669422698015</v>
      </c>
    </row>
    <row r="357" spans="2:5">
      <c r="B357">
        <f t="shared" si="11"/>
        <v>352</v>
      </c>
      <c r="C357">
        <f t="shared" ca="1" si="10"/>
        <v>14.039104358351729</v>
      </c>
      <c r="D357">
        <f t="shared" ca="1" si="10"/>
        <v>-4.5000698906829477</v>
      </c>
      <c r="E357">
        <f t="shared" ca="1" si="10"/>
        <v>11.995505413470804</v>
      </c>
    </row>
    <row r="358" spans="2:5">
      <c r="B358">
        <f t="shared" si="11"/>
        <v>353</v>
      </c>
      <c r="C358">
        <f t="shared" ca="1" si="10"/>
        <v>0.83933621406634296</v>
      </c>
      <c r="D358">
        <f t="shared" ca="1" si="10"/>
        <v>-6.5922495758886885</v>
      </c>
      <c r="E358">
        <f t="shared" ca="1" si="10"/>
        <v>-5.6125411715726727</v>
      </c>
    </row>
    <row r="359" spans="2:5">
      <c r="B359">
        <f t="shared" si="11"/>
        <v>354</v>
      </c>
      <c r="C359">
        <f t="shared" ca="1" si="10"/>
        <v>6.5505521322132605</v>
      </c>
      <c r="D359">
        <f t="shared" ca="1" si="10"/>
        <v>-5.0828911401124399</v>
      </c>
      <c r="E359">
        <f t="shared" ca="1" si="10"/>
        <v>12.303461188775147</v>
      </c>
    </row>
    <row r="360" spans="2:5">
      <c r="B360">
        <f t="shared" si="11"/>
        <v>355</v>
      </c>
      <c r="C360">
        <f t="shared" ca="1" si="10"/>
        <v>4.304587299294897</v>
      </c>
      <c r="D360">
        <f t="shared" ca="1" si="10"/>
        <v>-14.578233449438082</v>
      </c>
      <c r="E360">
        <f t="shared" ca="1" si="10"/>
        <v>-5.0621598868867697</v>
      </c>
    </row>
    <row r="361" spans="2:5">
      <c r="B361">
        <f t="shared" si="11"/>
        <v>356</v>
      </c>
      <c r="C361">
        <f t="shared" ca="1" si="10"/>
        <v>15.741598645931065</v>
      </c>
      <c r="D361">
        <f t="shared" ca="1" si="10"/>
        <v>-16.128296685292582</v>
      </c>
      <c r="E361">
        <f t="shared" ca="1" si="10"/>
        <v>2.6101372205692166</v>
      </c>
    </row>
    <row r="362" spans="2:5">
      <c r="B362">
        <f t="shared" si="11"/>
        <v>357</v>
      </c>
      <c r="C362">
        <f t="shared" ca="1" si="10"/>
        <v>8.636799832807597</v>
      </c>
      <c r="D362">
        <f t="shared" ca="1" si="10"/>
        <v>12.576266838701885</v>
      </c>
      <c r="E362">
        <f t="shared" ca="1" si="10"/>
        <v>4.7242776541345988</v>
      </c>
    </row>
    <row r="363" spans="2:5">
      <c r="B363">
        <f t="shared" si="11"/>
        <v>358</v>
      </c>
      <c r="C363">
        <f t="shared" ca="1" si="10"/>
        <v>5.1974279183322389</v>
      </c>
      <c r="D363">
        <f t="shared" ca="1" si="10"/>
        <v>2.5406348565069896</v>
      </c>
      <c r="E363">
        <f t="shared" ca="1" si="10"/>
        <v>12.944868065327498</v>
      </c>
    </row>
    <row r="364" spans="2:5">
      <c r="B364">
        <f t="shared" si="11"/>
        <v>359</v>
      </c>
      <c r="C364">
        <f t="shared" ca="1" si="10"/>
        <v>-1.8234465137548734</v>
      </c>
      <c r="D364">
        <f t="shared" ca="1" si="10"/>
        <v>16.074356183998411</v>
      </c>
      <c r="E364">
        <f t="shared" ca="1" si="10"/>
        <v>15.045347692606853</v>
      </c>
    </row>
    <row r="365" spans="2:5">
      <c r="B365">
        <f t="shared" si="11"/>
        <v>360</v>
      </c>
      <c r="C365">
        <f t="shared" ca="1" si="10"/>
        <v>2.6119639694582997</v>
      </c>
      <c r="D365">
        <f t="shared" ca="1" si="10"/>
        <v>-2.2154371174683014</v>
      </c>
      <c r="E365">
        <f t="shared" ca="1" si="10"/>
        <v>-0.84126142718866181</v>
      </c>
    </row>
    <row r="366" spans="2:5">
      <c r="B366">
        <f t="shared" si="11"/>
        <v>361</v>
      </c>
      <c r="C366">
        <f t="shared" ca="1" si="10"/>
        <v>3.5761000801543812</v>
      </c>
      <c r="D366">
        <f t="shared" ca="1" si="10"/>
        <v>-9.5110736650280749</v>
      </c>
      <c r="E366">
        <f t="shared" ca="1" si="10"/>
        <v>6.9399135772351235</v>
      </c>
    </row>
    <row r="367" spans="2:5">
      <c r="B367">
        <f t="shared" si="11"/>
        <v>362</v>
      </c>
      <c r="C367">
        <f t="shared" ca="1" si="10"/>
        <v>-6.7444052540547457</v>
      </c>
      <c r="D367">
        <f t="shared" ca="1" si="10"/>
        <v>-16.876444754087149</v>
      </c>
      <c r="E367">
        <f t="shared" ca="1" si="10"/>
        <v>13.198521797047862</v>
      </c>
    </row>
    <row r="368" spans="2:5">
      <c r="B368">
        <f t="shared" si="11"/>
        <v>363</v>
      </c>
      <c r="C368">
        <f t="shared" ca="1" si="10"/>
        <v>7.9835847378992604</v>
      </c>
      <c r="D368">
        <f t="shared" ca="1" si="10"/>
        <v>2.9114650805273357</v>
      </c>
      <c r="E368">
        <f t="shared" ca="1" si="10"/>
        <v>10.207399091088291</v>
      </c>
    </row>
    <row r="369" spans="2:5">
      <c r="B369">
        <f t="shared" si="11"/>
        <v>364</v>
      </c>
      <c r="C369">
        <f t="shared" ca="1" si="10"/>
        <v>3.4152508220801288</v>
      </c>
      <c r="D369">
        <f t="shared" ca="1" si="10"/>
        <v>-2.5403671249156181</v>
      </c>
      <c r="E369">
        <f t="shared" ca="1" si="10"/>
        <v>16.880346365578891</v>
      </c>
    </row>
    <row r="370" spans="2:5">
      <c r="B370">
        <f t="shared" si="11"/>
        <v>365</v>
      </c>
      <c r="C370">
        <f t="shared" ca="1" si="10"/>
        <v>-13.156627175358784</v>
      </c>
      <c r="D370">
        <f t="shared" ca="1" si="10"/>
        <v>-10.35620234387833</v>
      </c>
      <c r="E370">
        <f t="shared" ca="1" si="10"/>
        <v>8.5684189547455922</v>
      </c>
    </row>
    <row r="371" spans="2:5">
      <c r="B371">
        <f t="shared" si="11"/>
        <v>366</v>
      </c>
      <c r="C371">
        <f t="shared" ca="1" si="10"/>
        <v>-2.3111501836110038</v>
      </c>
      <c r="D371">
        <f t="shared" ca="1" si="10"/>
        <v>-13.725033204173299</v>
      </c>
      <c r="E371">
        <f t="shared" ca="1" si="10"/>
        <v>4.4332420970860156</v>
      </c>
    </row>
    <row r="372" spans="2:5">
      <c r="B372">
        <f t="shared" si="11"/>
        <v>367</v>
      </c>
      <c r="C372">
        <f t="shared" ca="1" si="10"/>
        <v>-14.424963226731062</v>
      </c>
      <c r="D372">
        <f t="shared" ca="1" si="10"/>
        <v>-1.3279049583353983</v>
      </c>
      <c r="E372">
        <f t="shared" ca="1" si="10"/>
        <v>12.571275108250418</v>
      </c>
    </row>
    <row r="373" spans="2:5">
      <c r="B373">
        <f t="shared" si="11"/>
        <v>368</v>
      </c>
      <c r="C373">
        <f t="shared" ca="1" si="10"/>
        <v>13.279556092502339</v>
      </c>
      <c r="D373">
        <f t="shared" ca="1" si="10"/>
        <v>-2.4742741777824744</v>
      </c>
      <c r="E373">
        <f t="shared" ca="1" si="10"/>
        <v>10.628792769706074</v>
      </c>
    </row>
    <row r="374" spans="2:5">
      <c r="B374">
        <f t="shared" si="11"/>
        <v>369</v>
      </c>
      <c r="C374">
        <f t="shared" ca="1" si="10"/>
        <v>-8.4905489475920852</v>
      </c>
      <c r="D374">
        <f t="shared" ca="1" si="10"/>
        <v>15.445545269504906</v>
      </c>
      <c r="E374">
        <f t="shared" ca="1" si="10"/>
        <v>-14.081379909212867</v>
      </c>
    </row>
    <row r="375" spans="2:5">
      <c r="B375">
        <f t="shared" si="11"/>
        <v>370</v>
      </c>
      <c r="C375">
        <f t="shared" ca="1" si="10"/>
        <v>10.29307003030352</v>
      </c>
      <c r="D375">
        <f t="shared" ca="1" si="10"/>
        <v>15.640066716413331</v>
      </c>
      <c r="E375">
        <f t="shared" ca="1" si="10"/>
        <v>-4.6210268629828519</v>
      </c>
    </row>
    <row r="376" spans="2:5">
      <c r="B376">
        <f t="shared" si="11"/>
        <v>371</v>
      </c>
      <c r="C376">
        <f t="shared" ca="1" si="10"/>
        <v>5.4111277724160072</v>
      </c>
      <c r="D376">
        <f t="shared" ca="1" si="10"/>
        <v>2.2663924256408352</v>
      </c>
      <c r="E376">
        <f t="shared" ca="1" si="10"/>
        <v>15.896057432802939</v>
      </c>
    </row>
    <row r="377" spans="2:5">
      <c r="B377">
        <f t="shared" si="11"/>
        <v>372</v>
      </c>
      <c r="C377">
        <f t="shared" ca="1" si="10"/>
        <v>15.54636298269104</v>
      </c>
      <c r="D377">
        <f t="shared" ca="1" si="10"/>
        <v>-12.850619725186538</v>
      </c>
      <c r="E377">
        <f t="shared" ca="1" si="10"/>
        <v>6.6755977624561691</v>
      </c>
    </row>
    <row r="378" spans="2:5">
      <c r="B378">
        <f t="shared" si="11"/>
        <v>373</v>
      </c>
      <c r="C378">
        <f t="shared" ca="1" si="10"/>
        <v>3.2982967803931218</v>
      </c>
      <c r="D378">
        <f t="shared" ca="1" si="10"/>
        <v>-1.3737250112241701</v>
      </c>
      <c r="E378">
        <f t="shared" ca="1" si="10"/>
        <v>3.1638574309929011</v>
      </c>
    </row>
    <row r="379" spans="2:5">
      <c r="B379">
        <f t="shared" si="11"/>
        <v>374</v>
      </c>
      <c r="C379">
        <f t="shared" ca="1" si="10"/>
        <v>-7.1160095973160598</v>
      </c>
      <c r="D379">
        <f t="shared" ca="1" si="10"/>
        <v>-1.028101033044444</v>
      </c>
      <c r="E379">
        <f t="shared" ca="1" si="10"/>
        <v>1.6722383364384326</v>
      </c>
    </row>
    <row r="380" spans="2:5">
      <c r="B380">
        <f t="shared" si="11"/>
        <v>375</v>
      </c>
      <c r="C380">
        <f t="shared" ca="1" si="10"/>
        <v>8.4694358765431552</v>
      </c>
      <c r="D380">
        <f t="shared" ca="1" si="10"/>
        <v>10.308475951619299</v>
      </c>
      <c r="E380">
        <f t="shared" ca="1" si="10"/>
        <v>-5.0160522853206535</v>
      </c>
    </row>
    <row r="381" spans="2:5">
      <c r="B381">
        <f t="shared" si="11"/>
        <v>376</v>
      </c>
      <c r="C381">
        <f t="shared" ca="1" si="10"/>
        <v>-4.3663736009750149</v>
      </c>
      <c r="D381">
        <f t="shared" ca="1" si="10"/>
        <v>1.6221919727619671</v>
      </c>
      <c r="E381">
        <f t="shared" ca="1" si="10"/>
        <v>-14.52029240071618</v>
      </c>
    </row>
    <row r="382" spans="2:5">
      <c r="B382">
        <f t="shared" si="11"/>
        <v>377</v>
      </c>
      <c r="C382">
        <f t="shared" ca="1" si="10"/>
        <v>16.017326780761088</v>
      </c>
      <c r="D382">
        <f t="shared" ca="1" si="10"/>
        <v>16.155469787263804</v>
      </c>
      <c r="E382">
        <f t="shared" ca="1" si="10"/>
        <v>-16.259915943002913</v>
      </c>
    </row>
    <row r="383" spans="2:5">
      <c r="B383">
        <f t="shared" si="11"/>
        <v>378</v>
      </c>
      <c r="C383">
        <f t="shared" ca="1" si="10"/>
        <v>-9.902571735208868</v>
      </c>
      <c r="D383">
        <f t="shared" ca="1" si="10"/>
        <v>16.130342309484305</v>
      </c>
      <c r="E383">
        <f t="shared" ca="1" si="10"/>
        <v>12.735149011836286</v>
      </c>
    </row>
    <row r="384" spans="2:5">
      <c r="B384">
        <f t="shared" si="11"/>
        <v>379</v>
      </c>
      <c r="C384">
        <f t="shared" ca="1" si="10"/>
        <v>9.4381195032321035</v>
      </c>
      <c r="D384">
        <f t="shared" ca="1" si="10"/>
        <v>-12.918738969305824</v>
      </c>
      <c r="E384">
        <f t="shared" ca="1" si="10"/>
        <v>14.82500825430254</v>
      </c>
    </row>
    <row r="385" spans="2:5">
      <c r="B385">
        <f t="shared" si="11"/>
        <v>380</v>
      </c>
      <c r="C385">
        <f t="shared" ca="1" si="10"/>
        <v>0.59876715231463495</v>
      </c>
      <c r="D385">
        <f t="shared" ca="1" si="10"/>
        <v>6.1770254651336423</v>
      </c>
      <c r="E385">
        <f t="shared" ca="1" si="10"/>
        <v>8.3367773215818719</v>
      </c>
    </row>
    <row r="386" spans="2:5">
      <c r="B386">
        <f t="shared" si="11"/>
        <v>381</v>
      </c>
      <c r="C386">
        <f t="shared" ca="1" si="10"/>
        <v>14.925435722390688</v>
      </c>
      <c r="D386">
        <f t="shared" ca="1" si="10"/>
        <v>1.5590758864301044</v>
      </c>
      <c r="E386">
        <f t="shared" ca="1" si="10"/>
        <v>13.905717305315042</v>
      </c>
    </row>
    <row r="387" spans="2:5">
      <c r="B387">
        <f t="shared" si="11"/>
        <v>382</v>
      </c>
      <c r="C387">
        <f t="shared" ca="1" si="10"/>
        <v>-3.9155024078915011</v>
      </c>
      <c r="D387">
        <f t="shared" ca="1" si="10"/>
        <v>15.127323658327144</v>
      </c>
      <c r="E387">
        <f t="shared" ca="1" si="10"/>
        <v>-15.056534417216003</v>
      </c>
    </row>
    <row r="388" spans="2:5">
      <c r="B388">
        <f t="shared" si="11"/>
        <v>383</v>
      </c>
      <c r="C388">
        <f t="shared" ca="1" si="10"/>
        <v>-11.5945393434267</v>
      </c>
      <c r="D388">
        <f t="shared" ca="1" si="10"/>
        <v>-6.9935628923164472</v>
      </c>
      <c r="E388">
        <f t="shared" ca="1" si="10"/>
        <v>-0.24754381103789624</v>
      </c>
    </row>
    <row r="389" spans="2:5">
      <c r="B389">
        <f t="shared" si="11"/>
        <v>384</v>
      </c>
      <c r="C389">
        <f t="shared" ca="1" si="10"/>
        <v>5.3430147776096781</v>
      </c>
      <c r="D389">
        <f t="shared" ca="1" si="10"/>
        <v>-8.7662998258659606</v>
      </c>
      <c r="E389">
        <f t="shared" ca="1" si="10"/>
        <v>-1.1386143133675743</v>
      </c>
    </row>
    <row r="390" spans="2:5">
      <c r="B390">
        <f t="shared" si="11"/>
        <v>385</v>
      </c>
      <c r="C390">
        <f t="shared" ca="1" si="10"/>
        <v>-7.7072134125696348</v>
      </c>
      <c r="D390">
        <f t="shared" ca="1" si="10"/>
        <v>4.9203731988101378</v>
      </c>
      <c r="E390">
        <f t="shared" ca="1" si="10"/>
        <v>6.3209030127031731</v>
      </c>
    </row>
    <row r="391" spans="2:5">
      <c r="B391">
        <f t="shared" si="11"/>
        <v>386</v>
      </c>
      <c r="C391">
        <f t="shared" ref="C391:E454" ca="1" si="12">(2*RAND()-1)*$C$4</f>
        <v>8.7944258131315234</v>
      </c>
      <c r="D391">
        <f t="shared" ca="1" si="12"/>
        <v>4.4723006448696694</v>
      </c>
      <c r="E391">
        <f t="shared" ca="1" si="12"/>
        <v>-13.657582594183449</v>
      </c>
    </row>
    <row r="392" spans="2:5">
      <c r="B392">
        <f t="shared" ref="B392:B455" si="13">B391+1</f>
        <v>387</v>
      </c>
      <c r="C392">
        <f t="shared" ca="1" si="12"/>
        <v>-3.1426566554660038</v>
      </c>
      <c r="D392">
        <f t="shared" ca="1" si="12"/>
        <v>11.010409860102978</v>
      </c>
      <c r="E392">
        <f t="shared" ca="1" si="12"/>
        <v>-15.485033703708476</v>
      </c>
    </row>
    <row r="393" spans="2:5">
      <c r="B393">
        <f t="shared" si="13"/>
        <v>388</v>
      </c>
      <c r="C393">
        <f t="shared" ca="1" si="12"/>
        <v>2.3042105121346594</v>
      </c>
      <c r="D393">
        <f t="shared" ca="1" si="12"/>
        <v>-12.212685476580491</v>
      </c>
      <c r="E393">
        <f t="shared" ca="1" si="12"/>
        <v>-10.295329901504241</v>
      </c>
    </row>
    <row r="394" spans="2:5">
      <c r="B394">
        <f t="shared" si="13"/>
        <v>389</v>
      </c>
      <c r="C394">
        <f t="shared" ca="1" si="12"/>
        <v>16.389608704698642</v>
      </c>
      <c r="D394">
        <f t="shared" ca="1" si="12"/>
        <v>-5.5730603573588855</v>
      </c>
      <c r="E394">
        <f t="shared" ca="1" si="12"/>
        <v>-15.51678469256535</v>
      </c>
    </row>
    <row r="395" spans="2:5">
      <c r="B395">
        <f t="shared" si="13"/>
        <v>390</v>
      </c>
      <c r="C395">
        <f t="shared" ca="1" si="12"/>
        <v>10.528038228691193</v>
      </c>
      <c r="D395">
        <f t="shared" ca="1" si="12"/>
        <v>7.8122703393940158</v>
      </c>
      <c r="E395">
        <f t="shared" ca="1" si="12"/>
        <v>-2.8802794175754487</v>
      </c>
    </row>
    <row r="396" spans="2:5">
      <c r="B396">
        <f t="shared" si="13"/>
        <v>391</v>
      </c>
      <c r="C396">
        <f t="shared" ca="1" si="12"/>
        <v>-15.517654614309594</v>
      </c>
      <c r="D396">
        <f t="shared" ca="1" si="12"/>
        <v>-8.8894106876442756</v>
      </c>
      <c r="E396">
        <f t="shared" ca="1" si="12"/>
        <v>-12.876896495341558</v>
      </c>
    </row>
    <row r="397" spans="2:5">
      <c r="B397">
        <f t="shared" si="13"/>
        <v>392</v>
      </c>
      <c r="C397">
        <f t="shared" ca="1" si="12"/>
        <v>14.659456484253871</v>
      </c>
      <c r="D397">
        <f t="shared" ca="1" si="12"/>
        <v>15.250141736685556</v>
      </c>
      <c r="E397">
        <f t="shared" ca="1" si="12"/>
        <v>-11.935640299849306</v>
      </c>
    </row>
    <row r="398" spans="2:5">
      <c r="B398">
        <f t="shared" si="13"/>
        <v>393</v>
      </c>
      <c r="C398">
        <f t="shared" ca="1" si="12"/>
        <v>15.143662656953657</v>
      </c>
      <c r="D398">
        <f t="shared" ca="1" si="12"/>
        <v>11.4349942438872</v>
      </c>
      <c r="E398">
        <f t="shared" ca="1" si="12"/>
        <v>13.917276327601295</v>
      </c>
    </row>
    <row r="399" spans="2:5">
      <c r="B399">
        <f t="shared" si="13"/>
        <v>394</v>
      </c>
      <c r="C399">
        <f t="shared" ca="1" si="12"/>
        <v>12.33034330800046</v>
      </c>
      <c r="D399">
        <f t="shared" ca="1" si="12"/>
        <v>-5.7072963408121042</v>
      </c>
      <c r="E399">
        <f t="shared" ca="1" si="12"/>
        <v>-5.4943325590932464</v>
      </c>
    </row>
    <row r="400" spans="2:5">
      <c r="B400">
        <f t="shared" si="13"/>
        <v>395</v>
      </c>
      <c r="C400">
        <f t="shared" ca="1" si="12"/>
        <v>2.769635823059041</v>
      </c>
      <c r="D400">
        <f t="shared" ca="1" si="12"/>
        <v>8.7344733639119365</v>
      </c>
      <c r="E400">
        <f t="shared" ca="1" si="12"/>
        <v>3.6308473020087479</v>
      </c>
    </row>
    <row r="401" spans="2:5">
      <c r="B401">
        <f t="shared" si="13"/>
        <v>396</v>
      </c>
      <c r="C401">
        <f t="shared" ca="1" si="12"/>
        <v>-2.497954600400758</v>
      </c>
      <c r="D401">
        <f t="shared" ca="1" si="12"/>
        <v>-2.9888089990594802</v>
      </c>
      <c r="E401">
        <f t="shared" ca="1" si="12"/>
        <v>2.9766055999889787</v>
      </c>
    </row>
    <row r="402" spans="2:5">
      <c r="B402">
        <f t="shared" si="13"/>
        <v>397</v>
      </c>
      <c r="C402">
        <f t="shared" ca="1" si="12"/>
        <v>7.4463853113535201</v>
      </c>
      <c r="D402">
        <f t="shared" ca="1" si="12"/>
        <v>-7.2279478817195653</v>
      </c>
      <c r="E402">
        <f t="shared" ca="1" si="12"/>
        <v>7.6858064246104085</v>
      </c>
    </row>
    <row r="403" spans="2:5">
      <c r="B403">
        <f t="shared" si="13"/>
        <v>398</v>
      </c>
      <c r="C403">
        <f t="shared" ca="1" si="12"/>
        <v>15.270241859468868</v>
      </c>
      <c r="D403">
        <f t="shared" ca="1" si="12"/>
        <v>-10.89354875727452</v>
      </c>
      <c r="E403">
        <f t="shared" ca="1" si="12"/>
        <v>-16.981315599573247</v>
      </c>
    </row>
    <row r="404" spans="2:5">
      <c r="B404">
        <f t="shared" si="13"/>
        <v>399</v>
      </c>
      <c r="C404">
        <f t="shared" ca="1" si="12"/>
        <v>4.5205006184304048</v>
      </c>
      <c r="D404">
        <f t="shared" ca="1" si="12"/>
        <v>-11.941320812100441</v>
      </c>
      <c r="E404">
        <f t="shared" ca="1" si="12"/>
        <v>-1.8632761276760315</v>
      </c>
    </row>
    <row r="405" spans="2:5">
      <c r="B405">
        <f t="shared" si="13"/>
        <v>400</v>
      </c>
      <c r="C405">
        <f t="shared" ca="1" si="12"/>
        <v>16.281478460539308</v>
      </c>
      <c r="D405">
        <f t="shared" ca="1" si="12"/>
        <v>-14.805268630783779</v>
      </c>
      <c r="E405">
        <f t="shared" ca="1" si="12"/>
        <v>-1.4496719663333626</v>
      </c>
    </row>
    <row r="406" spans="2:5">
      <c r="B406">
        <f t="shared" si="13"/>
        <v>401</v>
      </c>
      <c r="C406">
        <f t="shared" ca="1" si="12"/>
        <v>-3.980805648503944</v>
      </c>
      <c r="D406">
        <f t="shared" ca="1" si="12"/>
        <v>-7.0260613332607234</v>
      </c>
      <c r="E406">
        <f t="shared" ca="1" si="12"/>
        <v>-13.897650940024581</v>
      </c>
    </row>
    <row r="407" spans="2:5">
      <c r="B407">
        <f t="shared" si="13"/>
        <v>402</v>
      </c>
      <c r="C407">
        <f t="shared" ca="1" si="12"/>
        <v>11.01076388485412</v>
      </c>
      <c r="D407">
        <f t="shared" ca="1" si="12"/>
        <v>7.9584481801134315</v>
      </c>
      <c r="E407">
        <f t="shared" ca="1" si="12"/>
        <v>16.759041638594589</v>
      </c>
    </row>
    <row r="408" spans="2:5">
      <c r="B408">
        <f t="shared" si="13"/>
        <v>403</v>
      </c>
      <c r="C408">
        <f t="shared" ca="1" si="12"/>
        <v>-4.5174470129917594</v>
      </c>
      <c r="D408">
        <f t="shared" ca="1" si="12"/>
        <v>-16.362110699483221</v>
      </c>
      <c r="E408">
        <f t="shared" ca="1" si="12"/>
        <v>-3.6153922964822982</v>
      </c>
    </row>
    <row r="409" spans="2:5">
      <c r="B409">
        <f t="shared" si="13"/>
        <v>404</v>
      </c>
      <c r="C409">
        <f t="shared" ca="1" si="12"/>
        <v>-14.770322818282484</v>
      </c>
      <c r="D409">
        <f t="shared" ca="1" si="12"/>
        <v>3.0615380424371925</v>
      </c>
      <c r="E409">
        <f t="shared" ca="1" si="12"/>
        <v>-5.7216205383021039</v>
      </c>
    </row>
    <row r="410" spans="2:5">
      <c r="B410">
        <f t="shared" si="13"/>
        <v>405</v>
      </c>
      <c r="C410">
        <f t="shared" ca="1" si="12"/>
        <v>-11.966845931413282</v>
      </c>
      <c r="D410">
        <f t="shared" ca="1" si="12"/>
        <v>-3.2207046291120829</v>
      </c>
      <c r="E410">
        <f t="shared" ca="1" si="12"/>
        <v>15.255807500719127</v>
      </c>
    </row>
    <row r="411" spans="2:5">
      <c r="B411">
        <f t="shared" si="13"/>
        <v>406</v>
      </c>
      <c r="C411">
        <f t="shared" ca="1" si="12"/>
        <v>-5.8090969158613284</v>
      </c>
      <c r="D411">
        <f t="shared" ca="1" si="12"/>
        <v>4.2318095943337877</v>
      </c>
      <c r="E411">
        <f t="shared" ca="1" si="12"/>
        <v>-16.618047381234238</v>
      </c>
    </row>
    <row r="412" spans="2:5">
      <c r="B412">
        <f t="shared" si="13"/>
        <v>407</v>
      </c>
      <c r="C412">
        <f t="shared" ca="1" si="12"/>
        <v>9.7014265309442465</v>
      </c>
      <c r="D412">
        <f t="shared" ca="1" si="12"/>
        <v>-0.83103633233119356</v>
      </c>
      <c r="E412">
        <f t="shared" ca="1" si="12"/>
        <v>2.493252965134277</v>
      </c>
    </row>
    <row r="413" spans="2:5">
      <c r="B413">
        <f t="shared" si="13"/>
        <v>408</v>
      </c>
      <c r="C413">
        <f t="shared" ca="1" si="12"/>
        <v>-14.91082786655233</v>
      </c>
      <c r="D413">
        <f t="shared" ca="1" si="12"/>
        <v>10.088877413006633</v>
      </c>
      <c r="E413">
        <f t="shared" ca="1" si="12"/>
        <v>-1.0323688300270075</v>
      </c>
    </row>
    <row r="414" spans="2:5">
      <c r="B414">
        <f t="shared" si="13"/>
        <v>409</v>
      </c>
      <c r="C414">
        <f t="shared" ca="1" si="12"/>
        <v>10.078790340423586</v>
      </c>
      <c r="D414">
        <f t="shared" ca="1" si="12"/>
        <v>-8.7427131275578578</v>
      </c>
      <c r="E414">
        <f t="shared" ca="1" si="12"/>
        <v>12.532621412684499</v>
      </c>
    </row>
    <row r="415" spans="2:5">
      <c r="B415">
        <f t="shared" si="13"/>
        <v>410</v>
      </c>
      <c r="C415">
        <f t="shared" ca="1" si="12"/>
        <v>-9.7342909941328948</v>
      </c>
      <c r="D415">
        <f t="shared" ca="1" si="12"/>
        <v>10.547742215932397</v>
      </c>
      <c r="E415">
        <f t="shared" ca="1" si="12"/>
        <v>9.162458808156849</v>
      </c>
    </row>
    <row r="416" spans="2:5">
      <c r="B416">
        <f t="shared" si="13"/>
        <v>411</v>
      </c>
      <c r="C416">
        <f t="shared" ca="1" si="12"/>
        <v>2.8624853612040813E-2</v>
      </c>
      <c r="D416">
        <f t="shared" ca="1" si="12"/>
        <v>-5.3367595819748015</v>
      </c>
      <c r="E416">
        <f t="shared" ca="1" si="12"/>
        <v>-9.2449245292417448</v>
      </c>
    </row>
    <row r="417" spans="2:5">
      <c r="B417">
        <f t="shared" si="13"/>
        <v>412</v>
      </c>
      <c r="C417">
        <f t="shared" ca="1" si="12"/>
        <v>13.735652007789051</v>
      </c>
      <c r="D417">
        <f t="shared" ca="1" si="12"/>
        <v>1.5854995163650114</v>
      </c>
      <c r="E417">
        <f t="shared" ca="1" si="12"/>
        <v>-9.97164952022659</v>
      </c>
    </row>
    <row r="418" spans="2:5">
      <c r="B418">
        <f t="shared" si="13"/>
        <v>413</v>
      </c>
      <c r="C418">
        <f t="shared" ca="1" si="12"/>
        <v>8.9864331838498224</v>
      </c>
      <c r="D418">
        <f t="shared" ca="1" si="12"/>
        <v>-0.48274528765410585</v>
      </c>
      <c r="E418">
        <f t="shared" ca="1" si="12"/>
        <v>-3.7035958949946464</v>
      </c>
    </row>
    <row r="419" spans="2:5">
      <c r="B419">
        <f t="shared" si="13"/>
        <v>414</v>
      </c>
      <c r="C419">
        <f t="shared" ca="1" si="12"/>
        <v>-14.959692912599323</v>
      </c>
      <c r="D419">
        <f t="shared" ca="1" si="12"/>
        <v>-1.5856532427475372</v>
      </c>
      <c r="E419">
        <f t="shared" ca="1" si="12"/>
        <v>-1.6834165626813573</v>
      </c>
    </row>
    <row r="420" spans="2:5">
      <c r="B420">
        <f t="shared" si="13"/>
        <v>415</v>
      </c>
      <c r="C420">
        <f t="shared" ca="1" si="12"/>
        <v>5.6807976370253366</v>
      </c>
      <c r="D420">
        <f t="shared" ca="1" si="12"/>
        <v>-12.422676127377887</v>
      </c>
      <c r="E420">
        <f t="shared" ca="1" si="12"/>
        <v>12.458885022104246</v>
      </c>
    </row>
    <row r="421" spans="2:5">
      <c r="B421">
        <f t="shared" si="13"/>
        <v>416</v>
      </c>
      <c r="C421">
        <f t="shared" ca="1" si="12"/>
        <v>-2.7332450815195735</v>
      </c>
      <c r="D421">
        <f t="shared" ca="1" si="12"/>
        <v>-3.3384554559370585</v>
      </c>
      <c r="E421">
        <f t="shared" ca="1" si="12"/>
        <v>8.0933459073791649</v>
      </c>
    </row>
    <row r="422" spans="2:5">
      <c r="B422">
        <f t="shared" si="13"/>
        <v>417</v>
      </c>
      <c r="C422">
        <f t="shared" ca="1" si="12"/>
        <v>14.870422117506727</v>
      </c>
      <c r="D422">
        <f t="shared" ca="1" si="12"/>
        <v>-14.048456522395334</v>
      </c>
      <c r="E422">
        <f t="shared" ca="1" si="12"/>
        <v>-9.3419118882452654</v>
      </c>
    </row>
    <row r="423" spans="2:5">
      <c r="B423">
        <f t="shared" si="13"/>
        <v>418</v>
      </c>
      <c r="C423">
        <f t="shared" ca="1" si="12"/>
        <v>2.973264399463396</v>
      </c>
      <c r="D423">
        <f t="shared" ca="1" si="12"/>
        <v>12.260217038258123</v>
      </c>
      <c r="E423">
        <f t="shared" ca="1" si="12"/>
        <v>6.973286498819844</v>
      </c>
    </row>
    <row r="424" spans="2:5">
      <c r="B424">
        <f t="shared" si="13"/>
        <v>419</v>
      </c>
      <c r="C424">
        <f t="shared" ca="1" si="12"/>
        <v>-11.119686656473348</v>
      </c>
      <c r="D424">
        <f t="shared" ca="1" si="12"/>
        <v>11.667194892328816</v>
      </c>
      <c r="E424">
        <f t="shared" ca="1" si="12"/>
        <v>11.036891911422508</v>
      </c>
    </row>
    <row r="425" spans="2:5">
      <c r="B425">
        <f t="shared" si="13"/>
        <v>420</v>
      </c>
      <c r="C425">
        <f t="shared" ca="1" si="12"/>
        <v>4.6340652699078122</v>
      </c>
      <c r="D425">
        <f t="shared" ca="1" si="12"/>
        <v>-15.672495494278477</v>
      </c>
      <c r="E425">
        <f t="shared" ca="1" si="12"/>
        <v>-3.41005167555537E-2</v>
      </c>
    </row>
    <row r="426" spans="2:5">
      <c r="B426">
        <f t="shared" si="13"/>
        <v>421</v>
      </c>
      <c r="C426">
        <f t="shared" ca="1" si="12"/>
        <v>0.71806798820448403</v>
      </c>
      <c r="D426">
        <f t="shared" ca="1" si="12"/>
        <v>-12.499886705215509</v>
      </c>
      <c r="E426">
        <f t="shared" ca="1" si="12"/>
        <v>4.6975887212346583</v>
      </c>
    </row>
    <row r="427" spans="2:5">
      <c r="B427">
        <f t="shared" si="13"/>
        <v>422</v>
      </c>
      <c r="C427">
        <f t="shared" ca="1" si="12"/>
        <v>-12.621235415077358</v>
      </c>
      <c r="D427">
        <f t="shared" ca="1" si="12"/>
        <v>12.593472508634626</v>
      </c>
      <c r="E427">
        <f t="shared" ca="1" si="12"/>
        <v>-0.22568363528788793</v>
      </c>
    </row>
    <row r="428" spans="2:5">
      <c r="B428">
        <f t="shared" si="13"/>
        <v>423</v>
      </c>
      <c r="C428">
        <f t="shared" ca="1" si="12"/>
        <v>-7.6299971362346088</v>
      </c>
      <c r="D428">
        <f t="shared" ca="1" si="12"/>
        <v>10.643907104555478</v>
      </c>
      <c r="E428">
        <f t="shared" ca="1" si="12"/>
        <v>-4.1332341043070535</v>
      </c>
    </row>
    <row r="429" spans="2:5">
      <c r="B429">
        <f t="shared" si="13"/>
        <v>424</v>
      </c>
      <c r="C429">
        <f t="shared" ca="1" si="12"/>
        <v>16.670265973765719</v>
      </c>
      <c r="D429">
        <f t="shared" ca="1" si="12"/>
        <v>0.81330051244664681</v>
      </c>
      <c r="E429">
        <f t="shared" ca="1" si="12"/>
        <v>-1.9835433211307321</v>
      </c>
    </row>
    <row r="430" spans="2:5">
      <c r="B430">
        <f t="shared" si="13"/>
        <v>425</v>
      </c>
      <c r="C430">
        <f t="shared" ca="1" si="12"/>
        <v>12.756395580133214</v>
      </c>
      <c r="D430">
        <f t="shared" ca="1" si="12"/>
        <v>-10.12989552917421</v>
      </c>
      <c r="E430">
        <f t="shared" ca="1" si="12"/>
        <v>-0.54077943611287926</v>
      </c>
    </row>
    <row r="431" spans="2:5">
      <c r="B431">
        <f t="shared" si="13"/>
        <v>426</v>
      </c>
      <c r="C431">
        <f t="shared" ca="1" si="12"/>
        <v>-9.8426596734555964</v>
      </c>
      <c r="D431">
        <f t="shared" ca="1" si="12"/>
        <v>5.5368728015178839</v>
      </c>
      <c r="E431">
        <f t="shared" ca="1" si="12"/>
        <v>14.692187423083503</v>
      </c>
    </row>
    <row r="432" spans="2:5">
      <c r="B432">
        <f t="shared" si="13"/>
        <v>427</v>
      </c>
      <c r="C432">
        <f t="shared" ca="1" si="12"/>
        <v>4.0082146338299003</v>
      </c>
      <c r="D432">
        <f t="shared" ca="1" si="12"/>
        <v>-11.768944644952658</v>
      </c>
      <c r="E432">
        <f t="shared" ca="1" si="12"/>
        <v>-11.056919345598752</v>
      </c>
    </row>
    <row r="433" spans="2:5">
      <c r="B433">
        <f t="shared" si="13"/>
        <v>428</v>
      </c>
      <c r="C433">
        <f t="shared" ca="1" si="12"/>
        <v>8.0006106079976949</v>
      </c>
      <c r="D433">
        <f t="shared" ca="1" si="12"/>
        <v>11.240209580169045</v>
      </c>
      <c r="E433">
        <f t="shared" ca="1" si="12"/>
        <v>11.494918508065025</v>
      </c>
    </row>
    <row r="434" spans="2:5">
      <c r="B434">
        <f t="shared" si="13"/>
        <v>429</v>
      </c>
      <c r="C434">
        <f t="shared" ca="1" si="12"/>
        <v>2.8268416730067072</v>
      </c>
      <c r="D434">
        <f t="shared" ca="1" si="12"/>
        <v>-9.6841675909043339</v>
      </c>
      <c r="E434">
        <f t="shared" ca="1" si="12"/>
        <v>-15.360104383142735</v>
      </c>
    </row>
    <row r="435" spans="2:5">
      <c r="B435">
        <f t="shared" si="13"/>
        <v>430</v>
      </c>
      <c r="C435">
        <f t="shared" ca="1" si="12"/>
        <v>-13.693193690372965</v>
      </c>
      <c r="D435">
        <f t="shared" ca="1" si="12"/>
        <v>-13.475802242879542</v>
      </c>
      <c r="E435">
        <f t="shared" ca="1" si="12"/>
        <v>15.985170229723821</v>
      </c>
    </row>
    <row r="436" spans="2:5">
      <c r="B436">
        <f t="shared" si="13"/>
        <v>431</v>
      </c>
      <c r="C436">
        <f t="shared" ca="1" si="12"/>
        <v>2.8328070512846577</v>
      </c>
      <c r="D436">
        <f t="shared" ca="1" si="12"/>
        <v>8.5237375797159025</v>
      </c>
      <c r="E436">
        <f t="shared" ca="1" si="12"/>
        <v>-0.37351832964939291</v>
      </c>
    </row>
    <row r="437" spans="2:5">
      <c r="B437">
        <f t="shared" si="13"/>
        <v>432</v>
      </c>
      <c r="C437">
        <f t="shared" ca="1" si="12"/>
        <v>-8.5882755220247446</v>
      </c>
      <c r="D437">
        <f t="shared" ca="1" si="12"/>
        <v>-0.80961408048058958</v>
      </c>
      <c r="E437">
        <f t="shared" ca="1" si="12"/>
        <v>-8.1270674099732734</v>
      </c>
    </row>
    <row r="438" spans="2:5">
      <c r="B438">
        <f t="shared" si="13"/>
        <v>433</v>
      </c>
      <c r="C438">
        <f t="shared" ca="1" si="12"/>
        <v>-13.739965801092421</v>
      </c>
      <c r="D438">
        <f t="shared" ca="1" si="12"/>
        <v>3.3617876073863799</v>
      </c>
      <c r="E438">
        <f t="shared" ca="1" si="12"/>
        <v>-8.0440108943309205</v>
      </c>
    </row>
    <row r="439" spans="2:5">
      <c r="B439">
        <f t="shared" si="13"/>
        <v>434</v>
      </c>
      <c r="C439">
        <f t="shared" ca="1" si="12"/>
        <v>-4.134950021300126</v>
      </c>
      <c r="D439">
        <f t="shared" ca="1" si="12"/>
        <v>11.06169737493415</v>
      </c>
      <c r="E439">
        <f t="shared" ca="1" si="12"/>
        <v>14.574278120866605</v>
      </c>
    </row>
    <row r="440" spans="2:5">
      <c r="B440">
        <f t="shared" si="13"/>
        <v>435</v>
      </c>
      <c r="C440">
        <f t="shared" ca="1" si="12"/>
        <v>-11.058050332340214</v>
      </c>
      <c r="D440">
        <f t="shared" ca="1" si="12"/>
        <v>-11.794215677109129</v>
      </c>
      <c r="E440">
        <f t="shared" ca="1" si="12"/>
        <v>11.805422850643588</v>
      </c>
    </row>
    <row r="441" spans="2:5">
      <c r="B441">
        <f t="shared" si="13"/>
        <v>436</v>
      </c>
      <c r="C441">
        <f t="shared" ca="1" si="12"/>
        <v>-5.4800622515157951</v>
      </c>
      <c r="D441">
        <f t="shared" ca="1" si="12"/>
        <v>14.178820215183022</v>
      </c>
      <c r="E441">
        <f t="shared" ca="1" si="12"/>
        <v>11.125579572049748</v>
      </c>
    </row>
    <row r="442" spans="2:5">
      <c r="B442">
        <f t="shared" si="13"/>
        <v>437</v>
      </c>
      <c r="C442">
        <f t="shared" ca="1" si="12"/>
        <v>-8.2802696356099688</v>
      </c>
      <c r="D442">
        <f t="shared" ca="1" si="12"/>
        <v>7.3163512501955621</v>
      </c>
      <c r="E442">
        <f t="shared" ca="1" si="12"/>
        <v>15.295158241577825</v>
      </c>
    </row>
    <row r="443" spans="2:5">
      <c r="B443">
        <f t="shared" si="13"/>
        <v>438</v>
      </c>
      <c r="C443">
        <f t="shared" ca="1" si="12"/>
        <v>-7.7955771540780816</v>
      </c>
      <c r="D443">
        <f t="shared" ca="1" si="12"/>
        <v>2.7668380694987222</v>
      </c>
      <c r="E443">
        <f t="shared" ca="1" si="12"/>
        <v>0.35600947178415443</v>
      </c>
    </row>
    <row r="444" spans="2:5">
      <c r="B444">
        <f t="shared" si="13"/>
        <v>439</v>
      </c>
      <c r="C444">
        <f t="shared" ca="1" si="12"/>
        <v>6.4695236785566248</v>
      </c>
      <c r="D444">
        <f t="shared" ca="1" si="12"/>
        <v>11.713757464813424</v>
      </c>
      <c r="E444">
        <f t="shared" ca="1" si="12"/>
        <v>-7.1748005956124707</v>
      </c>
    </row>
    <row r="445" spans="2:5">
      <c r="B445">
        <f t="shared" si="13"/>
        <v>440</v>
      </c>
      <c r="C445">
        <f t="shared" ca="1" si="12"/>
        <v>-8.1356521776824096</v>
      </c>
      <c r="D445">
        <f t="shared" ca="1" si="12"/>
        <v>-3.8014199185033135</v>
      </c>
      <c r="E445">
        <f t="shared" ca="1" si="12"/>
        <v>-4.1976916847904402</v>
      </c>
    </row>
    <row r="446" spans="2:5">
      <c r="B446">
        <f t="shared" si="13"/>
        <v>441</v>
      </c>
      <c r="C446">
        <f t="shared" ca="1" si="12"/>
        <v>-2.6331541598566703</v>
      </c>
      <c r="D446">
        <f t="shared" ca="1" si="12"/>
        <v>-15.031345078170133</v>
      </c>
      <c r="E446">
        <f t="shared" ca="1" si="12"/>
        <v>1.8133058731172187</v>
      </c>
    </row>
    <row r="447" spans="2:5">
      <c r="B447">
        <f t="shared" si="13"/>
        <v>442</v>
      </c>
      <c r="C447">
        <f t="shared" ca="1" si="12"/>
        <v>3.0696967370616304</v>
      </c>
      <c r="D447">
        <f t="shared" ca="1" si="12"/>
        <v>-13.708300342980966</v>
      </c>
      <c r="E447">
        <f t="shared" ca="1" si="12"/>
        <v>-13.545906120418172</v>
      </c>
    </row>
    <row r="448" spans="2:5">
      <c r="B448">
        <f t="shared" si="13"/>
        <v>443</v>
      </c>
      <c r="C448">
        <f t="shared" ca="1" si="12"/>
        <v>-16.960696587830391</v>
      </c>
      <c r="D448">
        <f t="shared" ca="1" si="12"/>
        <v>-7.1770589466853218</v>
      </c>
      <c r="E448">
        <f t="shared" ca="1" si="12"/>
        <v>0.94483056013281086</v>
      </c>
    </row>
    <row r="449" spans="2:5">
      <c r="B449">
        <f t="shared" si="13"/>
        <v>444</v>
      </c>
      <c r="C449">
        <f t="shared" ca="1" si="12"/>
        <v>-16.642242910364359</v>
      </c>
      <c r="D449">
        <f t="shared" ca="1" si="12"/>
        <v>14.614390367504908</v>
      </c>
      <c r="E449">
        <f t="shared" ca="1" si="12"/>
        <v>4.5496877940354938</v>
      </c>
    </row>
    <row r="450" spans="2:5">
      <c r="B450">
        <f t="shared" si="13"/>
        <v>445</v>
      </c>
      <c r="C450">
        <f t="shared" ca="1" si="12"/>
        <v>2.704460779577408</v>
      </c>
      <c r="D450">
        <f t="shared" ca="1" si="12"/>
        <v>1.3945616675338872</v>
      </c>
      <c r="E450">
        <f t="shared" ca="1" si="12"/>
        <v>-2.4190454665367733</v>
      </c>
    </row>
    <row r="451" spans="2:5">
      <c r="B451">
        <f t="shared" si="13"/>
        <v>446</v>
      </c>
      <c r="C451">
        <f t="shared" ca="1" si="12"/>
        <v>3.4713531932369288</v>
      </c>
      <c r="D451">
        <f t="shared" ca="1" si="12"/>
        <v>-1.2339821450903214</v>
      </c>
      <c r="E451">
        <f t="shared" ca="1" si="12"/>
        <v>4.9264841349119806</v>
      </c>
    </row>
    <row r="452" spans="2:5">
      <c r="B452">
        <f t="shared" si="13"/>
        <v>447</v>
      </c>
      <c r="C452">
        <f t="shared" ca="1" si="12"/>
        <v>-11.1564397996676</v>
      </c>
      <c r="D452">
        <f t="shared" ca="1" si="12"/>
        <v>-13.174211542102771</v>
      </c>
      <c r="E452">
        <f t="shared" ca="1" si="12"/>
        <v>-3.53475274487452</v>
      </c>
    </row>
    <row r="453" spans="2:5">
      <c r="B453">
        <f t="shared" si="13"/>
        <v>448</v>
      </c>
      <c r="C453">
        <f t="shared" ca="1" si="12"/>
        <v>14.151076978128859</v>
      </c>
      <c r="D453">
        <f t="shared" ca="1" si="12"/>
        <v>-7.6862270580098215</v>
      </c>
      <c r="E453">
        <f t="shared" ca="1" si="12"/>
        <v>-6.6841234574391661</v>
      </c>
    </row>
    <row r="454" spans="2:5">
      <c r="B454">
        <f t="shared" si="13"/>
        <v>449</v>
      </c>
      <c r="C454">
        <f t="shared" ca="1" si="12"/>
        <v>16.712069039739166</v>
      </c>
      <c r="D454">
        <f t="shared" ca="1" si="12"/>
        <v>9.4896658470813477</v>
      </c>
      <c r="E454">
        <f t="shared" ca="1" si="12"/>
        <v>-16.459700782035714</v>
      </c>
    </row>
    <row r="455" spans="2:5">
      <c r="B455">
        <f t="shared" si="13"/>
        <v>450</v>
      </c>
      <c r="C455">
        <f t="shared" ref="C455:E518" ca="1" si="14">(2*RAND()-1)*$C$4</f>
        <v>11.006950218258851</v>
      </c>
      <c r="D455">
        <f t="shared" ca="1" si="14"/>
        <v>-2.7923890592795955</v>
      </c>
      <c r="E455">
        <f t="shared" ca="1" si="14"/>
        <v>5.6398576105928848</v>
      </c>
    </row>
    <row r="456" spans="2:5">
      <c r="B456">
        <f t="shared" ref="B456:B519" si="15">B455+1</f>
        <v>451</v>
      </c>
      <c r="C456">
        <f t="shared" ca="1" si="14"/>
        <v>-10.549889115543349</v>
      </c>
      <c r="D456">
        <f t="shared" ca="1" si="14"/>
        <v>-8.1923726860840649</v>
      </c>
      <c r="E456">
        <f t="shared" ca="1" si="14"/>
        <v>4.2571189068568209</v>
      </c>
    </row>
    <row r="457" spans="2:5">
      <c r="B457">
        <f t="shared" si="15"/>
        <v>452</v>
      </c>
      <c r="C457">
        <f t="shared" ca="1" si="14"/>
        <v>-4.5169313003287641</v>
      </c>
      <c r="D457">
        <f t="shared" ca="1" si="14"/>
        <v>5.637876811177037</v>
      </c>
      <c r="E457">
        <f t="shared" ca="1" si="14"/>
        <v>-9.6868898153147338</v>
      </c>
    </row>
    <row r="458" spans="2:5">
      <c r="B458">
        <f t="shared" si="15"/>
        <v>453</v>
      </c>
      <c r="C458">
        <f t="shared" ca="1" si="14"/>
        <v>13.865492690606903</v>
      </c>
      <c r="D458">
        <f t="shared" ca="1" si="14"/>
        <v>3.4235016495902366</v>
      </c>
      <c r="E458">
        <f t="shared" ca="1" si="14"/>
        <v>14.491716478778613</v>
      </c>
    </row>
    <row r="459" spans="2:5">
      <c r="B459">
        <f t="shared" si="15"/>
        <v>454</v>
      </c>
      <c r="C459">
        <f t="shared" ca="1" si="14"/>
        <v>-12.345508705015066</v>
      </c>
      <c r="D459">
        <f t="shared" ca="1" si="14"/>
        <v>-13.684856708248647</v>
      </c>
      <c r="E459">
        <f t="shared" ca="1" si="14"/>
        <v>-15.213568888865691</v>
      </c>
    </row>
    <row r="460" spans="2:5">
      <c r="B460">
        <f t="shared" si="15"/>
        <v>455</v>
      </c>
      <c r="C460">
        <f t="shared" ca="1" si="14"/>
        <v>-14.706707972726363</v>
      </c>
      <c r="D460">
        <f t="shared" ca="1" si="14"/>
        <v>9.5329391250507811</v>
      </c>
      <c r="E460">
        <f t="shared" ca="1" si="14"/>
        <v>14.668108044181066</v>
      </c>
    </row>
    <row r="461" spans="2:5">
      <c r="B461">
        <f t="shared" si="15"/>
        <v>456</v>
      </c>
      <c r="C461">
        <f t="shared" ca="1" si="14"/>
        <v>13.728775371271544</v>
      </c>
      <c r="D461">
        <f t="shared" ca="1" si="14"/>
        <v>-4.0983319228610124</v>
      </c>
      <c r="E461">
        <f t="shared" ca="1" si="14"/>
        <v>6.3337829144240487</v>
      </c>
    </row>
    <row r="462" spans="2:5">
      <c r="B462">
        <f t="shared" si="15"/>
        <v>457</v>
      </c>
      <c r="C462">
        <f t="shared" ca="1" si="14"/>
        <v>-15.69201099784746</v>
      </c>
      <c r="D462">
        <f t="shared" ca="1" si="14"/>
        <v>-11.845554696296551</v>
      </c>
      <c r="E462">
        <f t="shared" ca="1" si="14"/>
        <v>0.22968495599900352</v>
      </c>
    </row>
    <row r="463" spans="2:5">
      <c r="B463">
        <f t="shared" si="15"/>
        <v>458</v>
      </c>
      <c r="C463">
        <f t="shared" ca="1" si="14"/>
        <v>7.5262621299578347</v>
      </c>
      <c r="D463">
        <f t="shared" ca="1" si="14"/>
        <v>3.7205977732953377</v>
      </c>
      <c r="E463">
        <f t="shared" ca="1" si="14"/>
        <v>-2.6117147934191811</v>
      </c>
    </row>
    <row r="464" spans="2:5">
      <c r="B464">
        <f t="shared" si="15"/>
        <v>459</v>
      </c>
      <c r="C464">
        <f t="shared" ca="1" si="14"/>
        <v>14.995626499474298</v>
      </c>
      <c r="D464">
        <f t="shared" ca="1" si="14"/>
        <v>11.991020886940708</v>
      </c>
      <c r="E464">
        <f t="shared" ca="1" si="14"/>
        <v>12.337653566745603</v>
      </c>
    </row>
    <row r="465" spans="2:5">
      <c r="B465">
        <f t="shared" si="15"/>
        <v>460</v>
      </c>
      <c r="C465">
        <f t="shared" ca="1" si="14"/>
        <v>6.8572193696590134</v>
      </c>
      <c r="D465">
        <f t="shared" ca="1" si="14"/>
        <v>-4.2289646107118362</v>
      </c>
      <c r="E465">
        <f t="shared" ca="1" si="14"/>
        <v>-14.582185460516159</v>
      </c>
    </row>
    <row r="466" spans="2:5">
      <c r="B466">
        <f t="shared" si="15"/>
        <v>461</v>
      </c>
      <c r="C466">
        <f t="shared" ca="1" si="14"/>
        <v>-1.9353924670247367</v>
      </c>
      <c r="D466">
        <f t="shared" ca="1" si="14"/>
        <v>-11.658704144608972</v>
      </c>
      <c r="E466">
        <f t="shared" ca="1" si="14"/>
        <v>-16.074908936444388</v>
      </c>
    </row>
    <row r="467" spans="2:5">
      <c r="B467">
        <f t="shared" si="15"/>
        <v>462</v>
      </c>
      <c r="C467">
        <f t="shared" ca="1" si="14"/>
        <v>-4.925805056076749</v>
      </c>
      <c r="D467">
        <f t="shared" ca="1" si="14"/>
        <v>5.9884335542964129</v>
      </c>
      <c r="E467">
        <f t="shared" ca="1" si="14"/>
        <v>-16.552665167211295</v>
      </c>
    </row>
    <row r="468" spans="2:5">
      <c r="B468">
        <f t="shared" si="15"/>
        <v>463</v>
      </c>
      <c r="C468">
        <f t="shared" ca="1" si="14"/>
        <v>-6.6321710865828534</v>
      </c>
      <c r="D468">
        <f t="shared" ca="1" si="14"/>
        <v>-11.789151071629064</v>
      </c>
      <c r="E468">
        <f t="shared" ca="1" si="14"/>
        <v>-8.7219568235089504</v>
      </c>
    </row>
    <row r="469" spans="2:5">
      <c r="B469">
        <f t="shared" si="15"/>
        <v>464</v>
      </c>
      <c r="C469">
        <f t="shared" ca="1" si="14"/>
        <v>15.397454123635589</v>
      </c>
      <c r="D469">
        <f t="shared" ca="1" si="14"/>
        <v>-0.4401620909566224</v>
      </c>
      <c r="E469">
        <f t="shared" ca="1" si="14"/>
        <v>-4.2524864130759905</v>
      </c>
    </row>
    <row r="470" spans="2:5">
      <c r="B470">
        <f t="shared" si="15"/>
        <v>465</v>
      </c>
      <c r="C470">
        <f t="shared" ca="1" si="14"/>
        <v>12.523067754959337</v>
      </c>
      <c r="D470">
        <f t="shared" ca="1" si="14"/>
        <v>2.1598516515392863</v>
      </c>
      <c r="E470">
        <f t="shared" ca="1" si="14"/>
        <v>3.1622088604898471</v>
      </c>
    </row>
    <row r="471" spans="2:5">
      <c r="B471">
        <f t="shared" si="15"/>
        <v>466</v>
      </c>
      <c r="C471">
        <f t="shared" ca="1" si="14"/>
        <v>13.440797084425295</v>
      </c>
      <c r="D471">
        <f t="shared" ca="1" si="14"/>
        <v>-15.996353123486198</v>
      </c>
      <c r="E471">
        <f t="shared" ca="1" si="14"/>
        <v>-13.937809059583513</v>
      </c>
    </row>
    <row r="472" spans="2:5">
      <c r="B472">
        <f t="shared" si="15"/>
        <v>467</v>
      </c>
      <c r="C472">
        <f t="shared" ca="1" si="14"/>
        <v>-7.8573398899502598</v>
      </c>
      <c r="D472">
        <f t="shared" ca="1" si="14"/>
        <v>-11.933677710005878</v>
      </c>
      <c r="E472">
        <f t="shared" ca="1" si="14"/>
        <v>1.511191493376713</v>
      </c>
    </row>
    <row r="473" spans="2:5">
      <c r="B473">
        <f t="shared" si="15"/>
        <v>468</v>
      </c>
      <c r="C473">
        <f t="shared" ca="1" si="14"/>
        <v>-12.938771442239661</v>
      </c>
      <c r="D473">
        <f t="shared" ca="1" si="14"/>
        <v>1.1422741130300795</v>
      </c>
      <c r="E473">
        <f t="shared" ca="1" si="14"/>
        <v>-15.114131782302756</v>
      </c>
    </row>
    <row r="474" spans="2:5">
      <c r="B474">
        <f t="shared" si="15"/>
        <v>469</v>
      </c>
      <c r="C474">
        <f t="shared" ca="1" si="14"/>
        <v>7.6654140379232576</v>
      </c>
      <c r="D474">
        <f t="shared" ca="1" si="14"/>
        <v>4.8448226454105212</v>
      </c>
      <c r="E474">
        <f t="shared" ca="1" si="14"/>
        <v>4.0958247042150981</v>
      </c>
    </row>
    <row r="475" spans="2:5">
      <c r="B475">
        <f t="shared" si="15"/>
        <v>470</v>
      </c>
      <c r="C475">
        <f t="shared" ca="1" si="14"/>
        <v>-0.48523427730112512</v>
      </c>
      <c r="D475">
        <f t="shared" ca="1" si="14"/>
        <v>3.5831030975651497</v>
      </c>
      <c r="E475">
        <f t="shared" ca="1" si="14"/>
        <v>-14.707159939136959</v>
      </c>
    </row>
    <row r="476" spans="2:5">
      <c r="B476">
        <f t="shared" si="15"/>
        <v>471</v>
      </c>
      <c r="C476">
        <f t="shared" ca="1" si="14"/>
        <v>-3.771871446865469</v>
      </c>
      <c r="D476">
        <f t="shared" ca="1" si="14"/>
        <v>-4.3378701350756232</v>
      </c>
      <c r="E476">
        <f t="shared" ca="1" si="14"/>
        <v>15.659942316748053</v>
      </c>
    </row>
    <row r="477" spans="2:5">
      <c r="B477">
        <f t="shared" si="15"/>
        <v>472</v>
      </c>
      <c r="C477">
        <f t="shared" ca="1" si="14"/>
        <v>-14.596174685990672</v>
      </c>
      <c r="D477">
        <f t="shared" ca="1" si="14"/>
        <v>5.9565060170460429</v>
      </c>
      <c r="E477">
        <f t="shared" ca="1" si="14"/>
        <v>6.1339791489373585</v>
      </c>
    </row>
    <row r="478" spans="2:5">
      <c r="B478">
        <f t="shared" si="15"/>
        <v>473</v>
      </c>
      <c r="C478">
        <f t="shared" ca="1" si="14"/>
        <v>8.1638482685204661</v>
      </c>
      <c r="D478">
        <f t="shared" ca="1" si="14"/>
        <v>-2.59262967214545</v>
      </c>
      <c r="E478">
        <f t="shared" ca="1" si="14"/>
        <v>6.5726314912349384</v>
      </c>
    </row>
    <row r="479" spans="2:5">
      <c r="B479">
        <f t="shared" si="15"/>
        <v>474</v>
      </c>
      <c r="C479">
        <f t="shared" ca="1" si="14"/>
        <v>-12.558114536419344</v>
      </c>
      <c r="D479">
        <f t="shared" ca="1" si="14"/>
        <v>-7.2277967405429493</v>
      </c>
      <c r="E479">
        <f t="shared" ca="1" si="14"/>
        <v>-10.60485791692129</v>
      </c>
    </row>
    <row r="480" spans="2:5">
      <c r="B480">
        <f t="shared" si="15"/>
        <v>475</v>
      </c>
      <c r="C480">
        <f t="shared" ca="1" si="14"/>
        <v>15.878223638307352</v>
      </c>
      <c r="D480">
        <f t="shared" ca="1" si="14"/>
        <v>0.25623267924163473</v>
      </c>
      <c r="E480">
        <f t="shared" ca="1" si="14"/>
        <v>-14.128118428185603</v>
      </c>
    </row>
    <row r="481" spans="2:5">
      <c r="B481">
        <f t="shared" si="15"/>
        <v>476</v>
      </c>
      <c r="C481">
        <f t="shared" ca="1" si="14"/>
        <v>12.285671396922577</v>
      </c>
      <c r="D481">
        <f t="shared" ca="1" si="14"/>
        <v>-13.156684193584015</v>
      </c>
      <c r="E481">
        <f t="shared" ca="1" si="14"/>
        <v>-8.1386633869097995</v>
      </c>
    </row>
    <row r="482" spans="2:5">
      <c r="B482">
        <f t="shared" si="15"/>
        <v>477</v>
      </c>
      <c r="C482">
        <f t="shared" ca="1" si="14"/>
        <v>12.916117475320769</v>
      </c>
      <c r="D482">
        <f t="shared" ca="1" si="14"/>
        <v>7.0626689045527034</v>
      </c>
      <c r="E482">
        <f t="shared" ca="1" si="14"/>
        <v>0.30554757809508204</v>
      </c>
    </row>
    <row r="483" spans="2:5">
      <c r="B483">
        <f t="shared" si="15"/>
        <v>478</v>
      </c>
      <c r="C483">
        <f t="shared" ca="1" si="14"/>
        <v>0.40381155517707112</v>
      </c>
      <c r="D483">
        <f t="shared" ca="1" si="14"/>
        <v>-12.203055953123943</v>
      </c>
      <c r="E483">
        <f t="shared" ca="1" si="14"/>
        <v>-12.461304913403319</v>
      </c>
    </row>
    <row r="484" spans="2:5">
      <c r="B484">
        <f t="shared" si="15"/>
        <v>479</v>
      </c>
      <c r="C484">
        <f t="shared" ca="1" si="14"/>
        <v>12.92601563513279</v>
      </c>
      <c r="D484">
        <f t="shared" ca="1" si="14"/>
        <v>4.8618307354771195</v>
      </c>
      <c r="E484">
        <f t="shared" ca="1" si="14"/>
        <v>-2.2767283593969401</v>
      </c>
    </row>
    <row r="485" spans="2:5">
      <c r="B485">
        <f t="shared" si="15"/>
        <v>480</v>
      </c>
      <c r="C485">
        <f t="shared" ca="1" si="14"/>
        <v>-5.5914470093400404</v>
      </c>
      <c r="D485">
        <f t="shared" ca="1" si="14"/>
        <v>6.6999555490228744</v>
      </c>
      <c r="E485">
        <f t="shared" ca="1" si="14"/>
        <v>-6.5116846606643692</v>
      </c>
    </row>
    <row r="486" spans="2:5">
      <c r="B486">
        <f t="shared" si="15"/>
        <v>481</v>
      </c>
      <c r="C486">
        <f t="shared" ca="1" si="14"/>
        <v>-16.64247495547907</v>
      </c>
      <c r="D486">
        <f t="shared" ca="1" si="14"/>
        <v>12.755725838769042</v>
      </c>
      <c r="E486">
        <f t="shared" ca="1" si="14"/>
        <v>15.628871927583729</v>
      </c>
    </row>
    <row r="487" spans="2:5">
      <c r="B487">
        <f t="shared" si="15"/>
        <v>482</v>
      </c>
      <c r="C487">
        <f t="shared" ca="1" si="14"/>
        <v>-14.45227677869863</v>
      </c>
      <c r="D487">
        <f t="shared" ca="1" si="14"/>
        <v>-13.099547986098489</v>
      </c>
      <c r="E487">
        <f t="shared" ca="1" si="14"/>
        <v>-10.472350033351018</v>
      </c>
    </row>
    <row r="488" spans="2:5">
      <c r="B488">
        <f t="shared" si="15"/>
        <v>483</v>
      </c>
      <c r="C488">
        <f t="shared" ca="1" si="14"/>
        <v>-14.409540254601973</v>
      </c>
      <c r="D488">
        <f t="shared" ca="1" si="14"/>
        <v>-11.780767824779829</v>
      </c>
      <c r="E488">
        <f t="shared" ca="1" si="14"/>
        <v>13.034639706860419</v>
      </c>
    </row>
    <row r="489" spans="2:5">
      <c r="B489">
        <f t="shared" si="15"/>
        <v>484</v>
      </c>
      <c r="C489">
        <f t="shared" ca="1" si="14"/>
        <v>-0.61319381434533349</v>
      </c>
      <c r="D489">
        <f t="shared" ca="1" si="14"/>
        <v>-16.611723369300005</v>
      </c>
      <c r="E489">
        <f t="shared" ca="1" si="14"/>
        <v>11.145533607076104</v>
      </c>
    </row>
    <row r="490" spans="2:5">
      <c r="B490">
        <f t="shared" si="15"/>
        <v>485</v>
      </c>
      <c r="C490">
        <f t="shared" ca="1" si="14"/>
        <v>-15.08235979194936</v>
      </c>
      <c r="D490">
        <f t="shared" ca="1" si="14"/>
        <v>6.8092443057354775</v>
      </c>
      <c r="E490">
        <f t="shared" ca="1" si="14"/>
        <v>16.136788507337911</v>
      </c>
    </row>
    <row r="491" spans="2:5">
      <c r="B491">
        <f t="shared" si="15"/>
        <v>486</v>
      </c>
      <c r="C491">
        <f t="shared" ca="1" si="14"/>
        <v>3.9859126718330447</v>
      </c>
      <c r="D491">
        <f t="shared" ca="1" si="14"/>
        <v>3.9087053770143925</v>
      </c>
      <c r="E491">
        <f t="shared" ca="1" si="14"/>
        <v>12.094834176121918</v>
      </c>
    </row>
    <row r="492" spans="2:5">
      <c r="B492">
        <f t="shared" si="15"/>
        <v>487</v>
      </c>
      <c r="C492">
        <f t="shared" ca="1" si="14"/>
        <v>16.445634848108643</v>
      </c>
      <c r="D492">
        <f t="shared" ca="1" si="14"/>
        <v>11.350831607603119</v>
      </c>
      <c r="E492">
        <f t="shared" ca="1" si="14"/>
        <v>8.6635720090615802</v>
      </c>
    </row>
    <row r="493" spans="2:5">
      <c r="B493">
        <f t="shared" si="15"/>
        <v>488</v>
      </c>
      <c r="C493">
        <f t="shared" ca="1" si="14"/>
        <v>-5.9366363211705782</v>
      </c>
      <c r="D493">
        <f t="shared" ca="1" si="14"/>
        <v>-1.7502386995862735</v>
      </c>
      <c r="E493">
        <f t="shared" ca="1" si="14"/>
        <v>-11.626065155609853</v>
      </c>
    </row>
    <row r="494" spans="2:5">
      <c r="B494">
        <f t="shared" si="15"/>
        <v>489</v>
      </c>
      <c r="C494">
        <f t="shared" ca="1" si="14"/>
        <v>-15.055045423594441</v>
      </c>
      <c r="D494">
        <f t="shared" ca="1" si="14"/>
        <v>-4.5920103295090984</v>
      </c>
      <c r="E494">
        <f t="shared" ca="1" si="14"/>
        <v>7.2516486762362646</v>
      </c>
    </row>
    <row r="495" spans="2:5">
      <c r="B495">
        <f t="shared" si="15"/>
        <v>490</v>
      </c>
      <c r="C495">
        <f t="shared" ca="1" si="14"/>
        <v>2.903904351555012</v>
      </c>
      <c r="D495">
        <f t="shared" ca="1" si="14"/>
        <v>-0.95457271755931861</v>
      </c>
      <c r="E495">
        <f t="shared" ca="1" si="14"/>
        <v>11.099024798107912</v>
      </c>
    </row>
    <row r="496" spans="2:5">
      <c r="B496">
        <f t="shared" si="15"/>
        <v>491</v>
      </c>
      <c r="C496">
        <f t="shared" ca="1" si="14"/>
        <v>-7.144074821096341</v>
      </c>
      <c r="D496">
        <f t="shared" ca="1" si="14"/>
        <v>4.576120001613277</v>
      </c>
      <c r="E496">
        <f t="shared" ca="1" si="14"/>
        <v>12.238860743079286</v>
      </c>
    </row>
    <row r="497" spans="2:5">
      <c r="B497">
        <f t="shared" si="15"/>
        <v>492</v>
      </c>
      <c r="C497">
        <f t="shared" ca="1" si="14"/>
        <v>8.3252917651020972</v>
      </c>
      <c r="D497">
        <f t="shared" ca="1" si="14"/>
        <v>12.131260576276349</v>
      </c>
      <c r="E497">
        <f t="shared" ca="1" si="14"/>
        <v>4.0620826200146301</v>
      </c>
    </row>
    <row r="498" spans="2:5">
      <c r="B498">
        <f t="shared" si="15"/>
        <v>493</v>
      </c>
      <c r="C498">
        <f t="shared" ca="1" si="14"/>
        <v>6.0686993559155225</v>
      </c>
      <c r="D498">
        <f t="shared" ca="1" si="14"/>
        <v>0.9465710170935635</v>
      </c>
      <c r="E498">
        <f t="shared" ca="1" si="14"/>
        <v>-5.565397408355226</v>
      </c>
    </row>
    <row r="499" spans="2:5">
      <c r="B499">
        <f t="shared" si="15"/>
        <v>494</v>
      </c>
      <c r="C499">
        <f t="shared" ca="1" si="14"/>
        <v>-16.373403847067781</v>
      </c>
      <c r="D499">
        <f t="shared" ca="1" si="14"/>
        <v>-10.153313831598666</v>
      </c>
      <c r="E499">
        <f t="shared" ca="1" si="14"/>
        <v>-15.955615544195226</v>
      </c>
    </row>
    <row r="500" spans="2:5">
      <c r="B500">
        <f t="shared" si="15"/>
        <v>495</v>
      </c>
      <c r="C500">
        <f t="shared" ca="1" si="14"/>
        <v>15.567910295189298</v>
      </c>
      <c r="D500">
        <f t="shared" ca="1" si="14"/>
        <v>-12.212568997692618</v>
      </c>
      <c r="E500">
        <f t="shared" ca="1" si="14"/>
        <v>9.4510627918785204</v>
      </c>
    </row>
    <row r="501" spans="2:5">
      <c r="B501">
        <f t="shared" si="15"/>
        <v>496</v>
      </c>
      <c r="C501">
        <f t="shared" ca="1" si="14"/>
        <v>9.5088165340760469</v>
      </c>
      <c r="D501">
        <f t="shared" ca="1" si="14"/>
        <v>-1.4650003413879011</v>
      </c>
      <c r="E501">
        <f t="shared" ca="1" si="14"/>
        <v>-6.6013860557855768</v>
      </c>
    </row>
    <row r="502" spans="2:5">
      <c r="B502">
        <f t="shared" si="15"/>
        <v>497</v>
      </c>
      <c r="C502">
        <f t="shared" ca="1" si="14"/>
        <v>-3.4630482061361008</v>
      </c>
      <c r="D502">
        <f t="shared" ca="1" si="14"/>
        <v>-7.0286617218027594</v>
      </c>
      <c r="E502">
        <f t="shared" ca="1" si="14"/>
        <v>8.3722460848637876</v>
      </c>
    </row>
    <row r="503" spans="2:5">
      <c r="B503">
        <f t="shared" si="15"/>
        <v>498</v>
      </c>
      <c r="C503">
        <f t="shared" ca="1" si="14"/>
        <v>3.3168478809597874</v>
      </c>
      <c r="D503">
        <f t="shared" ca="1" si="14"/>
        <v>-2.3391983681040247</v>
      </c>
      <c r="E503">
        <f t="shared" ca="1" si="14"/>
        <v>4.6809160358170718</v>
      </c>
    </row>
    <row r="504" spans="2:5">
      <c r="B504">
        <f t="shared" si="15"/>
        <v>499</v>
      </c>
      <c r="C504">
        <f t="shared" ca="1" si="14"/>
        <v>-3.4200029587299392</v>
      </c>
      <c r="D504">
        <f t="shared" ca="1" si="14"/>
        <v>13.951439441703915</v>
      </c>
      <c r="E504">
        <f t="shared" ca="1" si="14"/>
        <v>-11.864545431858076</v>
      </c>
    </row>
    <row r="505" spans="2:5">
      <c r="B505">
        <f t="shared" si="15"/>
        <v>500</v>
      </c>
      <c r="C505">
        <f t="shared" ca="1" si="14"/>
        <v>5.7805187152358286</v>
      </c>
      <c r="D505">
        <f t="shared" ca="1" si="14"/>
        <v>13.103926447950105</v>
      </c>
      <c r="E505">
        <f t="shared" ca="1" si="14"/>
        <v>-9.6590621972403738</v>
      </c>
    </row>
    <row r="506" spans="2:5">
      <c r="B506">
        <f t="shared" si="15"/>
        <v>501</v>
      </c>
      <c r="C506">
        <f t="shared" ca="1" si="14"/>
        <v>-0.6893243703964429</v>
      </c>
      <c r="D506">
        <f t="shared" ca="1" si="14"/>
        <v>15.568913381590141</v>
      </c>
      <c r="E506">
        <f t="shared" ca="1" si="14"/>
        <v>-6.9229302196341607</v>
      </c>
    </row>
    <row r="507" spans="2:5">
      <c r="B507">
        <f t="shared" si="15"/>
        <v>502</v>
      </c>
      <c r="C507">
        <f t="shared" ca="1" si="14"/>
        <v>12.79601564268453</v>
      </c>
      <c r="D507">
        <f t="shared" ca="1" si="14"/>
        <v>12.803178021752894</v>
      </c>
      <c r="E507">
        <f t="shared" ca="1" si="14"/>
        <v>8.7248920756911019</v>
      </c>
    </row>
    <row r="508" spans="2:5">
      <c r="B508">
        <f t="shared" si="15"/>
        <v>503</v>
      </c>
      <c r="C508">
        <f t="shared" ca="1" si="14"/>
        <v>13.376116831478097</v>
      </c>
      <c r="D508">
        <f t="shared" ca="1" si="14"/>
        <v>-11.494233397624175</v>
      </c>
      <c r="E508">
        <f t="shared" ca="1" si="14"/>
        <v>0.55592083723189001</v>
      </c>
    </row>
    <row r="509" spans="2:5">
      <c r="B509">
        <f t="shared" si="15"/>
        <v>504</v>
      </c>
      <c r="C509">
        <f t="shared" ca="1" si="14"/>
        <v>16.307638733921362</v>
      </c>
      <c r="D509">
        <f t="shared" ca="1" si="14"/>
        <v>-6.8764581569419976</v>
      </c>
      <c r="E509">
        <f t="shared" ca="1" si="14"/>
        <v>-5.9626987896917116</v>
      </c>
    </row>
    <row r="510" spans="2:5">
      <c r="B510">
        <f t="shared" si="15"/>
        <v>505</v>
      </c>
      <c r="C510">
        <f t="shared" ca="1" si="14"/>
        <v>4.2066710249669717</v>
      </c>
      <c r="D510">
        <f t="shared" ca="1" si="14"/>
        <v>-3.6181464484360042</v>
      </c>
      <c r="E510">
        <f t="shared" ca="1" si="14"/>
        <v>1.9694390028625863</v>
      </c>
    </row>
    <row r="511" spans="2:5">
      <c r="B511">
        <f t="shared" si="15"/>
        <v>506</v>
      </c>
      <c r="C511">
        <f t="shared" ca="1" si="14"/>
        <v>-12.237075210938883</v>
      </c>
      <c r="D511">
        <f t="shared" ca="1" si="14"/>
        <v>7.5718181575358283</v>
      </c>
      <c r="E511">
        <f t="shared" ca="1" si="14"/>
        <v>12.504241341597226</v>
      </c>
    </row>
    <row r="512" spans="2:5">
      <c r="B512">
        <f t="shared" si="15"/>
        <v>507</v>
      </c>
      <c r="C512">
        <f t="shared" ca="1" si="14"/>
        <v>15.780626184560267</v>
      </c>
      <c r="D512">
        <f t="shared" ca="1" si="14"/>
        <v>-15.530276572650875</v>
      </c>
      <c r="E512">
        <f t="shared" ca="1" si="14"/>
        <v>8.3933455699122312</v>
      </c>
    </row>
    <row r="513" spans="2:5">
      <c r="B513">
        <f t="shared" si="15"/>
        <v>508</v>
      </c>
      <c r="C513">
        <f t="shared" ca="1" si="14"/>
        <v>12.985108430832254</v>
      </c>
      <c r="D513">
        <f t="shared" ca="1" si="14"/>
        <v>10.950672228116144</v>
      </c>
      <c r="E513">
        <f t="shared" ca="1" si="14"/>
        <v>-6.7070131277051495</v>
      </c>
    </row>
    <row r="514" spans="2:5">
      <c r="B514">
        <f t="shared" si="15"/>
        <v>509</v>
      </c>
      <c r="C514">
        <f t="shared" ca="1" si="14"/>
        <v>13.086749100133343</v>
      </c>
      <c r="D514">
        <f t="shared" ca="1" si="14"/>
        <v>1.538161283366746</v>
      </c>
      <c r="E514">
        <f t="shared" ca="1" si="14"/>
        <v>-16.926017855343176</v>
      </c>
    </row>
    <row r="515" spans="2:5">
      <c r="B515">
        <f t="shared" si="15"/>
        <v>510</v>
      </c>
      <c r="C515">
        <f t="shared" ca="1" si="14"/>
        <v>-6.3606034618106309</v>
      </c>
      <c r="D515">
        <f t="shared" ca="1" si="14"/>
        <v>9.3716783142663171</v>
      </c>
      <c r="E515">
        <f t="shared" ca="1" si="14"/>
        <v>9.1402844118762205E-2</v>
      </c>
    </row>
    <row r="516" spans="2:5">
      <c r="B516">
        <f t="shared" si="15"/>
        <v>511</v>
      </c>
      <c r="C516">
        <f t="shared" ca="1" si="14"/>
        <v>-16.524772532235136</v>
      </c>
      <c r="D516">
        <f t="shared" ca="1" si="14"/>
        <v>15.56254109659581</v>
      </c>
      <c r="E516">
        <f t="shared" ca="1" si="14"/>
        <v>12.159774135369425</v>
      </c>
    </row>
    <row r="517" spans="2:5">
      <c r="B517">
        <f t="shared" si="15"/>
        <v>512</v>
      </c>
      <c r="C517">
        <f t="shared" ca="1" si="14"/>
        <v>16.712261718043155</v>
      </c>
      <c r="D517">
        <f t="shared" ca="1" si="14"/>
        <v>4.6058288615789147</v>
      </c>
      <c r="E517">
        <f t="shared" ca="1" si="14"/>
        <v>3.5304997520487316</v>
      </c>
    </row>
    <row r="518" spans="2:5">
      <c r="B518">
        <f t="shared" si="15"/>
        <v>513</v>
      </c>
      <c r="C518">
        <f t="shared" ca="1" si="14"/>
        <v>-16.745445408371069</v>
      </c>
      <c r="D518">
        <f t="shared" ca="1" si="14"/>
        <v>-2.8801788986281949</v>
      </c>
      <c r="E518">
        <f t="shared" ca="1" si="14"/>
        <v>13.685484838672663</v>
      </c>
    </row>
    <row r="519" spans="2:5">
      <c r="B519">
        <f t="shared" si="15"/>
        <v>514</v>
      </c>
      <c r="C519">
        <f t="shared" ref="C519:E582" ca="1" si="16">(2*RAND()-1)*$C$4</f>
        <v>-15.934529233630489</v>
      </c>
      <c r="D519">
        <f t="shared" ca="1" si="16"/>
        <v>12.399227426076092</v>
      </c>
      <c r="E519">
        <f t="shared" ca="1" si="16"/>
        <v>9.8654156380814566</v>
      </c>
    </row>
    <row r="520" spans="2:5">
      <c r="B520">
        <f t="shared" ref="B520:B583" si="17">B519+1</f>
        <v>515</v>
      </c>
      <c r="C520">
        <f t="shared" ca="1" si="16"/>
        <v>-5.9292048571104665</v>
      </c>
      <c r="D520">
        <f t="shared" ca="1" si="16"/>
        <v>2.6869656650111065</v>
      </c>
      <c r="E520">
        <f t="shared" ca="1" si="16"/>
        <v>-1.9746008469501446</v>
      </c>
    </row>
    <row r="521" spans="2:5">
      <c r="B521">
        <f t="shared" si="17"/>
        <v>516</v>
      </c>
      <c r="C521">
        <f t="shared" ca="1" si="16"/>
        <v>-13.444504822854517</v>
      </c>
      <c r="D521">
        <f t="shared" ca="1" si="16"/>
        <v>8.730390717958306</v>
      </c>
      <c r="E521">
        <f t="shared" ca="1" si="16"/>
        <v>12.746716352406946</v>
      </c>
    </row>
    <row r="522" spans="2:5">
      <c r="B522">
        <f t="shared" si="17"/>
        <v>517</v>
      </c>
      <c r="C522">
        <f t="shared" ca="1" si="16"/>
        <v>-2.8568482268704938</v>
      </c>
      <c r="D522">
        <f t="shared" ca="1" si="16"/>
        <v>-2.1557112930616888</v>
      </c>
      <c r="E522">
        <f t="shared" ca="1" si="16"/>
        <v>-4.4191278959425926</v>
      </c>
    </row>
    <row r="523" spans="2:5">
      <c r="B523">
        <f t="shared" si="17"/>
        <v>518</v>
      </c>
      <c r="C523">
        <f t="shared" ca="1" si="16"/>
        <v>-6.2419168372922087</v>
      </c>
      <c r="D523">
        <f t="shared" ca="1" si="16"/>
        <v>-15.336997531069606</v>
      </c>
      <c r="E523">
        <f t="shared" ca="1" si="16"/>
        <v>-15.900277330340151</v>
      </c>
    </row>
    <row r="524" spans="2:5">
      <c r="B524">
        <f t="shared" si="17"/>
        <v>519</v>
      </c>
      <c r="C524">
        <f t="shared" ca="1" si="16"/>
        <v>-5.4053631616588707</v>
      </c>
      <c r="D524">
        <f t="shared" ca="1" si="16"/>
        <v>-1.7097203035334323</v>
      </c>
      <c r="E524">
        <f t="shared" ca="1" si="16"/>
        <v>2.9946464781511182</v>
      </c>
    </row>
    <row r="525" spans="2:5">
      <c r="B525">
        <f t="shared" si="17"/>
        <v>520</v>
      </c>
      <c r="C525">
        <f t="shared" ca="1" si="16"/>
        <v>0.58848017427572352</v>
      </c>
      <c r="D525">
        <f t="shared" ca="1" si="16"/>
        <v>4.4373713031018296</v>
      </c>
      <c r="E525">
        <f t="shared" ca="1" si="16"/>
        <v>-14.086262057976437</v>
      </c>
    </row>
    <row r="526" spans="2:5">
      <c r="B526">
        <f t="shared" si="17"/>
        <v>521</v>
      </c>
      <c r="C526">
        <f t="shared" ca="1" si="16"/>
        <v>-14.762687430198303</v>
      </c>
      <c r="D526">
        <f t="shared" ca="1" si="16"/>
        <v>-14.575537450916229</v>
      </c>
      <c r="E526">
        <f t="shared" ca="1" si="16"/>
        <v>0.42718627562699818</v>
      </c>
    </row>
    <row r="527" spans="2:5">
      <c r="B527">
        <f t="shared" si="17"/>
        <v>522</v>
      </c>
      <c r="C527">
        <f t="shared" ca="1" si="16"/>
        <v>16.898569859192417</v>
      </c>
      <c r="D527">
        <f t="shared" ca="1" si="16"/>
        <v>-7.8020840530284046</v>
      </c>
      <c r="E527">
        <f t="shared" ca="1" si="16"/>
        <v>5.3487873857561041</v>
      </c>
    </row>
    <row r="528" spans="2:5">
      <c r="B528">
        <f t="shared" si="17"/>
        <v>523</v>
      </c>
      <c r="C528">
        <f t="shared" ca="1" si="16"/>
        <v>-13.603642084368877</v>
      </c>
      <c r="D528">
        <f t="shared" ca="1" si="16"/>
        <v>9.8163701986296275</v>
      </c>
      <c r="E528">
        <f t="shared" ca="1" si="16"/>
        <v>15.441548137914667</v>
      </c>
    </row>
    <row r="529" spans="2:5">
      <c r="B529">
        <f t="shared" si="17"/>
        <v>524</v>
      </c>
      <c r="C529">
        <f t="shared" ca="1" si="16"/>
        <v>-4.9260254347213115</v>
      </c>
      <c r="D529">
        <f t="shared" ca="1" si="16"/>
        <v>-13.458574996868991</v>
      </c>
      <c r="E529">
        <f t="shared" ca="1" si="16"/>
        <v>-2.8205938439605811</v>
      </c>
    </row>
    <row r="530" spans="2:5">
      <c r="B530">
        <f t="shared" si="17"/>
        <v>525</v>
      </c>
      <c r="C530">
        <f t="shared" ca="1" si="16"/>
        <v>-16.800487187241643</v>
      </c>
      <c r="D530">
        <f t="shared" ca="1" si="16"/>
        <v>6.5127799588899524</v>
      </c>
      <c r="E530">
        <f t="shared" ca="1" si="16"/>
        <v>10.811219991165153</v>
      </c>
    </row>
    <row r="531" spans="2:5">
      <c r="B531">
        <f t="shared" si="17"/>
        <v>526</v>
      </c>
      <c r="C531">
        <f t="shared" ca="1" si="16"/>
        <v>2.0699045002499874</v>
      </c>
      <c r="D531">
        <f t="shared" ca="1" si="16"/>
        <v>-1.1385709185928743</v>
      </c>
      <c r="E531">
        <f t="shared" ca="1" si="16"/>
        <v>-2.8258479433259378</v>
      </c>
    </row>
    <row r="532" spans="2:5">
      <c r="B532">
        <f t="shared" si="17"/>
        <v>527</v>
      </c>
      <c r="C532">
        <f t="shared" ca="1" si="16"/>
        <v>-12.913794588072079</v>
      </c>
      <c r="D532">
        <f t="shared" ca="1" si="16"/>
        <v>10.307089251113405</v>
      </c>
      <c r="E532">
        <f t="shared" ca="1" si="16"/>
        <v>4.5170935686303739</v>
      </c>
    </row>
    <row r="533" spans="2:5">
      <c r="B533">
        <f t="shared" si="17"/>
        <v>528</v>
      </c>
      <c r="C533">
        <f t="shared" ca="1" si="16"/>
        <v>-10.4847476471262</v>
      </c>
      <c r="D533">
        <f t="shared" ca="1" si="16"/>
        <v>6.6925881161663749</v>
      </c>
      <c r="E533">
        <f t="shared" ca="1" si="16"/>
        <v>-4.3208771374317161</v>
      </c>
    </row>
    <row r="534" spans="2:5">
      <c r="B534">
        <f t="shared" si="17"/>
        <v>529</v>
      </c>
      <c r="C534">
        <f t="shared" ca="1" si="16"/>
        <v>-16.270832759753098</v>
      </c>
      <c r="D534">
        <f t="shared" ca="1" si="16"/>
        <v>6.1431728501656284</v>
      </c>
      <c r="E534">
        <f t="shared" ca="1" si="16"/>
        <v>3.4056623528168322</v>
      </c>
    </row>
    <row r="535" spans="2:5">
      <c r="B535">
        <f t="shared" si="17"/>
        <v>530</v>
      </c>
      <c r="C535">
        <f t="shared" ca="1" si="16"/>
        <v>6.2969365596208</v>
      </c>
      <c r="D535">
        <f t="shared" ca="1" si="16"/>
        <v>-6.3191287816296171</v>
      </c>
      <c r="E535">
        <f t="shared" ca="1" si="16"/>
        <v>14.238414938756193</v>
      </c>
    </row>
    <row r="536" spans="2:5">
      <c r="B536">
        <f t="shared" si="17"/>
        <v>531</v>
      </c>
      <c r="C536">
        <f t="shared" ca="1" si="16"/>
        <v>-4.4782811995498086</v>
      </c>
      <c r="D536">
        <f t="shared" ca="1" si="16"/>
        <v>-5.1078844405645558</v>
      </c>
      <c r="E536">
        <f t="shared" ca="1" si="16"/>
        <v>4.570638686427797</v>
      </c>
    </row>
    <row r="537" spans="2:5">
      <c r="B537">
        <f t="shared" si="17"/>
        <v>532</v>
      </c>
      <c r="C537">
        <f t="shared" ca="1" si="16"/>
        <v>14.956673151354986</v>
      </c>
      <c r="D537">
        <f t="shared" ca="1" si="16"/>
        <v>4.4904542944527259</v>
      </c>
      <c r="E537">
        <f t="shared" ca="1" si="16"/>
        <v>-5.0515211704451302</v>
      </c>
    </row>
    <row r="538" spans="2:5">
      <c r="B538">
        <f t="shared" si="17"/>
        <v>533</v>
      </c>
      <c r="C538">
        <f t="shared" ca="1" si="16"/>
        <v>-12.756577573794122</v>
      </c>
      <c r="D538">
        <f t="shared" ca="1" si="16"/>
        <v>-8.8727571448378697</v>
      </c>
      <c r="E538">
        <f t="shared" ca="1" si="16"/>
        <v>8.6827652158181543</v>
      </c>
    </row>
    <row r="539" spans="2:5">
      <c r="B539">
        <f t="shared" si="17"/>
        <v>534</v>
      </c>
      <c r="C539">
        <f t="shared" ca="1" si="16"/>
        <v>-12.547639958322241</v>
      </c>
      <c r="D539">
        <f t="shared" ca="1" si="16"/>
        <v>-11.801522639436307</v>
      </c>
      <c r="E539">
        <f t="shared" ca="1" si="16"/>
        <v>3.793127139157022</v>
      </c>
    </row>
    <row r="540" spans="2:5">
      <c r="B540">
        <f t="shared" si="17"/>
        <v>535</v>
      </c>
      <c r="C540">
        <f t="shared" ca="1" si="16"/>
        <v>16.955043805222257</v>
      </c>
      <c r="D540">
        <f t="shared" ca="1" si="16"/>
        <v>-13.136883337613387</v>
      </c>
      <c r="E540">
        <f t="shared" ca="1" si="16"/>
        <v>-10.276495557503424</v>
      </c>
    </row>
    <row r="541" spans="2:5">
      <c r="B541">
        <f t="shared" si="17"/>
        <v>536</v>
      </c>
      <c r="C541">
        <f t="shared" ca="1" si="16"/>
        <v>11.025366956683525</v>
      </c>
      <c r="D541">
        <f t="shared" ca="1" si="16"/>
        <v>0.97688004699151265</v>
      </c>
      <c r="E541">
        <f t="shared" ca="1" si="16"/>
        <v>-6.9412572061977773</v>
      </c>
    </row>
    <row r="542" spans="2:5">
      <c r="B542">
        <f t="shared" si="17"/>
        <v>537</v>
      </c>
      <c r="C542">
        <f t="shared" ca="1" si="16"/>
        <v>0.4769857532978814</v>
      </c>
      <c r="D542">
        <f t="shared" ca="1" si="16"/>
        <v>8.5779123703177653</v>
      </c>
      <c r="E542">
        <f t="shared" ca="1" si="16"/>
        <v>3.1133717064240685</v>
      </c>
    </row>
    <row r="543" spans="2:5">
      <c r="B543">
        <f t="shared" si="17"/>
        <v>538</v>
      </c>
      <c r="C543">
        <f t="shared" ca="1" si="16"/>
        <v>14.059531842184851</v>
      </c>
      <c r="D543">
        <f t="shared" ca="1" si="16"/>
        <v>8.5898813745777236</v>
      </c>
      <c r="E543">
        <f t="shared" ca="1" si="16"/>
        <v>-14.541476740285734</v>
      </c>
    </row>
    <row r="544" spans="2:5">
      <c r="B544">
        <f t="shared" si="17"/>
        <v>539</v>
      </c>
      <c r="C544">
        <f t="shared" ca="1" si="16"/>
        <v>8.3634957370088507</v>
      </c>
      <c r="D544">
        <f t="shared" ca="1" si="16"/>
        <v>-9.5266663475380913</v>
      </c>
      <c r="E544">
        <f t="shared" ca="1" si="16"/>
        <v>-11.588872325892456</v>
      </c>
    </row>
    <row r="545" spans="2:5">
      <c r="B545">
        <f t="shared" si="17"/>
        <v>540</v>
      </c>
      <c r="C545">
        <f t="shared" ca="1" si="16"/>
        <v>-15.310772618106709</v>
      </c>
      <c r="D545">
        <f t="shared" ca="1" si="16"/>
        <v>-3.0315806109696837</v>
      </c>
      <c r="E545">
        <f t="shared" ca="1" si="16"/>
        <v>-14.308512114383603</v>
      </c>
    </row>
    <row r="546" spans="2:5">
      <c r="B546">
        <f t="shared" si="17"/>
        <v>541</v>
      </c>
      <c r="C546">
        <f t="shared" ca="1" si="16"/>
        <v>-1.5215417320795164</v>
      </c>
      <c r="D546">
        <f t="shared" ca="1" si="16"/>
        <v>-11.389978549219327</v>
      </c>
      <c r="E546">
        <f t="shared" ca="1" si="16"/>
        <v>16.247072733509597</v>
      </c>
    </row>
    <row r="547" spans="2:5">
      <c r="B547">
        <f t="shared" si="17"/>
        <v>542</v>
      </c>
      <c r="C547">
        <f t="shared" ca="1" si="16"/>
        <v>-16.693975253673742</v>
      </c>
      <c r="D547">
        <f t="shared" ca="1" si="16"/>
        <v>3.5707620827713695</v>
      </c>
      <c r="E547">
        <f t="shared" ca="1" si="16"/>
        <v>9.7809915973076667</v>
      </c>
    </row>
    <row r="548" spans="2:5">
      <c r="B548">
        <f t="shared" si="17"/>
        <v>543</v>
      </c>
      <c r="C548">
        <f t="shared" ca="1" si="16"/>
        <v>7.6209434491757788</v>
      </c>
      <c r="D548">
        <f t="shared" ca="1" si="16"/>
        <v>-14.022371391917806</v>
      </c>
      <c r="E548">
        <f t="shared" ca="1" si="16"/>
        <v>-16.346074430503826</v>
      </c>
    </row>
    <row r="549" spans="2:5">
      <c r="B549">
        <f t="shared" si="17"/>
        <v>544</v>
      </c>
      <c r="C549">
        <f t="shared" ca="1" si="16"/>
        <v>12.276665174822748</v>
      </c>
      <c r="D549">
        <f t="shared" ca="1" si="16"/>
        <v>-6.2739016753948142</v>
      </c>
      <c r="E549">
        <f t="shared" ca="1" si="16"/>
        <v>4.1627553725919499</v>
      </c>
    </row>
    <row r="550" spans="2:5">
      <c r="B550">
        <f t="shared" si="17"/>
        <v>545</v>
      </c>
      <c r="C550">
        <f t="shared" ca="1" si="16"/>
        <v>15.752910523569398</v>
      </c>
      <c r="D550">
        <f t="shared" ca="1" si="16"/>
        <v>-13.363362878546212</v>
      </c>
      <c r="E550">
        <f t="shared" ca="1" si="16"/>
        <v>1.7143414425408185</v>
      </c>
    </row>
    <row r="551" spans="2:5">
      <c r="B551">
        <f t="shared" si="17"/>
        <v>546</v>
      </c>
      <c r="C551">
        <f t="shared" ca="1" si="16"/>
        <v>-14.020768476228696</v>
      </c>
      <c r="D551">
        <f t="shared" ca="1" si="16"/>
        <v>-10.493813479226192</v>
      </c>
      <c r="E551">
        <f t="shared" ca="1" si="16"/>
        <v>-14.894504621648425</v>
      </c>
    </row>
    <row r="552" spans="2:5">
      <c r="B552">
        <f t="shared" si="17"/>
        <v>547</v>
      </c>
      <c r="C552">
        <f t="shared" ca="1" si="16"/>
        <v>-14.844399402068319</v>
      </c>
      <c r="D552">
        <f t="shared" ca="1" si="16"/>
        <v>10.904178624697643</v>
      </c>
      <c r="E552">
        <f t="shared" ca="1" si="16"/>
        <v>-1.9452259879500575</v>
      </c>
    </row>
    <row r="553" spans="2:5">
      <c r="B553">
        <f t="shared" si="17"/>
        <v>548</v>
      </c>
      <c r="C553">
        <f t="shared" ca="1" si="16"/>
        <v>12.456030549981177</v>
      </c>
      <c r="D553">
        <f t="shared" ca="1" si="16"/>
        <v>9.8485184706993394</v>
      </c>
      <c r="E553">
        <f t="shared" ca="1" si="16"/>
        <v>-11.366110297108499</v>
      </c>
    </row>
    <row r="554" spans="2:5">
      <c r="B554">
        <f t="shared" si="17"/>
        <v>549</v>
      </c>
      <c r="C554">
        <f t="shared" ca="1" si="16"/>
        <v>-13.83282321970656</v>
      </c>
      <c r="D554">
        <f t="shared" ca="1" si="16"/>
        <v>11.248197374074394</v>
      </c>
      <c r="E554">
        <f t="shared" ca="1" si="16"/>
        <v>-11.402482031652839</v>
      </c>
    </row>
    <row r="555" spans="2:5">
      <c r="B555">
        <f t="shared" si="17"/>
        <v>550</v>
      </c>
      <c r="C555">
        <f t="shared" ca="1" si="16"/>
        <v>14.576376695053794</v>
      </c>
      <c r="D555">
        <f t="shared" ca="1" si="16"/>
        <v>-9.24550573730553</v>
      </c>
      <c r="E555">
        <f t="shared" ca="1" si="16"/>
        <v>1.6013517316618742</v>
      </c>
    </row>
    <row r="556" spans="2:5">
      <c r="B556">
        <f t="shared" si="17"/>
        <v>551</v>
      </c>
      <c r="C556">
        <f t="shared" ca="1" si="16"/>
        <v>-12.153874817499135</v>
      </c>
      <c r="D556">
        <f t="shared" ca="1" si="16"/>
        <v>0.14357487175851658</v>
      </c>
      <c r="E556">
        <f t="shared" ca="1" si="16"/>
        <v>2.7451760050962561</v>
      </c>
    </row>
    <row r="557" spans="2:5">
      <c r="B557">
        <f t="shared" si="17"/>
        <v>552</v>
      </c>
      <c r="C557">
        <f t="shared" ca="1" si="16"/>
        <v>-10.717191779343688</v>
      </c>
      <c r="D557">
        <f t="shared" ca="1" si="16"/>
        <v>-13.791571655153863</v>
      </c>
      <c r="E557">
        <f t="shared" ca="1" si="16"/>
        <v>-7.0650758311851627</v>
      </c>
    </row>
    <row r="558" spans="2:5">
      <c r="B558">
        <f t="shared" si="17"/>
        <v>553</v>
      </c>
      <c r="C558">
        <f t="shared" ca="1" si="16"/>
        <v>11.126083260046139</v>
      </c>
      <c r="D558">
        <f t="shared" ca="1" si="16"/>
        <v>15.248694181400907</v>
      </c>
      <c r="E558">
        <f t="shared" ca="1" si="16"/>
        <v>-7.8214324112569642</v>
      </c>
    </row>
    <row r="559" spans="2:5">
      <c r="B559">
        <f t="shared" si="17"/>
        <v>554</v>
      </c>
      <c r="C559">
        <f t="shared" ca="1" si="16"/>
        <v>-2.4174614461915622</v>
      </c>
      <c r="D559">
        <f t="shared" ca="1" si="16"/>
        <v>4.0874378649392495</v>
      </c>
      <c r="E559">
        <f t="shared" ca="1" si="16"/>
        <v>4.6485097166912936</v>
      </c>
    </row>
    <row r="560" spans="2:5">
      <c r="B560">
        <f t="shared" si="17"/>
        <v>555</v>
      </c>
      <c r="C560">
        <f t="shared" ca="1" si="16"/>
        <v>-0.86063773165728352</v>
      </c>
      <c r="D560">
        <f t="shared" ca="1" si="16"/>
        <v>-4.0803213495112001</v>
      </c>
      <c r="E560">
        <f t="shared" ca="1" si="16"/>
        <v>12.080656118711758</v>
      </c>
    </row>
    <row r="561" spans="2:5">
      <c r="B561">
        <f t="shared" si="17"/>
        <v>556</v>
      </c>
      <c r="C561">
        <f t="shared" ca="1" si="16"/>
        <v>2.1824634131252658</v>
      </c>
      <c r="D561">
        <f t="shared" ca="1" si="16"/>
        <v>-13.207216302582175</v>
      </c>
      <c r="E561">
        <f t="shared" ca="1" si="16"/>
        <v>-7.7498600659975763</v>
      </c>
    </row>
    <row r="562" spans="2:5">
      <c r="B562">
        <f t="shared" si="17"/>
        <v>557</v>
      </c>
      <c r="C562">
        <f t="shared" ca="1" si="16"/>
        <v>-13.027827661111107</v>
      </c>
      <c r="D562">
        <f t="shared" ca="1" si="16"/>
        <v>2.0346039606235369</v>
      </c>
      <c r="E562">
        <f t="shared" ca="1" si="16"/>
        <v>-12.71241077179617</v>
      </c>
    </row>
    <row r="563" spans="2:5">
      <c r="B563">
        <f t="shared" si="17"/>
        <v>558</v>
      </c>
      <c r="C563">
        <f t="shared" ca="1" si="16"/>
        <v>6.550554959450718</v>
      </c>
      <c r="D563">
        <f t="shared" ca="1" si="16"/>
        <v>-14.085018246960658</v>
      </c>
      <c r="E563">
        <f t="shared" ca="1" si="16"/>
        <v>-0.14550906134936503</v>
      </c>
    </row>
    <row r="564" spans="2:5">
      <c r="B564">
        <f t="shared" si="17"/>
        <v>559</v>
      </c>
      <c r="C564">
        <f t="shared" ca="1" si="16"/>
        <v>-5.4790462927133357</v>
      </c>
      <c r="D564">
        <f t="shared" ca="1" si="16"/>
        <v>-3.3284189540864793</v>
      </c>
      <c r="E564">
        <f t="shared" ca="1" si="16"/>
        <v>-14.32117494654878</v>
      </c>
    </row>
    <row r="565" spans="2:5">
      <c r="B565">
        <f t="shared" si="17"/>
        <v>560</v>
      </c>
      <c r="C565">
        <f t="shared" ca="1" si="16"/>
        <v>-4.4385047516328022</v>
      </c>
      <c r="D565">
        <f t="shared" ca="1" si="16"/>
        <v>12.826308819705199</v>
      </c>
      <c r="E565">
        <f t="shared" ca="1" si="16"/>
        <v>13.434455448152303</v>
      </c>
    </row>
    <row r="566" spans="2:5">
      <c r="B566">
        <f t="shared" si="17"/>
        <v>561</v>
      </c>
      <c r="C566">
        <f t="shared" ca="1" si="16"/>
        <v>12.808535548561267</v>
      </c>
      <c r="D566">
        <f t="shared" ca="1" si="16"/>
        <v>5.363545393773907</v>
      </c>
      <c r="E566">
        <f t="shared" ca="1" si="16"/>
        <v>12.877027408628116</v>
      </c>
    </row>
    <row r="567" spans="2:5">
      <c r="B567">
        <f t="shared" si="17"/>
        <v>562</v>
      </c>
      <c r="C567">
        <f t="shared" ca="1" si="16"/>
        <v>15.109285350170431</v>
      </c>
      <c r="D567">
        <f t="shared" ca="1" si="16"/>
        <v>-8.0099393752683667</v>
      </c>
      <c r="E567">
        <f t="shared" ca="1" si="16"/>
        <v>1.2485972227606088</v>
      </c>
    </row>
    <row r="568" spans="2:5">
      <c r="B568">
        <f t="shared" si="17"/>
        <v>563</v>
      </c>
      <c r="C568">
        <f t="shared" ca="1" si="16"/>
        <v>-16.944060586080049</v>
      </c>
      <c r="D568">
        <f t="shared" ca="1" si="16"/>
        <v>16.601311348443797</v>
      </c>
      <c r="E568">
        <f t="shared" ca="1" si="16"/>
        <v>-7.5935997939188313</v>
      </c>
    </row>
    <row r="569" spans="2:5">
      <c r="B569">
        <f t="shared" si="17"/>
        <v>564</v>
      </c>
      <c r="C569">
        <f t="shared" ca="1" si="16"/>
        <v>9.0016399110241601</v>
      </c>
      <c r="D569">
        <f t="shared" ca="1" si="16"/>
        <v>-4.9561577136479222</v>
      </c>
      <c r="E569">
        <f t="shared" ca="1" si="16"/>
        <v>7.5936356431967269</v>
      </c>
    </row>
    <row r="570" spans="2:5">
      <c r="B570">
        <f t="shared" si="17"/>
        <v>565</v>
      </c>
      <c r="C570">
        <f t="shared" ca="1" si="16"/>
        <v>-5.9862317066024966</v>
      </c>
      <c r="D570">
        <f t="shared" ca="1" si="16"/>
        <v>12.475783298699866</v>
      </c>
      <c r="E570">
        <f t="shared" ca="1" si="16"/>
        <v>5.5200720864563202</v>
      </c>
    </row>
    <row r="571" spans="2:5">
      <c r="B571">
        <f t="shared" si="17"/>
        <v>566</v>
      </c>
      <c r="C571">
        <f t="shared" ca="1" si="16"/>
        <v>14.948196661908945</v>
      </c>
      <c r="D571">
        <f t="shared" ca="1" si="16"/>
        <v>2.6365577116058092</v>
      </c>
      <c r="E571">
        <f t="shared" ca="1" si="16"/>
        <v>10.509868107373094</v>
      </c>
    </row>
    <row r="572" spans="2:5">
      <c r="B572">
        <f t="shared" si="17"/>
        <v>567</v>
      </c>
      <c r="C572">
        <f t="shared" ca="1" si="16"/>
        <v>-14.788754069981335</v>
      </c>
      <c r="D572">
        <f t="shared" ca="1" si="16"/>
        <v>4.581814830209872</v>
      </c>
      <c r="E572">
        <f t="shared" ca="1" si="16"/>
        <v>10.143317173035367</v>
      </c>
    </row>
    <row r="573" spans="2:5">
      <c r="B573">
        <f t="shared" si="17"/>
        <v>568</v>
      </c>
      <c r="C573">
        <f t="shared" ca="1" si="16"/>
        <v>-8.5305967461405174</v>
      </c>
      <c r="D573">
        <f t="shared" ca="1" si="16"/>
        <v>-11.584001624073181</v>
      </c>
      <c r="E573">
        <f t="shared" ca="1" si="16"/>
        <v>2.4779291042402267</v>
      </c>
    </row>
    <row r="574" spans="2:5">
      <c r="B574">
        <f t="shared" si="17"/>
        <v>569</v>
      </c>
      <c r="C574">
        <f t="shared" ca="1" si="16"/>
        <v>5.7905953407070285</v>
      </c>
      <c r="D574">
        <f t="shared" ca="1" si="16"/>
        <v>10.569027272252006</v>
      </c>
      <c r="E574">
        <f t="shared" ca="1" si="16"/>
        <v>13.443674847396512</v>
      </c>
    </row>
    <row r="575" spans="2:5">
      <c r="B575">
        <f t="shared" si="17"/>
        <v>570</v>
      </c>
      <c r="C575">
        <f t="shared" ca="1" si="16"/>
        <v>-15.968401236957334</v>
      </c>
      <c r="D575">
        <f t="shared" ca="1" si="16"/>
        <v>6.5716926329189009</v>
      </c>
      <c r="E575">
        <f t="shared" ca="1" si="16"/>
        <v>-7.7678750089242543</v>
      </c>
    </row>
    <row r="576" spans="2:5">
      <c r="B576">
        <f t="shared" si="17"/>
        <v>571</v>
      </c>
      <c r="C576">
        <f t="shared" ca="1" si="16"/>
        <v>-13.230361088295854</v>
      </c>
      <c r="D576">
        <f t="shared" ca="1" si="16"/>
        <v>8.9036372156376515</v>
      </c>
      <c r="E576">
        <f t="shared" ca="1" si="16"/>
        <v>10.679624855263141</v>
      </c>
    </row>
    <row r="577" spans="2:5">
      <c r="B577">
        <f t="shared" si="17"/>
        <v>572</v>
      </c>
      <c r="C577">
        <f t="shared" ca="1" si="16"/>
        <v>4.2789622019845472</v>
      </c>
      <c r="D577">
        <f t="shared" ca="1" si="16"/>
        <v>-9.4198499203767945</v>
      </c>
      <c r="E577">
        <f t="shared" ca="1" si="16"/>
        <v>-11.822395058670661</v>
      </c>
    </row>
    <row r="578" spans="2:5">
      <c r="B578">
        <f t="shared" si="17"/>
        <v>573</v>
      </c>
      <c r="C578">
        <f t="shared" ca="1" si="16"/>
        <v>-3.1971055709815555</v>
      </c>
      <c r="D578">
        <f t="shared" ca="1" si="16"/>
        <v>12.961065237648461</v>
      </c>
      <c r="E578">
        <f t="shared" ca="1" si="16"/>
        <v>-7.2108736822488497</v>
      </c>
    </row>
    <row r="579" spans="2:5">
      <c r="B579">
        <f t="shared" si="17"/>
        <v>574</v>
      </c>
      <c r="C579">
        <f t="shared" ca="1" si="16"/>
        <v>-13.580093534763268</v>
      </c>
      <c r="D579">
        <f t="shared" ca="1" si="16"/>
        <v>-4.8900575403526689</v>
      </c>
      <c r="E579">
        <f t="shared" ca="1" si="16"/>
        <v>-5.9366879942752266</v>
      </c>
    </row>
    <row r="580" spans="2:5">
      <c r="B580">
        <f t="shared" si="17"/>
        <v>575</v>
      </c>
      <c r="C580">
        <f t="shared" ca="1" si="16"/>
        <v>-6.7801808914190032</v>
      </c>
      <c r="D580">
        <f t="shared" ca="1" si="16"/>
        <v>10.165047541311448</v>
      </c>
      <c r="E580">
        <f t="shared" ca="1" si="16"/>
        <v>-16.104282238220932</v>
      </c>
    </row>
    <row r="581" spans="2:5">
      <c r="B581">
        <f t="shared" si="17"/>
        <v>576</v>
      </c>
      <c r="C581">
        <f t="shared" ca="1" si="16"/>
        <v>-3.6656506081098499</v>
      </c>
      <c r="D581">
        <f t="shared" ca="1" si="16"/>
        <v>7.1558088103027773</v>
      </c>
      <c r="E581">
        <f t="shared" ca="1" si="16"/>
        <v>10.958910728232114</v>
      </c>
    </row>
    <row r="582" spans="2:5">
      <c r="B582">
        <f t="shared" si="17"/>
        <v>577</v>
      </c>
      <c r="C582">
        <f t="shared" ca="1" si="16"/>
        <v>-16.830834996598014</v>
      </c>
      <c r="D582">
        <f t="shared" ca="1" si="16"/>
        <v>5.3558861314043611</v>
      </c>
      <c r="E582">
        <f t="shared" ca="1" si="16"/>
        <v>-16.513941679271639</v>
      </c>
    </row>
    <row r="583" spans="2:5">
      <c r="B583">
        <f t="shared" si="17"/>
        <v>578</v>
      </c>
      <c r="C583">
        <f t="shared" ref="C583:E646" ca="1" si="18">(2*RAND()-1)*$C$4</f>
        <v>7.2718660602442071</v>
      </c>
      <c r="D583">
        <f t="shared" ca="1" si="18"/>
        <v>-12.909189253863561</v>
      </c>
      <c r="E583">
        <f t="shared" ca="1" si="18"/>
        <v>14.506269834428155</v>
      </c>
    </row>
    <row r="584" spans="2:5">
      <c r="B584">
        <f t="shared" ref="B584:B647" si="19">B583+1</f>
        <v>579</v>
      </c>
      <c r="C584">
        <f t="shared" ca="1" si="18"/>
        <v>1.0812545964912899</v>
      </c>
      <c r="D584">
        <f t="shared" ca="1" si="18"/>
        <v>12.115101662719312</v>
      </c>
      <c r="E584">
        <f t="shared" ca="1" si="18"/>
        <v>0.64444153818743266</v>
      </c>
    </row>
    <row r="585" spans="2:5">
      <c r="B585">
        <f t="shared" si="19"/>
        <v>580</v>
      </c>
      <c r="C585">
        <f t="shared" ca="1" si="18"/>
        <v>-14.446571624416531</v>
      </c>
      <c r="D585">
        <f t="shared" ca="1" si="18"/>
        <v>9.4723020573618886</v>
      </c>
      <c r="E585">
        <f t="shared" ca="1" si="18"/>
        <v>-11.873634063783568</v>
      </c>
    </row>
    <row r="586" spans="2:5">
      <c r="B586">
        <f t="shared" si="19"/>
        <v>581</v>
      </c>
      <c r="C586">
        <f t="shared" ca="1" si="18"/>
        <v>-10.673319133141113</v>
      </c>
      <c r="D586">
        <f t="shared" ca="1" si="18"/>
        <v>15.237665115099739</v>
      </c>
      <c r="E586">
        <f t="shared" ca="1" si="18"/>
        <v>15.128987786275763</v>
      </c>
    </row>
    <row r="587" spans="2:5">
      <c r="B587">
        <f t="shared" si="19"/>
        <v>582</v>
      </c>
      <c r="C587">
        <f t="shared" ca="1" si="18"/>
        <v>-6.9551935696823426</v>
      </c>
      <c r="D587">
        <f t="shared" ca="1" si="18"/>
        <v>-5.8870985046094857</v>
      </c>
      <c r="E587">
        <f t="shared" ca="1" si="18"/>
        <v>-1.3096511632351302</v>
      </c>
    </row>
    <row r="588" spans="2:5">
      <c r="B588">
        <f t="shared" si="19"/>
        <v>583</v>
      </c>
      <c r="C588">
        <f t="shared" ca="1" si="18"/>
        <v>13.866294678272443</v>
      </c>
      <c r="D588">
        <f t="shared" ca="1" si="18"/>
        <v>3.5932194929754413</v>
      </c>
      <c r="E588">
        <f t="shared" ca="1" si="18"/>
        <v>-8.3270008977161378</v>
      </c>
    </row>
    <row r="589" spans="2:5">
      <c r="B589">
        <f t="shared" si="19"/>
        <v>584</v>
      </c>
      <c r="C589">
        <f t="shared" ca="1" si="18"/>
        <v>13.988291960312699</v>
      </c>
      <c r="D589">
        <f t="shared" ca="1" si="18"/>
        <v>3.5764719688796447</v>
      </c>
      <c r="E589">
        <f t="shared" ca="1" si="18"/>
        <v>11.894136178568605</v>
      </c>
    </row>
    <row r="590" spans="2:5">
      <c r="B590">
        <f t="shared" si="19"/>
        <v>585</v>
      </c>
      <c r="C590">
        <f t="shared" ca="1" si="18"/>
        <v>-6.5056179798958205</v>
      </c>
      <c r="D590">
        <f t="shared" ca="1" si="18"/>
        <v>5.4985788643686844</v>
      </c>
      <c r="E590">
        <f t="shared" ca="1" si="18"/>
        <v>-4.8666535408000327</v>
      </c>
    </row>
    <row r="591" spans="2:5">
      <c r="B591">
        <f t="shared" si="19"/>
        <v>586</v>
      </c>
      <c r="C591">
        <f t="shared" ca="1" si="18"/>
        <v>3.8583258929817879</v>
      </c>
      <c r="D591">
        <f t="shared" ca="1" si="18"/>
        <v>4.9985792690794408</v>
      </c>
      <c r="E591">
        <f t="shared" ca="1" si="18"/>
        <v>-3.0576896018401829</v>
      </c>
    </row>
    <row r="592" spans="2:5">
      <c r="B592">
        <f t="shared" si="19"/>
        <v>587</v>
      </c>
      <c r="C592">
        <f t="shared" ca="1" si="18"/>
        <v>-6.9935074176585337</v>
      </c>
      <c r="D592">
        <f t="shared" ca="1" si="18"/>
        <v>11.853573760620806</v>
      </c>
      <c r="E592">
        <f t="shared" ca="1" si="18"/>
        <v>1.0660841546846014</v>
      </c>
    </row>
    <row r="593" spans="2:5">
      <c r="B593">
        <f t="shared" si="19"/>
        <v>588</v>
      </c>
      <c r="C593">
        <f t="shared" ca="1" si="18"/>
        <v>-10.26635833952019</v>
      </c>
      <c r="D593">
        <f t="shared" ca="1" si="18"/>
        <v>-0.51939236445840264</v>
      </c>
      <c r="E593">
        <f t="shared" ca="1" si="18"/>
        <v>11.587009166040842</v>
      </c>
    </row>
    <row r="594" spans="2:5">
      <c r="B594">
        <f t="shared" si="19"/>
        <v>589</v>
      </c>
      <c r="C594">
        <f t="shared" ca="1" si="18"/>
        <v>-10.683351986159714</v>
      </c>
      <c r="D594">
        <f t="shared" ca="1" si="18"/>
        <v>6.8445534736093494E-2</v>
      </c>
      <c r="E594">
        <f t="shared" ca="1" si="18"/>
        <v>7.4109749949433512</v>
      </c>
    </row>
    <row r="595" spans="2:5">
      <c r="B595">
        <f t="shared" si="19"/>
        <v>590</v>
      </c>
      <c r="C595">
        <f t="shared" ca="1" si="18"/>
        <v>-10.233919066722505</v>
      </c>
      <c r="D595">
        <f t="shared" ca="1" si="18"/>
        <v>-1.3515799811107223</v>
      </c>
      <c r="E595">
        <f t="shared" ca="1" si="18"/>
        <v>10.430473628560538</v>
      </c>
    </row>
    <row r="596" spans="2:5">
      <c r="B596">
        <f t="shared" si="19"/>
        <v>591</v>
      </c>
      <c r="C596">
        <f t="shared" ca="1" si="18"/>
        <v>-14.969063962414618</v>
      </c>
      <c r="D596">
        <f t="shared" ca="1" si="18"/>
        <v>-8.6799890885340467</v>
      </c>
      <c r="E596">
        <f t="shared" ca="1" si="18"/>
        <v>0.24213219651510487</v>
      </c>
    </row>
    <row r="597" spans="2:5">
      <c r="B597">
        <f t="shared" si="19"/>
        <v>592</v>
      </c>
      <c r="C597">
        <f t="shared" ca="1" si="18"/>
        <v>3.0301954300884613</v>
      </c>
      <c r="D597">
        <f t="shared" ca="1" si="18"/>
        <v>4.8215203210225015</v>
      </c>
      <c r="E597">
        <f t="shared" ca="1" si="18"/>
        <v>-3.043071216328439</v>
      </c>
    </row>
    <row r="598" spans="2:5">
      <c r="B598">
        <f t="shared" si="19"/>
        <v>593</v>
      </c>
      <c r="C598">
        <f t="shared" ca="1" si="18"/>
        <v>11.733734569641042</v>
      </c>
      <c r="D598">
        <f t="shared" ca="1" si="18"/>
        <v>1.891924446179956</v>
      </c>
      <c r="E598">
        <f t="shared" ca="1" si="18"/>
        <v>-5.8370975056408252</v>
      </c>
    </row>
    <row r="599" spans="2:5">
      <c r="B599">
        <f t="shared" si="19"/>
        <v>594</v>
      </c>
      <c r="C599">
        <f t="shared" ca="1" si="18"/>
        <v>15.341929382183103</v>
      </c>
      <c r="D599">
        <f t="shared" ca="1" si="18"/>
        <v>-0.7540459748003181</v>
      </c>
      <c r="E599">
        <f t="shared" ca="1" si="18"/>
        <v>0.36065950229213062</v>
      </c>
    </row>
    <row r="600" spans="2:5">
      <c r="B600">
        <f t="shared" si="19"/>
        <v>595</v>
      </c>
      <c r="C600">
        <f t="shared" ca="1" si="18"/>
        <v>4.3646756834877234</v>
      </c>
      <c r="D600">
        <f t="shared" ca="1" si="18"/>
        <v>-0.31273598151364146</v>
      </c>
      <c r="E600">
        <f t="shared" ca="1" si="18"/>
        <v>6.6470390001989621</v>
      </c>
    </row>
    <row r="601" spans="2:5">
      <c r="B601">
        <f t="shared" si="19"/>
        <v>596</v>
      </c>
      <c r="C601">
        <f t="shared" ca="1" si="18"/>
        <v>9.3979449551634051</v>
      </c>
      <c r="D601">
        <f t="shared" ca="1" si="18"/>
        <v>-13.067678530760894</v>
      </c>
      <c r="E601">
        <f t="shared" ca="1" si="18"/>
        <v>1.209819530602434</v>
      </c>
    </row>
    <row r="602" spans="2:5">
      <c r="B602">
        <f t="shared" si="19"/>
        <v>597</v>
      </c>
      <c r="C602">
        <f t="shared" ca="1" si="18"/>
        <v>14.676959771220094</v>
      </c>
      <c r="D602">
        <f t="shared" ca="1" si="18"/>
        <v>-9.9449491640007448</v>
      </c>
      <c r="E602">
        <f t="shared" ca="1" si="18"/>
        <v>4.8423507163418593</v>
      </c>
    </row>
    <row r="603" spans="2:5">
      <c r="B603">
        <f t="shared" si="19"/>
        <v>598</v>
      </c>
      <c r="C603">
        <f t="shared" ca="1" si="18"/>
        <v>-10.5904667979278</v>
      </c>
      <c r="D603">
        <f t="shared" ca="1" si="18"/>
        <v>-0.87457449613248839</v>
      </c>
      <c r="E603">
        <f t="shared" ca="1" si="18"/>
        <v>8.6912151457816851</v>
      </c>
    </row>
    <row r="604" spans="2:5">
      <c r="B604">
        <f t="shared" si="19"/>
        <v>599</v>
      </c>
      <c r="C604">
        <f t="shared" ca="1" si="18"/>
        <v>-13.606532524766006</v>
      </c>
      <c r="D604">
        <f t="shared" ca="1" si="18"/>
        <v>12.555747325852249</v>
      </c>
      <c r="E604">
        <f t="shared" ca="1" si="18"/>
        <v>-3.808489298245727</v>
      </c>
    </row>
    <row r="605" spans="2:5">
      <c r="B605">
        <f t="shared" si="19"/>
        <v>600</v>
      </c>
      <c r="C605">
        <f t="shared" ca="1" si="18"/>
        <v>5.9158461212675864</v>
      </c>
      <c r="D605">
        <f t="shared" ca="1" si="18"/>
        <v>11.10754649370832</v>
      </c>
      <c r="E605">
        <f t="shared" ca="1" si="18"/>
        <v>3.9303214131128734</v>
      </c>
    </row>
    <row r="606" spans="2:5">
      <c r="B606">
        <f t="shared" si="19"/>
        <v>601</v>
      </c>
      <c r="C606">
        <f t="shared" ca="1" si="18"/>
        <v>-5.1375038987798103</v>
      </c>
      <c r="D606">
        <f t="shared" ca="1" si="18"/>
        <v>7.7629172035799563</v>
      </c>
      <c r="E606">
        <f t="shared" ca="1" si="18"/>
        <v>-12.091569240292317</v>
      </c>
    </row>
    <row r="607" spans="2:5">
      <c r="B607">
        <f t="shared" si="19"/>
        <v>602</v>
      </c>
      <c r="C607">
        <f t="shared" ca="1" si="18"/>
        <v>6.0668856444930075</v>
      </c>
      <c r="D607">
        <f t="shared" ca="1" si="18"/>
        <v>6.854915254270761</v>
      </c>
      <c r="E607">
        <f t="shared" ca="1" si="18"/>
        <v>-10.195985524376406</v>
      </c>
    </row>
    <row r="608" spans="2:5">
      <c r="B608">
        <f t="shared" si="19"/>
        <v>603</v>
      </c>
      <c r="C608">
        <f t="shared" ca="1" si="18"/>
        <v>-13.241636924828907</v>
      </c>
      <c r="D608">
        <f t="shared" ca="1" si="18"/>
        <v>-15.543191665737202</v>
      </c>
      <c r="E608">
        <f t="shared" ca="1" si="18"/>
        <v>-7.631077228044961</v>
      </c>
    </row>
    <row r="609" spans="2:5">
      <c r="B609">
        <f t="shared" si="19"/>
        <v>604</v>
      </c>
      <c r="C609">
        <f t="shared" ca="1" si="18"/>
        <v>5.1045835544851386</v>
      </c>
      <c r="D609">
        <f t="shared" ca="1" si="18"/>
        <v>1.5318997681705415E-2</v>
      </c>
      <c r="E609">
        <f t="shared" ca="1" si="18"/>
        <v>-13.014340274945237</v>
      </c>
    </row>
    <row r="610" spans="2:5">
      <c r="B610">
        <f t="shared" si="19"/>
        <v>605</v>
      </c>
      <c r="C610">
        <f t="shared" ca="1" si="18"/>
        <v>-7.8560252614071393</v>
      </c>
      <c r="D610">
        <f t="shared" ca="1" si="18"/>
        <v>-8.8991874798002364</v>
      </c>
      <c r="E610">
        <f t="shared" ca="1" si="18"/>
        <v>3.1637821547185023</v>
      </c>
    </row>
    <row r="611" spans="2:5">
      <c r="B611">
        <f t="shared" si="19"/>
        <v>606</v>
      </c>
      <c r="C611">
        <f t="shared" ca="1" si="18"/>
        <v>9.9555471187481466</v>
      </c>
      <c r="D611">
        <f t="shared" ca="1" si="18"/>
        <v>-1.6723578191793727</v>
      </c>
      <c r="E611">
        <f t="shared" ca="1" si="18"/>
        <v>-9.3270970571658403</v>
      </c>
    </row>
    <row r="612" spans="2:5">
      <c r="B612">
        <f t="shared" si="19"/>
        <v>607</v>
      </c>
      <c r="C612">
        <f t="shared" ca="1" si="18"/>
        <v>-5.2921263303385526</v>
      </c>
      <c r="D612">
        <f t="shared" ca="1" si="18"/>
        <v>-5.5866866102951027</v>
      </c>
      <c r="E612">
        <f t="shared" ca="1" si="18"/>
        <v>5.9896706388934096</v>
      </c>
    </row>
    <row r="613" spans="2:5">
      <c r="B613">
        <f t="shared" si="19"/>
        <v>608</v>
      </c>
      <c r="C613">
        <f t="shared" ca="1" si="18"/>
        <v>-1.1458317784009959</v>
      </c>
      <c r="D613">
        <f t="shared" ca="1" si="18"/>
        <v>4.6979244032852137</v>
      </c>
      <c r="E613">
        <f t="shared" ca="1" si="18"/>
        <v>2.0681416736367932</v>
      </c>
    </row>
    <row r="614" spans="2:5">
      <c r="B614">
        <f t="shared" si="19"/>
        <v>609</v>
      </c>
      <c r="C614">
        <f t="shared" ca="1" si="18"/>
        <v>-11.876096676527871</v>
      </c>
      <c r="D614">
        <f t="shared" ca="1" si="18"/>
        <v>-4.0399048436111187</v>
      </c>
      <c r="E614">
        <f t="shared" ca="1" si="18"/>
        <v>15.591177856510171</v>
      </c>
    </row>
    <row r="615" spans="2:5">
      <c r="B615">
        <f t="shared" si="19"/>
        <v>610</v>
      </c>
      <c r="C615">
        <f t="shared" ca="1" si="18"/>
        <v>14.958784006026708</v>
      </c>
      <c r="D615">
        <f t="shared" ca="1" si="18"/>
        <v>1.2728868927419852</v>
      </c>
      <c r="E615">
        <f t="shared" ca="1" si="18"/>
        <v>16.85386405935273</v>
      </c>
    </row>
    <row r="616" spans="2:5">
      <c r="B616">
        <f t="shared" si="19"/>
        <v>611</v>
      </c>
      <c r="C616">
        <f t="shared" ca="1" si="18"/>
        <v>3.1997156353365375</v>
      </c>
      <c r="D616">
        <f t="shared" ca="1" si="18"/>
        <v>11.373229651140917</v>
      </c>
      <c r="E616">
        <f t="shared" ca="1" si="18"/>
        <v>-11.945906360889268</v>
      </c>
    </row>
    <row r="617" spans="2:5">
      <c r="B617">
        <f t="shared" si="19"/>
        <v>612</v>
      </c>
      <c r="C617">
        <f t="shared" ca="1" si="18"/>
        <v>9.6772907995791311</v>
      </c>
      <c r="D617">
        <f t="shared" ca="1" si="18"/>
        <v>-4.6625445359471662</v>
      </c>
      <c r="E617">
        <f t="shared" ca="1" si="18"/>
        <v>-3.2849434069307071</v>
      </c>
    </row>
    <row r="618" spans="2:5">
      <c r="B618">
        <f t="shared" si="19"/>
        <v>613</v>
      </c>
      <c r="C618">
        <f t="shared" ca="1" si="18"/>
        <v>-15.682189886805517</v>
      </c>
      <c r="D618">
        <f t="shared" ca="1" si="18"/>
        <v>-5.088595915041962</v>
      </c>
      <c r="E618">
        <f t="shared" ca="1" si="18"/>
        <v>8.2106815448186694</v>
      </c>
    </row>
    <row r="619" spans="2:5">
      <c r="B619">
        <f t="shared" si="19"/>
        <v>614</v>
      </c>
      <c r="C619">
        <f t="shared" ca="1" si="18"/>
        <v>-14.609200557763698</v>
      </c>
      <c r="D619">
        <f t="shared" ca="1" si="18"/>
        <v>6.14885765324071</v>
      </c>
      <c r="E619">
        <f t="shared" ca="1" si="18"/>
        <v>14.703811014241744</v>
      </c>
    </row>
    <row r="620" spans="2:5">
      <c r="B620">
        <f t="shared" si="19"/>
        <v>615</v>
      </c>
      <c r="C620">
        <f t="shared" ca="1" si="18"/>
        <v>0.2052631258192199</v>
      </c>
      <c r="D620">
        <f t="shared" ca="1" si="18"/>
        <v>9.8085997467330071</v>
      </c>
      <c r="E620">
        <f t="shared" ca="1" si="18"/>
        <v>-11.191134242113305</v>
      </c>
    </row>
    <row r="621" spans="2:5">
      <c r="B621">
        <f t="shared" si="19"/>
        <v>616</v>
      </c>
      <c r="C621">
        <f t="shared" ca="1" si="18"/>
        <v>-8.4373369232213662</v>
      </c>
      <c r="D621">
        <f t="shared" ca="1" si="18"/>
        <v>-3.7430734722865129</v>
      </c>
      <c r="E621">
        <f t="shared" ca="1" si="18"/>
        <v>-15.851046531238856</v>
      </c>
    </row>
    <row r="622" spans="2:5">
      <c r="B622">
        <f t="shared" si="19"/>
        <v>617</v>
      </c>
      <c r="C622">
        <f t="shared" ca="1" si="18"/>
        <v>-13.114466067672366</v>
      </c>
      <c r="D622">
        <f t="shared" ca="1" si="18"/>
        <v>10.916761810476526</v>
      </c>
      <c r="E622">
        <f t="shared" ca="1" si="18"/>
        <v>-9.0752755234102871</v>
      </c>
    </row>
    <row r="623" spans="2:5">
      <c r="B623">
        <f t="shared" si="19"/>
        <v>618</v>
      </c>
      <c r="C623">
        <f t="shared" ca="1" si="18"/>
        <v>-9.5818663319298469</v>
      </c>
      <c r="D623">
        <f t="shared" ca="1" si="18"/>
        <v>-14.912648214783777</v>
      </c>
      <c r="E623">
        <f t="shared" ca="1" si="18"/>
        <v>12.073806769960209</v>
      </c>
    </row>
    <row r="624" spans="2:5">
      <c r="B624">
        <f t="shared" si="19"/>
        <v>619</v>
      </c>
      <c r="C624">
        <f t="shared" ca="1" si="18"/>
        <v>14.959001458536775</v>
      </c>
      <c r="D624">
        <f t="shared" ca="1" si="18"/>
        <v>3.1215069920087997</v>
      </c>
      <c r="E624">
        <f t="shared" ca="1" si="18"/>
        <v>4.1271331317426414</v>
      </c>
    </row>
    <row r="625" spans="2:5">
      <c r="B625">
        <f t="shared" si="19"/>
        <v>620</v>
      </c>
      <c r="C625">
        <f t="shared" ca="1" si="18"/>
        <v>4.6150754537262575</v>
      </c>
      <c r="D625">
        <f t="shared" ca="1" si="18"/>
        <v>-1.0196345383138257</v>
      </c>
      <c r="E625">
        <f t="shared" ca="1" si="18"/>
        <v>-15.450233382737393</v>
      </c>
    </row>
    <row r="626" spans="2:5">
      <c r="B626">
        <f t="shared" si="19"/>
        <v>621</v>
      </c>
      <c r="C626">
        <f t="shared" ca="1" si="18"/>
        <v>5.7529580216602056</v>
      </c>
      <c r="D626">
        <f t="shared" ca="1" si="18"/>
        <v>15.023384191611521</v>
      </c>
      <c r="E626">
        <f t="shared" ca="1" si="18"/>
        <v>-2.2329254134524525</v>
      </c>
    </row>
    <row r="627" spans="2:5">
      <c r="B627">
        <f t="shared" si="19"/>
        <v>622</v>
      </c>
      <c r="C627">
        <f t="shared" ca="1" si="18"/>
        <v>5.7029189174088195</v>
      </c>
      <c r="D627">
        <f t="shared" ca="1" si="18"/>
        <v>8.582579351977726</v>
      </c>
      <c r="E627">
        <f t="shared" ca="1" si="18"/>
        <v>8.5273547989847582</v>
      </c>
    </row>
    <row r="628" spans="2:5">
      <c r="B628">
        <f t="shared" si="19"/>
        <v>623</v>
      </c>
      <c r="C628">
        <f t="shared" ca="1" si="18"/>
        <v>0.7041705613863698</v>
      </c>
      <c r="D628">
        <f t="shared" ca="1" si="18"/>
        <v>-11.499061833297169</v>
      </c>
      <c r="E628">
        <f t="shared" ca="1" si="18"/>
        <v>-12.205583754851947</v>
      </c>
    </row>
    <row r="629" spans="2:5">
      <c r="B629">
        <f t="shared" si="19"/>
        <v>624</v>
      </c>
      <c r="C629">
        <f t="shared" ca="1" si="18"/>
        <v>16.090461903058344</v>
      </c>
      <c r="D629">
        <f t="shared" ca="1" si="18"/>
        <v>9.8057571189219779</v>
      </c>
      <c r="E629">
        <f t="shared" ca="1" si="18"/>
        <v>-14.606135852212768</v>
      </c>
    </row>
    <row r="630" spans="2:5">
      <c r="B630">
        <f t="shared" si="19"/>
        <v>625</v>
      </c>
      <c r="C630">
        <f t="shared" ca="1" si="18"/>
        <v>9.9336087193701861</v>
      </c>
      <c r="D630">
        <f t="shared" ca="1" si="18"/>
        <v>8.1109880408968458</v>
      </c>
      <c r="E630">
        <f t="shared" ca="1" si="18"/>
        <v>-9.9157677846024743</v>
      </c>
    </row>
    <row r="631" spans="2:5">
      <c r="B631">
        <f t="shared" si="19"/>
        <v>626</v>
      </c>
      <c r="C631">
        <f t="shared" ca="1" si="18"/>
        <v>-3.4357862172110663</v>
      </c>
      <c r="D631">
        <f t="shared" ca="1" si="18"/>
        <v>-12.577778511517661</v>
      </c>
      <c r="E631">
        <f t="shared" ca="1" si="18"/>
        <v>-12.110559317662014</v>
      </c>
    </row>
    <row r="632" spans="2:5">
      <c r="B632">
        <f t="shared" si="19"/>
        <v>627</v>
      </c>
      <c r="C632">
        <f t="shared" ca="1" si="18"/>
        <v>-3.8556612516506479</v>
      </c>
      <c r="D632">
        <f t="shared" ca="1" si="18"/>
        <v>-13.947524911545923</v>
      </c>
      <c r="E632">
        <f t="shared" ca="1" si="18"/>
        <v>5.3680342713888258</v>
      </c>
    </row>
    <row r="633" spans="2:5">
      <c r="B633">
        <f t="shared" si="19"/>
        <v>628</v>
      </c>
      <c r="C633">
        <f t="shared" ca="1" si="18"/>
        <v>7.9916642010085885</v>
      </c>
      <c r="D633">
        <f t="shared" ca="1" si="18"/>
        <v>15.281638758141725</v>
      </c>
      <c r="E633">
        <f t="shared" ca="1" si="18"/>
        <v>2.0617709239322175</v>
      </c>
    </row>
    <row r="634" spans="2:5">
      <c r="B634">
        <f t="shared" si="19"/>
        <v>629</v>
      </c>
      <c r="C634">
        <f t="shared" ca="1" si="18"/>
        <v>-10.925564833811068</v>
      </c>
      <c r="D634">
        <f t="shared" ca="1" si="18"/>
        <v>9.5116258683809836</v>
      </c>
      <c r="E634">
        <f t="shared" ca="1" si="18"/>
        <v>13.446412401743462</v>
      </c>
    </row>
    <row r="635" spans="2:5">
      <c r="B635">
        <f t="shared" si="19"/>
        <v>630</v>
      </c>
      <c r="C635">
        <f t="shared" ca="1" si="18"/>
        <v>11.035116595991784</v>
      </c>
      <c r="D635">
        <f t="shared" ca="1" si="18"/>
        <v>10.300780686827471</v>
      </c>
      <c r="E635">
        <f t="shared" ca="1" si="18"/>
        <v>-15.489773838885428</v>
      </c>
    </row>
    <row r="636" spans="2:5">
      <c r="B636">
        <f t="shared" si="19"/>
        <v>631</v>
      </c>
      <c r="C636">
        <f t="shared" ca="1" si="18"/>
        <v>0.97378586987247595</v>
      </c>
      <c r="D636">
        <f t="shared" ca="1" si="18"/>
        <v>11.022586004000727</v>
      </c>
      <c r="E636">
        <f t="shared" ca="1" si="18"/>
        <v>5.5568616127826944</v>
      </c>
    </row>
    <row r="637" spans="2:5">
      <c r="B637">
        <f t="shared" si="19"/>
        <v>632</v>
      </c>
      <c r="C637">
        <f t="shared" ca="1" si="18"/>
        <v>-6.9347851601280661</v>
      </c>
      <c r="D637">
        <f t="shared" ca="1" si="18"/>
        <v>1.2322121186360258</v>
      </c>
      <c r="E637">
        <f t="shared" ca="1" si="18"/>
        <v>16.017408110295754</v>
      </c>
    </row>
    <row r="638" spans="2:5">
      <c r="B638">
        <f t="shared" si="19"/>
        <v>633</v>
      </c>
      <c r="C638">
        <f t="shared" ca="1" si="18"/>
        <v>-11.740137449658942</v>
      </c>
      <c r="D638">
        <f t="shared" ca="1" si="18"/>
        <v>5.7901698235105696</v>
      </c>
      <c r="E638">
        <f t="shared" ca="1" si="18"/>
        <v>7.4295435012416648</v>
      </c>
    </row>
    <row r="639" spans="2:5">
      <c r="B639">
        <f t="shared" si="19"/>
        <v>634</v>
      </c>
      <c r="C639">
        <f t="shared" ca="1" si="18"/>
        <v>-6.1134493258730211</v>
      </c>
      <c r="D639">
        <f t="shared" ca="1" si="18"/>
        <v>-5.7843216704184997</v>
      </c>
      <c r="E639">
        <f t="shared" ca="1" si="18"/>
        <v>8.3532430314204387</v>
      </c>
    </row>
    <row r="640" spans="2:5">
      <c r="B640">
        <f t="shared" si="19"/>
        <v>635</v>
      </c>
      <c r="C640">
        <f t="shared" ca="1" si="18"/>
        <v>-2.6832908216271996</v>
      </c>
      <c r="D640">
        <f t="shared" ca="1" si="18"/>
        <v>-15.445309142811606</v>
      </c>
      <c r="E640">
        <f t="shared" ca="1" si="18"/>
        <v>5.9713992111707084</v>
      </c>
    </row>
    <row r="641" spans="2:5">
      <c r="B641">
        <f t="shared" si="19"/>
        <v>636</v>
      </c>
      <c r="C641">
        <f t="shared" ca="1" si="18"/>
        <v>-10.985680205132198</v>
      </c>
      <c r="D641">
        <f t="shared" ca="1" si="18"/>
        <v>6.3694532396958881</v>
      </c>
      <c r="E641">
        <f t="shared" ca="1" si="18"/>
        <v>-6.0984985258154403</v>
      </c>
    </row>
    <row r="642" spans="2:5">
      <c r="B642">
        <f t="shared" si="19"/>
        <v>637</v>
      </c>
      <c r="C642">
        <f t="shared" ca="1" si="18"/>
        <v>-16.777679547573566</v>
      </c>
      <c r="D642">
        <f t="shared" ca="1" si="18"/>
        <v>-5.1823870702317034</v>
      </c>
      <c r="E642">
        <f t="shared" ca="1" si="18"/>
        <v>5.3757390471220736</v>
      </c>
    </row>
    <row r="643" spans="2:5">
      <c r="B643">
        <f t="shared" si="19"/>
        <v>638</v>
      </c>
      <c r="C643">
        <f t="shared" ca="1" si="18"/>
        <v>-15.84546810496661</v>
      </c>
      <c r="D643">
        <f t="shared" ca="1" si="18"/>
        <v>14.520962312290685</v>
      </c>
      <c r="E643">
        <f t="shared" ca="1" si="18"/>
        <v>7.2693115562344195</v>
      </c>
    </row>
    <row r="644" spans="2:5">
      <c r="B644">
        <f t="shared" si="19"/>
        <v>639</v>
      </c>
      <c r="C644">
        <f t="shared" ca="1" si="18"/>
        <v>-14.780351907413925</v>
      </c>
      <c r="D644">
        <f t="shared" ca="1" si="18"/>
        <v>7.6099182508989003</v>
      </c>
      <c r="E644">
        <f t="shared" ca="1" si="18"/>
        <v>-16.395999703286254</v>
      </c>
    </row>
    <row r="645" spans="2:5">
      <c r="B645">
        <f t="shared" si="19"/>
        <v>640</v>
      </c>
      <c r="C645">
        <f t="shared" ca="1" si="18"/>
        <v>5.2324400911668318</v>
      </c>
      <c r="D645">
        <f t="shared" ca="1" si="18"/>
        <v>-11.196316468102966</v>
      </c>
      <c r="E645">
        <f t="shared" ca="1" si="18"/>
        <v>-10.432825308885915</v>
      </c>
    </row>
    <row r="646" spans="2:5">
      <c r="B646">
        <f t="shared" si="19"/>
        <v>641</v>
      </c>
      <c r="C646">
        <f t="shared" ca="1" si="18"/>
        <v>-2.2397997972331103</v>
      </c>
      <c r="D646">
        <f t="shared" ca="1" si="18"/>
        <v>7.6910225365499691</v>
      </c>
      <c r="E646">
        <f t="shared" ca="1" si="18"/>
        <v>-10.308616274254824</v>
      </c>
    </row>
    <row r="647" spans="2:5">
      <c r="B647">
        <f t="shared" si="19"/>
        <v>642</v>
      </c>
      <c r="C647">
        <f t="shared" ref="C647:E710" ca="1" si="20">(2*RAND()-1)*$C$4</f>
        <v>-2.0204679975251816</v>
      </c>
      <c r="D647">
        <f t="shared" ca="1" si="20"/>
        <v>-0.44649840537836183</v>
      </c>
      <c r="E647">
        <f t="shared" ca="1" si="20"/>
        <v>-2.2759982316066498</v>
      </c>
    </row>
    <row r="648" spans="2:5">
      <c r="B648">
        <f t="shared" ref="B648:B711" si="21">B647+1</f>
        <v>643</v>
      </c>
      <c r="C648">
        <f t="shared" ca="1" si="20"/>
        <v>13.353438963088843</v>
      </c>
      <c r="D648">
        <f t="shared" ca="1" si="20"/>
        <v>3.7550479123683278</v>
      </c>
      <c r="E648">
        <f t="shared" ca="1" si="20"/>
        <v>-12.649535890695049</v>
      </c>
    </row>
    <row r="649" spans="2:5">
      <c r="B649">
        <f t="shared" si="21"/>
        <v>644</v>
      </c>
      <c r="C649">
        <f t="shared" ca="1" si="20"/>
        <v>-6.9159246027816188</v>
      </c>
      <c r="D649">
        <f t="shared" ca="1" si="20"/>
        <v>13.024096466494679</v>
      </c>
      <c r="E649">
        <f t="shared" ca="1" si="20"/>
        <v>15.026503057130466</v>
      </c>
    </row>
    <row r="650" spans="2:5">
      <c r="B650">
        <f t="shared" si="21"/>
        <v>645</v>
      </c>
      <c r="C650">
        <f t="shared" ca="1" si="20"/>
        <v>-15.615514467043987</v>
      </c>
      <c r="D650">
        <f t="shared" ca="1" si="20"/>
        <v>12.654643931041877</v>
      </c>
      <c r="E650">
        <f t="shared" ca="1" si="20"/>
        <v>7.8042528207743391</v>
      </c>
    </row>
    <row r="651" spans="2:5">
      <c r="B651">
        <f t="shared" si="21"/>
        <v>646</v>
      </c>
      <c r="C651">
        <f t="shared" ca="1" si="20"/>
        <v>16.20043667677912</v>
      </c>
      <c r="D651">
        <f t="shared" ca="1" si="20"/>
        <v>-5.7403941812535537</v>
      </c>
      <c r="E651">
        <f t="shared" ca="1" si="20"/>
        <v>-4.3827615568132492</v>
      </c>
    </row>
    <row r="652" spans="2:5">
      <c r="B652">
        <f t="shared" si="21"/>
        <v>647</v>
      </c>
      <c r="C652">
        <f t="shared" ca="1" si="20"/>
        <v>14.192466841343689</v>
      </c>
      <c r="D652">
        <f t="shared" ca="1" si="20"/>
        <v>-1.7536335054735135</v>
      </c>
      <c r="E652">
        <f t="shared" ca="1" si="20"/>
        <v>13.244558555537607</v>
      </c>
    </row>
    <row r="653" spans="2:5">
      <c r="B653">
        <f t="shared" si="21"/>
        <v>648</v>
      </c>
      <c r="C653">
        <f t="shared" ca="1" si="20"/>
        <v>5.3111784886947753</v>
      </c>
      <c r="D653">
        <f t="shared" ca="1" si="20"/>
        <v>-14.967136878545221</v>
      </c>
      <c r="E653">
        <f t="shared" ca="1" si="20"/>
        <v>15.849966344053694</v>
      </c>
    </row>
    <row r="654" spans="2:5">
      <c r="B654">
        <f t="shared" si="21"/>
        <v>649</v>
      </c>
      <c r="C654">
        <f t="shared" ca="1" si="20"/>
        <v>15.276907388650622</v>
      </c>
      <c r="D654">
        <f t="shared" ca="1" si="20"/>
        <v>11.240812916094942</v>
      </c>
      <c r="E654">
        <f t="shared" ca="1" si="20"/>
        <v>-7.9531770571938525</v>
      </c>
    </row>
    <row r="655" spans="2:5">
      <c r="B655">
        <f t="shared" si="21"/>
        <v>650</v>
      </c>
      <c r="C655">
        <f t="shared" ca="1" si="20"/>
        <v>-16.992354241870704</v>
      </c>
      <c r="D655">
        <f t="shared" ca="1" si="20"/>
        <v>-2.8764825024751133</v>
      </c>
      <c r="E655">
        <f t="shared" ca="1" si="20"/>
        <v>-5.767084189714585</v>
      </c>
    </row>
    <row r="656" spans="2:5">
      <c r="B656">
        <f t="shared" si="21"/>
        <v>651</v>
      </c>
      <c r="C656">
        <f t="shared" ca="1" si="20"/>
        <v>-8.2996340018866697</v>
      </c>
      <c r="D656">
        <f t="shared" ca="1" si="20"/>
        <v>9.3047274238266375</v>
      </c>
      <c r="E656">
        <f t="shared" ca="1" si="20"/>
        <v>-4.8283470129514292</v>
      </c>
    </row>
    <row r="657" spans="2:5">
      <c r="B657">
        <f t="shared" si="21"/>
        <v>652</v>
      </c>
      <c r="C657">
        <f t="shared" ca="1" si="20"/>
        <v>16.838153228461831</v>
      </c>
      <c r="D657">
        <f t="shared" ca="1" si="20"/>
        <v>-9.6244025273752865</v>
      </c>
      <c r="E657">
        <f t="shared" ca="1" si="20"/>
        <v>14.056990328277603</v>
      </c>
    </row>
    <row r="658" spans="2:5">
      <c r="B658">
        <f t="shared" si="21"/>
        <v>653</v>
      </c>
      <c r="C658">
        <f t="shared" ca="1" si="20"/>
        <v>-3.6878841229353805</v>
      </c>
      <c r="D658">
        <f t="shared" ca="1" si="20"/>
        <v>-11.744786705520324</v>
      </c>
      <c r="E658">
        <f t="shared" ca="1" si="20"/>
        <v>4.1800542092978645</v>
      </c>
    </row>
    <row r="659" spans="2:5">
      <c r="B659">
        <f t="shared" si="21"/>
        <v>654</v>
      </c>
      <c r="C659">
        <f t="shared" ca="1" si="20"/>
        <v>-9.2990571731742904</v>
      </c>
      <c r="D659">
        <f t="shared" ca="1" si="20"/>
        <v>-10.202481230733442</v>
      </c>
      <c r="E659">
        <f t="shared" ca="1" si="20"/>
        <v>-14.270845033907401</v>
      </c>
    </row>
    <row r="660" spans="2:5">
      <c r="B660">
        <f t="shared" si="21"/>
        <v>655</v>
      </c>
      <c r="C660">
        <f t="shared" ca="1" si="20"/>
        <v>9.2105551271384769</v>
      </c>
      <c r="D660">
        <f t="shared" ca="1" si="20"/>
        <v>-2.1911858028178721</v>
      </c>
      <c r="E660">
        <f t="shared" ca="1" si="20"/>
        <v>6.450774748330085</v>
      </c>
    </row>
    <row r="661" spans="2:5">
      <c r="B661">
        <f t="shared" si="21"/>
        <v>656</v>
      </c>
      <c r="C661">
        <f t="shared" ca="1" si="20"/>
        <v>14.97879491414721</v>
      </c>
      <c r="D661">
        <f t="shared" ca="1" si="20"/>
        <v>-5.8986163472345652</v>
      </c>
      <c r="E661">
        <f t="shared" ca="1" si="20"/>
        <v>0.85651348374868586</v>
      </c>
    </row>
    <row r="662" spans="2:5">
      <c r="B662">
        <f t="shared" si="21"/>
        <v>657</v>
      </c>
      <c r="C662">
        <f t="shared" ca="1" si="20"/>
        <v>-7.2354780961904144</v>
      </c>
      <c r="D662">
        <f t="shared" ca="1" si="20"/>
        <v>8.6906598104901036</v>
      </c>
      <c r="E662">
        <f t="shared" ca="1" si="20"/>
        <v>15.089203156693596</v>
      </c>
    </row>
    <row r="663" spans="2:5">
      <c r="B663">
        <f t="shared" si="21"/>
        <v>658</v>
      </c>
      <c r="C663">
        <f t="shared" ca="1" si="20"/>
        <v>-14.9814033787501</v>
      </c>
      <c r="D663">
        <f t="shared" ca="1" si="20"/>
        <v>5.0400863903485646</v>
      </c>
      <c r="E663">
        <f t="shared" ca="1" si="20"/>
        <v>12.894666287135236</v>
      </c>
    </row>
    <row r="664" spans="2:5">
      <c r="B664">
        <f t="shared" si="21"/>
        <v>659</v>
      </c>
      <c r="C664">
        <f t="shared" ca="1" si="20"/>
        <v>9.1075777887704596</v>
      </c>
      <c r="D664">
        <f t="shared" ca="1" si="20"/>
        <v>6.9525282178651304</v>
      </c>
      <c r="E664">
        <f t="shared" ca="1" si="20"/>
        <v>-7.9449481673674409</v>
      </c>
    </row>
    <row r="665" spans="2:5">
      <c r="B665">
        <f t="shared" si="21"/>
        <v>660</v>
      </c>
      <c r="C665">
        <f t="shared" ca="1" si="20"/>
        <v>-0.59289448348407636</v>
      </c>
      <c r="D665">
        <f t="shared" ca="1" si="20"/>
        <v>-3.9616292141173837</v>
      </c>
      <c r="E665">
        <f t="shared" ca="1" si="20"/>
        <v>16.245146862366976</v>
      </c>
    </row>
    <row r="666" spans="2:5">
      <c r="B666">
        <f t="shared" si="21"/>
        <v>661</v>
      </c>
      <c r="C666">
        <f t="shared" ca="1" si="20"/>
        <v>1.9826992430234853</v>
      </c>
      <c r="D666">
        <f t="shared" ca="1" si="20"/>
        <v>-7.6478535569560355</v>
      </c>
      <c r="E666">
        <f t="shared" ca="1" si="20"/>
        <v>-9.986607064180042</v>
      </c>
    </row>
    <row r="667" spans="2:5">
      <c r="B667">
        <f t="shared" si="21"/>
        <v>662</v>
      </c>
      <c r="C667">
        <f t="shared" ca="1" si="20"/>
        <v>-11.806359775603866</v>
      </c>
      <c r="D667">
        <f t="shared" ca="1" si="20"/>
        <v>-8.3898460293208874</v>
      </c>
      <c r="E667">
        <f t="shared" ca="1" si="20"/>
        <v>-3.4236064796337997</v>
      </c>
    </row>
    <row r="668" spans="2:5">
      <c r="B668">
        <f t="shared" si="21"/>
        <v>663</v>
      </c>
      <c r="C668">
        <f t="shared" ca="1" si="20"/>
        <v>-3.8084793427285222</v>
      </c>
      <c r="D668">
        <f t="shared" ca="1" si="20"/>
        <v>14.561104642890925</v>
      </c>
      <c r="E668">
        <f t="shared" ca="1" si="20"/>
        <v>-0.39551032254327989</v>
      </c>
    </row>
    <row r="669" spans="2:5">
      <c r="B669">
        <f t="shared" si="21"/>
        <v>664</v>
      </c>
      <c r="C669">
        <f t="shared" ca="1" si="20"/>
        <v>-12.074879921383232</v>
      </c>
      <c r="D669">
        <f t="shared" ca="1" si="20"/>
        <v>16.026804169219339</v>
      </c>
      <c r="E669">
        <f t="shared" ca="1" si="20"/>
        <v>13.990297980684712</v>
      </c>
    </row>
    <row r="670" spans="2:5">
      <c r="B670">
        <f t="shared" si="21"/>
        <v>665</v>
      </c>
      <c r="C670">
        <f t="shared" ca="1" si="20"/>
        <v>6.2745368909405048</v>
      </c>
      <c r="D670">
        <f t="shared" ca="1" si="20"/>
        <v>-12.555232368245671</v>
      </c>
      <c r="E670">
        <f t="shared" ca="1" si="20"/>
        <v>14.345061187750725</v>
      </c>
    </row>
    <row r="671" spans="2:5">
      <c r="B671">
        <f t="shared" si="21"/>
        <v>666</v>
      </c>
      <c r="C671">
        <f t="shared" ca="1" si="20"/>
        <v>-2.538017246124487</v>
      </c>
      <c r="D671">
        <f t="shared" ca="1" si="20"/>
        <v>-4.8853158837623125</v>
      </c>
      <c r="E671">
        <f t="shared" ca="1" si="20"/>
        <v>-9.3427867367727124</v>
      </c>
    </row>
    <row r="672" spans="2:5">
      <c r="B672">
        <f t="shared" si="21"/>
        <v>667</v>
      </c>
      <c r="C672">
        <f t="shared" ca="1" si="20"/>
        <v>11.741660378314462</v>
      </c>
      <c r="D672">
        <f t="shared" ca="1" si="20"/>
        <v>-3.8793096908926517</v>
      </c>
      <c r="E672">
        <f t="shared" ca="1" si="20"/>
        <v>15.860811942169388</v>
      </c>
    </row>
    <row r="673" spans="2:5">
      <c r="B673">
        <f t="shared" si="21"/>
        <v>668</v>
      </c>
      <c r="C673">
        <f t="shared" ca="1" si="20"/>
        <v>11.626580841159408</v>
      </c>
      <c r="D673">
        <f t="shared" ca="1" si="20"/>
        <v>3.4357766214683227</v>
      </c>
      <c r="E673">
        <f t="shared" ca="1" si="20"/>
        <v>-8.2041321553461959</v>
      </c>
    </row>
    <row r="674" spans="2:5">
      <c r="B674">
        <f t="shared" si="21"/>
        <v>669</v>
      </c>
      <c r="C674">
        <f t="shared" ca="1" si="20"/>
        <v>7.6347557073936416</v>
      </c>
      <c r="D674">
        <f t="shared" ca="1" si="20"/>
        <v>-12.709776487643568</v>
      </c>
      <c r="E674">
        <f t="shared" ca="1" si="20"/>
        <v>-9.8661409715813519</v>
      </c>
    </row>
    <row r="675" spans="2:5">
      <c r="B675">
        <f t="shared" si="21"/>
        <v>670</v>
      </c>
      <c r="C675">
        <f t="shared" ca="1" si="20"/>
        <v>1.0367495099792423</v>
      </c>
      <c r="D675">
        <f t="shared" ca="1" si="20"/>
        <v>7.3466158765508789</v>
      </c>
      <c r="E675">
        <f t="shared" ca="1" si="20"/>
        <v>7.9621615464407274</v>
      </c>
    </row>
    <row r="676" spans="2:5">
      <c r="B676">
        <f t="shared" si="21"/>
        <v>671</v>
      </c>
      <c r="C676">
        <f t="shared" ca="1" si="20"/>
        <v>5.8467675450783965</v>
      </c>
      <c r="D676">
        <f t="shared" ca="1" si="20"/>
        <v>3.1253680376426551</v>
      </c>
      <c r="E676">
        <f t="shared" ca="1" si="20"/>
        <v>3.365196106484285</v>
      </c>
    </row>
    <row r="677" spans="2:5">
      <c r="B677">
        <f t="shared" si="21"/>
        <v>672</v>
      </c>
      <c r="C677">
        <f t="shared" ca="1" si="20"/>
        <v>2.9866563897179388</v>
      </c>
      <c r="D677">
        <f t="shared" ca="1" si="20"/>
        <v>-16.526212914420086</v>
      </c>
      <c r="E677">
        <f t="shared" ca="1" si="20"/>
        <v>4.4605921240637345</v>
      </c>
    </row>
    <row r="678" spans="2:5">
      <c r="B678">
        <f t="shared" si="21"/>
        <v>673</v>
      </c>
      <c r="C678">
        <f t="shared" ca="1" si="20"/>
        <v>6.1770230993436206</v>
      </c>
      <c r="D678">
        <f t="shared" ca="1" si="20"/>
        <v>-0.94779822682428971</v>
      </c>
      <c r="E678">
        <f t="shared" ca="1" si="20"/>
        <v>-10.089134972796554</v>
      </c>
    </row>
    <row r="679" spans="2:5">
      <c r="B679">
        <f t="shared" si="21"/>
        <v>674</v>
      </c>
      <c r="C679">
        <f t="shared" ca="1" si="20"/>
        <v>9.6507338454669842</v>
      </c>
      <c r="D679">
        <f t="shared" ca="1" si="20"/>
        <v>2.9904233249567431</v>
      </c>
      <c r="E679">
        <f t="shared" ca="1" si="20"/>
        <v>5.6904661261959566</v>
      </c>
    </row>
    <row r="680" spans="2:5">
      <c r="B680">
        <f t="shared" si="21"/>
        <v>675</v>
      </c>
      <c r="C680">
        <f t="shared" ca="1" si="20"/>
        <v>7.6048646263825237</v>
      </c>
      <c r="D680">
        <f t="shared" ca="1" si="20"/>
        <v>2.2390849720062338</v>
      </c>
      <c r="E680">
        <f t="shared" ca="1" si="20"/>
        <v>12.164114822690067</v>
      </c>
    </row>
    <row r="681" spans="2:5">
      <c r="B681">
        <f t="shared" si="21"/>
        <v>676</v>
      </c>
      <c r="C681">
        <f t="shared" ca="1" si="20"/>
        <v>1.1021187905652503</v>
      </c>
      <c r="D681">
        <f t="shared" ca="1" si="20"/>
        <v>7.1007453827765383</v>
      </c>
      <c r="E681">
        <f t="shared" ca="1" si="20"/>
        <v>-12.295483827460751</v>
      </c>
    </row>
    <row r="682" spans="2:5">
      <c r="B682">
        <f t="shared" si="21"/>
        <v>677</v>
      </c>
      <c r="C682">
        <f t="shared" ca="1" si="20"/>
        <v>10.339054170285308</v>
      </c>
      <c r="D682">
        <f t="shared" ca="1" si="20"/>
        <v>-8.1341394661198212</v>
      </c>
      <c r="E682">
        <f t="shared" ca="1" si="20"/>
        <v>-14.074970205862376</v>
      </c>
    </row>
    <row r="683" spans="2:5">
      <c r="B683">
        <f t="shared" si="21"/>
        <v>678</v>
      </c>
      <c r="C683">
        <f t="shared" ca="1" si="20"/>
        <v>-12.046419489100977</v>
      </c>
      <c r="D683">
        <f t="shared" ca="1" si="20"/>
        <v>10.374284401617315</v>
      </c>
      <c r="E683">
        <f t="shared" ca="1" si="20"/>
        <v>16.453166063206496</v>
      </c>
    </row>
    <row r="684" spans="2:5">
      <c r="B684">
        <f t="shared" si="21"/>
        <v>679</v>
      </c>
      <c r="C684">
        <f t="shared" ca="1" si="20"/>
        <v>1.3605953574632164</v>
      </c>
      <c r="D684">
        <f t="shared" ca="1" si="20"/>
        <v>16.623757267324514</v>
      </c>
      <c r="E684">
        <f t="shared" ca="1" si="20"/>
        <v>-9.8798876006236434</v>
      </c>
    </row>
    <row r="685" spans="2:5">
      <c r="B685">
        <f t="shared" si="21"/>
        <v>680</v>
      </c>
      <c r="C685">
        <f t="shared" ca="1" si="20"/>
        <v>10.43653717827444</v>
      </c>
      <c r="D685">
        <f t="shared" ca="1" si="20"/>
        <v>-4.4174151335620326</v>
      </c>
      <c r="E685">
        <f t="shared" ca="1" si="20"/>
        <v>16.676716307249759</v>
      </c>
    </row>
    <row r="686" spans="2:5">
      <c r="B686">
        <f t="shared" si="21"/>
        <v>681</v>
      </c>
      <c r="C686">
        <f t="shared" ca="1" si="20"/>
        <v>9.6253877694514252</v>
      </c>
      <c r="D686">
        <f t="shared" ca="1" si="20"/>
        <v>16.304313698466913</v>
      </c>
      <c r="E686">
        <f t="shared" ca="1" si="20"/>
        <v>-9.4709239842603843</v>
      </c>
    </row>
    <row r="687" spans="2:5">
      <c r="B687">
        <f t="shared" si="21"/>
        <v>682</v>
      </c>
      <c r="C687">
        <f t="shared" ca="1" si="20"/>
        <v>2.7103443052396683</v>
      </c>
      <c r="D687">
        <f t="shared" ca="1" si="20"/>
        <v>11.872035307800711</v>
      </c>
      <c r="E687">
        <f t="shared" ca="1" si="20"/>
        <v>-1.2010864043787211</v>
      </c>
    </row>
    <row r="688" spans="2:5">
      <c r="B688">
        <f t="shared" si="21"/>
        <v>683</v>
      </c>
      <c r="C688">
        <f t="shared" ca="1" si="20"/>
        <v>-8.3192096249480443</v>
      </c>
      <c r="D688">
        <f t="shared" ca="1" si="20"/>
        <v>4.0945745010935219</v>
      </c>
      <c r="E688">
        <f t="shared" ca="1" si="20"/>
        <v>-9.5352881995008847</v>
      </c>
    </row>
    <row r="689" spans="2:5">
      <c r="B689">
        <f t="shared" si="21"/>
        <v>684</v>
      </c>
      <c r="C689">
        <f t="shared" ca="1" si="20"/>
        <v>-11.667686523553893</v>
      </c>
      <c r="D689">
        <f t="shared" ca="1" si="20"/>
        <v>-10.333529602849776</v>
      </c>
      <c r="E689">
        <f t="shared" ca="1" si="20"/>
        <v>13.648240285178469</v>
      </c>
    </row>
    <row r="690" spans="2:5">
      <c r="B690">
        <f t="shared" si="21"/>
        <v>685</v>
      </c>
      <c r="C690">
        <f t="shared" ca="1" si="20"/>
        <v>9.9859471052176954</v>
      </c>
      <c r="D690">
        <f t="shared" ca="1" si="20"/>
        <v>8.2286183543214104</v>
      </c>
      <c r="E690">
        <f t="shared" ca="1" si="20"/>
        <v>-8.2224125034291138</v>
      </c>
    </row>
    <row r="691" spans="2:5">
      <c r="B691">
        <f t="shared" si="21"/>
        <v>686</v>
      </c>
      <c r="C691">
        <f t="shared" ca="1" si="20"/>
        <v>-4.7941303863346949</v>
      </c>
      <c r="D691">
        <f t="shared" ca="1" si="20"/>
        <v>1.9246606805602213</v>
      </c>
      <c r="E691">
        <f t="shared" ca="1" si="20"/>
        <v>0.78869779904476811</v>
      </c>
    </row>
    <row r="692" spans="2:5">
      <c r="B692">
        <f t="shared" si="21"/>
        <v>687</v>
      </c>
      <c r="C692">
        <f t="shared" ca="1" si="20"/>
        <v>-16.622915381991266</v>
      </c>
      <c r="D692">
        <f t="shared" ca="1" si="20"/>
        <v>-14.966992994988466</v>
      </c>
      <c r="E692">
        <f t="shared" ca="1" si="20"/>
        <v>1.6391473098530034</v>
      </c>
    </row>
    <row r="693" spans="2:5">
      <c r="B693">
        <f t="shared" si="21"/>
        <v>688</v>
      </c>
      <c r="C693">
        <f t="shared" ca="1" si="20"/>
        <v>3.0366841042757722</v>
      </c>
      <c r="D693">
        <f t="shared" ca="1" si="20"/>
        <v>5.4514855848432386</v>
      </c>
      <c r="E693">
        <f t="shared" ca="1" si="20"/>
        <v>-6.0856246386302946</v>
      </c>
    </row>
    <row r="694" spans="2:5">
      <c r="B694">
        <f t="shared" si="21"/>
        <v>689</v>
      </c>
      <c r="C694">
        <f t="shared" ca="1" si="20"/>
        <v>8.3504996198006776</v>
      </c>
      <c r="D694">
        <f t="shared" ca="1" si="20"/>
        <v>14.067323318057873</v>
      </c>
      <c r="E694">
        <f t="shared" ca="1" si="20"/>
        <v>-2.5627827752314976</v>
      </c>
    </row>
    <row r="695" spans="2:5">
      <c r="B695">
        <f t="shared" si="21"/>
        <v>690</v>
      </c>
      <c r="C695">
        <f t="shared" ca="1" si="20"/>
        <v>-9.0345100644939702</v>
      </c>
      <c r="D695">
        <f t="shared" ca="1" si="20"/>
        <v>-5.8038035704633062</v>
      </c>
      <c r="E695">
        <f t="shared" ca="1" si="20"/>
        <v>-10.109368538829226</v>
      </c>
    </row>
    <row r="696" spans="2:5">
      <c r="B696">
        <f t="shared" si="21"/>
        <v>691</v>
      </c>
      <c r="C696">
        <f t="shared" ca="1" si="20"/>
        <v>-2.7861979525463507</v>
      </c>
      <c r="D696">
        <f t="shared" ca="1" si="20"/>
        <v>-2.1511081446768383</v>
      </c>
      <c r="E696">
        <f t="shared" ca="1" si="20"/>
        <v>2.1863352223736356</v>
      </c>
    </row>
    <row r="697" spans="2:5">
      <c r="B697">
        <f t="shared" si="21"/>
        <v>692</v>
      </c>
      <c r="C697">
        <f t="shared" ca="1" si="20"/>
        <v>-13.449260186065754</v>
      </c>
      <c r="D697">
        <f t="shared" ca="1" si="20"/>
        <v>-9.3199156269015102</v>
      </c>
      <c r="E697">
        <f t="shared" ca="1" si="20"/>
        <v>7.5164650809514164</v>
      </c>
    </row>
    <row r="698" spans="2:5">
      <c r="B698">
        <f t="shared" si="21"/>
        <v>693</v>
      </c>
      <c r="C698">
        <f t="shared" ca="1" si="20"/>
        <v>9.1403550514213094</v>
      </c>
      <c r="D698">
        <f t="shared" ca="1" si="20"/>
        <v>4.9155478096001515</v>
      </c>
      <c r="E698">
        <f t="shared" ca="1" si="20"/>
        <v>-7.1894823989993526</v>
      </c>
    </row>
    <row r="699" spans="2:5">
      <c r="B699">
        <f t="shared" si="21"/>
        <v>694</v>
      </c>
      <c r="C699">
        <f t="shared" ca="1" si="20"/>
        <v>-5.2906145244175002</v>
      </c>
      <c r="D699">
        <f t="shared" ca="1" si="20"/>
        <v>-6.489946451966417</v>
      </c>
      <c r="E699">
        <f t="shared" ca="1" si="20"/>
        <v>-13.741215017291941</v>
      </c>
    </row>
    <row r="700" spans="2:5">
      <c r="B700">
        <f t="shared" si="21"/>
        <v>695</v>
      </c>
      <c r="C700">
        <f t="shared" ca="1" si="20"/>
        <v>14.05469331825784</v>
      </c>
      <c r="D700">
        <f t="shared" ca="1" si="20"/>
        <v>15.598210102169544</v>
      </c>
      <c r="E700">
        <f t="shared" ca="1" si="20"/>
        <v>5.2562519069713662</v>
      </c>
    </row>
    <row r="701" spans="2:5">
      <c r="B701">
        <f t="shared" si="21"/>
        <v>696</v>
      </c>
      <c r="C701">
        <f t="shared" ca="1" si="20"/>
        <v>-7.8070089280334605</v>
      </c>
      <c r="D701">
        <f t="shared" ca="1" si="20"/>
        <v>-14.816029231594175</v>
      </c>
      <c r="E701">
        <f t="shared" ca="1" si="20"/>
        <v>10.253484117993612</v>
      </c>
    </row>
    <row r="702" spans="2:5">
      <c r="B702">
        <f t="shared" si="21"/>
        <v>697</v>
      </c>
      <c r="C702">
        <f t="shared" ca="1" si="20"/>
        <v>13.040606234278499</v>
      </c>
      <c r="D702">
        <f t="shared" ca="1" si="20"/>
        <v>-6.4210348726166888</v>
      </c>
      <c r="E702">
        <f t="shared" ca="1" si="20"/>
        <v>6.2422452396653201</v>
      </c>
    </row>
    <row r="703" spans="2:5">
      <c r="B703">
        <f t="shared" si="21"/>
        <v>698</v>
      </c>
      <c r="C703">
        <f t="shared" ca="1" si="20"/>
        <v>-13.984049774408751</v>
      </c>
      <c r="D703">
        <f t="shared" ca="1" si="20"/>
        <v>14.574334186724807</v>
      </c>
      <c r="E703">
        <f t="shared" ca="1" si="20"/>
        <v>6.8769575611816567</v>
      </c>
    </row>
    <row r="704" spans="2:5">
      <c r="B704">
        <f t="shared" si="21"/>
        <v>699</v>
      </c>
      <c r="C704">
        <f t="shared" ca="1" si="20"/>
        <v>-10.066779504328229</v>
      </c>
      <c r="D704">
        <f t="shared" ca="1" si="20"/>
        <v>-4.705139933512668</v>
      </c>
      <c r="E704">
        <f t="shared" ca="1" si="20"/>
        <v>4.8640349058807519</v>
      </c>
    </row>
    <row r="705" spans="2:5">
      <c r="B705">
        <f t="shared" si="21"/>
        <v>700</v>
      </c>
      <c r="C705">
        <f t="shared" ca="1" si="20"/>
        <v>-12.973158454202318</v>
      </c>
      <c r="D705">
        <f t="shared" ca="1" si="20"/>
        <v>-0.95722591973715421</v>
      </c>
      <c r="E705">
        <f t="shared" ca="1" si="20"/>
        <v>14.420401632144863</v>
      </c>
    </row>
    <row r="706" spans="2:5">
      <c r="B706">
        <f t="shared" si="21"/>
        <v>701</v>
      </c>
      <c r="C706">
        <f t="shared" ca="1" si="20"/>
        <v>-4.0779737856480498</v>
      </c>
      <c r="D706">
        <f t="shared" ca="1" si="20"/>
        <v>10.781183724552202</v>
      </c>
      <c r="E706">
        <f t="shared" ca="1" si="20"/>
        <v>-7.5107380473387479</v>
      </c>
    </row>
    <row r="707" spans="2:5">
      <c r="B707">
        <f t="shared" si="21"/>
        <v>702</v>
      </c>
      <c r="C707">
        <f t="shared" ca="1" si="20"/>
        <v>6.4665816340418907</v>
      </c>
      <c r="D707">
        <f t="shared" ca="1" si="20"/>
        <v>-9.8268068259632919</v>
      </c>
      <c r="E707">
        <f t="shared" ca="1" si="20"/>
        <v>6.7739304009969956</v>
      </c>
    </row>
    <row r="708" spans="2:5">
      <c r="B708">
        <f t="shared" si="21"/>
        <v>703</v>
      </c>
      <c r="C708">
        <f t="shared" ca="1" si="20"/>
        <v>-5.3965219182845265</v>
      </c>
      <c r="D708">
        <f t="shared" ca="1" si="20"/>
        <v>-14.230976625284509</v>
      </c>
      <c r="E708">
        <f t="shared" ca="1" si="20"/>
        <v>2.2440882908121011</v>
      </c>
    </row>
    <row r="709" spans="2:5">
      <c r="B709">
        <f t="shared" si="21"/>
        <v>704</v>
      </c>
      <c r="C709">
        <f t="shared" ca="1" si="20"/>
        <v>-10.375428783979022</v>
      </c>
      <c r="D709">
        <f t="shared" ca="1" si="20"/>
        <v>4.5619522497660965</v>
      </c>
      <c r="E709">
        <f t="shared" ca="1" si="20"/>
        <v>9.3739161944500839</v>
      </c>
    </row>
    <row r="710" spans="2:5">
      <c r="B710">
        <f t="shared" si="21"/>
        <v>705</v>
      </c>
      <c r="C710">
        <f t="shared" ca="1" si="20"/>
        <v>-10.738607148372346</v>
      </c>
      <c r="D710">
        <f t="shared" ca="1" si="20"/>
        <v>15.865453786873999</v>
      </c>
      <c r="E710">
        <f t="shared" ca="1" si="20"/>
        <v>-3.7842946214448636</v>
      </c>
    </row>
    <row r="711" spans="2:5">
      <c r="B711">
        <f t="shared" si="21"/>
        <v>706</v>
      </c>
      <c r="C711">
        <f t="shared" ref="C711:E774" ca="1" si="22">(2*RAND()-1)*$C$4</f>
        <v>-4.1882520458449006</v>
      </c>
      <c r="D711">
        <f t="shared" ca="1" si="22"/>
        <v>9.053629408684591</v>
      </c>
      <c r="E711">
        <f t="shared" ca="1" si="22"/>
        <v>7.2670446649460843</v>
      </c>
    </row>
    <row r="712" spans="2:5">
      <c r="B712">
        <f t="shared" ref="B712:B775" si="23">B711+1</f>
        <v>707</v>
      </c>
      <c r="C712">
        <f t="shared" ca="1" si="22"/>
        <v>-8.2636772214793037</v>
      </c>
      <c r="D712">
        <f t="shared" ca="1" si="22"/>
        <v>-11.901773676665501</v>
      </c>
      <c r="E712">
        <f t="shared" ca="1" si="22"/>
        <v>8.0237820626145098</v>
      </c>
    </row>
    <row r="713" spans="2:5">
      <c r="B713">
        <f t="shared" si="23"/>
        <v>708</v>
      </c>
      <c r="C713">
        <f t="shared" ca="1" si="22"/>
        <v>3.8587118626943546</v>
      </c>
      <c r="D713">
        <f t="shared" ca="1" si="22"/>
        <v>-0.83711859080940121</v>
      </c>
      <c r="E713">
        <f t="shared" ca="1" si="22"/>
        <v>7.2632022840895019</v>
      </c>
    </row>
    <row r="714" spans="2:5">
      <c r="B714">
        <f t="shared" si="23"/>
        <v>709</v>
      </c>
      <c r="C714">
        <f t="shared" ca="1" si="22"/>
        <v>-1.530243423657446</v>
      </c>
      <c r="D714">
        <f t="shared" ca="1" si="22"/>
        <v>14.923250986669519</v>
      </c>
      <c r="E714">
        <f t="shared" ca="1" si="22"/>
        <v>-2.9049064983865689</v>
      </c>
    </row>
    <row r="715" spans="2:5">
      <c r="B715">
        <f t="shared" si="23"/>
        <v>710</v>
      </c>
      <c r="C715">
        <f t="shared" ca="1" si="22"/>
        <v>-15.395226505595739</v>
      </c>
      <c r="D715">
        <f t="shared" ca="1" si="22"/>
        <v>-6.3177141199994153</v>
      </c>
      <c r="E715">
        <f t="shared" ca="1" si="22"/>
        <v>15.697781181565986</v>
      </c>
    </row>
    <row r="716" spans="2:5">
      <c r="B716">
        <f t="shared" si="23"/>
        <v>711</v>
      </c>
      <c r="C716">
        <f t="shared" ca="1" si="22"/>
        <v>13.00601225846801</v>
      </c>
      <c r="D716">
        <f t="shared" ca="1" si="22"/>
        <v>12.261662432378065</v>
      </c>
      <c r="E716">
        <f t="shared" ca="1" si="22"/>
        <v>-14.036724518234115</v>
      </c>
    </row>
    <row r="717" spans="2:5">
      <c r="B717">
        <f t="shared" si="23"/>
        <v>712</v>
      </c>
      <c r="C717">
        <f t="shared" ca="1" si="22"/>
        <v>14.541743736803777</v>
      </c>
      <c r="D717">
        <f t="shared" ca="1" si="22"/>
        <v>8.0379212883268139</v>
      </c>
      <c r="E717">
        <f t="shared" ca="1" si="22"/>
        <v>-6.0537709212484314</v>
      </c>
    </row>
    <row r="718" spans="2:5">
      <c r="B718">
        <f t="shared" si="23"/>
        <v>713</v>
      </c>
      <c r="C718">
        <f t="shared" ca="1" si="22"/>
        <v>-9.2490302705082392</v>
      </c>
      <c r="D718">
        <f t="shared" ca="1" si="22"/>
        <v>0.86024539311927084</v>
      </c>
      <c r="E718">
        <f t="shared" ca="1" si="22"/>
        <v>-4.187959083854512</v>
      </c>
    </row>
    <row r="719" spans="2:5">
      <c r="B719">
        <f t="shared" si="23"/>
        <v>714</v>
      </c>
      <c r="C719">
        <f t="shared" ca="1" si="22"/>
        <v>-13.897465181104497</v>
      </c>
      <c r="D719">
        <f t="shared" ca="1" si="22"/>
        <v>-2.5510211961283522</v>
      </c>
      <c r="E719">
        <f t="shared" ca="1" si="22"/>
        <v>-1.8731850170870825</v>
      </c>
    </row>
    <row r="720" spans="2:5">
      <c r="B720">
        <f t="shared" si="23"/>
        <v>715</v>
      </c>
      <c r="C720">
        <f t="shared" ca="1" si="22"/>
        <v>-2.4628060486356014</v>
      </c>
      <c r="D720">
        <f t="shared" ca="1" si="22"/>
        <v>10.915220442565849</v>
      </c>
      <c r="E720">
        <f t="shared" ca="1" si="22"/>
        <v>5.2928158611360034</v>
      </c>
    </row>
    <row r="721" spans="2:5">
      <c r="B721">
        <f t="shared" si="23"/>
        <v>716</v>
      </c>
      <c r="C721">
        <f t="shared" ca="1" si="22"/>
        <v>3.4905390992681626</v>
      </c>
      <c r="D721">
        <f t="shared" ca="1" si="22"/>
        <v>-10.57678409321883</v>
      </c>
      <c r="E721">
        <f t="shared" ca="1" si="22"/>
        <v>13.009343500387292</v>
      </c>
    </row>
    <row r="722" spans="2:5">
      <c r="B722">
        <f t="shared" si="23"/>
        <v>717</v>
      </c>
      <c r="C722">
        <f t="shared" ca="1" si="22"/>
        <v>-5.0174590346503551</v>
      </c>
      <c r="D722">
        <f t="shared" ca="1" si="22"/>
        <v>-4.7976018240656497</v>
      </c>
      <c r="E722">
        <f t="shared" ca="1" si="22"/>
        <v>-13.368678242391391</v>
      </c>
    </row>
    <row r="723" spans="2:5">
      <c r="B723">
        <f t="shared" si="23"/>
        <v>718</v>
      </c>
      <c r="C723">
        <f t="shared" ca="1" si="22"/>
        <v>-9.4330897142925316</v>
      </c>
      <c r="D723">
        <f t="shared" ca="1" si="22"/>
        <v>-1.8689097303292466</v>
      </c>
      <c r="E723">
        <f t="shared" ca="1" si="22"/>
        <v>-7.2122419222534635</v>
      </c>
    </row>
    <row r="724" spans="2:5">
      <c r="B724">
        <f t="shared" si="23"/>
        <v>719</v>
      </c>
      <c r="C724">
        <f t="shared" ca="1" si="22"/>
        <v>-7.0399707639114419</v>
      </c>
      <c r="D724">
        <f t="shared" ca="1" si="22"/>
        <v>12.356082427732753</v>
      </c>
      <c r="E724">
        <f t="shared" ca="1" si="22"/>
        <v>1.6820023181302679</v>
      </c>
    </row>
    <row r="725" spans="2:5">
      <c r="B725">
        <f t="shared" si="23"/>
        <v>720</v>
      </c>
      <c r="C725">
        <f t="shared" ca="1" si="22"/>
        <v>-1.1973045487347991</v>
      </c>
      <c r="D725">
        <f t="shared" ca="1" si="22"/>
        <v>-5.88571319901168</v>
      </c>
      <c r="E725">
        <f t="shared" ca="1" si="22"/>
        <v>16.215773018649642</v>
      </c>
    </row>
    <row r="726" spans="2:5">
      <c r="B726">
        <f t="shared" si="23"/>
        <v>721</v>
      </c>
      <c r="C726">
        <f t="shared" ca="1" si="22"/>
        <v>-9.8507995688477781</v>
      </c>
      <c r="D726">
        <f t="shared" ca="1" si="22"/>
        <v>10.172058068993627</v>
      </c>
      <c r="E726">
        <f t="shared" ca="1" si="22"/>
        <v>-3.9433313518296949</v>
      </c>
    </row>
    <row r="727" spans="2:5">
      <c r="B727">
        <f t="shared" si="23"/>
        <v>722</v>
      </c>
      <c r="C727">
        <f t="shared" ca="1" si="22"/>
        <v>7.3230669511449742</v>
      </c>
      <c r="D727">
        <f t="shared" ca="1" si="22"/>
        <v>-3.9883886037448519</v>
      </c>
      <c r="E727">
        <f t="shared" ca="1" si="22"/>
        <v>5.2077486684947463</v>
      </c>
    </row>
    <row r="728" spans="2:5">
      <c r="B728">
        <f t="shared" si="23"/>
        <v>723</v>
      </c>
      <c r="C728">
        <f t="shared" ca="1" si="22"/>
        <v>15.663225284132738</v>
      </c>
      <c r="D728">
        <f t="shared" ca="1" si="22"/>
        <v>-0.194971259882188</v>
      </c>
      <c r="E728">
        <f t="shared" ca="1" si="22"/>
        <v>15.750738917274237</v>
      </c>
    </row>
    <row r="729" spans="2:5">
      <c r="B729">
        <f t="shared" si="23"/>
        <v>724</v>
      </c>
      <c r="C729">
        <f t="shared" ca="1" si="22"/>
        <v>1.4001917549303371</v>
      </c>
      <c r="D729">
        <f t="shared" ca="1" si="22"/>
        <v>2.7009393444000129</v>
      </c>
      <c r="E729">
        <f t="shared" ca="1" si="22"/>
        <v>-16.315508389160289</v>
      </c>
    </row>
    <row r="730" spans="2:5">
      <c r="B730">
        <f t="shared" si="23"/>
        <v>725</v>
      </c>
      <c r="C730">
        <f t="shared" ca="1" si="22"/>
        <v>14.700692363284563</v>
      </c>
      <c r="D730">
        <f t="shared" ca="1" si="22"/>
        <v>0.4446760967323331</v>
      </c>
      <c r="E730">
        <f t="shared" ca="1" si="22"/>
        <v>-9.0723400487257635</v>
      </c>
    </row>
    <row r="731" spans="2:5">
      <c r="B731">
        <f t="shared" si="23"/>
        <v>726</v>
      </c>
      <c r="C731">
        <f t="shared" ca="1" si="22"/>
        <v>8.9044892810545946</v>
      </c>
      <c r="D731">
        <f t="shared" ca="1" si="22"/>
        <v>11.835352686981915</v>
      </c>
      <c r="E731">
        <f t="shared" ca="1" si="22"/>
        <v>2.8529723669469136</v>
      </c>
    </row>
    <row r="732" spans="2:5">
      <c r="B732">
        <f t="shared" si="23"/>
        <v>727</v>
      </c>
      <c r="C732">
        <f t="shared" ca="1" si="22"/>
        <v>3.1643194504440668</v>
      </c>
      <c r="D732">
        <f t="shared" ca="1" si="22"/>
        <v>-11.903066060846488</v>
      </c>
      <c r="E732">
        <f t="shared" ca="1" si="22"/>
        <v>-5.1352817950729452</v>
      </c>
    </row>
    <row r="733" spans="2:5">
      <c r="B733">
        <f t="shared" si="23"/>
        <v>728</v>
      </c>
      <c r="C733">
        <f t="shared" ca="1" si="22"/>
        <v>16.301170715555504</v>
      </c>
      <c r="D733">
        <f t="shared" ca="1" si="22"/>
        <v>9.4178598694451185</v>
      </c>
      <c r="E733">
        <f t="shared" ca="1" si="22"/>
        <v>13.634332192235915</v>
      </c>
    </row>
    <row r="734" spans="2:5">
      <c r="B734">
        <f t="shared" si="23"/>
        <v>729</v>
      </c>
      <c r="C734">
        <f t="shared" ca="1" si="22"/>
        <v>6.2826871852292321</v>
      </c>
      <c r="D734">
        <f t="shared" ca="1" si="22"/>
        <v>4.040922232040586</v>
      </c>
      <c r="E734">
        <f t="shared" ca="1" si="22"/>
        <v>-13.45481835848242</v>
      </c>
    </row>
    <row r="735" spans="2:5">
      <c r="B735">
        <f t="shared" si="23"/>
        <v>730</v>
      </c>
      <c r="C735">
        <f t="shared" ca="1" si="22"/>
        <v>9.8876412893565835</v>
      </c>
      <c r="D735">
        <f t="shared" ca="1" si="22"/>
        <v>0.55646598821250892</v>
      </c>
      <c r="E735">
        <f t="shared" ca="1" si="22"/>
        <v>9.1105060307604386</v>
      </c>
    </row>
    <row r="736" spans="2:5">
      <c r="B736">
        <f t="shared" si="23"/>
        <v>731</v>
      </c>
      <c r="C736">
        <f t="shared" ca="1" si="22"/>
        <v>-15.240730817558349</v>
      </c>
      <c r="D736">
        <f t="shared" ca="1" si="22"/>
        <v>-7.9138996760525107</v>
      </c>
      <c r="E736">
        <f t="shared" ca="1" si="22"/>
        <v>-7.6872066155302381</v>
      </c>
    </row>
    <row r="737" spans="2:5">
      <c r="B737">
        <f t="shared" si="23"/>
        <v>732</v>
      </c>
      <c r="C737">
        <f t="shared" ca="1" si="22"/>
        <v>12.454011050324274</v>
      </c>
      <c r="D737">
        <f t="shared" ca="1" si="22"/>
        <v>-15.31988733737165</v>
      </c>
      <c r="E737">
        <f t="shared" ca="1" si="22"/>
        <v>5.8907325995366699</v>
      </c>
    </row>
    <row r="738" spans="2:5">
      <c r="B738">
        <f t="shared" si="23"/>
        <v>733</v>
      </c>
      <c r="C738">
        <f t="shared" ca="1" si="22"/>
        <v>2.6136152698210511</v>
      </c>
      <c r="D738">
        <f t="shared" ca="1" si="22"/>
        <v>-5.1219148631296854</v>
      </c>
      <c r="E738">
        <f t="shared" ca="1" si="22"/>
        <v>1.3850135476141816</v>
      </c>
    </row>
    <row r="739" spans="2:5">
      <c r="B739">
        <f t="shared" si="23"/>
        <v>734</v>
      </c>
      <c r="C739">
        <f t="shared" ca="1" si="22"/>
        <v>-0.95911261636622491</v>
      </c>
      <c r="D739">
        <f t="shared" ca="1" si="22"/>
        <v>13.043061720286014</v>
      </c>
      <c r="E739">
        <f t="shared" ca="1" si="22"/>
        <v>-5.167601405055084</v>
      </c>
    </row>
    <row r="740" spans="2:5">
      <c r="B740">
        <f t="shared" si="23"/>
        <v>735</v>
      </c>
      <c r="C740">
        <f t="shared" ca="1" si="22"/>
        <v>-14.652872450304892</v>
      </c>
      <c r="D740">
        <f t="shared" ca="1" si="22"/>
        <v>15.622609604110661</v>
      </c>
      <c r="E740">
        <f t="shared" ca="1" si="22"/>
        <v>-8.644548031796095</v>
      </c>
    </row>
    <row r="741" spans="2:5">
      <c r="B741">
        <f t="shared" si="23"/>
        <v>736</v>
      </c>
      <c r="C741">
        <f t="shared" ca="1" si="22"/>
        <v>2.5922170809645744</v>
      </c>
      <c r="D741">
        <f t="shared" ca="1" si="22"/>
        <v>-1.4949533428747721</v>
      </c>
      <c r="E741">
        <f t="shared" ca="1" si="22"/>
        <v>-2.4258487164621316</v>
      </c>
    </row>
    <row r="742" spans="2:5">
      <c r="B742">
        <f t="shared" si="23"/>
        <v>737</v>
      </c>
      <c r="C742">
        <f t="shared" ca="1" si="22"/>
        <v>-5.0259848121842667</v>
      </c>
      <c r="D742">
        <f t="shared" ca="1" si="22"/>
        <v>10.097747071411552</v>
      </c>
      <c r="E742">
        <f t="shared" ca="1" si="22"/>
        <v>-11.100870889513294</v>
      </c>
    </row>
    <row r="743" spans="2:5">
      <c r="B743">
        <f t="shared" si="23"/>
        <v>738</v>
      </c>
      <c r="C743">
        <f t="shared" ca="1" si="22"/>
        <v>2.7213371531001576</v>
      </c>
      <c r="D743">
        <f t="shared" ca="1" si="22"/>
        <v>10.679107219380985</v>
      </c>
      <c r="E743">
        <f t="shared" ca="1" si="22"/>
        <v>-8.6661909242235318</v>
      </c>
    </row>
    <row r="744" spans="2:5">
      <c r="B744">
        <f t="shared" si="23"/>
        <v>739</v>
      </c>
      <c r="C744">
        <f t="shared" ca="1" si="22"/>
        <v>-2.1017919745746214</v>
      </c>
      <c r="D744">
        <f t="shared" ca="1" si="22"/>
        <v>-6.3182947320035847</v>
      </c>
      <c r="E744">
        <f t="shared" ca="1" si="22"/>
        <v>8.6154936995093756</v>
      </c>
    </row>
    <row r="745" spans="2:5">
      <c r="B745">
        <f t="shared" si="23"/>
        <v>740</v>
      </c>
      <c r="C745">
        <f t="shared" ca="1" si="22"/>
        <v>-5.5520413095174668</v>
      </c>
      <c r="D745">
        <f t="shared" ca="1" si="22"/>
        <v>7.7073023719641398</v>
      </c>
      <c r="E745">
        <f t="shared" ca="1" si="22"/>
        <v>-14.510070038782562</v>
      </c>
    </row>
    <row r="746" spans="2:5">
      <c r="B746">
        <f t="shared" si="23"/>
        <v>741</v>
      </c>
      <c r="C746">
        <f t="shared" ca="1" si="22"/>
        <v>-8.151616179942188</v>
      </c>
      <c r="D746">
        <f t="shared" ca="1" si="22"/>
        <v>0.51884212074035152</v>
      </c>
      <c r="E746">
        <f t="shared" ca="1" si="22"/>
        <v>-16.356882299004575</v>
      </c>
    </row>
    <row r="747" spans="2:5">
      <c r="B747">
        <f t="shared" si="23"/>
        <v>742</v>
      </c>
      <c r="C747">
        <f t="shared" ca="1" si="22"/>
        <v>12.663196473196024</v>
      </c>
      <c r="D747">
        <f t="shared" ca="1" si="22"/>
        <v>12.840167765244582</v>
      </c>
      <c r="E747">
        <f t="shared" ca="1" si="22"/>
        <v>8.4534628421861786</v>
      </c>
    </row>
    <row r="748" spans="2:5">
      <c r="B748">
        <f t="shared" si="23"/>
        <v>743</v>
      </c>
      <c r="C748">
        <f t="shared" ca="1" si="22"/>
        <v>15.806666350620327</v>
      </c>
      <c r="D748">
        <f t="shared" ca="1" si="22"/>
        <v>2.0641463132836728</v>
      </c>
      <c r="E748">
        <f t="shared" ca="1" si="22"/>
        <v>-13.354650242888804</v>
      </c>
    </row>
    <row r="749" spans="2:5">
      <c r="B749">
        <f t="shared" si="23"/>
        <v>744</v>
      </c>
      <c r="C749">
        <f t="shared" ca="1" si="22"/>
        <v>3.8490346059660094</v>
      </c>
      <c r="D749">
        <f t="shared" ca="1" si="22"/>
        <v>-14.117999527675892</v>
      </c>
      <c r="E749">
        <f t="shared" ca="1" si="22"/>
        <v>-4.0826065024918616</v>
      </c>
    </row>
    <row r="750" spans="2:5">
      <c r="B750">
        <f t="shared" si="23"/>
        <v>745</v>
      </c>
      <c r="C750">
        <f t="shared" ca="1" si="22"/>
        <v>-2.7815629154929509</v>
      </c>
      <c r="D750">
        <f t="shared" ca="1" si="22"/>
        <v>4.1328991413702685</v>
      </c>
      <c r="E750">
        <f t="shared" ca="1" si="22"/>
        <v>-12.070487715718638</v>
      </c>
    </row>
    <row r="751" spans="2:5">
      <c r="B751">
        <f t="shared" si="23"/>
        <v>746</v>
      </c>
      <c r="C751">
        <f t="shared" ca="1" si="22"/>
        <v>-5.0373804642365183</v>
      </c>
      <c r="D751">
        <f t="shared" ca="1" si="22"/>
        <v>-8.847535154173741</v>
      </c>
      <c r="E751">
        <f t="shared" ca="1" si="22"/>
        <v>3.009072727585977</v>
      </c>
    </row>
    <row r="752" spans="2:5">
      <c r="B752">
        <f t="shared" si="23"/>
        <v>747</v>
      </c>
      <c r="C752">
        <f t="shared" ca="1" si="22"/>
        <v>0.33532608931492502</v>
      </c>
      <c r="D752">
        <f t="shared" ca="1" si="22"/>
        <v>4.4978568423543912</v>
      </c>
      <c r="E752">
        <f t="shared" ca="1" si="22"/>
        <v>-8.6664286435356281</v>
      </c>
    </row>
    <row r="753" spans="2:5">
      <c r="B753">
        <f t="shared" si="23"/>
        <v>748</v>
      </c>
      <c r="C753">
        <f t="shared" ca="1" si="22"/>
        <v>12.58742763395588</v>
      </c>
      <c r="D753">
        <f t="shared" ca="1" si="22"/>
        <v>15.156176677526943</v>
      </c>
      <c r="E753">
        <f t="shared" ca="1" si="22"/>
        <v>-2.1585376872676458</v>
      </c>
    </row>
    <row r="754" spans="2:5">
      <c r="B754">
        <f t="shared" si="23"/>
        <v>749</v>
      </c>
      <c r="C754">
        <f t="shared" ca="1" si="22"/>
        <v>-14.236292077466446</v>
      </c>
      <c r="D754">
        <f t="shared" ca="1" si="22"/>
        <v>-6.8656817100992953</v>
      </c>
      <c r="E754">
        <f t="shared" ca="1" si="22"/>
        <v>-10.667987864431405</v>
      </c>
    </row>
    <row r="755" spans="2:5">
      <c r="B755">
        <f t="shared" si="23"/>
        <v>750</v>
      </c>
      <c r="C755">
        <f t="shared" ca="1" si="22"/>
        <v>-7.8182868581986709</v>
      </c>
      <c r="D755">
        <f t="shared" ca="1" si="22"/>
        <v>-8.9232345689296277E-3</v>
      </c>
      <c r="E755">
        <f t="shared" ca="1" si="22"/>
        <v>5.0601234585985688</v>
      </c>
    </row>
    <row r="756" spans="2:5">
      <c r="B756">
        <f t="shared" si="23"/>
        <v>751</v>
      </c>
      <c r="C756">
        <f t="shared" ca="1" si="22"/>
        <v>-2.2755923644445675E-2</v>
      </c>
      <c r="D756">
        <f t="shared" ca="1" si="22"/>
        <v>13.325554092736001</v>
      </c>
      <c r="E756">
        <f t="shared" ca="1" si="22"/>
        <v>-13.399731690291086</v>
      </c>
    </row>
    <row r="757" spans="2:5">
      <c r="B757">
        <f t="shared" si="23"/>
        <v>752</v>
      </c>
      <c r="C757">
        <f t="shared" ca="1" si="22"/>
        <v>3.7377549247733173</v>
      </c>
      <c r="D757">
        <f t="shared" ca="1" si="22"/>
        <v>-4.5825042652638661</v>
      </c>
      <c r="E757">
        <f t="shared" ca="1" si="22"/>
        <v>13.539332000270367</v>
      </c>
    </row>
    <row r="758" spans="2:5">
      <c r="B758">
        <f t="shared" si="23"/>
        <v>753</v>
      </c>
      <c r="C758">
        <f t="shared" ca="1" si="22"/>
        <v>12.904043034827087</v>
      </c>
      <c r="D758">
        <f t="shared" ca="1" si="22"/>
        <v>-10.227730097929292</v>
      </c>
      <c r="E758">
        <f t="shared" ca="1" si="22"/>
        <v>10.597882616159001</v>
      </c>
    </row>
    <row r="759" spans="2:5">
      <c r="B759">
        <f t="shared" si="23"/>
        <v>754</v>
      </c>
      <c r="C759">
        <f t="shared" ca="1" si="22"/>
        <v>11.777710936508043</v>
      </c>
      <c r="D759">
        <f t="shared" ca="1" si="22"/>
        <v>-1.3241113756064764</v>
      </c>
      <c r="E759">
        <f t="shared" ca="1" si="22"/>
        <v>2.3655496455747009</v>
      </c>
    </row>
    <row r="760" spans="2:5">
      <c r="B760">
        <f t="shared" si="23"/>
        <v>755</v>
      </c>
      <c r="C760">
        <f t="shared" ca="1" si="22"/>
        <v>-4.2469802052758592</v>
      </c>
      <c r="D760">
        <f t="shared" ca="1" si="22"/>
        <v>-16.77047656270695</v>
      </c>
      <c r="E760">
        <f t="shared" ca="1" si="22"/>
        <v>-11.241076673919411</v>
      </c>
    </row>
    <row r="761" spans="2:5">
      <c r="B761">
        <f t="shared" si="23"/>
        <v>756</v>
      </c>
      <c r="C761">
        <f t="shared" ca="1" si="22"/>
        <v>7.8220109802360467</v>
      </c>
      <c r="D761">
        <f t="shared" ca="1" si="22"/>
        <v>-3.3057226634090577</v>
      </c>
      <c r="E761">
        <f t="shared" ca="1" si="22"/>
        <v>9.9185206827800574</v>
      </c>
    </row>
    <row r="762" spans="2:5">
      <c r="B762">
        <f t="shared" si="23"/>
        <v>757</v>
      </c>
      <c r="C762">
        <f t="shared" ca="1" si="22"/>
        <v>-11.939099137802136</v>
      </c>
      <c r="D762">
        <f t="shared" ca="1" si="22"/>
        <v>16.383122274067009</v>
      </c>
      <c r="E762">
        <f t="shared" ca="1" si="22"/>
        <v>-14.00215583801389</v>
      </c>
    </row>
    <row r="763" spans="2:5">
      <c r="B763">
        <f t="shared" si="23"/>
        <v>758</v>
      </c>
      <c r="C763">
        <f t="shared" ca="1" si="22"/>
        <v>1.9478717204997023</v>
      </c>
      <c r="D763">
        <f t="shared" ca="1" si="22"/>
        <v>-15.582234089000147</v>
      </c>
      <c r="E763">
        <f t="shared" ca="1" si="22"/>
        <v>-9.0936547148120592</v>
      </c>
    </row>
    <row r="764" spans="2:5">
      <c r="B764">
        <f t="shared" si="23"/>
        <v>759</v>
      </c>
      <c r="C764">
        <f t="shared" ca="1" si="22"/>
        <v>-2.3520471880740788</v>
      </c>
      <c r="D764">
        <f t="shared" ca="1" si="22"/>
        <v>6.8519810394315073</v>
      </c>
      <c r="E764">
        <f t="shared" ca="1" si="22"/>
        <v>-6.6220440503749156</v>
      </c>
    </row>
    <row r="765" spans="2:5">
      <c r="B765">
        <f t="shared" si="23"/>
        <v>760</v>
      </c>
      <c r="C765">
        <f t="shared" ca="1" si="22"/>
        <v>-9.477740899654151</v>
      </c>
      <c r="D765">
        <f t="shared" ca="1" si="22"/>
        <v>-15.571023480648861</v>
      </c>
      <c r="E765">
        <f t="shared" ca="1" si="22"/>
        <v>-15.263623605886675</v>
      </c>
    </row>
    <row r="766" spans="2:5">
      <c r="B766">
        <f t="shared" si="23"/>
        <v>761</v>
      </c>
      <c r="C766">
        <f t="shared" ca="1" si="22"/>
        <v>-8.3585758981494021</v>
      </c>
      <c r="D766">
        <f t="shared" ca="1" si="22"/>
        <v>4.9980031598873227</v>
      </c>
      <c r="E766">
        <f t="shared" ca="1" si="22"/>
        <v>-4.7536364976158323</v>
      </c>
    </row>
    <row r="767" spans="2:5">
      <c r="B767">
        <f t="shared" si="23"/>
        <v>762</v>
      </c>
      <c r="C767">
        <f t="shared" ca="1" si="22"/>
        <v>14.774581878002241</v>
      </c>
      <c r="D767">
        <f t="shared" ca="1" si="22"/>
        <v>1.5514801404396599</v>
      </c>
      <c r="E767">
        <f t="shared" ca="1" si="22"/>
        <v>-5.5656571464058784</v>
      </c>
    </row>
    <row r="768" spans="2:5">
      <c r="B768">
        <f t="shared" si="23"/>
        <v>763</v>
      </c>
      <c r="C768">
        <f t="shared" ca="1" si="22"/>
        <v>-2.7166621735569465</v>
      </c>
      <c r="D768">
        <f t="shared" ca="1" si="22"/>
        <v>-3.7063040103067038</v>
      </c>
      <c r="E768">
        <f t="shared" ca="1" si="22"/>
        <v>-14.916943556292951</v>
      </c>
    </row>
    <row r="769" spans="2:5">
      <c r="B769">
        <f t="shared" si="23"/>
        <v>764</v>
      </c>
      <c r="C769">
        <f t="shared" ca="1" si="22"/>
        <v>-8.5829020710083821</v>
      </c>
      <c r="D769">
        <f t="shared" ca="1" si="22"/>
        <v>-15.561188732475244</v>
      </c>
      <c r="E769">
        <f t="shared" ca="1" si="22"/>
        <v>-3.14786450568675</v>
      </c>
    </row>
    <row r="770" spans="2:5">
      <c r="B770">
        <f t="shared" si="23"/>
        <v>765</v>
      </c>
      <c r="C770">
        <f t="shared" ca="1" si="22"/>
        <v>-5.5719077942518851</v>
      </c>
      <c r="D770">
        <f t="shared" ca="1" si="22"/>
        <v>8.6998490751225024</v>
      </c>
      <c r="E770">
        <f t="shared" ca="1" si="22"/>
        <v>-1.0879490006140338</v>
      </c>
    </row>
    <row r="771" spans="2:5">
      <c r="B771">
        <f t="shared" si="23"/>
        <v>766</v>
      </c>
      <c r="C771">
        <f t="shared" ca="1" si="22"/>
        <v>3.5720303422856774</v>
      </c>
      <c r="D771">
        <f t="shared" ca="1" si="22"/>
        <v>5.2325789392073752</v>
      </c>
      <c r="E771">
        <f t="shared" ca="1" si="22"/>
        <v>1.7862029083454118</v>
      </c>
    </row>
    <row r="772" spans="2:5">
      <c r="B772">
        <f t="shared" si="23"/>
        <v>767</v>
      </c>
      <c r="C772">
        <f t="shared" ca="1" si="22"/>
        <v>8.789399789671057</v>
      </c>
      <c r="D772">
        <f t="shared" ca="1" si="22"/>
        <v>-6.2967504351286827</v>
      </c>
      <c r="E772">
        <f t="shared" ca="1" si="22"/>
        <v>-0.42633272127219835</v>
      </c>
    </row>
    <row r="773" spans="2:5">
      <c r="B773">
        <f t="shared" si="23"/>
        <v>768</v>
      </c>
      <c r="C773">
        <f t="shared" ca="1" si="22"/>
        <v>8.0334511057864013</v>
      </c>
      <c r="D773">
        <f t="shared" ca="1" si="22"/>
        <v>-12.541733005783149</v>
      </c>
      <c r="E773">
        <f t="shared" ca="1" si="22"/>
        <v>-5.0586852447548072</v>
      </c>
    </row>
    <row r="774" spans="2:5">
      <c r="B774">
        <f t="shared" si="23"/>
        <v>769</v>
      </c>
      <c r="C774">
        <f t="shared" ca="1" si="22"/>
        <v>-7.5237178326280016</v>
      </c>
      <c r="D774">
        <f t="shared" ca="1" si="22"/>
        <v>-0.66793058617978751</v>
      </c>
      <c r="E774">
        <f t="shared" ca="1" si="22"/>
        <v>-5.7085805335157076</v>
      </c>
    </row>
    <row r="775" spans="2:5">
      <c r="B775">
        <f t="shared" si="23"/>
        <v>770</v>
      </c>
      <c r="C775">
        <f t="shared" ref="C775:E838" ca="1" si="24">(2*RAND()-1)*$C$4</f>
        <v>-10.299075402039355</v>
      </c>
      <c r="D775">
        <f t="shared" ca="1" si="24"/>
        <v>-5.5608416254091022</v>
      </c>
      <c r="E775">
        <f t="shared" ca="1" si="24"/>
        <v>-3.6302788258009615</v>
      </c>
    </row>
    <row r="776" spans="2:5">
      <c r="B776">
        <f t="shared" ref="B776:B839" si="25">B775+1</f>
        <v>771</v>
      </c>
      <c r="C776">
        <f t="shared" ca="1" si="24"/>
        <v>-14.017903716546494</v>
      </c>
      <c r="D776">
        <f t="shared" ca="1" si="24"/>
        <v>14.998886918996297</v>
      </c>
      <c r="E776">
        <f t="shared" ca="1" si="24"/>
        <v>15.951178751684667</v>
      </c>
    </row>
    <row r="777" spans="2:5">
      <c r="B777">
        <f t="shared" si="25"/>
        <v>772</v>
      </c>
      <c r="C777">
        <f t="shared" ca="1" si="24"/>
        <v>-6.7473337054908802</v>
      </c>
      <c r="D777">
        <f t="shared" ca="1" si="24"/>
        <v>5.6555160608530652</v>
      </c>
      <c r="E777">
        <f t="shared" ca="1" si="24"/>
        <v>-11.319058325498139</v>
      </c>
    </row>
    <row r="778" spans="2:5">
      <c r="B778">
        <f t="shared" si="25"/>
        <v>773</v>
      </c>
      <c r="C778">
        <f t="shared" ca="1" si="24"/>
        <v>15.850215380267905</v>
      </c>
      <c r="D778">
        <f t="shared" ca="1" si="24"/>
        <v>-10.618041957249279</v>
      </c>
      <c r="E778">
        <f t="shared" ca="1" si="24"/>
        <v>6.1927812621895306</v>
      </c>
    </row>
    <row r="779" spans="2:5">
      <c r="B779">
        <f t="shared" si="25"/>
        <v>774</v>
      </c>
      <c r="C779">
        <f t="shared" ca="1" si="24"/>
        <v>14.179261544437768</v>
      </c>
      <c r="D779">
        <f t="shared" ca="1" si="24"/>
        <v>1.7481984701980118</v>
      </c>
      <c r="E779">
        <f t="shared" ca="1" si="24"/>
        <v>-10.135517333643403</v>
      </c>
    </row>
    <row r="780" spans="2:5">
      <c r="B780">
        <f t="shared" si="25"/>
        <v>775</v>
      </c>
      <c r="C780">
        <f t="shared" ca="1" si="24"/>
        <v>1.3504024448355356</v>
      </c>
      <c r="D780">
        <f t="shared" ca="1" si="24"/>
        <v>-2.448510336651974</v>
      </c>
      <c r="E780">
        <f t="shared" ca="1" si="24"/>
        <v>6.8341932828259377</v>
      </c>
    </row>
    <row r="781" spans="2:5">
      <c r="B781">
        <f t="shared" si="25"/>
        <v>776</v>
      </c>
      <c r="C781">
        <f t="shared" ca="1" si="24"/>
        <v>7.2225276397503677</v>
      </c>
      <c r="D781">
        <f t="shared" ca="1" si="24"/>
        <v>11.315840162028154</v>
      </c>
      <c r="E781">
        <f t="shared" ca="1" si="24"/>
        <v>0.2229282441693401</v>
      </c>
    </row>
    <row r="782" spans="2:5">
      <c r="B782">
        <f t="shared" si="25"/>
        <v>777</v>
      </c>
      <c r="C782">
        <f t="shared" ca="1" si="24"/>
        <v>-2.7670932875539025</v>
      </c>
      <c r="D782">
        <f t="shared" ca="1" si="24"/>
        <v>-5.9370449649562982</v>
      </c>
      <c r="E782">
        <f t="shared" ca="1" si="24"/>
        <v>12.335539319437077</v>
      </c>
    </row>
    <row r="783" spans="2:5">
      <c r="B783">
        <f t="shared" si="25"/>
        <v>778</v>
      </c>
      <c r="C783">
        <f t="shared" ca="1" si="24"/>
        <v>-13.606271834679887</v>
      </c>
      <c r="D783">
        <f t="shared" ca="1" si="24"/>
        <v>11.673872239173937</v>
      </c>
      <c r="E783">
        <f t="shared" ca="1" si="24"/>
        <v>2.2561793329372977</v>
      </c>
    </row>
    <row r="784" spans="2:5">
      <c r="B784">
        <f t="shared" si="25"/>
        <v>779</v>
      </c>
      <c r="C784">
        <f t="shared" ca="1" si="24"/>
        <v>-7.8646614933290575</v>
      </c>
      <c r="D784">
        <f t="shared" ca="1" si="24"/>
        <v>-9.1434945391024947</v>
      </c>
      <c r="E784">
        <f t="shared" ca="1" si="24"/>
        <v>1.610017817821912</v>
      </c>
    </row>
    <row r="785" spans="2:5">
      <c r="B785">
        <f t="shared" si="25"/>
        <v>780</v>
      </c>
      <c r="C785">
        <f t="shared" ca="1" si="24"/>
        <v>15.298818197234761</v>
      </c>
      <c r="D785">
        <f t="shared" ca="1" si="24"/>
        <v>12.072001075185295</v>
      </c>
      <c r="E785">
        <f t="shared" ca="1" si="24"/>
        <v>15.672411424306546</v>
      </c>
    </row>
    <row r="786" spans="2:5">
      <c r="B786">
        <f t="shared" si="25"/>
        <v>781</v>
      </c>
      <c r="C786">
        <f t="shared" ca="1" si="24"/>
        <v>11.8312103371933</v>
      </c>
      <c r="D786">
        <f t="shared" ca="1" si="24"/>
        <v>-0.24428213005282706</v>
      </c>
      <c r="E786">
        <f t="shared" ca="1" si="24"/>
        <v>6.2808643463363882</v>
      </c>
    </row>
    <row r="787" spans="2:5">
      <c r="B787">
        <f t="shared" si="25"/>
        <v>782</v>
      </c>
      <c r="C787">
        <f t="shared" ca="1" si="24"/>
        <v>-2.4044701139124225</v>
      </c>
      <c r="D787">
        <f t="shared" ca="1" si="24"/>
        <v>12.673746054578093</v>
      </c>
      <c r="E787">
        <f t="shared" ca="1" si="24"/>
        <v>-3.6382894021565102</v>
      </c>
    </row>
    <row r="788" spans="2:5">
      <c r="B788">
        <f t="shared" si="25"/>
        <v>783</v>
      </c>
      <c r="C788">
        <f t="shared" ca="1" si="24"/>
        <v>-14.43466798196418</v>
      </c>
      <c r="D788">
        <f t="shared" ca="1" si="24"/>
        <v>-2.6586188913886786</v>
      </c>
      <c r="E788">
        <f t="shared" ca="1" si="24"/>
        <v>14.632773673342905</v>
      </c>
    </row>
    <row r="789" spans="2:5">
      <c r="B789">
        <f t="shared" si="25"/>
        <v>784</v>
      </c>
      <c r="C789">
        <f t="shared" ca="1" si="24"/>
        <v>16.281784095166014</v>
      </c>
      <c r="D789">
        <f t="shared" ca="1" si="24"/>
        <v>2.727165806147573</v>
      </c>
      <c r="E789">
        <f t="shared" ca="1" si="24"/>
        <v>-3.5537338493762807</v>
      </c>
    </row>
    <row r="790" spans="2:5">
      <c r="B790">
        <f t="shared" si="25"/>
        <v>785</v>
      </c>
      <c r="C790">
        <f t="shared" ca="1" si="24"/>
        <v>-8.5837466083405261</v>
      </c>
      <c r="D790">
        <f t="shared" ca="1" si="24"/>
        <v>8.5161806135971432</v>
      </c>
      <c r="E790">
        <f t="shared" ca="1" si="24"/>
        <v>7.6271666079435398</v>
      </c>
    </row>
    <row r="791" spans="2:5">
      <c r="B791">
        <f t="shared" si="25"/>
        <v>786</v>
      </c>
      <c r="C791">
        <f t="shared" ca="1" si="24"/>
        <v>-11.416673863602586</v>
      </c>
      <c r="D791">
        <f t="shared" ca="1" si="24"/>
        <v>4.2223554390783011</v>
      </c>
      <c r="E791">
        <f t="shared" ca="1" si="24"/>
        <v>-5.4024450524095595</v>
      </c>
    </row>
    <row r="792" spans="2:5">
      <c r="B792">
        <f t="shared" si="25"/>
        <v>787</v>
      </c>
      <c r="C792">
        <f t="shared" ca="1" si="24"/>
        <v>-1.4201176231091928</v>
      </c>
      <c r="D792">
        <f t="shared" ca="1" si="24"/>
        <v>-2.5411042032770377</v>
      </c>
      <c r="E792">
        <f t="shared" ca="1" si="24"/>
        <v>-1.4915907972325706</v>
      </c>
    </row>
    <row r="793" spans="2:5">
      <c r="B793">
        <f t="shared" si="25"/>
        <v>788</v>
      </c>
      <c r="C793">
        <f t="shared" ca="1" si="24"/>
        <v>-3.3058920740460369</v>
      </c>
      <c r="D793">
        <f t="shared" ca="1" si="24"/>
        <v>5.6413225542025325E-2</v>
      </c>
      <c r="E793">
        <f t="shared" ca="1" si="24"/>
        <v>-12.860277245331178</v>
      </c>
    </row>
    <row r="794" spans="2:5">
      <c r="B794">
        <f t="shared" si="25"/>
        <v>789</v>
      </c>
      <c r="C794">
        <f t="shared" ca="1" si="24"/>
        <v>14.709071573947201</v>
      </c>
      <c r="D794">
        <f t="shared" ca="1" si="24"/>
        <v>5.7053830429501362</v>
      </c>
      <c r="E794">
        <f t="shared" ca="1" si="24"/>
        <v>-4.6051288588038624</v>
      </c>
    </row>
    <row r="795" spans="2:5">
      <c r="B795">
        <f t="shared" si="25"/>
        <v>790</v>
      </c>
      <c r="C795">
        <f t="shared" ca="1" si="24"/>
        <v>0.1709160475733742</v>
      </c>
      <c r="D795">
        <f t="shared" ca="1" si="24"/>
        <v>12.813966351004767</v>
      </c>
      <c r="E795">
        <f t="shared" ca="1" si="24"/>
        <v>0.28036797715147577</v>
      </c>
    </row>
    <row r="796" spans="2:5">
      <c r="B796">
        <f t="shared" si="25"/>
        <v>791</v>
      </c>
      <c r="C796">
        <f t="shared" ca="1" si="24"/>
        <v>-8.1159867094129812</v>
      </c>
      <c r="D796">
        <f t="shared" ca="1" si="24"/>
        <v>14.217406772235076</v>
      </c>
      <c r="E796">
        <f t="shared" ca="1" si="24"/>
        <v>-1.8814096430272522</v>
      </c>
    </row>
    <row r="797" spans="2:5">
      <c r="B797">
        <f t="shared" si="25"/>
        <v>792</v>
      </c>
      <c r="C797">
        <f t="shared" ca="1" si="24"/>
        <v>-3.7022909707811023</v>
      </c>
      <c r="D797">
        <f t="shared" ca="1" si="24"/>
        <v>-0.11930076910377174</v>
      </c>
      <c r="E797">
        <f t="shared" ca="1" si="24"/>
        <v>-4.4550263981199478</v>
      </c>
    </row>
    <row r="798" spans="2:5">
      <c r="B798">
        <f t="shared" si="25"/>
        <v>793</v>
      </c>
      <c r="C798">
        <f t="shared" ca="1" si="24"/>
        <v>-1.677044991128281</v>
      </c>
      <c r="D798">
        <f t="shared" ca="1" si="24"/>
        <v>-3.9337544022064765</v>
      </c>
      <c r="E798">
        <f t="shared" ca="1" si="24"/>
        <v>10.771225905900991</v>
      </c>
    </row>
    <row r="799" spans="2:5">
      <c r="B799">
        <f t="shared" si="25"/>
        <v>794</v>
      </c>
      <c r="C799">
        <f t="shared" ca="1" si="24"/>
        <v>-2.6252365242175619</v>
      </c>
      <c r="D799">
        <f t="shared" ca="1" si="24"/>
        <v>-10.81314023118952</v>
      </c>
      <c r="E799">
        <f t="shared" ca="1" si="24"/>
        <v>10.392060074885705</v>
      </c>
    </row>
    <row r="800" spans="2:5">
      <c r="B800">
        <f t="shared" si="25"/>
        <v>795</v>
      </c>
      <c r="C800">
        <f t="shared" ca="1" si="24"/>
        <v>-12.28865356744007</v>
      </c>
      <c r="D800">
        <f t="shared" ca="1" si="24"/>
        <v>-11.245540468766169</v>
      </c>
      <c r="E800">
        <f t="shared" ca="1" si="24"/>
        <v>9.1737069438691421</v>
      </c>
    </row>
    <row r="801" spans="2:5">
      <c r="B801">
        <f t="shared" si="25"/>
        <v>796</v>
      </c>
      <c r="C801">
        <f t="shared" ca="1" si="24"/>
        <v>14.386205344999711</v>
      </c>
      <c r="D801">
        <f t="shared" ca="1" si="24"/>
        <v>-15.321543613279152</v>
      </c>
      <c r="E801">
        <f t="shared" ca="1" si="24"/>
        <v>8.735265838173369</v>
      </c>
    </row>
    <row r="802" spans="2:5">
      <c r="B802">
        <f t="shared" si="25"/>
        <v>797</v>
      </c>
      <c r="C802">
        <f t="shared" ca="1" si="24"/>
        <v>6.1448946829422733</v>
      </c>
      <c r="D802">
        <f t="shared" ca="1" si="24"/>
        <v>13.583674898144929</v>
      </c>
      <c r="E802">
        <f t="shared" ca="1" si="24"/>
        <v>7.6197162403534477</v>
      </c>
    </row>
    <row r="803" spans="2:5">
      <c r="B803">
        <f t="shared" si="25"/>
        <v>798</v>
      </c>
      <c r="C803">
        <f t="shared" ca="1" si="24"/>
        <v>-11.122783103769191</v>
      </c>
      <c r="D803">
        <f t="shared" ca="1" si="24"/>
        <v>14.322857174652967</v>
      </c>
      <c r="E803">
        <f t="shared" ca="1" si="24"/>
        <v>11.591094485624113</v>
      </c>
    </row>
    <row r="804" spans="2:5">
      <c r="B804">
        <f t="shared" si="25"/>
        <v>799</v>
      </c>
      <c r="C804">
        <f t="shared" ca="1" si="24"/>
        <v>-1.1688458085247972</v>
      </c>
      <c r="D804">
        <f t="shared" ca="1" si="24"/>
        <v>-11.567352704295509</v>
      </c>
      <c r="E804">
        <f t="shared" ca="1" si="24"/>
        <v>-4.6519578742801491</v>
      </c>
    </row>
    <row r="805" spans="2:5">
      <c r="B805">
        <f t="shared" si="25"/>
        <v>800</v>
      </c>
      <c r="C805">
        <f t="shared" ca="1" si="24"/>
        <v>-0.3939743566883549</v>
      </c>
      <c r="D805">
        <f t="shared" ca="1" si="24"/>
        <v>0.80916877912047847</v>
      </c>
      <c r="E805">
        <f t="shared" ca="1" si="24"/>
        <v>6.2586678087496272</v>
      </c>
    </row>
    <row r="806" spans="2:5">
      <c r="B806">
        <f t="shared" si="25"/>
        <v>801</v>
      </c>
      <c r="C806">
        <f t="shared" ca="1" si="24"/>
        <v>16.001619655234073</v>
      </c>
      <c r="D806">
        <f t="shared" ca="1" si="24"/>
        <v>3.0498999688172734</v>
      </c>
      <c r="E806">
        <f t="shared" ca="1" si="24"/>
        <v>6.8499497143780284</v>
      </c>
    </row>
    <row r="807" spans="2:5">
      <c r="B807">
        <f t="shared" si="25"/>
        <v>802</v>
      </c>
      <c r="C807">
        <f t="shared" ca="1" si="24"/>
        <v>-2.9091457522208422</v>
      </c>
      <c r="D807">
        <f t="shared" ca="1" si="24"/>
        <v>-2.1029350725055975</v>
      </c>
      <c r="E807">
        <f t="shared" ca="1" si="24"/>
        <v>6.8202450684431764</v>
      </c>
    </row>
    <row r="808" spans="2:5">
      <c r="B808">
        <f t="shared" si="25"/>
        <v>803</v>
      </c>
      <c r="C808">
        <f t="shared" ca="1" si="24"/>
        <v>4.6789879566589407</v>
      </c>
      <c r="D808">
        <f t="shared" ca="1" si="24"/>
        <v>-12.983135486051218</v>
      </c>
      <c r="E808">
        <f t="shared" ca="1" si="24"/>
        <v>13.015958130078992</v>
      </c>
    </row>
    <row r="809" spans="2:5">
      <c r="B809">
        <f t="shared" si="25"/>
        <v>804</v>
      </c>
      <c r="C809">
        <f t="shared" ca="1" si="24"/>
        <v>5.2830856154863746</v>
      </c>
      <c r="D809">
        <f t="shared" ca="1" si="24"/>
        <v>13.022836339054091</v>
      </c>
      <c r="E809">
        <f t="shared" ca="1" si="24"/>
        <v>-9.199453075506753</v>
      </c>
    </row>
    <row r="810" spans="2:5">
      <c r="B810">
        <f t="shared" si="25"/>
        <v>805</v>
      </c>
      <c r="C810">
        <f t="shared" ca="1" si="24"/>
        <v>5.2115703907446047</v>
      </c>
      <c r="D810">
        <f t="shared" ca="1" si="24"/>
        <v>3.544499035125344</v>
      </c>
      <c r="E810">
        <f t="shared" ca="1" si="24"/>
        <v>-3.7997611374787041</v>
      </c>
    </row>
    <row r="811" spans="2:5">
      <c r="B811">
        <f t="shared" si="25"/>
        <v>806</v>
      </c>
      <c r="C811">
        <f t="shared" ca="1" si="24"/>
        <v>-7.385649353948927</v>
      </c>
      <c r="D811">
        <f t="shared" ca="1" si="24"/>
        <v>-10.071590217845486</v>
      </c>
      <c r="E811">
        <f t="shared" ca="1" si="24"/>
        <v>14.29443361895656</v>
      </c>
    </row>
    <row r="812" spans="2:5">
      <c r="B812">
        <f t="shared" si="25"/>
        <v>807</v>
      </c>
      <c r="C812">
        <f t="shared" ca="1" si="24"/>
        <v>8.9613767115465386</v>
      </c>
      <c r="D812">
        <f t="shared" ca="1" si="24"/>
        <v>-16.861130896591852</v>
      </c>
      <c r="E812">
        <f t="shared" ca="1" si="24"/>
        <v>7.0244714454871282</v>
      </c>
    </row>
    <row r="813" spans="2:5">
      <c r="B813">
        <f t="shared" si="25"/>
        <v>808</v>
      </c>
      <c r="C813">
        <f t="shared" ca="1" si="24"/>
        <v>-5.7986187612130564</v>
      </c>
      <c r="D813">
        <f t="shared" ca="1" si="24"/>
        <v>-7.42343383405957</v>
      </c>
      <c r="E813">
        <f t="shared" ca="1" si="24"/>
        <v>14.783758240352142</v>
      </c>
    </row>
    <row r="814" spans="2:5">
      <c r="B814">
        <f t="shared" si="25"/>
        <v>809</v>
      </c>
      <c r="C814">
        <f t="shared" ca="1" si="24"/>
        <v>3.7301866155285905</v>
      </c>
      <c r="D814">
        <f t="shared" ca="1" si="24"/>
        <v>-15.293885706809565</v>
      </c>
      <c r="E814">
        <f t="shared" ca="1" si="24"/>
        <v>4.2643621264932312</v>
      </c>
    </row>
    <row r="815" spans="2:5">
      <c r="B815">
        <f t="shared" si="25"/>
        <v>810</v>
      </c>
      <c r="C815">
        <f t="shared" ca="1" si="24"/>
        <v>16.327775304622502</v>
      </c>
      <c r="D815">
        <f t="shared" ca="1" si="24"/>
        <v>0.24012911528643732</v>
      </c>
      <c r="E815">
        <f t="shared" ca="1" si="24"/>
        <v>1.7455819087326576</v>
      </c>
    </row>
    <row r="816" spans="2:5">
      <c r="B816">
        <f t="shared" si="25"/>
        <v>811</v>
      </c>
      <c r="C816">
        <f t="shared" ca="1" si="24"/>
        <v>-5.0293139811485652</v>
      </c>
      <c r="D816">
        <f t="shared" ca="1" si="24"/>
        <v>13.606576124722782</v>
      </c>
      <c r="E816">
        <f t="shared" ca="1" si="24"/>
        <v>15.823749605069812</v>
      </c>
    </row>
    <row r="817" spans="2:5">
      <c r="B817">
        <f t="shared" si="25"/>
        <v>812</v>
      </c>
      <c r="C817">
        <f t="shared" ca="1" si="24"/>
        <v>-5.2043974602248149</v>
      </c>
      <c r="D817">
        <f t="shared" ca="1" si="24"/>
        <v>8.2472683448371402</v>
      </c>
      <c r="E817">
        <f t="shared" ca="1" si="24"/>
        <v>-9.8137812820093338</v>
      </c>
    </row>
    <row r="818" spans="2:5">
      <c r="B818">
        <f t="shared" si="25"/>
        <v>813</v>
      </c>
      <c r="C818">
        <f t="shared" ca="1" si="24"/>
        <v>-1.0574569103362157</v>
      </c>
      <c r="D818">
        <f t="shared" ca="1" si="24"/>
        <v>8.6723088349957695</v>
      </c>
      <c r="E818">
        <f t="shared" ca="1" si="24"/>
        <v>13.917191928922088</v>
      </c>
    </row>
    <row r="819" spans="2:5">
      <c r="B819">
        <f t="shared" si="25"/>
        <v>814</v>
      </c>
      <c r="C819">
        <f t="shared" ca="1" si="24"/>
        <v>-11.642803410281024</v>
      </c>
      <c r="D819">
        <f t="shared" ca="1" si="24"/>
        <v>-14.797378453366607</v>
      </c>
      <c r="E819">
        <f t="shared" ca="1" si="24"/>
        <v>6.1247045182622353</v>
      </c>
    </row>
    <row r="820" spans="2:5">
      <c r="B820">
        <f t="shared" si="25"/>
        <v>815</v>
      </c>
      <c r="C820">
        <f t="shared" ca="1" si="24"/>
        <v>1.6495557301622699</v>
      </c>
      <c r="D820">
        <f t="shared" ca="1" si="24"/>
        <v>-15.357848515245614</v>
      </c>
      <c r="E820">
        <f t="shared" ca="1" si="24"/>
        <v>-5.7175102354244753</v>
      </c>
    </row>
    <row r="821" spans="2:5">
      <c r="B821">
        <f t="shared" si="25"/>
        <v>816</v>
      </c>
      <c r="C821">
        <f t="shared" ca="1" si="24"/>
        <v>1.5371409570813932</v>
      </c>
      <c r="D821">
        <f t="shared" ca="1" si="24"/>
        <v>-13.952022318342676</v>
      </c>
      <c r="E821">
        <f t="shared" ca="1" si="24"/>
        <v>7.3912226708295865</v>
      </c>
    </row>
    <row r="822" spans="2:5">
      <c r="B822">
        <f t="shared" si="25"/>
        <v>817</v>
      </c>
      <c r="C822">
        <f t="shared" ca="1" si="24"/>
        <v>-0.26925390751561729</v>
      </c>
      <c r="D822">
        <f t="shared" ca="1" si="24"/>
        <v>9.9111867886990677</v>
      </c>
      <c r="E822">
        <f t="shared" ca="1" si="24"/>
        <v>-3.2157904809253672</v>
      </c>
    </row>
    <row r="823" spans="2:5">
      <c r="B823">
        <f t="shared" si="25"/>
        <v>818</v>
      </c>
      <c r="C823">
        <f t="shared" ca="1" si="24"/>
        <v>12.76790382272678</v>
      </c>
      <c r="D823">
        <f t="shared" ca="1" si="24"/>
        <v>-4.4185298195557392</v>
      </c>
      <c r="E823">
        <f t="shared" ca="1" si="24"/>
        <v>-12.963495143718815</v>
      </c>
    </row>
    <row r="824" spans="2:5">
      <c r="B824">
        <f t="shared" si="25"/>
        <v>819</v>
      </c>
      <c r="C824">
        <f t="shared" ca="1" si="24"/>
        <v>-10.340249864864548</v>
      </c>
      <c r="D824">
        <f t="shared" ca="1" si="24"/>
        <v>-10.508149994931982</v>
      </c>
      <c r="E824">
        <f t="shared" ca="1" si="24"/>
        <v>-8.7022988512910615</v>
      </c>
    </row>
    <row r="825" spans="2:5">
      <c r="B825">
        <f t="shared" si="25"/>
        <v>820</v>
      </c>
      <c r="C825">
        <f t="shared" ca="1" si="24"/>
        <v>-13.397281890013122</v>
      </c>
      <c r="D825">
        <f t="shared" ca="1" si="24"/>
        <v>-16.885847677526563</v>
      </c>
      <c r="E825">
        <f t="shared" ca="1" si="24"/>
        <v>8.8093259391951673</v>
      </c>
    </row>
    <row r="826" spans="2:5">
      <c r="B826">
        <f t="shared" si="25"/>
        <v>821</v>
      </c>
      <c r="C826">
        <f t="shared" ca="1" si="24"/>
        <v>-11.083270688023559</v>
      </c>
      <c r="D826">
        <f t="shared" ca="1" si="24"/>
        <v>-12.656172876713217</v>
      </c>
      <c r="E826">
        <f t="shared" ca="1" si="24"/>
        <v>-2.4322186433109958</v>
      </c>
    </row>
    <row r="827" spans="2:5">
      <c r="B827">
        <f t="shared" si="25"/>
        <v>822</v>
      </c>
      <c r="C827">
        <f t="shared" ca="1" si="24"/>
        <v>14.710809691658623</v>
      </c>
      <c r="D827">
        <f t="shared" ca="1" si="24"/>
        <v>6.1822817140839454</v>
      </c>
      <c r="E827">
        <f t="shared" ca="1" si="24"/>
        <v>-11.453783880001984</v>
      </c>
    </row>
    <row r="828" spans="2:5">
      <c r="B828">
        <f t="shared" si="25"/>
        <v>823</v>
      </c>
      <c r="C828">
        <f t="shared" ca="1" si="24"/>
        <v>2.7255433815518906</v>
      </c>
      <c r="D828">
        <f t="shared" ca="1" si="24"/>
        <v>-4.3713944259180213</v>
      </c>
      <c r="E828">
        <f t="shared" ca="1" si="24"/>
        <v>14.850159535335793</v>
      </c>
    </row>
    <row r="829" spans="2:5">
      <c r="B829">
        <f t="shared" si="25"/>
        <v>824</v>
      </c>
      <c r="C829">
        <f t="shared" ca="1" si="24"/>
        <v>11.249372925233732</v>
      </c>
      <c r="D829">
        <f t="shared" ca="1" si="24"/>
        <v>-10.007050374816087</v>
      </c>
      <c r="E829">
        <f t="shared" ca="1" si="24"/>
        <v>5.0613362052375059</v>
      </c>
    </row>
    <row r="830" spans="2:5">
      <c r="B830">
        <f t="shared" si="25"/>
        <v>825</v>
      </c>
      <c r="C830">
        <f t="shared" ca="1" si="24"/>
        <v>4.140852184892359</v>
      </c>
      <c r="D830">
        <f t="shared" ca="1" si="24"/>
        <v>-15.853177199597763</v>
      </c>
      <c r="E830">
        <f t="shared" ca="1" si="24"/>
        <v>5.1374112790134685</v>
      </c>
    </row>
    <row r="831" spans="2:5">
      <c r="B831">
        <f t="shared" si="25"/>
        <v>826</v>
      </c>
      <c r="C831">
        <f t="shared" ca="1" si="24"/>
        <v>-7.3540573451067797</v>
      </c>
      <c r="D831">
        <f t="shared" ca="1" si="24"/>
        <v>12.120744287468144</v>
      </c>
      <c r="E831">
        <f t="shared" ca="1" si="24"/>
        <v>-4.1435246680627085</v>
      </c>
    </row>
    <row r="832" spans="2:5">
      <c r="B832">
        <f t="shared" si="25"/>
        <v>827</v>
      </c>
      <c r="C832">
        <f t="shared" ca="1" si="24"/>
        <v>-6.6886465215294217</v>
      </c>
      <c r="D832">
        <f t="shared" ca="1" si="24"/>
        <v>-14.342362654669708</v>
      </c>
      <c r="E832">
        <f t="shared" ca="1" si="24"/>
        <v>2.3387854986446168</v>
      </c>
    </row>
    <row r="833" spans="2:5">
      <c r="B833">
        <f t="shared" si="25"/>
        <v>828</v>
      </c>
      <c r="C833">
        <f t="shared" ca="1" si="24"/>
        <v>14.653264355891579</v>
      </c>
      <c r="D833">
        <f t="shared" ca="1" si="24"/>
        <v>16.375437608543887</v>
      </c>
      <c r="E833">
        <f t="shared" ca="1" si="24"/>
        <v>5.9867861124085868</v>
      </c>
    </row>
    <row r="834" spans="2:5">
      <c r="B834">
        <f t="shared" si="25"/>
        <v>829</v>
      </c>
      <c r="C834">
        <f t="shared" ca="1" si="24"/>
        <v>-13.256718117701844</v>
      </c>
      <c r="D834">
        <f t="shared" ca="1" si="24"/>
        <v>-5.3151060846052376</v>
      </c>
      <c r="E834">
        <f t="shared" ca="1" si="24"/>
        <v>9.3929820068271468</v>
      </c>
    </row>
    <row r="835" spans="2:5">
      <c r="B835">
        <f t="shared" si="25"/>
        <v>830</v>
      </c>
      <c r="C835">
        <f t="shared" ca="1" si="24"/>
        <v>12.294950206397576</v>
      </c>
      <c r="D835">
        <f t="shared" ca="1" si="24"/>
        <v>-4.7701178657655836</v>
      </c>
      <c r="E835">
        <f t="shared" ca="1" si="24"/>
        <v>0.31106744348808224</v>
      </c>
    </row>
    <row r="836" spans="2:5">
      <c r="B836">
        <f t="shared" si="25"/>
        <v>831</v>
      </c>
      <c r="C836">
        <f t="shared" ca="1" si="24"/>
        <v>9.7196729429938777</v>
      </c>
      <c r="D836">
        <f t="shared" ca="1" si="24"/>
        <v>-15.083583240544815</v>
      </c>
      <c r="E836">
        <f t="shared" ca="1" si="24"/>
        <v>4.7187718422155829</v>
      </c>
    </row>
    <row r="837" spans="2:5">
      <c r="B837">
        <f t="shared" si="25"/>
        <v>832</v>
      </c>
      <c r="C837">
        <f t="shared" ca="1" si="24"/>
        <v>6.7445385004845377</v>
      </c>
      <c r="D837">
        <f t="shared" ca="1" si="24"/>
        <v>-13.128887818309003</v>
      </c>
      <c r="E837">
        <f t="shared" ca="1" si="24"/>
        <v>6.7590798296863737</v>
      </c>
    </row>
    <row r="838" spans="2:5">
      <c r="B838">
        <f t="shared" si="25"/>
        <v>833</v>
      </c>
      <c r="C838">
        <f t="shared" ca="1" si="24"/>
        <v>3.7383322439687445</v>
      </c>
      <c r="D838">
        <f t="shared" ca="1" si="24"/>
        <v>-9.7329172844222338</v>
      </c>
      <c r="E838">
        <f t="shared" ca="1" si="24"/>
        <v>-12.711428174869269</v>
      </c>
    </row>
    <row r="839" spans="2:5">
      <c r="B839">
        <f t="shared" si="25"/>
        <v>834</v>
      </c>
      <c r="C839">
        <f t="shared" ref="C839:E902" ca="1" si="26">(2*RAND()-1)*$C$4</f>
        <v>9.1181114639636895</v>
      </c>
      <c r="D839">
        <f t="shared" ca="1" si="26"/>
        <v>3.0199410794260499</v>
      </c>
      <c r="E839">
        <f t="shared" ca="1" si="26"/>
        <v>12.186004265916823</v>
      </c>
    </row>
    <row r="840" spans="2:5">
      <c r="B840">
        <f t="shared" ref="B840:B903" si="27">B839+1</f>
        <v>835</v>
      </c>
      <c r="C840">
        <f t="shared" ca="1" si="26"/>
        <v>15.658823431161856</v>
      </c>
      <c r="D840">
        <f t="shared" ca="1" si="26"/>
        <v>2.177685378848544</v>
      </c>
      <c r="E840">
        <f t="shared" ca="1" si="26"/>
        <v>-2.2150451441977896</v>
      </c>
    </row>
    <row r="841" spans="2:5">
      <c r="B841">
        <f t="shared" si="27"/>
        <v>836</v>
      </c>
      <c r="C841">
        <f t="shared" ca="1" si="26"/>
        <v>-11.802967076738488</v>
      </c>
      <c r="D841">
        <f t="shared" ca="1" si="26"/>
        <v>8.9744885766663689</v>
      </c>
      <c r="E841">
        <f t="shared" ca="1" si="26"/>
        <v>16.28200937874383</v>
      </c>
    </row>
    <row r="842" spans="2:5">
      <c r="B842">
        <f t="shared" si="27"/>
        <v>837</v>
      </c>
      <c r="C842">
        <f t="shared" ca="1" si="26"/>
        <v>3.7060671613594547</v>
      </c>
      <c r="D842">
        <f t="shared" ca="1" si="26"/>
        <v>12.077037626614596</v>
      </c>
      <c r="E842">
        <f t="shared" ca="1" si="26"/>
        <v>8.3076603670530229</v>
      </c>
    </row>
    <row r="843" spans="2:5">
      <c r="B843">
        <f t="shared" si="27"/>
        <v>838</v>
      </c>
      <c r="C843">
        <f t="shared" ca="1" si="26"/>
        <v>15.123435518064081</v>
      </c>
      <c r="D843">
        <f t="shared" ca="1" si="26"/>
        <v>-1.3631237005889085</v>
      </c>
      <c r="E843">
        <f t="shared" ca="1" si="26"/>
        <v>16.529325423903124</v>
      </c>
    </row>
    <row r="844" spans="2:5">
      <c r="B844">
        <f t="shared" si="27"/>
        <v>839</v>
      </c>
      <c r="C844">
        <f t="shared" ca="1" si="26"/>
        <v>-4.3266302095178704</v>
      </c>
      <c r="D844">
        <f t="shared" ca="1" si="26"/>
        <v>2.1808903007095717</v>
      </c>
      <c r="E844">
        <f t="shared" ca="1" si="26"/>
        <v>-14.045514749949636</v>
      </c>
    </row>
    <row r="845" spans="2:5">
      <c r="B845">
        <f t="shared" si="27"/>
        <v>840</v>
      </c>
      <c r="C845">
        <f t="shared" ca="1" si="26"/>
        <v>16.812430342240912</v>
      </c>
      <c r="D845">
        <f t="shared" ca="1" si="26"/>
        <v>-7.5629586968136717</v>
      </c>
      <c r="E845">
        <f t="shared" ca="1" si="26"/>
        <v>2.1436243557437979</v>
      </c>
    </row>
    <row r="846" spans="2:5">
      <c r="B846">
        <f t="shared" si="27"/>
        <v>841</v>
      </c>
      <c r="C846">
        <f t="shared" ca="1" si="26"/>
        <v>-13.930249751698344</v>
      </c>
      <c r="D846">
        <f t="shared" ca="1" si="26"/>
        <v>-6.8857726644104913</v>
      </c>
      <c r="E846">
        <f t="shared" ca="1" si="26"/>
        <v>-13.534399056233569</v>
      </c>
    </row>
    <row r="847" spans="2:5">
      <c r="B847">
        <f t="shared" si="27"/>
        <v>842</v>
      </c>
      <c r="C847">
        <f t="shared" ca="1" si="26"/>
        <v>0.64806902339767936</v>
      </c>
      <c r="D847">
        <f t="shared" ca="1" si="26"/>
        <v>1.4516147194624385</v>
      </c>
      <c r="E847">
        <f t="shared" ca="1" si="26"/>
        <v>13.447205958099048</v>
      </c>
    </row>
    <row r="848" spans="2:5">
      <c r="B848">
        <f t="shared" si="27"/>
        <v>843</v>
      </c>
      <c r="C848">
        <f t="shared" ca="1" si="26"/>
        <v>-2.9680451727292927</v>
      </c>
      <c r="D848">
        <f t="shared" ca="1" si="26"/>
        <v>5.9745533497775947</v>
      </c>
      <c r="E848">
        <f t="shared" ca="1" si="26"/>
        <v>-9.1079196718492561</v>
      </c>
    </row>
    <row r="849" spans="2:5">
      <c r="B849">
        <f t="shared" si="27"/>
        <v>844</v>
      </c>
      <c r="C849">
        <f t="shared" ca="1" si="26"/>
        <v>8.1192111946432455</v>
      </c>
      <c r="D849">
        <f t="shared" ca="1" si="26"/>
        <v>2.0082367449147243</v>
      </c>
      <c r="E849">
        <f t="shared" ca="1" si="26"/>
        <v>4.165813952197329</v>
      </c>
    </row>
    <row r="850" spans="2:5">
      <c r="B850">
        <f t="shared" si="27"/>
        <v>845</v>
      </c>
      <c r="C850">
        <f t="shared" ca="1" si="26"/>
        <v>9.8513916721674022</v>
      </c>
      <c r="D850">
        <f t="shared" ca="1" si="26"/>
        <v>11.862057804808186</v>
      </c>
      <c r="E850">
        <f t="shared" ca="1" si="26"/>
        <v>-4.2947492810165242</v>
      </c>
    </row>
    <row r="851" spans="2:5">
      <c r="B851">
        <f t="shared" si="27"/>
        <v>846</v>
      </c>
      <c r="C851">
        <f t="shared" ca="1" si="26"/>
        <v>5.2638909053669352</v>
      </c>
      <c r="D851">
        <f t="shared" ca="1" si="26"/>
        <v>-3.8039667632357954</v>
      </c>
      <c r="E851">
        <f t="shared" ca="1" si="26"/>
        <v>8.2684291356482618</v>
      </c>
    </row>
    <row r="852" spans="2:5">
      <c r="B852">
        <f t="shared" si="27"/>
        <v>847</v>
      </c>
      <c r="C852">
        <f t="shared" ca="1" si="26"/>
        <v>11.893283880601551</v>
      </c>
      <c r="D852">
        <f t="shared" ca="1" si="26"/>
        <v>-0.57909433638764329</v>
      </c>
      <c r="E852">
        <f t="shared" ca="1" si="26"/>
        <v>-12.496486575949818</v>
      </c>
    </row>
    <row r="853" spans="2:5">
      <c r="B853">
        <f t="shared" si="27"/>
        <v>848</v>
      </c>
      <c r="C853">
        <f t="shared" ca="1" si="26"/>
        <v>10.286507905818681</v>
      </c>
      <c r="D853">
        <f t="shared" ca="1" si="26"/>
        <v>-4.6596616435374667</v>
      </c>
      <c r="E853">
        <f t="shared" ca="1" si="26"/>
        <v>-13.988032420905036</v>
      </c>
    </row>
    <row r="854" spans="2:5">
      <c r="B854">
        <f t="shared" si="27"/>
        <v>849</v>
      </c>
      <c r="C854">
        <f t="shared" ca="1" si="26"/>
        <v>13.942519411682994</v>
      </c>
      <c r="D854">
        <f t="shared" ca="1" si="26"/>
        <v>1.3687777824811556</v>
      </c>
      <c r="E854">
        <f t="shared" ca="1" si="26"/>
        <v>3.5282785417889526</v>
      </c>
    </row>
    <row r="855" spans="2:5">
      <c r="B855">
        <f t="shared" si="27"/>
        <v>850</v>
      </c>
      <c r="C855">
        <f t="shared" ca="1" si="26"/>
        <v>9.3992307994788771</v>
      </c>
      <c r="D855">
        <f t="shared" ca="1" si="26"/>
        <v>-15.704911267006295</v>
      </c>
      <c r="E855">
        <f t="shared" ca="1" si="26"/>
        <v>-0.65488670596766818</v>
      </c>
    </row>
    <row r="856" spans="2:5">
      <c r="B856">
        <f t="shared" si="27"/>
        <v>851</v>
      </c>
      <c r="C856">
        <f t="shared" ca="1" si="26"/>
        <v>9.3152058043953971</v>
      </c>
      <c r="D856">
        <f t="shared" ca="1" si="26"/>
        <v>-8.3052635335097929</v>
      </c>
      <c r="E856">
        <f t="shared" ca="1" si="26"/>
        <v>-11.847015636695826</v>
      </c>
    </row>
    <row r="857" spans="2:5">
      <c r="B857">
        <f t="shared" si="27"/>
        <v>852</v>
      </c>
      <c r="C857">
        <f t="shared" ca="1" si="26"/>
        <v>-11.223122932762749</v>
      </c>
      <c r="D857">
        <f t="shared" ca="1" si="26"/>
        <v>-2.9086759535501177</v>
      </c>
      <c r="E857">
        <f t="shared" ca="1" si="26"/>
        <v>4.8998220451456227</v>
      </c>
    </row>
    <row r="858" spans="2:5">
      <c r="B858">
        <f t="shared" si="27"/>
        <v>853</v>
      </c>
      <c r="C858">
        <f t="shared" ca="1" si="26"/>
        <v>15.605140709522027</v>
      </c>
      <c r="D858">
        <f t="shared" ca="1" si="26"/>
        <v>-16.551107712453486</v>
      </c>
      <c r="E858">
        <f t="shared" ca="1" si="26"/>
        <v>-2.5127381024866557</v>
      </c>
    </row>
    <row r="859" spans="2:5">
      <c r="B859">
        <f t="shared" si="27"/>
        <v>854</v>
      </c>
      <c r="C859">
        <f t="shared" ca="1" si="26"/>
        <v>-14.065023045785749</v>
      </c>
      <c r="D859">
        <f t="shared" ca="1" si="26"/>
        <v>4.7422277294187216</v>
      </c>
      <c r="E859">
        <f t="shared" ca="1" si="26"/>
        <v>15.151790080460003</v>
      </c>
    </row>
    <row r="860" spans="2:5">
      <c r="B860">
        <f t="shared" si="27"/>
        <v>855</v>
      </c>
      <c r="C860">
        <f t="shared" ca="1" si="26"/>
        <v>-6.7120843524867126</v>
      </c>
      <c r="D860">
        <f t="shared" ca="1" si="26"/>
        <v>-8.1641812167079326</v>
      </c>
      <c r="E860">
        <f t="shared" ca="1" si="26"/>
        <v>12.532069683165137</v>
      </c>
    </row>
    <row r="861" spans="2:5">
      <c r="B861">
        <f t="shared" si="27"/>
        <v>856</v>
      </c>
      <c r="C861">
        <f t="shared" ca="1" si="26"/>
        <v>7.708566147181326</v>
      </c>
      <c r="D861">
        <f t="shared" ca="1" si="26"/>
        <v>-12.818023209061121</v>
      </c>
      <c r="E861">
        <f t="shared" ca="1" si="26"/>
        <v>-13.020630500371759</v>
      </c>
    </row>
    <row r="862" spans="2:5">
      <c r="B862">
        <f t="shared" si="27"/>
        <v>857</v>
      </c>
      <c r="C862">
        <f t="shared" ca="1" si="26"/>
        <v>15.151584413055764</v>
      </c>
      <c r="D862">
        <f t="shared" ca="1" si="26"/>
        <v>1.7126280220567678</v>
      </c>
      <c r="E862">
        <f t="shared" ca="1" si="26"/>
        <v>-9.2960679787327916</v>
      </c>
    </row>
    <row r="863" spans="2:5">
      <c r="B863">
        <f t="shared" si="27"/>
        <v>858</v>
      </c>
      <c r="C863">
        <f t="shared" ca="1" si="26"/>
        <v>-5.2803483380911604</v>
      </c>
      <c r="D863">
        <f t="shared" ca="1" si="26"/>
        <v>-4.8363126673053856</v>
      </c>
      <c r="E863">
        <f t="shared" ca="1" si="26"/>
        <v>-0.21292601821626778</v>
      </c>
    </row>
    <row r="864" spans="2:5">
      <c r="B864">
        <f t="shared" si="27"/>
        <v>859</v>
      </c>
      <c r="C864">
        <f t="shared" ca="1" si="26"/>
        <v>14.801927174656486</v>
      </c>
      <c r="D864">
        <f t="shared" ca="1" si="26"/>
        <v>7.3642086626318424</v>
      </c>
      <c r="E864">
        <f t="shared" ca="1" si="26"/>
        <v>3.5763950663475752</v>
      </c>
    </row>
    <row r="865" spans="2:5">
      <c r="B865">
        <f t="shared" si="27"/>
        <v>860</v>
      </c>
      <c r="C865">
        <f t="shared" ca="1" si="26"/>
        <v>4.8503090133792846</v>
      </c>
      <c r="D865">
        <f t="shared" ca="1" si="26"/>
        <v>8.6748537476441783</v>
      </c>
      <c r="E865">
        <f t="shared" ca="1" si="26"/>
        <v>-0.15571993331749168</v>
      </c>
    </row>
    <row r="866" spans="2:5">
      <c r="B866">
        <f t="shared" si="27"/>
        <v>861</v>
      </c>
      <c r="C866">
        <f t="shared" ca="1" si="26"/>
        <v>10.411155111215521</v>
      </c>
      <c r="D866">
        <f t="shared" ca="1" si="26"/>
        <v>15.117485209112454</v>
      </c>
      <c r="E866">
        <f t="shared" ca="1" si="26"/>
        <v>-6.1002770702458005</v>
      </c>
    </row>
    <row r="867" spans="2:5">
      <c r="B867">
        <f t="shared" si="27"/>
        <v>862</v>
      </c>
      <c r="C867">
        <f t="shared" ca="1" si="26"/>
        <v>4.688828697534988</v>
      </c>
      <c r="D867">
        <f t="shared" ca="1" si="26"/>
        <v>-2.1360961526151376</v>
      </c>
      <c r="E867">
        <f t="shared" ca="1" si="26"/>
        <v>4.446554561157436</v>
      </c>
    </row>
    <row r="868" spans="2:5">
      <c r="B868">
        <f t="shared" si="27"/>
        <v>863</v>
      </c>
      <c r="C868">
        <f t="shared" ca="1" si="26"/>
        <v>14.585664450504169</v>
      </c>
      <c r="D868">
        <f t="shared" ca="1" si="26"/>
        <v>16.419513456225875</v>
      </c>
      <c r="E868">
        <f t="shared" ca="1" si="26"/>
        <v>-2.9949063640174467</v>
      </c>
    </row>
    <row r="869" spans="2:5">
      <c r="B869">
        <f t="shared" si="27"/>
        <v>864</v>
      </c>
      <c r="C869">
        <f t="shared" ca="1" si="26"/>
        <v>15.423994301458364</v>
      </c>
      <c r="D869">
        <f t="shared" ca="1" si="26"/>
        <v>16.528845499170728</v>
      </c>
      <c r="E869">
        <f t="shared" ca="1" si="26"/>
        <v>8.8439321125409975E-2</v>
      </c>
    </row>
    <row r="870" spans="2:5">
      <c r="B870">
        <f t="shared" si="27"/>
        <v>865</v>
      </c>
      <c r="C870">
        <f t="shared" ca="1" si="26"/>
        <v>-2.3978691287377458</v>
      </c>
      <c r="D870">
        <f t="shared" ca="1" si="26"/>
        <v>-15.129944697402912</v>
      </c>
      <c r="E870">
        <f t="shared" ca="1" si="26"/>
        <v>2.9125027053101578</v>
      </c>
    </row>
    <row r="871" spans="2:5">
      <c r="B871">
        <f t="shared" si="27"/>
        <v>866</v>
      </c>
      <c r="C871">
        <f t="shared" ca="1" si="26"/>
        <v>-2.5557140423659273</v>
      </c>
      <c r="D871">
        <f t="shared" ca="1" si="26"/>
        <v>-16.683291836559704</v>
      </c>
      <c r="E871">
        <f t="shared" ca="1" si="26"/>
        <v>15.738420934803457</v>
      </c>
    </row>
    <row r="872" spans="2:5">
      <c r="B872">
        <f t="shared" si="27"/>
        <v>867</v>
      </c>
      <c r="C872">
        <f t="shared" ca="1" si="26"/>
        <v>-13.992691154992771</v>
      </c>
      <c r="D872">
        <f t="shared" ca="1" si="26"/>
        <v>-13.708754674475571</v>
      </c>
      <c r="E872">
        <f t="shared" ca="1" si="26"/>
        <v>-1.7739048367446826</v>
      </c>
    </row>
    <row r="873" spans="2:5">
      <c r="B873">
        <f t="shared" si="27"/>
        <v>868</v>
      </c>
      <c r="C873">
        <f t="shared" ca="1" si="26"/>
        <v>13.110553093414669</v>
      </c>
      <c r="D873">
        <f t="shared" ca="1" si="26"/>
        <v>-8.5038725568364626</v>
      </c>
      <c r="E873">
        <f t="shared" ca="1" si="26"/>
        <v>0.45741259608159313</v>
      </c>
    </row>
    <row r="874" spans="2:5">
      <c r="B874">
        <f t="shared" si="27"/>
        <v>869</v>
      </c>
      <c r="C874">
        <f t="shared" ca="1" si="26"/>
        <v>15.639865247833308</v>
      </c>
      <c r="D874">
        <f t="shared" ca="1" si="26"/>
        <v>-16.364540402760994</v>
      </c>
      <c r="E874">
        <f t="shared" ca="1" si="26"/>
        <v>-13.886495865397823</v>
      </c>
    </row>
    <row r="875" spans="2:5">
      <c r="B875">
        <f t="shared" si="27"/>
        <v>870</v>
      </c>
      <c r="C875">
        <f t="shared" ca="1" si="26"/>
        <v>0.83715971318327975</v>
      </c>
      <c r="D875">
        <f t="shared" ca="1" si="26"/>
        <v>16.581460970418394</v>
      </c>
      <c r="E875">
        <f t="shared" ca="1" si="26"/>
        <v>5.3598472567822464E-2</v>
      </c>
    </row>
    <row r="876" spans="2:5">
      <c r="B876">
        <f t="shared" si="27"/>
        <v>871</v>
      </c>
      <c r="C876">
        <f t="shared" ca="1" si="26"/>
        <v>10.613006943046067</v>
      </c>
      <c r="D876">
        <f t="shared" ca="1" si="26"/>
        <v>16.338110385138492</v>
      </c>
      <c r="E876">
        <f t="shared" ca="1" si="26"/>
        <v>-2.7570308713775988</v>
      </c>
    </row>
    <row r="877" spans="2:5">
      <c r="B877">
        <f t="shared" si="27"/>
        <v>872</v>
      </c>
      <c r="C877">
        <f t="shared" ca="1" si="26"/>
        <v>0.76514254502282664</v>
      </c>
      <c r="D877">
        <f t="shared" ca="1" si="26"/>
        <v>12.853817257792809</v>
      </c>
      <c r="E877">
        <f t="shared" ca="1" si="26"/>
        <v>-14.533062148984573</v>
      </c>
    </row>
    <row r="878" spans="2:5">
      <c r="B878">
        <f t="shared" si="27"/>
        <v>873</v>
      </c>
      <c r="C878">
        <f t="shared" ca="1" si="26"/>
        <v>11.343051004545696</v>
      </c>
      <c r="D878">
        <f t="shared" ca="1" si="26"/>
        <v>-8.3665737631007904</v>
      </c>
      <c r="E878">
        <f t="shared" ca="1" si="26"/>
        <v>-15.502630325884795</v>
      </c>
    </row>
    <row r="879" spans="2:5">
      <c r="B879">
        <f t="shared" si="27"/>
        <v>874</v>
      </c>
      <c r="C879">
        <f t="shared" ca="1" si="26"/>
        <v>8.9269321106812924</v>
      </c>
      <c r="D879">
        <f t="shared" ca="1" si="26"/>
        <v>-12.50702951060568</v>
      </c>
      <c r="E879">
        <f t="shared" ca="1" si="26"/>
        <v>12.359369845322181</v>
      </c>
    </row>
    <row r="880" spans="2:5">
      <c r="B880">
        <f t="shared" si="27"/>
        <v>875</v>
      </c>
      <c r="C880">
        <f t="shared" ca="1" si="26"/>
        <v>-11.324091436164107</v>
      </c>
      <c r="D880">
        <f t="shared" ca="1" si="26"/>
        <v>-14.387343385230535</v>
      </c>
      <c r="E880">
        <f t="shared" ca="1" si="26"/>
        <v>-15.566255927079203</v>
      </c>
    </row>
    <row r="881" spans="2:5">
      <c r="B881">
        <f t="shared" si="27"/>
        <v>876</v>
      </c>
      <c r="C881">
        <f t="shared" ca="1" si="26"/>
        <v>11.372845457064161</v>
      </c>
      <c r="D881">
        <f t="shared" ca="1" si="26"/>
        <v>1.0308979626295933</v>
      </c>
      <c r="E881">
        <f t="shared" ca="1" si="26"/>
        <v>11.684897796127373</v>
      </c>
    </row>
    <row r="882" spans="2:5">
      <c r="B882">
        <f t="shared" si="27"/>
        <v>877</v>
      </c>
      <c r="C882">
        <f t="shared" ca="1" si="26"/>
        <v>-6.8658587793029069</v>
      </c>
      <c r="D882">
        <f t="shared" ca="1" si="26"/>
        <v>-8.6850100337208964</v>
      </c>
      <c r="E882">
        <f t="shared" ca="1" si="26"/>
        <v>14.685897623207961</v>
      </c>
    </row>
    <row r="883" spans="2:5">
      <c r="B883">
        <f t="shared" si="27"/>
        <v>878</v>
      </c>
      <c r="C883">
        <f t="shared" ca="1" si="26"/>
        <v>-1.987673383388572</v>
      </c>
      <c r="D883">
        <f t="shared" ca="1" si="26"/>
        <v>-3.0703821708944279</v>
      </c>
      <c r="E883">
        <f t="shared" ca="1" si="26"/>
        <v>-2.3993216222838978</v>
      </c>
    </row>
    <row r="884" spans="2:5">
      <c r="B884">
        <f t="shared" si="27"/>
        <v>879</v>
      </c>
      <c r="C884">
        <f t="shared" ca="1" si="26"/>
        <v>-1.3870992655230303</v>
      </c>
      <c r="D884">
        <f t="shared" ca="1" si="26"/>
        <v>13.719993625096171</v>
      </c>
      <c r="E884">
        <f t="shared" ca="1" si="26"/>
        <v>-6.1209519003620985</v>
      </c>
    </row>
    <row r="885" spans="2:5">
      <c r="B885">
        <f t="shared" si="27"/>
        <v>880</v>
      </c>
      <c r="C885">
        <f t="shared" ca="1" si="26"/>
        <v>-16.591277531871281</v>
      </c>
      <c r="D885">
        <f t="shared" ca="1" si="26"/>
        <v>8.6154854255513982</v>
      </c>
      <c r="E885">
        <f t="shared" ca="1" si="26"/>
        <v>-13.429821023626745</v>
      </c>
    </row>
    <row r="886" spans="2:5">
      <c r="B886">
        <f t="shared" si="27"/>
        <v>881</v>
      </c>
      <c r="C886">
        <f t="shared" ca="1" si="26"/>
        <v>1.1195219238036496</v>
      </c>
      <c r="D886">
        <f t="shared" ca="1" si="26"/>
        <v>11.840687847513763</v>
      </c>
      <c r="E886">
        <f t="shared" ca="1" si="26"/>
        <v>-7.053489119975505</v>
      </c>
    </row>
    <row r="887" spans="2:5">
      <c r="B887">
        <f t="shared" si="27"/>
        <v>882</v>
      </c>
      <c r="C887">
        <f t="shared" ca="1" si="26"/>
        <v>-7.2318609365121951</v>
      </c>
      <c r="D887">
        <f t="shared" ca="1" si="26"/>
        <v>-12.120108109897441</v>
      </c>
      <c r="E887">
        <f t="shared" ca="1" si="26"/>
        <v>-15.946722776215342</v>
      </c>
    </row>
    <row r="888" spans="2:5">
      <c r="B888">
        <f t="shared" si="27"/>
        <v>883</v>
      </c>
      <c r="C888">
        <f t="shared" ca="1" si="26"/>
        <v>10.130712190309286</v>
      </c>
      <c r="D888">
        <f t="shared" ca="1" si="26"/>
        <v>-1.5717035842732705</v>
      </c>
      <c r="E888">
        <f t="shared" ca="1" si="26"/>
        <v>4.1433904858941597</v>
      </c>
    </row>
    <row r="889" spans="2:5">
      <c r="B889">
        <f t="shared" si="27"/>
        <v>884</v>
      </c>
      <c r="C889">
        <f t="shared" ca="1" si="26"/>
        <v>-5.2152170277706524</v>
      </c>
      <c r="D889">
        <f t="shared" ca="1" si="26"/>
        <v>9.0862836523420256</v>
      </c>
      <c r="E889">
        <f t="shared" ca="1" si="26"/>
        <v>11.942598502067115</v>
      </c>
    </row>
    <row r="890" spans="2:5">
      <c r="B890">
        <f t="shared" si="27"/>
        <v>885</v>
      </c>
      <c r="C890">
        <f t="shared" ca="1" si="26"/>
        <v>7.3971591703213635</v>
      </c>
      <c r="D890">
        <f t="shared" ca="1" si="26"/>
        <v>1.1835975715838538</v>
      </c>
      <c r="E890">
        <f t="shared" ca="1" si="26"/>
        <v>-8.9020592071775955</v>
      </c>
    </row>
    <row r="891" spans="2:5">
      <c r="B891">
        <f t="shared" si="27"/>
        <v>886</v>
      </c>
      <c r="C891">
        <f t="shared" ca="1" si="26"/>
        <v>15.773965632842078</v>
      </c>
      <c r="D891">
        <f t="shared" ca="1" si="26"/>
        <v>14.785791057941514</v>
      </c>
      <c r="E891">
        <f t="shared" ca="1" si="26"/>
        <v>-6.5884017703954623</v>
      </c>
    </row>
    <row r="892" spans="2:5">
      <c r="B892">
        <f t="shared" si="27"/>
        <v>887</v>
      </c>
      <c r="C892">
        <f t="shared" ca="1" si="26"/>
        <v>-13.646768359527188</v>
      </c>
      <c r="D892">
        <f t="shared" ca="1" si="26"/>
        <v>-13.06738802532152</v>
      </c>
      <c r="E892">
        <f t="shared" ca="1" si="26"/>
        <v>-0.20240050955299438</v>
      </c>
    </row>
    <row r="893" spans="2:5">
      <c r="B893">
        <f t="shared" si="27"/>
        <v>888</v>
      </c>
      <c r="C893">
        <f t="shared" ca="1" si="26"/>
        <v>6.2506194786643459</v>
      </c>
      <c r="D893">
        <f t="shared" ca="1" si="26"/>
        <v>-1.5786834904302343</v>
      </c>
      <c r="E893">
        <f t="shared" ca="1" si="26"/>
        <v>-13.017208268550739</v>
      </c>
    </row>
    <row r="894" spans="2:5">
      <c r="B894">
        <f t="shared" si="27"/>
        <v>889</v>
      </c>
      <c r="C894">
        <f t="shared" ca="1" si="26"/>
        <v>15.253816973255224</v>
      </c>
      <c r="D894">
        <f t="shared" ca="1" si="26"/>
        <v>11.244429817208761</v>
      </c>
      <c r="E894">
        <f t="shared" ca="1" si="26"/>
        <v>12.384369360052405</v>
      </c>
    </row>
    <row r="895" spans="2:5">
      <c r="B895">
        <f t="shared" si="27"/>
        <v>890</v>
      </c>
      <c r="C895">
        <f t="shared" ca="1" si="26"/>
        <v>8.0329289477172008</v>
      </c>
      <c r="D895">
        <f t="shared" ca="1" si="26"/>
        <v>0.35260363355115243</v>
      </c>
      <c r="E895">
        <f t="shared" ca="1" si="26"/>
        <v>7.2506140263856942</v>
      </c>
    </row>
    <row r="896" spans="2:5">
      <c r="B896">
        <f t="shared" si="27"/>
        <v>891</v>
      </c>
      <c r="C896">
        <f t="shared" ca="1" si="26"/>
        <v>3.0783732414116605</v>
      </c>
      <c r="D896">
        <f t="shared" ca="1" si="26"/>
        <v>14.569094138730788</v>
      </c>
      <c r="E896">
        <f t="shared" ca="1" si="26"/>
        <v>2.6492662378564464</v>
      </c>
    </row>
    <row r="897" spans="2:5">
      <c r="B897">
        <f t="shared" si="27"/>
        <v>892</v>
      </c>
      <c r="C897">
        <f t="shared" ca="1" si="26"/>
        <v>5.8421705783106512</v>
      </c>
      <c r="D897">
        <f t="shared" ca="1" si="26"/>
        <v>10.041565396366888</v>
      </c>
      <c r="E897">
        <f t="shared" ca="1" si="26"/>
        <v>0.21987865381722305</v>
      </c>
    </row>
    <row r="898" spans="2:5">
      <c r="B898">
        <f t="shared" si="27"/>
        <v>893</v>
      </c>
      <c r="C898">
        <f t="shared" ca="1" si="26"/>
        <v>-16.7564069710285</v>
      </c>
      <c r="D898">
        <f t="shared" ca="1" si="26"/>
        <v>-0.7034255944856469</v>
      </c>
      <c r="E898">
        <f t="shared" ca="1" si="26"/>
        <v>0.20509493364013576</v>
      </c>
    </row>
    <row r="899" spans="2:5">
      <c r="B899">
        <f t="shared" si="27"/>
        <v>894</v>
      </c>
      <c r="C899">
        <f t="shared" ca="1" si="26"/>
        <v>13.718729022361039</v>
      </c>
      <c r="D899">
        <f t="shared" ca="1" si="26"/>
        <v>-6.9762389605454924</v>
      </c>
      <c r="E899">
        <f t="shared" ca="1" si="26"/>
        <v>1.9365885449280291</v>
      </c>
    </row>
    <row r="900" spans="2:5">
      <c r="B900">
        <f t="shared" si="27"/>
        <v>895</v>
      </c>
      <c r="C900">
        <f t="shared" ca="1" si="26"/>
        <v>16.095119133033524</v>
      </c>
      <c r="D900">
        <f t="shared" ca="1" si="26"/>
        <v>9.4122095659900236</v>
      </c>
      <c r="E900">
        <f t="shared" ca="1" si="26"/>
        <v>6.8932353484794788</v>
      </c>
    </row>
    <row r="901" spans="2:5">
      <c r="B901">
        <f t="shared" si="27"/>
        <v>896</v>
      </c>
      <c r="C901">
        <f t="shared" ca="1" si="26"/>
        <v>-15.119566005351148</v>
      </c>
      <c r="D901">
        <f t="shared" ca="1" si="26"/>
        <v>-4.3202562507092628</v>
      </c>
      <c r="E901">
        <f t="shared" ca="1" si="26"/>
        <v>11.424322194009616</v>
      </c>
    </row>
    <row r="902" spans="2:5">
      <c r="B902">
        <f t="shared" si="27"/>
        <v>897</v>
      </c>
      <c r="C902">
        <f t="shared" ca="1" si="26"/>
        <v>14.085088498667236</v>
      </c>
      <c r="D902">
        <f t="shared" ca="1" si="26"/>
        <v>1.4814114448767031</v>
      </c>
      <c r="E902">
        <f t="shared" ca="1" si="26"/>
        <v>11.168495403496131</v>
      </c>
    </row>
    <row r="903" spans="2:5">
      <c r="B903">
        <f t="shared" si="27"/>
        <v>898</v>
      </c>
      <c r="C903">
        <f t="shared" ref="C903:E966" ca="1" si="28">(2*RAND()-1)*$C$4</f>
        <v>-3.3025130550097961</v>
      </c>
      <c r="D903">
        <f t="shared" ca="1" si="28"/>
        <v>-0.62783365533653823</v>
      </c>
      <c r="E903">
        <f t="shared" ca="1" si="28"/>
        <v>7.9497515180691289</v>
      </c>
    </row>
    <row r="904" spans="2:5">
      <c r="B904">
        <f t="shared" ref="B904:B967" si="29">B903+1</f>
        <v>899</v>
      </c>
      <c r="C904">
        <f t="shared" ca="1" si="28"/>
        <v>2.6949394452782753</v>
      </c>
      <c r="D904">
        <f t="shared" ca="1" si="28"/>
        <v>16.477418838597224</v>
      </c>
      <c r="E904">
        <f t="shared" ca="1" si="28"/>
        <v>5.1777773002700247</v>
      </c>
    </row>
    <row r="905" spans="2:5">
      <c r="B905">
        <f t="shared" si="29"/>
        <v>900</v>
      </c>
      <c r="C905">
        <f t="shared" ca="1" si="28"/>
        <v>3.48843082836453</v>
      </c>
      <c r="D905">
        <f t="shared" ca="1" si="28"/>
        <v>-16.847285777252441</v>
      </c>
      <c r="E905">
        <f t="shared" ca="1" si="28"/>
        <v>5.9654575764261439</v>
      </c>
    </row>
    <row r="906" spans="2:5">
      <c r="B906">
        <f t="shared" si="29"/>
        <v>901</v>
      </c>
      <c r="C906">
        <f t="shared" ca="1" si="28"/>
        <v>-3.4217059191783523</v>
      </c>
      <c r="D906">
        <f t="shared" ca="1" si="28"/>
        <v>0.11150407228146775</v>
      </c>
      <c r="E906">
        <f t="shared" ca="1" si="28"/>
        <v>-4.7152265949164818</v>
      </c>
    </row>
    <row r="907" spans="2:5">
      <c r="B907">
        <f t="shared" si="29"/>
        <v>902</v>
      </c>
      <c r="C907">
        <f t="shared" ca="1" si="28"/>
        <v>10.975188071008471</v>
      </c>
      <c r="D907">
        <f t="shared" ca="1" si="28"/>
        <v>-10.669364645422345</v>
      </c>
      <c r="E907">
        <f t="shared" ca="1" si="28"/>
        <v>-6.3111740428992897</v>
      </c>
    </row>
    <row r="908" spans="2:5">
      <c r="B908">
        <f t="shared" si="29"/>
        <v>903</v>
      </c>
      <c r="C908">
        <f t="shared" ca="1" si="28"/>
        <v>16.455357813481776</v>
      </c>
      <c r="D908">
        <f t="shared" ca="1" si="28"/>
        <v>10.444505500535774</v>
      </c>
      <c r="E908">
        <f t="shared" ca="1" si="28"/>
        <v>12.69499037433858</v>
      </c>
    </row>
    <row r="909" spans="2:5">
      <c r="B909">
        <f t="shared" si="29"/>
        <v>904</v>
      </c>
      <c r="C909">
        <f t="shared" ca="1" si="28"/>
        <v>11.90310977448217</v>
      </c>
      <c r="D909">
        <f t="shared" ca="1" si="28"/>
        <v>5.947707490799055</v>
      </c>
      <c r="E909">
        <f t="shared" ca="1" si="28"/>
        <v>-13.632215933048411</v>
      </c>
    </row>
    <row r="910" spans="2:5">
      <c r="B910">
        <f t="shared" si="29"/>
        <v>905</v>
      </c>
      <c r="C910">
        <f t="shared" ca="1" si="28"/>
        <v>7.2685402816635127</v>
      </c>
      <c r="D910">
        <f t="shared" ca="1" si="28"/>
        <v>-16.553481763722509</v>
      </c>
      <c r="E910">
        <f t="shared" ca="1" si="28"/>
        <v>-4.2364260495938231</v>
      </c>
    </row>
    <row r="911" spans="2:5">
      <c r="B911">
        <f t="shared" si="29"/>
        <v>906</v>
      </c>
      <c r="C911">
        <f t="shared" ca="1" si="28"/>
        <v>15.414129752660822</v>
      </c>
      <c r="D911">
        <f t="shared" ca="1" si="28"/>
        <v>-1.6297074440708468</v>
      </c>
      <c r="E911">
        <f t="shared" ca="1" si="28"/>
        <v>13.331959420387719</v>
      </c>
    </row>
    <row r="912" spans="2:5">
      <c r="B912">
        <f t="shared" si="29"/>
        <v>907</v>
      </c>
      <c r="C912">
        <f t="shared" ca="1" si="28"/>
        <v>-7.2589600019537652</v>
      </c>
      <c r="D912">
        <f t="shared" ca="1" si="28"/>
        <v>-11.596765039081031</v>
      </c>
      <c r="E912">
        <f t="shared" ca="1" si="28"/>
        <v>7.4586918910452784</v>
      </c>
    </row>
    <row r="913" spans="2:5">
      <c r="B913">
        <f t="shared" si="29"/>
        <v>908</v>
      </c>
      <c r="C913">
        <f t="shared" ca="1" si="28"/>
        <v>-7.9459864282701247</v>
      </c>
      <c r="D913">
        <f t="shared" ca="1" si="28"/>
        <v>2.8953638698426527</v>
      </c>
      <c r="E913">
        <f t="shared" ca="1" si="28"/>
        <v>6.6126176205395897</v>
      </c>
    </row>
    <row r="914" spans="2:5">
      <c r="B914">
        <f t="shared" si="29"/>
        <v>909</v>
      </c>
      <c r="C914">
        <f t="shared" ca="1" si="28"/>
        <v>-8.239878492652883</v>
      </c>
      <c r="D914">
        <f t="shared" ca="1" si="28"/>
        <v>0.32029002865728717</v>
      </c>
      <c r="E914">
        <f t="shared" ca="1" si="28"/>
        <v>-9.1274588138895769</v>
      </c>
    </row>
    <row r="915" spans="2:5">
      <c r="B915">
        <f t="shared" si="29"/>
        <v>910</v>
      </c>
      <c r="C915">
        <f t="shared" ca="1" si="28"/>
        <v>4.061618037727456</v>
      </c>
      <c r="D915">
        <f t="shared" ca="1" si="28"/>
        <v>6.4228313712107843</v>
      </c>
      <c r="E915">
        <f t="shared" ca="1" si="28"/>
        <v>1.2824882653785366</v>
      </c>
    </row>
    <row r="916" spans="2:5">
      <c r="B916">
        <f t="shared" si="29"/>
        <v>911</v>
      </c>
      <c r="C916">
        <f t="shared" ca="1" si="28"/>
        <v>11.139962797956294</v>
      </c>
      <c r="D916">
        <f t="shared" ca="1" si="28"/>
        <v>13.940276334202583</v>
      </c>
      <c r="E916">
        <f t="shared" ca="1" si="28"/>
        <v>-3.7986121776397965</v>
      </c>
    </row>
    <row r="917" spans="2:5">
      <c r="B917">
        <f t="shared" si="29"/>
        <v>912</v>
      </c>
      <c r="C917">
        <f t="shared" ca="1" si="28"/>
        <v>-13.757943290570733</v>
      </c>
      <c r="D917">
        <f t="shared" ca="1" si="28"/>
        <v>11.116016776490021</v>
      </c>
      <c r="E917">
        <f t="shared" ca="1" si="28"/>
        <v>14.199830732769328</v>
      </c>
    </row>
    <row r="918" spans="2:5">
      <c r="B918">
        <f t="shared" si="29"/>
        <v>913</v>
      </c>
      <c r="C918">
        <f t="shared" ca="1" si="28"/>
        <v>-16.442056411135773</v>
      </c>
      <c r="D918">
        <f t="shared" ca="1" si="28"/>
        <v>-3.6411538763060785</v>
      </c>
      <c r="E918">
        <f t="shared" ca="1" si="28"/>
        <v>-13.653557863420398</v>
      </c>
    </row>
    <row r="919" spans="2:5">
      <c r="B919">
        <f t="shared" si="29"/>
        <v>914</v>
      </c>
      <c r="C919">
        <f t="shared" ca="1" si="28"/>
        <v>-9.1803043083391849</v>
      </c>
      <c r="D919">
        <f t="shared" ca="1" si="28"/>
        <v>1.8361144703230277</v>
      </c>
      <c r="E919">
        <f t="shared" ca="1" si="28"/>
        <v>4.4959993848039463</v>
      </c>
    </row>
    <row r="920" spans="2:5">
      <c r="B920">
        <f t="shared" si="29"/>
        <v>915</v>
      </c>
      <c r="C920">
        <f t="shared" ca="1" si="28"/>
        <v>11.552231852135044</v>
      </c>
      <c r="D920">
        <f t="shared" ca="1" si="28"/>
        <v>1.5214320606393896</v>
      </c>
      <c r="E920">
        <f t="shared" ca="1" si="28"/>
        <v>7.1882764349889481</v>
      </c>
    </row>
    <row r="921" spans="2:5">
      <c r="B921">
        <f t="shared" si="29"/>
        <v>916</v>
      </c>
      <c r="C921">
        <f t="shared" ca="1" si="28"/>
        <v>-10.800083340355728</v>
      </c>
      <c r="D921">
        <f t="shared" ca="1" si="28"/>
        <v>-15.509416150339202</v>
      </c>
      <c r="E921">
        <f t="shared" ca="1" si="28"/>
        <v>-14.178872019546183</v>
      </c>
    </row>
    <row r="922" spans="2:5">
      <c r="B922">
        <f t="shared" si="29"/>
        <v>917</v>
      </c>
      <c r="C922">
        <f t="shared" ca="1" si="28"/>
        <v>-13.759957410722528</v>
      </c>
      <c r="D922">
        <f t="shared" ca="1" si="28"/>
        <v>15.744306550459646</v>
      </c>
      <c r="E922">
        <f t="shared" ca="1" si="28"/>
        <v>-15.601268772182339</v>
      </c>
    </row>
    <row r="923" spans="2:5">
      <c r="B923">
        <f t="shared" si="29"/>
        <v>918</v>
      </c>
      <c r="C923">
        <f t="shared" ca="1" si="28"/>
        <v>-13.175634247859636</v>
      </c>
      <c r="D923">
        <f t="shared" ca="1" si="28"/>
        <v>-1.8167205954291858</v>
      </c>
      <c r="E923">
        <f t="shared" ca="1" si="28"/>
        <v>14.033166479388274</v>
      </c>
    </row>
    <row r="924" spans="2:5">
      <c r="B924">
        <f t="shared" si="29"/>
        <v>919</v>
      </c>
      <c r="C924">
        <f t="shared" ca="1" si="28"/>
        <v>-7.801066465089372</v>
      </c>
      <c r="D924">
        <f t="shared" ca="1" si="28"/>
        <v>-11.272388207951243</v>
      </c>
      <c r="E924">
        <f t="shared" ca="1" si="28"/>
        <v>-6.3068677243945075</v>
      </c>
    </row>
    <row r="925" spans="2:5">
      <c r="B925">
        <f t="shared" si="29"/>
        <v>920</v>
      </c>
      <c r="C925">
        <f t="shared" ca="1" si="28"/>
        <v>9.3762672776798386</v>
      </c>
      <c r="D925">
        <f t="shared" ca="1" si="28"/>
        <v>-5.4201495702238507</v>
      </c>
      <c r="E925">
        <f t="shared" ca="1" si="28"/>
        <v>11.922525551579181</v>
      </c>
    </row>
    <row r="926" spans="2:5">
      <c r="B926">
        <f t="shared" si="29"/>
        <v>921</v>
      </c>
      <c r="C926">
        <f t="shared" ca="1" si="28"/>
        <v>6.6198880605474386</v>
      </c>
      <c r="D926">
        <f t="shared" ca="1" si="28"/>
        <v>-0.2862217430885543</v>
      </c>
      <c r="E926">
        <f t="shared" ca="1" si="28"/>
        <v>15.118124274811128</v>
      </c>
    </row>
    <row r="927" spans="2:5">
      <c r="B927">
        <f t="shared" si="29"/>
        <v>922</v>
      </c>
      <c r="C927">
        <f t="shared" ca="1" si="28"/>
        <v>16.658023122473356</v>
      </c>
      <c r="D927">
        <f t="shared" ca="1" si="28"/>
        <v>-1.3494099973891394</v>
      </c>
      <c r="E927">
        <f t="shared" ca="1" si="28"/>
        <v>-5.5515746742179735</v>
      </c>
    </row>
    <row r="928" spans="2:5">
      <c r="B928">
        <f t="shared" si="29"/>
        <v>923</v>
      </c>
      <c r="C928">
        <f t="shared" ca="1" si="28"/>
        <v>3.4180295597269028</v>
      </c>
      <c r="D928">
        <f t="shared" ca="1" si="28"/>
        <v>-15.369758104497617</v>
      </c>
      <c r="E928">
        <f t="shared" ca="1" si="28"/>
        <v>5.5906214188135861</v>
      </c>
    </row>
    <row r="929" spans="2:5">
      <c r="B929">
        <f t="shared" si="29"/>
        <v>924</v>
      </c>
      <c r="C929">
        <f t="shared" ca="1" si="28"/>
        <v>6.805783371572832</v>
      </c>
      <c r="D929">
        <f t="shared" ca="1" si="28"/>
        <v>8.3122341539937068</v>
      </c>
      <c r="E929">
        <f t="shared" ca="1" si="28"/>
        <v>-12.767497239070874</v>
      </c>
    </row>
    <row r="930" spans="2:5">
      <c r="B930">
        <f t="shared" si="29"/>
        <v>925</v>
      </c>
      <c r="C930">
        <f t="shared" ca="1" si="28"/>
        <v>-2.1942865969832077</v>
      </c>
      <c r="D930">
        <f t="shared" ca="1" si="28"/>
        <v>-2.0640284485266842</v>
      </c>
      <c r="E930">
        <f t="shared" ca="1" si="28"/>
        <v>-1.0944244360968336</v>
      </c>
    </row>
    <row r="931" spans="2:5">
      <c r="B931">
        <f t="shared" si="29"/>
        <v>926</v>
      </c>
      <c r="C931">
        <f t="shared" ca="1" si="28"/>
        <v>-15.681101937451359</v>
      </c>
      <c r="D931">
        <f t="shared" ca="1" si="28"/>
        <v>3.2984295667911674</v>
      </c>
      <c r="E931">
        <f t="shared" ca="1" si="28"/>
        <v>16.154261392591359</v>
      </c>
    </row>
    <row r="932" spans="2:5">
      <c r="B932">
        <f t="shared" si="29"/>
        <v>927</v>
      </c>
      <c r="C932">
        <f t="shared" ca="1" si="28"/>
        <v>-5.914133880287431</v>
      </c>
      <c r="D932">
        <f t="shared" ca="1" si="28"/>
        <v>-10.095963343705234</v>
      </c>
      <c r="E932">
        <f t="shared" ca="1" si="28"/>
        <v>9.0911794948324491</v>
      </c>
    </row>
    <row r="933" spans="2:5">
      <c r="B933">
        <f t="shared" si="29"/>
        <v>928</v>
      </c>
      <c r="C933">
        <f t="shared" ca="1" si="28"/>
        <v>-2.49553819980515</v>
      </c>
      <c r="D933">
        <f t="shared" ca="1" si="28"/>
        <v>-15.864357107925922</v>
      </c>
      <c r="E933">
        <f t="shared" ca="1" si="28"/>
        <v>16.99880173840107</v>
      </c>
    </row>
    <row r="934" spans="2:5">
      <c r="B934">
        <f t="shared" si="29"/>
        <v>929</v>
      </c>
      <c r="C934">
        <f t="shared" ca="1" si="28"/>
        <v>-13.016591836283959</v>
      </c>
      <c r="D934">
        <f t="shared" ca="1" si="28"/>
        <v>-1.8706069036884685</v>
      </c>
      <c r="E934">
        <f t="shared" ca="1" si="28"/>
        <v>-6.813141325554712</v>
      </c>
    </row>
    <row r="935" spans="2:5">
      <c r="B935">
        <f t="shared" si="29"/>
        <v>930</v>
      </c>
      <c r="C935">
        <f t="shared" ca="1" si="28"/>
        <v>3.2344041563052426</v>
      </c>
      <c r="D935">
        <f t="shared" ca="1" si="28"/>
        <v>-16.561593297321405</v>
      </c>
      <c r="E935">
        <f t="shared" ca="1" si="28"/>
        <v>12.767104512277482</v>
      </c>
    </row>
    <row r="936" spans="2:5">
      <c r="B936">
        <f t="shared" si="29"/>
        <v>931</v>
      </c>
      <c r="C936">
        <f t="shared" ca="1" si="28"/>
        <v>-2.8178808419519692</v>
      </c>
      <c r="D936">
        <f t="shared" ca="1" si="28"/>
        <v>1.5421297756015175</v>
      </c>
      <c r="E936">
        <f t="shared" ca="1" si="28"/>
        <v>8.0762694561727724</v>
      </c>
    </row>
    <row r="937" spans="2:5">
      <c r="B937">
        <f t="shared" si="29"/>
        <v>932</v>
      </c>
      <c r="C937">
        <f t="shared" ca="1" si="28"/>
        <v>13.388488291443885</v>
      </c>
      <c r="D937">
        <f t="shared" ca="1" si="28"/>
        <v>-11.821487344649823</v>
      </c>
      <c r="E937">
        <f t="shared" ca="1" si="28"/>
        <v>6.6884374239721724</v>
      </c>
    </row>
    <row r="938" spans="2:5">
      <c r="B938">
        <f t="shared" si="29"/>
        <v>933</v>
      </c>
      <c r="C938">
        <f t="shared" ca="1" si="28"/>
        <v>-6.723343536615447</v>
      </c>
      <c r="D938">
        <f t="shared" ca="1" si="28"/>
        <v>5.498804395738417</v>
      </c>
      <c r="E938">
        <f t="shared" ca="1" si="28"/>
        <v>9.8801249601626395E-2</v>
      </c>
    </row>
    <row r="939" spans="2:5">
      <c r="B939">
        <f t="shared" si="29"/>
        <v>934</v>
      </c>
      <c r="C939">
        <f t="shared" ca="1" si="28"/>
        <v>2.374677797294626</v>
      </c>
      <c r="D939">
        <f t="shared" ca="1" si="28"/>
        <v>9.6567732735203116</v>
      </c>
      <c r="E939">
        <f t="shared" ca="1" si="28"/>
        <v>-13.499175415560986</v>
      </c>
    </row>
    <row r="940" spans="2:5">
      <c r="B940">
        <f t="shared" si="29"/>
        <v>935</v>
      </c>
      <c r="C940">
        <f t="shared" ca="1" si="28"/>
        <v>15.368082542817433</v>
      </c>
      <c r="D940">
        <f t="shared" ca="1" si="28"/>
        <v>4.3313177795066444</v>
      </c>
      <c r="E940">
        <f t="shared" ca="1" si="28"/>
        <v>-1.429336870498465</v>
      </c>
    </row>
    <row r="941" spans="2:5">
      <c r="B941">
        <f t="shared" si="29"/>
        <v>936</v>
      </c>
      <c r="C941">
        <f t="shared" ca="1" si="28"/>
        <v>-13.96612326664606</v>
      </c>
      <c r="D941">
        <f t="shared" ca="1" si="28"/>
        <v>-16.797112655619202</v>
      </c>
      <c r="E941">
        <f t="shared" ca="1" si="28"/>
        <v>2.4719872753398335</v>
      </c>
    </row>
    <row r="942" spans="2:5">
      <c r="B942">
        <f t="shared" si="29"/>
        <v>937</v>
      </c>
      <c r="C942">
        <f t="shared" ca="1" si="28"/>
        <v>-5.6638597490791298</v>
      </c>
      <c r="D942">
        <f t="shared" ca="1" si="28"/>
        <v>7.9590343809094417</v>
      </c>
      <c r="E942">
        <f t="shared" ca="1" si="28"/>
        <v>-10.901893813995379</v>
      </c>
    </row>
    <row r="943" spans="2:5">
      <c r="B943">
        <f t="shared" si="29"/>
        <v>938</v>
      </c>
      <c r="C943">
        <f t="shared" ca="1" si="28"/>
        <v>-5.7361385139099914</v>
      </c>
      <c r="D943">
        <f t="shared" ca="1" si="28"/>
        <v>14.922654885434836</v>
      </c>
      <c r="E943">
        <f t="shared" ca="1" si="28"/>
        <v>-0.54618032040987874</v>
      </c>
    </row>
    <row r="944" spans="2:5">
      <c r="B944">
        <f t="shared" si="29"/>
        <v>939</v>
      </c>
      <c r="C944">
        <f t="shared" ca="1" si="28"/>
        <v>3.8281768737318758</v>
      </c>
      <c r="D944">
        <f t="shared" ca="1" si="28"/>
        <v>-10.980287921918711</v>
      </c>
      <c r="E944">
        <f t="shared" ca="1" si="28"/>
        <v>13.023860941200192</v>
      </c>
    </row>
    <row r="945" spans="2:5">
      <c r="B945">
        <f t="shared" si="29"/>
        <v>940</v>
      </c>
      <c r="C945">
        <f t="shared" ca="1" si="28"/>
        <v>-1.9209262296113037</v>
      </c>
      <c r="D945">
        <f t="shared" ca="1" si="28"/>
        <v>10.219434294678875</v>
      </c>
      <c r="E945">
        <f t="shared" ca="1" si="28"/>
        <v>-0.57514986672346757</v>
      </c>
    </row>
    <row r="946" spans="2:5">
      <c r="B946">
        <f t="shared" si="29"/>
        <v>941</v>
      </c>
      <c r="C946">
        <f t="shared" ca="1" si="28"/>
        <v>5.8831502974645193</v>
      </c>
      <c r="D946">
        <f t="shared" ca="1" si="28"/>
        <v>-7.6938839305878517</v>
      </c>
      <c r="E946">
        <f t="shared" ca="1" si="28"/>
        <v>-0.26026693710421545</v>
      </c>
    </row>
    <row r="947" spans="2:5">
      <c r="B947">
        <f t="shared" si="29"/>
        <v>942</v>
      </c>
      <c r="C947">
        <f t="shared" ca="1" si="28"/>
        <v>-7.5471680666342555</v>
      </c>
      <c r="D947">
        <f t="shared" ca="1" si="28"/>
        <v>-16.484819738939937</v>
      </c>
      <c r="E947">
        <f t="shared" ca="1" si="28"/>
        <v>8.7105046206785754</v>
      </c>
    </row>
    <row r="948" spans="2:5">
      <c r="B948">
        <f t="shared" si="29"/>
        <v>943</v>
      </c>
      <c r="C948">
        <f t="shared" ca="1" si="28"/>
        <v>3.8281286139371593</v>
      </c>
      <c r="D948">
        <f t="shared" ca="1" si="28"/>
        <v>-1.5435118466285596</v>
      </c>
      <c r="E948">
        <f t="shared" ca="1" si="28"/>
        <v>3.9436205572576792</v>
      </c>
    </row>
    <row r="949" spans="2:5">
      <c r="B949">
        <f t="shared" si="29"/>
        <v>944</v>
      </c>
      <c r="C949">
        <f t="shared" ca="1" si="28"/>
        <v>-6.0322201419583941</v>
      </c>
      <c r="D949">
        <f t="shared" ca="1" si="28"/>
        <v>-1.0857114390030915</v>
      </c>
      <c r="E949">
        <f t="shared" ca="1" si="28"/>
        <v>11.047266017055698</v>
      </c>
    </row>
    <row r="950" spans="2:5">
      <c r="B950">
        <f t="shared" si="29"/>
        <v>945</v>
      </c>
      <c r="C950">
        <f t="shared" ca="1" si="28"/>
        <v>-0.13164661882627127</v>
      </c>
      <c r="D950">
        <f t="shared" ca="1" si="28"/>
        <v>7.010693370709304</v>
      </c>
      <c r="E950">
        <f t="shared" ca="1" si="28"/>
        <v>-8.9169908447878488</v>
      </c>
    </row>
    <row r="951" spans="2:5">
      <c r="B951">
        <f t="shared" si="29"/>
        <v>946</v>
      </c>
      <c r="C951">
        <f t="shared" ca="1" si="28"/>
        <v>-5.1913720970400714</v>
      </c>
      <c r="D951">
        <f t="shared" ca="1" si="28"/>
        <v>-6.7033669511366041</v>
      </c>
      <c r="E951">
        <f t="shared" ca="1" si="28"/>
        <v>-5.3034530217247928</v>
      </c>
    </row>
    <row r="952" spans="2:5">
      <c r="B952">
        <f t="shared" si="29"/>
        <v>947</v>
      </c>
      <c r="C952">
        <f t="shared" ca="1" si="28"/>
        <v>7.6557931619436683</v>
      </c>
      <c r="D952">
        <f t="shared" ca="1" si="28"/>
        <v>-11.813209223072489</v>
      </c>
      <c r="E952">
        <f t="shared" ca="1" si="28"/>
        <v>1.8711852467861856</v>
      </c>
    </row>
    <row r="953" spans="2:5">
      <c r="B953">
        <f t="shared" si="29"/>
        <v>948</v>
      </c>
      <c r="C953">
        <f t="shared" ca="1" si="28"/>
        <v>-0.8525666112457837</v>
      </c>
      <c r="D953">
        <f t="shared" ca="1" si="28"/>
        <v>-5.6739665054560104</v>
      </c>
      <c r="E953">
        <f t="shared" ca="1" si="28"/>
        <v>-3.0303102609449697</v>
      </c>
    </row>
    <row r="954" spans="2:5">
      <c r="B954">
        <f t="shared" si="29"/>
        <v>949</v>
      </c>
      <c r="C954">
        <f t="shared" ca="1" si="28"/>
        <v>-7.3297767958445199</v>
      </c>
      <c r="D954">
        <f t="shared" ca="1" si="28"/>
        <v>-10.02972930181334</v>
      </c>
      <c r="E954">
        <f t="shared" ca="1" si="28"/>
        <v>11.03623753163947</v>
      </c>
    </row>
    <row r="955" spans="2:5">
      <c r="B955">
        <f t="shared" si="29"/>
        <v>950</v>
      </c>
      <c r="C955">
        <f t="shared" ca="1" si="28"/>
        <v>12.077468677216672</v>
      </c>
      <c r="D955">
        <f t="shared" ca="1" si="28"/>
        <v>-9.3539101237429438</v>
      </c>
      <c r="E955">
        <f t="shared" ca="1" si="28"/>
        <v>-13.040023739936272</v>
      </c>
    </row>
    <row r="956" spans="2:5">
      <c r="B956">
        <f t="shared" si="29"/>
        <v>951</v>
      </c>
      <c r="C956">
        <f t="shared" ca="1" si="28"/>
        <v>14.424364619617657</v>
      </c>
      <c r="D956">
        <f t="shared" ca="1" si="28"/>
        <v>4.9574800293161179</v>
      </c>
      <c r="E956">
        <f t="shared" ca="1" si="28"/>
        <v>-14.117411535596176</v>
      </c>
    </row>
    <row r="957" spans="2:5">
      <c r="B957">
        <f t="shared" si="29"/>
        <v>952</v>
      </c>
      <c r="C957">
        <f t="shared" ca="1" si="28"/>
        <v>-6.3378063120373751</v>
      </c>
      <c r="D957">
        <f t="shared" ca="1" si="28"/>
        <v>-14.095351904741616</v>
      </c>
      <c r="E957">
        <f t="shared" ca="1" si="28"/>
        <v>16.387409877030496</v>
      </c>
    </row>
    <row r="958" spans="2:5">
      <c r="B958">
        <f t="shared" si="29"/>
        <v>953</v>
      </c>
      <c r="C958">
        <f t="shared" ca="1" si="28"/>
        <v>-1.9943692562739805</v>
      </c>
      <c r="D958">
        <f t="shared" ca="1" si="28"/>
        <v>-7.6800160420397638</v>
      </c>
      <c r="E958">
        <f t="shared" ca="1" si="28"/>
        <v>-5.0237697450514922</v>
      </c>
    </row>
    <row r="959" spans="2:5">
      <c r="B959">
        <f t="shared" si="29"/>
        <v>954</v>
      </c>
      <c r="C959">
        <f t="shared" ca="1" si="28"/>
        <v>-9.1053177017573255</v>
      </c>
      <c r="D959">
        <f t="shared" ca="1" si="28"/>
        <v>16.412993718807371</v>
      </c>
      <c r="E959">
        <f t="shared" ca="1" si="28"/>
        <v>-2.6256985222394436</v>
      </c>
    </row>
    <row r="960" spans="2:5">
      <c r="B960">
        <f t="shared" si="29"/>
        <v>955</v>
      </c>
      <c r="C960">
        <f t="shared" ca="1" si="28"/>
        <v>4.2985255365062462</v>
      </c>
      <c r="D960">
        <f t="shared" ca="1" si="28"/>
        <v>3.4275872684388138</v>
      </c>
      <c r="E960">
        <f t="shared" ca="1" si="28"/>
        <v>14.952732316232787</v>
      </c>
    </row>
    <row r="961" spans="2:5">
      <c r="B961">
        <f t="shared" si="29"/>
        <v>956</v>
      </c>
      <c r="C961">
        <f t="shared" ca="1" si="28"/>
        <v>11.78072783821246</v>
      </c>
      <c r="D961">
        <f t="shared" ca="1" si="28"/>
        <v>16.320771158815344</v>
      </c>
      <c r="E961">
        <f t="shared" ca="1" si="28"/>
        <v>0.45410034654417131</v>
      </c>
    </row>
    <row r="962" spans="2:5">
      <c r="B962">
        <f t="shared" si="29"/>
        <v>957</v>
      </c>
      <c r="C962">
        <f t="shared" ca="1" si="28"/>
        <v>8.3021511837291282</v>
      </c>
      <c r="D962">
        <f t="shared" ca="1" si="28"/>
        <v>-9.2411949403728606</v>
      </c>
      <c r="E962">
        <f t="shared" ca="1" si="28"/>
        <v>-14.251452930143625</v>
      </c>
    </row>
    <row r="963" spans="2:5">
      <c r="B963">
        <f t="shared" si="29"/>
        <v>958</v>
      </c>
      <c r="C963">
        <f t="shared" ca="1" si="28"/>
        <v>4.3189726968970543</v>
      </c>
      <c r="D963">
        <f t="shared" ca="1" si="28"/>
        <v>-10.451032953025599</v>
      </c>
      <c r="E963">
        <f t="shared" ca="1" si="28"/>
        <v>-2.2221212166321678</v>
      </c>
    </row>
    <row r="964" spans="2:5">
      <c r="B964">
        <f t="shared" si="29"/>
        <v>959</v>
      </c>
      <c r="C964">
        <f t="shared" ca="1" si="28"/>
        <v>-5.4671531538270024</v>
      </c>
      <c r="D964">
        <f t="shared" ca="1" si="28"/>
        <v>11.218380788857628</v>
      </c>
      <c r="E964">
        <f t="shared" ca="1" si="28"/>
        <v>-14.398156907580967</v>
      </c>
    </row>
    <row r="965" spans="2:5">
      <c r="B965">
        <f t="shared" si="29"/>
        <v>960</v>
      </c>
      <c r="C965">
        <f t="shared" ca="1" si="28"/>
        <v>9.5828120795588987</v>
      </c>
      <c r="D965">
        <f t="shared" ca="1" si="28"/>
        <v>3.8941268262577484</v>
      </c>
      <c r="E965">
        <f t="shared" ca="1" si="28"/>
        <v>-5.4619020390348139</v>
      </c>
    </row>
    <row r="966" spans="2:5">
      <c r="B966">
        <f t="shared" si="29"/>
        <v>961</v>
      </c>
      <c r="C966">
        <f t="shared" ca="1" si="28"/>
        <v>-6.8683810795057729</v>
      </c>
      <c r="D966">
        <f t="shared" ca="1" si="28"/>
        <v>-15.664059613684358</v>
      </c>
      <c r="E966">
        <f t="shared" ca="1" si="28"/>
        <v>5.0553090271560528</v>
      </c>
    </row>
    <row r="967" spans="2:5">
      <c r="B967">
        <f t="shared" si="29"/>
        <v>962</v>
      </c>
      <c r="C967">
        <f t="shared" ref="C967:E1030" ca="1" si="30">(2*RAND()-1)*$C$4</f>
        <v>4.9344897978365356</v>
      </c>
      <c r="D967">
        <f t="shared" ca="1" si="30"/>
        <v>-9.165499548158218</v>
      </c>
      <c r="E967">
        <f t="shared" ca="1" si="30"/>
        <v>3.1895559868479091</v>
      </c>
    </row>
    <row r="968" spans="2:5">
      <c r="B968">
        <f t="shared" ref="B968:B1031" si="31">B967+1</f>
        <v>963</v>
      </c>
      <c r="C968">
        <f t="shared" ca="1" si="30"/>
        <v>-2.267618660692444</v>
      </c>
      <c r="D968">
        <f t="shared" ca="1" si="30"/>
        <v>0.96435931078612769</v>
      </c>
      <c r="E968">
        <f t="shared" ca="1" si="30"/>
        <v>6.8809436661694203</v>
      </c>
    </row>
    <row r="969" spans="2:5">
      <c r="B969">
        <f t="shared" si="31"/>
        <v>964</v>
      </c>
      <c r="C969">
        <f t="shared" ca="1" si="30"/>
        <v>16.81234359563663</v>
      </c>
      <c r="D969">
        <f t="shared" ca="1" si="30"/>
        <v>15.802974298396155</v>
      </c>
      <c r="E969">
        <f t="shared" ca="1" si="30"/>
        <v>10.808754977214022</v>
      </c>
    </row>
    <row r="970" spans="2:5">
      <c r="B970">
        <f t="shared" si="31"/>
        <v>965</v>
      </c>
      <c r="C970">
        <f t="shared" ca="1" si="30"/>
        <v>-8.9754532417826205</v>
      </c>
      <c r="D970">
        <f t="shared" ca="1" si="30"/>
        <v>5.1236739203006714</v>
      </c>
      <c r="E970">
        <f t="shared" ca="1" si="30"/>
        <v>13.855120474327153</v>
      </c>
    </row>
    <row r="971" spans="2:5">
      <c r="B971">
        <f t="shared" si="31"/>
        <v>966</v>
      </c>
      <c r="C971">
        <f t="shared" ca="1" si="30"/>
        <v>4.9073754734682673</v>
      </c>
      <c r="D971">
        <f t="shared" ca="1" si="30"/>
        <v>14.220701685785398</v>
      </c>
      <c r="E971">
        <f t="shared" ca="1" si="30"/>
        <v>6.6254179769188495</v>
      </c>
    </row>
    <row r="972" spans="2:5">
      <c r="B972">
        <f t="shared" si="31"/>
        <v>967</v>
      </c>
      <c r="C972">
        <f t="shared" ca="1" si="30"/>
        <v>-8.3095342876667715</v>
      </c>
      <c r="D972">
        <f t="shared" ca="1" si="30"/>
        <v>8.1052998996415866</v>
      </c>
      <c r="E972">
        <f t="shared" ca="1" si="30"/>
        <v>-13.524758559737208</v>
      </c>
    </row>
    <row r="973" spans="2:5">
      <c r="B973">
        <f t="shared" si="31"/>
        <v>968</v>
      </c>
      <c r="C973">
        <f t="shared" ca="1" si="30"/>
        <v>1.7251547516589121</v>
      </c>
      <c r="D973">
        <f t="shared" ca="1" si="30"/>
        <v>-3.1484262496805582</v>
      </c>
      <c r="E973">
        <f t="shared" ca="1" si="30"/>
        <v>-7.5058220349762577</v>
      </c>
    </row>
    <row r="974" spans="2:5">
      <c r="B974">
        <f t="shared" si="31"/>
        <v>969</v>
      </c>
      <c r="C974">
        <f t="shared" ca="1" si="30"/>
        <v>-13.885363363178051</v>
      </c>
      <c r="D974">
        <f t="shared" ca="1" si="30"/>
        <v>6.7792687273481951</v>
      </c>
      <c r="E974">
        <f t="shared" ca="1" si="30"/>
        <v>3.7652190348795305</v>
      </c>
    </row>
    <row r="975" spans="2:5">
      <c r="B975">
        <f t="shared" si="31"/>
        <v>970</v>
      </c>
      <c r="C975">
        <f t="shared" ca="1" si="30"/>
        <v>9.6783636372435158</v>
      </c>
      <c r="D975">
        <f t="shared" ca="1" si="30"/>
        <v>5.6044055127278467</v>
      </c>
      <c r="E975">
        <f t="shared" ca="1" si="30"/>
        <v>-12.698220980792282</v>
      </c>
    </row>
    <row r="976" spans="2:5">
      <c r="B976">
        <f t="shared" si="31"/>
        <v>971</v>
      </c>
      <c r="C976">
        <f t="shared" ca="1" si="30"/>
        <v>-12.368729191676264</v>
      </c>
      <c r="D976">
        <f t="shared" ca="1" si="30"/>
        <v>-6.2923321159157162</v>
      </c>
      <c r="E976">
        <f t="shared" ca="1" si="30"/>
        <v>-5.4104489269502096</v>
      </c>
    </row>
    <row r="977" spans="2:5">
      <c r="B977">
        <f t="shared" si="31"/>
        <v>972</v>
      </c>
      <c r="C977">
        <f t="shared" ca="1" si="30"/>
        <v>-7.1041415127134098</v>
      </c>
      <c r="D977">
        <f t="shared" ca="1" si="30"/>
        <v>-13.716786549739238</v>
      </c>
      <c r="E977">
        <f t="shared" ca="1" si="30"/>
        <v>11.309209887074909</v>
      </c>
    </row>
    <row r="978" spans="2:5">
      <c r="B978">
        <f t="shared" si="31"/>
        <v>973</v>
      </c>
      <c r="C978">
        <f t="shared" ca="1" si="30"/>
        <v>1.7942630092940146</v>
      </c>
      <c r="D978">
        <f t="shared" ca="1" si="30"/>
        <v>5.2899635019926983</v>
      </c>
      <c r="E978">
        <f t="shared" ca="1" si="30"/>
        <v>-2.1773666166283348</v>
      </c>
    </row>
    <row r="979" spans="2:5">
      <c r="B979">
        <f t="shared" si="31"/>
        <v>974</v>
      </c>
      <c r="C979">
        <f t="shared" ca="1" si="30"/>
        <v>-1.517516451469977</v>
      </c>
      <c r="D979">
        <f t="shared" ca="1" si="30"/>
        <v>-9.293085468623314</v>
      </c>
      <c r="E979">
        <f t="shared" ca="1" si="30"/>
        <v>10.493122819723014</v>
      </c>
    </row>
    <row r="980" spans="2:5">
      <c r="B980">
        <f t="shared" si="31"/>
        <v>975</v>
      </c>
      <c r="C980">
        <f t="shared" ca="1" si="30"/>
        <v>-1.3535801906466416E-2</v>
      </c>
      <c r="D980">
        <f t="shared" ca="1" si="30"/>
        <v>3.1886017089690366</v>
      </c>
      <c r="E980">
        <f t="shared" ca="1" si="30"/>
        <v>12.324079861670629</v>
      </c>
    </row>
    <row r="981" spans="2:5">
      <c r="B981">
        <f t="shared" si="31"/>
        <v>976</v>
      </c>
      <c r="C981">
        <f t="shared" ca="1" si="30"/>
        <v>-13.427349081520733</v>
      </c>
      <c r="D981">
        <f t="shared" ca="1" si="30"/>
        <v>-0.91797637835831614</v>
      </c>
      <c r="E981">
        <f t="shared" ca="1" si="30"/>
        <v>9.5664669844213801</v>
      </c>
    </row>
    <row r="982" spans="2:5">
      <c r="B982">
        <f t="shared" si="31"/>
        <v>977</v>
      </c>
      <c r="C982">
        <f t="shared" ca="1" si="30"/>
        <v>-5.7961153648243382</v>
      </c>
      <c r="D982">
        <f t="shared" ca="1" si="30"/>
        <v>-11.151874561582908</v>
      </c>
      <c r="E982">
        <f t="shared" ca="1" si="30"/>
        <v>11.997051060185996</v>
      </c>
    </row>
    <row r="983" spans="2:5">
      <c r="B983">
        <f t="shared" si="31"/>
        <v>978</v>
      </c>
      <c r="C983">
        <f t="shared" ca="1" si="30"/>
        <v>2.0235118064172122</v>
      </c>
      <c r="D983">
        <f t="shared" ca="1" si="30"/>
        <v>-3.9853128967743698</v>
      </c>
      <c r="E983">
        <f t="shared" ca="1" si="30"/>
        <v>0.5126945793486235</v>
      </c>
    </row>
    <row r="984" spans="2:5">
      <c r="B984">
        <f t="shared" si="31"/>
        <v>979</v>
      </c>
      <c r="C984">
        <f t="shared" ca="1" si="30"/>
        <v>-12.057148612086406</v>
      </c>
      <c r="D984">
        <f t="shared" ca="1" si="30"/>
        <v>9.9223567912818993</v>
      </c>
      <c r="E984">
        <f t="shared" ca="1" si="30"/>
        <v>4.7078762695796863</v>
      </c>
    </row>
    <row r="985" spans="2:5">
      <c r="B985">
        <f t="shared" si="31"/>
        <v>980</v>
      </c>
      <c r="C985">
        <f t="shared" ca="1" si="30"/>
        <v>5.8581203138843527</v>
      </c>
      <c r="D985">
        <f t="shared" ca="1" si="30"/>
        <v>10.554875239516507</v>
      </c>
      <c r="E985">
        <f t="shared" ca="1" si="30"/>
        <v>-7.856255589433796</v>
      </c>
    </row>
    <row r="986" spans="2:5">
      <c r="B986">
        <f t="shared" si="31"/>
        <v>981</v>
      </c>
      <c r="C986">
        <f t="shared" ca="1" si="30"/>
        <v>0.46105697881100882</v>
      </c>
      <c r="D986">
        <f t="shared" ca="1" si="30"/>
        <v>-6.0036667960193739</v>
      </c>
      <c r="E986">
        <f t="shared" ca="1" si="30"/>
        <v>-15.413079823798139</v>
      </c>
    </row>
    <row r="987" spans="2:5">
      <c r="B987">
        <f t="shared" si="31"/>
        <v>982</v>
      </c>
      <c r="C987">
        <f t="shared" ca="1" si="30"/>
        <v>12.836470023320361</v>
      </c>
      <c r="D987">
        <f t="shared" ca="1" si="30"/>
        <v>-8.6808436368271575</v>
      </c>
      <c r="E987">
        <f t="shared" ca="1" si="30"/>
        <v>-6.8219409687558921</v>
      </c>
    </row>
    <row r="988" spans="2:5">
      <c r="B988">
        <f t="shared" si="31"/>
        <v>983</v>
      </c>
      <c r="C988">
        <f t="shared" ca="1" si="30"/>
        <v>10.197320129680065</v>
      </c>
      <c r="D988">
        <f t="shared" ca="1" si="30"/>
        <v>-12.948759269904272</v>
      </c>
      <c r="E988">
        <f t="shared" ca="1" si="30"/>
        <v>-12.43117767827275</v>
      </c>
    </row>
    <row r="989" spans="2:5">
      <c r="B989">
        <f t="shared" si="31"/>
        <v>984</v>
      </c>
      <c r="C989">
        <f t="shared" ca="1" si="30"/>
        <v>-16.010037045316707</v>
      </c>
      <c r="D989">
        <f t="shared" ca="1" si="30"/>
        <v>-6.2060172420962258</v>
      </c>
      <c r="E989">
        <f t="shared" ca="1" si="30"/>
        <v>-4.7727559060374798</v>
      </c>
    </row>
    <row r="990" spans="2:5">
      <c r="B990">
        <f t="shared" si="31"/>
        <v>985</v>
      </c>
      <c r="C990">
        <f t="shared" ca="1" si="30"/>
        <v>-2.5725308595066254</v>
      </c>
      <c r="D990">
        <f t="shared" ca="1" si="30"/>
        <v>-16.371496453133545</v>
      </c>
      <c r="E990">
        <f t="shared" ca="1" si="30"/>
        <v>5.8212893587803975</v>
      </c>
    </row>
    <row r="991" spans="2:5">
      <c r="B991">
        <f t="shared" si="31"/>
        <v>986</v>
      </c>
      <c r="C991">
        <f t="shared" ca="1" si="30"/>
        <v>-0.70702386761487812</v>
      </c>
      <c r="D991">
        <f t="shared" ca="1" si="30"/>
        <v>4.9036410834949153</v>
      </c>
      <c r="E991">
        <f t="shared" ca="1" si="30"/>
        <v>10.514656432871019</v>
      </c>
    </row>
    <row r="992" spans="2:5">
      <c r="B992">
        <f t="shared" si="31"/>
        <v>987</v>
      </c>
      <c r="C992">
        <f t="shared" ca="1" si="30"/>
        <v>-14.909087856303564</v>
      </c>
      <c r="D992">
        <f t="shared" ca="1" si="30"/>
        <v>4.4843547322942081</v>
      </c>
      <c r="E992">
        <f t="shared" ca="1" si="30"/>
        <v>-10.310680977638116</v>
      </c>
    </row>
    <row r="993" spans="2:5">
      <c r="B993">
        <f t="shared" si="31"/>
        <v>988</v>
      </c>
      <c r="C993">
        <f t="shared" ca="1" si="30"/>
        <v>-12.595239209153188</v>
      </c>
      <c r="D993">
        <f t="shared" ca="1" si="30"/>
        <v>6.7875863297363868</v>
      </c>
      <c r="E993">
        <f t="shared" ca="1" si="30"/>
        <v>-12.445964732207926</v>
      </c>
    </row>
    <row r="994" spans="2:5">
      <c r="B994">
        <f t="shared" si="31"/>
        <v>989</v>
      </c>
      <c r="C994">
        <f t="shared" ca="1" si="30"/>
        <v>4.7230582891456967</v>
      </c>
      <c r="D994">
        <f t="shared" ca="1" si="30"/>
        <v>6.5703897602939092</v>
      </c>
      <c r="E994">
        <f t="shared" ca="1" si="30"/>
        <v>-10.402845050712969</v>
      </c>
    </row>
    <row r="995" spans="2:5">
      <c r="B995">
        <f t="shared" si="31"/>
        <v>990</v>
      </c>
      <c r="C995">
        <f t="shared" ca="1" si="30"/>
        <v>-1.1535650504678041</v>
      </c>
      <c r="D995">
        <f t="shared" ca="1" si="30"/>
        <v>5.0067083580474607</v>
      </c>
      <c r="E995">
        <f t="shared" ca="1" si="30"/>
        <v>-3.659475517610443</v>
      </c>
    </row>
    <row r="996" spans="2:5">
      <c r="B996">
        <f t="shared" si="31"/>
        <v>991</v>
      </c>
      <c r="C996">
        <f t="shared" ca="1" si="30"/>
        <v>-6.5615839231849584</v>
      </c>
      <c r="D996">
        <f t="shared" ca="1" si="30"/>
        <v>13.889183922863989</v>
      </c>
      <c r="E996">
        <f t="shared" ca="1" si="30"/>
        <v>8.6518796252364787</v>
      </c>
    </row>
    <row r="997" spans="2:5">
      <c r="B997">
        <f t="shared" si="31"/>
        <v>992</v>
      </c>
      <c r="C997">
        <f t="shared" ca="1" si="30"/>
        <v>1.6649038811928698</v>
      </c>
      <c r="D997">
        <f t="shared" ca="1" si="30"/>
        <v>15.154700799836037</v>
      </c>
      <c r="E997">
        <f t="shared" ca="1" si="30"/>
        <v>-10.34641778801784</v>
      </c>
    </row>
    <row r="998" spans="2:5">
      <c r="B998">
        <f t="shared" si="31"/>
        <v>993</v>
      </c>
      <c r="C998">
        <f t="shared" ca="1" si="30"/>
        <v>15.027496536585906</v>
      </c>
      <c r="D998">
        <f t="shared" ca="1" si="30"/>
        <v>0.85177714727705411</v>
      </c>
      <c r="E998">
        <f t="shared" ca="1" si="30"/>
        <v>-10.518539367949803</v>
      </c>
    </row>
    <row r="999" spans="2:5">
      <c r="B999">
        <f t="shared" si="31"/>
        <v>994</v>
      </c>
      <c r="C999">
        <f t="shared" ca="1" si="30"/>
        <v>-0.74496549330598261</v>
      </c>
      <c r="D999">
        <f t="shared" ca="1" si="30"/>
        <v>-13.674435370322509</v>
      </c>
      <c r="E999">
        <f t="shared" ca="1" si="30"/>
        <v>5.6732813749139055</v>
      </c>
    </row>
    <row r="1000" spans="2:5">
      <c r="B1000">
        <f t="shared" si="31"/>
        <v>995</v>
      </c>
      <c r="C1000">
        <f t="shared" ca="1" si="30"/>
        <v>14.29707520370901</v>
      </c>
      <c r="D1000">
        <f t="shared" ca="1" si="30"/>
        <v>12.555987732341988</v>
      </c>
      <c r="E1000">
        <f t="shared" ca="1" si="30"/>
        <v>-13.392166490580028</v>
      </c>
    </row>
    <row r="1001" spans="2:5">
      <c r="B1001">
        <f t="shared" si="31"/>
        <v>996</v>
      </c>
      <c r="C1001">
        <f t="shared" ca="1" si="30"/>
        <v>4.2205811851488368</v>
      </c>
      <c r="D1001">
        <f t="shared" ca="1" si="30"/>
        <v>8.5569822744806814</v>
      </c>
      <c r="E1001">
        <f t="shared" ca="1" si="30"/>
        <v>-10.391488367115219</v>
      </c>
    </row>
    <row r="1002" spans="2:5">
      <c r="B1002">
        <f t="shared" si="31"/>
        <v>997</v>
      </c>
      <c r="C1002">
        <f t="shared" ca="1" si="30"/>
        <v>-14.21511796973957</v>
      </c>
      <c r="D1002">
        <f t="shared" ca="1" si="30"/>
        <v>15.113159295419136</v>
      </c>
      <c r="E1002">
        <f t="shared" ca="1" si="30"/>
        <v>-13.396259775128552</v>
      </c>
    </row>
    <row r="1003" spans="2:5">
      <c r="B1003">
        <f t="shared" si="31"/>
        <v>998</v>
      </c>
      <c r="C1003">
        <f t="shared" ca="1" si="30"/>
        <v>-2.0695441482668429</v>
      </c>
      <c r="D1003">
        <f t="shared" ca="1" si="30"/>
        <v>1.225391246698321</v>
      </c>
      <c r="E1003">
        <f t="shared" ca="1" si="30"/>
        <v>16.396848227955395</v>
      </c>
    </row>
    <row r="1004" spans="2:5">
      <c r="B1004">
        <f t="shared" si="31"/>
        <v>999</v>
      </c>
      <c r="C1004">
        <f t="shared" ca="1" si="30"/>
        <v>4.5678206769690535</v>
      </c>
      <c r="D1004">
        <f t="shared" ca="1" si="30"/>
        <v>-7.4201077520112007</v>
      </c>
      <c r="E1004">
        <f t="shared" ca="1" si="30"/>
        <v>-6.4171592106737378</v>
      </c>
    </row>
    <row r="1005" spans="2:5">
      <c r="B1005">
        <f t="shared" si="31"/>
        <v>1000</v>
      </c>
      <c r="C1005">
        <f t="shared" ca="1" si="30"/>
        <v>-6.3301012665293772</v>
      </c>
      <c r="D1005">
        <f t="shared" ca="1" si="30"/>
        <v>-8.2014073361893942</v>
      </c>
      <c r="E1005">
        <f t="shared" ca="1" si="30"/>
        <v>-8.0552153230912715</v>
      </c>
    </row>
    <row r="1006" spans="2:5">
      <c r="B1006">
        <f t="shared" si="31"/>
        <v>1001</v>
      </c>
      <c r="C1006">
        <f t="shared" ca="1" si="30"/>
        <v>-5.5599454034249929</v>
      </c>
      <c r="D1006">
        <f t="shared" ca="1" si="30"/>
        <v>-3.3438495691900361</v>
      </c>
      <c r="E1006">
        <f t="shared" ca="1" si="30"/>
        <v>11.947235352476168</v>
      </c>
    </row>
    <row r="1007" spans="2:5">
      <c r="B1007">
        <f t="shared" si="31"/>
        <v>1002</v>
      </c>
      <c r="C1007">
        <f t="shared" ca="1" si="30"/>
        <v>2.712785102050121</v>
      </c>
      <c r="D1007">
        <f t="shared" ca="1" si="30"/>
        <v>-16.497215678353513</v>
      </c>
      <c r="E1007">
        <f t="shared" ca="1" si="30"/>
        <v>4.3633118487049014</v>
      </c>
    </row>
    <row r="1008" spans="2:5">
      <c r="B1008">
        <f t="shared" si="31"/>
        <v>1003</v>
      </c>
      <c r="C1008">
        <f t="shared" ca="1" si="30"/>
        <v>-8.2031759779409512</v>
      </c>
      <c r="D1008">
        <f t="shared" ca="1" si="30"/>
        <v>-14.113751075467585</v>
      </c>
      <c r="E1008">
        <f t="shared" ca="1" si="30"/>
        <v>9.1136793559480012</v>
      </c>
    </row>
    <row r="1009" spans="2:5">
      <c r="B1009">
        <f t="shared" si="31"/>
        <v>1004</v>
      </c>
      <c r="C1009">
        <f t="shared" ca="1" si="30"/>
        <v>-6.4220617691528776</v>
      </c>
      <c r="D1009">
        <f t="shared" ca="1" si="30"/>
        <v>7.2249881955960262</v>
      </c>
      <c r="E1009">
        <f t="shared" ca="1" si="30"/>
        <v>8.2938763807227023</v>
      </c>
    </row>
    <row r="1010" spans="2:5">
      <c r="B1010">
        <f t="shared" si="31"/>
        <v>1005</v>
      </c>
      <c r="C1010">
        <f t="shared" ca="1" si="30"/>
        <v>-16.393039506136436</v>
      </c>
      <c r="D1010">
        <f t="shared" ca="1" si="30"/>
        <v>-7.3096485280286343</v>
      </c>
      <c r="E1010">
        <f t="shared" ca="1" si="30"/>
        <v>13.097026960400356</v>
      </c>
    </row>
    <row r="1011" spans="2:5">
      <c r="B1011">
        <f t="shared" si="31"/>
        <v>1006</v>
      </c>
      <c r="C1011">
        <f t="shared" ca="1" si="30"/>
        <v>12.223771653581892</v>
      </c>
      <c r="D1011">
        <f t="shared" ca="1" si="30"/>
        <v>2.4716738002334857</v>
      </c>
      <c r="E1011">
        <f t="shared" ca="1" si="30"/>
        <v>-14.443052952926356</v>
      </c>
    </row>
    <row r="1012" spans="2:5">
      <c r="B1012">
        <f t="shared" si="31"/>
        <v>1007</v>
      </c>
      <c r="C1012">
        <f t="shared" ca="1" si="30"/>
        <v>12.231593792829669</v>
      </c>
      <c r="D1012">
        <f t="shared" ca="1" si="30"/>
        <v>5.38319115789536</v>
      </c>
      <c r="E1012">
        <f t="shared" ca="1" si="30"/>
        <v>14.941474763801804</v>
      </c>
    </row>
    <row r="1013" spans="2:5">
      <c r="B1013">
        <f t="shared" si="31"/>
        <v>1008</v>
      </c>
      <c r="C1013">
        <f t="shared" ca="1" si="30"/>
        <v>-5.9789935622306647</v>
      </c>
      <c r="D1013">
        <f t="shared" ca="1" si="30"/>
        <v>2.3020306592737709</v>
      </c>
      <c r="E1013">
        <f t="shared" ca="1" si="30"/>
        <v>-8.5831202696148274</v>
      </c>
    </row>
    <row r="1014" spans="2:5">
      <c r="B1014">
        <f t="shared" si="31"/>
        <v>1009</v>
      </c>
      <c r="C1014">
        <f t="shared" ca="1" si="30"/>
        <v>-11.419392127794978</v>
      </c>
      <c r="D1014">
        <f t="shared" ca="1" si="30"/>
        <v>-9.5397714140822387</v>
      </c>
      <c r="E1014">
        <f t="shared" ca="1" si="30"/>
        <v>-12.585330312616772</v>
      </c>
    </row>
    <row r="1015" spans="2:5">
      <c r="B1015">
        <f t="shared" si="31"/>
        <v>1010</v>
      </c>
      <c r="C1015">
        <f t="shared" ca="1" si="30"/>
        <v>-12.903722991478032</v>
      </c>
      <c r="D1015">
        <f t="shared" ca="1" si="30"/>
        <v>-15.791811967700061</v>
      </c>
      <c r="E1015">
        <f t="shared" ca="1" si="30"/>
        <v>-11.996963083950179</v>
      </c>
    </row>
    <row r="1016" spans="2:5">
      <c r="B1016">
        <f t="shared" si="31"/>
        <v>1011</v>
      </c>
      <c r="C1016">
        <f t="shared" ca="1" si="30"/>
        <v>5.0374417509216398</v>
      </c>
      <c r="D1016">
        <f t="shared" ca="1" si="30"/>
        <v>-13.104028242877222</v>
      </c>
      <c r="E1016">
        <f t="shared" ca="1" si="30"/>
        <v>-8.0769586353240381</v>
      </c>
    </row>
    <row r="1017" spans="2:5">
      <c r="B1017">
        <f t="shared" si="31"/>
        <v>1012</v>
      </c>
      <c r="C1017">
        <f t="shared" ca="1" si="30"/>
        <v>-12.786690334561699</v>
      </c>
      <c r="D1017">
        <f t="shared" ca="1" si="30"/>
        <v>-14.318605790437651</v>
      </c>
      <c r="E1017">
        <f t="shared" ca="1" si="30"/>
        <v>-13.132513568758704</v>
      </c>
    </row>
    <row r="1018" spans="2:5">
      <c r="B1018">
        <f t="shared" si="31"/>
        <v>1013</v>
      </c>
      <c r="C1018">
        <f t="shared" ca="1" si="30"/>
        <v>11.667654450888401</v>
      </c>
      <c r="D1018">
        <f t="shared" ca="1" si="30"/>
        <v>-13.335166074494015</v>
      </c>
      <c r="E1018">
        <f t="shared" ca="1" si="30"/>
        <v>-0.12703627998982303</v>
      </c>
    </row>
    <row r="1019" spans="2:5">
      <c r="B1019">
        <f t="shared" si="31"/>
        <v>1014</v>
      </c>
      <c r="C1019">
        <f t="shared" ca="1" si="30"/>
        <v>2.4969071021714049</v>
      </c>
      <c r="D1019">
        <f t="shared" ca="1" si="30"/>
        <v>5.224462473994862</v>
      </c>
      <c r="E1019">
        <f t="shared" ca="1" si="30"/>
        <v>-8.3010442751101809</v>
      </c>
    </row>
    <row r="1020" spans="2:5">
      <c r="B1020">
        <f t="shared" si="31"/>
        <v>1015</v>
      </c>
      <c r="C1020">
        <f t="shared" ca="1" si="30"/>
        <v>-9.2362866403306825</v>
      </c>
      <c r="D1020">
        <f t="shared" ca="1" si="30"/>
        <v>2.5654904949385022</v>
      </c>
      <c r="E1020">
        <f t="shared" ca="1" si="30"/>
        <v>-2.2702810365153505</v>
      </c>
    </row>
    <row r="1021" spans="2:5">
      <c r="B1021">
        <f t="shared" si="31"/>
        <v>1016</v>
      </c>
      <c r="C1021">
        <f t="shared" ca="1" si="30"/>
        <v>9.763362296355055</v>
      </c>
      <c r="D1021">
        <f t="shared" ca="1" si="30"/>
        <v>-9.7735936196086151</v>
      </c>
      <c r="E1021">
        <f t="shared" ca="1" si="30"/>
        <v>-6.5220699564146383</v>
      </c>
    </row>
    <row r="1022" spans="2:5">
      <c r="B1022">
        <f t="shared" si="31"/>
        <v>1017</v>
      </c>
      <c r="C1022">
        <f t="shared" ca="1" si="30"/>
        <v>-14.367516756100546</v>
      </c>
      <c r="D1022">
        <f t="shared" ca="1" si="30"/>
        <v>-14.743748413673318</v>
      </c>
      <c r="E1022">
        <f t="shared" ca="1" si="30"/>
        <v>-12.215024409300881</v>
      </c>
    </row>
    <row r="1023" spans="2:5">
      <c r="B1023">
        <f t="shared" si="31"/>
        <v>1018</v>
      </c>
      <c r="C1023">
        <f t="shared" ca="1" si="30"/>
        <v>6.8236673643001646</v>
      </c>
      <c r="D1023">
        <f t="shared" ca="1" si="30"/>
        <v>-16.185310633786123</v>
      </c>
      <c r="E1023">
        <f t="shared" ca="1" si="30"/>
        <v>-4.8630422679343503</v>
      </c>
    </row>
    <row r="1024" spans="2:5">
      <c r="B1024">
        <f t="shared" si="31"/>
        <v>1019</v>
      </c>
      <c r="C1024">
        <f t="shared" ca="1" si="30"/>
        <v>-15.651444626912271</v>
      </c>
      <c r="D1024">
        <f t="shared" ca="1" si="30"/>
        <v>13.261552780130803</v>
      </c>
      <c r="E1024">
        <f t="shared" ca="1" si="30"/>
        <v>-6.4309840521391681</v>
      </c>
    </row>
    <row r="1025" spans="2:5">
      <c r="B1025">
        <f t="shared" si="31"/>
        <v>1020</v>
      </c>
      <c r="C1025">
        <f t="shared" ca="1" si="30"/>
        <v>-13.682175576328584</v>
      </c>
      <c r="D1025">
        <f t="shared" ca="1" si="30"/>
        <v>7.8527483861400027</v>
      </c>
      <c r="E1025">
        <f t="shared" ca="1" si="30"/>
        <v>-10.390042862512665</v>
      </c>
    </row>
    <row r="1026" spans="2:5">
      <c r="B1026">
        <f t="shared" si="31"/>
        <v>1021</v>
      </c>
      <c r="C1026">
        <f t="shared" ca="1" si="30"/>
        <v>12.005693495252839</v>
      </c>
      <c r="D1026">
        <f t="shared" ca="1" si="30"/>
        <v>-12.747399172976278</v>
      </c>
      <c r="E1026">
        <f t="shared" ca="1" si="30"/>
        <v>7.8147431026739573</v>
      </c>
    </row>
    <row r="1027" spans="2:5">
      <c r="B1027">
        <f t="shared" si="31"/>
        <v>1022</v>
      </c>
      <c r="C1027">
        <f t="shared" ca="1" si="30"/>
        <v>-3.0062615752885526</v>
      </c>
      <c r="D1027">
        <f t="shared" ca="1" si="30"/>
        <v>8.7827239580341541</v>
      </c>
      <c r="E1027">
        <f t="shared" ca="1" si="30"/>
        <v>-12.655594008743952</v>
      </c>
    </row>
    <row r="1028" spans="2:5">
      <c r="B1028">
        <f t="shared" si="31"/>
        <v>1023</v>
      </c>
      <c r="C1028">
        <f t="shared" ca="1" si="30"/>
        <v>4.7456714152946642</v>
      </c>
      <c r="D1028">
        <f t="shared" ca="1" si="30"/>
        <v>11.057113708129538</v>
      </c>
      <c r="E1028">
        <f t="shared" ca="1" si="30"/>
        <v>-1.2622071382859319</v>
      </c>
    </row>
    <row r="1029" spans="2:5">
      <c r="B1029">
        <f t="shared" si="31"/>
        <v>1024</v>
      </c>
      <c r="C1029">
        <f t="shared" ca="1" si="30"/>
        <v>2.107661336522082</v>
      </c>
      <c r="D1029">
        <f t="shared" ca="1" si="30"/>
        <v>14.677382711183368</v>
      </c>
      <c r="E1029">
        <f t="shared" ca="1" si="30"/>
        <v>1.5411520440086472</v>
      </c>
    </row>
    <row r="1030" spans="2:5">
      <c r="B1030">
        <f t="shared" si="31"/>
        <v>1025</v>
      </c>
      <c r="C1030">
        <f t="shared" ca="1" si="30"/>
        <v>-13.829097953834493</v>
      </c>
      <c r="D1030">
        <f t="shared" ca="1" si="30"/>
        <v>0.81801735721868973</v>
      </c>
      <c r="E1030">
        <f t="shared" ca="1" si="30"/>
        <v>-2.8909645505023462</v>
      </c>
    </row>
    <row r="1031" spans="2:5">
      <c r="B1031">
        <f t="shared" si="31"/>
        <v>1026</v>
      </c>
      <c r="C1031">
        <f t="shared" ref="C1031:E1094" ca="1" si="32">(2*RAND()-1)*$C$4</f>
        <v>4.5601137543495245</v>
      </c>
      <c r="D1031">
        <f t="shared" ca="1" si="32"/>
        <v>-8.8386987848883116</v>
      </c>
      <c r="E1031">
        <f t="shared" ca="1" si="32"/>
        <v>-15.616904599850308</v>
      </c>
    </row>
    <row r="1032" spans="2:5">
      <c r="B1032">
        <f t="shared" ref="B1032:B1095" si="33">B1031+1</f>
        <v>1027</v>
      </c>
      <c r="C1032">
        <f t="shared" ca="1" si="32"/>
        <v>-16.586281594063244</v>
      </c>
      <c r="D1032">
        <f t="shared" ca="1" si="32"/>
        <v>-5.9547452797679075</v>
      </c>
      <c r="E1032">
        <f t="shared" ca="1" si="32"/>
        <v>9.8914496631610227</v>
      </c>
    </row>
    <row r="1033" spans="2:5">
      <c r="B1033">
        <f t="shared" si="33"/>
        <v>1028</v>
      </c>
      <c r="C1033">
        <f t="shared" ca="1" si="32"/>
        <v>6.1456503765160271</v>
      </c>
      <c r="D1033">
        <f t="shared" ca="1" si="32"/>
        <v>3.8121493300036917</v>
      </c>
      <c r="E1033">
        <f t="shared" ca="1" si="32"/>
        <v>-5.4381513144807681</v>
      </c>
    </row>
    <row r="1034" spans="2:5">
      <c r="B1034">
        <f t="shared" si="33"/>
        <v>1029</v>
      </c>
      <c r="C1034">
        <f t="shared" ca="1" si="32"/>
        <v>-11.843500030888583</v>
      </c>
      <c r="D1034">
        <f t="shared" ca="1" si="32"/>
        <v>-15.292721152886024</v>
      </c>
      <c r="E1034">
        <f t="shared" ca="1" si="32"/>
        <v>3.1860629887761505</v>
      </c>
    </row>
    <row r="1035" spans="2:5">
      <c r="B1035">
        <f t="shared" si="33"/>
        <v>1030</v>
      </c>
      <c r="C1035">
        <f t="shared" ca="1" si="32"/>
        <v>7.0567971921437067</v>
      </c>
      <c r="D1035">
        <f t="shared" ca="1" si="32"/>
        <v>9.8272135715923064</v>
      </c>
      <c r="E1035">
        <f t="shared" ca="1" si="32"/>
        <v>0.98098142860649995</v>
      </c>
    </row>
    <row r="1036" spans="2:5">
      <c r="B1036">
        <f t="shared" si="33"/>
        <v>1031</v>
      </c>
      <c r="C1036">
        <f t="shared" ca="1" si="32"/>
        <v>13.307109388297956</v>
      </c>
      <c r="D1036">
        <f t="shared" ca="1" si="32"/>
        <v>-1.1032361329612657</v>
      </c>
      <c r="E1036">
        <f t="shared" ca="1" si="32"/>
        <v>13.851198714256649</v>
      </c>
    </row>
    <row r="1037" spans="2:5">
      <c r="B1037">
        <f t="shared" si="33"/>
        <v>1032</v>
      </c>
      <c r="C1037">
        <f t="shared" ca="1" si="32"/>
        <v>2.8071321898738892</v>
      </c>
      <c r="D1037">
        <f t="shared" ca="1" si="32"/>
        <v>10.059316935524514</v>
      </c>
      <c r="E1037">
        <f t="shared" ca="1" si="32"/>
        <v>7.025729854412452</v>
      </c>
    </row>
    <row r="1038" spans="2:5">
      <c r="B1038">
        <f t="shared" si="33"/>
        <v>1033</v>
      </c>
      <c r="C1038">
        <f t="shared" ca="1" si="32"/>
        <v>9.6448832082935834</v>
      </c>
      <c r="D1038">
        <f t="shared" ca="1" si="32"/>
        <v>-5.926093706145708</v>
      </c>
      <c r="E1038">
        <f t="shared" ca="1" si="32"/>
        <v>6.1873008340497009</v>
      </c>
    </row>
    <row r="1039" spans="2:5">
      <c r="B1039">
        <f t="shared" si="33"/>
        <v>1034</v>
      </c>
      <c r="C1039">
        <f t="shared" ca="1" si="32"/>
        <v>-3.3111201863601911</v>
      </c>
      <c r="D1039">
        <f t="shared" ca="1" si="32"/>
        <v>-1.363263506900563</v>
      </c>
      <c r="E1039">
        <f t="shared" ca="1" si="32"/>
        <v>10.448827264998547</v>
      </c>
    </row>
    <row r="1040" spans="2:5">
      <c r="B1040">
        <f t="shared" si="33"/>
        <v>1035</v>
      </c>
      <c r="C1040">
        <f t="shared" ca="1" si="32"/>
        <v>8.0795579898854886</v>
      </c>
      <c r="D1040">
        <f t="shared" ca="1" si="32"/>
        <v>-15.862226016638754</v>
      </c>
      <c r="E1040">
        <f t="shared" ca="1" si="32"/>
        <v>-10.824119535702193</v>
      </c>
    </row>
    <row r="1041" spans="2:5">
      <c r="B1041">
        <f t="shared" si="33"/>
        <v>1036</v>
      </c>
      <c r="C1041">
        <f t="shared" ca="1" si="32"/>
        <v>11.272849101742967</v>
      </c>
      <c r="D1041">
        <f t="shared" ca="1" si="32"/>
        <v>11.135278972295438</v>
      </c>
      <c r="E1041">
        <f t="shared" ca="1" si="32"/>
        <v>-15.40224193755215</v>
      </c>
    </row>
    <row r="1042" spans="2:5">
      <c r="B1042">
        <f t="shared" si="33"/>
        <v>1037</v>
      </c>
      <c r="C1042">
        <f t="shared" ca="1" si="32"/>
        <v>-5.4874901076535973</v>
      </c>
      <c r="D1042">
        <f t="shared" ca="1" si="32"/>
        <v>-12.452043576689098</v>
      </c>
      <c r="E1042">
        <f t="shared" ca="1" si="32"/>
        <v>15.816516240886052</v>
      </c>
    </row>
    <row r="1043" spans="2:5">
      <c r="B1043">
        <f t="shared" si="33"/>
        <v>1038</v>
      </c>
      <c r="C1043">
        <f t="shared" ca="1" si="32"/>
        <v>10.88366170258892</v>
      </c>
      <c r="D1043">
        <f t="shared" ca="1" si="32"/>
        <v>-15.83456057025988</v>
      </c>
      <c r="E1043">
        <f t="shared" ca="1" si="32"/>
        <v>-3.992859427293816</v>
      </c>
    </row>
    <row r="1044" spans="2:5">
      <c r="B1044">
        <f t="shared" si="33"/>
        <v>1039</v>
      </c>
      <c r="C1044">
        <f t="shared" ca="1" si="32"/>
        <v>-8.5532781264641038</v>
      </c>
      <c r="D1044">
        <f t="shared" ca="1" si="32"/>
        <v>-5.5166045572795444</v>
      </c>
      <c r="E1044">
        <f t="shared" ca="1" si="32"/>
        <v>0.10039549658006997</v>
      </c>
    </row>
    <row r="1045" spans="2:5">
      <c r="B1045">
        <f t="shared" si="33"/>
        <v>1040</v>
      </c>
      <c r="C1045">
        <f t="shared" ca="1" si="32"/>
        <v>-3.6450763543968439</v>
      </c>
      <c r="D1045">
        <f t="shared" ca="1" si="32"/>
        <v>-3.741798870990543</v>
      </c>
      <c r="E1045">
        <f t="shared" ca="1" si="32"/>
        <v>15.766187521564124</v>
      </c>
    </row>
    <row r="1046" spans="2:5">
      <c r="B1046">
        <f t="shared" si="33"/>
        <v>1041</v>
      </c>
      <c r="C1046">
        <f t="shared" ca="1" si="32"/>
        <v>-15.01652237677458</v>
      </c>
      <c r="D1046">
        <f t="shared" ca="1" si="32"/>
        <v>-3.0031765398998473</v>
      </c>
      <c r="E1046">
        <f t="shared" ca="1" si="32"/>
        <v>-11.024141389105335</v>
      </c>
    </row>
    <row r="1047" spans="2:5">
      <c r="B1047">
        <f t="shared" si="33"/>
        <v>1042</v>
      </c>
      <c r="C1047">
        <f t="shared" ca="1" si="32"/>
        <v>-9.1433846709141307</v>
      </c>
      <c r="D1047">
        <f t="shared" ca="1" si="32"/>
        <v>11.137769358377602</v>
      </c>
      <c r="E1047">
        <f t="shared" ca="1" si="32"/>
        <v>-8.6951960680418097</v>
      </c>
    </row>
    <row r="1048" spans="2:5">
      <c r="B1048">
        <f t="shared" si="33"/>
        <v>1043</v>
      </c>
      <c r="C1048">
        <f t="shared" ca="1" si="32"/>
        <v>-6.9889806197480935</v>
      </c>
      <c r="D1048">
        <f t="shared" ca="1" si="32"/>
        <v>-2.8200405757315274</v>
      </c>
      <c r="E1048">
        <f t="shared" ca="1" si="32"/>
        <v>3.4396663370804705</v>
      </c>
    </row>
    <row r="1049" spans="2:5">
      <c r="B1049">
        <f t="shared" si="33"/>
        <v>1044</v>
      </c>
      <c r="C1049">
        <f t="shared" ca="1" si="32"/>
        <v>-0.40117810606418258</v>
      </c>
      <c r="D1049">
        <f t="shared" ca="1" si="32"/>
        <v>-8.4056704134767717</v>
      </c>
      <c r="E1049">
        <f t="shared" ca="1" si="32"/>
        <v>-10.402943021804951</v>
      </c>
    </row>
    <row r="1050" spans="2:5">
      <c r="B1050">
        <f t="shared" si="33"/>
        <v>1045</v>
      </c>
      <c r="C1050">
        <f t="shared" ca="1" si="32"/>
        <v>13.763008371081996</v>
      </c>
      <c r="D1050">
        <f t="shared" ca="1" si="32"/>
        <v>-5.6344780506647041E-2</v>
      </c>
      <c r="E1050">
        <f t="shared" ca="1" si="32"/>
        <v>3.6292679561700227</v>
      </c>
    </row>
    <row r="1051" spans="2:5">
      <c r="B1051">
        <f t="shared" si="33"/>
        <v>1046</v>
      </c>
      <c r="C1051">
        <f t="shared" ca="1" si="32"/>
        <v>-4.8822913996333757</v>
      </c>
      <c r="D1051">
        <f t="shared" ca="1" si="32"/>
        <v>2.1550070507414967</v>
      </c>
      <c r="E1051">
        <f t="shared" ca="1" si="32"/>
        <v>1.7499716434780219</v>
      </c>
    </row>
    <row r="1052" spans="2:5">
      <c r="B1052">
        <f t="shared" si="33"/>
        <v>1047</v>
      </c>
      <c r="C1052">
        <f t="shared" ca="1" si="32"/>
        <v>2.9669721246741005</v>
      </c>
      <c r="D1052">
        <f t="shared" ca="1" si="32"/>
        <v>4.1003819303239215</v>
      </c>
      <c r="E1052">
        <f t="shared" ca="1" si="32"/>
        <v>2.4830635125483829</v>
      </c>
    </row>
    <row r="1053" spans="2:5">
      <c r="B1053">
        <f t="shared" si="33"/>
        <v>1048</v>
      </c>
      <c r="C1053">
        <f t="shared" ca="1" si="32"/>
        <v>-7.2826704178985624</v>
      </c>
      <c r="D1053">
        <f t="shared" ca="1" si="32"/>
        <v>-0.55082306493087696</v>
      </c>
      <c r="E1053">
        <f t="shared" ca="1" si="32"/>
        <v>13.553066969203131</v>
      </c>
    </row>
    <row r="1054" spans="2:5">
      <c r="B1054">
        <f t="shared" si="33"/>
        <v>1049</v>
      </c>
      <c r="C1054">
        <f t="shared" ca="1" si="32"/>
        <v>7.2056595188394699</v>
      </c>
      <c r="D1054">
        <f t="shared" ca="1" si="32"/>
        <v>7.8211488161370939</v>
      </c>
      <c r="E1054">
        <f t="shared" ca="1" si="32"/>
        <v>-13.478035310111892</v>
      </c>
    </row>
    <row r="1055" spans="2:5">
      <c r="B1055">
        <f t="shared" si="33"/>
        <v>1050</v>
      </c>
      <c r="C1055">
        <f t="shared" ca="1" si="32"/>
        <v>6.8211937123365658</v>
      </c>
      <c r="D1055">
        <f t="shared" ca="1" si="32"/>
        <v>-15.571235565366404</v>
      </c>
      <c r="E1055">
        <f t="shared" ca="1" si="32"/>
        <v>16.393709373780119</v>
      </c>
    </row>
    <row r="1056" spans="2:5">
      <c r="B1056">
        <f t="shared" si="33"/>
        <v>1051</v>
      </c>
      <c r="C1056">
        <f t="shared" ca="1" si="32"/>
        <v>11.157990117260885</v>
      </c>
      <c r="D1056">
        <f t="shared" ca="1" si="32"/>
        <v>-6.9361174664915417</v>
      </c>
      <c r="E1056">
        <f t="shared" ca="1" si="32"/>
        <v>-13.607343635496076</v>
      </c>
    </row>
    <row r="1057" spans="2:5">
      <c r="B1057">
        <f t="shared" si="33"/>
        <v>1052</v>
      </c>
      <c r="C1057">
        <f t="shared" ca="1" si="32"/>
        <v>2.1351891512685057</v>
      </c>
      <c r="D1057">
        <f t="shared" ca="1" si="32"/>
        <v>13.85018975498234</v>
      </c>
      <c r="E1057">
        <f t="shared" ca="1" si="32"/>
        <v>-9.8853135355473558</v>
      </c>
    </row>
    <row r="1058" spans="2:5">
      <c r="B1058">
        <f t="shared" si="33"/>
        <v>1053</v>
      </c>
      <c r="C1058">
        <f t="shared" ca="1" si="32"/>
        <v>-15.128319049754813</v>
      </c>
      <c r="D1058">
        <f t="shared" ca="1" si="32"/>
        <v>-15.504085821168873</v>
      </c>
      <c r="E1058">
        <f t="shared" ca="1" si="32"/>
        <v>2.2965135524585727</v>
      </c>
    </row>
    <row r="1059" spans="2:5">
      <c r="B1059">
        <f t="shared" si="33"/>
        <v>1054</v>
      </c>
      <c r="C1059">
        <f t="shared" ca="1" si="32"/>
        <v>5.7583083762069327</v>
      </c>
      <c r="D1059">
        <f t="shared" ca="1" si="32"/>
        <v>3.6158000824258614</v>
      </c>
      <c r="E1059">
        <f t="shared" ca="1" si="32"/>
        <v>4.8318055169422705</v>
      </c>
    </row>
    <row r="1060" spans="2:5">
      <c r="B1060">
        <f t="shared" si="33"/>
        <v>1055</v>
      </c>
      <c r="C1060">
        <f t="shared" ca="1" si="32"/>
        <v>7.8972585063973408</v>
      </c>
      <c r="D1060">
        <f t="shared" ca="1" si="32"/>
        <v>-16.542311504801177</v>
      </c>
      <c r="E1060">
        <f t="shared" ca="1" si="32"/>
        <v>0.41184054973247464</v>
      </c>
    </row>
    <row r="1061" spans="2:5">
      <c r="B1061">
        <f t="shared" si="33"/>
        <v>1056</v>
      </c>
      <c r="C1061">
        <f t="shared" ca="1" si="32"/>
        <v>4.714042581250049</v>
      </c>
      <c r="D1061">
        <f t="shared" ca="1" si="32"/>
        <v>-2.4246894516276107</v>
      </c>
      <c r="E1061">
        <f t="shared" ca="1" si="32"/>
        <v>0.90085330421079068</v>
      </c>
    </row>
    <row r="1062" spans="2:5">
      <c r="B1062">
        <f t="shared" si="33"/>
        <v>1057</v>
      </c>
      <c r="C1062">
        <f t="shared" ca="1" si="32"/>
        <v>2.4644932851258794</v>
      </c>
      <c r="D1062">
        <f t="shared" ca="1" si="32"/>
        <v>-1.7464134334253278</v>
      </c>
      <c r="E1062">
        <f t="shared" ca="1" si="32"/>
        <v>-15.09321266860327</v>
      </c>
    </row>
    <row r="1063" spans="2:5">
      <c r="B1063">
        <f t="shared" si="33"/>
        <v>1058</v>
      </c>
      <c r="C1063">
        <f t="shared" ca="1" si="32"/>
        <v>11.881745779511073</v>
      </c>
      <c r="D1063">
        <f t="shared" ca="1" si="32"/>
        <v>-10.07607852756148</v>
      </c>
      <c r="E1063">
        <f t="shared" ca="1" si="32"/>
        <v>8.003030464385855</v>
      </c>
    </row>
    <row r="1064" spans="2:5">
      <c r="B1064">
        <f t="shared" si="33"/>
        <v>1059</v>
      </c>
      <c r="C1064">
        <f t="shared" ca="1" si="32"/>
        <v>-6.701871182656336</v>
      </c>
      <c r="D1064">
        <f t="shared" ca="1" si="32"/>
        <v>14.835159237386371</v>
      </c>
      <c r="E1064">
        <f t="shared" ca="1" si="32"/>
        <v>-12.270582798560902</v>
      </c>
    </row>
    <row r="1065" spans="2:5">
      <c r="B1065">
        <f t="shared" si="33"/>
        <v>1060</v>
      </c>
      <c r="C1065">
        <f t="shared" ca="1" si="32"/>
        <v>-9.0355877181920761</v>
      </c>
      <c r="D1065">
        <f t="shared" ca="1" si="32"/>
        <v>-10.465405252590884</v>
      </c>
      <c r="E1065">
        <f t="shared" ca="1" si="32"/>
        <v>7.5224114434015252</v>
      </c>
    </row>
    <row r="1066" spans="2:5">
      <c r="B1066">
        <f t="shared" si="33"/>
        <v>1061</v>
      </c>
      <c r="C1066">
        <f t="shared" ca="1" si="32"/>
        <v>-11.097065709813689</v>
      </c>
      <c r="D1066">
        <f t="shared" ca="1" si="32"/>
        <v>-11.193022693754084</v>
      </c>
      <c r="E1066">
        <f t="shared" ca="1" si="32"/>
        <v>-13.708927593414829</v>
      </c>
    </row>
    <row r="1067" spans="2:5">
      <c r="B1067">
        <f t="shared" si="33"/>
        <v>1062</v>
      </c>
      <c r="C1067">
        <f t="shared" ca="1" si="32"/>
        <v>6.4990018401321246</v>
      </c>
      <c r="D1067">
        <f t="shared" ca="1" si="32"/>
        <v>5.5659309234460235</v>
      </c>
      <c r="E1067">
        <f t="shared" ca="1" si="32"/>
        <v>-3.0709702422399303</v>
      </c>
    </row>
    <row r="1068" spans="2:5">
      <c r="B1068">
        <f t="shared" si="33"/>
        <v>1063</v>
      </c>
      <c r="C1068">
        <f t="shared" ca="1" si="32"/>
        <v>-13.471264263624272</v>
      </c>
      <c r="D1068">
        <f t="shared" ca="1" si="32"/>
        <v>13.753132984213746</v>
      </c>
      <c r="E1068">
        <f t="shared" ca="1" si="32"/>
        <v>-5.1681038463931488</v>
      </c>
    </row>
    <row r="1069" spans="2:5">
      <c r="B1069">
        <f t="shared" si="33"/>
        <v>1064</v>
      </c>
      <c r="C1069">
        <f t="shared" ca="1" si="32"/>
        <v>14.286746020960662</v>
      </c>
      <c r="D1069">
        <f t="shared" ca="1" si="32"/>
        <v>-6.1471782114408837</v>
      </c>
      <c r="E1069">
        <f t="shared" ca="1" si="32"/>
        <v>-9.1622925177807115</v>
      </c>
    </row>
    <row r="1070" spans="2:5">
      <c r="B1070">
        <f t="shared" si="33"/>
        <v>1065</v>
      </c>
      <c r="C1070">
        <f t="shared" ca="1" si="32"/>
        <v>-4.5608128486545993</v>
      </c>
      <c r="D1070">
        <f t="shared" ca="1" si="32"/>
        <v>-10.60606823853607</v>
      </c>
      <c r="E1070">
        <f t="shared" ca="1" si="32"/>
        <v>6.4329254851770497</v>
      </c>
    </row>
    <row r="1071" spans="2:5">
      <c r="B1071">
        <f t="shared" si="33"/>
        <v>1066</v>
      </c>
      <c r="C1071">
        <f t="shared" ca="1" si="32"/>
        <v>-3.0281271289710947</v>
      </c>
      <c r="D1071">
        <f t="shared" ca="1" si="32"/>
        <v>12.305388085548891</v>
      </c>
      <c r="E1071">
        <f t="shared" ca="1" si="32"/>
        <v>-12.09543466661667</v>
      </c>
    </row>
    <row r="1072" spans="2:5">
      <c r="B1072">
        <f t="shared" si="33"/>
        <v>1067</v>
      </c>
      <c r="C1072">
        <f t="shared" ca="1" si="32"/>
        <v>3.8465413285007051</v>
      </c>
      <c r="D1072">
        <f t="shared" ca="1" si="32"/>
        <v>5.9034270605644439</v>
      </c>
      <c r="E1072">
        <f t="shared" ca="1" si="32"/>
        <v>-14.48349244920567</v>
      </c>
    </row>
    <row r="1073" spans="2:5">
      <c r="B1073">
        <f t="shared" si="33"/>
        <v>1068</v>
      </c>
      <c r="C1073">
        <f t="shared" ca="1" si="32"/>
        <v>10.447224011780659</v>
      </c>
      <c r="D1073">
        <f t="shared" ca="1" si="32"/>
        <v>-14.889621253404247</v>
      </c>
      <c r="E1073">
        <f t="shared" ca="1" si="32"/>
        <v>-6.6215155636101244</v>
      </c>
    </row>
    <row r="1074" spans="2:5">
      <c r="B1074">
        <f t="shared" si="33"/>
        <v>1069</v>
      </c>
      <c r="C1074">
        <f t="shared" ca="1" si="32"/>
        <v>-5.7067141320609354</v>
      </c>
      <c r="D1074">
        <f t="shared" ca="1" si="32"/>
        <v>0.19429958090449695</v>
      </c>
      <c r="E1074">
        <f t="shared" ca="1" si="32"/>
        <v>12.882990650394412</v>
      </c>
    </row>
    <row r="1075" spans="2:5">
      <c r="B1075">
        <f t="shared" si="33"/>
        <v>1070</v>
      </c>
      <c r="C1075">
        <f t="shared" ca="1" si="32"/>
        <v>9.5978271765115579</v>
      </c>
      <c r="D1075">
        <f t="shared" ca="1" si="32"/>
        <v>16.074488972703065</v>
      </c>
      <c r="E1075">
        <f t="shared" ca="1" si="32"/>
        <v>8.0979437670501504</v>
      </c>
    </row>
    <row r="1076" spans="2:5">
      <c r="B1076">
        <f t="shared" si="33"/>
        <v>1071</v>
      </c>
      <c r="C1076">
        <f t="shared" ca="1" si="32"/>
        <v>15.941915883334396</v>
      </c>
      <c r="D1076">
        <f t="shared" ca="1" si="32"/>
        <v>2.8210730764916523</v>
      </c>
      <c r="E1076">
        <f t="shared" ca="1" si="32"/>
        <v>-13.541967683809114</v>
      </c>
    </row>
    <row r="1077" spans="2:5">
      <c r="B1077">
        <f t="shared" si="33"/>
        <v>1072</v>
      </c>
      <c r="C1077">
        <f t="shared" ca="1" si="32"/>
        <v>-13.080002500927668</v>
      </c>
      <c r="D1077">
        <f t="shared" ca="1" si="32"/>
        <v>6.8850047291001966</v>
      </c>
      <c r="E1077">
        <f t="shared" ca="1" si="32"/>
        <v>7.1405358185208208</v>
      </c>
    </row>
    <row r="1078" spans="2:5">
      <c r="B1078">
        <f t="shared" si="33"/>
        <v>1073</v>
      </c>
      <c r="C1078">
        <f t="shared" ca="1" si="32"/>
        <v>-8.2126659078170778</v>
      </c>
      <c r="D1078">
        <f t="shared" ca="1" si="32"/>
        <v>-11.92425309449038</v>
      </c>
      <c r="E1078">
        <f t="shared" ca="1" si="32"/>
        <v>13.334149389948205</v>
      </c>
    </row>
    <row r="1079" spans="2:5">
      <c r="B1079">
        <f t="shared" si="33"/>
        <v>1074</v>
      </c>
      <c r="C1079">
        <f t="shared" ca="1" si="32"/>
        <v>-6.7492977217588885</v>
      </c>
      <c r="D1079">
        <f t="shared" ca="1" si="32"/>
        <v>-14.520721667588077</v>
      </c>
      <c r="E1079">
        <f t="shared" ca="1" si="32"/>
        <v>1.7616672288517061</v>
      </c>
    </row>
    <row r="1080" spans="2:5">
      <c r="B1080">
        <f t="shared" si="33"/>
        <v>1075</v>
      </c>
      <c r="C1080">
        <f t="shared" ca="1" si="32"/>
        <v>-13.717151748532434</v>
      </c>
      <c r="D1080">
        <f t="shared" ca="1" si="32"/>
        <v>-3.8185967351809165</v>
      </c>
      <c r="E1080">
        <f t="shared" ca="1" si="32"/>
        <v>6.5088099876012269</v>
      </c>
    </row>
    <row r="1081" spans="2:5">
      <c r="B1081">
        <f t="shared" si="33"/>
        <v>1076</v>
      </c>
      <c r="C1081">
        <f t="shared" ca="1" si="32"/>
        <v>12.885020228439183</v>
      </c>
      <c r="D1081">
        <f t="shared" ca="1" si="32"/>
        <v>-10.867321889072278</v>
      </c>
      <c r="E1081">
        <f t="shared" ca="1" si="32"/>
        <v>-11.013458000007724</v>
      </c>
    </row>
    <row r="1082" spans="2:5">
      <c r="B1082">
        <f t="shared" si="33"/>
        <v>1077</v>
      </c>
      <c r="C1082">
        <f t="shared" ca="1" si="32"/>
        <v>7.541397619332777</v>
      </c>
      <c r="D1082">
        <f t="shared" ca="1" si="32"/>
        <v>-0.31484345147411741</v>
      </c>
      <c r="E1082">
        <f t="shared" ca="1" si="32"/>
        <v>-11.784084463661975</v>
      </c>
    </row>
    <row r="1083" spans="2:5">
      <c r="B1083">
        <f t="shared" si="33"/>
        <v>1078</v>
      </c>
      <c r="C1083">
        <f t="shared" ca="1" si="32"/>
        <v>-5.6777490490550049</v>
      </c>
      <c r="D1083">
        <f t="shared" ca="1" si="32"/>
        <v>8.6104752191535781</v>
      </c>
      <c r="E1083">
        <f t="shared" ca="1" si="32"/>
        <v>-12.345154200951812</v>
      </c>
    </row>
    <row r="1084" spans="2:5">
      <c r="B1084">
        <f t="shared" si="33"/>
        <v>1079</v>
      </c>
      <c r="C1084">
        <f t="shared" ca="1" si="32"/>
        <v>-8.8227877983619099</v>
      </c>
      <c r="D1084">
        <f t="shared" ca="1" si="32"/>
        <v>-14.98591079598962</v>
      </c>
      <c r="E1084">
        <f t="shared" ca="1" si="32"/>
        <v>12.484741681451432</v>
      </c>
    </row>
    <row r="1085" spans="2:5">
      <c r="B1085">
        <f t="shared" si="33"/>
        <v>1080</v>
      </c>
      <c r="C1085">
        <f t="shared" ca="1" si="32"/>
        <v>14.58813695821074</v>
      </c>
      <c r="D1085">
        <f t="shared" ca="1" si="32"/>
        <v>-5.7771780941155839</v>
      </c>
      <c r="E1085">
        <f t="shared" ca="1" si="32"/>
        <v>13.391688867962573</v>
      </c>
    </row>
    <row r="1086" spans="2:5">
      <c r="B1086">
        <f t="shared" si="33"/>
        <v>1081</v>
      </c>
      <c r="C1086">
        <f t="shared" ca="1" si="32"/>
        <v>5.4531588134862314</v>
      </c>
      <c r="D1086">
        <f t="shared" ca="1" si="32"/>
        <v>6.2510339898203489</v>
      </c>
      <c r="E1086">
        <f t="shared" ca="1" si="32"/>
        <v>11.982647499996482</v>
      </c>
    </row>
    <row r="1087" spans="2:5">
      <c r="B1087">
        <f t="shared" si="33"/>
        <v>1082</v>
      </c>
      <c r="C1087">
        <f t="shared" ca="1" si="32"/>
        <v>-15.22226313501463</v>
      </c>
      <c r="D1087">
        <f t="shared" ca="1" si="32"/>
        <v>13.082872122091624</v>
      </c>
      <c r="E1087">
        <f t="shared" ca="1" si="32"/>
        <v>9.0617965843764772</v>
      </c>
    </row>
    <row r="1088" spans="2:5">
      <c r="B1088">
        <f t="shared" si="33"/>
        <v>1083</v>
      </c>
      <c r="C1088">
        <f t="shared" ca="1" si="32"/>
        <v>-10.932980935238982</v>
      </c>
      <c r="D1088">
        <f t="shared" ca="1" si="32"/>
        <v>8.3841607679753611</v>
      </c>
      <c r="E1088">
        <f t="shared" ca="1" si="32"/>
        <v>16.563210622915292</v>
      </c>
    </row>
    <row r="1089" spans="2:5">
      <c r="B1089">
        <f t="shared" si="33"/>
        <v>1084</v>
      </c>
      <c r="C1089">
        <f t="shared" ca="1" si="32"/>
        <v>7.0263911509008032</v>
      </c>
      <c r="D1089">
        <f t="shared" ca="1" si="32"/>
        <v>3.9367153640036738</v>
      </c>
      <c r="E1089">
        <f t="shared" ca="1" si="32"/>
        <v>-16.214318396942797</v>
      </c>
    </row>
    <row r="1090" spans="2:5">
      <c r="B1090">
        <f t="shared" si="33"/>
        <v>1085</v>
      </c>
      <c r="C1090">
        <f t="shared" ca="1" si="32"/>
        <v>-13.274871744340693</v>
      </c>
      <c r="D1090">
        <f t="shared" ca="1" si="32"/>
        <v>16.803235855551733</v>
      </c>
      <c r="E1090">
        <f t="shared" ca="1" si="32"/>
        <v>-16.540973514529547</v>
      </c>
    </row>
    <row r="1091" spans="2:5">
      <c r="B1091">
        <f t="shared" si="33"/>
        <v>1086</v>
      </c>
      <c r="C1091">
        <f t="shared" ca="1" si="32"/>
        <v>3.0124868684697064</v>
      </c>
      <c r="D1091">
        <f t="shared" ca="1" si="32"/>
        <v>2.394556177820252</v>
      </c>
      <c r="E1091">
        <f t="shared" ca="1" si="32"/>
        <v>7.5237897030507188</v>
      </c>
    </row>
    <row r="1092" spans="2:5">
      <c r="B1092">
        <f t="shared" si="33"/>
        <v>1087</v>
      </c>
      <c r="C1092">
        <f t="shared" ca="1" si="32"/>
        <v>-11.13670997453999</v>
      </c>
      <c r="D1092">
        <f t="shared" ca="1" si="32"/>
        <v>-3.4745141051034807</v>
      </c>
      <c r="E1092">
        <f t="shared" ca="1" si="32"/>
        <v>14.436215761287077</v>
      </c>
    </row>
    <row r="1093" spans="2:5">
      <c r="B1093">
        <f t="shared" si="33"/>
        <v>1088</v>
      </c>
      <c r="C1093">
        <f t="shared" ca="1" si="32"/>
        <v>-12.920033296915037</v>
      </c>
      <c r="D1093">
        <f t="shared" ca="1" si="32"/>
        <v>-5.2236500771225742</v>
      </c>
      <c r="E1093">
        <f t="shared" ca="1" si="32"/>
        <v>16.964625361331191</v>
      </c>
    </row>
    <row r="1094" spans="2:5">
      <c r="B1094">
        <f t="shared" si="33"/>
        <v>1089</v>
      </c>
      <c r="C1094">
        <f t="shared" ca="1" si="32"/>
        <v>-2.0806929020224314</v>
      </c>
      <c r="D1094">
        <f t="shared" ca="1" si="32"/>
        <v>11.653691183007519</v>
      </c>
      <c r="E1094">
        <f t="shared" ca="1" si="32"/>
        <v>9.6848734823791176</v>
      </c>
    </row>
    <row r="1095" spans="2:5">
      <c r="B1095">
        <f t="shared" si="33"/>
        <v>1090</v>
      </c>
      <c r="C1095">
        <f t="shared" ref="C1095:E1158" ca="1" si="34">(2*RAND()-1)*$C$4</f>
        <v>1.0007959755215081</v>
      </c>
      <c r="D1095">
        <f t="shared" ca="1" si="34"/>
        <v>7.0098232524273865</v>
      </c>
      <c r="E1095">
        <f t="shared" ca="1" si="34"/>
        <v>-13.529797852771273</v>
      </c>
    </row>
    <row r="1096" spans="2:5">
      <c r="B1096">
        <f t="shared" ref="B1096:B1159" si="35">B1095+1</f>
        <v>1091</v>
      </c>
      <c r="C1096">
        <f t="shared" ca="1" si="34"/>
        <v>0.24596758164418864</v>
      </c>
      <c r="D1096">
        <f t="shared" ca="1" si="34"/>
        <v>-0.44909124355751073</v>
      </c>
      <c r="E1096">
        <f t="shared" ca="1" si="34"/>
        <v>-2.5129524255781077</v>
      </c>
    </row>
    <row r="1097" spans="2:5">
      <c r="B1097">
        <f t="shared" si="35"/>
        <v>1092</v>
      </c>
      <c r="C1097">
        <f t="shared" ca="1" si="34"/>
        <v>-3.4673492632642109</v>
      </c>
      <c r="D1097">
        <f t="shared" ca="1" si="34"/>
        <v>-8.6343029373717837</v>
      </c>
      <c r="E1097">
        <f t="shared" ca="1" si="34"/>
        <v>-0.19579188404884951</v>
      </c>
    </row>
    <row r="1098" spans="2:5">
      <c r="B1098">
        <f t="shared" si="35"/>
        <v>1093</v>
      </c>
      <c r="C1098">
        <f t="shared" ca="1" si="34"/>
        <v>9.7719027657705393</v>
      </c>
      <c r="D1098">
        <f t="shared" ca="1" si="34"/>
        <v>-0.97276877003584872</v>
      </c>
      <c r="E1098">
        <f t="shared" ca="1" si="34"/>
        <v>5.5709889063768072</v>
      </c>
    </row>
    <row r="1099" spans="2:5">
      <c r="B1099">
        <f t="shared" si="35"/>
        <v>1094</v>
      </c>
      <c r="C1099">
        <f t="shared" ca="1" si="34"/>
        <v>-6.4620874467573817</v>
      </c>
      <c r="D1099">
        <f t="shared" ca="1" si="34"/>
        <v>12.49646234770441</v>
      </c>
      <c r="E1099">
        <f t="shared" ca="1" si="34"/>
        <v>6.5797286243945354</v>
      </c>
    </row>
    <row r="1100" spans="2:5">
      <c r="B1100">
        <f t="shared" si="35"/>
        <v>1095</v>
      </c>
      <c r="C1100">
        <f t="shared" ca="1" si="34"/>
        <v>-11.800069492935807</v>
      </c>
      <c r="D1100">
        <f t="shared" ca="1" si="34"/>
        <v>-2.9896097613530168</v>
      </c>
      <c r="E1100">
        <f t="shared" ca="1" si="34"/>
        <v>-16.182157369906506</v>
      </c>
    </row>
    <row r="1101" spans="2:5">
      <c r="B1101">
        <f t="shared" si="35"/>
        <v>1096</v>
      </c>
      <c r="C1101">
        <f t="shared" ca="1" si="34"/>
        <v>10.201950225445655</v>
      </c>
      <c r="D1101">
        <f t="shared" ca="1" si="34"/>
        <v>-1.6207125620606795</v>
      </c>
      <c r="E1101">
        <f t="shared" ca="1" si="34"/>
        <v>14.868916595474923</v>
      </c>
    </row>
    <row r="1102" spans="2:5">
      <c r="B1102">
        <f t="shared" si="35"/>
        <v>1097</v>
      </c>
      <c r="C1102">
        <f t="shared" ca="1" si="34"/>
        <v>3.5835625998147975</v>
      </c>
      <c r="D1102">
        <f t="shared" ca="1" si="34"/>
        <v>-0.90117040848882346</v>
      </c>
      <c r="E1102">
        <f t="shared" ca="1" si="34"/>
        <v>14.15712962066033</v>
      </c>
    </row>
    <row r="1103" spans="2:5">
      <c r="B1103">
        <f t="shared" si="35"/>
        <v>1098</v>
      </c>
      <c r="C1103">
        <f t="shared" ca="1" si="34"/>
        <v>16.821243695050516</v>
      </c>
      <c r="D1103">
        <f t="shared" ca="1" si="34"/>
        <v>-16.561248411727181</v>
      </c>
      <c r="E1103">
        <f t="shared" ca="1" si="34"/>
        <v>8.1642867762310996</v>
      </c>
    </row>
    <row r="1104" spans="2:5">
      <c r="B1104">
        <f t="shared" si="35"/>
        <v>1099</v>
      </c>
      <c r="C1104">
        <f t="shared" ca="1" si="34"/>
        <v>2.1328994028016388</v>
      </c>
      <c r="D1104">
        <f t="shared" ca="1" si="34"/>
        <v>12.194350611205568</v>
      </c>
      <c r="E1104">
        <f t="shared" ca="1" si="34"/>
        <v>-0.73438211483414917</v>
      </c>
    </row>
    <row r="1105" spans="2:5">
      <c r="B1105">
        <f t="shared" si="35"/>
        <v>1100</v>
      </c>
      <c r="C1105">
        <f t="shared" ca="1" si="34"/>
        <v>10.643091316857081</v>
      </c>
      <c r="D1105">
        <f t="shared" ca="1" si="34"/>
        <v>-7.2841295726044093</v>
      </c>
      <c r="E1105">
        <f t="shared" ca="1" si="34"/>
        <v>-16.163357113728996</v>
      </c>
    </row>
    <row r="1106" spans="2:5">
      <c r="B1106">
        <f t="shared" si="35"/>
        <v>1101</v>
      </c>
      <c r="C1106">
        <f t="shared" ca="1" si="34"/>
        <v>-15.702738094011327</v>
      </c>
      <c r="D1106">
        <f t="shared" ca="1" si="34"/>
        <v>1.9053666247641012</v>
      </c>
      <c r="E1106">
        <f t="shared" ca="1" si="34"/>
        <v>3.4522925635383341</v>
      </c>
    </row>
    <row r="1107" spans="2:5">
      <c r="B1107">
        <f t="shared" si="35"/>
        <v>1102</v>
      </c>
      <c r="C1107">
        <f t="shared" ca="1" si="34"/>
        <v>9.3854565851378755</v>
      </c>
      <c r="D1107">
        <f t="shared" ca="1" si="34"/>
        <v>-0.8909177482188344</v>
      </c>
      <c r="E1107">
        <f t="shared" ca="1" si="34"/>
        <v>-15.815361429397036</v>
      </c>
    </row>
    <row r="1108" spans="2:5">
      <c r="B1108">
        <f t="shared" si="35"/>
        <v>1103</v>
      </c>
      <c r="C1108">
        <f t="shared" ca="1" si="34"/>
        <v>-6.1266414252344195</v>
      </c>
      <c r="D1108">
        <f t="shared" ca="1" si="34"/>
        <v>-1.5013364194067542</v>
      </c>
      <c r="E1108">
        <f t="shared" ca="1" si="34"/>
        <v>-13.040470436751056</v>
      </c>
    </row>
    <row r="1109" spans="2:5">
      <c r="B1109">
        <f t="shared" si="35"/>
        <v>1104</v>
      </c>
      <c r="C1109">
        <f t="shared" ca="1" si="34"/>
        <v>9.3105019216390108</v>
      </c>
      <c r="D1109">
        <f t="shared" ca="1" si="34"/>
        <v>0.35461299009474145</v>
      </c>
      <c r="E1109">
        <f t="shared" ca="1" si="34"/>
        <v>-5.4687490421297733</v>
      </c>
    </row>
    <row r="1110" spans="2:5">
      <c r="B1110">
        <f t="shared" si="35"/>
        <v>1105</v>
      </c>
      <c r="C1110">
        <f t="shared" ca="1" si="34"/>
        <v>3.2331376807334324</v>
      </c>
      <c r="D1110">
        <f t="shared" ca="1" si="34"/>
        <v>-6.111026313994083</v>
      </c>
      <c r="E1110">
        <f t="shared" ca="1" si="34"/>
        <v>12.710044889387614</v>
      </c>
    </row>
    <row r="1111" spans="2:5">
      <c r="B1111">
        <f t="shared" si="35"/>
        <v>1106</v>
      </c>
      <c r="C1111">
        <f t="shared" ca="1" si="34"/>
        <v>-5.1565093228863139</v>
      </c>
      <c r="D1111">
        <f t="shared" ca="1" si="34"/>
        <v>11.794709590881167</v>
      </c>
      <c r="E1111">
        <f t="shared" ca="1" si="34"/>
        <v>-2.6328012359067681</v>
      </c>
    </row>
    <row r="1112" spans="2:5">
      <c r="B1112">
        <f t="shared" si="35"/>
        <v>1107</v>
      </c>
      <c r="C1112">
        <f t="shared" ca="1" si="34"/>
        <v>6.3646540366667361</v>
      </c>
      <c r="D1112">
        <f t="shared" ca="1" si="34"/>
        <v>0.93426696802435072</v>
      </c>
      <c r="E1112">
        <f t="shared" ca="1" si="34"/>
        <v>-15.116042768908297</v>
      </c>
    </row>
    <row r="1113" spans="2:5">
      <c r="B1113">
        <f t="shared" si="35"/>
        <v>1108</v>
      </c>
      <c r="C1113">
        <f t="shared" ca="1" si="34"/>
        <v>7.1649499805617634</v>
      </c>
      <c r="D1113">
        <f t="shared" ca="1" si="34"/>
        <v>16.583863138986068</v>
      </c>
      <c r="E1113">
        <f t="shared" ca="1" si="34"/>
        <v>-16.142182879820854</v>
      </c>
    </row>
    <row r="1114" spans="2:5">
      <c r="B1114">
        <f t="shared" si="35"/>
        <v>1109</v>
      </c>
      <c r="C1114">
        <f t="shared" ca="1" si="34"/>
        <v>-11.949125462905727</v>
      </c>
      <c r="D1114">
        <f t="shared" ca="1" si="34"/>
        <v>-0.16961176106233089</v>
      </c>
      <c r="E1114">
        <f t="shared" ca="1" si="34"/>
        <v>15.574369081871504</v>
      </c>
    </row>
    <row r="1115" spans="2:5">
      <c r="B1115">
        <f t="shared" si="35"/>
        <v>1110</v>
      </c>
      <c r="C1115">
        <f t="shared" ca="1" si="34"/>
        <v>14.245619479480334</v>
      </c>
      <c r="D1115">
        <f t="shared" ca="1" si="34"/>
        <v>-12.555270037562138</v>
      </c>
      <c r="E1115">
        <f t="shared" ca="1" si="34"/>
        <v>10.924360313793489</v>
      </c>
    </row>
    <row r="1116" spans="2:5">
      <c r="B1116">
        <f t="shared" si="35"/>
        <v>1111</v>
      </c>
      <c r="C1116">
        <f t="shared" ca="1" si="34"/>
        <v>15.389805858008891</v>
      </c>
      <c r="D1116">
        <f t="shared" ca="1" si="34"/>
        <v>4.5840661750599212</v>
      </c>
      <c r="E1116">
        <f t="shared" ca="1" si="34"/>
        <v>14.24456163647527</v>
      </c>
    </row>
    <row r="1117" spans="2:5">
      <c r="B1117">
        <f t="shared" si="35"/>
        <v>1112</v>
      </c>
      <c r="C1117">
        <f t="shared" ca="1" si="34"/>
        <v>0.70337660513166123</v>
      </c>
      <c r="D1117">
        <f t="shared" ca="1" si="34"/>
        <v>2.9729197225281454</v>
      </c>
      <c r="E1117">
        <f t="shared" ca="1" si="34"/>
        <v>9.5346238815137845</v>
      </c>
    </row>
    <row r="1118" spans="2:5">
      <c r="B1118">
        <f t="shared" si="35"/>
        <v>1113</v>
      </c>
      <c r="C1118">
        <f t="shared" ca="1" si="34"/>
        <v>-6.7220075815109279</v>
      </c>
      <c r="D1118">
        <f t="shared" ca="1" si="34"/>
        <v>8.5013037850774644</v>
      </c>
      <c r="E1118">
        <f t="shared" ca="1" si="34"/>
        <v>-9.8930877578638619</v>
      </c>
    </row>
    <row r="1119" spans="2:5">
      <c r="B1119">
        <f t="shared" si="35"/>
        <v>1114</v>
      </c>
      <c r="C1119">
        <f t="shared" ca="1" si="34"/>
        <v>-3.6047610216894013</v>
      </c>
      <c r="D1119">
        <f t="shared" ca="1" si="34"/>
        <v>6.9121375690283688</v>
      </c>
      <c r="E1119">
        <f t="shared" ca="1" si="34"/>
        <v>13.269339457075235</v>
      </c>
    </row>
    <row r="1120" spans="2:5">
      <c r="B1120">
        <f t="shared" si="35"/>
        <v>1115</v>
      </c>
      <c r="C1120">
        <f t="shared" ca="1" si="34"/>
        <v>5.922500556521137</v>
      </c>
      <c r="D1120">
        <f t="shared" ca="1" si="34"/>
        <v>6.8483770271232078</v>
      </c>
      <c r="E1120">
        <f t="shared" ca="1" si="34"/>
        <v>-14.265788284411844</v>
      </c>
    </row>
    <row r="1121" spans="2:5">
      <c r="B1121">
        <f t="shared" si="35"/>
        <v>1116</v>
      </c>
      <c r="C1121">
        <f t="shared" ca="1" si="34"/>
        <v>10.155136342774375</v>
      </c>
      <c r="D1121">
        <f t="shared" ca="1" si="34"/>
        <v>10.1110676586328</v>
      </c>
      <c r="E1121">
        <f t="shared" ca="1" si="34"/>
        <v>12.244875496944644</v>
      </c>
    </row>
    <row r="1122" spans="2:5">
      <c r="B1122">
        <f t="shared" si="35"/>
        <v>1117</v>
      </c>
      <c r="C1122">
        <f t="shared" ca="1" si="34"/>
        <v>6.6811787535736258</v>
      </c>
      <c r="D1122">
        <f t="shared" ca="1" si="34"/>
        <v>1.6242425705233319</v>
      </c>
      <c r="E1122">
        <f t="shared" ca="1" si="34"/>
        <v>5.7383620701609015</v>
      </c>
    </row>
    <row r="1123" spans="2:5">
      <c r="B1123">
        <f t="shared" si="35"/>
        <v>1118</v>
      </c>
      <c r="C1123">
        <f t="shared" ca="1" si="34"/>
        <v>-7.9033232257881751</v>
      </c>
      <c r="D1123">
        <f t="shared" ca="1" si="34"/>
        <v>-7.4448954438856898</v>
      </c>
      <c r="E1123">
        <f t="shared" ca="1" si="34"/>
        <v>12.516898830908563</v>
      </c>
    </row>
    <row r="1124" spans="2:5">
      <c r="B1124">
        <f t="shared" si="35"/>
        <v>1119</v>
      </c>
      <c r="C1124">
        <f t="shared" ca="1" si="34"/>
        <v>-3.6264115196393134</v>
      </c>
      <c r="D1124">
        <f t="shared" ca="1" si="34"/>
        <v>-14.957740429211437</v>
      </c>
      <c r="E1124">
        <f t="shared" ca="1" si="34"/>
        <v>-1.206486642725509</v>
      </c>
    </row>
    <row r="1125" spans="2:5">
      <c r="B1125">
        <f t="shared" si="35"/>
        <v>1120</v>
      </c>
      <c r="C1125">
        <f t="shared" ca="1" si="34"/>
        <v>9.1804206565657438</v>
      </c>
      <c r="D1125">
        <f t="shared" ca="1" si="34"/>
        <v>1.9391709514895099</v>
      </c>
      <c r="E1125">
        <f t="shared" ca="1" si="34"/>
        <v>8.0686482083899183</v>
      </c>
    </row>
    <row r="1126" spans="2:5">
      <c r="B1126">
        <f t="shared" si="35"/>
        <v>1121</v>
      </c>
      <c r="C1126">
        <f t="shared" ca="1" si="34"/>
        <v>-4.9758635970723013</v>
      </c>
      <c r="D1126">
        <f t="shared" ca="1" si="34"/>
        <v>10.033346460035125</v>
      </c>
      <c r="E1126">
        <f t="shared" ca="1" si="34"/>
        <v>-1.4645838702701228</v>
      </c>
    </row>
    <row r="1127" spans="2:5">
      <c r="B1127">
        <f t="shared" si="35"/>
        <v>1122</v>
      </c>
      <c r="C1127">
        <f t="shared" ca="1" si="34"/>
        <v>5.9245121928339444</v>
      </c>
      <c r="D1127">
        <f t="shared" ca="1" si="34"/>
        <v>9.5183403067200363</v>
      </c>
      <c r="E1127">
        <f t="shared" ca="1" si="34"/>
        <v>-11.21311871024265</v>
      </c>
    </row>
    <row r="1128" spans="2:5">
      <c r="B1128">
        <f t="shared" si="35"/>
        <v>1123</v>
      </c>
      <c r="C1128">
        <f t="shared" ca="1" si="34"/>
        <v>15.538999035643753</v>
      </c>
      <c r="D1128">
        <f t="shared" ca="1" si="34"/>
        <v>16.413234201175769</v>
      </c>
      <c r="E1128">
        <f t="shared" ca="1" si="34"/>
        <v>8.6784465308788512</v>
      </c>
    </row>
    <row r="1129" spans="2:5">
      <c r="B1129">
        <f t="shared" si="35"/>
        <v>1124</v>
      </c>
      <c r="C1129">
        <f t="shared" ca="1" si="34"/>
        <v>-5.7448011295072625</v>
      </c>
      <c r="D1129">
        <f t="shared" ca="1" si="34"/>
        <v>-13.830050329199874</v>
      </c>
      <c r="E1129">
        <f t="shared" ca="1" si="34"/>
        <v>8.1222303207360085</v>
      </c>
    </row>
    <row r="1130" spans="2:5">
      <c r="B1130">
        <f t="shared" si="35"/>
        <v>1125</v>
      </c>
      <c r="C1130">
        <f t="shared" ca="1" si="34"/>
        <v>-10.842728825168633</v>
      </c>
      <c r="D1130">
        <f t="shared" ca="1" si="34"/>
        <v>13.457236092926676</v>
      </c>
      <c r="E1130">
        <f t="shared" ca="1" si="34"/>
        <v>11.277863731595767</v>
      </c>
    </row>
    <row r="1131" spans="2:5">
      <c r="B1131">
        <f t="shared" si="35"/>
        <v>1126</v>
      </c>
      <c r="C1131">
        <f t="shared" ca="1" si="34"/>
        <v>11.983343053200961</v>
      </c>
      <c r="D1131">
        <f t="shared" ca="1" si="34"/>
        <v>-14.534742934434991</v>
      </c>
      <c r="E1131">
        <f t="shared" ca="1" si="34"/>
        <v>0.83496875279064264</v>
      </c>
    </row>
    <row r="1132" spans="2:5">
      <c r="B1132">
        <f t="shared" si="35"/>
        <v>1127</v>
      </c>
      <c r="C1132">
        <f t="shared" ca="1" si="34"/>
        <v>8.6580035640344768</v>
      </c>
      <c r="D1132">
        <f t="shared" ca="1" si="34"/>
        <v>-5.9945185188468102</v>
      </c>
      <c r="E1132">
        <f t="shared" ca="1" si="34"/>
        <v>5.3915220331150113</v>
      </c>
    </row>
    <row r="1133" spans="2:5">
      <c r="B1133">
        <f t="shared" si="35"/>
        <v>1128</v>
      </c>
      <c r="C1133">
        <f t="shared" ca="1" si="34"/>
        <v>1.9757254645801199</v>
      </c>
      <c r="D1133">
        <f t="shared" ca="1" si="34"/>
        <v>-10.25389554612525</v>
      </c>
      <c r="E1133">
        <f t="shared" ca="1" si="34"/>
        <v>-2.646288207751391</v>
      </c>
    </row>
    <row r="1134" spans="2:5">
      <c r="B1134">
        <f t="shared" si="35"/>
        <v>1129</v>
      </c>
      <c r="C1134">
        <f t="shared" ca="1" si="34"/>
        <v>-9.7589996035495901</v>
      </c>
      <c r="D1134">
        <f t="shared" ca="1" si="34"/>
        <v>13.444083320130794</v>
      </c>
      <c r="E1134">
        <f t="shared" ca="1" si="34"/>
        <v>-13.746449847934905</v>
      </c>
    </row>
    <row r="1135" spans="2:5">
      <c r="B1135">
        <f t="shared" si="35"/>
        <v>1130</v>
      </c>
      <c r="C1135">
        <f t="shared" ca="1" si="34"/>
        <v>1.8323362291909091</v>
      </c>
      <c r="D1135">
        <f t="shared" ca="1" si="34"/>
        <v>0.91080409476976332</v>
      </c>
      <c r="E1135">
        <f t="shared" ca="1" si="34"/>
        <v>9.8189517759329714</v>
      </c>
    </row>
    <row r="1136" spans="2:5">
      <c r="B1136">
        <f t="shared" si="35"/>
        <v>1131</v>
      </c>
      <c r="C1136">
        <f t="shared" ca="1" si="34"/>
        <v>9.8023164761119634</v>
      </c>
      <c r="D1136">
        <f t="shared" ca="1" si="34"/>
        <v>3.4878420104590022</v>
      </c>
      <c r="E1136">
        <f t="shared" ca="1" si="34"/>
        <v>-8.3819395349774055</v>
      </c>
    </row>
    <row r="1137" spans="2:5">
      <c r="B1137">
        <f t="shared" si="35"/>
        <v>1132</v>
      </c>
      <c r="C1137">
        <f t="shared" ca="1" si="34"/>
        <v>13.088778824050394</v>
      </c>
      <c r="D1137">
        <f t="shared" ca="1" si="34"/>
        <v>13.171655002058127</v>
      </c>
      <c r="E1137">
        <f t="shared" ca="1" si="34"/>
        <v>8.8833588431446753</v>
      </c>
    </row>
    <row r="1138" spans="2:5">
      <c r="B1138">
        <f t="shared" si="35"/>
        <v>1133</v>
      </c>
      <c r="C1138">
        <f t="shared" ca="1" si="34"/>
        <v>-14.011280186855913</v>
      </c>
      <c r="D1138">
        <f t="shared" ca="1" si="34"/>
        <v>14.870842897627158</v>
      </c>
      <c r="E1138">
        <f t="shared" ca="1" si="34"/>
        <v>-10.562400428179949</v>
      </c>
    </row>
    <row r="1139" spans="2:5">
      <c r="B1139">
        <f t="shared" si="35"/>
        <v>1134</v>
      </c>
      <c r="C1139">
        <f t="shared" ca="1" si="34"/>
        <v>-16.454924790412068</v>
      </c>
      <c r="D1139">
        <f t="shared" ca="1" si="34"/>
        <v>6.8243414864176906</v>
      </c>
      <c r="E1139">
        <f t="shared" ca="1" si="34"/>
        <v>-5.8395097908512517</v>
      </c>
    </row>
    <row r="1140" spans="2:5">
      <c r="B1140">
        <f t="shared" si="35"/>
        <v>1135</v>
      </c>
      <c r="C1140">
        <f t="shared" ca="1" si="34"/>
        <v>-4.0468690172219146</v>
      </c>
      <c r="D1140">
        <f t="shared" ca="1" si="34"/>
        <v>2.6096532974101496</v>
      </c>
      <c r="E1140">
        <f t="shared" ca="1" si="34"/>
        <v>-16.171304665076018</v>
      </c>
    </row>
    <row r="1141" spans="2:5">
      <c r="B1141">
        <f t="shared" si="35"/>
        <v>1136</v>
      </c>
      <c r="C1141">
        <f t="shared" ca="1" si="34"/>
        <v>9.6016128117695612</v>
      </c>
      <c r="D1141">
        <f t="shared" ca="1" si="34"/>
        <v>-9.8237482364935413</v>
      </c>
      <c r="E1141">
        <f t="shared" ca="1" si="34"/>
        <v>12.32712677035863</v>
      </c>
    </row>
    <row r="1142" spans="2:5">
      <c r="B1142">
        <f t="shared" si="35"/>
        <v>1137</v>
      </c>
      <c r="C1142">
        <f t="shared" ca="1" si="34"/>
        <v>5.1807005819004726</v>
      </c>
      <c r="D1142">
        <f t="shared" ca="1" si="34"/>
        <v>-3.5554008359864415</v>
      </c>
      <c r="E1142">
        <f t="shared" ca="1" si="34"/>
        <v>-16.350269932352631</v>
      </c>
    </row>
    <row r="1143" spans="2:5">
      <c r="B1143">
        <f t="shared" si="35"/>
        <v>1138</v>
      </c>
      <c r="C1143">
        <f t="shared" ca="1" si="34"/>
        <v>-3.0616998688756505</v>
      </c>
      <c r="D1143">
        <f t="shared" ca="1" si="34"/>
        <v>1.5836924184254386</v>
      </c>
      <c r="E1143">
        <f t="shared" ca="1" si="34"/>
        <v>3.4706270481105683</v>
      </c>
    </row>
    <row r="1144" spans="2:5">
      <c r="B1144">
        <f t="shared" si="35"/>
        <v>1139</v>
      </c>
      <c r="C1144">
        <f t="shared" ca="1" si="34"/>
        <v>16.648266965163831</v>
      </c>
      <c r="D1144">
        <f t="shared" ca="1" si="34"/>
        <v>-3.8354124549721424</v>
      </c>
      <c r="E1144">
        <f t="shared" ca="1" si="34"/>
        <v>3.4892339327487703</v>
      </c>
    </row>
    <row r="1145" spans="2:5">
      <c r="B1145">
        <f t="shared" si="35"/>
        <v>1140</v>
      </c>
      <c r="C1145">
        <f t="shared" ca="1" si="34"/>
        <v>13.713023769048839</v>
      </c>
      <c r="D1145">
        <f t="shared" ca="1" si="34"/>
        <v>11.754850187948215</v>
      </c>
      <c r="E1145">
        <f t="shared" ca="1" si="34"/>
        <v>7.0253527693989977</v>
      </c>
    </row>
    <row r="1146" spans="2:5">
      <c r="B1146">
        <f t="shared" si="35"/>
        <v>1141</v>
      </c>
      <c r="C1146">
        <f t="shared" ca="1" si="34"/>
        <v>9.7309567257056653</v>
      </c>
      <c r="D1146">
        <f t="shared" ca="1" si="34"/>
        <v>7.6418106509394335</v>
      </c>
      <c r="E1146">
        <f t="shared" ca="1" si="34"/>
        <v>-11.682759818609313</v>
      </c>
    </row>
    <row r="1147" spans="2:5">
      <c r="B1147">
        <f t="shared" si="35"/>
        <v>1142</v>
      </c>
      <c r="C1147">
        <f t="shared" ca="1" si="34"/>
        <v>-10.654297533983243</v>
      </c>
      <c r="D1147">
        <f t="shared" ca="1" si="34"/>
        <v>11.125167717147578</v>
      </c>
      <c r="E1147">
        <f t="shared" ca="1" si="34"/>
        <v>12.585840069297415</v>
      </c>
    </row>
    <row r="1148" spans="2:5">
      <c r="B1148">
        <f t="shared" si="35"/>
        <v>1143</v>
      </c>
      <c r="C1148">
        <f t="shared" ca="1" si="34"/>
        <v>12.964784625440101</v>
      </c>
      <c r="D1148">
        <f t="shared" ca="1" si="34"/>
        <v>-0.15143660545515814</v>
      </c>
      <c r="E1148">
        <f t="shared" ca="1" si="34"/>
        <v>-1.3233374839073526</v>
      </c>
    </row>
    <row r="1149" spans="2:5">
      <c r="B1149">
        <f t="shared" si="35"/>
        <v>1144</v>
      </c>
      <c r="C1149">
        <f t="shared" ca="1" si="34"/>
        <v>15.724962837944775</v>
      </c>
      <c r="D1149">
        <f t="shared" ca="1" si="34"/>
        <v>3.1305220857228924</v>
      </c>
      <c r="E1149">
        <f t="shared" ca="1" si="34"/>
        <v>7.6603164679359566</v>
      </c>
    </row>
    <row r="1150" spans="2:5">
      <c r="B1150">
        <f t="shared" si="35"/>
        <v>1145</v>
      </c>
      <c r="C1150">
        <f t="shared" ca="1" si="34"/>
        <v>14.97665383520528</v>
      </c>
      <c r="D1150">
        <f t="shared" ca="1" si="34"/>
        <v>3.0181344992817278</v>
      </c>
      <c r="E1150">
        <f t="shared" ca="1" si="34"/>
        <v>-12.676661145427676</v>
      </c>
    </row>
    <row r="1151" spans="2:5">
      <c r="B1151">
        <f t="shared" si="35"/>
        <v>1146</v>
      </c>
      <c r="C1151">
        <f t="shared" ca="1" si="34"/>
        <v>-13.757325216279002</v>
      </c>
      <c r="D1151">
        <f t="shared" ca="1" si="34"/>
        <v>4.267166759595411</v>
      </c>
      <c r="E1151">
        <f t="shared" ca="1" si="34"/>
        <v>14.332958358575114</v>
      </c>
    </row>
    <row r="1152" spans="2:5">
      <c r="B1152">
        <f t="shared" si="35"/>
        <v>1147</v>
      </c>
      <c r="C1152">
        <f t="shared" ca="1" si="34"/>
        <v>-10.180475129146089</v>
      </c>
      <c r="D1152">
        <f t="shared" ca="1" si="34"/>
        <v>8.1255353569421835</v>
      </c>
      <c r="E1152">
        <f t="shared" ca="1" si="34"/>
        <v>8.4285260531053474</v>
      </c>
    </row>
    <row r="1153" spans="2:5">
      <c r="B1153">
        <f t="shared" si="35"/>
        <v>1148</v>
      </c>
      <c r="C1153">
        <f t="shared" ca="1" si="34"/>
        <v>-8.7031979413166756</v>
      </c>
      <c r="D1153">
        <f t="shared" ca="1" si="34"/>
        <v>-5.1843810126956749</v>
      </c>
      <c r="E1153">
        <f t="shared" ca="1" si="34"/>
        <v>-5.4481371313851072</v>
      </c>
    </row>
    <row r="1154" spans="2:5">
      <c r="B1154">
        <f t="shared" si="35"/>
        <v>1149</v>
      </c>
      <c r="C1154">
        <f t="shared" ca="1" si="34"/>
        <v>15.031241734838135</v>
      </c>
      <c r="D1154">
        <f t="shared" ca="1" si="34"/>
        <v>-9.3596157636302273</v>
      </c>
      <c r="E1154">
        <f t="shared" ca="1" si="34"/>
        <v>16.691217111627363</v>
      </c>
    </row>
    <row r="1155" spans="2:5">
      <c r="B1155">
        <f t="shared" si="35"/>
        <v>1150</v>
      </c>
      <c r="C1155">
        <f t="shared" ca="1" si="34"/>
        <v>-4.870257715214013</v>
      </c>
      <c r="D1155">
        <f t="shared" ca="1" si="34"/>
        <v>-3.3284170781085303</v>
      </c>
      <c r="E1155">
        <f t="shared" ca="1" si="34"/>
        <v>9.8479799788273414</v>
      </c>
    </row>
    <row r="1156" spans="2:5">
      <c r="B1156">
        <f t="shared" si="35"/>
        <v>1151</v>
      </c>
      <c r="C1156">
        <f t="shared" ca="1" si="34"/>
        <v>4.9336739506442724</v>
      </c>
      <c r="D1156">
        <f t="shared" ca="1" si="34"/>
        <v>-13.426185347516334</v>
      </c>
      <c r="E1156">
        <f t="shared" ca="1" si="34"/>
        <v>-15.936364850027964</v>
      </c>
    </row>
    <row r="1157" spans="2:5">
      <c r="B1157">
        <f t="shared" si="35"/>
        <v>1152</v>
      </c>
      <c r="C1157">
        <f t="shared" ca="1" si="34"/>
        <v>14.597132153804003</v>
      </c>
      <c r="D1157">
        <f t="shared" ca="1" si="34"/>
        <v>-4.897150562249962</v>
      </c>
      <c r="E1157">
        <f t="shared" ca="1" si="34"/>
        <v>4.5988953067964946</v>
      </c>
    </row>
    <row r="1158" spans="2:5">
      <c r="B1158">
        <f t="shared" si="35"/>
        <v>1153</v>
      </c>
      <c r="C1158">
        <f t="shared" ca="1" si="34"/>
        <v>-13.879009984825119</v>
      </c>
      <c r="D1158">
        <f t="shared" ca="1" si="34"/>
        <v>16.12302860670346</v>
      </c>
      <c r="E1158">
        <f t="shared" ca="1" si="34"/>
        <v>-5.7919691107641</v>
      </c>
    </row>
    <row r="1159" spans="2:5">
      <c r="B1159">
        <f t="shared" si="35"/>
        <v>1154</v>
      </c>
      <c r="C1159">
        <f t="shared" ref="C1159:E1222" ca="1" si="36">(2*RAND()-1)*$C$4</f>
        <v>11.614685592188195</v>
      </c>
      <c r="D1159">
        <f t="shared" ca="1" si="36"/>
        <v>-14.202159186583565</v>
      </c>
      <c r="E1159">
        <f t="shared" ca="1" si="36"/>
        <v>-2.2135009608696299</v>
      </c>
    </row>
    <row r="1160" spans="2:5">
      <c r="B1160">
        <f t="shared" ref="B1160:B1223" si="37">B1159+1</f>
        <v>1155</v>
      </c>
      <c r="C1160">
        <f t="shared" ca="1" si="36"/>
        <v>14.143893432293659</v>
      </c>
      <c r="D1160">
        <f t="shared" ca="1" si="36"/>
        <v>-3.0541653548003058</v>
      </c>
      <c r="E1160">
        <f t="shared" ca="1" si="36"/>
        <v>7.0604577115949088</v>
      </c>
    </row>
    <row r="1161" spans="2:5">
      <c r="B1161">
        <f t="shared" si="37"/>
        <v>1156</v>
      </c>
      <c r="C1161">
        <f t="shared" ca="1" si="36"/>
        <v>-2.5566907523126581</v>
      </c>
      <c r="D1161">
        <f t="shared" ca="1" si="36"/>
        <v>-5.8515463030215553</v>
      </c>
      <c r="E1161">
        <f t="shared" ca="1" si="36"/>
        <v>-3.0767210034260506</v>
      </c>
    </row>
    <row r="1162" spans="2:5">
      <c r="B1162">
        <f t="shared" si="37"/>
        <v>1157</v>
      </c>
      <c r="C1162">
        <f t="shared" ca="1" si="36"/>
        <v>-3.8525479159063734</v>
      </c>
      <c r="D1162">
        <f t="shared" ca="1" si="36"/>
        <v>3.8589578556057917</v>
      </c>
      <c r="E1162">
        <f t="shared" ca="1" si="36"/>
        <v>16.469544668945939</v>
      </c>
    </row>
    <row r="1163" spans="2:5">
      <c r="B1163">
        <f t="shared" si="37"/>
        <v>1158</v>
      </c>
      <c r="C1163">
        <f t="shared" ca="1" si="36"/>
        <v>2.3225068086756719</v>
      </c>
      <c r="D1163">
        <f t="shared" ca="1" si="36"/>
        <v>-10.841721736982853</v>
      </c>
      <c r="E1163">
        <f t="shared" ca="1" si="36"/>
        <v>-1.7769148468829672</v>
      </c>
    </row>
    <row r="1164" spans="2:5">
      <c r="B1164">
        <f t="shared" si="37"/>
        <v>1159</v>
      </c>
      <c r="C1164">
        <f t="shared" ca="1" si="36"/>
        <v>1.3946711410222357</v>
      </c>
      <c r="D1164">
        <f t="shared" ca="1" si="36"/>
        <v>-9.3853479123359804</v>
      </c>
      <c r="E1164">
        <f t="shared" ca="1" si="36"/>
        <v>-9.3828917876265443</v>
      </c>
    </row>
    <row r="1165" spans="2:5">
      <c r="B1165">
        <f t="shared" si="37"/>
        <v>1160</v>
      </c>
      <c r="C1165">
        <f t="shared" ca="1" si="36"/>
        <v>1.2513911195548761</v>
      </c>
      <c r="D1165">
        <f t="shared" ca="1" si="36"/>
        <v>-16.983091012965325</v>
      </c>
      <c r="E1165">
        <f t="shared" ca="1" si="36"/>
        <v>3.6485229089333089</v>
      </c>
    </row>
    <row r="1166" spans="2:5">
      <c r="B1166">
        <f t="shared" si="37"/>
        <v>1161</v>
      </c>
      <c r="C1166">
        <f t="shared" ca="1" si="36"/>
        <v>-3.3920535947645005</v>
      </c>
      <c r="D1166">
        <f t="shared" ca="1" si="36"/>
        <v>-3.5155040886107134</v>
      </c>
      <c r="E1166">
        <f t="shared" ca="1" si="36"/>
        <v>11.651025030915392</v>
      </c>
    </row>
    <row r="1167" spans="2:5">
      <c r="B1167">
        <f t="shared" si="37"/>
        <v>1162</v>
      </c>
      <c r="C1167">
        <f t="shared" ca="1" si="36"/>
        <v>-0.62170958765820594</v>
      </c>
      <c r="D1167">
        <f t="shared" ca="1" si="36"/>
        <v>7.0378436794418437</v>
      </c>
      <c r="E1167">
        <f t="shared" ca="1" si="36"/>
        <v>9.1392413960129897</v>
      </c>
    </row>
    <row r="1168" spans="2:5">
      <c r="B1168">
        <f t="shared" si="37"/>
        <v>1163</v>
      </c>
      <c r="C1168">
        <f t="shared" ca="1" si="36"/>
        <v>14.02497156279841</v>
      </c>
      <c r="D1168">
        <f t="shared" ca="1" si="36"/>
        <v>16.01877130955743</v>
      </c>
      <c r="E1168">
        <f t="shared" ca="1" si="36"/>
        <v>-10.903415787047077</v>
      </c>
    </row>
    <row r="1169" spans="2:5">
      <c r="B1169">
        <f t="shared" si="37"/>
        <v>1164</v>
      </c>
      <c r="C1169">
        <f t="shared" ca="1" si="36"/>
        <v>-1.5144245124061233</v>
      </c>
      <c r="D1169">
        <f t="shared" ca="1" si="36"/>
        <v>-13.664612603614442</v>
      </c>
      <c r="E1169">
        <f t="shared" ca="1" si="36"/>
        <v>-8.7358253025964743</v>
      </c>
    </row>
    <row r="1170" spans="2:5">
      <c r="B1170">
        <f t="shared" si="37"/>
        <v>1165</v>
      </c>
      <c r="C1170">
        <f t="shared" ca="1" si="36"/>
        <v>-12.812907633206194</v>
      </c>
      <c r="D1170">
        <f t="shared" ca="1" si="36"/>
        <v>4.7169608030628032</v>
      </c>
      <c r="E1170">
        <f t="shared" ca="1" si="36"/>
        <v>-6.1772299877143935</v>
      </c>
    </row>
    <row r="1171" spans="2:5">
      <c r="B1171">
        <f t="shared" si="37"/>
        <v>1166</v>
      </c>
      <c r="C1171">
        <f t="shared" ca="1" si="36"/>
        <v>-15.828071154500376</v>
      </c>
      <c r="D1171">
        <f t="shared" ca="1" si="36"/>
        <v>-12.424224584001655</v>
      </c>
      <c r="E1171">
        <f t="shared" ca="1" si="36"/>
        <v>7.2954961053005976</v>
      </c>
    </row>
    <row r="1172" spans="2:5">
      <c r="B1172">
        <f t="shared" si="37"/>
        <v>1167</v>
      </c>
      <c r="C1172">
        <f t="shared" ca="1" si="36"/>
        <v>15.42979888364248</v>
      </c>
      <c r="D1172">
        <f t="shared" ca="1" si="36"/>
        <v>10.367222520108708</v>
      </c>
      <c r="E1172">
        <f t="shared" ca="1" si="36"/>
        <v>-13.123381973383228</v>
      </c>
    </row>
    <row r="1173" spans="2:5">
      <c r="B1173">
        <f t="shared" si="37"/>
        <v>1168</v>
      </c>
      <c r="C1173">
        <f t="shared" ca="1" si="36"/>
        <v>-16.867108166977964</v>
      </c>
      <c r="D1173">
        <f t="shared" ca="1" si="36"/>
        <v>-14.627330777964181</v>
      </c>
      <c r="E1173">
        <f t="shared" ca="1" si="36"/>
        <v>-9.0153901758236188</v>
      </c>
    </row>
    <row r="1174" spans="2:5">
      <c r="B1174">
        <f t="shared" si="37"/>
        <v>1169</v>
      </c>
      <c r="C1174">
        <f t="shared" ca="1" si="36"/>
        <v>-8.9589953716674664</v>
      </c>
      <c r="D1174">
        <f t="shared" ca="1" si="36"/>
        <v>-11.829756425563707</v>
      </c>
      <c r="E1174">
        <f t="shared" ca="1" si="36"/>
        <v>-3.1951586755149908</v>
      </c>
    </row>
    <row r="1175" spans="2:5">
      <c r="B1175">
        <f t="shared" si="37"/>
        <v>1170</v>
      </c>
      <c r="C1175">
        <f t="shared" ca="1" si="36"/>
        <v>9.667790694396766</v>
      </c>
      <c r="D1175">
        <f t="shared" ca="1" si="36"/>
        <v>12.423771533111879</v>
      </c>
      <c r="E1175">
        <f t="shared" ca="1" si="36"/>
        <v>15.31115519880872</v>
      </c>
    </row>
    <row r="1176" spans="2:5">
      <c r="B1176">
        <f t="shared" si="37"/>
        <v>1171</v>
      </c>
      <c r="C1176">
        <f t="shared" ca="1" si="36"/>
        <v>8.6095364363482432</v>
      </c>
      <c r="D1176">
        <f t="shared" ca="1" si="36"/>
        <v>-16.867107480703062</v>
      </c>
      <c r="E1176">
        <f t="shared" ca="1" si="36"/>
        <v>6.7717819081612038</v>
      </c>
    </row>
    <row r="1177" spans="2:5">
      <c r="B1177">
        <f t="shared" si="37"/>
        <v>1172</v>
      </c>
      <c r="C1177">
        <f t="shared" ca="1" si="36"/>
        <v>-8.8867569967202034</v>
      </c>
      <c r="D1177">
        <f t="shared" ca="1" si="36"/>
        <v>0.31226066176178757</v>
      </c>
      <c r="E1177">
        <f t="shared" ca="1" si="36"/>
        <v>1.7037640180564526</v>
      </c>
    </row>
    <row r="1178" spans="2:5">
      <c r="B1178">
        <f t="shared" si="37"/>
        <v>1173</v>
      </c>
      <c r="C1178">
        <f t="shared" ca="1" si="36"/>
        <v>-10.429027989477373</v>
      </c>
      <c r="D1178">
        <f t="shared" ca="1" si="36"/>
        <v>8.1400729402032326</v>
      </c>
      <c r="E1178">
        <f t="shared" ca="1" si="36"/>
        <v>8.1874937277090574</v>
      </c>
    </row>
    <row r="1179" spans="2:5">
      <c r="B1179">
        <f t="shared" si="37"/>
        <v>1174</v>
      </c>
      <c r="C1179">
        <f t="shared" ca="1" si="36"/>
        <v>7.1514541602801156</v>
      </c>
      <c r="D1179">
        <f t="shared" ca="1" si="36"/>
        <v>-9.2578571275502437</v>
      </c>
      <c r="E1179">
        <f t="shared" ca="1" si="36"/>
        <v>3.5275253013569881</v>
      </c>
    </row>
    <row r="1180" spans="2:5">
      <c r="B1180">
        <f t="shared" si="37"/>
        <v>1175</v>
      </c>
      <c r="C1180">
        <f t="shared" ca="1" si="36"/>
        <v>-15.885655252254301</v>
      </c>
      <c r="D1180">
        <f t="shared" ca="1" si="36"/>
        <v>-14.183249686750447</v>
      </c>
      <c r="E1180">
        <f t="shared" ca="1" si="36"/>
        <v>4.7849896424788447</v>
      </c>
    </row>
    <row r="1181" spans="2:5">
      <c r="B1181">
        <f t="shared" si="37"/>
        <v>1176</v>
      </c>
      <c r="C1181">
        <f t="shared" ca="1" si="36"/>
        <v>15.854385019007612</v>
      </c>
      <c r="D1181">
        <f t="shared" ca="1" si="36"/>
        <v>-2.7340232747765052</v>
      </c>
      <c r="E1181">
        <f t="shared" ca="1" si="36"/>
        <v>-2.6015120122556388</v>
      </c>
    </row>
    <row r="1182" spans="2:5">
      <c r="B1182">
        <f t="shared" si="37"/>
        <v>1177</v>
      </c>
      <c r="C1182">
        <f t="shared" ca="1" si="36"/>
        <v>-6.9532369135944201</v>
      </c>
      <c r="D1182">
        <f t="shared" ca="1" si="36"/>
        <v>-16.106070152576965</v>
      </c>
      <c r="E1182">
        <f t="shared" ca="1" si="36"/>
        <v>-0.53646100870897273</v>
      </c>
    </row>
    <row r="1183" spans="2:5">
      <c r="B1183">
        <f t="shared" si="37"/>
        <v>1178</v>
      </c>
      <c r="C1183">
        <f t="shared" ca="1" si="36"/>
        <v>4.8969661475146147</v>
      </c>
      <c r="D1183">
        <f t="shared" ca="1" si="36"/>
        <v>-11.448018409212201</v>
      </c>
      <c r="E1183">
        <f t="shared" ca="1" si="36"/>
        <v>-4.3676892201049</v>
      </c>
    </row>
    <row r="1184" spans="2:5">
      <c r="B1184">
        <f t="shared" si="37"/>
        <v>1179</v>
      </c>
      <c r="C1184">
        <f t="shared" ca="1" si="36"/>
        <v>1.4008775673225453</v>
      </c>
      <c r="D1184">
        <f t="shared" ca="1" si="36"/>
        <v>7.9491139302376128</v>
      </c>
      <c r="E1184">
        <f t="shared" ca="1" si="36"/>
        <v>15.825627106149614</v>
      </c>
    </row>
    <row r="1185" spans="2:5">
      <c r="B1185">
        <f t="shared" si="37"/>
        <v>1180</v>
      </c>
      <c r="C1185">
        <f t="shared" ca="1" si="36"/>
        <v>-4.672628369127076</v>
      </c>
      <c r="D1185">
        <f t="shared" ca="1" si="36"/>
        <v>12.731085904662773</v>
      </c>
      <c r="E1185">
        <f t="shared" ca="1" si="36"/>
        <v>13.929477597680187</v>
      </c>
    </row>
    <row r="1186" spans="2:5">
      <c r="B1186">
        <f t="shared" si="37"/>
        <v>1181</v>
      </c>
      <c r="C1186">
        <f t="shared" ca="1" si="36"/>
        <v>-5.0451182182316412</v>
      </c>
      <c r="D1186">
        <f t="shared" ca="1" si="36"/>
        <v>6.5597036241384039</v>
      </c>
      <c r="E1186">
        <f t="shared" ca="1" si="36"/>
        <v>11.172742313778848</v>
      </c>
    </row>
    <row r="1187" spans="2:5">
      <c r="B1187">
        <f t="shared" si="37"/>
        <v>1182</v>
      </c>
      <c r="C1187">
        <f t="shared" ca="1" si="36"/>
        <v>0.66100405474184276</v>
      </c>
      <c r="D1187">
        <f t="shared" ca="1" si="36"/>
        <v>1.2779937014930334</v>
      </c>
      <c r="E1187">
        <f t="shared" ca="1" si="36"/>
        <v>-11.596524788393648</v>
      </c>
    </row>
    <row r="1188" spans="2:5">
      <c r="B1188">
        <f t="shared" si="37"/>
        <v>1183</v>
      </c>
      <c r="C1188">
        <f t="shared" ca="1" si="36"/>
        <v>0.52723072527958625</v>
      </c>
      <c r="D1188">
        <f t="shared" ca="1" si="36"/>
        <v>-6.8582609461750179</v>
      </c>
      <c r="E1188">
        <f t="shared" ca="1" si="36"/>
        <v>-0.88094649647551759</v>
      </c>
    </row>
    <row r="1189" spans="2:5">
      <c r="B1189">
        <f t="shared" si="37"/>
        <v>1184</v>
      </c>
      <c r="C1189">
        <f t="shared" ca="1" si="36"/>
        <v>-13.132686384884185</v>
      </c>
      <c r="D1189">
        <f t="shared" ca="1" si="36"/>
        <v>-5.8878422228718073</v>
      </c>
      <c r="E1189">
        <f t="shared" ca="1" si="36"/>
        <v>11.946821702321335</v>
      </c>
    </row>
    <row r="1190" spans="2:5">
      <c r="B1190">
        <f t="shared" si="37"/>
        <v>1185</v>
      </c>
      <c r="C1190">
        <f t="shared" ca="1" si="36"/>
        <v>-2.8353563366258783</v>
      </c>
      <c r="D1190">
        <f t="shared" ca="1" si="36"/>
        <v>-9.5274113790391368</v>
      </c>
      <c r="E1190">
        <f t="shared" ca="1" si="36"/>
        <v>10.400911161810763</v>
      </c>
    </row>
    <row r="1191" spans="2:5">
      <c r="B1191">
        <f t="shared" si="37"/>
        <v>1186</v>
      </c>
      <c r="C1191">
        <f t="shared" ca="1" si="36"/>
        <v>-5.3393994403102063</v>
      </c>
      <c r="D1191">
        <f t="shared" ca="1" si="36"/>
        <v>-3.9750772410603088</v>
      </c>
      <c r="E1191">
        <f t="shared" ca="1" si="36"/>
        <v>10.93009593916203</v>
      </c>
    </row>
    <row r="1192" spans="2:5">
      <c r="B1192">
        <f t="shared" si="37"/>
        <v>1187</v>
      </c>
      <c r="C1192">
        <f t="shared" ca="1" si="36"/>
        <v>-3.8610880734389239</v>
      </c>
      <c r="D1192">
        <f t="shared" ca="1" si="36"/>
        <v>9.7803527217848014</v>
      </c>
      <c r="E1192">
        <f t="shared" ca="1" si="36"/>
        <v>-14.534967407010562</v>
      </c>
    </row>
    <row r="1193" spans="2:5">
      <c r="B1193">
        <f t="shared" si="37"/>
        <v>1188</v>
      </c>
      <c r="C1193">
        <f t="shared" ca="1" si="36"/>
        <v>-16.938415272094975</v>
      </c>
      <c r="D1193">
        <f t="shared" ca="1" si="36"/>
        <v>13.169337297098696</v>
      </c>
      <c r="E1193">
        <f t="shared" ca="1" si="36"/>
        <v>-16.285676229647336</v>
      </c>
    </row>
    <row r="1194" spans="2:5">
      <c r="B1194">
        <f t="shared" si="37"/>
        <v>1189</v>
      </c>
      <c r="C1194">
        <f t="shared" ca="1" si="36"/>
        <v>11.508195586033105</v>
      </c>
      <c r="D1194">
        <f t="shared" ca="1" si="36"/>
        <v>-14.360496684346959</v>
      </c>
      <c r="E1194">
        <f t="shared" ca="1" si="36"/>
        <v>-7.4499905448285979</v>
      </c>
    </row>
    <row r="1195" spans="2:5">
      <c r="B1195">
        <f t="shared" si="37"/>
        <v>1190</v>
      </c>
      <c r="C1195">
        <f t="shared" ca="1" si="36"/>
        <v>-8.2017558539556639</v>
      </c>
      <c r="D1195">
        <f t="shared" ca="1" si="36"/>
        <v>-4.7292425033387113</v>
      </c>
      <c r="E1195">
        <f t="shared" ca="1" si="36"/>
        <v>8.3829320133290643</v>
      </c>
    </row>
    <row r="1196" spans="2:5">
      <c r="B1196">
        <f t="shared" si="37"/>
        <v>1191</v>
      </c>
      <c r="C1196">
        <f t="shared" ca="1" si="36"/>
        <v>6.9796311574329062</v>
      </c>
      <c r="D1196">
        <f t="shared" ca="1" si="36"/>
        <v>-1.057578560325521</v>
      </c>
      <c r="E1196">
        <f t="shared" ca="1" si="36"/>
        <v>-2.8171099119473895</v>
      </c>
    </row>
    <row r="1197" spans="2:5">
      <c r="B1197">
        <f t="shared" si="37"/>
        <v>1192</v>
      </c>
      <c r="C1197">
        <f t="shared" ca="1" si="36"/>
        <v>1.5515617829254651</v>
      </c>
      <c r="D1197">
        <f t="shared" ca="1" si="36"/>
        <v>13.799389038051206</v>
      </c>
      <c r="E1197">
        <f t="shared" ca="1" si="36"/>
        <v>-16.323689125374521</v>
      </c>
    </row>
    <row r="1198" spans="2:5">
      <c r="B1198">
        <f t="shared" si="37"/>
        <v>1193</v>
      </c>
      <c r="C1198">
        <f t="shared" ca="1" si="36"/>
        <v>-16.88845220423654</v>
      </c>
      <c r="D1198">
        <f t="shared" ca="1" si="36"/>
        <v>9.1888646778185326</v>
      </c>
      <c r="E1198">
        <f t="shared" ca="1" si="36"/>
        <v>8.2773676317036404</v>
      </c>
    </row>
    <row r="1199" spans="2:5">
      <c r="B1199">
        <f t="shared" si="37"/>
        <v>1194</v>
      </c>
      <c r="C1199">
        <f t="shared" ca="1" si="36"/>
        <v>-9.0832126911192717</v>
      </c>
      <c r="D1199">
        <f t="shared" ca="1" si="36"/>
        <v>-0.18569933458857979</v>
      </c>
      <c r="E1199">
        <f t="shared" ca="1" si="36"/>
        <v>-1.2436274719182969</v>
      </c>
    </row>
    <row r="1200" spans="2:5">
      <c r="B1200">
        <f t="shared" si="37"/>
        <v>1195</v>
      </c>
      <c r="C1200">
        <f t="shared" ca="1" si="36"/>
        <v>8.80056832274256</v>
      </c>
      <c r="D1200">
        <f t="shared" ca="1" si="36"/>
        <v>-5.5173231760704002</v>
      </c>
      <c r="E1200">
        <f t="shared" ca="1" si="36"/>
        <v>16.430981169701891</v>
      </c>
    </row>
    <row r="1201" spans="2:5">
      <c r="B1201">
        <f t="shared" si="37"/>
        <v>1196</v>
      </c>
      <c r="C1201">
        <f t="shared" ca="1" si="36"/>
        <v>14.400712673838088</v>
      </c>
      <c r="D1201">
        <f t="shared" ca="1" si="36"/>
        <v>16.35565680994868</v>
      </c>
      <c r="E1201">
        <f t="shared" ca="1" si="36"/>
        <v>-3.031196369772291</v>
      </c>
    </row>
    <row r="1202" spans="2:5">
      <c r="B1202">
        <f t="shared" si="37"/>
        <v>1197</v>
      </c>
      <c r="C1202">
        <f t="shared" ca="1" si="36"/>
        <v>-6.5587993061016832</v>
      </c>
      <c r="D1202">
        <f t="shared" ca="1" si="36"/>
        <v>-12.381792434795825</v>
      </c>
      <c r="E1202">
        <f t="shared" ca="1" si="36"/>
        <v>14.297873343601401</v>
      </c>
    </row>
    <row r="1203" spans="2:5">
      <c r="B1203">
        <f t="shared" si="37"/>
        <v>1198</v>
      </c>
      <c r="C1203">
        <f t="shared" ca="1" si="36"/>
        <v>-12.802721362449397</v>
      </c>
      <c r="D1203">
        <f t="shared" ca="1" si="36"/>
        <v>-12.888630096091083</v>
      </c>
      <c r="E1203">
        <f t="shared" ca="1" si="36"/>
        <v>-14.541671314211234</v>
      </c>
    </row>
    <row r="1204" spans="2:5">
      <c r="B1204">
        <f t="shared" si="37"/>
        <v>1199</v>
      </c>
      <c r="C1204">
        <f t="shared" ca="1" si="36"/>
        <v>-12.674555580315594</v>
      </c>
      <c r="D1204">
        <f t="shared" ca="1" si="36"/>
        <v>-9.8118982875102496</v>
      </c>
      <c r="E1204">
        <f t="shared" ca="1" si="36"/>
        <v>-1.0415449479074184</v>
      </c>
    </row>
    <row r="1205" spans="2:5">
      <c r="B1205">
        <f t="shared" si="37"/>
        <v>1200</v>
      </c>
      <c r="C1205">
        <f t="shared" ca="1" si="36"/>
        <v>10.209887268404565</v>
      </c>
      <c r="D1205">
        <f t="shared" ca="1" si="36"/>
        <v>8.8437270005919597</v>
      </c>
      <c r="E1205">
        <f t="shared" ca="1" si="36"/>
        <v>-1.4414070932329581</v>
      </c>
    </row>
    <row r="1206" spans="2:5">
      <c r="B1206">
        <f t="shared" si="37"/>
        <v>1201</v>
      </c>
      <c r="C1206">
        <f t="shared" ca="1" si="36"/>
        <v>13.891479744952605</v>
      </c>
      <c r="D1206">
        <f t="shared" ca="1" si="36"/>
        <v>-0.90187432293701786</v>
      </c>
      <c r="E1206">
        <f t="shared" ca="1" si="36"/>
        <v>3.5953639131438537</v>
      </c>
    </row>
    <row r="1207" spans="2:5">
      <c r="B1207">
        <f t="shared" si="37"/>
        <v>1202</v>
      </c>
      <c r="C1207">
        <f t="shared" ca="1" si="36"/>
        <v>-9.1958707872638712</v>
      </c>
      <c r="D1207">
        <f t="shared" ca="1" si="36"/>
        <v>-8.8435896276952484</v>
      </c>
      <c r="E1207">
        <f t="shared" ca="1" si="36"/>
        <v>1.8073026288393232</v>
      </c>
    </row>
    <row r="1208" spans="2:5">
      <c r="B1208">
        <f t="shared" si="37"/>
        <v>1203</v>
      </c>
      <c r="C1208">
        <f t="shared" ca="1" si="36"/>
        <v>16.840882331489077</v>
      </c>
      <c r="D1208">
        <f t="shared" ca="1" si="36"/>
        <v>-9.2147878708289124</v>
      </c>
      <c r="E1208">
        <f t="shared" ca="1" si="36"/>
        <v>11.344963077143692</v>
      </c>
    </row>
    <row r="1209" spans="2:5">
      <c r="B1209">
        <f t="shared" si="37"/>
        <v>1204</v>
      </c>
      <c r="C1209">
        <f t="shared" ca="1" si="36"/>
        <v>3.1603470101281039</v>
      </c>
      <c r="D1209">
        <f t="shared" ca="1" si="36"/>
        <v>-2.8191634173039986</v>
      </c>
      <c r="E1209">
        <f t="shared" ca="1" si="36"/>
        <v>-9.2317790016022041</v>
      </c>
    </row>
    <row r="1210" spans="2:5">
      <c r="B1210">
        <f t="shared" si="37"/>
        <v>1205</v>
      </c>
      <c r="C1210">
        <f t="shared" ca="1" si="36"/>
        <v>7.2064694349255705</v>
      </c>
      <c r="D1210">
        <f t="shared" ca="1" si="36"/>
        <v>16.648251339126741</v>
      </c>
      <c r="E1210">
        <f t="shared" ca="1" si="36"/>
        <v>8.988232038992825</v>
      </c>
    </row>
    <row r="1211" spans="2:5">
      <c r="B1211">
        <f t="shared" si="37"/>
        <v>1206</v>
      </c>
      <c r="C1211">
        <f t="shared" ca="1" si="36"/>
        <v>-11.777452867993517</v>
      </c>
      <c r="D1211">
        <f t="shared" ca="1" si="36"/>
        <v>-10.184475997042069</v>
      </c>
      <c r="E1211">
        <f t="shared" ca="1" si="36"/>
        <v>-1.2682291952275426</v>
      </c>
    </row>
    <row r="1212" spans="2:5">
      <c r="B1212">
        <f t="shared" si="37"/>
        <v>1207</v>
      </c>
      <c r="C1212">
        <f t="shared" ca="1" si="36"/>
        <v>2.0440731912479189</v>
      </c>
      <c r="D1212">
        <f t="shared" ca="1" si="36"/>
        <v>-10.551282084338093</v>
      </c>
      <c r="E1212">
        <f t="shared" ca="1" si="36"/>
        <v>10.805047783147916</v>
      </c>
    </row>
    <row r="1213" spans="2:5">
      <c r="B1213">
        <f t="shared" si="37"/>
        <v>1208</v>
      </c>
      <c r="C1213">
        <f t="shared" ca="1" si="36"/>
        <v>16.450570935978583</v>
      </c>
      <c r="D1213">
        <f t="shared" ca="1" si="36"/>
        <v>-0.12538200366750085</v>
      </c>
      <c r="E1213">
        <f t="shared" ca="1" si="36"/>
        <v>-2.5455950070760105</v>
      </c>
    </row>
    <row r="1214" spans="2:5">
      <c r="B1214">
        <f t="shared" si="37"/>
        <v>1209</v>
      </c>
      <c r="C1214">
        <f t="shared" ca="1" si="36"/>
        <v>-15.360103469151664</v>
      </c>
      <c r="D1214">
        <f t="shared" ca="1" si="36"/>
        <v>12.330109833443316</v>
      </c>
      <c r="E1214">
        <f t="shared" ca="1" si="36"/>
        <v>-2.1761114913074886</v>
      </c>
    </row>
    <row r="1215" spans="2:5">
      <c r="B1215">
        <f t="shared" si="37"/>
        <v>1210</v>
      </c>
      <c r="C1215">
        <f t="shared" ca="1" si="36"/>
        <v>-6.6007690347168841</v>
      </c>
      <c r="D1215">
        <f t="shared" ca="1" si="36"/>
        <v>-6.6910982876913492</v>
      </c>
      <c r="E1215">
        <f t="shared" ca="1" si="36"/>
        <v>-12.223782079147369</v>
      </c>
    </row>
    <row r="1216" spans="2:5">
      <c r="B1216">
        <f t="shared" si="37"/>
        <v>1211</v>
      </c>
      <c r="C1216">
        <f t="shared" ca="1" si="36"/>
        <v>5.2693838158197668</v>
      </c>
      <c r="D1216">
        <f t="shared" ca="1" si="36"/>
        <v>7.7217886246394425</v>
      </c>
      <c r="E1216">
        <f t="shared" ca="1" si="36"/>
        <v>2.2662572467014153</v>
      </c>
    </row>
    <row r="1217" spans="2:5">
      <c r="B1217">
        <f t="shared" si="37"/>
        <v>1212</v>
      </c>
      <c r="C1217">
        <f t="shared" ca="1" si="36"/>
        <v>-11.129977672844671</v>
      </c>
      <c r="D1217">
        <f t="shared" ca="1" si="36"/>
        <v>-11.742935121546065</v>
      </c>
      <c r="E1217">
        <f t="shared" ca="1" si="36"/>
        <v>-6.6816113412718536</v>
      </c>
    </row>
    <row r="1218" spans="2:5">
      <c r="B1218">
        <f t="shared" si="37"/>
        <v>1213</v>
      </c>
      <c r="C1218">
        <f t="shared" ca="1" si="36"/>
        <v>7.4208859753285523</v>
      </c>
      <c r="D1218">
        <f t="shared" ca="1" si="36"/>
        <v>14.681189878563655</v>
      </c>
      <c r="E1218">
        <f t="shared" ca="1" si="36"/>
        <v>13.86804410014391</v>
      </c>
    </row>
    <row r="1219" spans="2:5">
      <c r="B1219">
        <f t="shared" si="37"/>
        <v>1214</v>
      </c>
      <c r="C1219">
        <f t="shared" ca="1" si="36"/>
        <v>3.5871800088543875</v>
      </c>
      <c r="D1219">
        <f t="shared" ca="1" si="36"/>
        <v>4.479295111345003</v>
      </c>
      <c r="E1219">
        <f t="shared" ca="1" si="36"/>
        <v>-1.6877062368611098</v>
      </c>
    </row>
    <row r="1220" spans="2:5">
      <c r="B1220">
        <f t="shared" si="37"/>
        <v>1215</v>
      </c>
      <c r="C1220">
        <f t="shared" ca="1" si="36"/>
        <v>-6.6163102455857041</v>
      </c>
      <c r="D1220">
        <f t="shared" ca="1" si="36"/>
        <v>-9.1861055244648515</v>
      </c>
      <c r="E1220">
        <f t="shared" ca="1" si="36"/>
        <v>-16.240245055256423</v>
      </c>
    </row>
    <row r="1221" spans="2:5">
      <c r="B1221">
        <f t="shared" si="37"/>
        <v>1216</v>
      </c>
      <c r="C1221">
        <f t="shared" ca="1" si="36"/>
        <v>12.911784043327229</v>
      </c>
      <c r="D1221">
        <f t="shared" ca="1" si="36"/>
        <v>6.8017114761566582</v>
      </c>
      <c r="E1221">
        <f t="shared" ca="1" si="36"/>
        <v>12.447622539260333</v>
      </c>
    </row>
    <row r="1222" spans="2:5">
      <c r="B1222">
        <f t="shared" si="37"/>
        <v>1217</v>
      </c>
      <c r="C1222">
        <f t="shared" ca="1" si="36"/>
        <v>-15.403557157322226</v>
      </c>
      <c r="D1222">
        <f t="shared" ca="1" si="36"/>
        <v>10.305656299625612</v>
      </c>
      <c r="E1222">
        <f t="shared" ca="1" si="36"/>
        <v>16.627156977709834</v>
      </c>
    </row>
    <row r="1223" spans="2:5">
      <c r="B1223">
        <f t="shared" si="37"/>
        <v>1218</v>
      </c>
      <c r="C1223">
        <f t="shared" ref="C1223:E1286" ca="1" si="38">(2*RAND()-1)*$C$4</f>
        <v>16.201813378830337</v>
      </c>
      <c r="D1223">
        <f t="shared" ca="1" si="38"/>
        <v>1.2788367470706141</v>
      </c>
      <c r="E1223">
        <f t="shared" ca="1" si="38"/>
        <v>3.414648810789215</v>
      </c>
    </row>
    <row r="1224" spans="2:5">
      <c r="B1224">
        <f t="shared" ref="B1224:B1287" si="39">B1223+1</f>
        <v>1219</v>
      </c>
      <c r="C1224">
        <f t="shared" ca="1" si="38"/>
        <v>-15.281503205171546</v>
      </c>
      <c r="D1224">
        <f t="shared" ca="1" si="38"/>
        <v>5.8481498908263179</v>
      </c>
      <c r="E1224">
        <f t="shared" ca="1" si="38"/>
        <v>-13.03301948595341</v>
      </c>
    </row>
    <row r="1225" spans="2:5">
      <c r="B1225">
        <f t="shared" si="39"/>
        <v>1220</v>
      </c>
      <c r="C1225">
        <f t="shared" ca="1" si="38"/>
        <v>3.6073557219777053</v>
      </c>
      <c r="D1225">
        <f t="shared" ca="1" si="38"/>
        <v>9.6104898358780222</v>
      </c>
      <c r="E1225">
        <f t="shared" ca="1" si="38"/>
        <v>-6.9630165259152292</v>
      </c>
    </row>
    <row r="1226" spans="2:5">
      <c r="B1226">
        <f t="shared" si="39"/>
        <v>1221</v>
      </c>
      <c r="C1226">
        <f t="shared" ca="1" si="38"/>
        <v>13.400127905886958</v>
      </c>
      <c r="D1226">
        <f t="shared" ca="1" si="38"/>
        <v>-14.368255760545241</v>
      </c>
      <c r="E1226">
        <f t="shared" ca="1" si="38"/>
        <v>15.262598471056023</v>
      </c>
    </row>
    <row r="1227" spans="2:5">
      <c r="B1227">
        <f t="shared" si="39"/>
        <v>1222</v>
      </c>
      <c r="C1227">
        <f t="shared" ca="1" si="38"/>
        <v>-14.766563558823462</v>
      </c>
      <c r="D1227">
        <f t="shared" ca="1" si="38"/>
        <v>-5.755475888081059</v>
      </c>
      <c r="E1227">
        <f t="shared" ca="1" si="38"/>
        <v>-5.7845136848136738</v>
      </c>
    </row>
    <row r="1228" spans="2:5">
      <c r="B1228">
        <f t="shared" si="39"/>
        <v>1223</v>
      </c>
      <c r="C1228">
        <f t="shared" ca="1" si="38"/>
        <v>16.12199531102139</v>
      </c>
      <c r="D1228">
        <f t="shared" ca="1" si="38"/>
        <v>5.3767957898924106</v>
      </c>
      <c r="E1228">
        <f t="shared" ca="1" si="38"/>
        <v>-0.17501729653411857</v>
      </c>
    </row>
    <row r="1229" spans="2:5">
      <c r="B1229">
        <f t="shared" si="39"/>
        <v>1224</v>
      </c>
      <c r="C1229">
        <f t="shared" ca="1" si="38"/>
        <v>8.3348403134101439</v>
      </c>
      <c r="D1229">
        <f t="shared" ca="1" si="38"/>
        <v>-14.433777960588429</v>
      </c>
      <c r="E1229">
        <f t="shared" ca="1" si="38"/>
        <v>7.7096941526917693</v>
      </c>
    </row>
    <row r="1230" spans="2:5">
      <c r="B1230">
        <f t="shared" si="39"/>
        <v>1225</v>
      </c>
      <c r="C1230">
        <f t="shared" ca="1" si="38"/>
        <v>-15.745894554089723</v>
      </c>
      <c r="D1230">
        <f t="shared" ca="1" si="38"/>
        <v>-12.455318204887428</v>
      </c>
      <c r="E1230">
        <f t="shared" ca="1" si="38"/>
        <v>-8.9571842192657201</v>
      </c>
    </row>
    <row r="1231" spans="2:5">
      <c r="B1231">
        <f t="shared" si="39"/>
        <v>1226</v>
      </c>
      <c r="C1231">
        <f t="shared" ca="1" si="38"/>
        <v>-16.495746247491905</v>
      </c>
      <c r="D1231">
        <f t="shared" ca="1" si="38"/>
        <v>-15.725002638665702</v>
      </c>
      <c r="E1231">
        <f t="shared" ca="1" si="38"/>
        <v>-10.733167083549477</v>
      </c>
    </row>
    <row r="1232" spans="2:5">
      <c r="B1232">
        <f t="shared" si="39"/>
        <v>1227</v>
      </c>
      <c r="C1232">
        <f t="shared" ca="1" si="38"/>
        <v>-0.36179639249286555</v>
      </c>
      <c r="D1232">
        <f t="shared" ca="1" si="38"/>
        <v>-16.906181179193741</v>
      </c>
      <c r="E1232">
        <f t="shared" ca="1" si="38"/>
        <v>-14.732832488181449</v>
      </c>
    </row>
    <row r="1233" spans="2:5">
      <c r="B1233">
        <f t="shared" si="39"/>
        <v>1228</v>
      </c>
      <c r="C1233">
        <f t="shared" ca="1" si="38"/>
        <v>14.582451741433811</v>
      </c>
      <c r="D1233">
        <f t="shared" ca="1" si="38"/>
        <v>7.8916410843153226</v>
      </c>
      <c r="E1233">
        <f t="shared" ca="1" si="38"/>
        <v>-2.1196191503413759</v>
      </c>
    </row>
    <row r="1234" spans="2:5">
      <c r="B1234">
        <f t="shared" si="39"/>
        <v>1229</v>
      </c>
      <c r="C1234">
        <f t="shared" ca="1" si="38"/>
        <v>3.6577294969115579</v>
      </c>
      <c r="D1234">
        <f t="shared" ca="1" si="38"/>
        <v>10.890957264755421</v>
      </c>
      <c r="E1234">
        <f t="shared" ca="1" si="38"/>
        <v>0.31036511013116774</v>
      </c>
    </row>
    <row r="1235" spans="2:5">
      <c r="B1235">
        <f t="shared" si="39"/>
        <v>1230</v>
      </c>
      <c r="C1235">
        <f t="shared" ca="1" si="38"/>
        <v>-15.662046269391951</v>
      </c>
      <c r="D1235">
        <f t="shared" ca="1" si="38"/>
        <v>-2.8068643441977752</v>
      </c>
      <c r="E1235">
        <f t="shared" ca="1" si="38"/>
        <v>15.082631467263244</v>
      </c>
    </row>
    <row r="1236" spans="2:5">
      <c r="B1236">
        <f t="shared" si="39"/>
        <v>1231</v>
      </c>
      <c r="C1236">
        <f t="shared" ca="1" si="38"/>
        <v>-6.3089886999867515</v>
      </c>
      <c r="D1236">
        <f t="shared" ca="1" si="38"/>
        <v>-16.840711437973312</v>
      </c>
      <c r="E1236">
        <f t="shared" ca="1" si="38"/>
        <v>-8.6815867357545518</v>
      </c>
    </row>
    <row r="1237" spans="2:5">
      <c r="B1237">
        <f t="shared" si="39"/>
        <v>1232</v>
      </c>
      <c r="C1237">
        <f t="shared" ca="1" si="38"/>
        <v>-10.454893407214529</v>
      </c>
      <c r="D1237">
        <f t="shared" ca="1" si="38"/>
        <v>10.261541268184471</v>
      </c>
      <c r="E1237">
        <f t="shared" ca="1" si="38"/>
        <v>9.5104010838617992</v>
      </c>
    </row>
    <row r="1238" spans="2:5">
      <c r="B1238">
        <f t="shared" si="39"/>
        <v>1233</v>
      </c>
      <c r="C1238">
        <f t="shared" ca="1" si="38"/>
        <v>11.852644699137791</v>
      </c>
      <c r="D1238">
        <f t="shared" ca="1" si="38"/>
        <v>-12.447412478790488</v>
      </c>
      <c r="E1238">
        <f t="shared" ca="1" si="38"/>
        <v>4.5856634566041645</v>
      </c>
    </row>
    <row r="1239" spans="2:5">
      <c r="B1239">
        <f t="shared" si="39"/>
        <v>1234</v>
      </c>
      <c r="C1239">
        <f t="shared" ca="1" si="38"/>
        <v>4.2018547306440457</v>
      </c>
      <c r="D1239">
        <f t="shared" ca="1" si="38"/>
        <v>-7.7432363752018869</v>
      </c>
      <c r="E1239">
        <f t="shared" ca="1" si="38"/>
        <v>1.4509818694245682</v>
      </c>
    </row>
    <row r="1240" spans="2:5">
      <c r="B1240">
        <f t="shared" si="39"/>
        <v>1235</v>
      </c>
      <c r="C1240">
        <f t="shared" ca="1" si="38"/>
        <v>-0.87150444361438617</v>
      </c>
      <c r="D1240">
        <f t="shared" ca="1" si="38"/>
        <v>5.7721422704857295</v>
      </c>
      <c r="E1240">
        <f t="shared" ca="1" si="38"/>
        <v>-8.9515430404367446</v>
      </c>
    </row>
    <row r="1241" spans="2:5">
      <c r="B1241">
        <f t="shared" si="39"/>
        <v>1236</v>
      </c>
      <c r="C1241">
        <f t="shared" ca="1" si="38"/>
        <v>-0.4214057039428305</v>
      </c>
      <c r="D1241">
        <f t="shared" ca="1" si="38"/>
        <v>-5.9287126228208056</v>
      </c>
      <c r="E1241">
        <f t="shared" ca="1" si="38"/>
        <v>4.0439549489430879</v>
      </c>
    </row>
    <row r="1242" spans="2:5">
      <c r="B1242">
        <f t="shared" si="39"/>
        <v>1237</v>
      </c>
      <c r="C1242">
        <f t="shared" ca="1" si="38"/>
        <v>-12.844309772499521</v>
      </c>
      <c r="D1242">
        <f t="shared" ca="1" si="38"/>
        <v>-6.9880332144768893</v>
      </c>
      <c r="E1242">
        <f t="shared" ca="1" si="38"/>
        <v>-11.021717136938886</v>
      </c>
    </row>
    <row r="1243" spans="2:5">
      <c r="B1243">
        <f t="shared" si="39"/>
        <v>1238</v>
      </c>
      <c r="C1243">
        <f t="shared" ca="1" si="38"/>
        <v>0.1178814128908392</v>
      </c>
      <c r="D1243">
        <f t="shared" ca="1" si="38"/>
        <v>3.0894044277202792</v>
      </c>
      <c r="E1243">
        <f t="shared" ca="1" si="38"/>
        <v>-0.87952561671561158</v>
      </c>
    </row>
    <row r="1244" spans="2:5">
      <c r="B1244">
        <f t="shared" si="39"/>
        <v>1239</v>
      </c>
      <c r="C1244">
        <f t="shared" ca="1" si="38"/>
        <v>14.223549272570645</v>
      </c>
      <c r="D1244">
        <f t="shared" ca="1" si="38"/>
        <v>-10.258262357649485</v>
      </c>
      <c r="E1244">
        <f t="shared" ca="1" si="38"/>
        <v>-9.8933057498853767</v>
      </c>
    </row>
    <row r="1245" spans="2:5">
      <c r="B1245">
        <f t="shared" si="39"/>
        <v>1240</v>
      </c>
      <c r="C1245">
        <f t="shared" ca="1" si="38"/>
        <v>10.627055361929605</v>
      </c>
      <c r="D1245">
        <f t="shared" ca="1" si="38"/>
        <v>-4.3839123584815738</v>
      </c>
      <c r="E1245">
        <f t="shared" ca="1" si="38"/>
        <v>4.6211811495263859</v>
      </c>
    </row>
    <row r="1246" spans="2:5">
      <c r="B1246">
        <f t="shared" si="39"/>
        <v>1241</v>
      </c>
      <c r="C1246">
        <f t="shared" ca="1" si="38"/>
        <v>-14.904609532075295</v>
      </c>
      <c r="D1246">
        <f t="shared" ca="1" si="38"/>
        <v>-5.5222963762373745</v>
      </c>
      <c r="E1246">
        <f t="shared" ca="1" si="38"/>
        <v>-0.54158259767258676</v>
      </c>
    </row>
    <row r="1247" spans="2:5">
      <c r="B1247">
        <f t="shared" si="39"/>
        <v>1242</v>
      </c>
      <c r="C1247">
        <f t="shared" ca="1" si="38"/>
        <v>16.376331620805988</v>
      </c>
      <c r="D1247">
        <f t="shared" ca="1" si="38"/>
        <v>16.473511863265216</v>
      </c>
      <c r="E1247">
        <f t="shared" ca="1" si="38"/>
        <v>4.6319441897195377</v>
      </c>
    </row>
    <row r="1248" spans="2:5">
      <c r="B1248">
        <f t="shared" si="39"/>
        <v>1243</v>
      </c>
      <c r="C1248">
        <f t="shared" ca="1" si="38"/>
        <v>5.8844056200181623</v>
      </c>
      <c r="D1248">
        <f t="shared" ca="1" si="38"/>
        <v>9.8843540140261954</v>
      </c>
      <c r="E1248">
        <f t="shared" ca="1" si="38"/>
        <v>-14.574384685516719</v>
      </c>
    </row>
    <row r="1249" spans="2:5">
      <c r="B1249">
        <f t="shared" si="39"/>
        <v>1244</v>
      </c>
      <c r="C1249">
        <f t="shared" ca="1" si="38"/>
        <v>-9.3862750534308041</v>
      </c>
      <c r="D1249">
        <f t="shared" ca="1" si="38"/>
        <v>-3.9812059388989347</v>
      </c>
      <c r="E1249">
        <f t="shared" ca="1" si="38"/>
        <v>-9.1993585828148792</v>
      </c>
    </row>
    <row r="1250" spans="2:5">
      <c r="B1250">
        <f t="shared" si="39"/>
        <v>1245</v>
      </c>
      <c r="C1250">
        <f t="shared" ca="1" si="38"/>
        <v>-0.16722986230815451</v>
      </c>
      <c r="D1250">
        <f t="shared" ca="1" si="38"/>
        <v>-4.3597172345461424</v>
      </c>
      <c r="E1250">
        <f t="shared" ca="1" si="38"/>
        <v>-15.205651272744275</v>
      </c>
    </row>
    <row r="1251" spans="2:5">
      <c r="B1251">
        <f t="shared" si="39"/>
        <v>1246</v>
      </c>
      <c r="C1251">
        <f t="shared" ca="1" si="38"/>
        <v>12.030086055800554</v>
      </c>
      <c r="D1251">
        <f t="shared" ca="1" si="38"/>
        <v>-4.0642306386101259</v>
      </c>
      <c r="E1251">
        <f t="shared" ca="1" si="38"/>
        <v>-13.625653970634906</v>
      </c>
    </row>
    <row r="1252" spans="2:5">
      <c r="B1252">
        <f t="shared" si="39"/>
        <v>1247</v>
      </c>
      <c r="C1252">
        <f t="shared" ca="1" si="38"/>
        <v>-14.722640497415615</v>
      </c>
      <c r="D1252">
        <f t="shared" ca="1" si="38"/>
        <v>-10.121229499699155</v>
      </c>
      <c r="E1252">
        <f t="shared" ca="1" si="38"/>
        <v>2.1520751499160111</v>
      </c>
    </row>
    <row r="1253" spans="2:5">
      <c r="B1253">
        <f t="shared" si="39"/>
        <v>1248</v>
      </c>
      <c r="C1253">
        <f t="shared" ca="1" si="38"/>
        <v>-15.297856550845353</v>
      </c>
      <c r="D1253">
        <f t="shared" ca="1" si="38"/>
        <v>14.495507383003252</v>
      </c>
      <c r="E1253">
        <f t="shared" ca="1" si="38"/>
        <v>5.1477858938215455</v>
      </c>
    </row>
    <row r="1254" spans="2:5">
      <c r="B1254">
        <f t="shared" si="39"/>
        <v>1249</v>
      </c>
      <c r="C1254">
        <f t="shared" ca="1" si="38"/>
        <v>15.712224847865096</v>
      </c>
      <c r="D1254">
        <f t="shared" ca="1" si="38"/>
        <v>-9.2268853969650877</v>
      </c>
      <c r="E1254">
        <f t="shared" ca="1" si="38"/>
        <v>13.010628590636809</v>
      </c>
    </row>
    <row r="1255" spans="2:5">
      <c r="B1255">
        <f t="shared" si="39"/>
        <v>1250</v>
      </c>
      <c r="C1255">
        <f t="shared" ca="1" si="38"/>
        <v>-3.3063880243428772</v>
      </c>
      <c r="D1255">
        <f t="shared" ca="1" si="38"/>
        <v>-4.1448842964459702</v>
      </c>
      <c r="E1255">
        <f t="shared" ca="1" si="38"/>
        <v>-10.693737987172353</v>
      </c>
    </row>
    <row r="1256" spans="2:5">
      <c r="B1256">
        <f t="shared" si="39"/>
        <v>1251</v>
      </c>
      <c r="C1256">
        <f t="shared" ca="1" si="38"/>
        <v>14.341322801693627</v>
      </c>
      <c r="D1256">
        <f t="shared" ca="1" si="38"/>
        <v>9.7682508058664492</v>
      </c>
      <c r="E1256">
        <f t="shared" ca="1" si="38"/>
        <v>1.0249502357212736</v>
      </c>
    </row>
    <row r="1257" spans="2:5">
      <c r="B1257">
        <f t="shared" si="39"/>
        <v>1252</v>
      </c>
      <c r="C1257">
        <f t="shared" ca="1" si="38"/>
        <v>-1.9157841181245765</v>
      </c>
      <c r="D1257">
        <f t="shared" ca="1" si="38"/>
        <v>3.8759056431210648</v>
      </c>
      <c r="E1257">
        <f t="shared" ca="1" si="38"/>
        <v>13.822627653256513</v>
      </c>
    </row>
    <row r="1258" spans="2:5">
      <c r="B1258">
        <f t="shared" si="39"/>
        <v>1253</v>
      </c>
      <c r="C1258">
        <f t="shared" ca="1" si="38"/>
        <v>4.5670330232684204</v>
      </c>
      <c r="D1258">
        <f t="shared" ca="1" si="38"/>
        <v>12.626106148284109</v>
      </c>
      <c r="E1258">
        <f t="shared" ca="1" si="38"/>
        <v>-13.912622848277447</v>
      </c>
    </row>
    <row r="1259" spans="2:5">
      <c r="B1259">
        <f t="shared" si="39"/>
        <v>1254</v>
      </c>
      <c r="C1259">
        <f t="shared" ca="1" si="38"/>
        <v>7.3407660698234274</v>
      </c>
      <c r="D1259">
        <f t="shared" ca="1" si="38"/>
        <v>-15.454691010585375</v>
      </c>
      <c r="E1259">
        <f t="shared" ca="1" si="38"/>
        <v>7.2478010310824121</v>
      </c>
    </row>
    <row r="1260" spans="2:5">
      <c r="B1260">
        <f t="shared" si="39"/>
        <v>1255</v>
      </c>
      <c r="C1260">
        <f t="shared" ca="1" si="38"/>
        <v>11.947060389473656</v>
      </c>
      <c r="D1260">
        <f t="shared" ca="1" si="38"/>
        <v>-14.48420941603599</v>
      </c>
      <c r="E1260">
        <f t="shared" ca="1" si="38"/>
        <v>-5.6692037917102116</v>
      </c>
    </row>
    <row r="1261" spans="2:5">
      <c r="B1261">
        <f t="shared" si="39"/>
        <v>1256</v>
      </c>
      <c r="C1261">
        <f t="shared" ca="1" si="38"/>
        <v>11.764863906655396</v>
      </c>
      <c r="D1261">
        <f t="shared" ca="1" si="38"/>
        <v>-10.128556079796192</v>
      </c>
      <c r="E1261">
        <f t="shared" ca="1" si="38"/>
        <v>-6.3839515100283784</v>
      </c>
    </row>
    <row r="1262" spans="2:5">
      <c r="B1262">
        <f t="shared" si="39"/>
        <v>1257</v>
      </c>
      <c r="C1262">
        <f t="shared" ca="1" si="38"/>
        <v>8.0520614986693282</v>
      </c>
      <c r="D1262">
        <f t="shared" ca="1" si="38"/>
        <v>-15.50429075678818</v>
      </c>
      <c r="E1262">
        <f t="shared" ca="1" si="38"/>
        <v>-5.767004776307739</v>
      </c>
    </row>
    <row r="1263" spans="2:5">
      <c r="B1263">
        <f t="shared" si="39"/>
        <v>1258</v>
      </c>
      <c r="C1263">
        <f t="shared" ca="1" si="38"/>
        <v>-15.003708737349422</v>
      </c>
      <c r="D1263">
        <f t="shared" ca="1" si="38"/>
        <v>15.378899915885539</v>
      </c>
      <c r="E1263">
        <f t="shared" ca="1" si="38"/>
        <v>6.3948348130006645</v>
      </c>
    </row>
    <row r="1264" spans="2:5">
      <c r="B1264">
        <f t="shared" si="39"/>
        <v>1259</v>
      </c>
      <c r="C1264">
        <f t="shared" ca="1" si="38"/>
        <v>8.4335936942061167</v>
      </c>
      <c r="D1264">
        <f t="shared" ca="1" si="38"/>
        <v>1.9984508310264752</v>
      </c>
      <c r="E1264">
        <f t="shared" ca="1" si="38"/>
        <v>-9.7139217090788446</v>
      </c>
    </row>
    <row r="1265" spans="2:5">
      <c r="B1265">
        <f t="shared" si="39"/>
        <v>1260</v>
      </c>
      <c r="C1265">
        <f t="shared" ca="1" si="38"/>
        <v>-6.8059203680614537</v>
      </c>
      <c r="D1265">
        <f t="shared" ca="1" si="38"/>
        <v>-12.061343485820878</v>
      </c>
      <c r="E1265">
        <f t="shared" ca="1" si="38"/>
        <v>14.492191997020187</v>
      </c>
    </row>
    <row r="1266" spans="2:5">
      <c r="B1266">
        <f t="shared" si="39"/>
        <v>1261</v>
      </c>
      <c r="C1266">
        <f t="shared" ca="1" si="38"/>
        <v>1.737426258397593</v>
      </c>
      <c r="D1266">
        <f t="shared" ca="1" si="38"/>
        <v>-14.774050987918031</v>
      </c>
      <c r="E1266">
        <f t="shared" ca="1" si="38"/>
        <v>-7.1845552931683301</v>
      </c>
    </row>
    <row r="1267" spans="2:5">
      <c r="B1267">
        <f t="shared" si="39"/>
        <v>1262</v>
      </c>
      <c r="C1267">
        <f t="shared" ca="1" si="38"/>
        <v>3.8713688192677278</v>
      </c>
      <c r="D1267">
        <f t="shared" ca="1" si="38"/>
        <v>2.354820427870111</v>
      </c>
      <c r="E1267">
        <f t="shared" ca="1" si="38"/>
        <v>6.5698146006919353</v>
      </c>
    </row>
    <row r="1268" spans="2:5">
      <c r="B1268">
        <f t="shared" si="39"/>
        <v>1263</v>
      </c>
      <c r="C1268">
        <f t="shared" ca="1" si="38"/>
        <v>-7.7308031308486687</v>
      </c>
      <c r="D1268">
        <f t="shared" ca="1" si="38"/>
        <v>-16.134419201408509</v>
      </c>
      <c r="E1268">
        <f t="shared" ca="1" si="38"/>
        <v>-11.607348531135154</v>
      </c>
    </row>
    <row r="1269" spans="2:5">
      <c r="B1269">
        <f t="shared" si="39"/>
        <v>1264</v>
      </c>
      <c r="C1269">
        <f t="shared" ca="1" si="38"/>
        <v>1.6112649518522209</v>
      </c>
      <c r="D1269">
        <f t="shared" ca="1" si="38"/>
        <v>15.007982363487574</v>
      </c>
      <c r="E1269">
        <f t="shared" ca="1" si="38"/>
        <v>-7.7503781331396615</v>
      </c>
    </row>
    <row r="1270" spans="2:5">
      <c r="B1270">
        <f t="shared" si="39"/>
        <v>1265</v>
      </c>
      <c r="C1270">
        <f t="shared" ca="1" si="38"/>
        <v>13.419034467502655</v>
      </c>
      <c r="D1270">
        <f t="shared" ca="1" si="38"/>
        <v>-10.605160760979835</v>
      </c>
      <c r="E1270">
        <f t="shared" ca="1" si="38"/>
        <v>13.700775766949484</v>
      </c>
    </row>
    <row r="1271" spans="2:5">
      <c r="B1271">
        <f t="shared" si="39"/>
        <v>1266</v>
      </c>
      <c r="C1271">
        <f t="shared" ca="1" si="38"/>
        <v>3.4358481934673244</v>
      </c>
      <c r="D1271">
        <f t="shared" ca="1" si="38"/>
        <v>-0.77878165215946638</v>
      </c>
      <c r="E1271">
        <f t="shared" ca="1" si="38"/>
        <v>-10.786267961700521</v>
      </c>
    </row>
    <row r="1272" spans="2:5">
      <c r="B1272">
        <f t="shared" si="39"/>
        <v>1267</v>
      </c>
      <c r="C1272">
        <f t="shared" ca="1" si="38"/>
        <v>-2.8959806998354138</v>
      </c>
      <c r="D1272">
        <f t="shared" ca="1" si="38"/>
        <v>-6.9066662799089418</v>
      </c>
      <c r="E1272">
        <f t="shared" ca="1" si="38"/>
        <v>-13.063655101792637</v>
      </c>
    </row>
    <row r="1273" spans="2:5">
      <c r="B1273">
        <f t="shared" si="39"/>
        <v>1268</v>
      </c>
      <c r="C1273">
        <f t="shared" ca="1" si="38"/>
        <v>-11.489240311168626</v>
      </c>
      <c r="D1273">
        <f t="shared" ca="1" si="38"/>
        <v>3.278709721877537</v>
      </c>
      <c r="E1273">
        <f t="shared" ca="1" si="38"/>
        <v>12.068406041550075</v>
      </c>
    </row>
    <row r="1274" spans="2:5">
      <c r="B1274">
        <f t="shared" si="39"/>
        <v>1269</v>
      </c>
      <c r="C1274">
        <f t="shared" ca="1" si="38"/>
        <v>0.80897552574641529</v>
      </c>
      <c r="D1274">
        <f t="shared" ca="1" si="38"/>
        <v>8.411700304963226</v>
      </c>
      <c r="E1274">
        <f t="shared" ca="1" si="38"/>
        <v>16.008454122406786</v>
      </c>
    </row>
    <row r="1275" spans="2:5">
      <c r="B1275">
        <f t="shared" si="39"/>
        <v>1270</v>
      </c>
      <c r="C1275">
        <f t="shared" ca="1" si="38"/>
        <v>5.1789073595073383</v>
      </c>
      <c r="D1275">
        <f t="shared" ca="1" si="38"/>
        <v>7.0761404588266306</v>
      </c>
      <c r="E1275">
        <f t="shared" ca="1" si="38"/>
        <v>-7.974204815075808</v>
      </c>
    </row>
    <row r="1276" spans="2:5">
      <c r="B1276">
        <f t="shared" si="39"/>
        <v>1271</v>
      </c>
      <c r="C1276">
        <f t="shared" ca="1" si="38"/>
        <v>-2.457952909114951</v>
      </c>
      <c r="D1276">
        <f t="shared" ca="1" si="38"/>
        <v>-11.759548327783667</v>
      </c>
      <c r="E1276">
        <f t="shared" ca="1" si="38"/>
        <v>-10.008379326114923</v>
      </c>
    </row>
    <row r="1277" spans="2:5">
      <c r="B1277">
        <f t="shared" si="39"/>
        <v>1272</v>
      </c>
      <c r="C1277">
        <f t="shared" ca="1" si="38"/>
        <v>-5.9078564881644127</v>
      </c>
      <c r="D1277">
        <f t="shared" ca="1" si="38"/>
        <v>-0.53366311274221756</v>
      </c>
      <c r="E1277">
        <f t="shared" ca="1" si="38"/>
        <v>5.627172478706771</v>
      </c>
    </row>
    <row r="1278" spans="2:5">
      <c r="B1278">
        <f t="shared" si="39"/>
        <v>1273</v>
      </c>
      <c r="C1278">
        <f t="shared" ca="1" si="38"/>
        <v>-3.5498617174518721</v>
      </c>
      <c r="D1278">
        <f t="shared" ca="1" si="38"/>
        <v>14.67404408803915</v>
      </c>
      <c r="E1278">
        <f t="shared" ca="1" si="38"/>
        <v>-15.76868315537309</v>
      </c>
    </row>
    <row r="1279" spans="2:5">
      <c r="B1279">
        <f t="shared" si="39"/>
        <v>1274</v>
      </c>
      <c r="C1279">
        <f t="shared" ca="1" si="38"/>
        <v>-15.682032954805829</v>
      </c>
      <c r="D1279">
        <f t="shared" ca="1" si="38"/>
        <v>-8.6544245656110679</v>
      </c>
      <c r="E1279">
        <f t="shared" ca="1" si="38"/>
        <v>-2.4534054765114583</v>
      </c>
    </row>
    <row r="1280" spans="2:5">
      <c r="B1280">
        <f t="shared" si="39"/>
        <v>1275</v>
      </c>
      <c r="C1280">
        <f t="shared" ca="1" si="38"/>
        <v>-9.035101868002112</v>
      </c>
      <c r="D1280">
        <f t="shared" ca="1" si="38"/>
        <v>7.8784550901854669</v>
      </c>
      <c r="E1280">
        <f t="shared" ca="1" si="38"/>
        <v>16.355091344234864</v>
      </c>
    </row>
    <row r="1281" spans="2:5">
      <c r="B1281">
        <f t="shared" si="39"/>
        <v>1276</v>
      </c>
      <c r="C1281">
        <f t="shared" ca="1" si="38"/>
        <v>-15.332840814299846</v>
      </c>
      <c r="D1281">
        <f t="shared" ca="1" si="38"/>
        <v>-15.496313780893598</v>
      </c>
      <c r="E1281">
        <f t="shared" ca="1" si="38"/>
        <v>2.5911013752523049</v>
      </c>
    </row>
    <row r="1282" spans="2:5">
      <c r="B1282">
        <f t="shared" si="39"/>
        <v>1277</v>
      </c>
      <c r="C1282">
        <f t="shared" ca="1" si="38"/>
        <v>-1.2603345033802102</v>
      </c>
      <c r="D1282">
        <f t="shared" ca="1" si="38"/>
        <v>-13.765517806437723</v>
      </c>
      <c r="E1282">
        <f t="shared" ca="1" si="38"/>
        <v>-12.865186494071617</v>
      </c>
    </row>
    <row r="1283" spans="2:5">
      <c r="B1283">
        <f t="shared" si="39"/>
        <v>1278</v>
      </c>
      <c r="C1283">
        <f t="shared" ca="1" si="38"/>
        <v>16.937548538341325</v>
      </c>
      <c r="D1283">
        <f t="shared" ca="1" si="38"/>
        <v>9.5896789338326709</v>
      </c>
      <c r="E1283">
        <f t="shared" ca="1" si="38"/>
        <v>-1.8624979888484827</v>
      </c>
    </row>
    <row r="1284" spans="2:5">
      <c r="B1284">
        <f t="shared" si="39"/>
        <v>1279</v>
      </c>
      <c r="C1284">
        <f t="shared" ca="1" si="38"/>
        <v>5.0585357819642649</v>
      </c>
      <c r="D1284">
        <f t="shared" ca="1" si="38"/>
        <v>2.5026787180969032</v>
      </c>
      <c r="E1284">
        <f t="shared" ca="1" si="38"/>
        <v>-4.6282166703909002</v>
      </c>
    </row>
    <row r="1285" spans="2:5">
      <c r="B1285">
        <f t="shared" si="39"/>
        <v>1280</v>
      </c>
      <c r="C1285">
        <f t="shared" ca="1" si="38"/>
        <v>3.5090384208212209</v>
      </c>
      <c r="D1285">
        <f t="shared" ca="1" si="38"/>
        <v>11.78592705184478</v>
      </c>
      <c r="E1285">
        <f t="shared" ca="1" si="38"/>
        <v>12.012787718852815</v>
      </c>
    </row>
    <row r="1286" spans="2:5">
      <c r="B1286">
        <f t="shared" si="39"/>
        <v>1281</v>
      </c>
      <c r="C1286">
        <f t="shared" ca="1" si="38"/>
        <v>5.6272608529112187</v>
      </c>
      <c r="D1286">
        <f t="shared" ca="1" si="38"/>
        <v>-12.514552320369152</v>
      </c>
      <c r="E1286">
        <f t="shared" ca="1" si="38"/>
        <v>-10.150345668693852</v>
      </c>
    </row>
    <row r="1287" spans="2:5">
      <c r="B1287">
        <f t="shared" si="39"/>
        <v>1282</v>
      </c>
      <c r="C1287">
        <f t="shared" ref="C1287:E1350" ca="1" si="40">(2*RAND()-1)*$C$4</f>
        <v>-13.028429192669414</v>
      </c>
      <c r="D1287">
        <f t="shared" ca="1" si="40"/>
        <v>-8.91882820827899</v>
      </c>
      <c r="E1287">
        <f t="shared" ca="1" si="40"/>
        <v>2.7377834219021135</v>
      </c>
    </row>
    <row r="1288" spans="2:5">
      <c r="B1288">
        <f t="shared" ref="B1288:B1351" si="41">B1287+1</f>
        <v>1283</v>
      </c>
      <c r="C1288">
        <f t="shared" ca="1" si="40"/>
        <v>-13.063203277118431</v>
      </c>
      <c r="D1288">
        <f t="shared" ca="1" si="40"/>
        <v>-3.9898689434879238</v>
      </c>
      <c r="E1288">
        <f t="shared" ca="1" si="40"/>
        <v>1.1939222186083707</v>
      </c>
    </row>
    <row r="1289" spans="2:5">
      <c r="B1289">
        <f t="shared" si="41"/>
        <v>1284</v>
      </c>
      <c r="C1289">
        <f t="shared" ca="1" si="40"/>
        <v>3.7158757031259348</v>
      </c>
      <c r="D1289">
        <f t="shared" ca="1" si="40"/>
        <v>-2.8051897395903942</v>
      </c>
      <c r="E1289">
        <f t="shared" ca="1" si="40"/>
        <v>10.19311280972968</v>
      </c>
    </row>
    <row r="1290" spans="2:5">
      <c r="B1290">
        <f t="shared" si="41"/>
        <v>1285</v>
      </c>
      <c r="C1290">
        <f t="shared" ca="1" si="40"/>
        <v>0.77872465235004618</v>
      </c>
      <c r="D1290">
        <f t="shared" ca="1" si="40"/>
        <v>15.084480629132335</v>
      </c>
      <c r="E1290">
        <f t="shared" ca="1" si="40"/>
        <v>-11.291621934824549</v>
      </c>
    </row>
    <row r="1291" spans="2:5">
      <c r="B1291">
        <f t="shared" si="41"/>
        <v>1286</v>
      </c>
      <c r="C1291">
        <f t="shared" ca="1" si="40"/>
        <v>-10.251923641378648</v>
      </c>
      <c r="D1291">
        <f t="shared" ca="1" si="40"/>
        <v>12.797383500386703</v>
      </c>
      <c r="E1291">
        <f t="shared" ca="1" si="40"/>
        <v>-13.303164829667397</v>
      </c>
    </row>
    <row r="1292" spans="2:5">
      <c r="B1292">
        <f t="shared" si="41"/>
        <v>1287</v>
      </c>
      <c r="C1292">
        <f t="shared" ca="1" si="40"/>
        <v>11.390958642510029</v>
      </c>
      <c r="D1292">
        <f t="shared" ca="1" si="40"/>
        <v>1.304248532213379</v>
      </c>
      <c r="E1292">
        <f t="shared" ca="1" si="40"/>
        <v>13.418383615363478</v>
      </c>
    </row>
    <row r="1293" spans="2:5">
      <c r="B1293">
        <f t="shared" si="41"/>
        <v>1288</v>
      </c>
      <c r="C1293">
        <f t="shared" ca="1" si="40"/>
        <v>1.2862527659345568</v>
      </c>
      <c r="D1293">
        <f t="shared" ca="1" si="40"/>
        <v>-14.087058523612358</v>
      </c>
      <c r="E1293">
        <f t="shared" ca="1" si="40"/>
        <v>-4.1951804151099044</v>
      </c>
    </row>
    <row r="1294" spans="2:5">
      <c r="B1294">
        <f t="shared" si="41"/>
        <v>1289</v>
      </c>
      <c r="C1294">
        <f t="shared" ca="1" si="40"/>
        <v>-11.311837499059134</v>
      </c>
      <c r="D1294">
        <f t="shared" ca="1" si="40"/>
        <v>13.437151172859764</v>
      </c>
      <c r="E1294">
        <f t="shared" ca="1" si="40"/>
        <v>-7.2671033329723915</v>
      </c>
    </row>
    <row r="1295" spans="2:5">
      <c r="B1295">
        <f t="shared" si="41"/>
        <v>1290</v>
      </c>
      <c r="C1295">
        <f t="shared" ca="1" si="40"/>
        <v>-10.547033817684088</v>
      </c>
      <c r="D1295">
        <f t="shared" ca="1" si="40"/>
        <v>11.005551552740851</v>
      </c>
      <c r="E1295">
        <f t="shared" ca="1" si="40"/>
        <v>-2.3357494983458533</v>
      </c>
    </row>
    <row r="1296" spans="2:5">
      <c r="B1296">
        <f t="shared" si="41"/>
        <v>1291</v>
      </c>
      <c r="C1296">
        <f t="shared" ca="1" si="40"/>
        <v>12.014613440867107</v>
      </c>
      <c r="D1296">
        <f t="shared" ca="1" si="40"/>
        <v>-13.747442011945637</v>
      </c>
      <c r="E1296">
        <f t="shared" ca="1" si="40"/>
        <v>3.6194712008400591</v>
      </c>
    </row>
    <row r="1297" spans="2:5">
      <c r="B1297">
        <f t="shared" si="41"/>
        <v>1292</v>
      </c>
      <c r="C1297">
        <f t="shared" ca="1" si="40"/>
        <v>-12.894520405105062</v>
      </c>
      <c r="D1297">
        <f t="shared" ca="1" si="40"/>
        <v>15.126785276720115</v>
      </c>
      <c r="E1297">
        <f t="shared" ca="1" si="40"/>
        <v>-6.2351575994906447</v>
      </c>
    </row>
    <row r="1298" spans="2:5">
      <c r="B1298">
        <f t="shared" si="41"/>
        <v>1293</v>
      </c>
      <c r="C1298">
        <f t="shared" ca="1" si="40"/>
        <v>-5.2529490833097752</v>
      </c>
      <c r="D1298">
        <f t="shared" ca="1" si="40"/>
        <v>-0.33269206614023172</v>
      </c>
      <c r="E1298">
        <f t="shared" ca="1" si="40"/>
        <v>-4.5299407554491884</v>
      </c>
    </row>
    <row r="1299" spans="2:5">
      <c r="B1299">
        <f t="shared" si="41"/>
        <v>1294</v>
      </c>
      <c r="C1299">
        <f t="shared" ca="1" si="40"/>
        <v>10.587148526635218</v>
      </c>
      <c r="D1299">
        <f t="shared" ca="1" si="40"/>
        <v>13.782481190500121</v>
      </c>
      <c r="E1299">
        <f t="shared" ca="1" si="40"/>
        <v>-1.0173720613970954</v>
      </c>
    </row>
    <row r="1300" spans="2:5">
      <c r="B1300">
        <f t="shared" si="41"/>
        <v>1295</v>
      </c>
      <c r="C1300">
        <f t="shared" ca="1" si="40"/>
        <v>-10.467376182606021</v>
      </c>
      <c r="D1300">
        <f t="shared" ca="1" si="40"/>
        <v>14.731555115377798</v>
      </c>
      <c r="E1300">
        <f t="shared" ca="1" si="40"/>
        <v>-16.857956805385264</v>
      </c>
    </row>
    <row r="1301" spans="2:5">
      <c r="B1301">
        <f t="shared" si="41"/>
        <v>1296</v>
      </c>
      <c r="C1301">
        <f t="shared" ca="1" si="40"/>
        <v>-14.058533620710566</v>
      </c>
      <c r="D1301">
        <f t="shared" ca="1" si="40"/>
        <v>10.748760449865541</v>
      </c>
      <c r="E1301">
        <f t="shared" ca="1" si="40"/>
        <v>-10.751492386112924</v>
      </c>
    </row>
    <row r="1302" spans="2:5">
      <c r="B1302">
        <f t="shared" si="41"/>
        <v>1297</v>
      </c>
      <c r="C1302">
        <f t="shared" ca="1" si="40"/>
        <v>6.2209667033498608</v>
      </c>
      <c r="D1302">
        <f t="shared" ca="1" si="40"/>
        <v>-11.646451560090137</v>
      </c>
      <c r="E1302">
        <f t="shared" ca="1" si="40"/>
        <v>13.737296492996467</v>
      </c>
    </row>
    <row r="1303" spans="2:5">
      <c r="B1303">
        <f t="shared" si="41"/>
        <v>1298</v>
      </c>
      <c r="C1303">
        <f t="shared" ca="1" si="40"/>
        <v>6.7900005383234046</v>
      </c>
      <c r="D1303">
        <f t="shared" ca="1" si="40"/>
        <v>-14.759488208627463</v>
      </c>
      <c r="E1303">
        <f t="shared" ca="1" si="40"/>
        <v>5.6203034567061128</v>
      </c>
    </row>
    <row r="1304" spans="2:5">
      <c r="B1304">
        <f t="shared" si="41"/>
        <v>1299</v>
      </c>
      <c r="C1304">
        <f t="shared" ca="1" si="40"/>
        <v>16.370316138382954</v>
      </c>
      <c r="D1304">
        <f t="shared" ca="1" si="40"/>
        <v>4.6431839070927765</v>
      </c>
      <c r="E1304">
        <f t="shared" ca="1" si="40"/>
        <v>0.34851562593919017</v>
      </c>
    </row>
    <row r="1305" spans="2:5">
      <c r="B1305">
        <f t="shared" si="41"/>
        <v>1300</v>
      </c>
      <c r="C1305">
        <f t="shared" ca="1" si="40"/>
        <v>-9.2512773136688295</v>
      </c>
      <c r="D1305">
        <f t="shared" ca="1" si="40"/>
        <v>-6.6956830162412775</v>
      </c>
      <c r="E1305">
        <f t="shared" ca="1" si="40"/>
        <v>-9.188677007845417</v>
      </c>
    </row>
    <row r="1306" spans="2:5">
      <c r="B1306">
        <f t="shared" si="41"/>
        <v>1301</v>
      </c>
      <c r="C1306">
        <f t="shared" ca="1" si="40"/>
        <v>10.879207981619363</v>
      </c>
      <c r="D1306">
        <f t="shared" ca="1" si="40"/>
        <v>11.64040421221115</v>
      </c>
      <c r="E1306">
        <f t="shared" ca="1" si="40"/>
        <v>-2.296967401150281</v>
      </c>
    </row>
    <row r="1307" spans="2:5">
      <c r="B1307">
        <f t="shared" si="41"/>
        <v>1302</v>
      </c>
      <c r="C1307">
        <f t="shared" ca="1" si="40"/>
        <v>9.0971486922169227</v>
      </c>
      <c r="D1307">
        <f t="shared" ca="1" si="40"/>
        <v>-7.7691356094768755</v>
      </c>
      <c r="E1307">
        <f t="shared" ca="1" si="40"/>
        <v>1.9809896498647304</v>
      </c>
    </row>
    <row r="1308" spans="2:5">
      <c r="B1308">
        <f t="shared" si="41"/>
        <v>1303</v>
      </c>
      <c r="C1308">
        <f t="shared" ca="1" si="40"/>
        <v>-7.3704101893663134</v>
      </c>
      <c r="D1308">
        <f t="shared" ca="1" si="40"/>
        <v>16.103586253742844</v>
      </c>
      <c r="E1308">
        <f t="shared" ca="1" si="40"/>
        <v>-2.8914565666495973</v>
      </c>
    </row>
    <row r="1309" spans="2:5">
      <c r="B1309">
        <f t="shared" si="41"/>
        <v>1304</v>
      </c>
      <c r="C1309">
        <f t="shared" ca="1" si="40"/>
        <v>3.9263122627307085</v>
      </c>
      <c r="D1309">
        <f t="shared" ca="1" si="40"/>
        <v>-4.9140653656171462</v>
      </c>
      <c r="E1309">
        <f t="shared" ca="1" si="40"/>
        <v>-6.755998239893243</v>
      </c>
    </row>
    <row r="1310" spans="2:5">
      <c r="B1310">
        <f t="shared" si="41"/>
        <v>1305</v>
      </c>
      <c r="C1310">
        <f t="shared" ca="1" si="40"/>
        <v>-2.0707387693697625</v>
      </c>
      <c r="D1310">
        <f t="shared" ca="1" si="40"/>
        <v>-7.9327205033668484</v>
      </c>
      <c r="E1310">
        <f t="shared" ca="1" si="40"/>
        <v>-9.7539272002214812</v>
      </c>
    </row>
    <row r="1311" spans="2:5">
      <c r="B1311">
        <f t="shared" si="41"/>
        <v>1306</v>
      </c>
      <c r="C1311">
        <f t="shared" ca="1" si="40"/>
        <v>-9.7745345322359789</v>
      </c>
      <c r="D1311">
        <f t="shared" ca="1" si="40"/>
        <v>-7.5064809937754733</v>
      </c>
      <c r="E1311">
        <f t="shared" ca="1" si="40"/>
        <v>-11.743922714134529</v>
      </c>
    </row>
    <row r="1312" spans="2:5">
      <c r="B1312">
        <f t="shared" si="41"/>
        <v>1307</v>
      </c>
      <c r="C1312">
        <f t="shared" ca="1" si="40"/>
        <v>-15.388713396526231</v>
      </c>
      <c r="D1312">
        <f t="shared" ca="1" si="40"/>
        <v>-8.1784964330001593</v>
      </c>
      <c r="E1312">
        <f t="shared" ca="1" si="40"/>
        <v>-13.091358151613226</v>
      </c>
    </row>
    <row r="1313" spans="2:5">
      <c r="B1313">
        <f t="shared" si="41"/>
        <v>1308</v>
      </c>
      <c r="C1313">
        <f t="shared" ca="1" si="40"/>
        <v>13.823588207667004</v>
      </c>
      <c r="D1313">
        <f t="shared" ca="1" si="40"/>
        <v>-6.079839317522107</v>
      </c>
      <c r="E1313">
        <f t="shared" ca="1" si="40"/>
        <v>0.93558096795337309</v>
      </c>
    </row>
    <row r="1314" spans="2:5">
      <c r="B1314">
        <f t="shared" si="41"/>
        <v>1309</v>
      </c>
      <c r="C1314">
        <f t="shared" ca="1" si="40"/>
        <v>-3.5770444511721804</v>
      </c>
      <c r="D1314">
        <f t="shared" ca="1" si="40"/>
        <v>-8.9346920847618279</v>
      </c>
      <c r="E1314">
        <f t="shared" ca="1" si="40"/>
        <v>1.4068042108780943</v>
      </c>
    </row>
    <row r="1315" spans="2:5">
      <c r="B1315">
        <f t="shared" si="41"/>
        <v>1310</v>
      </c>
      <c r="C1315">
        <f t="shared" ca="1" si="40"/>
        <v>0.70457037617257456</v>
      </c>
      <c r="D1315">
        <f t="shared" ca="1" si="40"/>
        <v>8.431485819930991</v>
      </c>
      <c r="E1315">
        <f t="shared" ca="1" si="40"/>
        <v>-7.1788389929519898</v>
      </c>
    </row>
    <row r="1316" spans="2:5">
      <c r="B1316">
        <f t="shared" si="41"/>
        <v>1311</v>
      </c>
      <c r="C1316">
        <f t="shared" ca="1" si="40"/>
        <v>15.740455180268746</v>
      </c>
      <c r="D1316">
        <f t="shared" ca="1" si="40"/>
        <v>-15.473094461697485</v>
      </c>
      <c r="E1316">
        <f t="shared" ca="1" si="40"/>
        <v>-3.8551807879515376</v>
      </c>
    </row>
    <row r="1317" spans="2:5">
      <c r="B1317">
        <f t="shared" si="41"/>
        <v>1312</v>
      </c>
      <c r="C1317">
        <f t="shared" ca="1" si="40"/>
        <v>1.4618458354638799</v>
      </c>
      <c r="D1317">
        <f t="shared" ca="1" si="40"/>
        <v>-8.3689379405573572</v>
      </c>
      <c r="E1317">
        <f t="shared" ca="1" si="40"/>
        <v>-11.215641277977834</v>
      </c>
    </row>
    <row r="1318" spans="2:5">
      <c r="B1318">
        <f t="shared" si="41"/>
        <v>1313</v>
      </c>
      <c r="C1318">
        <f t="shared" ca="1" si="40"/>
        <v>14.030578546122776</v>
      </c>
      <c r="D1318">
        <f t="shared" ca="1" si="40"/>
        <v>12.95341010326902</v>
      </c>
      <c r="E1318">
        <f t="shared" ca="1" si="40"/>
        <v>12.360148035474474</v>
      </c>
    </row>
    <row r="1319" spans="2:5">
      <c r="B1319">
        <f t="shared" si="41"/>
        <v>1314</v>
      </c>
      <c r="C1319">
        <f t="shared" ca="1" si="40"/>
        <v>-16.154988012996292</v>
      </c>
      <c r="D1319">
        <f t="shared" ca="1" si="40"/>
        <v>-7.767556911267631</v>
      </c>
      <c r="E1319">
        <f t="shared" ca="1" si="40"/>
        <v>16.120139613548815</v>
      </c>
    </row>
    <row r="1320" spans="2:5">
      <c r="B1320">
        <f t="shared" si="41"/>
        <v>1315</v>
      </c>
      <c r="C1320">
        <f t="shared" ca="1" si="40"/>
        <v>8.6111557414085578</v>
      </c>
      <c r="D1320">
        <f t="shared" ca="1" si="40"/>
        <v>11.033584930550919</v>
      </c>
      <c r="E1320">
        <f t="shared" ca="1" si="40"/>
        <v>3.7910875524473435</v>
      </c>
    </row>
    <row r="1321" spans="2:5">
      <c r="B1321">
        <f t="shared" si="41"/>
        <v>1316</v>
      </c>
      <c r="C1321">
        <f t="shared" ca="1" si="40"/>
        <v>2.0771086937527503</v>
      </c>
      <c r="D1321">
        <f t="shared" ca="1" si="40"/>
        <v>-14.731376422089021</v>
      </c>
      <c r="E1321">
        <f t="shared" ca="1" si="40"/>
        <v>-15.205262445607554</v>
      </c>
    </row>
    <row r="1322" spans="2:5">
      <c r="B1322">
        <f t="shared" si="41"/>
        <v>1317</v>
      </c>
      <c r="C1322">
        <f t="shared" ca="1" si="40"/>
        <v>-15.615717875019236</v>
      </c>
      <c r="D1322">
        <f t="shared" ca="1" si="40"/>
        <v>-8.1289973026925413</v>
      </c>
      <c r="E1322">
        <f t="shared" ca="1" si="40"/>
        <v>1.338710115589395</v>
      </c>
    </row>
    <row r="1323" spans="2:5">
      <c r="B1323">
        <f t="shared" si="41"/>
        <v>1318</v>
      </c>
      <c r="C1323">
        <f t="shared" ca="1" si="40"/>
        <v>-9.2759034856870706</v>
      </c>
      <c r="D1323">
        <f t="shared" ca="1" si="40"/>
        <v>-2.3002921340117974</v>
      </c>
      <c r="E1323">
        <f t="shared" ca="1" si="40"/>
        <v>6.9129513445450392</v>
      </c>
    </row>
    <row r="1324" spans="2:5">
      <c r="B1324">
        <f t="shared" si="41"/>
        <v>1319</v>
      </c>
      <c r="C1324">
        <f t="shared" ca="1" si="40"/>
        <v>14.729570771368005</v>
      </c>
      <c r="D1324">
        <f t="shared" ca="1" si="40"/>
        <v>16.130379535508425</v>
      </c>
      <c r="E1324">
        <f t="shared" ca="1" si="40"/>
        <v>-2.7264106870347478</v>
      </c>
    </row>
    <row r="1325" spans="2:5">
      <c r="B1325">
        <f t="shared" si="41"/>
        <v>1320</v>
      </c>
      <c r="C1325">
        <f t="shared" ca="1" si="40"/>
        <v>9.0673214066145249</v>
      </c>
      <c r="D1325">
        <f t="shared" ca="1" si="40"/>
        <v>-12.293784638170228</v>
      </c>
      <c r="E1325">
        <f t="shared" ca="1" si="40"/>
        <v>-10.179707156899402</v>
      </c>
    </row>
    <row r="1326" spans="2:5">
      <c r="B1326">
        <f t="shared" si="41"/>
        <v>1321</v>
      </c>
      <c r="C1326">
        <f t="shared" ca="1" si="40"/>
        <v>-5.7718735737948599</v>
      </c>
      <c r="D1326">
        <f t="shared" ca="1" si="40"/>
        <v>14.959381383011477</v>
      </c>
      <c r="E1326">
        <f t="shared" ca="1" si="40"/>
        <v>8.4455699787684857</v>
      </c>
    </row>
    <row r="1327" spans="2:5">
      <c r="B1327">
        <f t="shared" si="41"/>
        <v>1322</v>
      </c>
      <c r="C1327">
        <f t="shared" ca="1" si="40"/>
        <v>-10.492767554591914</v>
      </c>
      <c r="D1327">
        <f t="shared" ca="1" si="40"/>
        <v>-11.812445833536305</v>
      </c>
      <c r="E1327">
        <f t="shared" ca="1" si="40"/>
        <v>-7.7279668210817647</v>
      </c>
    </row>
    <row r="1328" spans="2:5">
      <c r="B1328">
        <f t="shared" si="41"/>
        <v>1323</v>
      </c>
      <c r="C1328">
        <f t="shared" ca="1" si="40"/>
        <v>-8.5306178738549221</v>
      </c>
      <c r="D1328">
        <f t="shared" ca="1" si="40"/>
        <v>-10.388441195297874</v>
      </c>
      <c r="E1328">
        <f t="shared" ca="1" si="40"/>
        <v>-4.3142281052202964</v>
      </c>
    </row>
    <row r="1329" spans="2:5">
      <c r="B1329">
        <f t="shared" si="41"/>
        <v>1324</v>
      </c>
      <c r="C1329">
        <f t="shared" ca="1" si="40"/>
        <v>-7.8149995037920528</v>
      </c>
      <c r="D1329">
        <f t="shared" ca="1" si="40"/>
        <v>16.290897041559692</v>
      </c>
      <c r="E1329">
        <f t="shared" ca="1" si="40"/>
        <v>-4.3530148753731863</v>
      </c>
    </row>
    <row r="1330" spans="2:5">
      <c r="B1330">
        <f t="shared" si="41"/>
        <v>1325</v>
      </c>
      <c r="C1330">
        <f t="shared" ca="1" si="40"/>
        <v>-10.592711327142403</v>
      </c>
      <c r="D1330">
        <f t="shared" ca="1" si="40"/>
        <v>6.9423067202539288</v>
      </c>
      <c r="E1330">
        <f t="shared" ca="1" si="40"/>
        <v>1.0010717599344536</v>
      </c>
    </row>
    <row r="1331" spans="2:5">
      <c r="B1331">
        <f t="shared" si="41"/>
        <v>1326</v>
      </c>
      <c r="C1331">
        <f t="shared" ca="1" si="40"/>
        <v>14.990076179708966</v>
      </c>
      <c r="D1331">
        <f t="shared" ca="1" si="40"/>
        <v>4.7023209691386256</v>
      </c>
      <c r="E1331">
        <f t="shared" ca="1" si="40"/>
        <v>-6.185707769103483</v>
      </c>
    </row>
    <row r="1332" spans="2:5">
      <c r="B1332">
        <f t="shared" si="41"/>
        <v>1327</v>
      </c>
      <c r="C1332">
        <f t="shared" ca="1" si="40"/>
        <v>-16.823671153532263</v>
      </c>
      <c r="D1332">
        <f t="shared" ca="1" si="40"/>
        <v>7.0839044736878893</v>
      </c>
      <c r="E1332">
        <f t="shared" ca="1" si="40"/>
        <v>8.4477047398156238</v>
      </c>
    </row>
    <row r="1333" spans="2:5">
      <c r="B1333">
        <f t="shared" si="41"/>
        <v>1328</v>
      </c>
      <c r="C1333">
        <f t="shared" ca="1" si="40"/>
        <v>-16.168543717458789</v>
      </c>
      <c r="D1333">
        <f t="shared" ca="1" si="40"/>
        <v>-0.55698486917922696</v>
      </c>
      <c r="E1333">
        <f t="shared" ca="1" si="40"/>
        <v>-5.7041270071047485</v>
      </c>
    </row>
    <row r="1334" spans="2:5">
      <c r="B1334">
        <f t="shared" si="41"/>
        <v>1329</v>
      </c>
      <c r="C1334">
        <f t="shared" ca="1" si="40"/>
        <v>-3.6135296988315257</v>
      </c>
      <c r="D1334">
        <f t="shared" ca="1" si="40"/>
        <v>-5.6780416187590337</v>
      </c>
      <c r="E1334">
        <f t="shared" ca="1" si="40"/>
        <v>13.263918796720466</v>
      </c>
    </row>
    <row r="1335" spans="2:5">
      <c r="B1335">
        <f t="shared" si="41"/>
        <v>1330</v>
      </c>
      <c r="C1335">
        <f t="shared" ca="1" si="40"/>
        <v>-2.2706721676766857</v>
      </c>
      <c r="D1335">
        <f t="shared" ca="1" si="40"/>
        <v>13.36974910646399</v>
      </c>
      <c r="E1335">
        <f t="shared" ca="1" si="40"/>
        <v>3.8700780320187631</v>
      </c>
    </row>
    <row r="1336" spans="2:5">
      <c r="B1336">
        <f t="shared" si="41"/>
        <v>1331</v>
      </c>
      <c r="C1336">
        <f t="shared" ca="1" si="40"/>
        <v>-3.4687772730176198</v>
      </c>
      <c r="D1336">
        <f t="shared" ca="1" si="40"/>
        <v>-0.62004205754771413</v>
      </c>
      <c r="E1336">
        <f t="shared" ca="1" si="40"/>
        <v>-16.70591842579698</v>
      </c>
    </row>
    <row r="1337" spans="2:5">
      <c r="B1337">
        <f t="shared" si="41"/>
        <v>1332</v>
      </c>
      <c r="C1337">
        <f t="shared" ca="1" si="40"/>
        <v>3.7030562338606665</v>
      </c>
      <c r="D1337">
        <f t="shared" ca="1" si="40"/>
        <v>9.8278418508557355</v>
      </c>
      <c r="E1337">
        <f t="shared" ca="1" si="40"/>
        <v>8.4739408714453734</v>
      </c>
    </row>
    <row r="1338" spans="2:5">
      <c r="B1338">
        <f t="shared" si="41"/>
        <v>1333</v>
      </c>
      <c r="C1338">
        <f t="shared" ca="1" si="40"/>
        <v>1.6048152227875931</v>
      </c>
      <c r="D1338">
        <f t="shared" ca="1" si="40"/>
        <v>-8.4611770529804176</v>
      </c>
      <c r="E1338">
        <f t="shared" ca="1" si="40"/>
        <v>7.9874776801076965</v>
      </c>
    </row>
    <row r="1339" spans="2:5">
      <c r="B1339">
        <f t="shared" si="41"/>
        <v>1334</v>
      </c>
      <c r="C1339">
        <f t="shared" ca="1" si="40"/>
        <v>8.5228446769392399</v>
      </c>
      <c r="D1339">
        <f t="shared" ca="1" si="40"/>
        <v>-8.089286189213917</v>
      </c>
      <c r="E1339">
        <f t="shared" ca="1" si="40"/>
        <v>-13.336848676900166</v>
      </c>
    </row>
    <row r="1340" spans="2:5">
      <c r="B1340">
        <f t="shared" si="41"/>
        <v>1335</v>
      </c>
      <c r="C1340">
        <f t="shared" ca="1" si="40"/>
        <v>-11.168180404675432</v>
      </c>
      <c r="D1340">
        <f t="shared" ca="1" si="40"/>
        <v>-7.5439266762355119</v>
      </c>
      <c r="E1340">
        <f t="shared" ca="1" si="40"/>
        <v>-16.670449699075441</v>
      </c>
    </row>
    <row r="1341" spans="2:5">
      <c r="B1341">
        <f t="shared" si="41"/>
        <v>1336</v>
      </c>
      <c r="C1341">
        <f t="shared" ca="1" si="40"/>
        <v>10.054964615407341</v>
      </c>
      <c r="D1341">
        <f t="shared" ca="1" si="40"/>
        <v>-4.8197666034283078</v>
      </c>
      <c r="E1341">
        <f t="shared" ca="1" si="40"/>
        <v>9.7701239741770127</v>
      </c>
    </row>
    <row r="1342" spans="2:5">
      <c r="B1342">
        <f t="shared" si="41"/>
        <v>1337</v>
      </c>
      <c r="C1342">
        <f t="shared" ca="1" si="40"/>
        <v>10.573969902995849</v>
      </c>
      <c r="D1342">
        <f t="shared" ca="1" si="40"/>
        <v>14.001882361114314</v>
      </c>
      <c r="E1342">
        <f t="shared" ca="1" si="40"/>
        <v>11.823785560340612</v>
      </c>
    </row>
    <row r="1343" spans="2:5">
      <c r="B1343">
        <f t="shared" si="41"/>
        <v>1338</v>
      </c>
      <c r="C1343">
        <f t="shared" ca="1" si="40"/>
        <v>10.758469720013249</v>
      </c>
      <c r="D1343">
        <f t="shared" ca="1" si="40"/>
        <v>3.5977540561565498</v>
      </c>
      <c r="E1343">
        <f t="shared" ca="1" si="40"/>
        <v>-6.5584153224187078</v>
      </c>
    </row>
    <row r="1344" spans="2:5">
      <c r="B1344">
        <f t="shared" si="41"/>
        <v>1339</v>
      </c>
      <c r="C1344">
        <f t="shared" ca="1" si="40"/>
        <v>13.871823433790855</v>
      </c>
      <c r="D1344">
        <f t="shared" ca="1" si="40"/>
        <v>-9.8306218577226971</v>
      </c>
      <c r="E1344">
        <f t="shared" ca="1" si="40"/>
        <v>-4.0746717410451003</v>
      </c>
    </row>
    <row r="1345" spans="2:5">
      <c r="B1345">
        <f t="shared" si="41"/>
        <v>1340</v>
      </c>
      <c r="C1345">
        <f t="shared" ca="1" si="40"/>
        <v>-1.5849513631027339</v>
      </c>
      <c r="D1345">
        <f t="shared" ca="1" si="40"/>
        <v>10.603956736390609</v>
      </c>
      <c r="E1345">
        <f t="shared" ca="1" si="40"/>
        <v>-11.890545577750963</v>
      </c>
    </row>
    <row r="1346" spans="2:5">
      <c r="B1346">
        <f t="shared" si="41"/>
        <v>1341</v>
      </c>
      <c r="C1346">
        <f t="shared" ca="1" si="40"/>
        <v>-16.704962855936387</v>
      </c>
      <c r="D1346">
        <f t="shared" ca="1" si="40"/>
        <v>11.193234055425375</v>
      </c>
      <c r="E1346">
        <f t="shared" ca="1" si="40"/>
        <v>-4.9430562224959083</v>
      </c>
    </row>
    <row r="1347" spans="2:5">
      <c r="B1347">
        <f t="shared" si="41"/>
        <v>1342</v>
      </c>
      <c r="C1347">
        <f t="shared" ca="1" si="40"/>
        <v>14.635848597146866</v>
      </c>
      <c r="D1347">
        <f t="shared" ca="1" si="40"/>
        <v>12.537346560091846</v>
      </c>
      <c r="E1347">
        <f t="shared" ca="1" si="40"/>
        <v>-13.547165359862808</v>
      </c>
    </row>
    <row r="1348" spans="2:5">
      <c r="B1348">
        <f t="shared" si="41"/>
        <v>1343</v>
      </c>
      <c r="C1348">
        <f t="shared" ca="1" si="40"/>
        <v>10.818497384867102</v>
      </c>
      <c r="D1348">
        <f t="shared" ca="1" si="40"/>
        <v>-13.685985130135409</v>
      </c>
      <c r="E1348">
        <f t="shared" ca="1" si="40"/>
        <v>-16.813420643925365</v>
      </c>
    </row>
    <row r="1349" spans="2:5">
      <c r="B1349">
        <f t="shared" si="41"/>
        <v>1344</v>
      </c>
      <c r="C1349">
        <f t="shared" ca="1" si="40"/>
        <v>10.947882644667459</v>
      </c>
      <c r="D1349">
        <f t="shared" ca="1" si="40"/>
        <v>5.8285898206778874</v>
      </c>
      <c r="E1349">
        <f t="shared" ca="1" si="40"/>
        <v>6.4358459337761786</v>
      </c>
    </row>
    <row r="1350" spans="2:5">
      <c r="B1350">
        <f t="shared" si="41"/>
        <v>1345</v>
      </c>
      <c r="C1350">
        <f t="shared" ca="1" si="40"/>
        <v>0.30114134771677636</v>
      </c>
      <c r="D1350">
        <f t="shared" ca="1" si="40"/>
        <v>10.843188960948062</v>
      </c>
      <c r="E1350">
        <f t="shared" ca="1" si="40"/>
        <v>4.7138739684667605</v>
      </c>
    </row>
    <row r="1351" spans="2:5">
      <c r="B1351">
        <f t="shared" si="41"/>
        <v>1346</v>
      </c>
      <c r="C1351">
        <f t="shared" ref="C1351:E1414" ca="1" si="42">(2*RAND()-1)*$C$4</f>
        <v>-12.054574419199602</v>
      </c>
      <c r="D1351">
        <f t="shared" ca="1" si="42"/>
        <v>-0.67250972560785494</v>
      </c>
      <c r="E1351">
        <f t="shared" ca="1" si="42"/>
        <v>2.1447621204918561</v>
      </c>
    </row>
    <row r="1352" spans="2:5">
      <c r="B1352">
        <f t="shared" ref="B1352:B1415" si="43">B1351+1</f>
        <v>1347</v>
      </c>
      <c r="C1352">
        <f t="shared" ca="1" si="42"/>
        <v>-10.33041338426098</v>
      </c>
      <c r="D1352">
        <f t="shared" ca="1" si="42"/>
        <v>-3.5800103766467215</v>
      </c>
      <c r="E1352">
        <f t="shared" ca="1" si="42"/>
        <v>9.3362435688445995</v>
      </c>
    </row>
    <row r="1353" spans="2:5">
      <c r="B1353">
        <f t="shared" si="43"/>
        <v>1348</v>
      </c>
      <c r="C1353">
        <f t="shared" ca="1" si="42"/>
        <v>3.3918764182172008</v>
      </c>
      <c r="D1353">
        <f t="shared" ca="1" si="42"/>
        <v>1.862959799825886</v>
      </c>
      <c r="E1353">
        <f t="shared" ca="1" si="42"/>
        <v>3.8320429536122456</v>
      </c>
    </row>
    <row r="1354" spans="2:5">
      <c r="B1354">
        <f t="shared" si="43"/>
        <v>1349</v>
      </c>
      <c r="C1354">
        <f t="shared" ca="1" si="42"/>
        <v>6.3641327938241572</v>
      </c>
      <c r="D1354">
        <f t="shared" ca="1" si="42"/>
        <v>-13.00106992967957</v>
      </c>
      <c r="E1354">
        <f t="shared" ca="1" si="42"/>
        <v>4.7203863979504828</v>
      </c>
    </row>
    <row r="1355" spans="2:5">
      <c r="B1355">
        <f t="shared" si="43"/>
        <v>1350</v>
      </c>
      <c r="C1355">
        <f t="shared" ca="1" si="42"/>
        <v>-2.3032444166868418</v>
      </c>
      <c r="D1355">
        <f t="shared" ca="1" si="42"/>
        <v>-16.218378423964868</v>
      </c>
      <c r="E1355">
        <f t="shared" ca="1" si="42"/>
        <v>8.075202196405284</v>
      </c>
    </row>
    <row r="1356" spans="2:5">
      <c r="B1356">
        <f t="shared" si="43"/>
        <v>1351</v>
      </c>
      <c r="C1356">
        <f t="shared" ca="1" si="42"/>
        <v>-1.098677009748398</v>
      </c>
      <c r="D1356">
        <f t="shared" ca="1" si="42"/>
        <v>9.868880986066042E-2</v>
      </c>
      <c r="E1356">
        <f t="shared" ca="1" si="42"/>
        <v>2.2695267937535979</v>
      </c>
    </row>
    <row r="1357" spans="2:5">
      <c r="B1357">
        <f t="shared" si="43"/>
        <v>1352</v>
      </c>
      <c r="C1357">
        <f t="shared" ca="1" si="42"/>
        <v>9.8531654614282012</v>
      </c>
      <c r="D1357">
        <f t="shared" ca="1" si="42"/>
        <v>-8.3554866019117195</v>
      </c>
      <c r="E1357">
        <f t="shared" ca="1" si="42"/>
        <v>14.8563965836869</v>
      </c>
    </row>
    <row r="1358" spans="2:5">
      <c r="B1358">
        <f t="shared" si="43"/>
        <v>1353</v>
      </c>
      <c r="C1358">
        <f t="shared" ca="1" si="42"/>
        <v>15.525647455990228</v>
      </c>
      <c r="D1358">
        <f t="shared" ca="1" si="42"/>
        <v>-9.9210695487725573</v>
      </c>
      <c r="E1358">
        <f t="shared" ca="1" si="42"/>
        <v>3.8270209053051856</v>
      </c>
    </row>
    <row r="1359" spans="2:5">
      <c r="B1359">
        <f t="shared" si="43"/>
        <v>1354</v>
      </c>
      <c r="C1359">
        <f t="shared" ca="1" si="42"/>
        <v>-9.8395411434623234</v>
      </c>
      <c r="D1359">
        <f t="shared" ca="1" si="42"/>
        <v>14.218965413839287</v>
      </c>
      <c r="E1359">
        <f t="shared" ca="1" si="42"/>
        <v>-2.6049013888543016</v>
      </c>
    </row>
    <row r="1360" spans="2:5">
      <c r="B1360">
        <f t="shared" si="43"/>
        <v>1355</v>
      </c>
      <c r="C1360">
        <f t="shared" ca="1" si="42"/>
        <v>-7.997375442814544</v>
      </c>
      <c r="D1360">
        <f t="shared" ca="1" si="42"/>
        <v>11.515915966163799</v>
      </c>
      <c r="E1360">
        <f t="shared" ca="1" si="42"/>
        <v>13.413912057744831</v>
      </c>
    </row>
    <row r="1361" spans="2:5">
      <c r="B1361">
        <f t="shared" si="43"/>
        <v>1356</v>
      </c>
      <c r="C1361">
        <f t="shared" ca="1" si="42"/>
        <v>6.3091232844646479</v>
      </c>
      <c r="D1361">
        <f t="shared" ca="1" si="42"/>
        <v>-13.557498941375774</v>
      </c>
      <c r="E1361">
        <f t="shared" ca="1" si="42"/>
        <v>9.68314500358467</v>
      </c>
    </row>
    <row r="1362" spans="2:5">
      <c r="B1362">
        <f t="shared" si="43"/>
        <v>1357</v>
      </c>
      <c r="C1362">
        <f t="shared" ca="1" si="42"/>
        <v>-3.3507637314842089</v>
      </c>
      <c r="D1362">
        <f t="shared" ca="1" si="42"/>
        <v>-3.5899180002679003</v>
      </c>
      <c r="E1362">
        <f t="shared" ca="1" si="42"/>
        <v>-1.3176703402420236</v>
      </c>
    </row>
    <row r="1363" spans="2:5">
      <c r="B1363">
        <f t="shared" si="43"/>
        <v>1358</v>
      </c>
      <c r="C1363">
        <f t="shared" ca="1" si="42"/>
        <v>16.604462326535575</v>
      </c>
      <c r="D1363">
        <f t="shared" ca="1" si="42"/>
        <v>7.8296138815485055</v>
      </c>
      <c r="E1363">
        <f t="shared" ca="1" si="42"/>
        <v>6.1831706331628364</v>
      </c>
    </row>
    <row r="1364" spans="2:5">
      <c r="B1364">
        <f t="shared" si="43"/>
        <v>1359</v>
      </c>
      <c r="C1364">
        <f t="shared" ca="1" si="42"/>
        <v>11.064369814671156</v>
      </c>
      <c r="D1364">
        <f t="shared" ca="1" si="42"/>
        <v>-2.2928716394990398</v>
      </c>
      <c r="E1364">
        <f t="shared" ca="1" si="42"/>
        <v>5.091515416431486</v>
      </c>
    </row>
    <row r="1365" spans="2:5">
      <c r="B1365">
        <f t="shared" si="43"/>
        <v>1360</v>
      </c>
      <c r="C1365">
        <f t="shared" ca="1" si="42"/>
        <v>-16.650479729768364</v>
      </c>
      <c r="D1365">
        <f t="shared" ca="1" si="42"/>
        <v>-15.371612933127638</v>
      </c>
      <c r="E1365">
        <f t="shared" ca="1" si="42"/>
        <v>-0.45596412883758464</v>
      </c>
    </row>
    <row r="1366" spans="2:5">
      <c r="B1366">
        <f t="shared" si="43"/>
        <v>1361</v>
      </c>
      <c r="C1366">
        <f t="shared" ca="1" si="42"/>
        <v>12.460559208530308</v>
      </c>
      <c r="D1366">
        <f t="shared" ca="1" si="42"/>
        <v>-9.2084513873501237</v>
      </c>
      <c r="E1366">
        <f t="shared" ca="1" si="42"/>
        <v>1.9736123936274403</v>
      </c>
    </row>
    <row r="1367" spans="2:5">
      <c r="B1367">
        <f t="shared" si="43"/>
        <v>1362</v>
      </c>
      <c r="C1367">
        <f t="shared" ca="1" si="42"/>
        <v>-16.547515052365782</v>
      </c>
      <c r="D1367">
        <f t="shared" ca="1" si="42"/>
        <v>-4.2383208082539907</v>
      </c>
      <c r="E1367">
        <f t="shared" ca="1" si="42"/>
        <v>8.2649145186969477</v>
      </c>
    </row>
    <row r="1368" spans="2:5">
      <c r="B1368">
        <f t="shared" si="43"/>
        <v>1363</v>
      </c>
      <c r="C1368">
        <f t="shared" ca="1" si="42"/>
        <v>16.577460157007369</v>
      </c>
      <c r="D1368">
        <f t="shared" ca="1" si="42"/>
        <v>12.817348696351781</v>
      </c>
      <c r="E1368">
        <f t="shared" ca="1" si="42"/>
        <v>8.0493206420797456</v>
      </c>
    </row>
    <row r="1369" spans="2:5">
      <c r="B1369">
        <f t="shared" si="43"/>
        <v>1364</v>
      </c>
      <c r="C1369">
        <f t="shared" ca="1" si="42"/>
        <v>1.8828564533316072</v>
      </c>
      <c r="D1369">
        <f t="shared" ca="1" si="42"/>
        <v>9.6114337740981348</v>
      </c>
      <c r="E1369">
        <f t="shared" ca="1" si="42"/>
        <v>3.8099781455955606</v>
      </c>
    </row>
    <row r="1370" spans="2:5">
      <c r="B1370">
        <f t="shared" si="43"/>
        <v>1365</v>
      </c>
      <c r="C1370">
        <f t="shared" ca="1" si="42"/>
        <v>8.2771662619699509</v>
      </c>
      <c r="D1370">
        <f t="shared" ca="1" si="42"/>
        <v>13.541535062483192</v>
      </c>
      <c r="E1370">
        <f t="shared" ca="1" si="42"/>
        <v>8.863117491243127</v>
      </c>
    </row>
    <row r="1371" spans="2:5">
      <c r="B1371">
        <f t="shared" si="43"/>
        <v>1366</v>
      </c>
      <c r="C1371">
        <f t="shared" ca="1" si="42"/>
        <v>3.709679967691371</v>
      </c>
      <c r="D1371">
        <f t="shared" ca="1" si="42"/>
        <v>-1.6847287678095666</v>
      </c>
      <c r="E1371">
        <f t="shared" ca="1" si="42"/>
        <v>0.23970138487904236</v>
      </c>
    </row>
    <row r="1372" spans="2:5">
      <c r="B1372">
        <f t="shared" si="43"/>
        <v>1367</v>
      </c>
      <c r="C1372">
        <f t="shared" ca="1" si="42"/>
        <v>2.9302496237844546</v>
      </c>
      <c r="D1372">
        <f t="shared" ca="1" si="42"/>
        <v>1.2270684415343314</v>
      </c>
      <c r="E1372">
        <f t="shared" ca="1" si="42"/>
        <v>7.5975983594387415</v>
      </c>
    </row>
    <row r="1373" spans="2:5">
      <c r="B1373">
        <f t="shared" si="43"/>
        <v>1368</v>
      </c>
      <c r="C1373">
        <f t="shared" ca="1" si="42"/>
        <v>14.288888210467707</v>
      </c>
      <c r="D1373">
        <f t="shared" ca="1" si="42"/>
        <v>-5.7667505789948779</v>
      </c>
      <c r="E1373">
        <f t="shared" ca="1" si="42"/>
        <v>3.3640059734563144</v>
      </c>
    </row>
    <row r="1374" spans="2:5">
      <c r="B1374">
        <f t="shared" si="43"/>
        <v>1369</v>
      </c>
      <c r="C1374">
        <f t="shared" ca="1" si="42"/>
        <v>7.8573319022767825</v>
      </c>
      <c r="D1374">
        <f t="shared" ca="1" si="42"/>
        <v>0.50792223926972713</v>
      </c>
      <c r="E1374">
        <f t="shared" ca="1" si="42"/>
        <v>16.02098452398949</v>
      </c>
    </row>
    <row r="1375" spans="2:5">
      <c r="B1375">
        <f t="shared" si="43"/>
        <v>1370</v>
      </c>
      <c r="C1375">
        <f t="shared" ca="1" si="42"/>
        <v>16.635495542946131</v>
      </c>
      <c r="D1375">
        <f t="shared" ca="1" si="42"/>
        <v>-1.6301815325793818</v>
      </c>
      <c r="E1375">
        <f t="shared" ca="1" si="42"/>
        <v>7.0719732215336428</v>
      </c>
    </row>
    <row r="1376" spans="2:5">
      <c r="B1376">
        <f t="shared" si="43"/>
        <v>1371</v>
      </c>
      <c r="C1376">
        <f t="shared" ca="1" si="42"/>
        <v>15.9518927054967</v>
      </c>
      <c r="D1376">
        <f t="shared" ca="1" si="42"/>
        <v>-11.134297026371904</v>
      </c>
      <c r="E1376">
        <f t="shared" ca="1" si="42"/>
        <v>-5.4266282244301633</v>
      </c>
    </row>
    <row r="1377" spans="2:5">
      <c r="B1377">
        <f t="shared" si="43"/>
        <v>1372</v>
      </c>
      <c r="C1377">
        <f t="shared" ca="1" si="42"/>
        <v>0.93763581026871723</v>
      </c>
      <c r="D1377">
        <f t="shared" ca="1" si="42"/>
        <v>15.980484862895326</v>
      </c>
      <c r="E1377">
        <f t="shared" ca="1" si="42"/>
        <v>-13.308179311678972</v>
      </c>
    </row>
    <row r="1378" spans="2:5">
      <c r="B1378">
        <f t="shared" si="43"/>
        <v>1373</v>
      </c>
      <c r="C1378">
        <f t="shared" ca="1" si="42"/>
        <v>-11.165971218087918</v>
      </c>
      <c r="D1378">
        <f t="shared" ca="1" si="42"/>
        <v>-2.7311473139657174</v>
      </c>
      <c r="E1378">
        <f t="shared" ca="1" si="42"/>
        <v>-16.837900727137551</v>
      </c>
    </row>
    <row r="1379" spans="2:5">
      <c r="B1379">
        <f t="shared" si="43"/>
        <v>1374</v>
      </c>
      <c r="C1379">
        <f t="shared" ca="1" si="42"/>
        <v>12.163282260090499</v>
      </c>
      <c r="D1379">
        <f t="shared" ca="1" si="42"/>
        <v>0.67693712269750361</v>
      </c>
      <c r="E1379">
        <f t="shared" ca="1" si="42"/>
        <v>0.440365434000203</v>
      </c>
    </row>
    <row r="1380" spans="2:5">
      <c r="B1380">
        <f t="shared" si="43"/>
        <v>1375</v>
      </c>
      <c r="C1380">
        <f t="shared" ca="1" si="42"/>
        <v>0.37643516051567172</v>
      </c>
      <c r="D1380">
        <f t="shared" ca="1" si="42"/>
        <v>15.3624877603354</v>
      </c>
      <c r="E1380">
        <f t="shared" ca="1" si="42"/>
        <v>-4.4205282624003042</v>
      </c>
    </row>
    <row r="1381" spans="2:5">
      <c r="B1381">
        <f t="shared" si="43"/>
        <v>1376</v>
      </c>
      <c r="C1381">
        <f t="shared" ca="1" si="42"/>
        <v>9.0680908824851834</v>
      </c>
      <c r="D1381">
        <f t="shared" ca="1" si="42"/>
        <v>-4.3317942660666597</v>
      </c>
      <c r="E1381">
        <f t="shared" ca="1" si="42"/>
        <v>5.5573969066297959</v>
      </c>
    </row>
    <row r="1382" spans="2:5">
      <c r="B1382">
        <f t="shared" si="43"/>
        <v>1377</v>
      </c>
      <c r="C1382">
        <f t="shared" ca="1" si="42"/>
        <v>7.801822797052357</v>
      </c>
      <c r="D1382">
        <f t="shared" ca="1" si="42"/>
        <v>0.65944036453702171</v>
      </c>
      <c r="E1382">
        <f t="shared" ca="1" si="42"/>
        <v>14.710045969078166</v>
      </c>
    </row>
    <row r="1383" spans="2:5">
      <c r="B1383">
        <f t="shared" si="43"/>
        <v>1378</v>
      </c>
      <c r="C1383">
        <f t="shared" ca="1" si="42"/>
        <v>2.1591283866287156</v>
      </c>
      <c r="D1383">
        <f t="shared" ca="1" si="42"/>
        <v>-6.1712271738708981</v>
      </c>
      <c r="E1383">
        <f t="shared" ca="1" si="42"/>
        <v>-12.052165557751549</v>
      </c>
    </row>
    <row r="1384" spans="2:5">
      <c r="B1384">
        <f t="shared" si="43"/>
        <v>1379</v>
      </c>
      <c r="C1384">
        <f t="shared" ca="1" si="42"/>
        <v>14.099270384217661</v>
      </c>
      <c r="D1384">
        <f t="shared" ca="1" si="42"/>
        <v>13.216196132478705</v>
      </c>
      <c r="E1384">
        <f t="shared" ca="1" si="42"/>
        <v>-6.8891534197191291</v>
      </c>
    </row>
    <row r="1385" spans="2:5">
      <c r="B1385">
        <f t="shared" si="43"/>
        <v>1380</v>
      </c>
      <c r="C1385">
        <f t="shared" ca="1" si="42"/>
        <v>8.8089555282059653</v>
      </c>
      <c r="D1385">
        <f t="shared" ca="1" si="42"/>
        <v>9.8944665914494525</v>
      </c>
      <c r="E1385">
        <f t="shared" ca="1" si="42"/>
        <v>-13.982241218600141</v>
      </c>
    </row>
    <row r="1386" spans="2:5">
      <c r="B1386">
        <f t="shared" si="43"/>
        <v>1381</v>
      </c>
      <c r="C1386">
        <f t="shared" ca="1" si="42"/>
        <v>-3.2953679339747506</v>
      </c>
      <c r="D1386">
        <f t="shared" ca="1" si="42"/>
        <v>-13.135853766863969</v>
      </c>
      <c r="E1386">
        <f t="shared" ca="1" si="42"/>
        <v>1.5239334044950625</v>
      </c>
    </row>
    <row r="1387" spans="2:5">
      <c r="B1387">
        <f t="shared" si="43"/>
        <v>1382</v>
      </c>
      <c r="C1387">
        <f t="shared" ca="1" si="42"/>
        <v>2.7554991824304125</v>
      </c>
      <c r="D1387">
        <f t="shared" ca="1" si="42"/>
        <v>15.15090338750154</v>
      </c>
      <c r="E1387">
        <f t="shared" ca="1" si="42"/>
        <v>-2.4373580879670032</v>
      </c>
    </row>
    <row r="1388" spans="2:5">
      <c r="B1388">
        <f t="shared" si="43"/>
        <v>1383</v>
      </c>
      <c r="C1388">
        <f t="shared" ca="1" si="42"/>
        <v>-0.18085837271559391</v>
      </c>
      <c r="D1388">
        <f t="shared" ca="1" si="42"/>
        <v>3.3996671704031627</v>
      </c>
      <c r="E1388">
        <f t="shared" ca="1" si="42"/>
        <v>4.5150695286855473</v>
      </c>
    </row>
    <row r="1389" spans="2:5">
      <c r="B1389">
        <f t="shared" si="43"/>
        <v>1384</v>
      </c>
      <c r="C1389">
        <f t="shared" ca="1" si="42"/>
        <v>16.138054023921288</v>
      </c>
      <c r="D1389">
        <f t="shared" ca="1" si="42"/>
        <v>-16.577400451702292</v>
      </c>
      <c r="E1389">
        <f t="shared" ca="1" si="42"/>
        <v>6.915120211877734</v>
      </c>
    </row>
    <row r="1390" spans="2:5">
      <c r="B1390">
        <f t="shared" si="43"/>
        <v>1385</v>
      </c>
      <c r="C1390">
        <f t="shared" ca="1" si="42"/>
        <v>12.196723031091324</v>
      </c>
      <c r="D1390">
        <f t="shared" ca="1" si="42"/>
        <v>-15.740782937291534</v>
      </c>
      <c r="E1390">
        <f t="shared" ca="1" si="42"/>
        <v>11.030189137519779</v>
      </c>
    </row>
    <row r="1391" spans="2:5">
      <c r="B1391">
        <f t="shared" si="43"/>
        <v>1386</v>
      </c>
      <c r="C1391">
        <f t="shared" ca="1" si="42"/>
        <v>-7.3521709231757963</v>
      </c>
      <c r="D1391">
        <f t="shared" ca="1" si="42"/>
        <v>3.9008867970951639</v>
      </c>
      <c r="E1391">
        <f t="shared" ca="1" si="42"/>
        <v>4.2983723944495011</v>
      </c>
    </row>
    <row r="1392" spans="2:5">
      <c r="B1392">
        <f t="shared" si="43"/>
        <v>1387</v>
      </c>
      <c r="C1392">
        <f t="shared" ca="1" si="42"/>
        <v>9.2322657948260041</v>
      </c>
      <c r="D1392">
        <f t="shared" ca="1" si="42"/>
        <v>16.23567062787609</v>
      </c>
      <c r="E1392">
        <f t="shared" ca="1" si="42"/>
        <v>0.85907778048591288</v>
      </c>
    </row>
    <row r="1393" spans="2:5">
      <c r="B1393">
        <f t="shared" si="43"/>
        <v>1388</v>
      </c>
      <c r="C1393">
        <f t="shared" ca="1" si="42"/>
        <v>13.975151389690648</v>
      </c>
      <c r="D1393">
        <f t="shared" ca="1" si="42"/>
        <v>-3.42521261098842</v>
      </c>
      <c r="E1393">
        <f t="shared" ca="1" si="42"/>
        <v>3.4266189389793111</v>
      </c>
    </row>
    <row r="1394" spans="2:5">
      <c r="B1394">
        <f t="shared" si="43"/>
        <v>1389</v>
      </c>
      <c r="C1394">
        <f t="shared" ca="1" si="42"/>
        <v>7.8001259346217307</v>
      </c>
      <c r="D1394">
        <f t="shared" ca="1" si="42"/>
        <v>7.2352248399776702</v>
      </c>
      <c r="E1394">
        <f t="shared" ca="1" si="42"/>
        <v>-2.7012912972396812</v>
      </c>
    </row>
    <row r="1395" spans="2:5">
      <c r="B1395">
        <f t="shared" si="43"/>
        <v>1390</v>
      </c>
      <c r="C1395">
        <f t="shared" ca="1" si="42"/>
        <v>2.6534309030130858</v>
      </c>
      <c r="D1395">
        <f t="shared" ca="1" si="42"/>
        <v>3.2142842008987893</v>
      </c>
      <c r="E1395">
        <f t="shared" ca="1" si="42"/>
        <v>16.32654390836267</v>
      </c>
    </row>
    <row r="1396" spans="2:5">
      <c r="B1396">
        <f t="shared" si="43"/>
        <v>1391</v>
      </c>
      <c r="C1396">
        <f t="shared" ca="1" si="42"/>
        <v>11.871374409557346</v>
      </c>
      <c r="D1396">
        <f t="shared" ca="1" si="42"/>
        <v>9.7662583454936858</v>
      </c>
      <c r="E1396">
        <f t="shared" ca="1" si="42"/>
        <v>7.4316451813259174</v>
      </c>
    </row>
    <row r="1397" spans="2:5">
      <c r="B1397">
        <f t="shared" si="43"/>
        <v>1392</v>
      </c>
      <c r="C1397">
        <f t="shared" ca="1" si="42"/>
        <v>12.777250921498652</v>
      </c>
      <c r="D1397">
        <f t="shared" ca="1" si="42"/>
        <v>-3.8795480609469837</v>
      </c>
      <c r="E1397">
        <f t="shared" ca="1" si="42"/>
        <v>9.7909819354099188</v>
      </c>
    </row>
    <row r="1398" spans="2:5">
      <c r="B1398">
        <f t="shared" si="43"/>
        <v>1393</v>
      </c>
      <c r="C1398">
        <f t="shared" ca="1" si="42"/>
        <v>16.591558664506003</v>
      </c>
      <c r="D1398">
        <f t="shared" ca="1" si="42"/>
        <v>1.8429168326476426</v>
      </c>
      <c r="E1398">
        <f t="shared" ca="1" si="42"/>
        <v>-11.770318733765391</v>
      </c>
    </row>
    <row r="1399" spans="2:5">
      <c r="B1399">
        <f t="shared" si="43"/>
        <v>1394</v>
      </c>
      <c r="C1399">
        <f t="shared" ca="1" si="42"/>
        <v>10.027499668458745</v>
      </c>
      <c r="D1399">
        <f t="shared" ca="1" si="42"/>
        <v>4.8093918385133865</v>
      </c>
      <c r="E1399">
        <f t="shared" ca="1" si="42"/>
        <v>-10.173143002386665</v>
      </c>
    </row>
    <row r="1400" spans="2:5">
      <c r="B1400">
        <f t="shared" si="43"/>
        <v>1395</v>
      </c>
      <c r="C1400">
        <f t="shared" ca="1" si="42"/>
        <v>-13.55289406194548</v>
      </c>
      <c r="D1400">
        <f t="shared" ca="1" si="42"/>
        <v>-13.124931965866772</v>
      </c>
      <c r="E1400">
        <f t="shared" ca="1" si="42"/>
        <v>1.3738086693330345</v>
      </c>
    </row>
    <row r="1401" spans="2:5">
      <c r="B1401">
        <f t="shared" si="43"/>
        <v>1396</v>
      </c>
      <c r="C1401">
        <f t="shared" ca="1" si="42"/>
        <v>3.2645608599408309</v>
      </c>
      <c r="D1401">
        <f t="shared" ca="1" si="42"/>
        <v>-2.4985782253304167</v>
      </c>
      <c r="E1401">
        <f t="shared" ca="1" si="42"/>
        <v>-2.0854730090919911</v>
      </c>
    </row>
    <row r="1402" spans="2:5">
      <c r="B1402">
        <f t="shared" si="43"/>
        <v>1397</v>
      </c>
      <c r="C1402">
        <f t="shared" ca="1" si="42"/>
        <v>7.6303365744464475</v>
      </c>
      <c r="D1402">
        <f t="shared" ca="1" si="42"/>
        <v>-15.534047631497639</v>
      </c>
      <c r="E1402">
        <f t="shared" ca="1" si="42"/>
        <v>2.0268783601928266</v>
      </c>
    </row>
    <row r="1403" spans="2:5">
      <c r="B1403">
        <f t="shared" si="43"/>
        <v>1398</v>
      </c>
      <c r="C1403">
        <f t="shared" ca="1" si="42"/>
        <v>3.9674183375901149</v>
      </c>
      <c r="D1403">
        <f t="shared" ca="1" si="42"/>
        <v>5.8544552724454153</v>
      </c>
      <c r="E1403">
        <f t="shared" ca="1" si="42"/>
        <v>-9.9920382819552298</v>
      </c>
    </row>
    <row r="1404" spans="2:5">
      <c r="B1404">
        <f t="shared" si="43"/>
        <v>1399</v>
      </c>
      <c r="C1404">
        <f t="shared" ca="1" si="42"/>
        <v>-16.498584874766046</v>
      </c>
      <c r="D1404">
        <f t="shared" ca="1" si="42"/>
        <v>-8.97951201596541</v>
      </c>
      <c r="E1404">
        <f t="shared" ca="1" si="42"/>
        <v>16.941751760716304</v>
      </c>
    </row>
    <row r="1405" spans="2:5">
      <c r="B1405">
        <f t="shared" si="43"/>
        <v>1400</v>
      </c>
      <c r="C1405">
        <f t="shared" ca="1" si="42"/>
        <v>0.43481683684148131</v>
      </c>
      <c r="D1405">
        <f t="shared" ca="1" si="42"/>
        <v>8.795694384370119</v>
      </c>
      <c r="E1405">
        <f t="shared" ca="1" si="42"/>
        <v>-1.7849887857641502</v>
      </c>
    </row>
    <row r="1406" spans="2:5">
      <c r="B1406">
        <f t="shared" si="43"/>
        <v>1401</v>
      </c>
      <c r="C1406">
        <f t="shared" ca="1" si="42"/>
        <v>-6.1524343517670887</v>
      </c>
      <c r="D1406">
        <f t="shared" ca="1" si="42"/>
        <v>4.8818931422240333</v>
      </c>
      <c r="E1406">
        <f t="shared" ca="1" si="42"/>
        <v>16.459119422824656</v>
      </c>
    </row>
    <row r="1407" spans="2:5">
      <c r="B1407">
        <f t="shared" si="43"/>
        <v>1402</v>
      </c>
      <c r="C1407">
        <f t="shared" ca="1" si="42"/>
        <v>-12.10901502225634</v>
      </c>
      <c r="D1407">
        <f t="shared" ca="1" si="42"/>
        <v>16.926334811114856</v>
      </c>
      <c r="E1407">
        <f t="shared" ca="1" si="42"/>
        <v>3.5655043217614901</v>
      </c>
    </row>
    <row r="1408" spans="2:5">
      <c r="B1408">
        <f t="shared" si="43"/>
        <v>1403</v>
      </c>
      <c r="C1408">
        <f t="shared" ca="1" si="42"/>
        <v>9.056085073822759</v>
      </c>
      <c r="D1408">
        <f t="shared" ca="1" si="42"/>
        <v>-6.2532130624109703</v>
      </c>
      <c r="E1408">
        <f t="shared" ca="1" si="42"/>
        <v>-10.028740396260661</v>
      </c>
    </row>
    <row r="1409" spans="2:5">
      <c r="B1409">
        <f t="shared" si="43"/>
        <v>1404</v>
      </c>
      <c r="C1409">
        <f t="shared" ca="1" si="42"/>
        <v>-16.90368189048063</v>
      </c>
      <c r="D1409">
        <f t="shared" ca="1" si="42"/>
        <v>-6.4546086409913359</v>
      </c>
      <c r="E1409">
        <f t="shared" ca="1" si="42"/>
        <v>-8.4020509992860344</v>
      </c>
    </row>
    <row r="1410" spans="2:5">
      <c r="B1410">
        <f t="shared" si="43"/>
        <v>1405</v>
      </c>
      <c r="C1410">
        <f t="shared" ca="1" si="42"/>
        <v>4.119725492379394</v>
      </c>
      <c r="D1410">
        <f t="shared" ca="1" si="42"/>
        <v>-5.2646106586144343</v>
      </c>
      <c r="E1410">
        <f t="shared" ca="1" si="42"/>
        <v>8.5982391760479455</v>
      </c>
    </row>
    <row r="1411" spans="2:5">
      <c r="B1411">
        <f t="shared" si="43"/>
        <v>1406</v>
      </c>
      <c r="C1411">
        <f t="shared" ca="1" si="42"/>
        <v>-16.612042500729636</v>
      </c>
      <c r="D1411">
        <f t="shared" ca="1" si="42"/>
        <v>12.64875891952161</v>
      </c>
      <c r="E1411">
        <f t="shared" ca="1" si="42"/>
        <v>10.669539898532886</v>
      </c>
    </row>
    <row r="1412" spans="2:5">
      <c r="B1412">
        <f t="shared" si="43"/>
        <v>1407</v>
      </c>
      <c r="C1412">
        <f t="shared" ca="1" si="42"/>
        <v>-2.2931262074220067</v>
      </c>
      <c r="D1412">
        <f t="shared" ca="1" si="42"/>
        <v>-12.933341699829533</v>
      </c>
      <c r="E1412">
        <f t="shared" ca="1" si="42"/>
        <v>9.8327134228775304</v>
      </c>
    </row>
    <row r="1413" spans="2:5">
      <c r="B1413">
        <f t="shared" si="43"/>
        <v>1408</v>
      </c>
      <c r="C1413">
        <f t="shared" ca="1" si="42"/>
        <v>-6.006555436830495</v>
      </c>
      <c r="D1413">
        <f t="shared" ca="1" si="42"/>
        <v>-8.0810687003626747</v>
      </c>
      <c r="E1413">
        <f t="shared" ca="1" si="42"/>
        <v>-8.5558717571686458</v>
      </c>
    </row>
    <row r="1414" spans="2:5">
      <c r="B1414">
        <f t="shared" si="43"/>
        <v>1409</v>
      </c>
      <c r="C1414">
        <f t="shared" ca="1" si="42"/>
        <v>16.160011921842958</v>
      </c>
      <c r="D1414">
        <f t="shared" ca="1" si="42"/>
        <v>-13.73419363552545</v>
      </c>
      <c r="E1414">
        <f t="shared" ca="1" si="42"/>
        <v>-2.9726085031835749</v>
      </c>
    </row>
    <row r="1415" spans="2:5">
      <c r="B1415">
        <f t="shared" si="43"/>
        <v>1410</v>
      </c>
      <c r="C1415">
        <f t="shared" ref="C1415:E1478" ca="1" si="44">(2*RAND()-1)*$C$4</f>
        <v>11.220386217806928</v>
      </c>
      <c r="D1415">
        <f t="shared" ca="1" si="44"/>
        <v>11.263276179080474</v>
      </c>
      <c r="E1415">
        <f t="shared" ca="1" si="44"/>
        <v>-16.006301664123392</v>
      </c>
    </row>
    <row r="1416" spans="2:5">
      <c r="B1416">
        <f t="shared" ref="B1416:B1479" si="45">B1415+1</f>
        <v>1411</v>
      </c>
      <c r="C1416">
        <f t="shared" ca="1" si="44"/>
        <v>-14.27804890351875</v>
      </c>
      <c r="D1416">
        <f t="shared" ca="1" si="44"/>
        <v>-6.7585231483148247</v>
      </c>
      <c r="E1416">
        <f t="shared" ca="1" si="44"/>
        <v>-14.908619444667877</v>
      </c>
    </row>
    <row r="1417" spans="2:5">
      <c r="B1417">
        <f t="shared" si="45"/>
        <v>1412</v>
      </c>
      <c r="C1417">
        <f t="shared" ca="1" si="44"/>
        <v>-0.66910848437976478</v>
      </c>
      <c r="D1417">
        <f t="shared" ca="1" si="44"/>
        <v>-16.898216808407174</v>
      </c>
      <c r="E1417">
        <f t="shared" ca="1" si="44"/>
        <v>2.9939822310089914</v>
      </c>
    </row>
    <row r="1418" spans="2:5">
      <c r="B1418">
        <f t="shared" si="45"/>
        <v>1413</v>
      </c>
      <c r="C1418">
        <f t="shared" ca="1" si="44"/>
        <v>-12.904740379063224</v>
      </c>
      <c r="D1418">
        <f t="shared" ca="1" si="44"/>
        <v>16.091771805590355</v>
      </c>
      <c r="E1418">
        <f t="shared" ca="1" si="44"/>
        <v>-12.712458382143023</v>
      </c>
    </row>
    <row r="1419" spans="2:5">
      <c r="B1419">
        <f t="shared" si="45"/>
        <v>1414</v>
      </c>
      <c r="C1419">
        <f t="shared" ca="1" si="44"/>
        <v>-9.1297626494923101</v>
      </c>
      <c r="D1419">
        <f t="shared" ca="1" si="44"/>
        <v>7.9510781769118504</v>
      </c>
      <c r="E1419">
        <f t="shared" ca="1" si="44"/>
        <v>-15.382931992098644</v>
      </c>
    </row>
    <row r="1420" spans="2:5">
      <c r="B1420">
        <f t="shared" si="45"/>
        <v>1415</v>
      </c>
      <c r="C1420">
        <f t="shared" ca="1" si="44"/>
        <v>-10.728166545003321</v>
      </c>
      <c r="D1420">
        <f t="shared" ca="1" si="44"/>
        <v>-14.559909585223345</v>
      </c>
      <c r="E1420">
        <f t="shared" ca="1" si="44"/>
        <v>12.305958743427412</v>
      </c>
    </row>
    <row r="1421" spans="2:5">
      <c r="B1421">
        <f t="shared" si="45"/>
        <v>1416</v>
      </c>
      <c r="C1421">
        <f t="shared" ca="1" si="44"/>
        <v>-14.468475504010339</v>
      </c>
      <c r="D1421">
        <f t="shared" ca="1" si="44"/>
        <v>2.9328920461905232</v>
      </c>
      <c r="E1421">
        <f t="shared" ca="1" si="44"/>
        <v>2.9063407379260293</v>
      </c>
    </row>
    <row r="1422" spans="2:5">
      <c r="B1422">
        <f t="shared" si="45"/>
        <v>1417</v>
      </c>
      <c r="C1422">
        <f t="shared" ca="1" si="44"/>
        <v>15.629207084637617</v>
      </c>
      <c r="D1422">
        <f t="shared" ca="1" si="44"/>
        <v>9.4506346648487902</v>
      </c>
      <c r="E1422">
        <f t="shared" ca="1" si="44"/>
        <v>-16.688773746528749</v>
      </c>
    </row>
    <row r="1423" spans="2:5">
      <c r="B1423">
        <f t="shared" si="45"/>
        <v>1418</v>
      </c>
      <c r="C1423">
        <f t="shared" ca="1" si="44"/>
        <v>7.3767139372261097</v>
      </c>
      <c r="D1423">
        <f t="shared" ca="1" si="44"/>
        <v>-1.4747767526128499</v>
      </c>
      <c r="E1423">
        <f t="shared" ca="1" si="44"/>
        <v>14.956159934738732</v>
      </c>
    </row>
    <row r="1424" spans="2:5">
      <c r="B1424">
        <f t="shared" si="45"/>
        <v>1419</v>
      </c>
      <c r="C1424">
        <f t="shared" ca="1" si="44"/>
        <v>0.71538991574172295</v>
      </c>
      <c r="D1424">
        <f t="shared" ca="1" si="44"/>
        <v>-3.5015939328152799</v>
      </c>
      <c r="E1424">
        <f t="shared" ca="1" si="44"/>
        <v>8.152345655862181</v>
      </c>
    </row>
    <row r="1425" spans="2:5">
      <c r="B1425">
        <f t="shared" si="45"/>
        <v>1420</v>
      </c>
      <c r="C1425">
        <f t="shared" ca="1" si="44"/>
        <v>5.5874716118208134</v>
      </c>
      <c r="D1425">
        <f t="shared" ca="1" si="44"/>
        <v>0.24269667564146458</v>
      </c>
      <c r="E1425">
        <f t="shared" ca="1" si="44"/>
        <v>-14.244168613366725</v>
      </c>
    </row>
    <row r="1426" spans="2:5">
      <c r="B1426">
        <f t="shared" si="45"/>
        <v>1421</v>
      </c>
      <c r="C1426">
        <f t="shared" ca="1" si="44"/>
        <v>-6.0094765918868553</v>
      </c>
      <c r="D1426">
        <f t="shared" ca="1" si="44"/>
        <v>-8.900430294386565</v>
      </c>
      <c r="E1426">
        <f t="shared" ca="1" si="44"/>
        <v>-15.157026038111137</v>
      </c>
    </row>
    <row r="1427" spans="2:5">
      <c r="B1427">
        <f t="shared" si="45"/>
        <v>1422</v>
      </c>
      <c r="C1427">
        <f t="shared" ca="1" si="44"/>
        <v>1.2291194370198073</v>
      </c>
      <c r="D1427">
        <f t="shared" ca="1" si="44"/>
        <v>11.55466168488479</v>
      </c>
      <c r="E1427">
        <f t="shared" ca="1" si="44"/>
        <v>-16.547229829417038</v>
      </c>
    </row>
    <row r="1428" spans="2:5">
      <c r="B1428">
        <f t="shared" si="45"/>
        <v>1423</v>
      </c>
      <c r="C1428">
        <f t="shared" ca="1" si="44"/>
        <v>-11.179856915881068</v>
      </c>
      <c r="D1428">
        <f t="shared" ca="1" si="44"/>
        <v>-4.0761815686336735</v>
      </c>
      <c r="E1428">
        <f t="shared" ca="1" si="44"/>
        <v>15.985600278088761</v>
      </c>
    </row>
    <row r="1429" spans="2:5">
      <c r="B1429">
        <f t="shared" si="45"/>
        <v>1424</v>
      </c>
      <c r="C1429">
        <f t="shared" ca="1" si="44"/>
        <v>-3.1517931002713957</v>
      </c>
      <c r="D1429">
        <f t="shared" ca="1" si="44"/>
        <v>-0.90711788049709274</v>
      </c>
      <c r="E1429">
        <f t="shared" ca="1" si="44"/>
        <v>12.902164524714141</v>
      </c>
    </row>
    <row r="1430" spans="2:5">
      <c r="B1430">
        <f t="shared" si="45"/>
        <v>1425</v>
      </c>
      <c r="C1430">
        <f t="shared" ca="1" si="44"/>
        <v>2.2892144672270853</v>
      </c>
      <c r="D1430">
        <f t="shared" ca="1" si="44"/>
        <v>-9.9783321622405872</v>
      </c>
      <c r="E1430">
        <f t="shared" ca="1" si="44"/>
        <v>1.2982326831059323</v>
      </c>
    </row>
    <row r="1431" spans="2:5">
      <c r="B1431">
        <f t="shared" si="45"/>
        <v>1426</v>
      </c>
      <c r="C1431">
        <f t="shared" ca="1" si="44"/>
        <v>-5.4297377471925783</v>
      </c>
      <c r="D1431">
        <f t="shared" ca="1" si="44"/>
        <v>-4.6079711171617488</v>
      </c>
      <c r="E1431">
        <f t="shared" ca="1" si="44"/>
        <v>15.600932255365075</v>
      </c>
    </row>
    <row r="1432" spans="2:5">
      <c r="B1432">
        <f t="shared" si="45"/>
        <v>1427</v>
      </c>
      <c r="C1432">
        <f t="shared" ca="1" si="44"/>
        <v>-3.4367342502015052</v>
      </c>
      <c r="D1432">
        <f t="shared" ca="1" si="44"/>
        <v>-8.6168028281703339</v>
      </c>
      <c r="E1432">
        <f t="shared" ca="1" si="44"/>
        <v>-14.863221022656221</v>
      </c>
    </row>
    <row r="1433" spans="2:5">
      <c r="B1433">
        <f t="shared" si="45"/>
        <v>1428</v>
      </c>
      <c r="C1433">
        <f t="shared" ca="1" si="44"/>
        <v>-6.2477377462747734</v>
      </c>
      <c r="D1433">
        <f t="shared" ca="1" si="44"/>
        <v>13.483591035454523</v>
      </c>
      <c r="E1433">
        <f t="shared" ca="1" si="44"/>
        <v>13.359110774749958</v>
      </c>
    </row>
    <row r="1434" spans="2:5">
      <c r="B1434">
        <f t="shared" si="45"/>
        <v>1429</v>
      </c>
      <c r="C1434">
        <f t="shared" ca="1" si="44"/>
        <v>-4.8576976506872205</v>
      </c>
      <c r="D1434">
        <f t="shared" ca="1" si="44"/>
        <v>9.103742661856252</v>
      </c>
      <c r="E1434">
        <f t="shared" ca="1" si="44"/>
        <v>11.689042903682807</v>
      </c>
    </row>
    <row r="1435" spans="2:5">
      <c r="B1435">
        <f t="shared" si="45"/>
        <v>1430</v>
      </c>
      <c r="C1435">
        <f t="shared" ca="1" si="44"/>
        <v>9.5845108409569768</v>
      </c>
      <c r="D1435">
        <f t="shared" ca="1" si="44"/>
        <v>7.3068468119882564</v>
      </c>
      <c r="E1435">
        <f t="shared" ca="1" si="44"/>
        <v>-1.752953057120592</v>
      </c>
    </row>
    <row r="1436" spans="2:5">
      <c r="B1436">
        <f t="shared" si="45"/>
        <v>1431</v>
      </c>
      <c r="C1436">
        <f t="shared" ca="1" si="44"/>
        <v>3.6669912670042555</v>
      </c>
      <c r="D1436">
        <f t="shared" ca="1" si="44"/>
        <v>-12.990267554403486</v>
      </c>
      <c r="E1436">
        <f t="shared" ca="1" si="44"/>
        <v>16.51007919732573</v>
      </c>
    </row>
    <row r="1437" spans="2:5">
      <c r="B1437">
        <f t="shared" si="45"/>
        <v>1432</v>
      </c>
      <c r="C1437">
        <f t="shared" ca="1" si="44"/>
        <v>-14.694596036911118</v>
      </c>
      <c r="D1437">
        <f t="shared" ca="1" si="44"/>
        <v>-1.6964427884957878</v>
      </c>
      <c r="E1437">
        <f t="shared" ca="1" si="44"/>
        <v>16.636959570157323</v>
      </c>
    </row>
    <row r="1438" spans="2:5">
      <c r="B1438">
        <f t="shared" si="45"/>
        <v>1433</v>
      </c>
      <c r="C1438">
        <f t="shared" ca="1" si="44"/>
        <v>-0.69371100440993416</v>
      </c>
      <c r="D1438">
        <f t="shared" ca="1" si="44"/>
        <v>0.76047069100485576</v>
      </c>
      <c r="E1438">
        <f t="shared" ca="1" si="44"/>
        <v>-14.325436605939943</v>
      </c>
    </row>
    <row r="1439" spans="2:5">
      <c r="B1439">
        <f t="shared" si="45"/>
        <v>1434</v>
      </c>
      <c r="C1439">
        <f t="shared" ca="1" si="44"/>
        <v>-13.754978105071762</v>
      </c>
      <c r="D1439">
        <f t="shared" ca="1" si="44"/>
        <v>-14.21471720854829</v>
      </c>
      <c r="E1439">
        <f t="shared" ca="1" si="44"/>
        <v>-1.8494602784437408</v>
      </c>
    </row>
    <row r="1440" spans="2:5">
      <c r="B1440">
        <f t="shared" si="45"/>
        <v>1435</v>
      </c>
      <c r="C1440">
        <f t="shared" ca="1" si="44"/>
        <v>7.1117672561251997</v>
      </c>
      <c r="D1440">
        <f t="shared" ca="1" si="44"/>
        <v>-12.26506915341481</v>
      </c>
      <c r="E1440">
        <f t="shared" ca="1" si="44"/>
        <v>14.158331207402696</v>
      </c>
    </row>
    <row r="1441" spans="2:5">
      <c r="B1441">
        <f t="shared" si="45"/>
        <v>1436</v>
      </c>
      <c r="C1441">
        <f t="shared" ca="1" si="44"/>
        <v>-1.8463277806655156</v>
      </c>
      <c r="D1441">
        <f t="shared" ca="1" si="44"/>
        <v>14.334435119651348</v>
      </c>
      <c r="E1441">
        <f t="shared" ca="1" si="44"/>
        <v>8.0932154041451501</v>
      </c>
    </row>
    <row r="1442" spans="2:5">
      <c r="B1442">
        <f t="shared" si="45"/>
        <v>1437</v>
      </c>
      <c r="C1442">
        <f t="shared" ca="1" si="44"/>
        <v>10.485932920262631</v>
      </c>
      <c r="D1442">
        <f t="shared" ca="1" si="44"/>
        <v>15.141507980004029</v>
      </c>
      <c r="E1442">
        <f t="shared" ca="1" si="44"/>
        <v>-2.2484200354149038</v>
      </c>
    </row>
    <row r="1443" spans="2:5">
      <c r="B1443">
        <f t="shared" si="45"/>
        <v>1438</v>
      </c>
      <c r="C1443">
        <f t="shared" ca="1" si="44"/>
        <v>3.6671480831753547</v>
      </c>
      <c r="D1443">
        <f t="shared" ca="1" si="44"/>
        <v>11.159595324743368</v>
      </c>
      <c r="E1443">
        <f t="shared" ca="1" si="44"/>
        <v>15.24921441596176</v>
      </c>
    </row>
    <row r="1444" spans="2:5">
      <c r="B1444">
        <f t="shared" si="45"/>
        <v>1439</v>
      </c>
      <c r="C1444">
        <f t="shared" ca="1" si="44"/>
        <v>13.845219383198957</v>
      </c>
      <c r="D1444">
        <f t="shared" ca="1" si="44"/>
        <v>-11.741711993873324</v>
      </c>
      <c r="E1444">
        <f t="shared" ca="1" si="44"/>
        <v>11.011271632702844</v>
      </c>
    </row>
    <row r="1445" spans="2:5">
      <c r="B1445">
        <f t="shared" si="45"/>
        <v>1440</v>
      </c>
      <c r="C1445">
        <f t="shared" ca="1" si="44"/>
        <v>5.3056615088482566</v>
      </c>
      <c r="D1445">
        <f t="shared" ca="1" si="44"/>
        <v>9.941730408474811</v>
      </c>
      <c r="E1445">
        <f t="shared" ca="1" si="44"/>
        <v>-14.212922400474842</v>
      </c>
    </row>
    <row r="1446" spans="2:5">
      <c r="B1446">
        <f t="shared" si="45"/>
        <v>1441</v>
      </c>
      <c r="C1446">
        <f t="shared" ca="1" si="44"/>
        <v>1.3016407305790507</v>
      </c>
      <c r="D1446">
        <f t="shared" ca="1" si="44"/>
        <v>-13.5701031852171</v>
      </c>
      <c r="E1446">
        <f t="shared" ca="1" si="44"/>
        <v>-14.80287054540592</v>
      </c>
    </row>
    <row r="1447" spans="2:5">
      <c r="B1447">
        <f t="shared" si="45"/>
        <v>1442</v>
      </c>
      <c r="C1447">
        <f t="shared" ca="1" si="44"/>
        <v>-2.4466475692652203</v>
      </c>
      <c r="D1447">
        <f t="shared" ca="1" si="44"/>
        <v>5.7723415738964832</v>
      </c>
      <c r="E1447">
        <f t="shared" ca="1" si="44"/>
        <v>4.482468394729767</v>
      </c>
    </row>
    <row r="1448" spans="2:5">
      <c r="B1448">
        <f t="shared" si="45"/>
        <v>1443</v>
      </c>
      <c r="C1448">
        <f t="shared" ca="1" si="44"/>
        <v>-12.146580605658666</v>
      </c>
      <c r="D1448">
        <f t="shared" ca="1" si="44"/>
        <v>-9.5677295328392837</v>
      </c>
      <c r="E1448">
        <f t="shared" ca="1" si="44"/>
        <v>-14.378396215742436</v>
      </c>
    </row>
    <row r="1449" spans="2:5">
      <c r="B1449">
        <f t="shared" si="45"/>
        <v>1444</v>
      </c>
      <c r="C1449">
        <f t="shared" ca="1" si="44"/>
        <v>1.5660164097489444</v>
      </c>
      <c r="D1449">
        <f t="shared" ca="1" si="44"/>
        <v>-11.156090353952774</v>
      </c>
      <c r="E1449">
        <f t="shared" ca="1" si="44"/>
        <v>-8.6184086959695332</v>
      </c>
    </row>
    <row r="1450" spans="2:5">
      <c r="B1450">
        <f t="shared" si="45"/>
        <v>1445</v>
      </c>
      <c r="C1450">
        <f t="shared" ca="1" si="44"/>
        <v>0.90630710867441411</v>
      </c>
      <c r="D1450">
        <f t="shared" ca="1" si="44"/>
        <v>6.4511896382100966</v>
      </c>
      <c r="E1450">
        <f t="shared" ca="1" si="44"/>
        <v>-5.329794317248207</v>
      </c>
    </row>
    <row r="1451" spans="2:5">
      <c r="B1451">
        <f t="shared" si="45"/>
        <v>1446</v>
      </c>
      <c r="C1451">
        <f t="shared" ca="1" si="44"/>
        <v>-14.335437269770862</v>
      </c>
      <c r="D1451">
        <f t="shared" ca="1" si="44"/>
        <v>9.4985856346691335</v>
      </c>
      <c r="E1451">
        <f t="shared" ca="1" si="44"/>
        <v>-16.510055312488873</v>
      </c>
    </row>
    <row r="1452" spans="2:5">
      <c r="B1452">
        <f t="shared" si="45"/>
        <v>1447</v>
      </c>
      <c r="C1452">
        <f t="shared" ca="1" si="44"/>
        <v>-7.2172484581380614</v>
      </c>
      <c r="D1452">
        <f t="shared" ca="1" si="44"/>
        <v>-14.647934685771338</v>
      </c>
      <c r="E1452">
        <f t="shared" ca="1" si="44"/>
        <v>-5.0263580418996732</v>
      </c>
    </row>
    <row r="1453" spans="2:5">
      <c r="B1453">
        <f t="shared" si="45"/>
        <v>1448</v>
      </c>
      <c r="C1453">
        <f t="shared" ca="1" si="44"/>
        <v>1.2769838980897936</v>
      </c>
      <c r="D1453">
        <f t="shared" ca="1" si="44"/>
        <v>6.722248501293711</v>
      </c>
      <c r="E1453">
        <f t="shared" ca="1" si="44"/>
        <v>-7.2627645873912403</v>
      </c>
    </row>
    <row r="1454" spans="2:5">
      <c r="B1454">
        <f t="shared" si="45"/>
        <v>1449</v>
      </c>
      <c r="C1454">
        <f t="shared" ca="1" si="44"/>
        <v>-2.2847827834606842</v>
      </c>
      <c r="D1454">
        <f t="shared" ca="1" si="44"/>
        <v>-12.836310372522972</v>
      </c>
      <c r="E1454">
        <f t="shared" ca="1" si="44"/>
        <v>15.077333391416555</v>
      </c>
    </row>
    <row r="1455" spans="2:5">
      <c r="B1455">
        <f t="shared" si="45"/>
        <v>1450</v>
      </c>
      <c r="C1455">
        <f t="shared" ca="1" si="44"/>
        <v>-12.224795623048603</v>
      </c>
      <c r="D1455">
        <f t="shared" ca="1" si="44"/>
        <v>-12.820683351768498</v>
      </c>
      <c r="E1455">
        <f t="shared" ca="1" si="44"/>
        <v>-4.7498410670277291</v>
      </c>
    </row>
    <row r="1456" spans="2:5">
      <c r="B1456">
        <f t="shared" si="45"/>
        <v>1451</v>
      </c>
      <c r="C1456">
        <f t="shared" ca="1" si="44"/>
        <v>-6.4996685974839012</v>
      </c>
      <c r="D1456">
        <f t="shared" ca="1" si="44"/>
        <v>6.9159058679143204</v>
      </c>
      <c r="E1456">
        <f t="shared" ca="1" si="44"/>
        <v>15.05086082547516</v>
      </c>
    </row>
    <row r="1457" spans="2:5">
      <c r="B1457">
        <f t="shared" si="45"/>
        <v>1452</v>
      </c>
      <c r="C1457">
        <f t="shared" ca="1" si="44"/>
        <v>-7.1062314018371762</v>
      </c>
      <c r="D1457">
        <f t="shared" ca="1" si="44"/>
        <v>-13.326827619171002</v>
      </c>
      <c r="E1457">
        <f t="shared" ca="1" si="44"/>
        <v>-15.627756017670837</v>
      </c>
    </row>
    <row r="1458" spans="2:5">
      <c r="B1458">
        <f t="shared" si="45"/>
        <v>1453</v>
      </c>
      <c r="C1458">
        <f t="shared" ca="1" si="44"/>
        <v>3.9040674640729707</v>
      </c>
      <c r="D1458">
        <f t="shared" ca="1" si="44"/>
        <v>-9.2176418368258606</v>
      </c>
      <c r="E1458">
        <f t="shared" ca="1" si="44"/>
        <v>2.4502179319630821</v>
      </c>
    </row>
    <row r="1459" spans="2:5">
      <c r="B1459">
        <f t="shared" si="45"/>
        <v>1454</v>
      </c>
      <c r="C1459">
        <f t="shared" ca="1" si="44"/>
        <v>-1.048268987496964</v>
      </c>
      <c r="D1459">
        <f t="shared" ca="1" si="44"/>
        <v>-6.9675786571356149</v>
      </c>
      <c r="E1459">
        <f t="shared" ca="1" si="44"/>
        <v>15.496565778374876</v>
      </c>
    </row>
    <row r="1460" spans="2:5">
      <c r="B1460">
        <f t="shared" si="45"/>
        <v>1455</v>
      </c>
      <c r="C1460">
        <f t="shared" ca="1" si="44"/>
        <v>-0.69692180255701586</v>
      </c>
      <c r="D1460">
        <f t="shared" ca="1" si="44"/>
        <v>14.98943949164858</v>
      </c>
      <c r="E1460">
        <f t="shared" ca="1" si="44"/>
        <v>-12.454770715968234</v>
      </c>
    </row>
    <row r="1461" spans="2:5">
      <c r="B1461">
        <f t="shared" si="45"/>
        <v>1456</v>
      </c>
      <c r="C1461">
        <f t="shared" ca="1" si="44"/>
        <v>8.3594708265209547</v>
      </c>
      <c r="D1461">
        <f t="shared" ca="1" si="44"/>
        <v>7.9217631565217292</v>
      </c>
      <c r="E1461">
        <f t="shared" ca="1" si="44"/>
        <v>-16.487432158201322</v>
      </c>
    </row>
    <row r="1462" spans="2:5">
      <c r="B1462">
        <f t="shared" si="45"/>
        <v>1457</v>
      </c>
      <c r="C1462">
        <f t="shared" ca="1" si="44"/>
        <v>-11.808089518467852</v>
      </c>
      <c r="D1462">
        <f t="shared" ca="1" si="44"/>
        <v>14.877887451551604</v>
      </c>
      <c r="E1462">
        <f t="shared" ca="1" si="44"/>
        <v>1.6218917565450841</v>
      </c>
    </row>
    <row r="1463" spans="2:5">
      <c r="B1463">
        <f t="shared" si="45"/>
        <v>1458</v>
      </c>
      <c r="C1463">
        <f t="shared" ca="1" si="44"/>
        <v>2.5202913590634455</v>
      </c>
      <c r="D1463">
        <f t="shared" ca="1" si="44"/>
        <v>-1.6910471847205137</v>
      </c>
      <c r="E1463">
        <f t="shared" ca="1" si="44"/>
        <v>-8.828131759446908</v>
      </c>
    </row>
    <row r="1464" spans="2:5">
      <c r="B1464">
        <f t="shared" si="45"/>
        <v>1459</v>
      </c>
      <c r="C1464">
        <f t="shared" ca="1" si="44"/>
        <v>-13.605249278179665</v>
      </c>
      <c r="D1464">
        <f t="shared" ca="1" si="44"/>
        <v>-3.0783326091507481</v>
      </c>
      <c r="E1464">
        <f t="shared" ca="1" si="44"/>
        <v>-0.61971560821232741</v>
      </c>
    </row>
    <row r="1465" spans="2:5">
      <c r="B1465">
        <f t="shared" si="45"/>
        <v>1460</v>
      </c>
      <c r="C1465">
        <f t="shared" ca="1" si="44"/>
        <v>-8.4205234429540354</v>
      </c>
      <c r="D1465">
        <f t="shared" ca="1" si="44"/>
        <v>4.7170863828193959</v>
      </c>
      <c r="E1465">
        <f t="shared" ca="1" si="44"/>
        <v>-10.304317259390391</v>
      </c>
    </row>
    <row r="1466" spans="2:5">
      <c r="B1466">
        <f t="shared" si="45"/>
        <v>1461</v>
      </c>
      <c r="C1466">
        <f t="shared" ca="1" si="44"/>
        <v>-15.061184498518728</v>
      </c>
      <c r="D1466">
        <f t="shared" ca="1" si="44"/>
        <v>-10.546545890501623</v>
      </c>
      <c r="E1466">
        <f t="shared" ca="1" si="44"/>
        <v>12.360887185079729</v>
      </c>
    </row>
    <row r="1467" spans="2:5">
      <c r="B1467">
        <f t="shared" si="45"/>
        <v>1462</v>
      </c>
      <c r="C1467">
        <f t="shared" ca="1" si="44"/>
        <v>-11.255606796573714</v>
      </c>
      <c r="D1467">
        <f t="shared" ca="1" si="44"/>
        <v>-11.984745019676822</v>
      </c>
      <c r="E1467">
        <f t="shared" ca="1" si="44"/>
        <v>11.286731219663714</v>
      </c>
    </row>
    <row r="1468" spans="2:5">
      <c r="B1468">
        <f t="shared" si="45"/>
        <v>1463</v>
      </c>
      <c r="C1468">
        <f t="shared" ca="1" si="44"/>
        <v>-10.001919799693418</v>
      </c>
      <c r="D1468">
        <f t="shared" ca="1" si="44"/>
        <v>-10.434834953482385</v>
      </c>
      <c r="E1468">
        <f t="shared" ca="1" si="44"/>
        <v>4.210474639046577</v>
      </c>
    </row>
    <row r="1469" spans="2:5">
      <c r="B1469">
        <f t="shared" si="45"/>
        <v>1464</v>
      </c>
      <c r="C1469">
        <f t="shared" ca="1" si="44"/>
        <v>4.8251897828324823</v>
      </c>
      <c r="D1469">
        <f t="shared" ca="1" si="44"/>
        <v>10.908511607164392</v>
      </c>
      <c r="E1469">
        <f t="shared" ca="1" si="44"/>
        <v>7.6836802843404906</v>
      </c>
    </row>
    <row r="1470" spans="2:5">
      <c r="B1470">
        <f t="shared" si="45"/>
        <v>1465</v>
      </c>
      <c r="C1470">
        <f t="shared" ca="1" si="44"/>
        <v>2.7447830519662966</v>
      </c>
      <c r="D1470">
        <f t="shared" ca="1" si="44"/>
        <v>16.062858245975864</v>
      </c>
      <c r="E1470">
        <f t="shared" ca="1" si="44"/>
        <v>1.3909026764295702</v>
      </c>
    </row>
    <row r="1471" spans="2:5">
      <c r="B1471">
        <f t="shared" si="45"/>
        <v>1466</v>
      </c>
      <c r="C1471">
        <f t="shared" ca="1" si="44"/>
        <v>10.790117516918299</v>
      </c>
      <c r="D1471">
        <f t="shared" ca="1" si="44"/>
        <v>16.134516737219283</v>
      </c>
      <c r="E1471">
        <f t="shared" ca="1" si="44"/>
        <v>-9.1775250820023437</v>
      </c>
    </row>
    <row r="1472" spans="2:5">
      <c r="B1472">
        <f t="shared" si="45"/>
        <v>1467</v>
      </c>
      <c r="C1472">
        <f t="shared" ca="1" si="44"/>
        <v>-10.894325947811154</v>
      </c>
      <c r="D1472">
        <f t="shared" ca="1" si="44"/>
        <v>0.47353557047102002</v>
      </c>
      <c r="E1472">
        <f t="shared" ca="1" si="44"/>
        <v>-14.1783915050183</v>
      </c>
    </row>
    <row r="1473" spans="2:5">
      <c r="B1473">
        <f t="shared" si="45"/>
        <v>1468</v>
      </c>
      <c r="C1473">
        <f t="shared" ca="1" si="44"/>
        <v>3.8529615349447752</v>
      </c>
      <c r="D1473">
        <f t="shared" ca="1" si="44"/>
        <v>11.560251143953755</v>
      </c>
      <c r="E1473">
        <f t="shared" ca="1" si="44"/>
        <v>11.772801611888013</v>
      </c>
    </row>
    <row r="1474" spans="2:5">
      <c r="B1474">
        <f t="shared" si="45"/>
        <v>1469</v>
      </c>
      <c r="C1474">
        <f t="shared" ca="1" si="44"/>
        <v>8.4739213939830904</v>
      </c>
      <c r="D1474">
        <f t="shared" ca="1" si="44"/>
        <v>-11.643799328587082</v>
      </c>
      <c r="E1474">
        <f t="shared" ca="1" si="44"/>
        <v>-1.7969977875418102</v>
      </c>
    </row>
    <row r="1475" spans="2:5">
      <c r="B1475">
        <f t="shared" si="45"/>
        <v>1470</v>
      </c>
      <c r="C1475">
        <f t="shared" ca="1" si="44"/>
        <v>-4.1804595301075604</v>
      </c>
      <c r="D1475">
        <f t="shared" ca="1" si="44"/>
        <v>11.068688452397698</v>
      </c>
      <c r="E1475">
        <f t="shared" ca="1" si="44"/>
        <v>10.275277920649948</v>
      </c>
    </row>
    <row r="1476" spans="2:5">
      <c r="B1476">
        <f t="shared" si="45"/>
        <v>1471</v>
      </c>
      <c r="C1476">
        <f t="shared" ca="1" si="44"/>
        <v>6.3308519458583099</v>
      </c>
      <c r="D1476">
        <f t="shared" ca="1" si="44"/>
        <v>-8.6675166495224705</v>
      </c>
      <c r="E1476">
        <f t="shared" ca="1" si="44"/>
        <v>8.8781879023088059</v>
      </c>
    </row>
    <row r="1477" spans="2:5">
      <c r="B1477">
        <f t="shared" si="45"/>
        <v>1472</v>
      </c>
      <c r="C1477">
        <f t="shared" ca="1" si="44"/>
        <v>-8.6076592422235176</v>
      </c>
      <c r="D1477">
        <f t="shared" ca="1" si="44"/>
        <v>8.8399904172589103</v>
      </c>
      <c r="E1477">
        <f t="shared" ca="1" si="44"/>
        <v>-3.6713930459215671E-2</v>
      </c>
    </row>
    <row r="1478" spans="2:5">
      <c r="B1478">
        <f t="shared" si="45"/>
        <v>1473</v>
      </c>
      <c r="C1478">
        <f t="shared" ca="1" si="44"/>
        <v>3.7601606525363711</v>
      </c>
      <c r="D1478">
        <f t="shared" ca="1" si="44"/>
        <v>-4.8764519269288176</v>
      </c>
      <c r="E1478">
        <f t="shared" ca="1" si="44"/>
        <v>2.0313456704734434</v>
      </c>
    </row>
    <row r="1479" spans="2:5">
      <c r="B1479">
        <f t="shared" si="45"/>
        <v>1474</v>
      </c>
      <c r="C1479">
        <f t="shared" ref="C1479:E1542" ca="1" si="46">(2*RAND()-1)*$C$4</f>
        <v>9.9284161181851083</v>
      </c>
      <c r="D1479">
        <f t="shared" ca="1" si="46"/>
        <v>2.9899471644100464</v>
      </c>
      <c r="E1479">
        <f t="shared" ca="1" si="46"/>
        <v>-2.3803220748145453</v>
      </c>
    </row>
    <row r="1480" spans="2:5">
      <c r="B1480">
        <f t="shared" ref="B1480:B1543" si="47">B1479+1</f>
        <v>1475</v>
      </c>
      <c r="C1480">
        <f t="shared" ca="1" si="46"/>
        <v>10.456521470446559</v>
      </c>
      <c r="D1480">
        <f t="shared" ca="1" si="46"/>
        <v>-12.028391360657977</v>
      </c>
      <c r="E1480">
        <f t="shared" ca="1" si="46"/>
        <v>-7.4158897627993277</v>
      </c>
    </row>
    <row r="1481" spans="2:5">
      <c r="B1481">
        <f t="shared" si="47"/>
        <v>1476</v>
      </c>
      <c r="C1481">
        <f t="shared" ca="1" si="46"/>
        <v>15.547733148361546</v>
      </c>
      <c r="D1481">
        <f t="shared" ca="1" si="46"/>
        <v>-7.2958100147309235</v>
      </c>
      <c r="E1481">
        <f t="shared" ca="1" si="46"/>
        <v>10.128037109408934</v>
      </c>
    </row>
    <row r="1482" spans="2:5">
      <c r="B1482">
        <f t="shared" si="47"/>
        <v>1477</v>
      </c>
      <c r="C1482">
        <f t="shared" ca="1" si="46"/>
        <v>-15.157123749568163</v>
      </c>
      <c r="D1482">
        <f t="shared" ca="1" si="46"/>
        <v>-3.4216448866639908</v>
      </c>
      <c r="E1482">
        <f t="shared" ca="1" si="46"/>
        <v>8.9737213022478404</v>
      </c>
    </row>
    <row r="1483" spans="2:5">
      <c r="B1483">
        <f t="shared" si="47"/>
        <v>1478</v>
      </c>
      <c r="C1483">
        <f t="shared" ca="1" si="46"/>
        <v>7.3937577008628343</v>
      </c>
      <c r="D1483">
        <f t="shared" ca="1" si="46"/>
        <v>-11.764999645052896</v>
      </c>
      <c r="E1483">
        <f t="shared" ca="1" si="46"/>
        <v>-5.5539869991720554</v>
      </c>
    </row>
    <row r="1484" spans="2:5">
      <c r="B1484">
        <f t="shared" si="47"/>
        <v>1479</v>
      </c>
      <c r="C1484">
        <f t="shared" ca="1" si="46"/>
        <v>11.727087735011153</v>
      </c>
      <c r="D1484">
        <f t="shared" ca="1" si="46"/>
        <v>-4.2106117113772417</v>
      </c>
      <c r="E1484">
        <f t="shared" ca="1" si="46"/>
        <v>1.9289693112093833</v>
      </c>
    </row>
    <row r="1485" spans="2:5">
      <c r="B1485">
        <f t="shared" si="47"/>
        <v>1480</v>
      </c>
      <c r="C1485">
        <f t="shared" ca="1" si="46"/>
        <v>2.7539470321930111</v>
      </c>
      <c r="D1485">
        <f t="shared" ca="1" si="46"/>
        <v>-4.8235031923438889</v>
      </c>
      <c r="E1485">
        <f t="shared" ca="1" si="46"/>
        <v>-14.517210949457743</v>
      </c>
    </row>
    <row r="1486" spans="2:5">
      <c r="B1486">
        <f t="shared" si="47"/>
        <v>1481</v>
      </c>
      <c r="C1486">
        <f t="shared" ca="1" si="46"/>
        <v>7.015532099904771</v>
      </c>
      <c r="D1486">
        <f t="shared" ca="1" si="46"/>
        <v>0.75078790436538312</v>
      </c>
      <c r="E1486">
        <f t="shared" ca="1" si="46"/>
        <v>4.3246214265637697</v>
      </c>
    </row>
    <row r="1487" spans="2:5">
      <c r="B1487">
        <f t="shared" si="47"/>
        <v>1482</v>
      </c>
      <c r="C1487">
        <f t="shared" ca="1" si="46"/>
        <v>-2.5489502137404711</v>
      </c>
      <c r="D1487">
        <f t="shared" ca="1" si="46"/>
        <v>-12.857214635189221</v>
      </c>
      <c r="E1487">
        <f t="shared" ca="1" si="46"/>
        <v>-9.1461423349398103</v>
      </c>
    </row>
    <row r="1488" spans="2:5">
      <c r="B1488">
        <f t="shared" si="47"/>
        <v>1483</v>
      </c>
      <c r="C1488">
        <f t="shared" ca="1" si="46"/>
        <v>-6.8117127397927693</v>
      </c>
      <c r="D1488">
        <f t="shared" ca="1" si="46"/>
        <v>-5.3595157737897807</v>
      </c>
      <c r="E1488">
        <f t="shared" ca="1" si="46"/>
        <v>15.553339292975817</v>
      </c>
    </row>
    <row r="1489" spans="2:5">
      <c r="B1489">
        <f t="shared" si="47"/>
        <v>1484</v>
      </c>
      <c r="C1489">
        <f t="shared" ca="1" si="46"/>
        <v>1.6760697145464076</v>
      </c>
      <c r="D1489">
        <f t="shared" ca="1" si="46"/>
        <v>-13.459242396899608</v>
      </c>
      <c r="E1489">
        <f t="shared" ca="1" si="46"/>
        <v>7.4824035376128206</v>
      </c>
    </row>
    <row r="1490" spans="2:5">
      <c r="B1490">
        <f t="shared" si="47"/>
        <v>1485</v>
      </c>
      <c r="C1490">
        <f t="shared" ca="1" si="46"/>
        <v>5.754363397771515</v>
      </c>
      <c r="D1490">
        <f t="shared" ca="1" si="46"/>
        <v>7.4300019678874953</v>
      </c>
      <c r="E1490">
        <f t="shared" ca="1" si="46"/>
        <v>3.7459238115029412</v>
      </c>
    </row>
    <row r="1491" spans="2:5">
      <c r="B1491">
        <f t="shared" si="47"/>
        <v>1486</v>
      </c>
      <c r="C1491">
        <f t="shared" ca="1" si="46"/>
        <v>-15.202170504372758</v>
      </c>
      <c r="D1491">
        <f t="shared" ca="1" si="46"/>
        <v>15.059876785625882</v>
      </c>
      <c r="E1491">
        <f t="shared" ca="1" si="46"/>
        <v>-5.770085876100489</v>
      </c>
    </row>
    <row r="1492" spans="2:5">
      <c r="B1492">
        <f t="shared" si="47"/>
        <v>1487</v>
      </c>
      <c r="C1492">
        <f t="shared" ca="1" si="46"/>
        <v>6.8407744750705994</v>
      </c>
      <c r="D1492">
        <f t="shared" ca="1" si="46"/>
        <v>13.151866408169971</v>
      </c>
      <c r="E1492">
        <f t="shared" ca="1" si="46"/>
        <v>7.0700030816284727</v>
      </c>
    </row>
    <row r="1493" spans="2:5">
      <c r="B1493">
        <f t="shared" si="47"/>
        <v>1488</v>
      </c>
      <c r="C1493">
        <f t="shared" ca="1" si="46"/>
        <v>-12.427216505171128</v>
      </c>
      <c r="D1493">
        <f t="shared" ca="1" si="46"/>
        <v>-2.7226328506326656</v>
      </c>
      <c r="E1493">
        <f t="shared" ca="1" si="46"/>
        <v>15.510977122477248</v>
      </c>
    </row>
    <row r="1494" spans="2:5">
      <c r="B1494">
        <f t="shared" si="47"/>
        <v>1489</v>
      </c>
      <c r="C1494">
        <f t="shared" ca="1" si="46"/>
        <v>-9.0675675985279263</v>
      </c>
      <c r="D1494">
        <f t="shared" ca="1" si="46"/>
        <v>10.779875010095708</v>
      </c>
      <c r="E1494">
        <f t="shared" ca="1" si="46"/>
        <v>1.6410980178043033</v>
      </c>
    </row>
    <row r="1495" spans="2:5">
      <c r="B1495">
        <f t="shared" si="47"/>
        <v>1490</v>
      </c>
      <c r="C1495">
        <f t="shared" ca="1" si="46"/>
        <v>9.0575812158795195</v>
      </c>
      <c r="D1495">
        <f t="shared" ca="1" si="46"/>
        <v>1.2464123682460391</v>
      </c>
      <c r="E1495">
        <f t="shared" ca="1" si="46"/>
        <v>-3.8345707129865967</v>
      </c>
    </row>
    <row r="1496" spans="2:5">
      <c r="B1496">
        <f t="shared" si="47"/>
        <v>1491</v>
      </c>
      <c r="C1496">
        <f t="shared" ca="1" si="46"/>
        <v>-8.5182045732642386</v>
      </c>
      <c r="D1496">
        <f t="shared" ca="1" si="46"/>
        <v>-16.631645519610206</v>
      </c>
      <c r="E1496">
        <f t="shared" ca="1" si="46"/>
        <v>-4.0271655642190405</v>
      </c>
    </row>
    <row r="1497" spans="2:5">
      <c r="B1497">
        <f t="shared" si="47"/>
        <v>1492</v>
      </c>
      <c r="C1497">
        <f t="shared" ca="1" si="46"/>
        <v>-2.2483291158026271</v>
      </c>
      <c r="D1497">
        <f t="shared" ca="1" si="46"/>
        <v>3.4228903035964704</v>
      </c>
      <c r="E1497">
        <f t="shared" ca="1" si="46"/>
        <v>10.625537497274042</v>
      </c>
    </row>
    <row r="1498" spans="2:5">
      <c r="B1498">
        <f t="shared" si="47"/>
        <v>1493</v>
      </c>
      <c r="C1498">
        <f t="shared" ca="1" si="46"/>
        <v>1.1761669315668037</v>
      </c>
      <c r="D1498">
        <f t="shared" ca="1" si="46"/>
        <v>-5.1997778454714254</v>
      </c>
      <c r="E1498">
        <f t="shared" ca="1" si="46"/>
        <v>10.607929915944869</v>
      </c>
    </row>
    <row r="1499" spans="2:5">
      <c r="B1499">
        <f t="shared" si="47"/>
        <v>1494</v>
      </c>
      <c r="C1499">
        <f t="shared" ca="1" si="46"/>
        <v>-6.2316074144529559</v>
      </c>
      <c r="D1499">
        <f t="shared" ca="1" si="46"/>
        <v>-7.1107880587591294</v>
      </c>
      <c r="E1499">
        <f t="shared" ca="1" si="46"/>
        <v>15.068532412903915</v>
      </c>
    </row>
    <row r="1500" spans="2:5">
      <c r="B1500">
        <f t="shared" si="47"/>
        <v>1495</v>
      </c>
      <c r="C1500">
        <f t="shared" ca="1" si="46"/>
        <v>7.6314256507926448</v>
      </c>
      <c r="D1500">
        <f t="shared" ca="1" si="46"/>
        <v>-8.3578247093281579</v>
      </c>
      <c r="E1500">
        <f t="shared" ca="1" si="46"/>
        <v>-3.6759806475769699</v>
      </c>
    </row>
    <row r="1501" spans="2:5">
      <c r="B1501">
        <f t="shared" si="47"/>
        <v>1496</v>
      </c>
      <c r="C1501">
        <f t="shared" ca="1" si="46"/>
        <v>9.0840701298535116</v>
      </c>
      <c r="D1501">
        <f t="shared" ca="1" si="46"/>
        <v>3.2776384862699679</v>
      </c>
      <c r="E1501">
        <f t="shared" ca="1" si="46"/>
        <v>-2.8783581026873923</v>
      </c>
    </row>
    <row r="1502" spans="2:5">
      <c r="B1502">
        <f t="shared" si="47"/>
        <v>1497</v>
      </c>
      <c r="C1502">
        <f t="shared" ca="1" si="46"/>
        <v>9.0557961092536683</v>
      </c>
      <c r="D1502">
        <f t="shared" ca="1" si="46"/>
        <v>-16.665788569787136</v>
      </c>
      <c r="E1502">
        <f t="shared" ca="1" si="46"/>
        <v>-5.4985732380398087</v>
      </c>
    </row>
    <row r="1503" spans="2:5">
      <c r="B1503">
        <f t="shared" si="47"/>
        <v>1498</v>
      </c>
      <c r="C1503">
        <f t="shared" ca="1" si="46"/>
        <v>12.286504215310931</v>
      </c>
      <c r="D1503">
        <f t="shared" ca="1" si="46"/>
        <v>-5.8856586723935571</v>
      </c>
      <c r="E1503">
        <f t="shared" ca="1" si="46"/>
        <v>6.0946999966737065</v>
      </c>
    </row>
    <row r="1504" spans="2:5">
      <c r="B1504">
        <f t="shared" si="47"/>
        <v>1499</v>
      </c>
      <c r="C1504">
        <f t="shared" ca="1" si="46"/>
        <v>2.463364366697486</v>
      </c>
      <c r="D1504">
        <f t="shared" ca="1" si="46"/>
        <v>0.14086276999930059</v>
      </c>
      <c r="E1504">
        <f t="shared" ca="1" si="46"/>
        <v>-10.837059304203384</v>
      </c>
    </row>
    <row r="1505" spans="2:5">
      <c r="B1505">
        <f t="shared" si="47"/>
        <v>1500</v>
      </c>
      <c r="C1505">
        <f t="shared" ca="1" si="46"/>
        <v>15.542427255000014</v>
      </c>
      <c r="D1505">
        <f t="shared" ca="1" si="46"/>
        <v>-15.150586023262186</v>
      </c>
      <c r="E1505">
        <f t="shared" ca="1" si="46"/>
        <v>8.9289361935176359</v>
      </c>
    </row>
    <row r="1506" spans="2:5">
      <c r="B1506">
        <f t="shared" si="47"/>
        <v>1501</v>
      </c>
      <c r="C1506">
        <f t="shared" ca="1" si="46"/>
        <v>10.530751250770175</v>
      </c>
      <c r="D1506">
        <f t="shared" ca="1" si="46"/>
        <v>-12.168314472150563</v>
      </c>
      <c r="E1506">
        <f t="shared" ca="1" si="46"/>
        <v>4.4715296574440027</v>
      </c>
    </row>
    <row r="1507" spans="2:5">
      <c r="B1507">
        <f t="shared" si="47"/>
        <v>1502</v>
      </c>
      <c r="C1507">
        <f t="shared" ca="1" si="46"/>
        <v>0.10279169462206084</v>
      </c>
      <c r="D1507">
        <f t="shared" ca="1" si="46"/>
        <v>8.3743972860430116</v>
      </c>
      <c r="E1507">
        <f t="shared" ca="1" si="46"/>
        <v>13.409015860072115</v>
      </c>
    </row>
    <row r="1508" spans="2:5">
      <c r="B1508">
        <f t="shared" si="47"/>
        <v>1503</v>
      </c>
      <c r="C1508">
        <f t="shared" ca="1" si="46"/>
        <v>11.063613413743463</v>
      </c>
      <c r="D1508">
        <f t="shared" ca="1" si="46"/>
        <v>-7.2502188439232897</v>
      </c>
      <c r="E1508">
        <f t="shared" ca="1" si="46"/>
        <v>-16.481071785728453</v>
      </c>
    </row>
    <row r="1509" spans="2:5">
      <c r="B1509">
        <f t="shared" si="47"/>
        <v>1504</v>
      </c>
      <c r="C1509">
        <f t="shared" ca="1" si="46"/>
        <v>-13.166512639135457</v>
      </c>
      <c r="D1509">
        <f t="shared" ca="1" si="46"/>
        <v>16.855163080141512</v>
      </c>
      <c r="E1509">
        <f t="shared" ca="1" si="46"/>
        <v>-1.1179364343192979</v>
      </c>
    </row>
    <row r="1510" spans="2:5">
      <c r="B1510">
        <f t="shared" si="47"/>
        <v>1505</v>
      </c>
      <c r="C1510">
        <f t="shared" ca="1" si="46"/>
        <v>14.421325710868077</v>
      </c>
      <c r="D1510">
        <f t="shared" ca="1" si="46"/>
        <v>-2.9799865756759782</v>
      </c>
      <c r="E1510">
        <f t="shared" ca="1" si="46"/>
        <v>-13.906636757868196</v>
      </c>
    </row>
    <row r="1511" spans="2:5">
      <c r="B1511">
        <f t="shared" si="47"/>
        <v>1506</v>
      </c>
      <c r="C1511">
        <f t="shared" ca="1" si="46"/>
        <v>-15.489472744383724</v>
      </c>
      <c r="D1511">
        <f t="shared" ca="1" si="46"/>
        <v>-10.039017136552186</v>
      </c>
      <c r="E1511">
        <f t="shared" ca="1" si="46"/>
        <v>7.4283713713774606</v>
      </c>
    </row>
    <row r="1512" spans="2:5">
      <c r="B1512">
        <f t="shared" si="47"/>
        <v>1507</v>
      </c>
      <c r="C1512">
        <f t="shared" ca="1" si="46"/>
        <v>16.157620690166489</v>
      </c>
      <c r="D1512">
        <f t="shared" ca="1" si="46"/>
        <v>-0.4272797125059411</v>
      </c>
      <c r="E1512">
        <f t="shared" ca="1" si="46"/>
        <v>-1.5670087927012475</v>
      </c>
    </row>
    <row r="1513" spans="2:5">
      <c r="B1513">
        <f t="shared" si="47"/>
        <v>1508</v>
      </c>
      <c r="C1513">
        <f t="shared" ca="1" si="46"/>
        <v>-8.87645845630359</v>
      </c>
      <c r="D1513">
        <f t="shared" ca="1" si="46"/>
        <v>7.8456434511115596</v>
      </c>
      <c r="E1513">
        <f t="shared" ca="1" si="46"/>
        <v>8.0775803625813598</v>
      </c>
    </row>
    <row r="1514" spans="2:5">
      <c r="B1514">
        <f t="shared" si="47"/>
        <v>1509</v>
      </c>
      <c r="C1514">
        <f t="shared" ca="1" si="46"/>
        <v>-13.550082262357474</v>
      </c>
      <c r="D1514">
        <f t="shared" ca="1" si="46"/>
        <v>2.8499550790062704</v>
      </c>
      <c r="E1514">
        <f t="shared" ca="1" si="46"/>
        <v>-9.4543069054485915</v>
      </c>
    </row>
    <row r="1515" spans="2:5">
      <c r="B1515">
        <f t="shared" si="47"/>
        <v>1510</v>
      </c>
      <c r="C1515">
        <f t="shared" ca="1" si="46"/>
        <v>-7.4654075145267615</v>
      </c>
      <c r="D1515">
        <f t="shared" ca="1" si="46"/>
        <v>-11.694990998029155</v>
      </c>
      <c r="E1515">
        <f t="shared" ca="1" si="46"/>
        <v>-1.1334078963188143</v>
      </c>
    </row>
    <row r="1516" spans="2:5">
      <c r="B1516">
        <f t="shared" si="47"/>
        <v>1511</v>
      </c>
      <c r="C1516">
        <f t="shared" ca="1" si="46"/>
        <v>3.0980428513901255</v>
      </c>
      <c r="D1516">
        <f t="shared" ca="1" si="46"/>
        <v>-11.984629321681659</v>
      </c>
      <c r="E1516">
        <f t="shared" ca="1" si="46"/>
        <v>-2.5612671630996449</v>
      </c>
    </row>
    <row r="1517" spans="2:5">
      <c r="B1517">
        <f t="shared" si="47"/>
        <v>1512</v>
      </c>
      <c r="C1517">
        <f t="shared" ca="1" si="46"/>
        <v>-10.624707996716367</v>
      </c>
      <c r="D1517">
        <f t="shared" ca="1" si="46"/>
        <v>16.16767214742293</v>
      </c>
      <c r="E1517">
        <f t="shared" ca="1" si="46"/>
        <v>16.256028803822559</v>
      </c>
    </row>
    <row r="1518" spans="2:5">
      <c r="B1518">
        <f t="shared" si="47"/>
        <v>1513</v>
      </c>
      <c r="C1518">
        <f t="shared" ca="1" si="46"/>
        <v>12.618925978614406</v>
      </c>
      <c r="D1518">
        <f t="shared" ca="1" si="46"/>
        <v>-13.875987572382586</v>
      </c>
      <c r="E1518">
        <f t="shared" ca="1" si="46"/>
        <v>-5.815147628825569</v>
      </c>
    </row>
    <row r="1519" spans="2:5">
      <c r="B1519">
        <f t="shared" si="47"/>
        <v>1514</v>
      </c>
      <c r="C1519">
        <f t="shared" ca="1" si="46"/>
        <v>12.20255885317617</v>
      </c>
      <c r="D1519">
        <f t="shared" ca="1" si="46"/>
        <v>2.7688742720979835</v>
      </c>
      <c r="E1519">
        <f t="shared" ca="1" si="46"/>
        <v>-14.263836429949295</v>
      </c>
    </row>
    <row r="1520" spans="2:5">
      <c r="B1520">
        <f t="shared" si="47"/>
        <v>1515</v>
      </c>
      <c r="C1520">
        <f t="shared" ca="1" si="46"/>
        <v>-5.5335365473351068</v>
      </c>
      <c r="D1520">
        <f t="shared" ca="1" si="46"/>
        <v>-16.572769956633891</v>
      </c>
      <c r="E1520">
        <f t="shared" ca="1" si="46"/>
        <v>-3.1332122219535372</v>
      </c>
    </row>
    <row r="1521" spans="2:5">
      <c r="B1521">
        <f t="shared" si="47"/>
        <v>1516</v>
      </c>
      <c r="C1521">
        <f t="shared" ca="1" si="46"/>
        <v>-3.0854430480022081</v>
      </c>
      <c r="D1521">
        <f t="shared" ca="1" si="46"/>
        <v>-6.1603339721728263</v>
      </c>
      <c r="E1521">
        <f t="shared" ca="1" si="46"/>
        <v>-7.1538632247117899</v>
      </c>
    </row>
    <row r="1522" spans="2:5">
      <c r="B1522">
        <f t="shared" si="47"/>
        <v>1517</v>
      </c>
      <c r="C1522">
        <f t="shared" ca="1" si="46"/>
        <v>-4.0681033161999842</v>
      </c>
      <c r="D1522">
        <f t="shared" ca="1" si="46"/>
        <v>-7.5083581958269159</v>
      </c>
      <c r="E1522">
        <f t="shared" ca="1" si="46"/>
        <v>3.3414086308659376</v>
      </c>
    </row>
    <row r="1523" spans="2:5">
      <c r="B1523">
        <f t="shared" si="47"/>
        <v>1518</v>
      </c>
      <c r="C1523">
        <f t="shared" ca="1" si="46"/>
        <v>6.6880000205399357</v>
      </c>
      <c r="D1523">
        <f t="shared" ca="1" si="46"/>
        <v>-0.1595465457161096</v>
      </c>
      <c r="E1523">
        <f t="shared" ca="1" si="46"/>
        <v>-1.0024711127233286</v>
      </c>
    </row>
    <row r="1524" spans="2:5">
      <c r="B1524">
        <f t="shared" si="47"/>
        <v>1519</v>
      </c>
      <c r="C1524">
        <f t="shared" ca="1" si="46"/>
        <v>-8.1295677836991986E-2</v>
      </c>
      <c r="D1524">
        <f t="shared" ca="1" si="46"/>
        <v>2.1676881541319366</v>
      </c>
      <c r="E1524">
        <f t="shared" ca="1" si="46"/>
        <v>-6.9917492928739184</v>
      </c>
    </row>
    <row r="1525" spans="2:5">
      <c r="B1525">
        <f t="shared" si="47"/>
        <v>1520</v>
      </c>
      <c r="C1525">
        <f t="shared" ca="1" si="46"/>
        <v>1.2892584152543856</v>
      </c>
      <c r="D1525">
        <f t="shared" ca="1" si="46"/>
        <v>13.164897810713683</v>
      </c>
      <c r="E1525">
        <f t="shared" ca="1" si="46"/>
        <v>-11.333918525345403</v>
      </c>
    </row>
    <row r="1526" spans="2:5">
      <c r="B1526">
        <f t="shared" si="47"/>
        <v>1521</v>
      </c>
      <c r="C1526">
        <f t="shared" ca="1" si="46"/>
        <v>7.8679820180558924</v>
      </c>
      <c r="D1526">
        <f t="shared" ca="1" si="46"/>
        <v>-13.472172943324942</v>
      </c>
      <c r="E1526">
        <f t="shared" ca="1" si="46"/>
        <v>-11.37897755949329</v>
      </c>
    </row>
    <row r="1527" spans="2:5">
      <c r="B1527">
        <f t="shared" si="47"/>
        <v>1522</v>
      </c>
      <c r="C1527">
        <f t="shared" ca="1" si="46"/>
        <v>15.29735671063021</v>
      </c>
      <c r="D1527">
        <f t="shared" ca="1" si="46"/>
        <v>-8.950304093067194</v>
      </c>
      <c r="E1527">
        <f t="shared" ca="1" si="46"/>
        <v>5.8743091295576235</v>
      </c>
    </row>
    <row r="1528" spans="2:5">
      <c r="B1528">
        <f t="shared" si="47"/>
        <v>1523</v>
      </c>
      <c r="C1528">
        <f t="shared" ca="1" si="46"/>
        <v>2.9069612296848977</v>
      </c>
      <c r="D1528">
        <f t="shared" ca="1" si="46"/>
        <v>-11.030139845042779</v>
      </c>
      <c r="E1528">
        <f t="shared" ca="1" si="46"/>
        <v>7.9172223066694638</v>
      </c>
    </row>
    <row r="1529" spans="2:5">
      <c r="B1529">
        <f t="shared" si="47"/>
        <v>1524</v>
      </c>
      <c r="C1529">
        <f t="shared" ca="1" si="46"/>
        <v>4.6726884661590109</v>
      </c>
      <c r="D1529">
        <f t="shared" ca="1" si="46"/>
        <v>3.871442061728688</v>
      </c>
      <c r="E1529">
        <f t="shared" ca="1" si="46"/>
        <v>-3.0228864261796997</v>
      </c>
    </row>
    <row r="1530" spans="2:5">
      <c r="B1530">
        <f t="shared" si="47"/>
        <v>1525</v>
      </c>
      <c r="C1530">
        <f t="shared" ca="1" si="46"/>
        <v>-3.3901671214573845</v>
      </c>
      <c r="D1530">
        <f t="shared" ca="1" si="46"/>
        <v>1.5183256316791125</v>
      </c>
      <c r="E1530">
        <f t="shared" ca="1" si="46"/>
        <v>-15.887422492735645</v>
      </c>
    </row>
    <row r="1531" spans="2:5">
      <c r="B1531">
        <f t="shared" si="47"/>
        <v>1526</v>
      </c>
      <c r="C1531">
        <f t="shared" ca="1" si="46"/>
        <v>-11.593471501184704</v>
      </c>
      <c r="D1531">
        <f t="shared" ca="1" si="46"/>
        <v>12.229857824385581</v>
      </c>
      <c r="E1531">
        <f t="shared" ca="1" si="46"/>
        <v>16.446211409643706</v>
      </c>
    </row>
    <row r="1532" spans="2:5">
      <c r="B1532">
        <f t="shared" si="47"/>
        <v>1527</v>
      </c>
      <c r="C1532">
        <f t="shared" ca="1" si="46"/>
        <v>-16.236857705529019</v>
      </c>
      <c r="D1532">
        <f t="shared" ca="1" si="46"/>
        <v>5.5035478040093411</v>
      </c>
      <c r="E1532">
        <f t="shared" ca="1" si="46"/>
        <v>-1.1774734194150578</v>
      </c>
    </row>
    <row r="1533" spans="2:5">
      <c r="B1533">
        <f t="shared" si="47"/>
        <v>1528</v>
      </c>
      <c r="C1533">
        <f t="shared" ca="1" si="46"/>
        <v>13.025947972429904</v>
      </c>
      <c r="D1533">
        <f t="shared" ca="1" si="46"/>
        <v>1.8699322928163533</v>
      </c>
      <c r="E1533">
        <f t="shared" ca="1" si="46"/>
        <v>-6.418512776808635</v>
      </c>
    </row>
    <row r="1534" spans="2:5">
      <c r="B1534">
        <f t="shared" si="47"/>
        <v>1529</v>
      </c>
      <c r="C1534">
        <f t="shared" ca="1" si="46"/>
        <v>-15.253018274169893</v>
      </c>
      <c r="D1534">
        <f t="shared" ca="1" si="46"/>
        <v>3.4545496258070196</v>
      </c>
      <c r="E1534">
        <f t="shared" ca="1" si="46"/>
        <v>-2.4761405500840183</v>
      </c>
    </row>
    <row r="1535" spans="2:5">
      <c r="B1535">
        <f t="shared" si="47"/>
        <v>1530</v>
      </c>
      <c r="C1535">
        <f t="shared" ca="1" si="46"/>
        <v>10.410065491887087</v>
      </c>
      <c r="D1535">
        <f t="shared" ca="1" si="46"/>
        <v>-14.597091608499388</v>
      </c>
      <c r="E1535">
        <f t="shared" ca="1" si="46"/>
        <v>-5.759933812396576</v>
      </c>
    </row>
    <row r="1536" spans="2:5">
      <c r="B1536">
        <f t="shared" si="47"/>
        <v>1531</v>
      </c>
      <c r="C1536">
        <f t="shared" ca="1" si="46"/>
        <v>-3.6510801877006407</v>
      </c>
      <c r="D1536">
        <f t="shared" ca="1" si="46"/>
        <v>0.33506144047496922</v>
      </c>
      <c r="E1536">
        <f t="shared" ca="1" si="46"/>
        <v>1.9958523807987802</v>
      </c>
    </row>
    <row r="1537" spans="2:5">
      <c r="B1537">
        <f t="shared" si="47"/>
        <v>1532</v>
      </c>
      <c r="C1537">
        <f t="shared" ca="1" si="46"/>
        <v>-4.5802612247646231</v>
      </c>
      <c r="D1537">
        <f t="shared" ca="1" si="46"/>
        <v>1.9980649213884427</v>
      </c>
      <c r="E1537">
        <f t="shared" ca="1" si="46"/>
        <v>-4.7040174063545201</v>
      </c>
    </row>
    <row r="1538" spans="2:5">
      <c r="B1538">
        <f t="shared" si="47"/>
        <v>1533</v>
      </c>
      <c r="C1538">
        <f t="shared" ca="1" si="46"/>
        <v>1.6362600587573264</v>
      </c>
      <c r="D1538">
        <f t="shared" ca="1" si="46"/>
        <v>9.7063280253274673</v>
      </c>
      <c r="E1538">
        <f t="shared" ca="1" si="46"/>
        <v>-3.0562611859680233E-2</v>
      </c>
    </row>
    <row r="1539" spans="2:5">
      <c r="B1539">
        <f t="shared" si="47"/>
        <v>1534</v>
      </c>
      <c r="C1539">
        <f t="shared" ca="1" si="46"/>
        <v>-0.83882334387674162</v>
      </c>
      <c r="D1539">
        <f t="shared" ca="1" si="46"/>
        <v>16.297682609643456</v>
      </c>
      <c r="E1539">
        <f t="shared" ca="1" si="46"/>
        <v>-13.740051057164427</v>
      </c>
    </row>
    <row r="1540" spans="2:5">
      <c r="B1540">
        <f t="shared" si="47"/>
        <v>1535</v>
      </c>
      <c r="C1540">
        <f t="shared" ca="1" si="46"/>
        <v>4.1687880502312646</v>
      </c>
      <c r="D1540">
        <f t="shared" ca="1" si="46"/>
        <v>-9.4066672144712733</v>
      </c>
      <c r="E1540">
        <f t="shared" ca="1" si="46"/>
        <v>-3.2018539270405189</v>
      </c>
    </row>
    <row r="1541" spans="2:5">
      <c r="B1541">
        <f t="shared" si="47"/>
        <v>1536</v>
      </c>
      <c r="C1541">
        <f t="shared" ca="1" si="46"/>
        <v>15.291506936729407</v>
      </c>
      <c r="D1541">
        <f t="shared" ca="1" si="46"/>
        <v>3.3692579592519429</v>
      </c>
      <c r="E1541">
        <f t="shared" ca="1" si="46"/>
        <v>-2.1806726192315971</v>
      </c>
    </row>
    <row r="1542" spans="2:5">
      <c r="B1542">
        <f t="shared" si="47"/>
        <v>1537</v>
      </c>
      <c r="C1542">
        <f t="shared" ca="1" si="46"/>
        <v>-2.2218948441176418</v>
      </c>
      <c r="D1542">
        <f t="shared" ca="1" si="46"/>
        <v>12.606787843907021</v>
      </c>
      <c r="E1542">
        <f t="shared" ca="1" si="46"/>
        <v>13.188749318542024</v>
      </c>
    </row>
    <row r="1543" spans="2:5">
      <c r="B1543">
        <f t="shared" si="47"/>
        <v>1538</v>
      </c>
      <c r="C1543">
        <f t="shared" ref="C1543:E1606" ca="1" si="48">(2*RAND()-1)*$C$4</f>
        <v>14.013843683429963</v>
      </c>
      <c r="D1543">
        <f t="shared" ca="1" si="48"/>
        <v>13.144776586815746</v>
      </c>
      <c r="E1543">
        <f t="shared" ca="1" si="48"/>
        <v>14.512756173024798</v>
      </c>
    </row>
    <row r="1544" spans="2:5">
      <c r="B1544">
        <f t="shared" ref="B1544:B1607" si="49">B1543+1</f>
        <v>1539</v>
      </c>
      <c r="C1544">
        <f t="shared" ca="1" si="48"/>
        <v>-16.146466249917527</v>
      </c>
      <c r="D1544">
        <f t="shared" ca="1" si="48"/>
        <v>11.952135905604901</v>
      </c>
      <c r="E1544">
        <f t="shared" ca="1" si="48"/>
        <v>10.01417780682703</v>
      </c>
    </row>
    <row r="1545" spans="2:5">
      <c r="B1545">
        <f t="shared" si="49"/>
        <v>1540</v>
      </c>
      <c r="C1545">
        <f t="shared" ca="1" si="48"/>
        <v>-2.0074958784193386</v>
      </c>
      <c r="D1545">
        <f t="shared" ca="1" si="48"/>
        <v>-15.351810538753154</v>
      </c>
      <c r="E1545">
        <f t="shared" ca="1" si="48"/>
        <v>-1.3235279305644048</v>
      </c>
    </row>
    <row r="1546" spans="2:5">
      <c r="B1546">
        <f t="shared" si="49"/>
        <v>1541</v>
      </c>
      <c r="C1546">
        <f t="shared" ca="1" si="48"/>
        <v>-9.3001617950611699</v>
      </c>
      <c r="D1546">
        <f t="shared" ca="1" si="48"/>
        <v>-5.5572864325350713</v>
      </c>
      <c r="E1546">
        <f t="shared" ca="1" si="48"/>
        <v>5.7347111454785331</v>
      </c>
    </row>
    <row r="1547" spans="2:5">
      <c r="B1547">
        <f t="shared" si="49"/>
        <v>1542</v>
      </c>
      <c r="C1547">
        <f t="shared" ca="1" si="48"/>
        <v>11.103807756576735</v>
      </c>
      <c r="D1547">
        <f t="shared" ca="1" si="48"/>
        <v>1.6854550902076431</v>
      </c>
      <c r="E1547">
        <f t="shared" ca="1" si="48"/>
        <v>4.1231532206711261</v>
      </c>
    </row>
    <row r="1548" spans="2:5">
      <c r="B1548">
        <f t="shared" si="49"/>
        <v>1543</v>
      </c>
      <c r="C1548">
        <f t="shared" ca="1" si="48"/>
        <v>-16.451877517141924</v>
      </c>
      <c r="D1548">
        <f t="shared" ca="1" si="48"/>
        <v>-0.810869867619463</v>
      </c>
      <c r="E1548">
        <f t="shared" ca="1" si="48"/>
        <v>-6.9660602659780828</v>
      </c>
    </row>
    <row r="1549" spans="2:5">
      <c r="B1549">
        <f t="shared" si="49"/>
        <v>1544</v>
      </c>
      <c r="C1549">
        <f t="shared" ca="1" si="48"/>
        <v>-14.400822048634295</v>
      </c>
      <c r="D1549">
        <f t="shared" ca="1" si="48"/>
        <v>-9.1966634737593118</v>
      </c>
      <c r="E1549">
        <f t="shared" ca="1" si="48"/>
        <v>-9.0765135065325744</v>
      </c>
    </row>
    <row r="1550" spans="2:5">
      <c r="B1550">
        <f t="shared" si="49"/>
        <v>1545</v>
      </c>
      <c r="C1550">
        <f t="shared" ca="1" si="48"/>
        <v>-2.7329131377524654</v>
      </c>
      <c r="D1550">
        <f t="shared" ca="1" si="48"/>
        <v>-8.5857087132104208</v>
      </c>
      <c r="E1550">
        <f t="shared" ca="1" si="48"/>
        <v>-15.30616160038052</v>
      </c>
    </row>
    <row r="1551" spans="2:5">
      <c r="B1551">
        <f t="shared" si="49"/>
        <v>1546</v>
      </c>
      <c r="C1551">
        <f t="shared" ca="1" si="48"/>
        <v>14.576981584853948</v>
      </c>
      <c r="D1551">
        <f t="shared" ca="1" si="48"/>
        <v>2.7698912048505369</v>
      </c>
      <c r="E1551">
        <f t="shared" ca="1" si="48"/>
        <v>8.3417112302393353</v>
      </c>
    </row>
    <row r="1552" spans="2:5">
      <c r="B1552">
        <f t="shared" si="49"/>
        <v>1547</v>
      </c>
      <c r="C1552">
        <f t="shared" ca="1" si="48"/>
        <v>0.21585600344907152</v>
      </c>
      <c r="D1552">
        <f t="shared" ca="1" si="48"/>
        <v>-11.286750056825936</v>
      </c>
      <c r="E1552">
        <f t="shared" ca="1" si="48"/>
        <v>0.3047827264607661</v>
      </c>
    </row>
    <row r="1553" spans="2:5">
      <c r="B1553">
        <f t="shared" si="49"/>
        <v>1548</v>
      </c>
      <c r="C1553">
        <f t="shared" ca="1" si="48"/>
        <v>15.433983806960715</v>
      </c>
      <c r="D1553">
        <f t="shared" ca="1" si="48"/>
        <v>-0.24052136565968563</v>
      </c>
      <c r="E1553">
        <f t="shared" ca="1" si="48"/>
        <v>4.366768410555288</v>
      </c>
    </row>
    <row r="1554" spans="2:5">
      <c r="B1554">
        <f t="shared" si="49"/>
        <v>1549</v>
      </c>
      <c r="C1554">
        <f t="shared" ca="1" si="48"/>
        <v>8.4535031000905914</v>
      </c>
      <c r="D1554">
        <f t="shared" ca="1" si="48"/>
        <v>-10.474831143397518</v>
      </c>
      <c r="E1554">
        <f t="shared" ca="1" si="48"/>
        <v>-0.52289713481397371</v>
      </c>
    </row>
    <row r="1555" spans="2:5">
      <c r="B1555">
        <f t="shared" si="49"/>
        <v>1550</v>
      </c>
      <c r="C1555">
        <f t="shared" ca="1" si="48"/>
        <v>-14.162952156061827</v>
      </c>
      <c r="D1555">
        <f t="shared" ca="1" si="48"/>
        <v>-14.88168797370809</v>
      </c>
      <c r="E1555">
        <f t="shared" ca="1" si="48"/>
        <v>-3.1766785308193555</v>
      </c>
    </row>
    <row r="1556" spans="2:5">
      <c r="B1556">
        <f t="shared" si="49"/>
        <v>1551</v>
      </c>
      <c r="C1556">
        <f t="shared" ca="1" si="48"/>
        <v>6.4822349771654872</v>
      </c>
      <c r="D1556">
        <f t="shared" ca="1" si="48"/>
        <v>-16.275485710721476</v>
      </c>
      <c r="E1556">
        <f t="shared" ca="1" si="48"/>
        <v>13.638071886158489</v>
      </c>
    </row>
    <row r="1557" spans="2:5">
      <c r="B1557">
        <f t="shared" si="49"/>
        <v>1552</v>
      </c>
      <c r="C1557">
        <f t="shared" ca="1" si="48"/>
        <v>-15.071867849488672</v>
      </c>
      <c r="D1557">
        <f t="shared" ca="1" si="48"/>
        <v>4.9833511552786183</v>
      </c>
      <c r="E1557">
        <f t="shared" ca="1" si="48"/>
        <v>11.759045512406027</v>
      </c>
    </row>
    <row r="1558" spans="2:5">
      <c r="B1558">
        <f t="shared" si="49"/>
        <v>1553</v>
      </c>
      <c r="C1558">
        <f t="shared" ca="1" si="48"/>
        <v>1.4723105355816573</v>
      </c>
      <c r="D1558">
        <f t="shared" ca="1" si="48"/>
        <v>3.8692485024098353</v>
      </c>
      <c r="E1558">
        <f t="shared" ca="1" si="48"/>
        <v>13.293917315370336</v>
      </c>
    </row>
    <row r="1559" spans="2:5">
      <c r="B1559">
        <f t="shared" si="49"/>
        <v>1554</v>
      </c>
      <c r="C1559">
        <f t="shared" ca="1" si="48"/>
        <v>3.4795869453433461</v>
      </c>
      <c r="D1559">
        <f t="shared" ca="1" si="48"/>
        <v>12.724782379607047</v>
      </c>
      <c r="E1559">
        <f t="shared" ca="1" si="48"/>
        <v>-16.319701440118521</v>
      </c>
    </row>
    <row r="1560" spans="2:5">
      <c r="B1560">
        <f t="shared" si="49"/>
        <v>1555</v>
      </c>
      <c r="C1560">
        <f t="shared" ca="1" si="48"/>
        <v>14.601142796708706</v>
      </c>
      <c r="D1560">
        <f t="shared" ca="1" si="48"/>
        <v>-12.909291031071618</v>
      </c>
      <c r="E1560">
        <f t="shared" ca="1" si="48"/>
        <v>-2.1734787204865027</v>
      </c>
    </row>
    <row r="1561" spans="2:5">
      <c r="B1561">
        <f t="shared" si="49"/>
        <v>1556</v>
      </c>
      <c r="C1561">
        <f t="shared" ca="1" si="48"/>
        <v>-9.3157257694037323</v>
      </c>
      <c r="D1561">
        <f t="shared" ca="1" si="48"/>
        <v>-5.0063986245380878</v>
      </c>
      <c r="E1561">
        <f t="shared" ca="1" si="48"/>
        <v>-5.7860451748314272</v>
      </c>
    </row>
    <row r="1562" spans="2:5">
      <c r="B1562">
        <f t="shared" si="49"/>
        <v>1557</v>
      </c>
      <c r="C1562">
        <f t="shared" ca="1" si="48"/>
        <v>-15.583841653176671</v>
      </c>
      <c r="D1562">
        <f t="shared" ca="1" si="48"/>
        <v>11.032528708866437</v>
      </c>
      <c r="E1562">
        <f t="shared" ca="1" si="48"/>
        <v>-6.7147240371073407</v>
      </c>
    </row>
    <row r="1563" spans="2:5">
      <c r="B1563">
        <f t="shared" si="49"/>
        <v>1558</v>
      </c>
      <c r="C1563">
        <f t="shared" ca="1" si="48"/>
        <v>-14.633254868112513</v>
      </c>
      <c r="D1563">
        <f t="shared" ca="1" si="48"/>
        <v>2.4872345963864113</v>
      </c>
      <c r="E1563">
        <f t="shared" ca="1" si="48"/>
        <v>-16.613711433583912</v>
      </c>
    </row>
    <row r="1564" spans="2:5">
      <c r="B1564">
        <f t="shared" si="49"/>
        <v>1559</v>
      </c>
      <c r="C1564">
        <f t="shared" ca="1" si="48"/>
        <v>2.5236174850337134E-2</v>
      </c>
      <c r="D1564">
        <f t="shared" ca="1" si="48"/>
        <v>4.4503168963597748</v>
      </c>
      <c r="E1564">
        <f t="shared" ca="1" si="48"/>
        <v>12.719050638313293</v>
      </c>
    </row>
    <row r="1565" spans="2:5">
      <c r="B1565">
        <f t="shared" si="49"/>
        <v>1560</v>
      </c>
      <c r="C1565">
        <f t="shared" ca="1" si="48"/>
        <v>16.762690332381148</v>
      </c>
      <c r="D1565">
        <f t="shared" ca="1" si="48"/>
        <v>-3.3730123128524383</v>
      </c>
      <c r="E1565">
        <f t="shared" ca="1" si="48"/>
        <v>-14.440081322966074</v>
      </c>
    </row>
    <row r="1566" spans="2:5">
      <c r="B1566">
        <f t="shared" si="49"/>
        <v>1561</v>
      </c>
      <c r="C1566">
        <f t="shared" ca="1" si="48"/>
        <v>1.4564939342937795</v>
      </c>
      <c r="D1566">
        <f t="shared" ca="1" si="48"/>
        <v>3.9260186021355366</v>
      </c>
      <c r="E1566">
        <f t="shared" ca="1" si="48"/>
        <v>-12.43429267467674</v>
      </c>
    </row>
    <row r="1567" spans="2:5">
      <c r="B1567">
        <f t="shared" si="49"/>
        <v>1562</v>
      </c>
      <c r="C1567">
        <f t="shared" ca="1" si="48"/>
        <v>-14.745398353518361</v>
      </c>
      <c r="D1567">
        <f t="shared" ca="1" si="48"/>
        <v>16.476005100899499</v>
      </c>
      <c r="E1567">
        <f t="shared" ca="1" si="48"/>
        <v>7.522486252670129</v>
      </c>
    </row>
    <row r="1568" spans="2:5">
      <c r="B1568">
        <f t="shared" si="49"/>
        <v>1563</v>
      </c>
      <c r="C1568">
        <f t="shared" ca="1" si="48"/>
        <v>14.627485884058732</v>
      </c>
      <c r="D1568">
        <f t="shared" ca="1" si="48"/>
        <v>13.565434568648133</v>
      </c>
      <c r="E1568">
        <f t="shared" ca="1" si="48"/>
        <v>12.804652313767132</v>
      </c>
    </row>
    <row r="1569" spans="2:5">
      <c r="B1569">
        <f t="shared" si="49"/>
        <v>1564</v>
      </c>
      <c r="C1569">
        <f t="shared" ca="1" si="48"/>
        <v>6.6484306198282148</v>
      </c>
      <c r="D1569">
        <f t="shared" ca="1" si="48"/>
        <v>16.17511845752054</v>
      </c>
      <c r="E1569">
        <f t="shared" ca="1" si="48"/>
        <v>0.3357182966870329</v>
      </c>
    </row>
    <row r="1570" spans="2:5">
      <c r="B1570">
        <f t="shared" si="49"/>
        <v>1565</v>
      </c>
      <c r="C1570">
        <f t="shared" ca="1" si="48"/>
        <v>8.9177932460764797</v>
      </c>
      <c r="D1570">
        <f t="shared" ca="1" si="48"/>
        <v>-5.1270390870387645</v>
      </c>
      <c r="E1570">
        <f t="shared" ca="1" si="48"/>
        <v>-12.156361968512474</v>
      </c>
    </row>
    <row r="1571" spans="2:5">
      <c r="B1571">
        <f t="shared" si="49"/>
        <v>1566</v>
      </c>
      <c r="C1571">
        <f t="shared" ca="1" si="48"/>
        <v>-5.9792248765439489</v>
      </c>
      <c r="D1571">
        <f t="shared" ca="1" si="48"/>
        <v>-0.50484891620715078</v>
      </c>
      <c r="E1571">
        <f t="shared" ca="1" si="48"/>
        <v>-13.373828282991356</v>
      </c>
    </row>
    <row r="1572" spans="2:5">
      <c r="B1572">
        <f t="shared" si="49"/>
        <v>1567</v>
      </c>
      <c r="C1572">
        <f t="shared" ca="1" si="48"/>
        <v>-11.090783839082171</v>
      </c>
      <c r="D1572">
        <f t="shared" ca="1" si="48"/>
        <v>14.244727841952765</v>
      </c>
      <c r="E1572">
        <f t="shared" ca="1" si="48"/>
        <v>-8.2845022865456919</v>
      </c>
    </row>
    <row r="1573" spans="2:5">
      <c r="B1573">
        <f t="shared" si="49"/>
        <v>1568</v>
      </c>
      <c r="C1573">
        <f t="shared" ca="1" si="48"/>
        <v>-16.556301739455833</v>
      </c>
      <c r="D1573">
        <f t="shared" ca="1" si="48"/>
        <v>5.223278586218675</v>
      </c>
      <c r="E1573">
        <f t="shared" ca="1" si="48"/>
        <v>13.623766302063837</v>
      </c>
    </row>
    <row r="1574" spans="2:5">
      <c r="B1574">
        <f t="shared" si="49"/>
        <v>1569</v>
      </c>
      <c r="C1574">
        <f t="shared" ca="1" si="48"/>
        <v>-4.7976150642956847</v>
      </c>
      <c r="D1574">
        <f t="shared" ca="1" si="48"/>
        <v>10.788323260596162</v>
      </c>
      <c r="E1574">
        <f t="shared" ca="1" si="48"/>
        <v>7.3015154194688172</v>
      </c>
    </row>
    <row r="1575" spans="2:5">
      <c r="B1575">
        <f t="shared" si="49"/>
        <v>1570</v>
      </c>
      <c r="C1575">
        <f t="shared" ca="1" si="48"/>
        <v>-14.231658035715363</v>
      </c>
      <c r="D1575">
        <f t="shared" ca="1" si="48"/>
        <v>13.057745955902215</v>
      </c>
      <c r="E1575">
        <f t="shared" ca="1" si="48"/>
        <v>4.8740982565865449</v>
      </c>
    </row>
    <row r="1576" spans="2:5">
      <c r="B1576">
        <f t="shared" si="49"/>
        <v>1571</v>
      </c>
      <c r="C1576">
        <f t="shared" ca="1" si="48"/>
        <v>-13.039598831929307</v>
      </c>
      <c r="D1576">
        <f t="shared" ca="1" si="48"/>
        <v>-1.0272661618631302</v>
      </c>
      <c r="E1576">
        <f t="shared" ca="1" si="48"/>
        <v>7.9102714609647897</v>
      </c>
    </row>
    <row r="1577" spans="2:5">
      <c r="B1577">
        <f t="shared" si="49"/>
        <v>1572</v>
      </c>
      <c r="C1577">
        <f t="shared" ca="1" si="48"/>
        <v>6.23589567362529</v>
      </c>
      <c r="D1577">
        <f t="shared" ca="1" si="48"/>
        <v>-14.281074264851437</v>
      </c>
      <c r="E1577">
        <f t="shared" ca="1" si="48"/>
        <v>-10.826481732500298</v>
      </c>
    </row>
    <row r="1578" spans="2:5">
      <c r="B1578">
        <f t="shared" si="49"/>
        <v>1573</v>
      </c>
      <c r="C1578">
        <f t="shared" ca="1" si="48"/>
        <v>-14.666959780654569</v>
      </c>
      <c r="D1578">
        <f t="shared" ca="1" si="48"/>
        <v>-13.374327993438602</v>
      </c>
      <c r="E1578">
        <f t="shared" ca="1" si="48"/>
        <v>8.4969503274057754</v>
      </c>
    </row>
    <row r="1579" spans="2:5">
      <c r="B1579">
        <f t="shared" si="49"/>
        <v>1574</v>
      </c>
      <c r="C1579">
        <f t="shared" ca="1" si="48"/>
        <v>6.6139740886827978</v>
      </c>
      <c r="D1579">
        <f t="shared" ca="1" si="48"/>
        <v>-10.519675589108534</v>
      </c>
      <c r="E1579">
        <f t="shared" ca="1" si="48"/>
        <v>-14.178980173910539</v>
      </c>
    </row>
    <row r="1580" spans="2:5">
      <c r="B1580">
        <f t="shared" si="49"/>
        <v>1575</v>
      </c>
      <c r="C1580">
        <f t="shared" ca="1" si="48"/>
        <v>-11.357767587767727</v>
      </c>
      <c r="D1580">
        <f t="shared" ca="1" si="48"/>
        <v>-6.0557192757121641</v>
      </c>
      <c r="E1580">
        <f t="shared" ca="1" si="48"/>
        <v>-14.563128089075054</v>
      </c>
    </row>
    <row r="1581" spans="2:5">
      <c r="B1581">
        <f t="shared" si="49"/>
        <v>1576</v>
      </c>
      <c r="C1581">
        <f t="shared" ca="1" si="48"/>
        <v>15.836983428004155</v>
      </c>
      <c r="D1581">
        <f t="shared" ca="1" si="48"/>
        <v>-14.640468424750065</v>
      </c>
      <c r="E1581">
        <f t="shared" ca="1" si="48"/>
        <v>-2.3575670065209917</v>
      </c>
    </row>
    <row r="1582" spans="2:5">
      <c r="B1582">
        <f t="shared" si="49"/>
        <v>1577</v>
      </c>
      <c r="C1582">
        <f t="shared" ca="1" si="48"/>
        <v>11.673197463639244</v>
      </c>
      <c r="D1582">
        <f t="shared" ca="1" si="48"/>
        <v>-3.8731288261996166</v>
      </c>
      <c r="E1582">
        <f t="shared" ca="1" si="48"/>
        <v>12.982038356442892</v>
      </c>
    </row>
    <row r="1583" spans="2:5">
      <c r="B1583">
        <f t="shared" si="49"/>
        <v>1578</v>
      </c>
      <c r="C1583">
        <f t="shared" ca="1" si="48"/>
        <v>-15.612777452923597</v>
      </c>
      <c r="D1583">
        <f t="shared" ca="1" si="48"/>
        <v>-2.4093732120230307</v>
      </c>
      <c r="E1583">
        <f t="shared" ca="1" si="48"/>
        <v>-9.2097411616341009</v>
      </c>
    </row>
    <row r="1584" spans="2:5">
      <c r="B1584">
        <f t="shared" si="49"/>
        <v>1579</v>
      </c>
      <c r="C1584">
        <f t="shared" ca="1" si="48"/>
        <v>-0.76548499524036218</v>
      </c>
      <c r="D1584">
        <f t="shared" ca="1" si="48"/>
        <v>-10.10082960990014</v>
      </c>
      <c r="E1584">
        <f t="shared" ca="1" si="48"/>
        <v>10.12573572247088</v>
      </c>
    </row>
    <row r="1585" spans="2:5">
      <c r="B1585">
        <f t="shared" si="49"/>
        <v>1580</v>
      </c>
      <c r="C1585">
        <f t="shared" ca="1" si="48"/>
        <v>-13.775336376566738</v>
      </c>
      <c r="D1585">
        <f t="shared" ca="1" si="48"/>
        <v>7.2434125697278002</v>
      </c>
      <c r="E1585">
        <f t="shared" ca="1" si="48"/>
        <v>15.110905346306932</v>
      </c>
    </row>
    <row r="1586" spans="2:5">
      <c r="B1586">
        <f t="shared" si="49"/>
        <v>1581</v>
      </c>
      <c r="C1586">
        <f t="shared" ca="1" si="48"/>
        <v>-12.415088847609736</v>
      </c>
      <c r="D1586">
        <f t="shared" ca="1" si="48"/>
        <v>-8.1632396255210882</v>
      </c>
      <c r="E1586">
        <f t="shared" ca="1" si="48"/>
        <v>2.3794762498021509</v>
      </c>
    </row>
    <row r="1587" spans="2:5">
      <c r="B1587">
        <f t="shared" si="49"/>
        <v>1582</v>
      </c>
      <c r="C1587">
        <f t="shared" ca="1" si="48"/>
        <v>-16.51438768656184</v>
      </c>
      <c r="D1587">
        <f t="shared" ca="1" si="48"/>
        <v>4.6563604889265324</v>
      </c>
      <c r="E1587">
        <f t="shared" ca="1" si="48"/>
        <v>1.245824748059964</v>
      </c>
    </row>
    <row r="1588" spans="2:5">
      <c r="B1588">
        <f t="shared" si="49"/>
        <v>1583</v>
      </c>
      <c r="C1588">
        <f t="shared" ca="1" si="48"/>
        <v>6.9920805444654075</v>
      </c>
      <c r="D1588">
        <f t="shared" ca="1" si="48"/>
        <v>-10.118729948867466</v>
      </c>
      <c r="E1588">
        <f t="shared" ca="1" si="48"/>
        <v>-4.8744528092382744</v>
      </c>
    </row>
    <row r="1589" spans="2:5">
      <c r="B1589">
        <f t="shared" si="49"/>
        <v>1584</v>
      </c>
      <c r="C1589">
        <f t="shared" ca="1" si="48"/>
        <v>-12.617091255141801</v>
      </c>
      <c r="D1589">
        <f t="shared" ca="1" si="48"/>
        <v>3.4200913416058718</v>
      </c>
      <c r="E1589">
        <f t="shared" ca="1" si="48"/>
        <v>7.2134467795617869</v>
      </c>
    </row>
    <row r="1590" spans="2:5">
      <c r="B1590">
        <f t="shared" si="49"/>
        <v>1585</v>
      </c>
      <c r="C1590">
        <f t="shared" ca="1" si="48"/>
        <v>-11.406300770456884</v>
      </c>
      <c r="D1590">
        <f t="shared" ca="1" si="48"/>
        <v>14.298485060597194</v>
      </c>
      <c r="E1590">
        <f t="shared" ca="1" si="48"/>
        <v>3.2816245749518407</v>
      </c>
    </row>
    <row r="1591" spans="2:5">
      <c r="B1591">
        <f t="shared" si="49"/>
        <v>1586</v>
      </c>
      <c r="C1591">
        <f t="shared" ca="1" si="48"/>
        <v>11.516233630088227</v>
      </c>
      <c r="D1591">
        <f t="shared" ca="1" si="48"/>
        <v>14.02139877009396</v>
      </c>
      <c r="E1591">
        <f t="shared" ca="1" si="48"/>
        <v>-16.066162880571646</v>
      </c>
    </row>
    <row r="1592" spans="2:5">
      <c r="B1592">
        <f t="shared" si="49"/>
        <v>1587</v>
      </c>
      <c r="C1592">
        <f t="shared" ca="1" si="48"/>
        <v>10.550171314715392</v>
      </c>
      <c r="D1592">
        <f t="shared" ca="1" si="48"/>
        <v>-16.055017761494419</v>
      </c>
      <c r="E1592">
        <f t="shared" ca="1" si="48"/>
        <v>13.54697745445482</v>
      </c>
    </row>
    <row r="1593" spans="2:5">
      <c r="B1593">
        <f t="shared" si="49"/>
        <v>1588</v>
      </c>
      <c r="C1593">
        <f t="shared" ca="1" si="48"/>
        <v>-14.944313642399631</v>
      </c>
      <c r="D1593">
        <f t="shared" ca="1" si="48"/>
        <v>-15.923606392299607</v>
      </c>
      <c r="E1593">
        <f t="shared" ca="1" si="48"/>
        <v>-3.1772899696630255</v>
      </c>
    </row>
    <row r="1594" spans="2:5">
      <c r="B1594">
        <f t="shared" si="49"/>
        <v>1589</v>
      </c>
      <c r="C1594">
        <f t="shared" ca="1" si="48"/>
        <v>-6.0979357830323906</v>
      </c>
      <c r="D1594">
        <f t="shared" ca="1" si="48"/>
        <v>-0.47521721140437623</v>
      </c>
      <c r="E1594">
        <f t="shared" ca="1" si="48"/>
        <v>8.8627566863510374</v>
      </c>
    </row>
    <row r="1595" spans="2:5">
      <c r="B1595">
        <f t="shared" si="49"/>
        <v>1590</v>
      </c>
      <c r="C1595">
        <f t="shared" ca="1" si="48"/>
        <v>11.710272627167711</v>
      </c>
      <c r="D1595">
        <f t="shared" ca="1" si="48"/>
        <v>3.1978478250905962</v>
      </c>
      <c r="E1595">
        <f t="shared" ca="1" si="48"/>
        <v>6.7363632221449112</v>
      </c>
    </row>
    <row r="1596" spans="2:5">
      <c r="B1596">
        <f t="shared" si="49"/>
        <v>1591</v>
      </c>
      <c r="C1596">
        <f t="shared" ca="1" si="48"/>
        <v>-4.0635805901354942</v>
      </c>
      <c r="D1596">
        <f t="shared" ca="1" si="48"/>
        <v>-4.8407316959135196</v>
      </c>
      <c r="E1596">
        <f t="shared" ca="1" si="48"/>
        <v>5.2163674650030618</v>
      </c>
    </row>
    <row r="1597" spans="2:5">
      <c r="B1597">
        <f t="shared" si="49"/>
        <v>1592</v>
      </c>
      <c r="C1597">
        <f t="shared" ca="1" si="48"/>
        <v>-0.69238068923259743</v>
      </c>
      <c r="D1597">
        <f t="shared" ca="1" si="48"/>
        <v>16.933121821775138</v>
      </c>
      <c r="E1597">
        <f t="shared" ca="1" si="48"/>
        <v>-3.393884280682169</v>
      </c>
    </row>
    <row r="1598" spans="2:5">
      <c r="B1598">
        <f t="shared" si="49"/>
        <v>1593</v>
      </c>
      <c r="C1598">
        <f t="shared" ca="1" si="48"/>
        <v>15.50657444340044</v>
      </c>
      <c r="D1598">
        <f t="shared" ca="1" si="48"/>
        <v>-10.869596588273529</v>
      </c>
      <c r="E1598">
        <f t="shared" ca="1" si="48"/>
        <v>-8.2270643424586325</v>
      </c>
    </row>
    <row r="1599" spans="2:5">
      <c r="B1599">
        <f t="shared" si="49"/>
        <v>1594</v>
      </c>
      <c r="C1599">
        <f t="shared" ca="1" si="48"/>
        <v>9.889208150678316</v>
      </c>
      <c r="D1599">
        <f t="shared" ca="1" si="48"/>
        <v>1.94550257845909</v>
      </c>
      <c r="E1599">
        <f t="shared" ca="1" si="48"/>
        <v>1.9889641153486106</v>
      </c>
    </row>
    <row r="1600" spans="2:5">
      <c r="B1600">
        <f t="shared" si="49"/>
        <v>1595</v>
      </c>
      <c r="C1600">
        <f t="shared" ca="1" si="48"/>
        <v>9.3624476271066737</v>
      </c>
      <c r="D1600">
        <f t="shared" ca="1" si="48"/>
        <v>13.330458708398217</v>
      </c>
      <c r="E1600">
        <f t="shared" ca="1" si="48"/>
        <v>9.1322527707548833</v>
      </c>
    </row>
    <row r="1601" spans="2:5">
      <c r="B1601">
        <f t="shared" si="49"/>
        <v>1596</v>
      </c>
      <c r="C1601">
        <f t="shared" ca="1" si="48"/>
        <v>-15.534851148181865</v>
      </c>
      <c r="D1601">
        <f t="shared" ca="1" si="48"/>
        <v>2.3517991123277202</v>
      </c>
      <c r="E1601">
        <f t="shared" ca="1" si="48"/>
        <v>-16.834022317907468</v>
      </c>
    </row>
    <row r="1602" spans="2:5">
      <c r="B1602">
        <f t="shared" si="49"/>
        <v>1597</v>
      </c>
      <c r="C1602">
        <f t="shared" ca="1" si="48"/>
        <v>8.6880796766936221</v>
      </c>
      <c r="D1602">
        <f t="shared" ca="1" si="48"/>
        <v>3.5902798013909907</v>
      </c>
      <c r="E1602">
        <f t="shared" ca="1" si="48"/>
        <v>-15.28115411962861</v>
      </c>
    </row>
    <row r="1603" spans="2:5">
      <c r="B1603">
        <f t="shared" si="49"/>
        <v>1598</v>
      </c>
      <c r="C1603">
        <f t="shared" ca="1" si="48"/>
        <v>-13.087669072223239</v>
      </c>
      <c r="D1603">
        <f t="shared" ca="1" si="48"/>
        <v>-3.1270383251042579</v>
      </c>
      <c r="E1603">
        <f t="shared" ca="1" si="48"/>
        <v>0.18700209472006346</v>
      </c>
    </row>
    <row r="1604" spans="2:5">
      <c r="B1604">
        <f t="shared" si="49"/>
        <v>1599</v>
      </c>
      <c r="C1604">
        <f t="shared" ca="1" si="48"/>
        <v>3.0988277257822521</v>
      </c>
      <c r="D1604">
        <f t="shared" ca="1" si="48"/>
        <v>-1.222524996146636</v>
      </c>
      <c r="E1604">
        <f t="shared" ca="1" si="48"/>
        <v>-8.8005852190085729</v>
      </c>
    </row>
    <row r="1605" spans="2:5">
      <c r="B1605">
        <f t="shared" si="49"/>
        <v>1600</v>
      </c>
      <c r="C1605">
        <f t="shared" ca="1" si="48"/>
        <v>-14.202859083245885</v>
      </c>
      <c r="D1605">
        <f t="shared" ca="1" si="48"/>
        <v>7.6745970025380608</v>
      </c>
      <c r="E1605">
        <f t="shared" ca="1" si="48"/>
        <v>-13.755090737947391</v>
      </c>
    </row>
    <row r="1606" spans="2:5">
      <c r="B1606">
        <f t="shared" si="49"/>
        <v>1601</v>
      </c>
      <c r="C1606">
        <f t="shared" ca="1" si="48"/>
        <v>-11.571077890610152</v>
      </c>
      <c r="D1606">
        <f t="shared" ca="1" si="48"/>
        <v>-1.7729685560417567</v>
      </c>
      <c r="E1606">
        <f t="shared" ca="1" si="48"/>
        <v>-6.3652260341449907</v>
      </c>
    </row>
    <row r="1607" spans="2:5">
      <c r="B1607">
        <f t="shared" si="49"/>
        <v>1602</v>
      </c>
      <c r="C1607">
        <f t="shared" ref="C1607:E1670" ca="1" si="50">(2*RAND()-1)*$C$4</f>
        <v>5.0564506560463158</v>
      </c>
      <c r="D1607">
        <f t="shared" ca="1" si="50"/>
        <v>13.692394129604546</v>
      </c>
      <c r="E1607">
        <f t="shared" ca="1" si="50"/>
        <v>0.71601172134487712</v>
      </c>
    </row>
    <row r="1608" spans="2:5">
      <c r="B1608">
        <f t="shared" ref="B1608:B1671" si="51">B1607+1</f>
        <v>1603</v>
      </c>
      <c r="C1608">
        <f t="shared" ca="1" si="50"/>
        <v>-3.296147240998005</v>
      </c>
      <c r="D1608">
        <f t="shared" ca="1" si="50"/>
        <v>2.2985787175646886</v>
      </c>
      <c r="E1608">
        <f t="shared" ca="1" si="50"/>
        <v>12.074652441161128</v>
      </c>
    </row>
    <row r="1609" spans="2:5">
      <c r="B1609">
        <f t="shared" si="51"/>
        <v>1604</v>
      </c>
      <c r="C1609">
        <f t="shared" ca="1" si="50"/>
        <v>14.237734268955993</v>
      </c>
      <c r="D1609">
        <f t="shared" ca="1" si="50"/>
        <v>10.545431206387359</v>
      </c>
      <c r="E1609">
        <f t="shared" ca="1" si="50"/>
        <v>-5.7176802861562841</v>
      </c>
    </row>
    <row r="1610" spans="2:5">
      <c r="B1610">
        <f t="shared" si="51"/>
        <v>1605</v>
      </c>
      <c r="C1610">
        <f t="shared" ca="1" si="50"/>
        <v>-1.8315389292345818</v>
      </c>
      <c r="D1610">
        <f t="shared" ca="1" si="50"/>
        <v>-10.547980221712162</v>
      </c>
      <c r="E1610">
        <f t="shared" ca="1" si="50"/>
        <v>13.18201553034589</v>
      </c>
    </row>
    <row r="1611" spans="2:5">
      <c r="B1611">
        <f t="shared" si="51"/>
        <v>1606</v>
      </c>
      <c r="C1611">
        <f t="shared" ca="1" si="50"/>
        <v>3.6208421397252577</v>
      </c>
      <c r="D1611">
        <f t="shared" ca="1" si="50"/>
        <v>4.9703496758993166</v>
      </c>
      <c r="E1611">
        <f t="shared" ca="1" si="50"/>
        <v>-11.711213189527664</v>
      </c>
    </row>
    <row r="1612" spans="2:5">
      <c r="B1612">
        <f t="shared" si="51"/>
        <v>1607</v>
      </c>
      <c r="C1612">
        <f t="shared" ca="1" si="50"/>
        <v>10.148242784934885</v>
      </c>
      <c r="D1612">
        <f t="shared" ca="1" si="50"/>
        <v>6.6755168739386805</v>
      </c>
      <c r="E1612">
        <f t="shared" ca="1" si="50"/>
        <v>5.6530736814593405</v>
      </c>
    </row>
    <row r="1613" spans="2:5">
      <c r="B1613">
        <f t="shared" si="51"/>
        <v>1608</v>
      </c>
      <c r="C1613">
        <f t="shared" ca="1" si="50"/>
        <v>-11.156909849230836</v>
      </c>
      <c r="D1613">
        <f t="shared" ca="1" si="50"/>
        <v>-13.308177227791798</v>
      </c>
      <c r="E1613">
        <f t="shared" ca="1" si="50"/>
        <v>2.2859369846579622</v>
      </c>
    </row>
    <row r="1614" spans="2:5">
      <c r="B1614">
        <f t="shared" si="51"/>
        <v>1609</v>
      </c>
      <c r="C1614">
        <f t="shared" ca="1" si="50"/>
        <v>-4.4043425942483232</v>
      </c>
      <c r="D1614">
        <f t="shared" ca="1" si="50"/>
        <v>-11.670885922642775</v>
      </c>
      <c r="E1614">
        <f t="shared" ca="1" si="50"/>
        <v>-10.479824265157983</v>
      </c>
    </row>
    <row r="1615" spans="2:5">
      <c r="B1615">
        <f t="shared" si="51"/>
        <v>1610</v>
      </c>
      <c r="C1615">
        <f t="shared" ca="1" si="50"/>
        <v>12.72573231988795</v>
      </c>
      <c r="D1615">
        <f t="shared" ca="1" si="50"/>
        <v>-2.9975771177709412</v>
      </c>
      <c r="E1615">
        <f t="shared" ca="1" si="50"/>
        <v>-1.3846162051346029</v>
      </c>
    </row>
    <row r="1616" spans="2:5">
      <c r="B1616">
        <f t="shared" si="51"/>
        <v>1611</v>
      </c>
      <c r="C1616">
        <f t="shared" ca="1" si="50"/>
        <v>-4.7206906488651876</v>
      </c>
      <c r="D1616">
        <f t="shared" ca="1" si="50"/>
        <v>-4.694375772953622</v>
      </c>
      <c r="E1616">
        <f t="shared" ca="1" si="50"/>
        <v>-13.633257509494994</v>
      </c>
    </row>
    <row r="1617" spans="2:5">
      <c r="B1617">
        <f t="shared" si="51"/>
        <v>1612</v>
      </c>
      <c r="C1617">
        <f t="shared" ca="1" si="50"/>
        <v>9.5802651116652164</v>
      </c>
      <c r="D1617">
        <f t="shared" ca="1" si="50"/>
        <v>10.868506434864917</v>
      </c>
      <c r="E1617">
        <f t="shared" ca="1" si="50"/>
        <v>-16.178394748024676</v>
      </c>
    </row>
    <row r="1618" spans="2:5">
      <c r="B1618">
        <f t="shared" si="51"/>
        <v>1613</v>
      </c>
      <c r="C1618">
        <f t="shared" ca="1" si="50"/>
        <v>10.960682572959856</v>
      </c>
      <c r="D1618">
        <f t="shared" ca="1" si="50"/>
        <v>-6.2053292229421242E-2</v>
      </c>
      <c r="E1618">
        <f t="shared" ca="1" si="50"/>
        <v>15.80227642313424</v>
      </c>
    </row>
    <row r="1619" spans="2:5">
      <c r="B1619">
        <f t="shared" si="51"/>
        <v>1614</v>
      </c>
      <c r="C1619">
        <f t="shared" ca="1" si="50"/>
        <v>14.004903184175021</v>
      </c>
      <c r="D1619">
        <f t="shared" ca="1" si="50"/>
        <v>2.6560045442985087</v>
      </c>
      <c r="E1619">
        <f t="shared" ca="1" si="50"/>
        <v>-14.618709194140919</v>
      </c>
    </row>
    <row r="1620" spans="2:5">
      <c r="B1620">
        <f t="shared" si="51"/>
        <v>1615</v>
      </c>
      <c r="C1620">
        <f t="shared" ca="1" si="50"/>
        <v>7.9871568577274363</v>
      </c>
      <c r="D1620">
        <f t="shared" ca="1" si="50"/>
        <v>4.8977960130646601</v>
      </c>
      <c r="E1620">
        <f t="shared" ca="1" si="50"/>
        <v>-14.981312333884546</v>
      </c>
    </row>
    <row r="1621" spans="2:5">
      <c r="B1621">
        <f t="shared" si="51"/>
        <v>1616</v>
      </c>
      <c r="C1621">
        <f t="shared" ca="1" si="50"/>
        <v>-2.6637541194849934</v>
      </c>
      <c r="D1621">
        <f t="shared" ca="1" si="50"/>
        <v>-9.5056941966801567</v>
      </c>
      <c r="E1621">
        <f t="shared" ca="1" si="50"/>
        <v>-5.9962848095610264</v>
      </c>
    </row>
    <row r="1622" spans="2:5">
      <c r="B1622">
        <f t="shared" si="51"/>
        <v>1617</v>
      </c>
      <c r="C1622">
        <f t="shared" ca="1" si="50"/>
        <v>-9.4148798873488175</v>
      </c>
      <c r="D1622">
        <f t="shared" ca="1" si="50"/>
        <v>-10.556245431599192</v>
      </c>
      <c r="E1622">
        <f t="shared" ca="1" si="50"/>
        <v>-1.6376735533913807</v>
      </c>
    </row>
    <row r="1623" spans="2:5">
      <c r="B1623">
        <f t="shared" si="51"/>
        <v>1618</v>
      </c>
      <c r="C1623">
        <f t="shared" ca="1" si="50"/>
        <v>6.1142288050828109</v>
      </c>
      <c r="D1623">
        <f t="shared" ca="1" si="50"/>
        <v>-9.5198790893391632</v>
      </c>
      <c r="E1623">
        <f t="shared" ca="1" si="50"/>
        <v>-9.9140962306803484</v>
      </c>
    </row>
    <row r="1624" spans="2:5">
      <c r="B1624">
        <f t="shared" si="51"/>
        <v>1619</v>
      </c>
      <c r="C1624">
        <f t="shared" ca="1" si="50"/>
        <v>4.1098572601696644</v>
      </c>
      <c r="D1624">
        <f t="shared" ca="1" si="50"/>
        <v>11.719260410997526</v>
      </c>
      <c r="E1624">
        <f t="shared" ca="1" si="50"/>
        <v>0.77164428682443531</v>
      </c>
    </row>
    <row r="1625" spans="2:5">
      <c r="B1625">
        <f t="shared" si="51"/>
        <v>1620</v>
      </c>
      <c r="C1625">
        <f t="shared" ca="1" si="50"/>
        <v>1.8248380684034173</v>
      </c>
      <c r="D1625">
        <f t="shared" ca="1" si="50"/>
        <v>7.4369637571601803</v>
      </c>
      <c r="E1625">
        <f t="shared" ca="1" si="50"/>
        <v>9.6712050751001684</v>
      </c>
    </row>
    <row r="1626" spans="2:5">
      <c r="B1626">
        <f t="shared" si="51"/>
        <v>1621</v>
      </c>
      <c r="C1626">
        <f t="shared" ca="1" si="50"/>
        <v>2.1510675482706301</v>
      </c>
      <c r="D1626">
        <f t="shared" ca="1" si="50"/>
        <v>-6.7702509896888996</v>
      </c>
      <c r="E1626">
        <f t="shared" ca="1" si="50"/>
        <v>12.152014115767733</v>
      </c>
    </row>
    <row r="1627" spans="2:5">
      <c r="B1627">
        <f t="shared" si="51"/>
        <v>1622</v>
      </c>
      <c r="C1627">
        <f t="shared" ca="1" si="50"/>
        <v>14.268336196191781</v>
      </c>
      <c r="D1627">
        <f t="shared" ca="1" si="50"/>
        <v>-3.4487984065691863</v>
      </c>
      <c r="E1627">
        <f t="shared" ca="1" si="50"/>
        <v>-1.5808549808851264</v>
      </c>
    </row>
    <row r="1628" spans="2:5">
      <c r="B1628">
        <f t="shared" si="51"/>
        <v>1623</v>
      </c>
      <c r="C1628">
        <f t="shared" ca="1" si="50"/>
        <v>-6.9850227977244774</v>
      </c>
      <c r="D1628">
        <f t="shared" ca="1" si="50"/>
        <v>5.1578042254895085</v>
      </c>
      <c r="E1628">
        <f t="shared" ca="1" si="50"/>
        <v>6.7329355769792256</v>
      </c>
    </row>
    <row r="1629" spans="2:5">
      <c r="B1629">
        <f t="shared" si="51"/>
        <v>1624</v>
      </c>
      <c r="C1629">
        <f t="shared" ca="1" si="50"/>
        <v>9.387742656216929</v>
      </c>
      <c r="D1629">
        <f t="shared" ca="1" si="50"/>
        <v>-11.162586178585707</v>
      </c>
      <c r="E1629">
        <f t="shared" ca="1" si="50"/>
        <v>-6.5614012219510274</v>
      </c>
    </row>
    <row r="1630" spans="2:5">
      <c r="B1630">
        <f t="shared" si="51"/>
        <v>1625</v>
      </c>
      <c r="C1630">
        <f t="shared" ca="1" si="50"/>
        <v>3.006025919363164</v>
      </c>
      <c r="D1630">
        <f t="shared" ca="1" si="50"/>
        <v>-14.696396321438103</v>
      </c>
      <c r="E1630">
        <f t="shared" ca="1" si="50"/>
        <v>14.139897531483197</v>
      </c>
    </row>
    <row r="1631" spans="2:5">
      <c r="B1631">
        <f t="shared" si="51"/>
        <v>1626</v>
      </c>
      <c r="C1631">
        <f t="shared" ca="1" si="50"/>
        <v>-6.6703098360482231</v>
      </c>
      <c r="D1631">
        <f t="shared" ca="1" si="50"/>
        <v>-11.313302474244454</v>
      </c>
      <c r="E1631">
        <f t="shared" ca="1" si="50"/>
        <v>-11.027705870943906</v>
      </c>
    </row>
    <row r="1632" spans="2:5">
      <c r="B1632">
        <f t="shared" si="51"/>
        <v>1627</v>
      </c>
      <c r="C1632">
        <f t="shared" ca="1" si="50"/>
        <v>-2.0654304638983358</v>
      </c>
      <c r="D1632">
        <f t="shared" ca="1" si="50"/>
        <v>8.8964782773563886</v>
      </c>
      <c r="E1632">
        <f t="shared" ca="1" si="50"/>
        <v>-5.153304649086456</v>
      </c>
    </row>
    <row r="1633" spans="2:5">
      <c r="B1633">
        <f t="shared" si="51"/>
        <v>1628</v>
      </c>
      <c r="C1633">
        <f t="shared" ca="1" si="50"/>
        <v>13.179816991587185</v>
      </c>
      <c r="D1633">
        <f t="shared" ca="1" si="50"/>
        <v>4.1460928244616904</v>
      </c>
      <c r="E1633">
        <f t="shared" ca="1" si="50"/>
        <v>9.9234230172973223</v>
      </c>
    </row>
    <row r="1634" spans="2:5">
      <c r="B1634">
        <f t="shared" si="51"/>
        <v>1629</v>
      </c>
      <c r="C1634">
        <f t="shared" ca="1" si="50"/>
        <v>9.7626295432445378</v>
      </c>
      <c r="D1634">
        <f t="shared" ca="1" si="50"/>
        <v>-10.984305010744473</v>
      </c>
      <c r="E1634">
        <f t="shared" ca="1" si="50"/>
        <v>-8.9103297428122019</v>
      </c>
    </row>
    <row r="1635" spans="2:5">
      <c r="B1635">
        <f t="shared" si="51"/>
        <v>1630</v>
      </c>
      <c r="C1635">
        <f t="shared" ca="1" si="50"/>
        <v>-2.4464927743428952</v>
      </c>
      <c r="D1635">
        <f t="shared" ca="1" si="50"/>
        <v>7.478880710496302</v>
      </c>
      <c r="E1635">
        <f t="shared" ca="1" si="50"/>
        <v>-0.18034748072162499</v>
      </c>
    </row>
    <row r="1636" spans="2:5">
      <c r="B1636">
        <f t="shared" si="51"/>
        <v>1631</v>
      </c>
      <c r="C1636">
        <f t="shared" ca="1" si="50"/>
        <v>-8.0790218339832034</v>
      </c>
      <c r="D1636">
        <f t="shared" ca="1" si="50"/>
        <v>9.2021451029295704</v>
      </c>
      <c r="E1636">
        <f t="shared" ca="1" si="50"/>
        <v>9.8413175112035169</v>
      </c>
    </row>
    <row r="1637" spans="2:5">
      <c r="B1637">
        <f t="shared" si="51"/>
        <v>1632</v>
      </c>
      <c r="C1637">
        <f t="shared" ca="1" si="50"/>
        <v>4.2017957491384301</v>
      </c>
      <c r="D1637">
        <f t="shared" ca="1" si="50"/>
        <v>-3.5666027875139319</v>
      </c>
      <c r="E1637">
        <f t="shared" ca="1" si="50"/>
        <v>12.363000783864749</v>
      </c>
    </row>
    <row r="1638" spans="2:5">
      <c r="B1638">
        <f t="shared" si="51"/>
        <v>1633</v>
      </c>
      <c r="C1638">
        <f t="shared" ca="1" si="50"/>
        <v>-8.7065091642521146</v>
      </c>
      <c r="D1638">
        <f t="shared" ca="1" si="50"/>
        <v>4.488875244906616</v>
      </c>
      <c r="E1638">
        <f t="shared" ca="1" si="50"/>
        <v>-11.400921436226724</v>
      </c>
    </row>
    <row r="1639" spans="2:5">
      <c r="B1639">
        <f t="shared" si="51"/>
        <v>1634</v>
      </c>
      <c r="C1639">
        <f t="shared" ca="1" si="50"/>
        <v>5.0047393288268358</v>
      </c>
      <c r="D1639">
        <f t="shared" ca="1" si="50"/>
        <v>-14.496366514226946</v>
      </c>
      <c r="E1639">
        <f t="shared" ca="1" si="50"/>
        <v>-10.589242589760014</v>
      </c>
    </row>
    <row r="1640" spans="2:5">
      <c r="B1640">
        <f t="shared" si="51"/>
        <v>1635</v>
      </c>
      <c r="C1640">
        <f t="shared" ca="1" si="50"/>
        <v>12.924695474042311</v>
      </c>
      <c r="D1640">
        <f t="shared" ca="1" si="50"/>
        <v>-14.843767619864831</v>
      </c>
      <c r="E1640">
        <f t="shared" ca="1" si="50"/>
        <v>12.359944200675383</v>
      </c>
    </row>
    <row r="1641" spans="2:5">
      <c r="B1641">
        <f t="shared" si="51"/>
        <v>1636</v>
      </c>
      <c r="C1641">
        <f t="shared" ca="1" si="50"/>
        <v>-4.1088232786211023</v>
      </c>
      <c r="D1641">
        <f t="shared" ca="1" si="50"/>
        <v>11.485361189432894</v>
      </c>
      <c r="E1641">
        <f t="shared" ca="1" si="50"/>
        <v>-9.1489219776042336</v>
      </c>
    </row>
    <row r="1642" spans="2:5">
      <c r="B1642">
        <f t="shared" si="51"/>
        <v>1637</v>
      </c>
      <c r="C1642">
        <f t="shared" ca="1" si="50"/>
        <v>7.383810534103918</v>
      </c>
      <c r="D1642">
        <f t="shared" ca="1" si="50"/>
        <v>-7.6605210073712113</v>
      </c>
      <c r="E1642">
        <f t="shared" ca="1" si="50"/>
        <v>5.4650768901337745</v>
      </c>
    </row>
    <row r="1643" spans="2:5">
      <c r="B1643">
        <f t="shared" si="51"/>
        <v>1638</v>
      </c>
      <c r="C1643">
        <f t="shared" ca="1" si="50"/>
        <v>-14.659331371312872</v>
      </c>
      <c r="D1643">
        <f t="shared" ca="1" si="50"/>
        <v>14.093214164646362</v>
      </c>
      <c r="E1643">
        <f t="shared" ca="1" si="50"/>
        <v>-10.628976285905098</v>
      </c>
    </row>
    <row r="1644" spans="2:5">
      <c r="B1644">
        <f t="shared" si="51"/>
        <v>1639</v>
      </c>
      <c r="C1644">
        <f t="shared" ca="1" si="50"/>
        <v>-3.2165231529186515</v>
      </c>
      <c r="D1644">
        <f t="shared" ca="1" si="50"/>
        <v>-12.430781731126727</v>
      </c>
      <c r="E1644">
        <f t="shared" ca="1" si="50"/>
        <v>15.977941446132652</v>
      </c>
    </row>
    <row r="1645" spans="2:5">
      <c r="B1645">
        <f t="shared" si="51"/>
        <v>1640</v>
      </c>
      <c r="C1645">
        <f t="shared" ca="1" si="50"/>
        <v>-15.297450376759855</v>
      </c>
      <c r="D1645">
        <f t="shared" ca="1" si="50"/>
        <v>3.295114032999515</v>
      </c>
      <c r="E1645">
        <f t="shared" ca="1" si="50"/>
        <v>-14.378558212410089</v>
      </c>
    </row>
    <row r="1646" spans="2:5">
      <c r="B1646">
        <f t="shared" si="51"/>
        <v>1641</v>
      </c>
      <c r="C1646">
        <f t="shared" ca="1" si="50"/>
        <v>8.0183268586584333</v>
      </c>
      <c r="D1646">
        <f t="shared" ca="1" si="50"/>
        <v>9.0190816986628448</v>
      </c>
      <c r="E1646">
        <f t="shared" ca="1" si="50"/>
        <v>-8.4461937332523682</v>
      </c>
    </row>
    <row r="1647" spans="2:5">
      <c r="B1647">
        <f t="shared" si="51"/>
        <v>1642</v>
      </c>
      <c r="C1647">
        <f t="shared" ca="1" si="50"/>
        <v>4.0045363116952855</v>
      </c>
      <c r="D1647">
        <f t="shared" ca="1" si="50"/>
        <v>9.671459532677396</v>
      </c>
      <c r="E1647">
        <f t="shared" ca="1" si="50"/>
        <v>-10.8951840325766</v>
      </c>
    </row>
    <row r="1648" spans="2:5">
      <c r="B1648">
        <f t="shared" si="51"/>
        <v>1643</v>
      </c>
      <c r="C1648">
        <f t="shared" ca="1" si="50"/>
        <v>-15.693819208136006</v>
      </c>
      <c r="D1648">
        <f t="shared" ca="1" si="50"/>
        <v>7.9784600603346121</v>
      </c>
      <c r="E1648">
        <f t="shared" ca="1" si="50"/>
        <v>0.19967062351769438</v>
      </c>
    </row>
    <row r="1649" spans="2:5">
      <c r="B1649">
        <f t="shared" si="51"/>
        <v>1644</v>
      </c>
      <c r="C1649">
        <f t="shared" ca="1" si="50"/>
        <v>-5.7936792457334914</v>
      </c>
      <c r="D1649">
        <f t="shared" ca="1" si="50"/>
        <v>0.78423973755150067</v>
      </c>
      <c r="E1649">
        <f t="shared" ca="1" si="50"/>
        <v>-1.566082159370378</v>
      </c>
    </row>
    <row r="1650" spans="2:5">
      <c r="B1650">
        <f t="shared" si="51"/>
        <v>1645</v>
      </c>
      <c r="C1650">
        <f t="shared" ca="1" si="50"/>
        <v>-7.2659984224486474</v>
      </c>
      <c r="D1650">
        <f t="shared" ca="1" si="50"/>
        <v>10.440116969986128</v>
      </c>
      <c r="E1650">
        <f t="shared" ca="1" si="50"/>
        <v>2.3064870094193779</v>
      </c>
    </row>
    <row r="1651" spans="2:5">
      <c r="B1651">
        <f t="shared" si="51"/>
        <v>1646</v>
      </c>
      <c r="C1651">
        <f t="shared" ca="1" si="50"/>
        <v>-1.8040151323720059</v>
      </c>
      <c r="D1651">
        <f t="shared" ca="1" si="50"/>
        <v>-15.770808249414683</v>
      </c>
      <c r="E1651">
        <f t="shared" ca="1" si="50"/>
        <v>-5.4701548472558983</v>
      </c>
    </row>
    <row r="1652" spans="2:5">
      <c r="B1652">
        <f t="shared" si="51"/>
        <v>1647</v>
      </c>
      <c r="C1652">
        <f t="shared" ca="1" si="50"/>
        <v>14.881917229056562</v>
      </c>
      <c r="D1652">
        <f t="shared" ca="1" si="50"/>
        <v>-13.215190837851292</v>
      </c>
      <c r="E1652">
        <f t="shared" ca="1" si="50"/>
        <v>11.982670317764313</v>
      </c>
    </row>
    <row r="1653" spans="2:5">
      <c r="B1653">
        <f t="shared" si="51"/>
        <v>1648</v>
      </c>
      <c r="C1653">
        <f t="shared" ca="1" si="50"/>
        <v>-16.959644927151285</v>
      </c>
      <c r="D1653">
        <f t="shared" ca="1" si="50"/>
        <v>-8.9869401428191491</v>
      </c>
      <c r="E1653">
        <f t="shared" ca="1" si="50"/>
        <v>8.5300557879792027</v>
      </c>
    </row>
    <row r="1654" spans="2:5">
      <c r="B1654">
        <f t="shared" si="51"/>
        <v>1649</v>
      </c>
      <c r="C1654">
        <f t="shared" ca="1" si="50"/>
        <v>0.11612010577426135</v>
      </c>
      <c r="D1654">
        <f t="shared" ca="1" si="50"/>
        <v>6.8511062812887529</v>
      </c>
      <c r="E1654">
        <f t="shared" ca="1" si="50"/>
        <v>-2.736798199741747</v>
      </c>
    </row>
    <row r="1655" spans="2:5">
      <c r="B1655">
        <f t="shared" si="51"/>
        <v>1650</v>
      </c>
      <c r="C1655">
        <f t="shared" ca="1" si="50"/>
        <v>12.96960553891563</v>
      </c>
      <c r="D1655">
        <f t="shared" ca="1" si="50"/>
        <v>-12.941784725458952</v>
      </c>
      <c r="E1655">
        <f t="shared" ca="1" si="50"/>
        <v>-5.7130895486161233</v>
      </c>
    </row>
    <row r="1656" spans="2:5">
      <c r="B1656">
        <f t="shared" si="51"/>
        <v>1651</v>
      </c>
      <c r="C1656">
        <f t="shared" ca="1" si="50"/>
        <v>0.85288808212320522</v>
      </c>
      <c r="D1656">
        <f t="shared" ca="1" si="50"/>
        <v>-2.3925565700069207E-2</v>
      </c>
      <c r="E1656">
        <f t="shared" ca="1" si="50"/>
        <v>2.3807671245872584</v>
      </c>
    </row>
    <row r="1657" spans="2:5">
      <c r="B1657">
        <f t="shared" si="51"/>
        <v>1652</v>
      </c>
      <c r="C1657">
        <f t="shared" ca="1" si="50"/>
        <v>-0.23816330871783742</v>
      </c>
      <c r="D1657">
        <f t="shared" ca="1" si="50"/>
        <v>-4.3452558033339024</v>
      </c>
      <c r="E1657">
        <f t="shared" ca="1" si="50"/>
        <v>-1.26486348706716</v>
      </c>
    </row>
    <row r="1658" spans="2:5">
      <c r="B1658">
        <f t="shared" si="51"/>
        <v>1653</v>
      </c>
      <c r="C1658">
        <f t="shared" ca="1" si="50"/>
        <v>-12.24249033861569</v>
      </c>
      <c r="D1658">
        <f t="shared" ca="1" si="50"/>
        <v>-5.422168929010418</v>
      </c>
      <c r="E1658">
        <f t="shared" ca="1" si="50"/>
        <v>-1.7337445855745575</v>
      </c>
    </row>
    <row r="1659" spans="2:5">
      <c r="B1659">
        <f t="shared" si="51"/>
        <v>1654</v>
      </c>
      <c r="C1659">
        <f t="shared" ca="1" si="50"/>
        <v>15.378129249832204</v>
      </c>
      <c r="D1659">
        <f t="shared" ca="1" si="50"/>
        <v>11.19291441946401</v>
      </c>
      <c r="E1659">
        <f t="shared" ca="1" si="50"/>
        <v>-9.7621259199475112</v>
      </c>
    </row>
    <row r="1660" spans="2:5">
      <c r="B1660">
        <f t="shared" si="51"/>
        <v>1655</v>
      </c>
      <c r="C1660">
        <f t="shared" ca="1" si="50"/>
        <v>1.5272441186966426</v>
      </c>
      <c r="D1660">
        <f t="shared" ca="1" si="50"/>
        <v>-16.941006186379145</v>
      </c>
      <c r="E1660">
        <f t="shared" ca="1" si="50"/>
        <v>13.708359821967552</v>
      </c>
    </row>
    <row r="1661" spans="2:5">
      <c r="B1661">
        <f t="shared" si="51"/>
        <v>1656</v>
      </c>
      <c r="C1661">
        <f t="shared" ca="1" si="50"/>
        <v>1.0129008803680244</v>
      </c>
      <c r="D1661">
        <f t="shared" ca="1" si="50"/>
        <v>-11.919898313169375</v>
      </c>
      <c r="E1661">
        <f t="shared" ca="1" si="50"/>
        <v>-13.347337323098674</v>
      </c>
    </row>
    <row r="1662" spans="2:5">
      <c r="B1662">
        <f t="shared" si="51"/>
        <v>1657</v>
      </c>
      <c r="C1662">
        <f t="shared" ca="1" si="50"/>
        <v>9.7884714759914306</v>
      </c>
      <c r="D1662">
        <f t="shared" ca="1" si="50"/>
        <v>5.6126642601036449</v>
      </c>
      <c r="E1662">
        <f t="shared" ca="1" si="50"/>
        <v>4.8700844881802059</v>
      </c>
    </row>
    <row r="1663" spans="2:5">
      <c r="B1663">
        <f t="shared" si="51"/>
        <v>1658</v>
      </c>
      <c r="C1663">
        <f t="shared" ca="1" si="50"/>
        <v>-9.6270406556023609</v>
      </c>
      <c r="D1663">
        <f t="shared" ca="1" si="50"/>
        <v>3.2930267480975162</v>
      </c>
      <c r="E1663">
        <f t="shared" ca="1" si="50"/>
        <v>-7.3418446965116919</v>
      </c>
    </row>
    <row r="1664" spans="2:5">
      <c r="B1664">
        <f t="shared" si="51"/>
        <v>1659</v>
      </c>
      <c r="C1664">
        <f t="shared" ca="1" si="50"/>
        <v>-11.017315253850098</v>
      </c>
      <c r="D1664">
        <f t="shared" ca="1" si="50"/>
        <v>-4.9050508214760153</v>
      </c>
      <c r="E1664">
        <f t="shared" ca="1" si="50"/>
        <v>-6.2628215124785047</v>
      </c>
    </row>
    <row r="1665" spans="2:5">
      <c r="B1665">
        <f t="shared" si="51"/>
        <v>1660</v>
      </c>
      <c r="C1665">
        <f t="shared" ca="1" si="50"/>
        <v>11.107704434593746</v>
      </c>
      <c r="D1665">
        <f t="shared" ca="1" si="50"/>
        <v>6.7607980001494994</v>
      </c>
      <c r="E1665">
        <f t="shared" ca="1" si="50"/>
        <v>11.506906208318311</v>
      </c>
    </row>
    <row r="1666" spans="2:5">
      <c r="B1666">
        <f t="shared" si="51"/>
        <v>1661</v>
      </c>
      <c r="C1666">
        <f t="shared" ca="1" si="50"/>
        <v>-1.3654226791640351</v>
      </c>
      <c r="D1666">
        <f t="shared" ca="1" si="50"/>
        <v>14.779889964003468</v>
      </c>
      <c r="E1666">
        <f t="shared" ca="1" si="50"/>
        <v>-8.855773432200337</v>
      </c>
    </row>
    <row r="1667" spans="2:5">
      <c r="B1667">
        <f t="shared" si="51"/>
        <v>1662</v>
      </c>
      <c r="C1667">
        <f t="shared" ca="1" si="50"/>
        <v>-15.378007714059505</v>
      </c>
      <c r="D1667">
        <f t="shared" ca="1" si="50"/>
        <v>16.156906470394514</v>
      </c>
      <c r="E1667">
        <f t="shared" ca="1" si="50"/>
        <v>-9.7829404388188159</v>
      </c>
    </row>
    <row r="1668" spans="2:5">
      <c r="B1668">
        <f t="shared" si="51"/>
        <v>1663</v>
      </c>
      <c r="C1668">
        <f t="shared" ca="1" si="50"/>
        <v>-11.785312381374029</v>
      </c>
      <c r="D1668">
        <f t="shared" ca="1" si="50"/>
        <v>-8.8448749951014172</v>
      </c>
      <c r="E1668">
        <f t="shared" ca="1" si="50"/>
        <v>-5.4012767117912173</v>
      </c>
    </row>
    <row r="1669" spans="2:5">
      <c r="B1669">
        <f t="shared" si="51"/>
        <v>1664</v>
      </c>
      <c r="C1669">
        <f t="shared" ca="1" si="50"/>
        <v>13.26408790529891</v>
      </c>
      <c r="D1669">
        <f t="shared" ca="1" si="50"/>
        <v>13.215195994318274</v>
      </c>
      <c r="E1669">
        <f t="shared" ca="1" si="50"/>
        <v>9.8044053575792187</v>
      </c>
    </row>
    <row r="1670" spans="2:5">
      <c r="B1670">
        <f t="shared" si="51"/>
        <v>1665</v>
      </c>
      <c r="C1670">
        <f t="shared" ca="1" si="50"/>
        <v>5.8852810318279953</v>
      </c>
      <c r="D1670">
        <f t="shared" ca="1" si="50"/>
        <v>10.297125094135655</v>
      </c>
      <c r="E1670">
        <f t="shared" ca="1" si="50"/>
        <v>-5.663258206480025</v>
      </c>
    </row>
    <row r="1671" spans="2:5">
      <c r="B1671">
        <f t="shared" si="51"/>
        <v>1666</v>
      </c>
      <c r="C1671">
        <f t="shared" ref="C1671:E1734" ca="1" si="52">(2*RAND()-1)*$C$4</f>
        <v>5.4923448637262515</v>
      </c>
      <c r="D1671">
        <f t="shared" ca="1" si="52"/>
        <v>-6.1179635968719683</v>
      </c>
      <c r="E1671">
        <f t="shared" ca="1" si="52"/>
        <v>9.2606799200450904</v>
      </c>
    </row>
    <row r="1672" spans="2:5">
      <c r="B1672">
        <f t="shared" ref="B1672:B1735" si="53">B1671+1</f>
        <v>1667</v>
      </c>
      <c r="C1672">
        <f t="shared" ca="1" si="52"/>
        <v>-3.5813047868104113</v>
      </c>
      <c r="D1672">
        <f t="shared" ca="1" si="52"/>
        <v>-14.665342715058479</v>
      </c>
      <c r="E1672">
        <f t="shared" ca="1" si="52"/>
        <v>11.75303561341302</v>
      </c>
    </row>
    <row r="1673" spans="2:5">
      <c r="B1673">
        <f t="shared" si="53"/>
        <v>1668</v>
      </c>
      <c r="C1673">
        <f t="shared" ca="1" si="52"/>
        <v>12.089275977521318</v>
      </c>
      <c r="D1673">
        <f t="shared" ca="1" si="52"/>
        <v>-3.114854131390989</v>
      </c>
      <c r="E1673">
        <f t="shared" ca="1" si="52"/>
        <v>-2.2690582891353279</v>
      </c>
    </row>
    <row r="1674" spans="2:5">
      <c r="B1674">
        <f t="shared" si="53"/>
        <v>1669</v>
      </c>
      <c r="C1674">
        <f t="shared" ca="1" si="52"/>
        <v>-1.2088333007041761</v>
      </c>
      <c r="D1674">
        <f t="shared" ca="1" si="52"/>
        <v>3.57249007391761</v>
      </c>
      <c r="E1674">
        <f t="shared" ca="1" si="52"/>
        <v>-5.0801718944672629</v>
      </c>
    </row>
    <row r="1675" spans="2:5">
      <c r="B1675">
        <f t="shared" si="53"/>
        <v>1670</v>
      </c>
      <c r="C1675">
        <f t="shared" ca="1" si="52"/>
        <v>-7.3607528520873071</v>
      </c>
      <c r="D1675">
        <f t="shared" ca="1" si="52"/>
        <v>-8.6681946278548576</v>
      </c>
      <c r="E1675">
        <f t="shared" ca="1" si="52"/>
        <v>12.686837744673463</v>
      </c>
    </row>
    <row r="1676" spans="2:5">
      <c r="B1676">
        <f t="shared" si="53"/>
        <v>1671</v>
      </c>
      <c r="C1676">
        <f t="shared" ca="1" si="52"/>
        <v>16.38550705045423</v>
      </c>
      <c r="D1676">
        <f t="shared" ca="1" si="52"/>
        <v>-11.206395444496309</v>
      </c>
      <c r="E1676">
        <f t="shared" ca="1" si="52"/>
        <v>8.217604777008825</v>
      </c>
    </row>
    <row r="1677" spans="2:5">
      <c r="B1677">
        <f t="shared" si="53"/>
        <v>1672</v>
      </c>
      <c r="C1677">
        <f t="shared" ca="1" si="52"/>
        <v>2.8310100613890388</v>
      </c>
      <c r="D1677">
        <f t="shared" ca="1" si="52"/>
        <v>7.9809550872573283</v>
      </c>
      <c r="E1677">
        <f t="shared" ca="1" si="52"/>
        <v>6.3991861210153438</v>
      </c>
    </row>
    <row r="1678" spans="2:5">
      <c r="B1678">
        <f t="shared" si="53"/>
        <v>1673</v>
      </c>
      <c r="C1678">
        <f t="shared" ca="1" si="52"/>
        <v>1.8478487110642383</v>
      </c>
      <c r="D1678">
        <f t="shared" ca="1" si="52"/>
        <v>2.9164200684835171</v>
      </c>
      <c r="E1678">
        <f t="shared" ca="1" si="52"/>
        <v>-6.8271691224612674</v>
      </c>
    </row>
    <row r="1679" spans="2:5">
      <c r="B1679">
        <f t="shared" si="53"/>
        <v>1674</v>
      </c>
      <c r="C1679">
        <f t="shared" ca="1" si="52"/>
        <v>14.565567330728673</v>
      </c>
      <c r="D1679">
        <f t="shared" ca="1" si="52"/>
        <v>8.641645086442848</v>
      </c>
      <c r="E1679">
        <f t="shared" ca="1" si="52"/>
        <v>-13.931415167690743</v>
      </c>
    </row>
    <row r="1680" spans="2:5">
      <c r="B1680">
        <f t="shared" si="53"/>
        <v>1675</v>
      </c>
      <c r="C1680">
        <f t="shared" ca="1" si="52"/>
        <v>6.9792687411983865</v>
      </c>
      <c r="D1680">
        <f t="shared" ca="1" si="52"/>
        <v>-13.781662676442211</v>
      </c>
      <c r="E1680">
        <f t="shared" ca="1" si="52"/>
        <v>12.18044681291469</v>
      </c>
    </row>
    <row r="1681" spans="2:5">
      <c r="B1681">
        <f t="shared" si="53"/>
        <v>1676</v>
      </c>
      <c r="C1681">
        <f t="shared" ca="1" si="52"/>
        <v>7.8437963004275408</v>
      </c>
      <c r="D1681">
        <f t="shared" ca="1" si="52"/>
        <v>-12.162771181683421</v>
      </c>
      <c r="E1681">
        <f t="shared" ca="1" si="52"/>
        <v>3.8342361142434731</v>
      </c>
    </row>
    <row r="1682" spans="2:5">
      <c r="B1682">
        <f t="shared" si="53"/>
        <v>1677</v>
      </c>
      <c r="C1682">
        <f t="shared" ca="1" si="52"/>
        <v>8.5306135166795354</v>
      </c>
      <c r="D1682">
        <f t="shared" ca="1" si="52"/>
        <v>7.8464161244760531</v>
      </c>
      <c r="E1682">
        <f t="shared" ca="1" si="52"/>
        <v>4.3446530110356774</v>
      </c>
    </row>
    <row r="1683" spans="2:5">
      <c r="B1683">
        <f t="shared" si="53"/>
        <v>1678</v>
      </c>
      <c r="C1683">
        <f t="shared" ca="1" si="52"/>
        <v>4.1759249640464695</v>
      </c>
      <c r="D1683">
        <f t="shared" ca="1" si="52"/>
        <v>0.6570844065669339</v>
      </c>
      <c r="E1683">
        <f t="shared" ca="1" si="52"/>
        <v>-0.78216943489903534</v>
      </c>
    </row>
    <row r="1684" spans="2:5">
      <c r="B1684">
        <f t="shared" si="53"/>
        <v>1679</v>
      </c>
      <c r="C1684">
        <f t="shared" ca="1" si="52"/>
        <v>-3.8819174279611968</v>
      </c>
      <c r="D1684">
        <f t="shared" ca="1" si="52"/>
        <v>16.460952733670485</v>
      </c>
      <c r="E1684">
        <f t="shared" ca="1" si="52"/>
        <v>5.9323182246400741</v>
      </c>
    </row>
    <row r="1685" spans="2:5">
      <c r="B1685">
        <f t="shared" si="53"/>
        <v>1680</v>
      </c>
      <c r="C1685">
        <f t="shared" ca="1" si="52"/>
        <v>7.0156148467220367</v>
      </c>
      <c r="D1685">
        <f t="shared" ca="1" si="52"/>
        <v>14.68243941685998</v>
      </c>
      <c r="E1685">
        <f t="shared" ca="1" si="52"/>
        <v>-9.428910642498213</v>
      </c>
    </row>
    <row r="1686" spans="2:5">
      <c r="B1686">
        <f t="shared" si="53"/>
        <v>1681</v>
      </c>
      <c r="C1686">
        <f t="shared" ca="1" si="52"/>
        <v>-16.657656485542283</v>
      </c>
      <c r="D1686">
        <f t="shared" ca="1" si="52"/>
        <v>7.7670149213985109</v>
      </c>
      <c r="E1686">
        <f t="shared" ca="1" si="52"/>
        <v>13.684766563489939</v>
      </c>
    </row>
    <row r="1687" spans="2:5">
      <c r="B1687">
        <f t="shared" si="53"/>
        <v>1682</v>
      </c>
      <c r="C1687">
        <f t="shared" ca="1" si="52"/>
        <v>15.146310601008034</v>
      </c>
      <c r="D1687">
        <f t="shared" ca="1" si="52"/>
        <v>-14.047360658359896</v>
      </c>
      <c r="E1687">
        <f t="shared" ca="1" si="52"/>
        <v>5.9866834156580868</v>
      </c>
    </row>
    <row r="1688" spans="2:5">
      <c r="B1688">
        <f t="shared" si="53"/>
        <v>1683</v>
      </c>
      <c r="C1688">
        <f t="shared" ca="1" si="52"/>
        <v>6.6074552494704317</v>
      </c>
      <c r="D1688">
        <f t="shared" ca="1" si="52"/>
        <v>0.76980389127616866</v>
      </c>
      <c r="E1688">
        <f t="shared" ca="1" si="52"/>
        <v>4.7737026279670838</v>
      </c>
    </row>
    <row r="1689" spans="2:5">
      <c r="B1689">
        <f t="shared" si="53"/>
        <v>1684</v>
      </c>
      <c r="C1689">
        <f t="shared" ca="1" si="52"/>
        <v>-3.2609655577299881</v>
      </c>
      <c r="D1689">
        <f t="shared" ca="1" si="52"/>
        <v>-0.86310289457555012</v>
      </c>
      <c r="E1689">
        <f t="shared" ca="1" si="52"/>
        <v>14.715040184321971</v>
      </c>
    </row>
    <row r="1690" spans="2:5">
      <c r="B1690">
        <f t="shared" si="53"/>
        <v>1685</v>
      </c>
      <c r="C1690">
        <f t="shared" ca="1" si="52"/>
        <v>-5.9808974162779434</v>
      </c>
      <c r="D1690">
        <f t="shared" ca="1" si="52"/>
        <v>-8.0036804604322125</v>
      </c>
      <c r="E1690">
        <f t="shared" ca="1" si="52"/>
        <v>12.410548197768511</v>
      </c>
    </row>
    <row r="1691" spans="2:5">
      <c r="B1691">
        <f t="shared" si="53"/>
        <v>1686</v>
      </c>
      <c r="C1691">
        <f t="shared" ca="1" si="52"/>
        <v>0.46516050386141949</v>
      </c>
      <c r="D1691">
        <f t="shared" ca="1" si="52"/>
        <v>-2.7435718834580927</v>
      </c>
      <c r="E1691">
        <f t="shared" ca="1" si="52"/>
        <v>10.241877450644795</v>
      </c>
    </row>
    <row r="1692" spans="2:5">
      <c r="B1692">
        <f t="shared" si="53"/>
        <v>1687</v>
      </c>
      <c r="C1692">
        <f t="shared" ca="1" si="52"/>
        <v>-4.0180014552200261</v>
      </c>
      <c r="D1692">
        <f t="shared" ca="1" si="52"/>
        <v>16.241829965225179</v>
      </c>
      <c r="E1692">
        <f t="shared" ca="1" si="52"/>
        <v>-11.088762330980227</v>
      </c>
    </row>
    <row r="1693" spans="2:5">
      <c r="B1693">
        <f t="shared" si="53"/>
        <v>1688</v>
      </c>
      <c r="C1693">
        <f t="shared" ca="1" si="52"/>
        <v>-4.8992658275498417</v>
      </c>
      <c r="D1693">
        <f t="shared" ca="1" si="52"/>
        <v>4.5508276549856257</v>
      </c>
      <c r="E1693">
        <f t="shared" ca="1" si="52"/>
        <v>16.614920350489012</v>
      </c>
    </row>
    <row r="1694" spans="2:5">
      <c r="B1694">
        <f t="shared" si="53"/>
        <v>1689</v>
      </c>
      <c r="C1694">
        <f t="shared" ca="1" si="52"/>
        <v>-3.0085168319694002</v>
      </c>
      <c r="D1694">
        <f t="shared" ca="1" si="52"/>
        <v>-8.4903996617035418</v>
      </c>
      <c r="E1694">
        <f t="shared" ca="1" si="52"/>
        <v>1.4998235758428387</v>
      </c>
    </row>
    <row r="1695" spans="2:5">
      <c r="B1695">
        <f t="shared" si="53"/>
        <v>1690</v>
      </c>
      <c r="C1695">
        <f t="shared" ca="1" si="52"/>
        <v>-9.3221237955241048</v>
      </c>
      <c r="D1695">
        <f t="shared" ca="1" si="52"/>
        <v>15.162459078585018</v>
      </c>
      <c r="E1695">
        <f t="shared" ca="1" si="52"/>
        <v>-15.947855531261659</v>
      </c>
    </row>
    <row r="1696" spans="2:5">
      <c r="B1696">
        <f t="shared" si="53"/>
        <v>1691</v>
      </c>
      <c r="C1696">
        <f t="shared" ca="1" si="52"/>
        <v>14.097476934627384</v>
      </c>
      <c r="D1696">
        <f t="shared" ca="1" si="52"/>
        <v>-7.6438441353039615</v>
      </c>
      <c r="E1696">
        <f t="shared" ca="1" si="52"/>
        <v>-7.9937694423831491</v>
      </c>
    </row>
    <row r="1697" spans="2:5">
      <c r="B1697">
        <f t="shared" si="53"/>
        <v>1692</v>
      </c>
      <c r="C1697">
        <f t="shared" ca="1" si="52"/>
        <v>-3.5641214119551261</v>
      </c>
      <c r="D1697">
        <f t="shared" ca="1" si="52"/>
        <v>-11.087476331688425</v>
      </c>
      <c r="E1697">
        <f t="shared" ca="1" si="52"/>
        <v>-13.953015304480774</v>
      </c>
    </row>
    <row r="1698" spans="2:5">
      <c r="B1698">
        <f t="shared" si="53"/>
        <v>1693</v>
      </c>
      <c r="C1698">
        <f t="shared" ca="1" si="52"/>
        <v>-8.6066277592905482</v>
      </c>
      <c r="D1698">
        <f t="shared" ca="1" si="52"/>
        <v>-7.5267976205403633</v>
      </c>
      <c r="E1698">
        <f t="shared" ca="1" si="52"/>
        <v>-9.6743558446401252</v>
      </c>
    </row>
    <row r="1699" spans="2:5">
      <c r="B1699">
        <f t="shared" si="53"/>
        <v>1694</v>
      </c>
      <c r="C1699">
        <f t="shared" ca="1" si="52"/>
        <v>-15.290316306800467</v>
      </c>
      <c r="D1699">
        <f t="shared" ca="1" si="52"/>
        <v>0.72288724966177664</v>
      </c>
      <c r="E1699">
        <f t="shared" ca="1" si="52"/>
        <v>-6.9722750224556949</v>
      </c>
    </row>
    <row r="1700" spans="2:5">
      <c r="B1700">
        <f t="shared" si="53"/>
        <v>1695</v>
      </c>
      <c r="C1700">
        <f t="shared" ca="1" si="52"/>
        <v>5.8384583841162474</v>
      </c>
      <c r="D1700">
        <f t="shared" ca="1" si="52"/>
        <v>8.7229518222995299</v>
      </c>
      <c r="E1700">
        <f t="shared" ca="1" si="52"/>
        <v>-11.943890190387233</v>
      </c>
    </row>
    <row r="1701" spans="2:5">
      <c r="B1701">
        <f t="shared" si="53"/>
        <v>1696</v>
      </c>
      <c r="C1701">
        <f t="shared" ca="1" si="52"/>
        <v>-6.5506266341386858</v>
      </c>
      <c r="D1701">
        <f t="shared" ca="1" si="52"/>
        <v>-9.8389566927436203</v>
      </c>
      <c r="E1701">
        <f t="shared" ca="1" si="52"/>
        <v>-9.3272223672368728</v>
      </c>
    </row>
    <row r="1702" spans="2:5">
      <c r="B1702">
        <f t="shared" si="53"/>
        <v>1697</v>
      </c>
      <c r="C1702">
        <f t="shared" ca="1" si="52"/>
        <v>-11.979243696860252</v>
      </c>
      <c r="D1702">
        <f t="shared" ca="1" si="52"/>
        <v>14.195967829659427</v>
      </c>
      <c r="E1702">
        <f t="shared" ca="1" si="52"/>
        <v>2.3332642747625281</v>
      </c>
    </row>
    <row r="1703" spans="2:5">
      <c r="B1703">
        <f t="shared" si="53"/>
        <v>1698</v>
      </c>
      <c r="C1703">
        <f t="shared" ca="1" si="52"/>
        <v>-11.869103579041916</v>
      </c>
      <c r="D1703">
        <f t="shared" ca="1" si="52"/>
        <v>6.0528176348821017</v>
      </c>
      <c r="E1703">
        <f t="shared" ca="1" si="52"/>
        <v>4.8978748304866189</v>
      </c>
    </row>
    <row r="1704" spans="2:5">
      <c r="B1704">
        <f t="shared" si="53"/>
        <v>1699</v>
      </c>
      <c r="C1704">
        <f t="shared" ca="1" si="52"/>
        <v>-8.3137114440307815</v>
      </c>
      <c r="D1704">
        <f t="shared" ca="1" si="52"/>
        <v>-6.0856978864597764</v>
      </c>
      <c r="E1704">
        <f t="shared" ca="1" si="52"/>
        <v>12.158140933692749</v>
      </c>
    </row>
    <row r="1705" spans="2:5">
      <c r="B1705">
        <f t="shared" si="53"/>
        <v>1700</v>
      </c>
      <c r="C1705">
        <f t="shared" ca="1" si="52"/>
        <v>-15.401927197669719</v>
      </c>
      <c r="D1705">
        <f t="shared" ca="1" si="52"/>
        <v>-8.9305407459481376</v>
      </c>
      <c r="E1705">
        <f t="shared" ca="1" si="52"/>
        <v>12.279971919908387</v>
      </c>
    </row>
    <row r="1706" spans="2:5">
      <c r="B1706">
        <f t="shared" si="53"/>
        <v>1701</v>
      </c>
      <c r="C1706">
        <f t="shared" ca="1" si="52"/>
        <v>15.989262068565296</v>
      </c>
      <c r="D1706">
        <f t="shared" ca="1" si="52"/>
        <v>16.640314980267583</v>
      </c>
      <c r="E1706">
        <f t="shared" ca="1" si="52"/>
        <v>-10.325768605135435</v>
      </c>
    </row>
    <row r="1707" spans="2:5">
      <c r="B1707">
        <f t="shared" si="53"/>
        <v>1702</v>
      </c>
      <c r="C1707">
        <f t="shared" ca="1" si="52"/>
        <v>13.48636364026811</v>
      </c>
      <c r="D1707">
        <f t="shared" ca="1" si="52"/>
        <v>14.509776220097351</v>
      </c>
      <c r="E1707">
        <f t="shared" ca="1" si="52"/>
        <v>-0.90429146085926426</v>
      </c>
    </row>
    <row r="1708" spans="2:5">
      <c r="B1708">
        <f t="shared" si="53"/>
        <v>1703</v>
      </c>
      <c r="C1708">
        <f t="shared" ca="1" si="52"/>
        <v>-3.6951095307100443</v>
      </c>
      <c r="D1708">
        <f t="shared" ca="1" si="52"/>
        <v>-3.8498380571204578</v>
      </c>
      <c r="E1708">
        <f t="shared" ca="1" si="52"/>
        <v>8.2433878324391756</v>
      </c>
    </row>
    <row r="1709" spans="2:5">
      <c r="B1709">
        <f t="shared" si="53"/>
        <v>1704</v>
      </c>
      <c r="C1709">
        <f t="shared" ca="1" si="52"/>
        <v>0.64470719534437704</v>
      </c>
      <c r="D1709">
        <f t="shared" ca="1" si="52"/>
        <v>-4.8677137344607191</v>
      </c>
      <c r="E1709">
        <f t="shared" ca="1" si="52"/>
        <v>13.82423908887996</v>
      </c>
    </row>
    <row r="1710" spans="2:5">
      <c r="B1710">
        <f t="shared" si="53"/>
        <v>1705</v>
      </c>
      <c r="C1710">
        <f t="shared" ca="1" si="52"/>
        <v>-13.459210046470359</v>
      </c>
      <c r="D1710">
        <f t="shared" ca="1" si="52"/>
        <v>12.673805752027274</v>
      </c>
      <c r="E1710">
        <f t="shared" ca="1" si="52"/>
        <v>10.887747371157266</v>
      </c>
    </row>
    <row r="1711" spans="2:5">
      <c r="B1711">
        <f t="shared" si="53"/>
        <v>1706</v>
      </c>
      <c r="C1711">
        <f t="shared" ca="1" si="52"/>
        <v>8.795921382179678</v>
      </c>
      <c r="D1711">
        <f t="shared" ca="1" si="52"/>
        <v>-15.609847324670442</v>
      </c>
      <c r="E1711">
        <f t="shared" ca="1" si="52"/>
        <v>-7.8024176034492854</v>
      </c>
    </row>
    <row r="1712" spans="2:5">
      <c r="B1712">
        <f t="shared" si="53"/>
        <v>1707</v>
      </c>
      <c r="C1712">
        <f t="shared" ca="1" si="52"/>
        <v>5.6853269214979703</v>
      </c>
      <c r="D1712">
        <f t="shared" ca="1" si="52"/>
        <v>-7.3493379342794594</v>
      </c>
      <c r="E1712">
        <f t="shared" ca="1" si="52"/>
        <v>-10.866393112117372</v>
      </c>
    </row>
    <row r="1713" spans="2:5">
      <c r="B1713">
        <f t="shared" si="53"/>
        <v>1708</v>
      </c>
      <c r="C1713">
        <f t="shared" ca="1" si="52"/>
        <v>7.0490592710794893</v>
      </c>
      <c r="D1713">
        <f t="shared" ca="1" si="52"/>
        <v>13.541902528558582</v>
      </c>
      <c r="E1713">
        <f t="shared" ca="1" si="52"/>
        <v>-3.3073964425388782</v>
      </c>
    </row>
    <row r="1714" spans="2:5">
      <c r="B1714">
        <f t="shared" si="53"/>
        <v>1709</v>
      </c>
      <c r="C1714">
        <f t="shared" ca="1" si="52"/>
        <v>-13.386387077977071</v>
      </c>
      <c r="D1714">
        <f t="shared" ca="1" si="52"/>
        <v>-2.6542868443728262</v>
      </c>
      <c r="E1714">
        <f t="shared" ca="1" si="52"/>
        <v>11.273455564834732</v>
      </c>
    </row>
    <row r="1715" spans="2:5">
      <c r="B1715">
        <f t="shared" si="53"/>
        <v>1710</v>
      </c>
      <c r="C1715">
        <f t="shared" ca="1" si="52"/>
        <v>-14.485050101799471</v>
      </c>
      <c r="D1715">
        <f t="shared" ca="1" si="52"/>
        <v>-9.2354442178785163</v>
      </c>
      <c r="E1715">
        <f t="shared" ca="1" si="52"/>
        <v>-2.5074621752120345</v>
      </c>
    </row>
    <row r="1716" spans="2:5">
      <c r="B1716">
        <f t="shared" si="53"/>
        <v>1711</v>
      </c>
      <c r="C1716">
        <f t="shared" ca="1" si="52"/>
        <v>-7.1324115524268832</v>
      </c>
      <c r="D1716">
        <f t="shared" ca="1" si="52"/>
        <v>-14.027447313802472</v>
      </c>
      <c r="E1716">
        <f t="shared" ca="1" si="52"/>
        <v>-11.72586055588423</v>
      </c>
    </row>
    <row r="1717" spans="2:5">
      <c r="B1717">
        <f t="shared" si="53"/>
        <v>1712</v>
      </c>
      <c r="C1717">
        <f t="shared" ca="1" si="52"/>
        <v>-7.1798419145361549</v>
      </c>
      <c r="D1717">
        <f t="shared" ca="1" si="52"/>
        <v>7.2701995501649641</v>
      </c>
      <c r="E1717">
        <f t="shared" ca="1" si="52"/>
        <v>-6.136405084256304</v>
      </c>
    </row>
    <row r="1718" spans="2:5">
      <c r="B1718">
        <f t="shared" si="53"/>
        <v>1713</v>
      </c>
      <c r="C1718">
        <f t="shared" ca="1" si="52"/>
        <v>1.6753692281708057</v>
      </c>
      <c r="D1718">
        <f t="shared" ca="1" si="52"/>
        <v>1.9609146765466254</v>
      </c>
      <c r="E1718">
        <f t="shared" ca="1" si="52"/>
        <v>10.54217447964891</v>
      </c>
    </row>
    <row r="1719" spans="2:5">
      <c r="B1719">
        <f t="shared" si="53"/>
        <v>1714</v>
      </c>
      <c r="C1719">
        <f t="shared" ca="1" si="52"/>
        <v>-12.39478584480309</v>
      </c>
      <c r="D1719">
        <f t="shared" ca="1" si="52"/>
        <v>4.8425392746988045</v>
      </c>
      <c r="E1719">
        <f t="shared" ca="1" si="52"/>
        <v>-15.808553276839993</v>
      </c>
    </row>
    <row r="1720" spans="2:5">
      <c r="B1720">
        <f t="shared" si="53"/>
        <v>1715</v>
      </c>
      <c r="C1720">
        <f t="shared" ca="1" si="52"/>
        <v>-8.053756180150911</v>
      </c>
      <c r="D1720">
        <f t="shared" ca="1" si="52"/>
        <v>12.52090491408666</v>
      </c>
      <c r="E1720">
        <f t="shared" ca="1" si="52"/>
        <v>4.1482802741795828</v>
      </c>
    </row>
    <row r="1721" spans="2:5">
      <c r="B1721">
        <f t="shared" si="53"/>
        <v>1716</v>
      </c>
      <c r="C1721">
        <f t="shared" ca="1" si="52"/>
        <v>-10.001616072679498</v>
      </c>
      <c r="D1721">
        <f t="shared" ca="1" si="52"/>
        <v>-16.522795814380622</v>
      </c>
      <c r="E1721">
        <f t="shared" ca="1" si="52"/>
        <v>-0.72648323211326349</v>
      </c>
    </row>
    <row r="1722" spans="2:5">
      <c r="B1722">
        <f t="shared" si="53"/>
        <v>1717</v>
      </c>
      <c r="C1722">
        <f t="shared" ca="1" si="52"/>
        <v>-0.67053598449473051</v>
      </c>
      <c r="D1722">
        <f t="shared" ca="1" si="52"/>
        <v>-7.3107028977976709</v>
      </c>
      <c r="E1722">
        <f t="shared" ca="1" si="52"/>
        <v>-11.543279583314607</v>
      </c>
    </row>
    <row r="1723" spans="2:5">
      <c r="B1723">
        <f t="shared" si="53"/>
        <v>1718</v>
      </c>
      <c r="C1723">
        <f t="shared" ca="1" si="52"/>
        <v>10.5610488693726</v>
      </c>
      <c r="D1723">
        <f t="shared" ca="1" si="52"/>
        <v>-11.775219065757442</v>
      </c>
      <c r="E1723">
        <f t="shared" ca="1" si="52"/>
        <v>-15.596423622964236</v>
      </c>
    </row>
    <row r="1724" spans="2:5">
      <c r="B1724">
        <f t="shared" si="53"/>
        <v>1719</v>
      </c>
      <c r="C1724">
        <f t="shared" ca="1" si="52"/>
        <v>-16.950603065060299</v>
      </c>
      <c r="D1724">
        <f t="shared" ca="1" si="52"/>
        <v>5.3731770900496789</v>
      </c>
      <c r="E1724">
        <f t="shared" ca="1" si="52"/>
        <v>10.33940059823526</v>
      </c>
    </row>
    <row r="1725" spans="2:5">
      <c r="B1725">
        <f t="shared" si="53"/>
        <v>1720</v>
      </c>
      <c r="C1725">
        <f t="shared" ca="1" si="52"/>
        <v>-14.470450377671046</v>
      </c>
      <c r="D1725">
        <f t="shared" ca="1" si="52"/>
        <v>6.0184518215257681</v>
      </c>
      <c r="E1725">
        <f t="shared" ca="1" si="52"/>
        <v>-10.198862467101186</v>
      </c>
    </row>
    <row r="1726" spans="2:5">
      <c r="B1726">
        <f t="shared" si="53"/>
        <v>1721</v>
      </c>
      <c r="C1726">
        <f t="shared" ca="1" si="52"/>
        <v>4.9911965363201105</v>
      </c>
      <c r="D1726">
        <f t="shared" ca="1" si="52"/>
        <v>-7.0675421829534981</v>
      </c>
      <c r="E1726">
        <f t="shared" ca="1" si="52"/>
        <v>-14.464734295713498</v>
      </c>
    </row>
    <row r="1727" spans="2:5">
      <c r="B1727">
        <f t="shared" si="53"/>
        <v>1722</v>
      </c>
      <c r="C1727">
        <f t="shared" ca="1" si="52"/>
        <v>14.499262639887332</v>
      </c>
      <c r="D1727">
        <f t="shared" ca="1" si="52"/>
        <v>16.694492251694939</v>
      </c>
      <c r="E1727">
        <f t="shared" ca="1" si="52"/>
        <v>1.0168912922017843</v>
      </c>
    </row>
    <row r="1728" spans="2:5">
      <c r="B1728">
        <f t="shared" si="53"/>
        <v>1723</v>
      </c>
      <c r="C1728">
        <f t="shared" ca="1" si="52"/>
        <v>5.1779208510910282</v>
      </c>
      <c r="D1728">
        <f t="shared" ca="1" si="52"/>
        <v>-10.201253489302342</v>
      </c>
      <c r="E1728">
        <f t="shared" ca="1" si="52"/>
        <v>0.69195765396639719</v>
      </c>
    </row>
    <row r="1729" spans="2:5">
      <c r="B1729">
        <f t="shared" si="53"/>
        <v>1724</v>
      </c>
      <c r="C1729">
        <f t="shared" ca="1" si="52"/>
        <v>1.8222270414082375</v>
      </c>
      <c r="D1729">
        <f t="shared" ca="1" si="52"/>
        <v>11.816355579029072</v>
      </c>
      <c r="E1729">
        <f t="shared" ca="1" si="52"/>
        <v>-0.4463718408023456</v>
      </c>
    </row>
    <row r="1730" spans="2:5">
      <c r="B1730">
        <f t="shared" si="53"/>
        <v>1725</v>
      </c>
      <c r="C1730">
        <f t="shared" ca="1" si="52"/>
        <v>6.5485305736810142</v>
      </c>
      <c r="D1730">
        <f t="shared" ca="1" si="52"/>
        <v>-16.495681355944239</v>
      </c>
      <c r="E1730">
        <f t="shared" ca="1" si="52"/>
        <v>-11.708218049173562</v>
      </c>
    </row>
    <row r="1731" spans="2:5">
      <c r="B1731">
        <f t="shared" si="53"/>
        <v>1726</v>
      </c>
      <c r="C1731">
        <f t="shared" ca="1" si="52"/>
        <v>3.0109888131473843</v>
      </c>
      <c r="D1731">
        <f t="shared" ca="1" si="52"/>
        <v>-0.9906844490307205</v>
      </c>
      <c r="E1731">
        <f t="shared" ca="1" si="52"/>
        <v>-8.9724078304092867</v>
      </c>
    </row>
    <row r="1732" spans="2:5">
      <c r="B1732">
        <f t="shared" si="53"/>
        <v>1727</v>
      </c>
      <c r="C1732">
        <f t="shared" ca="1" si="52"/>
        <v>2.8449420964302718</v>
      </c>
      <c r="D1732">
        <f t="shared" ca="1" si="52"/>
        <v>15.394523593834631</v>
      </c>
      <c r="E1732">
        <f t="shared" ca="1" si="52"/>
        <v>3.7653751047996584</v>
      </c>
    </row>
    <row r="1733" spans="2:5">
      <c r="B1733">
        <f t="shared" si="53"/>
        <v>1728</v>
      </c>
      <c r="C1733">
        <f t="shared" ca="1" si="52"/>
        <v>-2.9574137959177742</v>
      </c>
      <c r="D1733">
        <f t="shared" ca="1" si="52"/>
        <v>5.3071959839517611</v>
      </c>
      <c r="E1733">
        <f t="shared" ca="1" si="52"/>
        <v>-0.40624762415137705</v>
      </c>
    </row>
    <row r="1734" spans="2:5">
      <c r="B1734">
        <f t="shared" si="53"/>
        <v>1729</v>
      </c>
      <c r="C1734">
        <f t="shared" ca="1" si="52"/>
        <v>7.2767446809117775</v>
      </c>
      <c r="D1734">
        <f t="shared" ca="1" si="52"/>
        <v>5.17143267298247</v>
      </c>
      <c r="E1734">
        <f t="shared" ca="1" si="52"/>
        <v>-2.1537176126226618</v>
      </c>
    </row>
    <row r="1735" spans="2:5">
      <c r="B1735">
        <f t="shared" si="53"/>
        <v>1730</v>
      </c>
      <c r="C1735">
        <f t="shared" ref="C1735:E1798" ca="1" si="54">(2*RAND()-1)*$C$4</f>
        <v>15.890585768003227</v>
      </c>
      <c r="D1735">
        <f t="shared" ca="1" si="54"/>
        <v>-10.822106102791723</v>
      </c>
      <c r="E1735">
        <f t="shared" ca="1" si="54"/>
        <v>-2.4326906194466726</v>
      </c>
    </row>
    <row r="1736" spans="2:5">
      <c r="B1736">
        <f t="shared" ref="B1736:B1799" si="55">B1735+1</f>
        <v>1731</v>
      </c>
      <c r="C1736">
        <f t="shared" ca="1" si="54"/>
        <v>-11.028373209335887</v>
      </c>
      <c r="D1736">
        <f t="shared" ca="1" si="54"/>
        <v>12.578430749005959</v>
      </c>
      <c r="E1736">
        <f t="shared" ca="1" si="54"/>
        <v>-3.2487812515729519</v>
      </c>
    </row>
    <row r="1737" spans="2:5">
      <c r="B1737">
        <f t="shared" si="55"/>
        <v>1732</v>
      </c>
      <c r="C1737">
        <f t="shared" ca="1" si="54"/>
        <v>9.0350945289693456</v>
      </c>
      <c r="D1737">
        <f t="shared" ca="1" si="54"/>
        <v>-1.0564360123650685</v>
      </c>
      <c r="E1737">
        <f t="shared" ca="1" si="54"/>
        <v>4.7372458125664831</v>
      </c>
    </row>
    <row r="1738" spans="2:5">
      <c r="B1738">
        <f t="shared" si="55"/>
        <v>1733</v>
      </c>
      <c r="C1738">
        <f t="shared" ca="1" si="54"/>
        <v>-11.817146500350175</v>
      </c>
      <c r="D1738">
        <f t="shared" ca="1" si="54"/>
        <v>-14.042662845406303</v>
      </c>
      <c r="E1738">
        <f t="shared" ca="1" si="54"/>
        <v>14.348984250287145</v>
      </c>
    </row>
    <row r="1739" spans="2:5">
      <c r="B1739">
        <f t="shared" si="55"/>
        <v>1734</v>
      </c>
      <c r="C1739">
        <f t="shared" ca="1" si="54"/>
        <v>-12.233905921975982</v>
      </c>
      <c r="D1739">
        <f t="shared" ca="1" si="54"/>
        <v>6.0115089187801818</v>
      </c>
      <c r="E1739">
        <f t="shared" ca="1" si="54"/>
        <v>-16.190356033989726</v>
      </c>
    </row>
    <row r="1740" spans="2:5">
      <c r="B1740">
        <f t="shared" si="55"/>
        <v>1735</v>
      </c>
      <c r="C1740">
        <f t="shared" ca="1" si="54"/>
        <v>7.1335138844590507</v>
      </c>
      <c r="D1740">
        <f t="shared" ca="1" si="54"/>
        <v>2.1642154723991913</v>
      </c>
      <c r="E1740">
        <f t="shared" ca="1" si="54"/>
        <v>-5.6422132982634334</v>
      </c>
    </row>
    <row r="1741" spans="2:5">
      <c r="B1741">
        <f t="shared" si="55"/>
        <v>1736</v>
      </c>
      <c r="C1741">
        <f t="shared" ca="1" si="54"/>
        <v>-5.1468175056888157</v>
      </c>
      <c r="D1741">
        <f t="shared" ca="1" si="54"/>
        <v>-14.654036161261402</v>
      </c>
      <c r="E1741">
        <f t="shared" ca="1" si="54"/>
        <v>7.811409430015182</v>
      </c>
    </row>
    <row r="1742" spans="2:5">
      <c r="B1742">
        <f t="shared" si="55"/>
        <v>1737</v>
      </c>
      <c r="C1742">
        <f t="shared" ca="1" si="54"/>
        <v>15.855405824347857</v>
      </c>
      <c r="D1742">
        <f t="shared" ca="1" si="54"/>
        <v>-8.5660245569411302</v>
      </c>
      <c r="E1742">
        <f t="shared" ca="1" si="54"/>
        <v>-4.080705556744598</v>
      </c>
    </row>
    <row r="1743" spans="2:5">
      <c r="B1743">
        <f t="shared" si="55"/>
        <v>1738</v>
      </c>
      <c r="C1743">
        <f t="shared" ca="1" si="54"/>
        <v>-4.4353735311380706</v>
      </c>
      <c r="D1743">
        <f t="shared" ca="1" si="54"/>
        <v>8.2674513452285883</v>
      </c>
      <c r="E1743">
        <f t="shared" ca="1" si="54"/>
        <v>7.16596425784702</v>
      </c>
    </row>
    <row r="1744" spans="2:5">
      <c r="B1744">
        <f t="shared" si="55"/>
        <v>1739</v>
      </c>
      <c r="C1744">
        <f t="shared" ca="1" si="54"/>
        <v>-11.253577064641647</v>
      </c>
      <c r="D1744">
        <f t="shared" ca="1" si="54"/>
        <v>6.2394049035336723</v>
      </c>
      <c r="E1744">
        <f t="shared" ca="1" si="54"/>
        <v>-11.483900647991689</v>
      </c>
    </row>
    <row r="1745" spans="2:5">
      <c r="B1745">
        <f t="shared" si="55"/>
        <v>1740</v>
      </c>
      <c r="C1745">
        <f t="shared" ca="1" si="54"/>
        <v>-14.122958153292517</v>
      </c>
      <c r="D1745">
        <f t="shared" ca="1" si="54"/>
        <v>3.3342026180459179</v>
      </c>
      <c r="E1745">
        <f t="shared" ca="1" si="54"/>
        <v>-16.277301042663048</v>
      </c>
    </row>
    <row r="1746" spans="2:5">
      <c r="B1746">
        <f t="shared" si="55"/>
        <v>1741</v>
      </c>
      <c r="C1746">
        <f t="shared" ca="1" si="54"/>
        <v>11.787942375141538</v>
      </c>
      <c r="D1746">
        <f t="shared" ca="1" si="54"/>
        <v>-12.33062909347113</v>
      </c>
      <c r="E1746">
        <f t="shared" ca="1" si="54"/>
        <v>-0.47448003860192411</v>
      </c>
    </row>
    <row r="1747" spans="2:5">
      <c r="B1747">
        <f t="shared" si="55"/>
        <v>1742</v>
      </c>
      <c r="C1747">
        <f t="shared" ca="1" si="54"/>
        <v>9.4260142129154474</v>
      </c>
      <c r="D1747">
        <f t="shared" ca="1" si="54"/>
        <v>6.2052284800552737</v>
      </c>
      <c r="E1747">
        <f t="shared" ca="1" si="54"/>
        <v>0.12455890707100892</v>
      </c>
    </row>
    <row r="1748" spans="2:5">
      <c r="B1748">
        <f t="shared" si="55"/>
        <v>1743</v>
      </c>
      <c r="C1748">
        <f t="shared" ca="1" si="54"/>
        <v>-9.6071617566439773</v>
      </c>
      <c r="D1748">
        <f t="shared" ca="1" si="54"/>
        <v>5.3564358875027036</v>
      </c>
      <c r="E1748">
        <f t="shared" ca="1" si="54"/>
        <v>-12.867926541263772</v>
      </c>
    </row>
    <row r="1749" spans="2:5">
      <c r="B1749">
        <f t="shared" si="55"/>
        <v>1744</v>
      </c>
      <c r="C1749">
        <f t="shared" ca="1" si="54"/>
        <v>-16.343885274506277</v>
      </c>
      <c r="D1749">
        <f t="shared" ca="1" si="54"/>
        <v>-7.7236469314241525</v>
      </c>
      <c r="E1749">
        <f t="shared" ca="1" si="54"/>
        <v>0.17203652556068727</v>
      </c>
    </row>
    <row r="1750" spans="2:5">
      <c r="B1750">
        <f t="shared" si="55"/>
        <v>1745</v>
      </c>
      <c r="C1750">
        <f t="shared" ca="1" si="54"/>
        <v>8.5850433357619877</v>
      </c>
      <c r="D1750">
        <f t="shared" ca="1" si="54"/>
        <v>3.5254403710115447</v>
      </c>
      <c r="E1750">
        <f t="shared" ca="1" si="54"/>
        <v>-13.913074363697575</v>
      </c>
    </row>
    <row r="1751" spans="2:5">
      <c r="B1751">
        <f t="shared" si="55"/>
        <v>1746</v>
      </c>
      <c r="C1751">
        <f t="shared" ca="1" si="54"/>
        <v>-10.576081157145005</v>
      </c>
      <c r="D1751">
        <f t="shared" ca="1" si="54"/>
        <v>-1.6804650621788353</v>
      </c>
      <c r="E1751">
        <f t="shared" ca="1" si="54"/>
        <v>-0.21729777712362397</v>
      </c>
    </row>
    <row r="1752" spans="2:5">
      <c r="B1752">
        <f t="shared" si="55"/>
        <v>1747</v>
      </c>
      <c r="C1752">
        <f t="shared" ca="1" si="54"/>
        <v>2.3750272986607479</v>
      </c>
      <c r="D1752">
        <f t="shared" ca="1" si="54"/>
        <v>13.426183253398113</v>
      </c>
      <c r="E1752">
        <f t="shared" ca="1" si="54"/>
        <v>-10.385341506423426</v>
      </c>
    </row>
    <row r="1753" spans="2:5">
      <c r="B1753">
        <f t="shared" si="55"/>
        <v>1748</v>
      </c>
      <c r="C1753">
        <f t="shared" ca="1" si="54"/>
        <v>-11.441268166121151</v>
      </c>
      <c r="D1753">
        <f t="shared" ca="1" si="54"/>
        <v>8.2354173301362898</v>
      </c>
      <c r="E1753">
        <f t="shared" ca="1" si="54"/>
        <v>15.366736492043966</v>
      </c>
    </row>
    <row r="1754" spans="2:5">
      <c r="B1754">
        <f t="shared" si="55"/>
        <v>1749</v>
      </c>
      <c r="C1754">
        <f t="shared" ca="1" si="54"/>
        <v>-6.2248992637086085</v>
      </c>
      <c r="D1754">
        <f t="shared" ca="1" si="54"/>
        <v>14.479075722981745</v>
      </c>
      <c r="E1754">
        <f t="shared" ca="1" si="54"/>
        <v>10.136576079860436</v>
      </c>
    </row>
    <row r="1755" spans="2:5">
      <c r="B1755">
        <f t="shared" si="55"/>
        <v>1750</v>
      </c>
      <c r="C1755">
        <f t="shared" ca="1" si="54"/>
        <v>8.9497637051614802</v>
      </c>
      <c r="D1755">
        <f t="shared" ca="1" si="54"/>
        <v>-11.06683054066748</v>
      </c>
      <c r="E1755">
        <f t="shared" ca="1" si="54"/>
        <v>2.9708791443274221</v>
      </c>
    </row>
    <row r="1756" spans="2:5">
      <c r="B1756">
        <f t="shared" si="55"/>
        <v>1751</v>
      </c>
      <c r="C1756">
        <f t="shared" ca="1" si="54"/>
        <v>-11.42941042737157</v>
      </c>
      <c r="D1756">
        <f t="shared" ca="1" si="54"/>
        <v>8.93724583008688</v>
      </c>
      <c r="E1756">
        <f t="shared" ca="1" si="54"/>
        <v>-1.5197791830697394</v>
      </c>
    </row>
    <row r="1757" spans="2:5">
      <c r="B1757">
        <f t="shared" si="55"/>
        <v>1752</v>
      </c>
      <c r="C1757">
        <f t="shared" ca="1" si="54"/>
        <v>-14.80524243882188</v>
      </c>
      <c r="D1757">
        <f t="shared" ca="1" si="54"/>
        <v>15.748830697129113</v>
      </c>
      <c r="E1757">
        <f t="shared" ca="1" si="54"/>
        <v>-13.936090381492512</v>
      </c>
    </row>
    <row r="1758" spans="2:5">
      <c r="B1758">
        <f t="shared" si="55"/>
        <v>1753</v>
      </c>
      <c r="C1758">
        <f t="shared" ca="1" si="54"/>
        <v>16.323980160557767</v>
      </c>
      <c r="D1758">
        <f t="shared" ca="1" si="54"/>
        <v>10.216738922530977</v>
      </c>
      <c r="E1758">
        <f t="shared" ca="1" si="54"/>
        <v>-12.931820359458499</v>
      </c>
    </row>
    <row r="1759" spans="2:5">
      <c r="B1759">
        <f t="shared" si="55"/>
        <v>1754</v>
      </c>
      <c r="C1759">
        <f t="shared" ca="1" si="54"/>
        <v>-3.1402542940037228</v>
      </c>
      <c r="D1759">
        <f t="shared" ca="1" si="54"/>
        <v>12.5718888099778</v>
      </c>
      <c r="E1759">
        <f t="shared" ca="1" si="54"/>
        <v>-2.0441766644040693</v>
      </c>
    </row>
    <row r="1760" spans="2:5">
      <c r="B1760">
        <f t="shared" si="55"/>
        <v>1755</v>
      </c>
      <c r="C1760">
        <f t="shared" ca="1" si="54"/>
        <v>-1.9990876682951213</v>
      </c>
      <c r="D1760">
        <f t="shared" ca="1" si="54"/>
        <v>-5.1318298915196596</v>
      </c>
      <c r="E1760">
        <f t="shared" ca="1" si="54"/>
        <v>-9.0034256644763104</v>
      </c>
    </row>
    <row r="1761" spans="2:5">
      <c r="B1761">
        <f t="shared" si="55"/>
        <v>1756</v>
      </c>
      <c r="C1761">
        <f t="shared" ca="1" si="54"/>
        <v>-0.10944535790918719</v>
      </c>
      <c r="D1761">
        <f t="shared" ca="1" si="54"/>
        <v>14.771700072846</v>
      </c>
      <c r="E1761">
        <f t="shared" ca="1" si="54"/>
        <v>11.141300707650144</v>
      </c>
    </row>
    <row r="1762" spans="2:5">
      <c r="B1762">
        <f t="shared" si="55"/>
        <v>1757</v>
      </c>
      <c r="C1762">
        <f t="shared" ca="1" si="54"/>
        <v>-7.8011365924347507</v>
      </c>
      <c r="D1762">
        <f t="shared" ca="1" si="54"/>
        <v>10.306301921659417</v>
      </c>
      <c r="E1762">
        <f t="shared" ca="1" si="54"/>
        <v>-11.248063515751824</v>
      </c>
    </row>
    <row r="1763" spans="2:5">
      <c r="B1763">
        <f t="shared" si="55"/>
        <v>1758</v>
      </c>
      <c r="C1763">
        <f t="shared" ca="1" si="54"/>
        <v>-5.2543007529994217</v>
      </c>
      <c r="D1763">
        <f t="shared" ca="1" si="54"/>
        <v>9.2089459167080285</v>
      </c>
      <c r="E1763">
        <f t="shared" ca="1" si="54"/>
        <v>-15.688239517891983</v>
      </c>
    </row>
    <row r="1764" spans="2:5">
      <c r="B1764">
        <f t="shared" si="55"/>
        <v>1759</v>
      </c>
      <c r="C1764">
        <f t="shared" ca="1" si="54"/>
        <v>5.4992558152449753</v>
      </c>
      <c r="D1764">
        <f t="shared" ca="1" si="54"/>
        <v>4.7069616678151176</v>
      </c>
      <c r="E1764">
        <f t="shared" ca="1" si="54"/>
        <v>11.239981261697498</v>
      </c>
    </row>
    <row r="1765" spans="2:5">
      <c r="B1765">
        <f t="shared" si="55"/>
        <v>1760</v>
      </c>
      <c r="C1765">
        <f t="shared" ca="1" si="54"/>
        <v>-0.71808509577074964</v>
      </c>
      <c r="D1765">
        <f t="shared" ca="1" si="54"/>
        <v>-4.5634778375293878</v>
      </c>
      <c r="E1765">
        <f t="shared" ca="1" si="54"/>
        <v>1.9800324193184633</v>
      </c>
    </row>
    <row r="1766" spans="2:5">
      <c r="B1766">
        <f t="shared" si="55"/>
        <v>1761</v>
      </c>
      <c r="C1766">
        <f t="shared" ca="1" si="54"/>
        <v>7.5313892621831631</v>
      </c>
      <c r="D1766">
        <f t="shared" ca="1" si="54"/>
        <v>8.8151312148508723</v>
      </c>
      <c r="E1766">
        <f t="shared" ca="1" si="54"/>
        <v>-3.7184138134672384</v>
      </c>
    </row>
    <row r="1767" spans="2:5">
      <c r="B1767">
        <f t="shared" si="55"/>
        <v>1762</v>
      </c>
      <c r="C1767">
        <f t="shared" ca="1" si="54"/>
        <v>16.588576292810835</v>
      </c>
      <c r="D1767">
        <f t="shared" ca="1" si="54"/>
        <v>3.9494615626634859</v>
      </c>
      <c r="E1767">
        <f t="shared" ca="1" si="54"/>
        <v>-0.99698820115359643</v>
      </c>
    </row>
    <row r="1768" spans="2:5">
      <c r="B1768">
        <f t="shared" si="55"/>
        <v>1763</v>
      </c>
      <c r="C1768">
        <f t="shared" ca="1" si="54"/>
        <v>-9.1485936880746141</v>
      </c>
      <c r="D1768">
        <f t="shared" ca="1" si="54"/>
        <v>-15.003795959120577</v>
      </c>
      <c r="E1768">
        <f t="shared" ca="1" si="54"/>
        <v>5.3683456342243172</v>
      </c>
    </row>
    <row r="1769" spans="2:5">
      <c r="B1769">
        <f t="shared" si="55"/>
        <v>1764</v>
      </c>
      <c r="C1769">
        <f t="shared" ca="1" si="54"/>
        <v>-7.5036067909736355</v>
      </c>
      <c r="D1769">
        <f t="shared" ca="1" si="54"/>
        <v>5.3288998358661495</v>
      </c>
      <c r="E1769">
        <f t="shared" ca="1" si="54"/>
        <v>-10.301807137692629</v>
      </c>
    </row>
    <row r="1770" spans="2:5">
      <c r="B1770">
        <f t="shared" si="55"/>
        <v>1765</v>
      </c>
      <c r="C1770">
        <f t="shared" ca="1" si="54"/>
        <v>9.7589200193758234</v>
      </c>
      <c r="D1770">
        <f t="shared" ca="1" si="54"/>
        <v>13.005608771175798</v>
      </c>
      <c r="E1770">
        <f t="shared" ca="1" si="54"/>
        <v>-3.9679322335314486</v>
      </c>
    </row>
    <row r="1771" spans="2:5">
      <c r="B1771">
        <f t="shared" si="55"/>
        <v>1766</v>
      </c>
      <c r="C1771">
        <f t="shared" ca="1" si="54"/>
        <v>1.603354810619315</v>
      </c>
      <c r="D1771">
        <f t="shared" ca="1" si="54"/>
        <v>6.3985573229499701</v>
      </c>
      <c r="E1771">
        <f t="shared" ca="1" si="54"/>
        <v>9.0268579341952666</v>
      </c>
    </row>
    <row r="1772" spans="2:5">
      <c r="B1772">
        <f t="shared" si="55"/>
        <v>1767</v>
      </c>
      <c r="C1772">
        <f t="shared" ca="1" si="54"/>
        <v>11.989173799915662</v>
      </c>
      <c r="D1772">
        <f t="shared" ca="1" si="54"/>
        <v>0.50218470108111868</v>
      </c>
      <c r="E1772">
        <f t="shared" ca="1" si="54"/>
        <v>14.815435019985495</v>
      </c>
    </row>
    <row r="1773" spans="2:5">
      <c r="B1773">
        <f t="shared" si="55"/>
        <v>1768</v>
      </c>
      <c r="C1773">
        <f t="shared" ca="1" si="54"/>
        <v>1.7362903065890389E-2</v>
      </c>
      <c r="D1773">
        <f t="shared" ca="1" si="54"/>
        <v>9.6742482003329062</v>
      </c>
      <c r="E1773">
        <f t="shared" ca="1" si="54"/>
        <v>-4.0210478241573409</v>
      </c>
    </row>
    <row r="1774" spans="2:5">
      <c r="B1774">
        <f t="shared" si="55"/>
        <v>1769</v>
      </c>
      <c r="C1774">
        <f t="shared" ca="1" si="54"/>
        <v>8.6277772401306887</v>
      </c>
      <c r="D1774">
        <f t="shared" ca="1" si="54"/>
        <v>11.443360399868986</v>
      </c>
      <c r="E1774">
        <f t="shared" ca="1" si="54"/>
        <v>4.1427018615122106</v>
      </c>
    </row>
    <row r="1775" spans="2:5">
      <c r="B1775">
        <f t="shared" si="55"/>
        <v>1770</v>
      </c>
      <c r="C1775">
        <f t="shared" ca="1" si="54"/>
        <v>16.362231574177791</v>
      </c>
      <c r="D1775">
        <f t="shared" ca="1" si="54"/>
        <v>13.869193473628682</v>
      </c>
      <c r="E1775">
        <f t="shared" ca="1" si="54"/>
        <v>12.101359636981794</v>
      </c>
    </row>
    <row r="1776" spans="2:5">
      <c r="B1776">
        <f t="shared" si="55"/>
        <v>1771</v>
      </c>
      <c r="C1776">
        <f t="shared" ca="1" si="54"/>
        <v>10.651617838852603</v>
      </c>
      <c r="D1776">
        <f t="shared" ca="1" si="54"/>
        <v>12.011871086352965</v>
      </c>
      <c r="E1776">
        <f t="shared" ca="1" si="54"/>
        <v>12.868613411477305</v>
      </c>
    </row>
    <row r="1777" spans="2:5">
      <c r="B1777">
        <f t="shared" si="55"/>
        <v>1772</v>
      </c>
      <c r="C1777">
        <f t="shared" ca="1" si="54"/>
        <v>-8.0165763602771545</v>
      </c>
      <c r="D1777">
        <f t="shared" ca="1" si="54"/>
        <v>13.149574460322947</v>
      </c>
      <c r="E1777">
        <f t="shared" ca="1" si="54"/>
        <v>-6.5113673058431347</v>
      </c>
    </row>
    <row r="1778" spans="2:5">
      <c r="B1778">
        <f t="shared" si="55"/>
        <v>1773</v>
      </c>
      <c r="C1778">
        <f t="shared" ca="1" si="54"/>
        <v>15.274288160034807</v>
      </c>
      <c r="D1778">
        <f t="shared" ca="1" si="54"/>
        <v>-2.4160780583307351</v>
      </c>
      <c r="E1778">
        <f t="shared" ca="1" si="54"/>
        <v>0.62829723735841903</v>
      </c>
    </row>
    <row r="1779" spans="2:5">
      <c r="B1779">
        <f t="shared" si="55"/>
        <v>1774</v>
      </c>
      <c r="C1779">
        <f t="shared" ca="1" si="54"/>
        <v>16.932435351594098</v>
      </c>
      <c r="D1779">
        <f t="shared" ca="1" si="54"/>
        <v>-9.5668213266708371</v>
      </c>
      <c r="E1779">
        <f t="shared" ca="1" si="54"/>
        <v>-2.4779846148793894</v>
      </c>
    </row>
    <row r="1780" spans="2:5">
      <c r="B1780">
        <f t="shared" si="55"/>
        <v>1775</v>
      </c>
      <c r="C1780">
        <f t="shared" ca="1" si="54"/>
        <v>13.25589558294951</v>
      </c>
      <c r="D1780">
        <f t="shared" ca="1" si="54"/>
        <v>5.5154404774246215</v>
      </c>
      <c r="E1780">
        <f t="shared" ca="1" si="54"/>
        <v>-6.6414038583635326</v>
      </c>
    </row>
    <row r="1781" spans="2:5">
      <c r="B1781">
        <f t="shared" si="55"/>
        <v>1776</v>
      </c>
      <c r="C1781">
        <f t="shared" ca="1" si="54"/>
        <v>11.241080047965655</v>
      </c>
      <c r="D1781">
        <f t="shared" ca="1" si="54"/>
        <v>-3.5766575264243121</v>
      </c>
      <c r="E1781">
        <f t="shared" ca="1" si="54"/>
        <v>1.6460879967929727</v>
      </c>
    </row>
    <row r="1782" spans="2:5">
      <c r="B1782">
        <f t="shared" si="55"/>
        <v>1777</v>
      </c>
      <c r="C1782">
        <f t="shared" ca="1" si="54"/>
        <v>10.334989657710205</v>
      </c>
      <c r="D1782">
        <f t="shared" ca="1" si="54"/>
        <v>-6.4530942095373476</v>
      </c>
      <c r="E1782">
        <f t="shared" ca="1" si="54"/>
        <v>-1.7852439185888931</v>
      </c>
    </row>
    <row r="1783" spans="2:5">
      <c r="B1783">
        <f t="shared" si="55"/>
        <v>1778</v>
      </c>
      <c r="C1783">
        <f t="shared" ca="1" si="54"/>
        <v>6.1781962608859278</v>
      </c>
      <c r="D1783">
        <f t="shared" ca="1" si="54"/>
        <v>14.33223319067455</v>
      </c>
      <c r="E1783">
        <f t="shared" ca="1" si="54"/>
        <v>-13.22727586970203</v>
      </c>
    </row>
    <row r="1784" spans="2:5">
      <c r="B1784">
        <f t="shared" si="55"/>
        <v>1779</v>
      </c>
      <c r="C1784">
        <f t="shared" ca="1" si="54"/>
        <v>16.595659562475436</v>
      </c>
      <c r="D1784">
        <f t="shared" ca="1" si="54"/>
        <v>-6.953267454630419</v>
      </c>
      <c r="E1784">
        <f t="shared" ca="1" si="54"/>
        <v>2.2028271342136287</v>
      </c>
    </row>
    <row r="1785" spans="2:5">
      <c r="B1785">
        <f t="shared" si="55"/>
        <v>1780</v>
      </c>
      <c r="C1785">
        <f t="shared" ca="1" si="54"/>
        <v>5.4537174157760981</v>
      </c>
      <c r="D1785">
        <f t="shared" ca="1" si="54"/>
        <v>13.167440571743649</v>
      </c>
      <c r="E1785">
        <f t="shared" ca="1" si="54"/>
        <v>9.7145256303868326</v>
      </c>
    </row>
    <row r="1786" spans="2:5">
      <c r="B1786">
        <f t="shared" si="55"/>
        <v>1781</v>
      </c>
      <c r="C1786">
        <f t="shared" ca="1" si="54"/>
        <v>-11.973390364502766</v>
      </c>
      <c r="D1786">
        <f t="shared" ca="1" si="54"/>
        <v>-15.705519413853173</v>
      </c>
      <c r="E1786">
        <f t="shared" ca="1" si="54"/>
        <v>-4.9547868249179494</v>
      </c>
    </row>
    <row r="1787" spans="2:5">
      <c r="B1787">
        <f t="shared" si="55"/>
        <v>1782</v>
      </c>
      <c r="C1787">
        <f t="shared" ca="1" si="54"/>
        <v>-9.7303287177072519</v>
      </c>
      <c r="D1787">
        <f t="shared" ca="1" si="54"/>
        <v>-13.39765903559495</v>
      </c>
      <c r="E1787">
        <f t="shared" ca="1" si="54"/>
        <v>4.1352985384250669</v>
      </c>
    </row>
    <row r="1788" spans="2:5">
      <c r="B1788">
        <f t="shared" si="55"/>
        <v>1783</v>
      </c>
      <c r="C1788">
        <f t="shared" ca="1" si="54"/>
        <v>-6.8747918785206821</v>
      </c>
      <c r="D1788">
        <f t="shared" ca="1" si="54"/>
        <v>8.3694546912527787</v>
      </c>
      <c r="E1788">
        <f t="shared" ca="1" si="54"/>
        <v>16.23872501552319</v>
      </c>
    </row>
    <row r="1789" spans="2:5">
      <c r="B1789">
        <f t="shared" si="55"/>
        <v>1784</v>
      </c>
      <c r="C1789">
        <f t="shared" ca="1" si="54"/>
        <v>-11.844737470442221</v>
      </c>
      <c r="D1789">
        <f t="shared" ca="1" si="54"/>
        <v>12.897568701336443</v>
      </c>
      <c r="E1789">
        <f t="shared" ca="1" si="54"/>
        <v>11.841216765774861</v>
      </c>
    </row>
    <row r="1790" spans="2:5">
      <c r="B1790">
        <f t="shared" si="55"/>
        <v>1785</v>
      </c>
      <c r="C1790">
        <f t="shared" ca="1" si="54"/>
        <v>11.312999055903463</v>
      </c>
      <c r="D1790">
        <f t="shared" ca="1" si="54"/>
        <v>-16.117701778550895</v>
      </c>
      <c r="E1790">
        <f t="shared" ca="1" si="54"/>
        <v>-0.61219207514129859</v>
      </c>
    </row>
    <row r="1791" spans="2:5">
      <c r="B1791">
        <f t="shared" si="55"/>
        <v>1786</v>
      </c>
      <c r="C1791">
        <f t="shared" ca="1" si="54"/>
        <v>-3.8464362064483035</v>
      </c>
      <c r="D1791">
        <f t="shared" ca="1" si="54"/>
        <v>-11.765036723598987</v>
      </c>
      <c r="E1791">
        <f t="shared" ca="1" si="54"/>
        <v>2.2989561789065842</v>
      </c>
    </row>
    <row r="1792" spans="2:5">
      <c r="B1792">
        <f t="shared" si="55"/>
        <v>1787</v>
      </c>
      <c r="C1792">
        <f t="shared" ca="1" si="54"/>
        <v>7.5547860861113545</v>
      </c>
      <c r="D1792">
        <f t="shared" ca="1" si="54"/>
        <v>16.153578520913577</v>
      </c>
      <c r="E1792">
        <f t="shared" ca="1" si="54"/>
        <v>8.5118998817825755</v>
      </c>
    </row>
    <row r="1793" spans="2:5">
      <c r="B1793">
        <f t="shared" si="55"/>
        <v>1788</v>
      </c>
      <c r="C1793">
        <f t="shared" ca="1" si="54"/>
        <v>-8.0919355922987037</v>
      </c>
      <c r="D1793">
        <f t="shared" ca="1" si="54"/>
        <v>-1.5954838485467218</v>
      </c>
      <c r="E1793">
        <f t="shared" ca="1" si="54"/>
        <v>16.774488470079028</v>
      </c>
    </row>
    <row r="1794" spans="2:5">
      <c r="B1794">
        <f t="shared" si="55"/>
        <v>1789</v>
      </c>
      <c r="C1794">
        <f t="shared" ca="1" si="54"/>
        <v>-16.838913362178733</v>
      </c>
      <c r="D1794">
        <f t="shared" ca="1" si="54"/>
        <v>-1.0903822525934848</v>
      </c>
      <c r="E1794">
        <f t="shared" ca="1" si="54"/>
        <v>-5.4339876662868534</v>
      </c>
    </row>
    <row r="1795" spans="2:5">
      <c r="B1795">
        <f t="shared" si="55"/>
        <v>1790</v>
      </c>
      <c r="C1795">
        <f t="shared" ca="1" si="54"/>
        <v>-2.6631616822337483</v>
      </c>
      <c r="D1795">
        <f t="shared" ca="1" si="54"/>
        <v>9.6830683665403186</v>
      </c>
      <c r="E1795">
        <f t="shared" ca="1" si="54"/>
        <v>11.311266248598482</v>
      </c>
    </row>
    <row r="1796" spans="2:5">
      <c r="B1796">
        <f t="shared" si="55"/>
        <v>1791</v>
      </c>
      <c r="C1796">
        <f t="shared" ca="1" si="54"/>
        <v>8.3221718106506941</v>
      </c>
      <c r="D1796">
        <f t="shared" ca="1" si="54"/>
        <v>7.9270651880357921</v>
      </c>
      <c r="E1796">
        <f t="shared" ca="1" si="54"/>
        <v>2.0280008330682211</v>
      </c>
    </row>
    <row r="1797" spans="2:5">
      <c r="B1797">
        <f t="shared" si="55"/>
        <v>1792</v>
      </c>
      <c r="C1797">
        <f t="shared" ca="1" si="54"/>
        <v>0.94604185605525881</v>
      </c>
      <c r="D1797">
        <f t="shared" ca="1" si="54"/>
        <v>10.248030210221657</v>
      </c>
      <c r="E1797">
        <f t="shared" ca="1" si="54"/>
        <v>-13.452802372200217</v>
      </c>
    </row>
    <row r="1798" spans="2:5">
      <c r="B1798">
        <f t="shared" si="55"/>
        <v>1793</v>
      </c>
      <c r="C1798">
        <f t="shared" ca="1" si="54"/>
        <v>-0.36090253264836725</v>
      </c>
      <c r="D1798">
        <f t="shared" ca="1" si="54"/>
        <v>-14.543996772715936</v>
      </c>
      <c r="E1798">
        <f t="shared" ca="1" si="54"/>
        <v>0.37180685531776492</v>
      </c>
    </row>
    <row r="1799" spans="2:5">
      <c r="B1799">
        <f t="shared" si="55"/>
        <v>1794</v>
      </c>
      <c r="C1799">
        <f t="shared" ref="C1799:E1862" ca="1" si="56">(2*RAND()-1)*$C$4</f>
        <v>4.9536971892342487</v>
      </c>
      <c r="D1799">
        <f t="shared" ca="1" si="56"/>
        <v>-2.4362650313027832</v>
      </c>
      <c r="E1799">
        <f t="shared" ca="1" si="56"/>
        <v>9.9838171053830909</v>
      </c>
    </row>
    <row r="1800" spans="2:5">
      <c r="B1800">
        <f t="shared" ref="B1800:B1863" si="57">B1799+1</f>
        <v>1795</v>
      </c>
      <c r="C1800">
        <f t="shared" ca="1" si="56"/>
        <v>4.6062169799119284</v>
      </c>
      <c r="D1800">
        <f t="shared" ca="1" si="56"/>
        <v>-10.258359975532759</v>
      </c>
      <c r="E1800">
        <f t="shared" ca="1" si="56"/>
        <v>-14.028974900031164</v>
      </c>
    </row>
    <row r="1801" spans="2:5">
      <c r="B1801">
        <f t="shared" si="57"/>
        <v>1796</v>
      </c>
      <c r="C1801">
        <f t="shared" ca="1" si="56"/>
        <v>-12.1704908404602</v>
      </c>
      <c r="D1801">
        <f t="shared" ca="1" si="56"/>
        <v>-8.489011744823026</v>
      </c>
      <c r="E1801">
        <f t="shared" ca="1" si="56"/>
        <v>-8.7733353934224265</v>
      </c>
    </row>
    <row r="1802" spans="2:5">
      <c r="B1802">
        <f t="shared" si="57"/>
        <v>1797</v>
      </c>
      <c r="C1802">
        <f t="shared" ca="1" si="56"/>
        <v>-2.1992178722211819</v>
      </c>
      <c r="D1802">
        <f t="shared" ca="1" si="56"/>
        <v>6.4134769830913507</v>
      </c>
      <c r="E1802">
        <f t="shared" ca="1" si="56"/>
        <v>-15.046206625959401</v>
      </c>
    </row>
    <row r="1803" spans="2:5">
      <c r="B1803">
        <f t="shared" si="57"/>
        <v>1798</v>
      </c>
      <c r="C1803">
        <f t="shared" ca="1" si="56"/>
        <v>14.620540798408765</v>
      </c>
      <c r="D1803">
        <f t="shared" ca="1" si="56"/>
        <v>-10.427743385553388</v>
      </c>
      <c r="E1803">
        <f t="shared" ca="1" si="56"/>
        <v>9.2434406342865039</v>
      </c>
    </row>
    <row r="1804" spans="2:5">
      <c r="B1804">
        <f t="shared" si="57"/>
        <v>1799</v>
      </c>
      <c r="C1804">
        <f t="shared" ca="1" si="56"/>
        <v>-16.099629096359401</v>
      </c>
      <c r="D1804">
        <f t="shared" ca="1" si="56"/>
        <v>-13.88480154804353</v>
      </c>
      <c r="E1804">
        <f t="shared" ca="1" si="56"/>
        <v>-3.2041432886615047</v>
      </c>
    </row>
    <row r="1805" spans="2:5">
      <c r="B1805">
        <f t="shared" si="57"/>
        <v>1800</v>
      </c>
      <c r="C1805">
        <f t="shared" ca="1" si="56"/>
        <v>14.090784280801312</v>
      </c>
      <c r="D1805">
        <f t="shared" ca="1" si="56"/>
        <v>12.318759800783269</v>
      </c>
      <c r="E1805">
        <f t="shared" ca="1" si="56"/>
        <v>11.068749951420658</v>
      </c>
    </row>
    <row r="1806" spans="2:5">
      <c r="B1806">
        <f t="shared" si="57"/>
        <v>1801</v>
      </c>
      <c r="C1806">
        <f t="shared" ca="1" si="56"/>
        <v>15.874826183685945</v>
      </c>
      <c r="D1806">
        <f t="shared" ca="1" si="56"/>
        <v>-8.2953270199244873</v>
      </c>
      <c r="E1806">
        <f t="shared" ca="1" si="56"/>
        <v>-8.5124787749764632</v>
      </c>
    </row>
    <row r="1807" spans="2:5">
      <c r="B1807">
        <f t="shared" si="57"/>
        <v>1802</v>
      </c>
      <c r="C1807">
        <f t="shared" ca="1" si="56"/>
        <v>9.5474953675840446</v>
      </c>
      <c r="D1807">
        <f t="shared" ca="1" si="56"/>
        <v>13.455144500029434</v>
      </c>
      <c r="E1807">
        <f t="shared" ca="1" si="56"/>
        <v>-2.3255369377779598</v>
      </c>
    </row>
    <row r="1808" spans="2:5">
      <c r="B1808">
        <f t="shared" si="57"/>
        <v>1803</v>
      </c>
      <c r="C1808">
        <f t="shared" ca="1" si="56"/>
        <v>-6.7383879643710678</v>
      </c>
      <c r="D1808">
        <f t="shared" ca="1" si="56"/>
        <v>-16.881691575827851</v>
      </c>
      <c r="E1808">
        <f t="shared" ca="1" si="56"/>
        <v>-16.087630628335713</v>
      </c>
    </row>
    <row r="1809" spans="2:5">
      <c r="B1809">
        <f t="shared" si="57"/>
        <v>1804</v>
      </c>
      <c r="C1809">
        <f t="shared" ca="1" si="56"/>
        <v>11.467571907473438</v>
      </c>
      <c r="D1809">
        <f t="shared" ca="1" si="56"/>
        <v>-6.0638703848123896</v>
      </c>
      <c r="E1809">
        <f t="shared" ca="1" si="56"/>
        <v>7.5507692409780685</v>
      </c>
    </row>
    <row r="1810" spans="2:5">
      <c r="B1810">
        <f t="shared" si="57"/>
        <v>1805</v>
      </c>
      <c r="C1810">
        <f t="shared" ca="1" si="56"/>
        <v>1.1367059301200766</v>
      </c>
      <c r="D1810">
        <f t="shared" ca="1" si="56"/>
        <v>16.024889390119075</v>
      </c>
      <c r="E1810">
        <f t="shared" ca="1" si="56"/>
        <v>-1.7068771411248853</v>
      </c>
    </row>
    <row r="1811" spans="2:5">
      <c r="B1811">
        <f t="shared" si="57"/>
        <v>1806</v>
      </c>
      <c r="C1811">
        <f t="shared" ca="1" si="56"/>
        <v>-3.9582784757841534</v>
      </c>
      <c r="D1811">
        <f t="shared" ca="1" si="56"/>
        <v>-15.126537468424543</v>
      </c>
      <c r="E1811">
        <f t="shared" ca="1" si="56"/>
        <v>-16.137267312886657</v>
      </c>
    </row>
    <row r="1812" spans="2:5">
      <c r="B1812">
        <f t="shared" si="57"/>
        <v>1807</v>
      </c>
      <c r="C1812">
        <f t="shared" ca="1" si="56"/>
        <v>-1.6407759949639313</v>
      </c>
      <c r="D1812">
        <f t="shared" ca="1" si="56"/>
        <v>-7.2130663051021742</v>
      </c>
      <c r="E1812">
        <f t="shared" ca="1" si="56"/>
        <v>1.0420180226038454</v>
      </c>
    </row>
    <row r="1813" spans="2:5">
      <c r="B1813">
        <f t="shared" si="57"/>
        <v>1808</v>
      </c>
      <c r="C1813">
        <f t="shared" ca="1" si="56"/>
        <v>-15.128954594206913</v>
      </c>
      <c r="D1813">
        <f t="shared" ca="1" si="56"/>
        <v>-2.2962522720496814</v>
      </c>
      <c r="E1813">
        <f t="shared" ca="1" si="56"/>
        <v>-12.728864058026362</v>
      </c>
    </row>
    <row r="1814" spans="2:5">
      <c r="B1814">
        <f t="shared" si="57"/>
        <v>1809</v>
      </c>
      <c r="C1814">
        <f t="shared" ca="1" si="56"/>
        <v>-4.2738677867687738</v>
      </c>
      <c r="D1814">
        <f t="shared" ca="1" si="56"/>
        <v>-9.5477461926326281</v>
      </c>
      <c r="E1814">
        <f t="shared" ca="1" si="56"/>
        <v>-10.676732630074863</v>
      </c>
    </row>
    <row r="1815" spans="2:5">
      <c r="B1815">
        <f t="shared" si="57"/>
        <v>1810</v>
      </c>
      <c r="C1815">
        <f t="shared" ca="1" si="56"/>
        <v>-12.674095988962547</v>
      </c>
      <c r="D1815">
        <f t="shared" ca="1" si="56"/>
        <v>13.587986566040524</v>
      </c>
      <c r="E1815">
        <f t="shared" ca="1" si="56"/>
        <v>2.6980699105233317</v>
      </c>
    </row>
    <row r="1816" spans="2:5">
      <c r="B1816">
        <f t="shared" si="57"/>
        <v>1811</v>
      </c>
      <c r="C1816">
        <f t="shared" ca="1" si="56"/>
        <v>11.547610798162083</v>
      </c>
      <c r="D1816">
        <f t="shared" ca="1" si="56"/>
        <v>-1.0193857956528671</v>
      </c>
      <c r="E1816">
        <f t="shared" ca="1" si="56"/>
        <v>-12.225225826590787</v>
      </c>
    </row>
    <row r="1817" spans="2:5">
      <c r="B1817">
        <f t="shared" si="57"/>
        <v>1812</v>
      </c>
      <c r="C1817">
        <f t="shared" ca="1" si="56"/>
        <v>-6.3220211083279167</v>
      </c>
      <c r="D1817">
        <f t="shared" ca="1" si="56"/>
        <v>3.3923238493570524</v>
      </c>
      <c r="E1817">
        <f t="shared" ca="1" si="56"/>
        <v>-5.7736148111445118</v>
      </c>
    </row>
    <row r="1818" spans="2:5">
      <c r="B1818">
        <f t="shared" si="57"/>
        <v>1813</v>
      </c>
      <c r="C1818">
        <f t="shared" ca="1" si="56"/>
        <v>1.2685877124271099</v>
      </c>
      <c r="D1818">
        <f t="shared" ca="1" si="56"/>
        <v>1.3283504826580359</v>
      </c>
      <c r="E1818">
        <f t="shared" ca="1" si="56"/>
        <v>15.181985814682038</v>
      </c>
    </row>
    <row r="1819" spans="2:5">
      <c r="B1819">
        <f t="shared" si="57"/>
        <v>1814</v>
      </c>
      <c r="C1819">
        <f t="shared" ca="1" si="56"/>
        <v>0.51437339393522907</v>
      </c>
      <c r="D1819">
        <f t="shared" ca="1" si="56"/>
        <v>15.866903536680985</v>
      </c>
      <c r="E1819">
        <f t="shared" ca="1" si="56"/>
        <v>-14.828579822822901</v>
      </c>
    </row>
    <row r="1820" spans="2:5">
      <c r="B1820">
        <f t="shared" si="57"/>
        <v>1815</v>
      </c>
      <c r="C1820">
        <f t="shared" ca="1" si="56"/>
        <v>14.153589529775061</v>
      </c>
      <c r="D1820">
        <f t="shared" ca="1" si="56"/>
        <v>13.593352709174383</v>
      </c>
      <c r="E1820">
        <f t="shared" ca="1" si="56"/>
        <v>-9.9623446873199324</v>
      </c>
    </row>
    <row r="1821" spans="2:5">
      <c r="B1821">
        <f t="shared" si="57"/>
        <v>1816</v>
      </c>
      <c r="C1821">
        <f t="shared" ca="1" si="56"/>
        <v>-7.6254325066850441</v>
      </c>
      <c r="D1821">
        <f t="shared" ca="1" si="56"/>
        <v>-5.9372850222958338</v>
      </c>
      <c r="E1821">
        <f t="shared" ca="1" si="56"/>
        <v>4.7529512366772764</v>
      </c>
    </row>
    <row r="1822" spans="2:5">
      <c r="B1822">
        <f t="shared" si="57"/>
        <v>1817</v>
      </c>
      <c r="C1822">
        <f t="shared" ca="1" si="56"/>
        <v>6.4352341845346945</v>
      </c>
      <c r="D1822">
        <f t="shared" ca="1" si="56"/>
        <v>2.7863833308119084</v>
      </c>
      <c r="E1822">
        <f t="shared" ca="1" si="56"/>
        <v>-0.98382834488922377</v>
      </c>
    </row>
    <row r="1823" spans="2:5">
      <c r="B1823">
        <f t="shared" si="57"/>
        <v>1818</v>
      </c>
      <c r="C1823">
        <f t="shared" ca="1" si="56"/>
        <v>-0.54102858560865275</v>
      </c>
      <c r="D1823">
        <f t="shared" ca="1" si="56"/>
        <v>-9.4880536458568656</v>
      </c>
      <c r="E1823">
        <f t="shared" ca="1" si="56"/>
        <v>6.2814943580328473</v>
      </c>
    </row>
    <row r="1824" spans="2:5">
      <c r="B1824">
        <f t="shared" si="57"/>
        <v>1819</v>
      </c>
      <c r="C1824">
        <f t="shared" ca="1" si="56"/>
        <v>-14.689335204433059</v>
      </c>
      <c r="D1824">
        <f t="shared" ca="1" si="56"/>
        <v>-11.319445407965427</v>
      </c>
      <c r="E1824">
        <f t="shared" ca="1" si="56"/>
        <v>11.285214779228797</v>
      </c>
    </row>
    <row r="1825" spans="2:5">
      <c r="B1825">
        <f t="shared" si="57"/>
        <v>1820</v>
      </c>
      <c r="C1825">
        <f t="shared" ca="1" si="56"/>
        <v>12.221925577599812</v>
      </c>
      <c r="D1825">
        <f t="shared" ca="1" si="56"/>
        <v>-12.67843842036708</v>
      </c>
      <c r="E1825">
        <f t="shared" ca="1" si="56"/>
        <v>-7.4611834837317659</v>
      </c>
    </row>
    <row r="1826" spans="2:5">
      <c r="B1826">
        <f t="shared" si="57"/>
        <v>1821</v>
      </c>
      <c r="C1826">
        <f t="shared" ca="1" si="56"/>
        <v>-12.689948398317014</v>
      </c>
      <c r="D1826">
        <f t="shared" ca="1" si="56"/>
        <v>-9.3253357262073386</v>
      </c>
      <c r="E1826">
        <f t="shared" ca="1" si="56"/>
        <v>-9.1278845014847505</v>
      </c>
    </row>
    <row r="1827" spans="2:5">
      <c r="B1827">
        <f t="shared" si="57"/>
        <v>1822</v>
      </c>
      <c r="C1827">
        <f t="shared" ca="1" si="56"/>
        <v>-12.470102299325367</v>
      </c>
      <c r="D1827">
        <f t="shared" ca="1" si="56"/>
        <v>-5.2350395013928388</v>
      </c>
      <c r="E1827">
        <f t="shared" ca="1" si="56"/>
        <v>3.2786752379257984</v>
      </c>
    </row>
    <row r="1828" spans="2:5">
      <c r="B1828">
        <f t="shared" si="57"/>
        <v>1823</v>
      </c>
      <c r="C1828">
        <f t="shared" ca="1" si="56"/>
        <v>-12.486736502143422</v>
      </c>
      <c r="D1828">
        <f t="shared" ca="1" si="56"/>
        <v>10.068237548248213</v>
      </c>
      <c r="E1828">
        <f t="shared" ca="1" si="56"/>
        <v>-5.0800039534663517</v>
      </c>
    </row>
    <row r="1829" spans="2:5">
      <c r="B1829">
        <f t="shared" si="57"/>
        <v>1824</v>
      </c>
      <c r="C1829">
        <f t="shared" ca="1" si="56"/>
        <v>-9.5476262749912664</v>
      </c>
      <c r="D1829">
        <f t="shared" ca="1" si="56"/>
        <v>12.26139153666216</v>
      </c>
      <c r="E1829">
        <f t="shared" ca="1" si="56"/>
        <v>-14.144504891474691</v>
      </c>
    </row>
    <row r="1830" spans="2:5">
      <c r="B1830">
        <f t="shared" si="57"/>
        <v>1825</v>
      </c>
      <c r="C1830">
        <f t="shared" ca="1" si="56"/>
        <v>1.5218439022831518</v>
      </c>
      <c r="D1830">
        <f t="shared" ca="1" si="56"/>
        <v>-16.901665649260472</v>
      </c>
      <c r="E1830">
        <f t="shared" ca="1" si="56"/>
        <v>-8.5272098645815202</v>
      </c>
    </row>
    <row r="1831" spans="2:5">
      <c r="B1831">
        <f t="shared" si="57"/>
        <v>1826</v>
      </c>
      <c r="C1831">
        <f t="shared" ca="1" si="56"/>
        <v>-13.348437304419535</v>
      </c>
      <c r="D1831">
        <f t="shared" ca="1" si="56"/>
        <v>16.052131624772919</v>
      </c>
      <c r="E1831">
        <f t="shared" ca="1" si="56"/>
        <v>10.238045521478423</v>
      </c>
    </row>
    <row r="1832" spans="2:5">
      <c r="B1832">
        <f t="shared" si="57"/>
        <v>1827</v>
      </c>
      <c r="C1832">
        <f t="shared" ca="1" si="56"/>
        <v>-1.7898399573610477</v>
      </c>
      <c r="D1832">
        <f t="shared" ca="1" si="56"/>
        <v>8.4766128803968677</v>
      </c>
      <c r="E1832">
        <f t="shared" ca="1" si="56"/>
        <v>-11.677674075583907</v>
      </c>
    </row>
    <row r="1833" spans="2:5">
      <c r="B1833">
        <f t="shared" si="57"/>
        <v>1828</v>
      </c>
      <c r="C1833">
        <f t="shared" ca="1" si="56"/>
        <v>3.9801034371881361</v>
      </c>
      <c r="D1833">
        <f t="shared" ca="1" si="56"/>
        <v>15.277522868708409</v>
      </c>
      <c r="E1833">
        <f t="shared" ca="1" si="56"/>
        <v>8.7823721082792918</v>
      </c>
    </row>
    <row r="1834" spans="2:5">
      <c r="B1834">
        <f t="shared" si="57"/>
        <v>1829</v>
      </c>
      <c r="C1834">
        <f t="shared" ca="1" si="56"/>
        <v>-13.171377403828815</v>
      </c>
      <c r="D1834">
        <f t="shared" ca="1" si="56"/>
        <v>6.3919612340725944</v>
      </c>
      <c r="E1834">
        <f t="shared" ca="1" si="56"/>
        <v>5.1240147499194837</v>
      </c>
    </row>
    <row r="1835" spans="2:5">
      <c r="B1835">
        <f t="shared" si="57"/>
        <v>1830</v>
      </c>
      <c r="C1835">
        <f t="shared" ca="1" si="56"/>
        <v>-3.6070473390313795</v>
      </c>
      <c r="D1835">
        <f t="shared" ca="1" si="56"/>
        <v>-16.011549951083349</v>
      </c>
      <c r="E1835">
        <f t="shared" ca="1" si="56"/>
        <v>-10.30803825676983</v>
      </c>
    </row>
    <row r="1836" spans="2:5">
      <c r="B1836">
        <f t="shared" si="57"/>
        <v>1831</v>
      </c>
      <c r="C1836">
        <f t="shared" ca="1" si="56"/>
        <v>-7.8612416934499851</v>
      </c>
      <c r="D1836">
        <f t="shared" ca="1" si="56"/>
        <v>11.932915417832429</v>
      </c>
      <c r="E1836">
        <f t="shared" ca="1" si="56"/>
        <v>-7.8265314884980421</v>
      </c>
    </row>
    <row r="1837" spans="2:5">
      <c r="B1837">
        <f t="shared" si="57"/>
        <v>1832</v>
      </c>
      <c r="C1837">
        <f t="shared" ca="1" si="56"/>
        <v>8.2469247711778984</v>
      </c>
      <c r="D1837">
        <f t="shared" ca="1" si="56"/>
        <v>2.2575303491339387</v>
      </c>
      <c r="E1837">
        <f t="shared" ca="1" si="56"/>
        <v>-15.410426056655659</v>
      </c>
    </row>
    <row r="1838" spans="2:5">
      <c r="B1838">
        <f t="shared" si="57"/>
        <v>1833</v>
      </c>
      <c r="C1838">
        <f t="shared" ca="1" si="56"/>
        <v>4.9357073126630944</v>
      </c>
      <c r="D1838">
        <f t="shared" ca="1" si="56"/>
        <v>5.4980803117297521</v>
      </c>
      <c r="E1838">
        <f t="shared" ca="1" si="56"/>
        <v>-2.4707510141747839</v>
      </c>
    </row>
    <row r="1839" spans="2:5">
      <c r="B1839">
        <f t="shared" si="57"/>
        <v>1834</v>
      </c>
      <c r="C1839">
        <f t="shared" ca="1" si="56"/>
        <v>-15.425012466533881</v>
      </c>
      <c r="D1839">
        <f t="shared" ca="1" si="56"/>
        <v>5.5098246802992472</v>
      </c>
      <c r="E1839">
        <f t="shared" ca="1" si="56"/>
        <v>10.631771455798454</v>
      </c>
    </row>
    <row r="1840" spans="2:5">
      <c r="B1840">
        <f t="shared" si="57"/>
        <v>1835</v>
      </c>
      <c r="C1840">
        <f t="shared" ca="1" si="56"/>
        <v>-4.0201269351777018</v>
      </c>
      <c r="D1840">
        <f t="shared" ca="1" si="56"/>
        <v>0.14131148604169841</v>
      </c>
      <c r="E1840">
        <f t="shared" ca="1" si="56"/>
        <v>4.8777931050957175</v>
      </c>
    </row>
    <row r="1841" spans="2:5">
      <c r="B1841">
        <f t="shared" si="57"/>
        <v>1836</v>
      </c>
      <c r="C1841">
        <f t="shared" ca="1" si="56"/>
        <v>-12.383991559666162</v>
      </c>
      <c r="D1841">
        <f t="shared" ca="1" si="56"/>
        <v>6.3534843888268027</v>
      </c>
      <c r="E1841">
        <f t="shared" ca="1" si="56"/>
        <v>6.6667305322176915</v>
      </c>
    </row>
    <row r="1842" spans="2:5">
      <c r="B1842">
        <f t="shared" si="57"/>
        <v>1837</v>
      </c>
      <c r="C1842">
        <f t="shared" ca="1" si="56"/>
        <v>-1.9530496587528328</v>
      </c>
      <c r="D1842">
        <f t="shared" ca="1" si="56"/>
        <v>12.113850724411112</v>
      </c>
      <c r="E1842">
        <f t="shared" ca="1" si="56"/>
        <v>15.878945940836219</v>
      </c>
    </row>
    <row r="1843" spans="2:5">
      <c r="B1843">
        <f t="shared" si="57"/>
        <v>1838</v>
      </c>
      <c r="C1843">
        <f t="shared" ca="1" si="56"/>
        <v>-3.0018702553128707</v>
      </c>
      <c r="D1843">
        <f t="shared" ca="1" si="56"/>
        <v>-10.761522123484266</v>
      </c>
      <c r="E1843">
        <f t="shared" ca="1" si="56"/>
        <v>10.671346365624128</v>
      </c>
    </row>
    <row r="1844" spans="2:5">
      <c r="B1844">
        <f t="shared" si="57"/>
        <v>1839</v>
      </c>
      <c r="C1844">
        <f t="shared" ca="1" si="56"/>
        <v>9.2748289669155692</v>
      </c>
      <c r="D1844">
        <f t="shared" ca="1" si="56"/>
        <v>9.3892905531043631</v>
      </c>
      <c r="E1844">
        <f t="shared" ca="1" si="56"/>
        <v>-1.0895562671831942</v>
      </c>
    </row>
    <row r="1845" spans="2:5">
      <c r="B1845">
        <f t="shared" si="57"/>
        <v>1840</v>
      </c>
      <c r="C1845">
        <f t="shared" ca="1" si="56"/>
        <v>10.336376843330413</v>
      </c>
      <c r="D1845">
        <f t="shared" ca="1" si="56"/>
        <v>10.687368604120055</v>
      </c>
      <c r="E1845">
        <f t="shared" ca="1" si="56"/>
        <v>-13.54007302096635</v>
      </c>
    </row>
    <row r="1846" spans="2:5">
      <c r="B1846">
        <f t="shared" si="57"/>
        <v>1841</v>
      </c>
      <c r="C1846">
        <f t="shared" ca="1" si="56"/>
        <v>8.4514000690578168</v>
      </c>
      <c r="D1846">
        <f t="shared" ca="1" si="56"/>
        <v>7.9909549026970925</v>
      </c>
      <c r="E1846">
        <f t="shared" ca="1" si="56"/>
        <v>15.243200719023481</v>
      </c>
    </row>
    <row r="1847" spans="2:5">
      <c r="B1847">
        <f t="shared" si="57"/>
        <v>1842</v>
      </c>
      <c r="C1847">
        <f t="shared" ca="1" si="56"/>
        <v>-4.6243574537147962</v>
      </c>
      <c r="D1847">
        <f t="shared" ca="1" si="56"/>
        <v>-9.0764962540615439</v>
      </c>
      <c r="E1847">
        <f t="shared" ca="1" si="56"/>
        <v>13.254735362732447</v>
      </c>
    </row>
    <row r="1848" spans="2:5">
      <c r="B1848">
        <f t="shared" si="57"/>
        <v>1843</v>
      </c>
      <c r="C1848">
        <f t="shared" ca="1" si="56"/>
        <v>-9.6792521359931794</v>
      </c>
      <c r="D1848">
        <f t="shared" ca="1" si="56"/>
        <v>7.7301078083851742</v>
      </c>
      <c r="E1848">
        <f t="shared" ca="1" si="56"/>
        <v>-16.758144878940374</v>
      </c>
    </row>
    <row r="1849" spans="2:5">
      <c r="B1849">
        <f t="shared" si="57"/>
        <v>1844</v>
      </c>
      <c r="C1849">
        <f t="shared" ca="1" si="56"/>
        <v>0.11626134957831669</v>
      </c>
      <c r="D1849">
        <f t="shared" ca="1" si="56"/>
        <v>10.910296468964297</v>
      </c>
      <c r="E1849">
        <f t="shared" ca="1" si="56"/>
        <v>6.2947456006730951</v>
      </c>
    </row>
    <row r="1850" spans="2:5">
      <c r="B1850">
        <f t="shared" si="57"/>
        <v>1845</v>
      </c>
      <c r="C1850">
        <f t="shared" ca="1" si="56"/>
        <v>-3.9772750437921109</v>
      </c>
      <c r="D1850">
        <f t="shared" ca="1" si="56"/>
        <v>-11.322698590236408</v>
      </c>
      <c r="E1850">
        <f t="shared" ca="1" si="56"/>
        <v>-0.35646520208904242</v>
      </c>
    </row>
    <row r="1851" spans="2:5">
      <c r="B1851">
        <f t="shared" si="57"/>
        <v>1846</v>
      </c>
      <c r="C1851">
        <f t="shared" ca="1" si="56"/>
        <v>16.807397776421308</v>
      </c>
      <c r="D1851">
        <f t="shared" ca="1" si="56"/>
        <v>-5.2691393147508299</v>
      </c>
      <c r="E1851">
        <f t="shared" ca="1" si="56"/>
        <v>-9.1621499373710993</v>
      </c>
    </row>
    <row r="1852" spans="2:5">
      <c r="B1852">
        <f t="shared" si="57"/>
        <v>1847</v>
      </c>
      <c r="C1852">
        <f t="shared" ca="1" si="56"/>
        <v>-14.21061970238261</v>
      </c>
      <c r="D1852">
        <f t="shared" ca="1" si="56"/>
        <v>-4.6475276277063005</v>
      </c>
      <c r="E1852">
        <f t="shared" ca="1" si="56"/>
        <v>-3.4939989000186737</v>
      </c>
    </row>
    <row r="1853" spans="2:5">
      <c r="B1853">
        <f t="shared" si="57"/>
        <v>1848</v>
      </c>
      <c r="C1853">
        <f t="shared" ca="1" si="56"/>
        <v>0.4846604397580474</v>
      </c>
      <c r="D1853">
        <f t="shared" ca="1" si="56"/>
        <v>-7.7024493714771989</v>
      </c>
      <c r="E1853">
        <f t="shared" ca="1" si="56"/>
        <v>13.589970401745568</v>
      </c>
    </row>
    <row r="1854" spans="2:5">
      <c r="B1854">
        <f t="shared" si="57"/>
        <v>1849</v>
      </c>
      <c r="C1854">
        <f t="shared" ca="1" si="56"/>
        <v>11.510474364004617</v>
      </c>
      <c r="D1854">
        <f t="shared" ca="1" si="56"/>
        <v>6.8564001164975839</v>
      </c>
      <c r="E1854">
        <f t="shared" ca="1" si="56"/>
        <v>-2.4292429701143936</v>
      </c>
    </row>
    <row r="1855" spans="2:5">
      <c r="B1855">
        <f t="shared" si="57"/>
        <v>1850</v>
      </c>
      <c r="C1855">
        <f t="shared" ca="1" si="56"/>
        <v>-3.8105344150096601</v>
      </c>
      <c r="D1855">
        <f t="shared" ca="1" si="56"/>
        <v>-5.8948690070348508</v>
      </c>
      <c r="E1855">
        <f t="shared" ca="1" si="56"/>
        <v>11.857993533714382</v>
      </c>
    </row>
    <row r="1856" spans="2:5">
      <c r="B1856">
        <f t="shared" si="57"/>
        <v>1851</v>
      </c>
      <c r="C1856">
        <f t="shared" ca="1" si="56"/>
        <v>8.8930038416523551</v>
      </c>
      <c r="D1856">
        <f t="shared" ca="1" si="56"/>
        <v>-3.3661714363754349</v>
      </c>
      <c r="E1856">
        <f t="shared" ca="1" si="56"/>
        <v>2.3240953775769428</v>
      </c>
    </row>
    <row r="1857" spans="2:5">
      <c r="B1857">
        <f t="shared" si="57"/>
        <v>1852</v>
      </c>
      <c r="C1857">
        <f t="shared" ca="1" si="56"/>
        <v>12.471468921710368</v>
      </c>
      <c r="D1857">
        <f t="shared" ca="1" si="56"/>
        <v>-11.111096304240679</v>
      </c>
      <c r="E1857">
        <f t="shared" ca="1" si="56"/>
        <v>-4.8354580187059586</v>
      </c>
    </row>
    <row r="1858" spans="2:5">
      <c r="B1858">
        <f t="shared" si="57"/>
        <v>1853</v>
      </c>
      <c r="C1858">
        <f t="shared" ca="1" si="56"/>
        <v>0.79448069025692747</v>
      </c>
      <c r="D1858">
        <f t="shared" ca="1" si="56"/>
        <v>-5.2135827022665939</v>
      </c>
      <c r="E1858">
        <f t="shared" ca="1" si="56"/>
        <v>-11.832699690816476</v>
      </c>
    </row>
    <row r="1859" spans="2:5">
      <c r="B1859">
        <f t="shared" si="57"/>
        <v>1854</v>
      </c>
      <c r="C1859">
        <f t="shared" ca="1" si="56"/>
        <v>-10.116960061390316</v>
      </c>
      <c r="D1859">
        <f t="shared" ca="1" si="56"/>
        <v>9.8073567256773568</v>
      </c>
      <c r="E1859">
        <f t="shared" ca="1" si="56"/>
        <v>8.3965937073023174</v>
      </c>
    </row>
    <row r="1860" spans="2:5">
      <c r="B1860">
        <f t="shared" si="57"/>
        <v>1855</v>
      </c>
      <c r="C1860">
        <f t="shared" ca="1" si="56"/>
        <v>-5.3225761012898403</v>
      </c>
      <c r="D1860">
        <f t="shared" ca="1" si="56"/>
        <v>-8.4901059986535916</v>
      </c>
      <c r="E1860">
        <f t="shared" ca="1" si="56"/>
        <v>-2.5498800163437836</v>
      </c>
    </row>
    <row r="1861" spans="2:5">
      <c r="B1861">
        <f t="shared" si="57"/>
        <v>1856</v>
      </c>
      <c r="C1861">
        <f t="shared" ca="1" si="56"/>
        <v>-2.0565312551102188</v>
      </c>
      <c r="D1861">
        <f t="shared" ca="1" si="56"/>
        <v>14.010134034362785</v>
      </c>
      <c r="E1861">
        <f t="shared" ca="1" si="56"/>
        <v>-10.03900294577376</v>
      </c>
    </row>
    <row r="1862" spans="2:5">
      <c r="B1862">
        <f t="shared" si="57"/>
        <v>1857</v>
      </c>
      <c r="C1862">
        <f t="shared" ca="1" si="56"/>
        <v>13.664917192283756</v>
      </c>
      <c r="D1862">
        <f t="shared" ca="1" si="56"/>
        <v>-13.738656285849821</v>
      </c>
      <c r="E1862">
        <f t="shared" ca="1" si="56"/>
        <v>-5.4135508165608774</v>
      </c>
    </row>
    <row r="1863" spans="2:5">
      <c r="B1863">
        <f t="shared" si="57"/>
        <v>1858</v>
      </c>
      <c r="C1863">
        <f t="shared" ref="C1863:E1926" ca="1" si="58">(2*RAND()-1)*$C$4</f>
        <v>10.819958524897872</v>
      </c>
      <c r="D1863">
        <f t="shared" ca="1" si="58"/>
        <v>5.7603904211867283</v>
      </c>
      <c r="E1863">
        <f t="shared" ca="1" si="58"/>
        <v>1.8936507611854234</v>
      </c>
    </row>
    <row r="1864" spans="2:5">
      <c r="B1864">
        <f t="shared" ref="B1864:B1927" si="59">B1863+1</f>
        <v>1859</v>
      </c>
      <c r="C1864">
        <f t="shared" ca="1" si="58"/>
        <v>-15.734410016259284</v>
      </c>
      <c r="D1864">
        <f t="shared" ca="1" si="58"/>
        <v>6.2718312795715763</v>
      </c>
      <c r="E1864">
        <f t="shared" ca="1" si="58"/>
        <v>-12.396763347126099</v>
      </c>
    </row>
    <row r="1865" spans="2:5">
      <c r="B1865">
        <f t="shared" si="59"/>
        <v>1860</v>
      </c>
      <c r="C1865">
        <f t="shared" ca="1" si="58"/>
        <v>-16.988487176354088</v>
      </c>
      <c r="D1865">
        <f t="shared" ca="1" si="58"/>
        <v>-5.2843795404979419</v>
      </c>
      <c r="E1865">
        <f t="shared" ca="1" si="58"/>
        <v>-16.422736929447488</v>
      </c>
    </row>
    <row r="1866" spans="2:5">
      <c r="B1866">
        <f t="shared" si="59"/>
        <v>1861</v>
      </c>
      <c r="C1866">
        <f t="shared" ca="1" si="58"/>
        <v>14.252514978417182</v>
      </c>
      <c r="D1866">
        <f t="shared" ca="1" si="58"/>
        <v>1.3686843473137862</v>
      </c>
      <c r="E1866">
        <f t="shared" ca="1" si="58"/>
        <v>6.9073495609146791</v>
      </c>
    </row>
    <row r="1867" spans="2:5">
      <c r="B1867">
        <f t="shared" si="59"/>
        <v>1862</v>
      </c>
      <c r="C1867">
        <f t="shared" ca="1" si="58"/>
        <v>6.6923614819543049</v>
      </c>
      <c r="D1867">
        <f t="shared" ca="1" si="58"/>
        <v>5.1925261837637695</v>
      </c>
      <c r="E1867">
        <f t="shared" ca="1" si="58"/>
        <v>14.079105619117264</v>
      </c>
    </row>
    <row r="1868" spans="2:5">
      <c r="B1868">
        <f t="shared" si="59"/>
        <v>1863</v>
      </c>
      <c r="C1868">
        <f t="shared" ca="1" si="58"/>
        <v>-10.439537707873782</v>
      </c>
      <c r="D1868">
        <f t="shared" ca="1" si="58"/>
        <v>9.5679600358959416</v>
      </c>
      <c r="E1868">
        <f t="shared" ca="1" si="58"/>
        <v>-7.766088083685279</v>
      </c>
    </row>
    <row r="1869" spans="2:5">
      <c r="B1869">
        <f t="shared" si="59"/>
        <v>1864</v>
      </c>
      <c r="C1869">
        <f t="shared" ca="1" si="58"/>
        <v>10.806144874343408</v>
      </c>
      <c r="D1869">
        <f t="shared" ca="1" si="58"/>
        <v>7.7039530423645255</v>
      </c>
      <c r="E1869">
        <f t="shared" ca="1" si="58"/>
        <v>-4.1655637461208208</v>
      </c>
    </row>
    <row r="1870" spans="2:5">
      <c r="B1870">
        <f t="shared" si="59"/>
        <v>1865</v>
      </c>
      <c r="C1870">
        <f t="shared" ca="1" si="58"/>
        <v>-1.1678196160656586</v>
      </c>
      <c r="D1870">
        <f t="shared" ca="1" si="58"/>
        <v>-6.1700560000537017</v>
      </c>
      <c r="E1870">
        <f t="shared" ca="1" si="58"/>
        <v>11.1852269866095</v>
      </c>
    </row>
    <row r="1871" spans="2:5">
      <c r="B1871">
        <f t="shared" si="59"/>
        <v>1866</v>
      </c>
      <c r="C1871">
        <f t="shared" ca="1" si="58"/>
        <v>-5.5874897197384925</v>
      </c>
      <c r="D1871">
        <f t="shared" ca="1" si="58"/>
        <v>16.25723094170948</v>
      </c>
      <c r="E1871">
        <f t="shared" ca="1" si="58"/>
        <v>-14.73640776192314</v>
      </c>
    </row>
    <row r="1872" spans="2:5">
      <c r="B1872">
        <f t="shared" si="59"/>
        <v>1867</v>
      </c>
      <c r="C1872">
        <f t="shared" ca="1" si="58"/>
        <v>1.7057156570219834</v>
      </c>
      <c r="D1872">
        <f t="shared" ca="1" si="58"/>
        <v>11.205378318520886</v>
      </c>
      <c r="E1872">
        <f t="shared" ca="1" si="58"/>
        <v>-4.3651972449056222</v>
      </c>
    </row>
    <row r="1873" spans="2:5">
      <c r="B1873">
        <f t="shared" si="59"/>
        <v>1868</v>
      </c>
      <c r="C1873">
        <f t="shared" ca="1" si="58"/>
        <v>-14.954889541524095</v>
      </c>
      <c r="D1873">
        <f t="shared" ca="1" si="58"/>
        <v>2.2501430842767105</v>
      </c>
      <c r="E1873">
        <f t="shared" ca="1" si="58"/>
        <v>-8.5755926030416418</v>
      </c>
    </row>
    <row r="1874" spans="2:5">
      <c r="B1874">
        <f t="shared" si="59"/>
        <v>1869</v>
      </c>
      <c r="C1874">
        <f t="shared" ca="1" si="58"/>
        <v>0.87355410046001203</v>
      </c>
      <c r="D1874">
        <f t="shared" ca="1" si="58"/>
        <v>0.12830323276390265</v>
      </c>
      <c r="E1874">
        <f t="shared" ca="1" si="58"/>
        <v>15.539049952961001</v>
      </c>
    </row>
    <row r="1875" spans="2:5">
      <c r="B1875">
        <f t="shared" si="59"/>
        <v>1870</v>
      </c>
      <c r="C1875">
        <f t="shared" ca="1" si="58"/>
        <v>14.719308641060579</v>
      </c>
      <c r="D1875">
        <f t="shared" ca="1" si="58"/>
        <v>-16.985452416308057</v>
      </c>
      <c r="E1875">
        <f t="shared" ca="1" si="58"/>
        <v>-10.047144227797897</v>
      </c>
    </row>
    <row r="1876" spans="2:5">
      <c r="B1876">
        <f t="shared" si="59"/>
        <v>1871</v>
      </c>
      <c r="C1876">
        <f t="shared" ca="1" si="58"/>
        <v>-16.254785383602531</v>
      </c>
      <c r="D1876">
        <f t="shared" ca="1" si="58"/>
        <v>10.922924578880281</v>
      </c>
      <c r="E1876">
        <f t="shared" ca="1" si="58"/>
        <v>-0.52208372896893196</v>
      </c>
    </row>
    <row r="1877" spans="2:5">
      <c r="B1877">
        <f t="shared" si="59"/>
        <v>1872</v>
      </c>
      <c r="C1877">
        <f t="shared" ca="1" si="58"/>
        <v>-7.2886958311630847</v>
      </c>
      <c r="D1877">
        <f t="shared" ca="1" si="58"/>
        <v>-1.3566007878622395</v>
      </c>
      <c r="E1877">
        <f t="shared" ca="1" si="58"/>
        <v>-12.959711735105838</v>
      </c>
    </row>
    <row r="1878" spans="2:5">
      <c r="B1878">
        <f t="shared" si="59"/>
        <v>1873</v>
      </c>
      <c r="C1878">
        <f t="shared" ca="1" si="58"/>
        <v>12.836351384247907</v>
      </c>
      <c r="D1878">
        <f t="shared" ca="1" si="58"/>
        <v>9.2498669773035864</v>
      </c>
      <c r="E1878">
        <f t="shared" ca="1" si="58"/>
        <v>-0.90237760434087999</v>
      </c>
    </row>
    <row r="1879" spans="2:5">
      <c r="B1879">
        <f t="shared" si="59"/>
        <v>1874</v>
      </c>
      <c r="C1879">
        <f t="shared" ca="1" si="58"/>
        <v>2.1196246433081098</v>
      </c>
      <c r="D1879">
        <f t="shared" ca="1" si="58"/>
        <v>-3.2497895123793756</v>
      </c>
      <c r="E1879">
        <f t="shared" ca="1" si="58"/>
        <v>1.9496931063196077</v>
      </c>
    </row>
    <row r="1880" spans="2:5">
      <c r="B1880">
        <f t="shared" si="59"/>
        <v>1875</v>
      </c>
      <c r="C1880">
        <f t="shared" ca="1" si="58"/>
        <v>7.3814429247498792</v>
      </c>
      <c r="D1880">
        <f t="shared" ca="1" si="58"/>
        <v>-8.5491156404410553</v>
      </c>
      <c r="E1880">
        <f t="shared" ca="1" si="58"/>
        <v>5.5219656824827492</v>
      </c>
    </row>
    <row r="1881" spans="2:5">
      <c r="B1881">
        <f t="shared" si="59"/>
        <v>1876</v>
      </c>
      <c r="C1881">
        <f t="shared" ca="1" si="58"/>
        <v>-8.260479228378399</v>
      </c>
      <c r="D1881">
        <f t="shared" ca="1" si="58"/>
        <v>12.834016614957509</v>
      </c>
      <c r="E1881">
        <f t="shared" ca="1" si="58"/>
        <v>-0.65387128375114556</v>
      </c>
    </row>
    <row r="1882" spans="2:5">
      <c r="B1882">
        <f t="shared" si="59"/>
        <v>1877</v>
      </c>
      <c r="C1882">
        <f t="shared" ca="1" si="58"/>
        <v>0.25919673173376578</v>
      </c>
      <c r="D1882">
        <f t="shared" ca="1" si="58"/>
        <v>-15.421691439507526</v>
      </c>
      <c r="E1882">
        <f t="shared" ca="1" si="58"/>
        <v>-7.2910779984550373</v>
      </c>
    </row>
    <row r="1883" spans="2:5">
      <c r="B1883">
        <f t="shared" si="59"/>
        <v>1878</v>
      </c>
      <c r="C1883">
        <f t="shared" ca="1" si="58"/>
        <v>-9.5433453952505349</v>
      </c>
      <c r="D1883">
        <f t="shared" ca="1" si="58"/>
        <v>9.0740597010055346</v>
      </c>
      <c r="E1883">
        <f t="shared" ca="1" si="58"/>
        <v>-11.138205034177629</v>
      </c>
    </row>
    <row r="1884" spans="2:5">
      <c r="B1884">
        <f t="shared" si="59"/>
        <v>1879</v>
      </c>
      <c r="C1884">
        <f t="shared" ca="1" si="58"/>
        <v>7.0190928909590333</v>
      </c>
      <c r="D1884">
        <f t="shared" ca="1" si="58"/>
        <v>9.3665115260994316</v>
      </c>
      <c r="E1884">
        <f t="shared" ca="1" si="58"/>
        <v>-5.5042074558114855</v>
      </c>
    </row>
    <row r="1885" spans="2:5">
      <c r="B1885">
        <f t="shared" si="59"/>
        <v>1880</v>
      </c>
      <c r="C1885">
        <f t="shared" ca="1" si="58"/>
        <v>14.994428129723328</v>
      </c>
      <c r="D1885">
        <f t="shared" ca="1" si="58"/>
        <v>-11.009678488480734</v>
      </c>
      <c r="E1885">
        <f t="shared" ca="1" si="58"/>
        <v>7.82941511021862</v>
      </c>
    </row>
    <row r="1886" spans="2:5">
      <c r="B1886">
        <f t="shared" si="59"/>
        <v>1881</v>
      </c>
      <c r="C1886">
        <f t="shared" ca="1" si="58"/>
        <v>-8.0970989237738173</v>
      </c>
      <c r="D1886">
        <f t="shared" ca="1" si="58"/>
        <v>-13.716303652398048</v>
      </c>
      <c r="E1886">
        <f t="shared" ca="1" si="58"/>
        <v>0.59237635612955342</v>
      </c>
    </row>
    <row r="1887" spans="2:5">
      <c r="B1887">
        <f t="shared" si="59"/>
        <v>1882</v>
      </c>
      <c r="C1887">
        <f t="shared" ca="1" si="58"/>
        <v>-3.6506370294393578</v>
      </c>
      <c r="D1887">
        <f t="shared" ca="1" si="58"/>
        <v>-0.39793810209272462</v>
      </c>
      <c r="E1887">
        <f t="shared" ca="1" si="58"/>
        <v>15.371534506634648</v>
      </c>
    </row>
    <row r="1888" spans="2:5">
      <c r="B1888">
        <f t="shared" si="59"/>
        <v>1883</v>
      </c>
      <c r="C1888">
        <f t="shared" ca="1" si="58"/>
        <v>8.9667268960603668</v>
      </c>
      <c r="D1888">
        <f t="shared" ca="1" si="58"/>
        <v>-8.6016346598001814</v>
      </c>
      <c r="E1888">
        <f t="shared" ca="1" si="58"/>
        <v>16.766204102663515</v>
      </c>
    </row>
    <row r="1889" spans="2:5">
      <c r="B1889">
        <f t="shared" si="59"/>
        <v>1884</v>
      </c>
      <c r="C1889">
        <f t="shared" ca="1" si="58"/>
        <v>-10.978500904851131</v>
      </c>
      <c r="D1889">
        <f t="shared" ca="1" si="58"/>
        <v>6.434975040023498</v>
      </c>
      <c r="E1889">
        <f t="shared" ca="1" si="58"/>
        <v>-0.3700221728331845</v>
      </c>
    </row>
    <row r="1890" spans="2:5">
      <c r="B1890">
        <f t="shared" si="59"/>
        <v>1885</v>
      </c>
      <c r="C1890">
        <f t="shared" ca="1" si="58"/>
        <v>10.254065852375557</v>
      </c>
      <c r="D1890">
        <f t="shared" ca="1" si="58"/>
        <v>-0.24262978007365676</v>
      </c>
      <c r="E1890">
        <f t="shared" ca="1" si="58"/>
        <v>6.2237915984575007</v>
      </c>
    </row>
    <row r="1891" spans="2:5">
      <c r="B1891">
        <f t="shared" si="59"/>
        <v>1886</v>
      </c>
      <c r="C1891">
        <f t="shared" ca="1" si="58"/>
        <v>-11.154677332571369</v>
      </c>
      <c r="D1891">
        <f t="shared" ca="1" si="58"/>
        <v>-9.818335284400753</v>
      </c>
      <c r="E1891">
        <f t="shared" ca="1" si="58"/>
        <v>-10.295462699882222</v>
      </c>
    </row>
    <row r="1892" spans="2:5">
      <c r="B1892">
        <f t="shared" si="59"/>
        <v>1887</v>
      </c>
      <c r="C1892">
        <f t="shared" ca="1" si="58"/>
        <v>2.9162755650680388</v>
      </c>
      <c r="D1892">
        <f t="shared" ca="1" si="58"/>
        <v>15.761824133798271</v>
      </c>
      <c r="E1892">
        <f t="shared" ca="1" si="58"/>
        <v>15.020809068959165</v>
      </c>
    </row>
    <row r="1893" spans="2:5">
      <c r="B1893">
        <f t="shared" si="59"/>
        <v>1888</v>
      </c>
      <c r="C1893">
        <f t="shared" ca="1" si="58"/>
        <v>-15.405309075442249</v>
      </c>
      <c r="D1893">
        <f t="shared" ca="1" si="58"/>
        <v>11.700907227504409</v>
      </c>
      <c r="E1893">
        <f t="shared" ca="1" si="58"/>
        <v>-13.527006167956554</v>
      </c>
    </row>
    <row r="1894" spans="2:5">
      <c r="B1894">
        <f t="shared" si="59"/>
        <v>1889</v>
      </c>
      <c r="C1894">
        <f t="shared" ca="1" si="58"/>
        <v>10.188055856000453</v>
      </c>
      <c r="D1894">
        <f t="shared" ca="1" si="58"/>
        <v>7.0148548675581628</v>
      </c>
      <c r="E1894">
        <f t="shared" ca="1" si="58"/>
        <v>15.862745208882773</v>
      </c>
    </row>
    <row r="1895" spans="2:5">
      <c r="B1895">
        <f t="shared" si="59"/>
        <v>1890</v>
      </c>
      <c r="C1895">
        <f t="shared" ca="1" si="58"/>
        <v>14.672552865822496</v>
      </c>
      <c r="D1895">
        <f t="shared" ca="1" si="58"/>
        <v>-3.8846997806463643</v>
      </c>
      <c r="E1895">
        <f t="shared" ca="1" si="58"/>
        <v>-8.9250874763542836</v>
      </c>
    </row>
    <row r="1896" spans="2:5">
      <c r="B1896">
        <f t="shared" si="59"/>
        <v>1891</v>
      </c>
      <c r="C1896">
        <f t="shared" ca="1" si="58"/>
        <v>-5.0937349140815069</v>
      </c>
      <c r="D1896">
        <f t="shared" ca="1" si="58"/>
        <v>13.310297018764368</v>
      </c>
      <c r="E1896">
        <f t="shared" ca="1" si="58"/>
        <v>-9.731577640941925</v>
      </c>
    </row>
    <row r="1897" spans="2:5">
      <c r="B1897">
        <f t="shared" si="59"/>
        <v>1892</v>
      </c>
      <c r="C1897">
        <f t="shared" ca="1" si="58"/>
        <v>6.3519823937837909</v>
      </c>
      <c r="D1897">
        <f t="shared" ca="1" si="58"/>
        <v>-6.4311411791092858</v>
      </c>
      <c r="E1897">
        <f t="shared" ca="1" si="58"/>
        <v>-10.704705295767832</v>
      </c>
    </row>
    <row r="1898" spans="2:5">
      <c r="B1898">
        <f t="shared" si="59"/>
        <v>1893</v>
      </c>
      <c r="C1898">
        <f t="shared" ca="1" si="58"/>
        <v>4.9236810253647123</v>
      </c>
      <c r="D1898">
        <f t="shared" ca="1" si="58"/>
        <v>-16.706645995396496</v>
      </c>
      <c r="E1898">
        <f t="shared" ca="1" si="58"/>
        <v>-5.2350908073130169</v>
      </c>
    </row>
    <row r="1899" spans="2:5">
      <c r="B1899">
        <f t="shared" si="59"/>
        <v>1894</v>
      </c>
      <c r="C1899">
        <f t="shared" ca="1" si="58"/>
        <v>-5.8818440791414659</v>
      </c>
      <c r="D1899">
        <f t="shared" ca="1" si="58"/>
        <v>-11.846716000524758</v>
      </c>
      <c r="E1899">
        <f t="shared" ca="1" si="58"/>
        <v>-9.6216810514437494</v>
      </c>
    </row>
    <row r="1900" spans="2:5">
      <c r="B1900">
        <f t="shared" si="59"/>
        <v>1895</v>
      </c>
      <c r="C1900">
        <f t="shared" ca="1" si="58"/>
        <v>13.209485720170365</v>
      </c>
      <c r="D1900">
        <f t="shared" ca="1" si="58"/>
        <v>7.9980063183796979</v>
      </c>
      <c r="E1900">
        <f t="shared" ca="1" si="58"/>
        <v>12.846339397580053</v>
      </c>
    </row>
    <row r="1901" spans="2:5">
      <c r="B1901">
        <f t="shared" si="59"/>
        <v>1896</v>
      </c>
      <c r="C1901">
        <f t="shared" ca="1" si="58"/>
        <v>-7.8805158711491714</v>
      </c>
      <c r="D1901">
        <f t="shared" ca="1" si="58"/>
        <v>-5.4898896084264139</v>
      </c>
      <c r="E1901">
        <f t="shared" ca="1" si="58"/>
        <v>2.0296490917509278</v>
      </c>
    </row>
    <row r="1902" spans="2:5">
      <c r="B1902">
        <f t="shared" si="59"/>
        <v>1897</v>
      </c>
      <c r="C1902">
        <f t="shared" ca="1" si="58"/>
        <v>10.758203332222633</v>
      </c>
      <c r="D1902">
        <f t="shared" ca="1" si="58"/>
        <v>-7.2152974894649766</v>
      </c>
      <c r="E1902">
        <f t="shared" ca="1" si="58"/>
        <v>-5.7335978533045875</v>
      </c>
    </row>
    <row r="1903" spans="2:5">
      <c r="B1903">
        <f t="shared" si="59"/>
        <v>1898</v>
      </c>
      <c r="C1903">
        <f t="shared" ca="1" si="58"/>
        <v>0.95908717455818193</v>
      </c>
      <c r="D1903">
        <f t="shared" ca="1" si="58"/>
        <v>15.179872723697082</v>
      </c>
      <c r="E1903">
        <f t="shared" ca="1" si="58"/>
        <v>-1.1254370526226332</v>
      </c>
    </row>
    <row r="1904" spans="2:5">
      <c r="B1904">
        <f t="shared" si="59"/>
        <v>1899</v>
      </c>
      <c r="C1904">
        <f t="shared" ca="1" si="58"/>
        <v>-4.1898008915874598</v>
      </c>
      <c r="D1904">
        <f t="shared" ca="1" si="58"/>
        <v>-12.411903960527301</v>
      </c>
      <c r="E1904">
        <f t="shared" ca="1" si="58"/>
        <v>13.246083960554337</v>
      </c>
    </row>
    <row r="1905" spans="2:5">
      <c r="B1905">
        <f t="shared" si="59"/>
        <v>1900</v>
      </c>
      <c r="C1905">
        <f t="shared" ca="1" si="58"/>
        <v>-16.817239193893204</v>
      </c>
      <c r="D1905">
        <f t="shared" ca="1" si="58"/>
        <v>-8.5173328504176382</v>
      </c>
      <c r="E1905">
        <f t="shared" ca="1" si="58"/>
        <v>3.4040840162327379</v>
      </c>
    </row>
    <row r="1906" spans="2:5">
      <c r="B1906">
        <f t="shared" si="59"/>
        <v>1901</v>
      </c>
      <c r="C1906">
        <f t="shared" ca="1" si="58"/>
        <v>7.5085732640644975</v>
      </c>
      <c r="D1906">
        <f t="shared" ca="1" si="58"/>
        <v>12.432756046118104</v>
      </c>
      <c r="E1906">
        <f t="shared" ca="1" si="58"/>
        <v>-16.412989545258505</v>
      </c>
    </row>
    <row r="1907" spans="2:5">
      <c r="B1907">
        <f t="shared" si="59"/>
        <v>1902</v>
      </c>
      <c r="C1907">
        <f t="shared" ca="1" si="58"/>
        <v>11.396634253864942</v>
      </c>
      <c r="D1907">
        <f t="shared" ca="1" si="58"/>
        <v>7.5200997988677356</v>
      </c>
      <c r="E1907">
        <f t="shared" ca="1" si="58"/>
        <v>1.9837924907018516</v>
      </c>
    </row>
    <row r="1908" spans="2:5">
      <c r="B1908">
        <f t="shared" si="59"/>
        <v>1903</v>
      </c>
      <c r="C1908">
        <f t="shared" ca="1" si="58"/>
        <v>13.096896653557147</v>
      </c>
      <c r="D1908">
        <f t="shared" ca="1" si="58"/>
        <v>-8.167279377402874</v>
      </c>
      <c r="E1908">
        <f t="shared" ca="1" si="58"/>
        <v>-0.70846729107589823</v>
      </c>
    </row>
    <row r="1909" spans="2:5">
      <c r="B1909">
        <f t="shared" si="59"/>
        <v>1904</v>
      </c>
      <c r="C1909">
        <f t="shared" ca="1" si="58"/>
        <v>-5.3377854917370566</v>
      </c>
      <c r="D1909">
        <f t="shared" ca="1" si="58"/>
        <v>1.4555381303956518</v>
      </c>
      <c r="E1909">
        <f t="shared" ca="1" si="58"/>
        <v>15.863249334103552</v>
      </c>
    </row>
    <row r="1910" spans="2:5">
      <c r="B1910">
        <f t="shared" si="59"/>
        <v>1905</v>
      </c>
      <c r="C1910">
        <f t="shared" ca="1" si="58"/>
        <v>-16.58418658867798</v>
      </c>
      <c r="D1910">
        <f t="shared" ca="1" si="58"/>
        <v>-7.7220434334924262</v>
      </c>
      <c r="E1910">
        <f t="shared" ca="1" si="58"/>
        <v>-6.2532836066797</v>
      </c>
    </row>
    <row r="1911" spans="2:5">
      <c r="B1911">
        <f t="shared" si="59"/>
        <v>1906</v>
      </c>
      <c r="C1911">
        <f t="shared" ca="1" si="58"/>
        <v>-10.796843477195456</v>
      </c>
      <c r="D1911">
        <f t="shared" ca="1" si="58"/>
        <v>-9.5706207284001827</v>
      </c>
      <c r="E1911">
        <f t="shared" ca="1" si="58"/>
        <v>-2.6896788866457779</v>
      </c>
    </row>
    <row r="1912" spans="2:5">
      <c r="B1912">
        <f t="shared" si="59"/>
        <v>1907</v>
      </c>
      <c r="C1912">
        <f t="shared" ca="1" si="58"/>
        <v>-10.141560065495169</v>
      </c>
      <c r="D1912">
        <f t="shared" ca="1" si="58"/>
        <v>-3.2165187691142885</v>
      </c>
      <c r="E1912">
        <f t="shared" ca="1" si="58"/>
        <v>-1.2897634572001926</v>
      </c>
    </row>
    <row r="1913" spans="2:5">
      <c r="B1913">
        <f t="shared" si="59"/>
        <v>1908</v>
      </c>
      <c r="C1913">
        <f t="shared" ca="1" si="58"/>
        <v>3.6295601763251941</v>
      </c>
      <c r="D1913">
        <f t="shared" ca="1" si="58"/>
        <v>-1.1384261988926927</v>
      </c>
      <c r="E1913">
        <f t="shared" ca="1" si="58"/>
        <v>14.45274158759397</v>
      </c>
    </row>
    <row r="1914" spans="2:5">
      <c r="B1914">
        <f t="shared" si="59"/>
        <v>1909</v>
      </c>
      <c r="C1914">
        <f t="shared" ca="1" si="58"/>
        <v>4.6336317315874815</v>
      </c>
      <c r="D1914">
        <f t="shared" ca="1" si="58"/>
        <v>13.780466473278196</v>
      </c>
      <c r="E1914">
        <f t="shared" ca="1" si="58"/>
        <v>-0.67594629870184897</v>
      </c>
    </row>
    <row r="1915" spans="2:5">
      <c r="B1915">
        <f t="shared" si="59"/>
        <v>1910</v>
      </c>
      <c r="C1915">
        <f t="shared" ca="1" si="58"/>
        <v>0.55149486632736133</v>
      </c>
      <c r="D1915">
        <f t="shared" ca="1" si="58"/>
        <v>6.6264019771248863</v>
      </c>
      <c r="E1915">
        <f t="shared" ca="1" si="58"/>
        <v>-1.2484295768737275</v>
      </c>
    </row>
    <row r="1916" spans="2:5">
      <c r="B1916">
        <f t="shared" si="59"/>
        <v>1911</v>
      </c>
      <c r="C1916">
        <f t="shared" ca="1" si="58"/>
        <v>-14.353456006145331</v>
      </c>
      <c r="D1916">
        <f t="shared" ca="1" si="58"/>
        <v>9.0964043773746228E-2</v>
      </c>
      <c r="E1916">
        <f t="shared" ca="1" si="58"/>
        <v>9.8722956778761723</v>
      </c>
    </row>
    <row r="1917" spans="2:5">
      <c r="B1917">
        <f t="shared" si="59"/>
        <v>1912</v>
      </c>
      <c r="C1917">
        <f t="shared" ca="1" si="58"/>
        <v>1.2192854755359621</v>
      </c>
      <c r="D1917">
        <f t="shared" ca="1" si="58"/>
        <v>0.95073110276064177</v>
      </c>
      <c r="E1917">
        <f t="shared" ca="1" si="58"/>
        <v>-5.5866455634862415</v>
      </c>
    </row>
    <row r="1918" spans="2:5">
      <c r="B1918">
        <f t="shared" si="59"/>
        <v>1913</v>
      </c>
      <c r="C1918">
        <f t="shared" ca="1" si="58"/>
        <v>8.0271595501135025</v>
      </c>
      <c r="D1918">
        <f t="shared" ca="1" si="58"/>
        <v>-0.42159098396063288</v>
      </c>
      <c r="E1918">
        <f t="shared" ca="1" si="58"/>
        <v>-8.0579928816455109</v>
      </c>
    </row>
    <row r="1919" spans="2:5">
      <c r="B1919">
        <f t="shared" si="59"/>
        <v>1914</v>
      </c>
      <c r="C1919">
        <f t="shared" ca="1" si="58"/>
        <v>-14.458400873119707</v>
      </c>
      <c r="D1919">
        <f t="shared" ca="1" si="58"/>
        <v>-10.86897376541668</v>
      </c>
      <c r="E1919">
        <f t="shared" ca="1" si="58"/>
        <v>14.335486781911193</v>
      </c>
    </row>
    <row r="1920" spans="2:5">
      <c r="B1920">
        <f t="shared" si="59"/>
        <v>1915</v>
      </c>
      <c r="C1920">
        <f t="shared" ca="1" si="58"/>
        <v>-16.897627353000434</v>
      </c>
      <c r="D1920">
        <f t="shared" ca="1" si="58"/>
        <v>12.956523561285415</v>
      </c>
      <c r="E1920">
        <f t="shared" ca="1" si="58"/>
        <v>-16.852204722029427</v>
      </c>
    </row>
    <row r="1921" spans="2:5">
      <c r="B1921">
        <f t="shared" si="59"/>
        <v>1916</v>
      </c>
      <c r="C1921">
        <f t="shared" ca="1" si="58"/>
        <v>-6.0180247292905067</v>
      </c>
      <c r="D1921">
        <f t="shared" ca="1" si="58"/>
        <v>5.5833391167846909</v>
      </c>
      <c r="E1921">
        <f t="shared" ca="1" si="58"/>
        <v>7.4920199173339439</v>
      </c>
    </row>
    <row r="1922" spans="2:5">
      <c r="B1922">
        <f t="shared" si="59"/>
        <v>1917</v>
      </c>
      <c r="C1922">
        <f t="shared" ca="1" si="58"/>
        <v>3.4613212343654487</v>
      </c>
      <c r="D1922">
        <f t="shared" ca="1" si="58"/>
        <v>4.9130023280595445</v>
      </c>
      <c r="E1922">
        <f t="shared" ca="1" si="58"/>
        <v>9.4855581000915912</v>
      </c>
    </row>
    <row r="1923" spans="2:5">
      <c r="B1923">
        <f t="shared" si="59"/>
        <v>1918</v>
      </c>
      <c r="C1923">
        <f t="shared" ca="1" si="58"/>
        <v>12.091054776405993</v>
      </c>
      <c r="D1923">
        <f t="shared" ca="1" si="58"/>
        <v>-4.7427243234298135</v>
      </c>
      <c r="E1923">
        <f t="shared" ca="1" si="58"/>
        <v>5.0745977494675119</v>
      </c>
    </row>
    <row r="1924" spans="2:5">
      <c r="B1924">
        <f t="shared" si="59"/>
        <v>1919</v>
      </c>
      <c r="C1924">
        <f t="shared" ca="1" si="58"/>
        <v>13.493789142079676</v>
      </c>
      <c r="D1924">
        <f t="shared" ca="1" si="58"/>
        <v>-11.464282446659261</v>
      </c>
      <c r="E1924">
        <f t="shared" ca="1" si="58"/>
        <v>-7.4078766377897498</v>
      </c>
    </row>
    <row r="1925" spans="2:5">
      <c r="B1925">
        <f t="shared" si="59"/>
        <v>1920</v>
      </c>
      <c r="C1925">
        <f t="shared" ca="1" si="58"/>
        <v>-16.607080415066875</v>
      </c>
      <c r="D1925">
        <f t="shared" ca="1" si="58"/>
        <v>-2.6244702861188545</v>
      </c>
      <c r="E1925">
        <f t="shared" ca="1" si="58"/>
        <v>-12.120903984101355</v>
      </c>
    </row>
    <row r="1926" spans="2:5">
      <c r="B1926">
        <f t="shared" si="59"/>
        <v>1921</v>
      </c>
      <c r="C1926">
        <f t="shared" ca="1" si="58"/>
        <v>5.0752825380221598</v>
      </c>
      <c r="D1926">
        <f t="shared" ca="1" si="58"/>
        <v>-16.951949362697018</v>
      </c>
      <c r="E1926">
        <f t="shared" ca="1" si="58"/>
        <v>12.668671932861656</v>
      </c>
    </row>
    <row r="1927" spans="2:5">
      <c r="B1927">
        <f t="shared" si="59"/>
        <v>1922</v>
      </c>
      <c r="C1927">
        <f t="shared" ref="C1927:E1990" ca="1" si="60">(2*RAND()-1)*$C$4</f>
        <v>13.299221116035406</v>
      </c>
      <c r="D1927">
        <f t="shared" ca="1" si="60"/>
        <v>4.5137048208874013</v>
      </c>
      <c r="E1927">
        <f t="shared" ca="1" si="60"/>
        <v>-15.707874754224282</v>
      </c>
    </row>
    <row r="1928" spans="2:5">
      <c r="B1928">
        <f t="shared" ref="B1928:B1991" si="61">B1927+1</f>
        <v>1923</v>
      </c>
      <c r="C1928">
        <f t="shared" ca="1" si="60"/>
        <v>11.114195961443622</v>
      </c>
      <c r="D1928">
        <f t="shared" ca="1" si="60"/>
        <v>2.9685081713278736</v>
      </c>
      <c r="E1928">
        <f t="shared" ca="1" si="60"/>
        <v>11.580172263190107</v>
      </c>
    </row>
    <row r="1929" spans="2:5">
      <c r="B1929">
        <f t="shared" si="61"/>
        <v>1924</v>
      </c>
      <c r="C1929">
        <f t="shared" ca="1" si="60"/>
        <v>-11.21905396990223</v>
      </c>
      <c r="D1929">
        <f t="shared" ca="1" si="60"/>
        <v>-5.9789206136157631</v>
      </c>
      <c r="E1929">
        <f t="shared" ca="1" si="60"/>
        <v>9.2343708457004503</v>
      </c>
    </row>
    <row r="1930" spans="2:5">
      <c r="B1930">
        <f t="shared" si="61"/>
        <v>1925</v>
      </c>
      <c r="C1930">
        <f t="shared" ca="1" si="60"/>
        <v>2.7600687714383119</v>
      </c>
      <c r="D1930">
        <f t="shared" ca="1" si="60"/>
        <v>-0.83036492261792372</v>
      </c>
      <c r="E1930">
        <f t="shared" ca="1" si="60"/>
        <v>-16.223164504244568</v>
      </c>
    </row>
    <row r="1931" spans="2:5">
      <c r="B1931">
        <f t="shared" si="61"/>
        <v>1926</v>
      </c>
      <c r="C1931">
        <f t="shared" ca="1" si="60"/>
        <v>5.7779083553792283</v>
      </c>
      <c r="D1931">
        <f t="shared" ca="1" si="60"/>
        <v>-5.2854402995673704</v>
      </c>
      <c r="E1931">
        <f t="shared" ca="1" si="60"/>
        <v>-1.6492714126949728</v>
      </c>
    </row>
    <row r="1932" spans="2:5">
      <c r="B1932">
        <f t="shared" si="61"/>
        <v>1927</v>
      </c>
      <c r="C1932">
        <f t="shared" ca="1" si="60"/>
        <v>8.4919534767330411</v>
      </c>
      <c r="D1932">
        <f t="shared" ca="1" si="60"/>
        <v>-0.47766836712588856</v>
      </c>
      <c r="E1932">
        <f t="shared" ca="1" si="60"/>
        <v>-4.9544575245657541</v>
      </c>
    </row>
    <row r="1933" spans="2:5">
      <c r="B1933">
        <f t="shared" si="61"/>
        <v>1928</v>
      </c>
      <c r="C1933">
        <f t="shared" ca="1" si="60"/>
        <v>4.0335096025709865</v>
      </c>
      <c r="D1933">
        <f t="shared" ca="1" si="60"/>
        <v>-15.795406182680129</v>
      </c>
      <c r="E1933">
        <f t="shared" ca="1" si="60"/>
        <v>-2.1573219915002522</v>
      </c>
    </row>
    <row r="1934" spans="2:5">
      <c r="B1934">
        <f t="shared" si="61"/>
        <v>1929</v>
      </c>
      <c r="C1934">
        <f t="shared" ca="1" si="60"/>
        <v>5.6253960505427436</v>
      </c>
      <c r="D1934">
        <f t="shared" ca="1" si="60"/>
        <v>16.322320219243966</v>
      </c>
      <c r="E1934">
        <f t="shared" ca="1" si="60"/>
        <v>-5.3428906515613308</v>
      </c>
    </row>
    <row r="1935" spans="2:5">
      <c r="B1935">
        <f t="shared" si="61"/>
        <v>1930</v>
      </c>
      <c r="C1935">
        <f t="shared" ca="1" si="60"/>
        <v>11.523174035489374</v>
      </c>
      <c r="D1935">
        <f t="shared" ca="1" si="60"/>
        <v>16.439342063348832</v>
      </c>
      <c r="E1935">
        <f t="shared" ca="1" si="60"/>
        <v>-11.62668978561277</v>
      </c>
    </row>
    <row r="1936" spans="2:5">
      <c r="B1936">
        <f t="shared" si="61"/>
        <v>1931</v>
      </c>
      <c r="C1936">
        <f t="shared" ca="1" si="60"/>
        <v>9.733728988357738</v>
      </c>
      <c r="D1936">
        <f t="shared" ca="1" si="60"/>
        <v>-0.26894740251256866</v>
      </c>
      <c r="E1936">
        <f t="shared" ca="1" si="60"/>
        <v>1.7319636079880127</v>
      </c>
    </row>
    <row r="1937" spans="2:5">
      <c r="B1937">
        <f t="shared" si="61"/>
        <v>1932</v>
      </c>
      <c r="C1937">
        <f t="shared" ca="1" si="60"/>
        <v>-9.0041858807083557</v>
      </c>
      <c r="D1937">
        <f t="shared" ca="1" si="60"/>
        <v>7.3777007883993884</v>
      </c>
      <c r="E1937">
        <f t="shared" ca="1" si="60"/>
        <v>2.8598750522859864</v>
      </c>
    </row>
    <row r="1938" spans="2:5">
      <c r="B1938">
        <f t="shared" si="61"/>
        <v>1933</v>
      </c>
      <c r="C1938">
        <f t="shared" ca="1" si="60"/>
        <v>7.9455728319357224</v>
      </c>
      <c r="D1938">
        <f t="shared" ca="1" si="60"/>
        <v>-11.388220419988073</v>
      </c>
      <c r="E1938">
        <f t="shared" ca="1" si="60"/>
        <v>4.1221674982964123</v>
      </c>
    </row>
    <row r="1939" spans="2:5">
      <c r="B1939">
        <f t="shared" si="61"/>
        <v>1934</v>
      </c>
      <c r="C1939">
        <f t="shared" ca="1" si="60"/>
        <v>-7.4203540305412172</v>
      </c>
      <c r="D1939">
        <f t="shared" ca="1" si="60"/>
        <v>-3.3409122990621745</v>
      </c>
      <c r="E1939">
        <f t="shared" ca="1" si="60"/>
        <v>-7.5749334984672467</v>
      </c>
    </row>
    <row r="1940" spans="2:5">
      <c r="B1940">
        <f t="shared" si="61"/>
        <v>1935</v>
      </c>
      <c r="C1940">
        <f t="shared" ca="1" si="60"/>
        <v>-2.5679660176800221</v>
      </c>
      <c r="D1940">
        <f t="shared" ca="1" si="60"/>
        <v>10.171424490586563</v>
      </c>
      <c r="E1940">
        <f t="shared" ca="1" si="60"/>
        <v>-11.88924738928718</v>
      </c>
    </row>
    <row r="1941" spans="2:5">
      <c r="B1941">
        <f t="shared" si="61"/>
        <v>1936</v>
      </c>
      <c r="C1941">
        <f t="shared" ca="1" si="60"/>
        <v>7.33347529792945</v>
      </c>
      <c r="D1941">
        <f t="shared" ca="1" si="60"/>
        <v>7.4331473628403169</v>
      </c>
      <c r="E1941">
        <f t="shared" ca="1" si="60"/>
        <v>-11.21817316500889</v>
      </c>
    </row>
    <row r="1942" spans="2:5">
      <c r="B1942">
        <f t="shared" si="61"/>
        <v>1937</v>
      </c>
      <c r="C1942">
        <f t="shared" ca="1" si="60"/>
        <v>-6.6452287236294794</v>
      </c>
      <c r="D1942">
        <f t="shared" ca="1" si="60"/>
        <v>-16.879953770968868</v>
      </c>
      <c r="E1942">
        <f t="shared" ca="1" si="60"/>
        <v>-7.3644514241935584</v>
      </c>
    </row>
    <row r="1943" spans="2:5">
      <c r="B1943">
        <f t="shared" si="61"/>
        <v>1938</v>
      </c>
      <c r="C1943">
        <f t="shared" ca="1" si="60"/>
        <v>11.046704351599645</v>
      </c>
      <c r="D1943">
        <f t="shared" ca="1" si="60"/>
        <v>-11.597020543128984</v>
      </c>
      <c r="E1943">
        <f t="shared" ca="1" si="60"/>
        <v>-16.722105109359916</v>
      </c>
    </row>
    <row r="1944" spans="2:5">
      <c r="B1944">
        <f t="shared" si="61"/>
        <v>1939</v>
      </c>
      <c r="C1944">
        <f t="shared" ca="1" si="60"/>
        <v>-1.3050101828629905</v>
      </c>
      <c r="D1944">
        <f t="shared" ca="1" si="60"/>
        <v>11.955444420675331</v>
      </c>
      <c r="E1944">
        <f t="shared" ca="1" si="60"/>
        <v>-12.259866277172875</v>
      </c>
    </row>
    <row r="1945" spans="2:5">
      <c r="B1945">
        <f t="shared" si="61"/>
        <v>1940</v>
      </c>
      <c r="C1945">
        <f t="shared" ca="1" si="60"/>
        <v>-13.35646280838019</v>
      </c>
      <c r="D1945">
        <f t="shared" ca="1" si="60"/>
        <v>11.878716278566742</v>
      </c>
      <c r="E1945">
        <f t="shared" ca="1" si="60"/>
        <v>-6.227213030880371</v>
      </c>
    </row>
    <row r="1946" spans="2:5">
      <c r="B1946">
        <f t="shared" si="61"/>
        <v>1941</v>
      </c>
      <c r="C1946">
        <f t="shared" ca="1" si="60"/>
        <v>-11.653075390671557</v>
      </c>
      <c r="D1946">
        <f t="shared" ca="1" si="60"/>
        <v>-13.508067454962724</v>
      </c>
      <c r="E1946">
        <f t="shared" ca="1" si="60"/>
        <v>4.2470442911226316</v>
      </c>
    </row>
    <row r="1947" spans="2:5">
      <c r="B1947">
        <f t="shared" si="61"/>
        <v>1942</v>
      </c>
      <c r="C1947">
        <f t="shared" ca="1" si="60"/>
        <v>16.273376363753577</v>
      </c>
      <c r="D1947">
        <f t="shared" ca="1" si="60"/>
        <v>7.1055832300273334</v>
      </c>
      <c r="E1947">
        <f t="shared" ca="1" si="60"/>
        <v>-12.238122803318864</v>
      </c>
    </row>
    <row r="1948" spans="2:5">
      <c r="B1948">
        <f t="shared" si="61"/>
        <v>1943</v>
      </c>
      <c r="C1948">
        <f t="shared" ca="1" si="60"/>
        <v>10.804183534290882</v>
      </c>
      <c r="D1948">
        <f t="shared" ca="1" si="60"/>
        <v>11.224962285527532</v>
      </c>
      <c r="E1948">
        <f t="shared" ca="1" si="60"/>
        <v>-1.5615517191120099</v>
      </c>
    </row>
    <row r="1949" spans="2:5">
      <c r="B1949">
        <f t="shared" si="61"/>
        <v>1944</v>
      </c>
      <c r="C1949">
        <f t="shared" ca="1" si="60"/>
        <v>-6.7575847471511983</v>
      </c>
      <c r="D1949">
        <f t="shared" ca="1" si="60"/>
        <v>2.0175571059695554</v>
      </c>
      <c r="E1949">
        <f t="shared" ca="1" si="60"/>
        <v>13.237774693260006</v>
      </c>
    </row>
    <row r="1950" spans="2:5">
      <c r="B1950">
        <f t="shared" si="61"/>
        <v>1945</v>
      </c>
      <c r="C1950">
        <f t="shared" ca="1" si="60"/>
        <v>15.539074061983879</v>
      </c>
      <c r="D1950">
        <f t="shared" ca="1" si="60"/>
        <v>-14.030796398327851</v>
      </c>
      <c r="E1950">
        <f t="shared" ca="1" si="60"/>
        <v>-11.674588884940228</v>
      </c>
    </row>
    <row r="1951" spans="2:5">
      <c r="B1951">
        <f t="shared" si="61"/>
        <v>1946</v>
      </c>
      <c r="C1951">
        <f t="shared" ca="1" si="60"/>
        <v>-6.6540812736836763</v>
      </c>
      <c r="D1951">
        <f t="shared" ca="1" si="60"/>
        <v>-1.4450451805538855</v>
      </c>
      <c r="E1951">
        <f t="shared" ca="1" si="60"/>
        <v>1.0025142553501016</v>
      </c>
    </row>
    <row r="1952" spans="2:5">
      <c r="B1952">
        <f t="shared" si="61"/>
        <v>1947</v>
      </c>
      <c r="C1952">
        <f t="shared" ca="1" si="60"/>
        <v>-6.0096159469231676</v>
      </c>
      <c r="D1952">
        <f t="shared" ca="1" si="60"/>
        <v>14.202896283223572</v>
      </c>
      <c r="E1952">
        <f t="shared" ca="1" si="60"/>
        <v>-2.7314432635275927</v>
      </c>
    </row>
    <row r="1953" spans="2:5">
      <c r="B1953">
        <f t="shared" si="61"/>
        <v>1948</v>
      </c>
      <c r="C1953">
        <f t="shared" ca="1" si="60"/>
        <v>-8.2303048235582157</v>
      </c>
      <c r="D1953">
        <f t="shared" ca="1" si="60"/>
        <v>14.227150814462007</v>
      </c>
      <c r="E1953">
        <f t="shared" ca="1" si="60"/>
        <v>-4.041380375240621</v>
      </c>
    </row>
    <row r="1954" spans="2:5">
      <c r="B1954">
        <f t="shared" si="61"/>
        <v>1949</v>
      </c>
      <c r="C1954">
        <f t="shared" ca="1" si="60"/>
        <v>8.5576783773341738</v>
      </c>
      <c r="D1954">
        <f t="shared" ca="1" si="60"/>
        <v>13.632964423727355</v>
      </c>
      <c r="E1954">
        <f t="shared" ca="1" si="60"/>
        <v>-6.2977615053848996</v>
      </c>
    </row>
    <row r="1955" spans="2:5">
      <c r="B1955">
        <f t="shared" si="61"/>
        <v>1950</v>
      </c>
      <c r="C1955">
        <f t="shared" ca="1" si="60"/>
        <v>-13.949043061597013</v>
      </c>
      <c r="D1955">
        <f t="shared" ca="1" si="60"/>
        <v>2.6117917486789235</v>
      </c>
      <c r="E1955">
        <f t="shared" ca="1" si="60"/>
        <v>8.5909568521433073</v>
      </c>
    </row>
    <row r="1956" spans="2:5">
      <c r="B1956">
        <f t="shared" si="61"/>
        <v>1951</v>
      </c>
      <c r="C1956">
        <f t="shared" ca="1" si="60"/>
        <v>0.4826904575630564</v>
      </c>
      <c r="D1956">
        <f t="shared" ca="1" si="60"/>
        <v>14.519843547362884</v>
      </c>
      <c r="E1956">
        <f t="shared" ca="1" si="60"/>
        <v>0.21015210575291543</v>
      </c>
    </row>
    <row r="1957" spans="2:5">
      <c r="B1957">
        <f t="shared" si="61"/>
        <v>1952</v>
      </c>
      <c r="C1957">
        <f t="shared" ca="1" si="60"/>
        <v>-16.711296019917139</v>
      </c>
      <c r="D1957">
        <f t="shared" ca="1" si="60"/>
        <v>16.597659904237617</v>
      </c>
      <c r="E1957">
        <f t="shared" ca="1" si="60"/>
        <v>15.103575990928833</v>
      </c>
    </row>
    <row r="1958" spans="2:5">
      <c r="B1958">
        <f t="shared" si="61"/>
        <v>1953</v>
      </c>
      <c r="C1958">
        <f t="shared" ca="1" si="60"/>
        <v>0.43545736076379371</v>
      </c>
      <c r="D1958">
        <f t="shared" ca="1" si="60"/>
        <v>9.7435464905595683</v>
      </c>
      <c r="E1958">
        <f t="shared" ca="1" si="60"/>
        <v>-8.5332319293740344</v>
      </c>
    </row>
    <row r="1959" spans="2:5">
      <c r="B1959">
        <f t="shared" si="61"/>
        <v>1954</v>
      </c>
      <c r="C1959">
        <f t="shared" ca="1" si="60"/>
        <v>15.299299984535383</v>
      </c>
      <c r="D1959">
        <f t="shared" ca="1" si="60"/>
        <v>10.357352001849828</v>
      </c>
      <c r="E1959">
        <f t="shared" ca="1" si="60"/>
        <v>11.402167406175071</v>
      </c>
    </row>
    <row r="1960" spans="2:5">
      <c r="B1960">
        <f t="shared" si="61"/>
        <v>1955</v>
      </c>
      <c r="C1960">
        <f t="shared" ca="1" si="60"/>
        <v>15.413669621842047</v>
      </c>
      <c r="D1960">
        <f t="shared" ca="1" si="60"/>
        <v>4.3696441709619345</v>
      </c>
      <c r="E1960">
        <f t="shared" ca="1" si="60"/>
        <v>-12.421927824155999</v>
      </c>
    </row>
    <row r="1961" spans="2:5">
      <c r="B1961">
        <f t="shared" si="61"/>
        <v>1956</v>
      </c>
      <c r="C1961">
        <f t="shared" ca="1" si="60"/>
        <v>15.392719943598248</v>
      </c>
      <c r="D1961">
        <f t="shared" ca="1" si="60"/>
        <v>-4.4670763274982468</v>
      </c>
      <c r="E1961">
        <f t="shared" ca="1" si="60"/>
        <v>-5.719671356331447</v>
      </c>
    </row>
    <row r="1962" spans="2:5">
      <c r="B1962">
        <f t="shared" si="61"/>
        <v>1957</v>
      </c>
      <c r="C1962">
        <f t="shared" ca="1" si="60"/>
        <v>8.6809454413433489</v>
      </c>
      <c r="D1962">
        <f t="shared" ca="1" si="60"/>
        <v>-2.6780293696962105</v>
      </c>
      <c r="E1962">
        <f t="shared" ca="1" si="60"/>
        <v>13.75813474455299</v>
      </c>
    </row>
    <row r="1963" spans="2:5">
      <c r="B1963">
        <f t="shared" si="61"/>
        <v>1958</v>
      </c>
      <c r="C1963">
        <f t="shared" ca="1" si="60"/>
        <v>-7.1261309579231114</v>
      </c>
      <c r="D1963">
        <f t="shared" ca="1" si="60"/>
        <v>-14.602492706052526</v>
      </c>
      <c r="E1963">
        <f t="shared" ca="1" si="60"/>
        <v>16.593859595694557</v>
      </c>
    </row>
    <row r="1964" spans="2:5">
      <c r="B1964">
        <f t="shared" si="61"/>
        <v>1959</v>
      </c>
      <c r="C1964">
        <f t="shared" ca="1" si="60"/>
        <v>-15.812451977151984</v>
      </c>
      <c r="D1964">
        <f t="shared" ca="1" si="60"/>
        <v>8.3854035729703966</v>
      </c>
      <c r="E1964">
        <f t="shared" ca="1" si="60"/>
        <v>-2.7049016429847166</v>
      </c>
    </row>
    <row r="1965" spans="2:5">
      <c r="B1965">
        <f t="shared" si="61"/>
        <v>1960</v>
      </c>
      <c r="C1965">
        <f t="shared" ca="1" si="60"/>
        <v>11.09359838095296</v>
      </c>
      <c r="D1965">
        <f t="shared" ca="1" si="60"/>
        <v>-4.3598932466921454</v>
      </c>
      <c r="E1965">
        <f t="shared" ca="1" si="60"/>
        <v>13.275837366450842</v>
      </c>
    </row>
    <row r="1966" spans="2:5">
      <c r="B1966">
        <f t="shared" si="61"/>
        <v>1961</v>
      </c>
      <c r="C1966">
        <f t="shared" ca="1" si="60"/>
        <v>-7.1724328654655842</v>
      </c>
      <c r="D1966">
        <f t="shared" ca="1" si="60"/>
        <v>-7.6618619653146967</v>
      </c>
      <c r="E1966">
        <f t="shared" ca="1" si="60"/>
        <v>1.8339645215426013</v>
      </c>
    </row>
    <row r="1967" spans="2:5">
      <c r="B1967">
        <f t="shared" si="61"/>
        <v>1962</v>
      </c>
      <c r="C1967">
        <f t="shared" ca="1" si="60"/>
        <v>-15.702557360788758</v>
      </c>
      <c r="D1967">
        <f t="shared" ca="1" si="60"/>
        <v>-3.7747791323238014</v>
      </c>
      <c r="E1967">
        <f t="shared" ca="1" si="60"/>
        <v>8.3024621425158696</v>
      </c>
    </row>
    <row r="1968" spans="2:5">
      <c r="B1968">
        <f t="shared" si="61"/>
        <v>1963</v>
      </c>
      <c r="C1968">
        <f t="shared" ca="1" si="60"/>
        <v>-4.1718250395914422</v>
      </c>
      <c r="D1968">
        <f t="shared" ca="1" si="60"/>
        <v>4.4218983283213351</v>
      </c>
      <c r="E1968">
        <f t="shared" ca="1" si="60"/>
        <v>2.8326256628881525</v>
      </c>
    </row>
    <row r="1969" spans="2:5">
      <c r="B1969">
        <f t="shared" si="61"/>
        <v>1964</v>
      </c>
      <c r="C1969">
        <f t="shared" ca="1" si="60"/>
        <v>4.2533287845741174E-2</v>
      </c>
      <c r="D1969">
        <f t="shared" ca="1" si="60"/>
        <v>16.313258217099907</v>
      </c>
      <c r="E1969">
        <f t="shared" ca="1" si="60"/>
        <v>2.2579214740407414</v>
      </c>
    </row>
    <row r="1970" spans="2:5">
      <c r="B1970">
        <f t="shared" si="61"/>
        <v>1965</v>
      </c>
      <c r="C1970">
        <f t="shared" ca="1" si="60"/>
        <v>-10.935400233389618</v>
      </c>
      <c r="D1970">
        <f t="shared" ca="1" si="60"/>
        <v>-16.832434196626043</v>
      </c>
      <c r="E1970">
        <f t="shared" ca="1" si="60"/>
        <v>-1.1079364988560776</v>
      </c>
    </row>
    <row r="1971" spans="2:5">
      <c r="B1971">
        <f t="shared" si="61"/>
        <v>1966</v>
      </c>
      <c r="C1971">
        <f t="shared" ca="1" si="60"/>
        <v>-1.247343971068932</v>
      </c>
      <c r="D1971">
        <f t="shared" ca="1" si="60"/>
        <v>5.5219712407430688</v>
      </c>
      <c r="E1971">
        <f t="shared" ca="1" si="60"/>
        <v>14.688169801432075</v>
      </c>
    </row>
    <row r="1972" spans="2:5">
      <c r="B1972">
        <f t="shared" si="61"/>
        <v>1967</v>
      </c>
      <c r="C1972">
        <f t="shared" ca="1" si="60"/>
        <v>9.0114444468795103</v>
      </c>
      <c r="D1972">
        <f t="shared" ca="1" si="60"/>
        <v>-5.1364860155366845</v>
      </c>
      <c r="E1972">
        <f t="shared" ca="1" si="60"/>
        <v>12.500608125713065</v>
      </c>
    </row>
    <row r="1973" spans="2:5">
      <c r="B1973">
        <f t="shared" si="61"/>
        <v>1968</v>
      </c>
      <c r="C1973">
        <f t="shared" ca="1" si="60"/>
        <v>15.449847197622223</v>
      </c>
      <c r="D1973">
        <f t="shared" ca="1" si="60"/>
        <v>-12.571747273719492</v>
      </c>
      <c r="E1973">
        <f t="shared" ca="1" si="60"/>
        <v>3.4717560019307818</v>
      </c>
    </row>
    <row r="1974" spans="2:5">
      <c r="B1974">
        <f t="shared" si="61"/>
        <v>1969</v>
      </c>
      <c r="C1974">
        <f t="shared" ca="1" si="60"/>
        <v>10.381706004635529</v>
      </c>
      <c r="D1974">
        <f t="shared" ca="1" si="60"/>
        <v>-9.9143729808647816</v>
      </c>
      <c r="E1974">
        <f t="shared" ca="1" si="60"/>
        <v>10.506427985863443</v>
      </c>
    </row>
    <row r="1975" spans="2:5">
      <c r="B1975">
        <f t="shared" si="61"/>
        <v>1970</v>
      </c>
      <c r="C1975">
        <f t="shared" ca="1" si="60"/>
        <v>5.1749827874666003</v>
      </c>
      <c r="D1975">
        <f t="shared" ca="1" si="60"/>
        <v>15.275630612396732</v>
      </c>
      <c r="E1975">
        <f t="shared" ca="1" si="60"/>
        <v>6.1361920023008194</v>
      </c>
    </row>
    <row r="1976" spans="2:5">
      <c r="B1976">
        <f t="shared" si="61"/>
        <v>1971</v>
      </c>
      <c r="C1976">
        <f t="shared" ca="1" si="60"/>
        <v>15.494782585449718</v>
      </c>
      <c r="D1976">
        <f t="shared" ca="1" si="60"/>
        <v>-9.3478331754296988</v>
      </c>
      <c r="E1976">
        <f t="shared" ca="1" si="60"/>
        <v>-13.386567648184441</v>
      </c>
    </row>
    <row r="1977" spans="2:5">
      <c r="B1977">
        <f t="shared" si="61"/>
        <v>1972</v>
      </c>
      <c r="C1977">
        <f t="shared" ca="1" si="60"/>
        <v>-13.868562592329626</v>
      </c>
      <c r="D1977">
        <f t="shared" ca="1" si="60"/>
        <v>12.96944470184201</v>
      </c>
      <c r="E1977">
        <f t="shared" ca="1" si="60"/>
        <v>8.3202186113105601</v>
      </c>
    </row>
    <row r="1978" spans="2:5">
      <c r="B1978">
        <f t="shared" si="61"/>
        <v>1973</v>
      </c>
      <c r="C1978">
        <f t="shared" ca="1" si="60"/>
        <v>-12.389461989507934</v>
      </c>
      <c r="D1978">
        <f t="shared" ca="1" si="60"/>
        <v>-6.0116167917866452</v>
      </c>
      <c r="E1978">
        <f t="shared" ca="1" si="60"/>
        <v>-1.3250210109489764</v>
      </c>
    </row>
    <row r="1979" spans="2:5">
      <c r="B1979">
        <f t="shared" si="61"/>
        <v>1974</v>
      </c>
      <c r="C1979">
        <f t="shared" ca="1" si="60"/>
        <v>-13.185571001746935</v>
      </c>
      <c r="D1979">
        <f t="shared" ca="1" si="60"/>
        <v>-16.757871267104299</v>
      </c>
      <c r="E1979">
        <f t="shared" ca="1" si="60"/>
        <v>-5.3693593943257696</v>
      </c>
    </row>
    <row r="1980" spans="2:5">
      <c r="B1980">
        <f t="shared" si="61"/>
        <v>1975</v>
      </c>
      <c r="C1980">
        <f t="shared" ca="1" si="60"/>
        <v>-14.551364442572117</v>
      </c>
      <c r="D1980">
        <f t="shared" ca="1" si="60"/>
        <v>8.0154228212690217</v>
      </c>
      <c r="E1980">
        <f t="shared" ca="1" si="60"/>
        <v>-3.4313071517463829</v>
      </c>
    </row>
    <row r="1981" spans="2:5">
      <c r="B1981">
        <f t="shared" si="61"/>
        <v>1976</v>
      </c>
      <c r="C1981">
        <f t="shared" ca="1" si="60"/>
        <v>-16.195900264988875</v>
      </c>
      <c r="D1981">
        <f t="shared" ca="1" si="60"/>
        <v>15.389571783208448</v>
      </c>
      <c r="E1981">
        <f t="shared" ca="1" si="60"/>
        <v>-7.1048818221998236</v>
      </c>
    </row>
    <row r="1982" spans="2:5">
      <c r="B1982">
        <f t="shared" si="61"/>
        <v>1977</v>
      </c>
      <c r="C1982">
        <f t="shared" ca="1" si="60"/>
        <v>2.3314753062955775</v>
      </c>
      <c r="D1982">
        <f t="shared" ca="1" si="60"/>
        <v>-13.018325232780693</v>
      </c>
      <c r="E1982">
        <f t="shared" ca="1" si="60"/>
        <v>-15.930334968677377</v>
      </c>
    </row>
    <row r="1983" spans="2:5">
      <c r="B1983">
        <f t="shared" si="61"/>
        <v>1978</v>
      </c>
      <c r="C1983">
        <f t="shared" ca="1" si="60"/>
        <v>14.414323411826865</v>
      </c>
      <c r="D1983">
        <f t="shared" ca="1" si="60"/>
        <v>-15.74204626573451</v>
      </c>
      <c r="E1983">
        <f t="shared" ca="1" si="60"/>
        <v>3.1989941605050483</v>
      </c>
    </row>
    <row r="1984" spans="2:5">
      <c r="B1984">
        <f t="shared" si="61"/>
        <v>1979</v>
      </c>
      <c r="C1984">
        <f t="shared" ca="1" si="60"/>
        <v>10.329355598389855</v>
      </c>
      <c r="D1984">
        <f t="shared" ca="1" si="60"/>
        <v>8.0647761127718844</v>
      </c>
      <c r="E1984">
        <f t="shared" ca="1" si="60"/>
        <v>-14.549937472409972</v>
      </c>
    </row>
    <row r="1985" spans="2:5">
      <c r="B1985">
        <f t="shared" si="61"/>
        <v>1980</v>
      </c>
      <c r="C1985">
        <f t="shared" ca="1" si="60"/>
        <v>-11.700028688838714</v>
      </c>
      <c r="D1985">
        <f t="shared" ca="1" si="60"/>
        <v>4.7348017932850324</v>
      </c>
      <c r="E1985">
        <f t="shared" ca="1" si="60"/>
        <v>-9.5126951475925168</v>
      </c>
    </row>
    <row r="1986" spans="2:5">
      <c r="B1986">
        <f t="shared" si="61"/>
        <v>1981</v>
      </c>
      <c r="C1986">
        <f t="shared" ca="1" si="60"/>
        <v>-7.2306915826316525</v>
      </c>
      <c r="D1986">
        <f t="shared" ca="1" si="60"/>
        <v>-9.3364519996888902</v>
      </c>
      <c r="E1986">
        <f t="shared" ca="1" si="60"/>
        <v>13.838370919851311</v>
      </c>
    </row>
    <row r="1987" spans="2:5">
      <c r="B1987">
        <f t="shared" si="61"/>
        <v>1982</v>
      </c>
      <c r="C1987">
        <f t="shared" ca="1" si="60"/>
        <v>1.4482528362611444</v>
      </c>
      <c r="D1987">
        <f t="shared" ca="1" si="60"/>
        <v>12.545443951163644</v>
      </c>
      <c r="E1987">
        <f t="shared" ca="1" si="60"/>
        <v>2.4137164147775225</v>
      </c>
    </row>
    <row r="1988" spans="2:5">
      <c r="B1988">
        <f t="shared" si="61"/>
        <v>1983</v>
      </c>
      <c r="C1988">
        <f t="shared" ca="1" si="60"/>
        <v>-9.8895567523892574</v>
      </c>
      <c r="D1988">
        <f t="shared" ca="1" si="60"/>
        <v>-1.1618761159680067</v>
      </c>
      <c r="E1988">
        <f t="shared" ca="1" si="60"/>
        <v>-5.9912364988695463</v>
      </c>
    </row>
    <row r="1989" spans="2:5">
      <c r="B1989">
        <f t="shared" si="61"/>
        <v>1984</v>
      </c>
      <c r="C1989">
        <f t="shared" ca="1" si="60"/>
        <v>0.71870591086456392</v>
      </c>
      <c r="D1989">
        <f t="shared" ca="1" si="60"/>
        <v>-3.6878935577524663</v>
      </c>
      <c r="E1989">
        <f t="shared" ca="1" si="60"/>
        <v>-7.8796706720407652</v>
      </c>
    </row>
    <row r="1990" spans="2:5">
      <c r="B1990">
        <f t="shared" si="61"/>
        <v>1985</v>
      </c>
      <c r="C1990">
        <f t="shared" ca="1" si="60"/>
        <v>13.860936098251788</v>
      </c>
      <c r="D1990">
        <f t="shared" ca="1" si="60"/>
        <v>-8.6635390612187049</v>
      </c>
      <c r="E1990">
        <f t="shared" ca="1" si="60"/>
        <v>-14.233791222142177</v>
      </c>
    </row>
    <row r="1991" spans="2:5">
      <c r="B1991">
        <f t="shared" si="61"/>
        <v>1986</v>
      </c>
      <c r="C1991">
        <f t="shared" ref="C1991:E2054" ca="1" si="62">(2*RAND()-1)*$C$4</f>
        <v>-4.5510925664990296</v>
      </c>
      <c r="D1991">
        <f t="shared" ca="1" si="62"/>
        <v>2.3916892234596268</v>
      </c>
      <c r="E1991">
        <f t="shared" ca="1" si="62"/>
        <v>9.8381462633669905</v>
      </c>
    </row>
    <row r="1992" spans="2:5">
      <c r="B1992">
        <f t="shared" ref="B1992:B2055" si="63">B1991+1</f>
        <v>1987</v>
      </c>
      <c r="C1992">
        <f t="shared" ca="1" si="62"/>
        <v>7.7336104254083811</v>
      </c>
      <c r="D1992">
        <f t="shared" ca="1" si="62"/>
        <v>11.659127976176364</v>
      </c>
      <c r="E1992">
        <f t="shared" ca="1" si="62"/>
        <v>10.21372829756856</v>
      </c>
    </row>
    <row r="1993" spans="2:5">
      <c r="B1993">
        <f t="shared" si="63"/>
        <v>1988</v>
      </c>
      <c r="C1993">
        <f t="shared" ca="1" si="62"/>
        <v>-0.45386730364660077</v>
      </c>
      <c r="D1993">
        <f t="shared" ca="1" si="62"/>
        <v>-12.699606264237644</v>
      </c>
      <c r="E1993">
        <f t="shared" ca="1" si="62"/>
        <v>-15.942565566435659</v>
      </c>
    </row>
    <row r="1994" spans="2:5">
      <c r="B1994">
        <f t="shared" si="63"/>
        <v>1989</v>
      </c>
      <c r="C1994">
        <f t="shared" ca="1" si="62"/>
        <v>-4.6697283407006793</v>
      </c>
      <c r="D1994">
        <f t="shared" ca="1" si="62"/>
        <v>4.1960511226777744</v>
      </c>
      <c r="E1994">
        <f t="shared" ca="1" si="62"/>
        <v>-5.0882887141246051</v>
      </c>
    </row>
    <row r="1995" spans="2:5">
      <c r="B1995">
        <f t="shared" si="63"/>
        <v>1990</v>
      </c>
      <c r="C1995">
        <f t="shared" ca="1" si="62"/>
        <v>-0.92870674808621079</v>
      </c>
      <c r="D1995">
        <f t="shared" ca="1" si="62"/>
        <v>6.2978465215766954</v>
      </c>
      <c r="E1995">
        <f t="shared" ca="1" si="62"/>
        <v>3.1947425808231826</v>
      </c>
    </row>
    <row r="1996" spans="2:5">
      <c r="B1996">
        <f t="shared" si="63"/>
        <v>1991</v>
      </c>
      <c r="C1996">
        <f t="shared" ca="1" si="62"/>
        <v>9.142693185978688</v>
      </c>
      <c r="D1996">
        <f t="shared" ca="1" si="62"/>
        <v>-2.6353110461723857</v>
      </c>
      <c r="E1996">
        <f t="shared" ca="1" si="62"/>
        <v>-4.6517742812638687</v>
      </c>
    </row>
    <row r="1997" spans="2:5">
      <c r="B1997">
        <f t="shared" si="63"/>
        <v>1992</v>
      </c>
      <c r="C1997">
        <f t="shared" ca="1" si="62"/>
        <v>-16.035235363879529</v>
      </c>
      <c r="D1997">
        <f t="shared" ca="1" si="62"/>
        <v>-11.414250321357333</v>
      </c>
      <c r="E1997">
        <f t="shared" ca="1" si="62"/>
        <v>-7.5732704825276009</v>
      </c>
    </row>
    <row r="1998" spans="2:5">
      <c r="B1998">
        <f t="shared" si="63"/>
        <v>1993</v>
      </c>
      <c r="C1998">
        <f t="shared" ca="1" si="62"/>
        <v>-16.52173438455285</v>
      </c>
      <c r="D1998">
        <f t="shared" ca="1" si="62"/>
        <v>-1.7460696047830997</v>
      </c>
      <c r="E1998">
        <f t="shared" ca="1" si="62"/>
        <v>-8.7809574325742616</v>
      </c>
    </row>
    <row r="1999" spans="2:5">
      <c r="B1999">
        <f t="shared" si="63"/>
        <v>1994</v>
      </c>
      <c r="C1999">
        <f t="shared" ca="1" si="62"/>
        <v>15.396100571446661</v>
      </c>
      <c r="D1999">
        <f t="shared" ca="1" si="62"/>
        <v>0.52432113172697803</v>
      </c>
      <c r="E1999">
        <f t="shared" ca="1" si="62"/>
        <v>-3.9064727839034221</v>
      </c>
    </row>
    <row r="2000" spans="2:5">
      <c r="B2000">
        <f t="shared" si="63"/>
        <v>1995</v>
      </c>
      <c r="C2000">
        <f t="shared" ca="1" si="62"/>
        <v>-13.516933080561877</v>
      </c>
      <c r="D2000">
        <f t="shared" ca="1" si="62"/>
        <v>-0.12176106895586702</v>
      </c>
      <c r="E2000">
        <f t="shared" ca="1" si="62"/>
        <v>10.736672345002697</v>
      </c>
    </row>
    <row r="2001" spans="2:5">
      <c r="B2001">
        <f t="shared" si="63"/>
        <v>1996</v>
      </c>
      <c r="C2001">
        <f t="shared" ca="1" si="62"/>
        <v>3.1113659211466893</v>
      </c>
      <c r="D2001">
        <f t="shared" ca="1" si="62"/>
        <v>14.998819654700295</v>
      </c>
      <c r="E2001">
        <f t="shared" ca="1" si="62"/>
        <v>-0.79348851970325573</v>
      </c>
    </row>
    <row r="2002" spans="2:5">
      <c r="B2002">
        <f t="shared" si="63"/>
        <v>1997</v>
      </c>
      <c r="C2002">
        <f t="shared" ca="1" si="62"/>
        <v>-7.6166245292527019</v>
      </c>
      <c r="D2002">
        <f t="shared" ca="1" si="62"/>
        <v>-8.2996947119241078</v>
      </c>
      <c r="E2002">
        <f t="shared" ca="1" si="62"/>
        <v>16.667196653925117</v>
      </c>
    </row>
    <row r="2003" spans="2:5">
      <c r="B2003">
        <f t="shared" si="63"/>
        <v>1998</v>
      </c>
      <c r="C2003">
        <f t="shared" ca="1" si="62"/>
        <v>-3.3576664146747914</v>
      </c>
      <c r="D2003">
        <f t="shared" ca="1" si="62"/>
        <v>9.074018735932313</v>
      </c>
      <c r="E2003">
        <f t="shared" ca="1" si="62"/>
        <v>-1.0191264424388677</v>
      </c>
    </row>
    <row r="2004" spans="2:5">
      <c r="B2004">
        <f t="shared" si="63"/>
        <v>1999</v>
      </c>
      <c r="C2004">
        <f t="shared" ca="1" si="62"/>
        <v>13.074822449620982</v>
      </c>
      <c r="D2004">
        <f t="shared" ca="1" si="62"/>
        <v>-4.6360531853745153</v>
      </c>
      <c r="E2004">
        <f t="shared" ca="1" si="62"/>
        <v>-6.4932448128601816</v>
      </c>
    </row>
    <row r="2005" spans="2:5">
      <c r="B2005">
        <f t="shared" si="63"/>
        <v>2000</v>
      </c>
      <c r="C2005">
        <f t="shared" ca="1" si="62"/>
        <v>-3.1570477645568102</v>
      </c>
      <c r="D2005">
        <f t="shared" ca="1" si="62"/>
        <v>-6.4466318228418764</v>
      </c>
      <c r="E2005">
        <f t="shared" ca="1" si="62"/>
        <v>-0.54928309082554039</v>
      </c>
    </row>
    <row r="2006" spans="2:5">
      <c r="B2006">
        <f t="shared" si="63"/>
        <v>2001</v>
      </c>
      <c r="C2006">
        <f t="shared" ca="1" si="62"/>
        <v>-10.322338807719412</v>
      </c>
      <c r="D2006">
        <f t="shared" ca="1" si="62"/>
        <v>14.691845396084011</v>
      </c>
      <c r="E2006">
        <f t="shared" ca="1" si="62"/>
        <v>-16.785767342130885</v>
      </c>
    </row>
    <row r="2007" spans="2:5">
      <c r="B2007">
        <f t="shared" si="63"/>
        <v>2002</v>
      </c>
      <c r="C2007">
        <f t="shared" ca="1" si="62"/>
        <v>7.6476160058356601</v>
      </c>
      <c r="D2007">
        <f t="shared" ca="1" si="62"/>
        <v>3.2162453530940862</v>
      </c>
      <c r="E2007">
        <f t="shared" ca="1" si="62"/>
        <v>-2.6521920073348757</v>
      </c>
    </row>
    <row r="2008" spans="2:5">
      <c r="B2008">
        <f t="shared" si="63"/>
        <v>2003</v>
      </c>
      <c r="C2008">
        <f t="shared" ca="1" si="62"/>
        <v>8.6334574449195927</v>
      </c>
      <c r="D2008">
        <f t="shared" ca="1" si="62"/>
        <v>6.0626406096046148</v>
      </c>
      <c r="E2008">
        <f t="shared" ca="1" si="62"/>
        <v>11.469391755343489</v>
      </c>
    </row>
    <row r="2009" spans="2:5">
      <c r="B2009">
        <f t="shared" si="63"/>
        <v>2004</v>
      </c>
      <c r="C2009">
        <f t="shared" ca="1" si="62"/>
        <v>15.342942874049129</v>
      </c>
      <c r="D2009">
        <f t="shared" ca="1" si="62"/>
        <v>-12.410307409045201</v>
      </c>
      <c r="E2009">
        <f t="shared" ca="1" si="62"/>
        <v>-3.1249757574374204</v>
      </c>
    </row>
    <row r="2010" spans="2:5">
      <c r="B2010">
        <f t="shared" si="63"/>
        <v>2005</v>
      </c>
      <c r="C2010">
        <f t="shared" ca="1" si="62"/>
        <v>13.52308914044343</v>
      </c>
      <c r="D2010">
        <f t="shared" ca="1" si="62"/>
        <v>16.608419475458973</v>
      </c>
      <c r="E2010">
        <f t="shared" ca="1" si="62"/>
        <v>3.3790156313001898</v>
      </c>
    </row>
    <row r="2011" spans="2:5">
      <c r="B2011">
        <f t="shared" si="63"/>
        <v>2006</v>
      </c>
      <c r="C2011">
        <f t="shared" ca="1" si="62"/>
        <v>-9.6494087021636421</v>
      </c>
      <c r="D2011">
        <f t="shared" ca="1" si="62"/>
        <v>11.095117034949435</v>
      </c>
      <c r="E2011">
        <f t="shared" ca="1" si="62"/>
        <v>-5.5692865233876399</v>
      </c>
    </row>
    <row r="2012" spans="2:5">
      <c r="B2012">
        <f t="shared" si="63"/>
        <v>2007</v>
      </c>
      <c r="C2012">
        <f t="shared" ca="1" si="62"/>
        <v>13.563677786926409</v>
      </c>
      <c r="D2012">
        <f t="shared" ca="1" si="62"/>
        <v>14.409073783594701</v>
      </c>
      <c r="E2012">
        <f t="shared" ca="1" si="62"/>
        <v>-15.449315655431082</v>
      </c>
    </row>
    <row r="2013" spans="2:5">
      <c r="B2013">
        <f t="shared" si="63"/>
        <v>2008</v>
      </c>
      <c r="C2013">
        <f t="shared" ca="1" si="62"/>
        <v>4.8728557260735235</v>
      </c>
      <c r="D2013">
        <f t="shared" ca="1" si="62"/>
        <v>-12.844838863139792</v>
      </c>
      <c r="E2013">
        <f t="shared" ca="1" si="62"/>
        <v>3.5973411246763796</v>
      </c>
    </row>
    <row r="2014" spans="2:5">
      <c r="B2014">
        <f t="shared" si="63"/>
        <v>2009</v>
      </c>
      <c r="C2014">
        <f t="shared" ca="1" si="62"/>
        <v>9.7991287100158715</v>
      </c>
      <c r="D2014">
        <f t="shared" ca="1" si="62"/>
        <v>2.9023738930715739</v>
      </c>
      <c r="E2014">
        <f t="shared" ca="1" si="62"/>
        <v>3.1983076613587373</v>
      </c>
    </row>
    <row r="2015" spans="2:5">
      <c r="B2015">
        <f t="shared" si="63"/>
        <v>2010</v>
      </c>
      <c r="C2015">
        <f t="shared" ca="1" si="62"/>
        <v>2.3499553153539594</v>
      </c>
      <c r="D2015">
        <f t="shared" ca="1" si="62"/>
        <v>-13.423099769160931</v>
      </c>
      <c r="E2015">
        <f t="shared" ca="1" si="62"/>
        <v>-4.0961006668595639</v>
      </c>
    </row>
    <row r="2016" spans="2:5">
      <c r="B2016">
        <f t="shared" si="63"/>
        <v>2011</v>
      </c>
      <c r="C2016">
        <f t="shared" ca="1" si="62"/>
        <v>13.705384306702264</v>
      </c>
      <c r="D2016">
        <f t="shared" ca="1" si="62"/>
        <v>-0.38889074126209877</v>
      </c>
      <c r="E2016">
        <f t="shared" ca="1" si="62"/>
        <v>-1.6547797778269753</v>
      </c>
    </row>
    <row r="2017" spans="2:5">
      <c r="B2017">
        <f t="shared" si="63"/>
        <v>2012</v>
      </c>
      <c r="C2017">
        <f t="shared" ca="1" si="62"/>
        <v>12.134559981122624</v>
      </c>
      <c r="D2017">
        <f t="shared" ca="1" si="62"/>
        <v>13.451023777083471</v>
      </c>
      <c r="E2017">
        <f t="shared" ca="1" si="62"/>
        <v>8.2090636433187623</v>
      </c>
    </row>
    <row r="2018" spans="2:5">
      <c r="B2018">
        <f t="shared" si="63"/>
        <v>2013</v>
      </c>
      <c r="C2018">
        <f t="shared" ca="1" si="62"/>
        <v>13.586138581690452</v>
      </c>
      <c r="D2018">
        <f t="shared" ca="1" si="62"/>
        <v>-8.8601267208029846</v>
      </c>
      <c r="E2018">
        <f t="shared" ca="1" si="62"/>
        <v>-13.178202783407427</v>
      </c>
    </row>
    <row r="2019" spans="2:5">
      <c r="B2019">
        <f t="shared" si="63"/>
        <v>2014</v>
      </c>
      <c r="C2019">
        <f t="shared" ca="1" si="62"/>
        <v>3.1794261675613611</v>
      </c>
      <c r="D2019">
        <f t="shared" ca="1" si="62"/>
        <v>6.1885904216979943</v>
      </c>
      <c r="E2019">
        <f t="shared" ca="1" si="62"/>
        <v>0.12333963933232983</v>
      </c>
    </row>
    <row r="2020" spans="2:5">
      <c r="B2020">
        <f t="shared" si="63"/>
        <v>2015</v>
      </c>
      <c r="C2020">
        <f t="shared" ca="1" si="62"/>
        <v>2.0485478573649094</v>
      </c>
      <c r="D2020">
        <f t="shared" ca="1" si="62"/>
        <v>-0.32877631988783729</v>
      </c>
      <c r="E2020">
        <f t="shared" ca="1" si="62"/>
        <v>-15.407515865122452</v>
      </c>
    </row>
    <row r="2021" spans="2:5">
      <c r="B2021">
        <f t="shared" si="63"/>
        <v>2016</v>
      </c>
      <c r="C2021">
        <f t="shared" ca="1" si="62"/>
        <v>-12.521061417511127</v>
      </c>
      <c r="D2021">
        <f t="shared" ca="1" si="62"/>
        <v>16.831785918034353</v>
      </c>
      <c r="E2021">
        <f t="shared" ca="1" si="62"/>
        <v>-1.3027131977383628</v>
      </c>
    </row>
    <row r="2022" spans="2:5">
      <c r="B2022">
        <f t="shared" si="63"/>
        <v>2017</v>
      </c>
      <c r="C2022">
        <f t="shared" ca="1" si="62"/>
        <v>4.4959326090214908</v>
      </c>
      <c r="D2022">
        <f t="shared" ca="1" si="62"/>
        <v>-9.2005747244360823</v>
      </c>
      <c r="E2022">
        <f t="shared" ca="1" si="62"/>
        <v>13.300347646278151</v>
      </c>
    </row>
    <row r="2023" spans="2:5">
      <c r="B2023">
        <f t="shared" si="63"/>
        <v>2018</v>
      </c>
      <c r="C2023">
        <f t="shared" ca="1" si="62"/>
        <v>5.8534374443576684</v>
      </c>
      <c r="D2023">
        <f t="shared" ca="1" si="62"/>
        <v>6.8537499818590577</v>
      </c>
      <c r="E2023">
        <f t="shared" ca="1" si="62"/>
        <v>6.5065179722014115</v>
      </c>
    </row>
    <row r="2024" spans="2:5">
      <c r="B2024">
        <f t="shared" si="63"/>
        <v>2019</v>
      </c>
      <c r="C2024">
        <f t="shared" ca="1" si="62"/>
        <v>-3.7854322090999979</v>
      </c>
      <c r="D2024">
        <f t="shared" ca="1" si="62"/>
        <v>11.805547463850864</v>
      </c>
      <c r="E2024">
        <f t="shared" ca="1" si="62"/>
        <v>11.835935240118244</v>
      </c>
    </row>
    <row r="2025" spans="2:5">
      <c r="B2025">
        <f t="shared" si="63"/>
        <v>2020</v>
      </c>
      <c r="C2025">
        <f t="shared" ca="1" si="62"/>
        <v>9.8244991124988434</v>
      </c>
      <c r="D2025">
        <f t="shared" ca="1" si="62"/>
        <v>13.254011441521447</v>
      </c>
      <c r="E2025">
        <f t="shared" ca="1" si="62"/>
        <v>-4.2084707974203299</v>
      </c>
    </row>
    <row r="2026" spans="2:5">
      <c r="B2026">
        <f t="shared" si="63"/>
        <v>2021</v>
      </c>
      <c r="C2026">
        <f t="shared" ca="1" si="62"/>
        <v>13.619190760251309</v>
      </c>
      <c r="D2026">
        <f t="shared" ca="1" si="62"/>
        <v>5.615588057204711</v>
      </c>
      <c r="E2026">
        <f t="shared" ca="1" si="62"/>
        <v>3.4793200536089941</v>
      </c>
    </row>
    <row r="2027" spans="2:5">
      <c r="B2027">
        <f t="shared" si="63"/>
        <v>2022</v>
      </c>
      <c r="C2027">
        <f t="shared" ca="1" si="62"/>
        <v>-16.878067209278178</v>
      </c>
      <c r="D2027">
        <f t="shared" ca="1" si="62"/>
        <v>16.775055250402147</v>
      </c>
      <c r="E2027">
        <f t="shared" ca="1" si="62"/>
        <v>2.470381607351178</v>
      </c>
    </row>
    <row r="2028" spans="2:5">
      <c r="B2028">
        <f t="shared" si="63"/>
        <v>2023</v>
      </c>
      <c r="C2028">
        <f t="shared" ca="1" si="62"/>
        <v>-13.335342196131176</v>
      </c>
      <c r="D2028">
        <f t="shared" ca="1" si="62"/>
        <v>-2.081046237073128</v>
      </c>
      <c r="E2028">
        <f t="shared" ca="1" si="62"/>
        <v>1.1802388873443297</v>
      </c>
    </row>
    <row r="2029" spans="2:5">
      <c r="B2029">
        <f t="shared" si="63"/>
        <v>2024</v>
      </c>
      <c r="C2029">
        <f t="shared" ca="1" si="62"/>
        <v>-14.574314198668409</v>
      </c>
      <c r="D2029">
        <f t="shared" ca="1" si="62"/>
        <v>10.230730693023782</v>
      </c>
      <c r="E2029">
        <f t="shared" ca="1" si="62"/>
        <v>4.9543716271562257</v>
      </c>
    </row>
    <row r="2030" spans="2:5">
      <c r="B2030">
        <f t="shared" si="63"/>
        <v>2025</v>
      </c>
      <c r="C2030">
        <f t="shared" ca="1" si="62"/>
        <v>9.7860201945152543</v>
      </c>
      <c r="D2030">
        <f t="shared" ca="1" si="62"/>
        <v>9.3522287982227539</v>
      </c>
      <c r="E2030">
        <f t="shared" ca="1" si="62"/>
        <v>12.453906405444464</v>
      </c>
    </row>
    <row r="2031" spans="2:5">
      <c r="B2031">
        <f t="shared" si="63"/>
        <v>2026</v>
      </c>
      <c r="C2031">
        <f t="shared" ca="1" si="62"/>
        <v>7.5222201791813346</v>
      </c>
      <c r="D2031">
        <f t="shared" ca="1" si="62"/>
        <v>16.349971840733623</v>
      </c>
      <c r="E2031">
        <f t="shared" ca="1" si="62"/>
        <v>2.1705238524627459</v>
      </c>
    </row>
    <row r="2032" spans="2:5">
      <c r="B2032">
        <f t="shared" si="63"/>
        <v>2027</v>
      </c>
      <c r="C2032">
        <f t="shared" ca="1" si="62"/>
        <v>-4.4015004990633013</v>
      </c>
      <c r="D2032">
        <f t="shared" ca="1" si="62"/>
        <v>-8.5846475442464723</v>
      </c>
      <c r="E2032">
        <f t="shared" ca="1" si="62"/>
        <v>12.380205083894786</v>
      </c>
    </row>
    <row r="2033" spans="2:5">
      <c r="B2033">
        <f t="shared" si="63"/>
        <v>2028</v>
      </c>
      <c r="C2033">
        <f t="shared" ca="1" si="62"/>
        <v>-16.344110764166544</v>
      </c>
      <c r="D2033">
        <f t="shared" ca="1" si="62"/>
        <v>5.9944297975414811</v>
      </c>
      <c r="E2033">
        <f t="shared" ca="1" si="62"/>
        <v>-4.0297838235128074</v>
      </c>
    </row>
    <row r="2034" spans="2:5">
      <c r="B2034">
        <f t="shared" si="63"/>
        <v>2029</v>
      </c>
      <c r="C2034">
        <f t="shared" ca="1" si="62"/>
        <v>-9.00661700445227</v>
      </c>
      <c r="D2034">
        <f t="shared" ca="1" si="62"/>
        <v>16.012305772975424</v>
      </c>
      <c r="E2034">
        <f t="shared" ca="1" si="62"/>
        <v>8.4969646345927998</v>
      </c>
    </row>
    <row r="2035" spans="2:5">
      <c r="B2035">
        <f t="shared" si="63"/>
        <v>2030</v>
      </c>
      <c r="C2035">
        <f t="shared" ca="1" si="62"/>
        <v>16.187002933056032</v>
      </c>
      <c r="D2035">
        <f t="shared" ca="1" si="62"/>
        <v>-11.67149937183061</v>
      </c>
      <c r="E2035">
        <f t="shared" ca="1" si="62"/>
        <v>4.4026834240295969</v>
      </c>
    </row>
    <row r="2036" spans="2:5">
      <c r="B2036">
        <f t="shared" si="63"/>
        <v>2031</v>
      </c>
      <c r="C2036">
        <f t="shared" ca="1" si="62"/>
        <v>5.4028456200631236</v>
      </c>
      <c r="D2036">
        <f t="shared" ca="1" si="62"/>
        <v>-1.2831380238973342</v>
      </c>
      <c r="E2036">
        <f t="shared" ca="1" si="62"/>
        <v>-12.646606053506419</v>
      </c>
    </row>
    <row r="2037" spans="2:5">
      <c r="B2037">
        <f t="shared" si="63"/>
        <v>2032</v>
      </c>
      <c r="C2037">
        <f t="shared" ca="1" si="62"/>
        <v>4.0434525825348882</v>
      </c>
      <c r="D2037">
        <f t="shared" ca="1" si="62"/>
        <v>-7.2382411869772039</v>
      </c>
      <c r="E2037">
        <f t="shared" ca="1" si="62"/>
        <v>11.670940945240284</v>
      </c>
    </row>
    <row r="2038" spans="2:5">
      <c r="B2038">
        <f t="shared" si="63"/>
        <v>2033</v>
      </c>
      <c r="C2038">
        <f t="shared" ca="1" si="62"/>
        <v>-2.0149761786605129</v>
      </c>
      <c r="D2038">
        <f t="shared" ca="1" si="62"/>
        <v>2.5142628877274467</v>
      </c>
      <c r="E2038">
        <f t="shared" ca="1" si="62"/>
        <v>-16.404315892980865</v>
      </c>
    </row>
    <row r="2039" spans="2:5">
      <c r="B2039">
        <f t="shared" si="63"/>
        <v>2034</v>
      </c>
      <c r="C2039">
        <f t="shared" ca="1" si="62"/>
        <v>-6.5971011690525501</v>
      </c>
      <c r="D2039">
        <f t="shared" ca="1" si="62"/>
        <v>11.07822270353503</v>
      </c>
      <c r="E2039">
        <f t="shared" ca="1" si="62"/>
        <v>12.228223253127428</v>
      </c>
    </row>
    <row r="2040" spans="2:5">
      <c r="B2040">
        <f t="shared" si="63"/>
        <v>2035</v>
      </c>
      <c r="C2040">
        <f t="shared" ca="1" si="62"/>
        <v>3.867636968845833</v>
      </c>
      <c r="D2040">
        <f t="shared" ca="1" si="62"/>
        <v>-16.646186546573468</v>
      </c>
      <c r="E2040">
        <f t="shared" ca="1" si="62"/>
        <v>-12.328586420062528</v>
      </c>
    </row>
    <row r="2041" spans="2:5">
      <c r="B2041">
        <f t="shared" si="63"/>
        <v>2036</v>
      </c>
      <c r="C2041">
        <f t="shared" ca="1" si="62"/>
        <v>-16.693597938127276</v>
      </c>
      <c r="D2041">
        <f t="shared" ca="1" si="62"/>
        <v>10.373049904710523</v>
      </c>
      <c r="E2041">
        <f t="shared" ca="1" si="62"/>
        <v>-13.672927209294652</v>
      </c>
    </row>
    <row r="2042" spans="2:5">
      <c r="B2042">
        <f t="shared" si="63"/>
        <v>2037</v>
      </c>
      <c r="C2042">
        <f t="shared" ca="1" si="62"/>
        <v>-4.4753712303976414</v>
      </c>
      <c r="D2042">
        <f t="shared" ca="1" si="62"/>
        <v>-14.340279571923407</v>
      </c>
      <c r="E2042">
        <f t="shared" ca="1" si="62"/>
        <v>6.2856960941779185</v>
      </c>
    </row>
    <row r="2043" spans="2:5">
      <c r="B2043">
        <f t="shared" si="63"/>
        <v>2038</v>
      </c>
      <c r="C2043">
        <f t="shared" ca="1" si="62"/>
        <v>-8.7083706091272628</v>
      </c>
      <c r="D2043">
        <f t="shared" ca="1" si="62"/>
        <v>-4.307399075751869</v>
      </c>
      <c r="E2043">
        <f t="shared" ca="1" si="62"/>
        <v>-15.194196425789896</v>
      </c>
    </row>
    <row r="2044" spans="2:5">
      <c r="B2044">
        <f t="shared" si="63"/>
        <v>2039</v>
      </c>
      <c r="C2044">
        <f t="shared" ca="1" si="62"/>
        <v>15.407802389053641</v>
      </c>
      <c r="D2044">
        <f t="shared" ca="1" si="62"/>
        <v>-4.0001477207321692</v>
      </c>
      <c r="E2044">
        <f t="shared" ca="1" si="62"/>
        <v>-11.772997759133219</v>
      </c>
    </row>
    <row r="2045" spans="2:5">
      <c r="B2045">
        <f t="shared" si="63"/>
        <v>2040</v>
      </c>
      <c r="C2045">
        <f t="shared" ca="1" si="62"/>
        <v>3.105791997215321</v>
      </c>
      <c r="D2045">
        <f t="shared" ca="1" si="62"/>
        <v>-0.34049005287235889</v>
      </c>
      <c r="E2045">
        <f t="shared" ca="1" si="62"/>
        <v>7.3019581688660056</v>
      </c>
    </row>
    <row r="2046" spans="2:5">
      <c r="B2046">
        <f t="shared" si="63"/>
        <v>2041</v>
      </c>
      <c r="C2046">
        <f t="shared" ca="1" si="62"/>
        <v>-12.718131432056159</v>
      </c>
      <c r="D2046">
        <f t="shared" ca="1" si="62"/>
        <v>-11.552558444214466</v>
      </c>
      <c r="E2046">
        <f t="shared" ca="1" si="62"/>
        <v>-1.744649840114018</v>
      </c>
    </row>
    <row r="2047" spans="2:5">
      <c r="B2047">
        <f t="shared" si="63"/>
        <v>2042</v>
      </c>
      <c r="C2047">
        <f t="shared" ca="1" si="62"/>
        <v>3.5508906744197652</v>
      </c>
      <c r="D2047">
        <f t="shared" ca="1" si="62"/>
        <v>16.343649106275489</v>
      </c>
      <c r="E2047">
        <f t="shared" ca="1" si="62"/>
        <v>15.281764268236595</v>
      </c>
    </row>
    <row r="2048" spans="2:5">
      <c r="B2048">
        <f t="shared" si="63"/>
        <v>2043</v>
      </c>
      <c r="C2048">
        <f t="shared" ca="1" si="62"/>
        <v>-4.1180452360768216</v>
      </c>
      <c r="D2048">
        <f t="shared" ca="1" si="62"/>
        <v>-15.55675334166439</v>
      </c>
      <c r="E2048">
        <f t="shared" ca="1" si="62"/>
        <v>13.253561768616455</v>
      </c>
    </row>
    <row r="2049" spans="2:5">
      <c r="B2049">
        <f t="shared" si="63"/>
        <v>2044</v>
      </c>
      <c r="C2049">
        <f t="shared" ca="1" si="62"/>
        <v>5.1495300214207633</v>
      </c>
      <c r="D2049">
        <f t="shared" ca="1" si="62"/>
        <v>9.272293537203705</v>
      </c>
      <c r="E2049">
        <f t="shared" ca="1" si="62"/>
        <v>-7.340989283317116</v>
      </c>
    </row>
    <row r="2050" spans="2:5">
      <c r="B2050">
        <f t="shared" si="63"/>
        <v>2045</v>
      </c>
      <c r="C2050">
        <f t="shared" ca="1" si="62"/>
        <v>4.4624500239105416</v>
      </c>
      <c r="D2050">
        <f t="shared" ca="1" si="62"/>
        <v>13.244041984403605</v>
      </c>
      <c r="E2050">
        <f t="shared" ca="1" si="62"/>
        <v>-0.61615596934097772</v>
      </c>
    </row>
    <row r="2051" spans="2:5">
      <c r="B2051">
        <f t="shared" si="63"/>
        <v>2046</v>
      </c>
      <c r="C2051">
        <f t="shared" ca="1" si="62"/>
        <v>11.522254056435521</v>
      </c>
      <c r="D2051">
        <f t="shared" ca="1" si="62"/>
        <v>12.141118096140866</v>
      </c>
      <c r="E2051">
        <f t="shared" ca="1" si="62"/>
        <v>-2.6802345281705269</v>
      </c>
    </row>
    <row r="2052" spans="2:5">
      <c r="B2052">
        <f t="shared" si="63"/>
        <v>2047</v>
      </c>
      <c r="C2052">
        <f t="shared" ca="1" si="62"/>
        <v>10.740270459896987</v>
      </c>
      <c r="D2052">
        <f t="shared" ca="1" si="62"/>
        <v>-1.8551900189917472</v>
      </c>
      <c r="E2052">
        <f t="shared" ca="1" si="62"/>
        <v>-6.8830205312202128</v>
      </c>
    </row>
    <row r="2053" spans="2:5">
      <c r="B2053">
        <f t="shared" si="63"/>
        <v>2048</v>
      </c>
      <c r="C2053">
        <f t="shared" ca="1" si="62"/>
        <v>-7.9334831078613801</v>
      </c>
      <c r="D2053">
        <f t="shared" ca="1" si="62"/>
        <v>-4.569098068989554</v>
      </c>
      <c r="E2053">
        <f t="shared" ca="1" si="62"/>
        <v>-7.8657927177666664</v>
      </c>
    </row>
    <row r="2054" spans="2:5">
      <c r="B2054">
        <f t="shared" si="63"/>
        <v>2049</v>
      </c>
      <c r="C2054">
        <f t="shared" ca="1" si="62"/>
        <v>-13.035808616562033</v>
      </c>
      <c r="D2054">
        <f t="shared" ca="1" si="62"/>
        <v>14.867060231672317</v>
      </c>
      <c r="E2054">
        <f t="shared" ca="1" si="62"/>
        <v>6.2097108517538686</v>
      </c>
    </row>
    <row r="2055" spans="2:5">
      <c r="B2055">
        <f t="shared" si="63"/>
        <v>2050</v>
      </c>
      <c r="C2055">
        <f t="shared" ref="C2055:E2118" ca="1" si="64">(2*RAND()-1)*$C$4</f>
        <v>-7.8666185729831763</v>
      </c>
      <c r="D2055">
        <f t="shared" ca="1" si="64"/>
        <v>-5.2368018798821918</v>
      </c>
      <c r="E2055">
        <f t="shared" ca="1" si="64"/>
        <v>-2.7062508492273771</v>
      </c>
    </row>
    <row r="2056" spans="2:5">
      <c r="B2056">
        <f t="shared" ref="B2056:B2119" si="65">B2055+1</f>
        <v>2051</v>
      </c>
      <c r="C2056">
        <f t="shared" ca="1" si="64"/>
        <v>5.2893825514951587</v>
      </c>
      <c r="D2056">
        <f t="shared" ca="1" si="64"/>
        <v>-11.49774410324456</v>
      </c>
      <c r="E2056">
        <f t="shared" ca="1" si="64"/>
        <v>-6.0039063808834712</v>
      </c>
    </row>
    <row r="2057" spans="2:5">
      <c r="B2057">
        <f t="shared" si="65"/>
        <v>2052</v>
      </c>
      <c r="C2057">
        <f t="shared" ca="1" si="64"/>
        <v>6.0937721793742359</v>
      </c>
      <c r="D2057">
        <f t="shared" ca="1" si="64"/>
        <v>-12.648525561482947</v>
      </c>
      <c r="E2057">
        <f t="shared" ca="1" si="64"/>
        <v>-12.705028977581083</v>
      </c>
    </row>
    <row r="2058" spans="2:5">
      <c r="B2058">
        <f t="shared" si="65"/>
        <v>2053</v>
      </c>
      <c r="C2058">
        <f t="shared" ca="1" si="64"/>
        <v>13.592323026467691</v>
      </c>
      <c r="D2058">
        <f t="shared" ca="1" si="64"/>
        <v>-0.81044630032811749</v>
      </c>
      <c r="E2058">
        <f t="shared" ca="1" si="64"/>
        <v>15.02747624906668</v>
      </c>
    </row>
    <row r="2059" spans="2:5">
      <c r="B2059">
        <f t="shared" si="65"/>
        <v>2054</v>
      </c>
      <c r="C2059">
        <f t="shared" ca="1" si="64"/>
        <v>-12.982325989218948</v>
      </c>
      <c r="D2059">
        <f t="shared" ca="1" si="64"/>
        <v>5.4259601503000336</v>
      </c>
      <c r="E2059">
        <f t="shared" ca="1" si="64"/>
        <v>12.863790450467269</v>
      </c>
    </row>
    <row r="2060" spans="2:5">
      <c r="B2060">
        <f t="shared" si="65"/>
        <v>2055</v>
      </c>
      <c r="C2060">
        <f t="shared" ca="1" si="64"/>
        <v>2.1693782687387895</v>
      </c>
      <c r="D2060">
        <f t="shared" ca="1" si="64"/>
        <v>-3.416087252851197</v>
      </c>
      <c r="E2060">
        <f t="shared" ca="1" si="64"/>
        <v>-2.7089438488217885</v>
      </c>
    </row>
    <row r="2061" spans="2:5">
      <c r="B2061">
        <f t="shared" si="65"/>
        <v>2056</v>
      </c>
      <c r="C2061">
        <f t="shared" ca="1" si="64"/>
        <v>2.8719238354963141</v>
      </c>
      <c r="D2061">
        <f t="shared" ca="1" si="64"/>
        <v>9.3477404850356756</v>
      </c>
      <c r="E2061">
        <f t="shared" ca="1" si="64"/>
        <v>3.4275964418713238</v>
      </c>
    </row>
    <row r="2062" spans="2:5">
      <c r="B2062">
        <f t="shared" si="65"/>
        <v>2057</v>
      </c>
      <c r="C2062">
        <f t="shared" ca="1" si="64"/>
        <v>-15.8944571842503</v>
      </c>
      <c r="D2062">
        <f t="shared" ca="1" si="64"/>
        <v>-16.131460964328276</v>
      </c>
      <c r="E2062">
        <f t="shared" ca="1" si="64"/>
        <v>-0.70990107032756966</v>
      </c>
    </row>
    <row r="2063" spans="2:5">
      <c r="B2063">
        <f t="shared" si="65"/>
        <v>2058</v>
      </c>
      <c r="C2063">
        <f t="shared" ca="1" si="64"/>
        <v>-7.4181345614668501</v>
      </c>
      <c r="D2063">
        <f t="shared" ca="1" si="64"/>
        <v>-14.335925820588351</v>
      </c>
      <c r="E2063">
        <f t="shared" ca="1" si="64"/>
        <v>2.4331478462488274</v>
      </c>
    </row>
    <row r="2064" spans="2:5">
      <c r="B2064">
        <f t="shared" si="65"/>
        <v>2059</v>
      </c>
      <c r="C2064">
        <f t="shared" ca="1" si="64"/>
        <v>-7.4677696665083122</v>
      </c>
      <c r="D2064">
        <f t="shared" ca="1" si="64"/>
        <v>11.99965415671517</v>
      </c>
      <c r="E2064">
        <f t="shared" ca="1" si="64"/>
        <v>-4.3810011569411289</v>
      </c>
    </row>
    <row r="2065" spans="2:5">
      <c r="B2065">
        <f t="shared" si="65"/>
        <v>2060</v>
      </c>
      <c r="C2065">
        <f t="shared" ca="1" si="64"/>
        <v>-16.065182367562461</v>
      </c>
      <c r="D2065">
        <f t="shared" ca="1" si="64"/>
        <v>9.1448467553744788</v>
      </c>
      <c r="E2065">
        <f t="shared" ca="1" si="64"/>
        <v>-14.326106667315255</v>
      </c>
    </row>
    <row r="2066" spans="2:5">
      <c r="B2066">
        <f t="shared" si="65"/>
        <v>2061</v>
      </c>
      <c r="C2066">
        <f t="shared" ca="1" si="64"/>
        <v>12.69512162893187</v>
      </c>
      <c r="D2066">
        <f t="shared" ca="1" si="64"/>
        <v>15.729711989550884</v>
      </c>
      <c r="E2066">
        <f t="shared" ca="1" si="64"/>
        <v>15.298403795355727</v>
      </c>
    </row>
    <row r="2067" spans="2:5">
      <c r="B2067">
        <f t="shared" si="65"/>
        <v>2062</v>
      </c>
      <c r="C2067">
        <f t="shared" ca="1" si="64"/>
        <v>-6.1763422697973454</v>
      </c>
      <c r="D2067">
        <f t="shared" ca="1" si="64"/>
        <v>4.5900369643936711</v>
      </c>
      <c r="E2067">
        <f t="shared" ca="1" si="64"/>
        <v>4.0399527912708422</v>
      </c>
    </row>
    <row r="2068" spans="2:5">
      <c r="B2068">
        <f t="shared" si="65"/>
        <v>2063</v>
      </c>
      <c r="C2068">
        <f t="shared" ca="1" si="64"/>
        <v>6.0211382655157157</v>
      </c>
      <c r="D2068">
        <f t="shared" ca="1" si="64"/>
        <v>-15.172490735619201</v>
      </c>
      <c r="E2068">
        <f t="shared" ca="1" si="64"/>
        <v>-5.7243942677474218</v>
      </c>
    </row>
    <row r="2069" spans="2:5">
      <c r="B2069">
        <f t="shared" si="65"/>
        <v>2064</v>
      </c>
      <c r="C2069">
        <f t="shared" ca="1" si="64"/>
        <v>-9.2292812072693398</v>
      </c>
      <c r="D2069">
        <f t="shared" ca="1" si="64"/>
        <v>9.8709759197580631</v>
      </c>
      <c r="E2069">
        <f t="shared" ca="1" si="64"/>
        <v>1.5453441505695658</v>
      </c>
    </row>
    <row r="2070" spans="2:5">
      <c r="B2070">
        <f t="shared" si="65"/>
        <v>2065</v>
      </c>
      <c r="C2070">
        <f t="shared" ca="1" si="64"/>
        <v>3.3336517453149312</v>
      </c>
      <c r="D2070">
        <f t="shared" ca="1" si="64"/>
        <v>14.992960534834371</v>
      </c>
      <c r="E2070">
        <f t="shared" ca="1" si="64"/>
        <v>-12.815288262243303</v>
      </c>
    </row>
    <row r="2071" spans="2:5">
      <c r="B2071">
        <f t="shared" si="65"/>
        <v>2066</v>
      </c>
      <c r="C2071">
        <f t="shared" ca="1" si="64"/>
        <v>-0.15006497616757586</v>
      </c>
      <c r="D2071">
        <f t="shared" ca="1" si="64"/>
        <v>-6.7577395940086182</v>
      </c>
      <c r="E2071">
        <f t="shared" ca="1" si="64"/>
        <v>11.883612778503409</v>
      </c>
    </row>
    <row r="2072" spans="2:5">
      <c r="B2072">
        <f t="shared" si="65"/>
        <v>2067</v>
      </c>
      <c r="C2072">
        <f t="shared" ca="1" si="64"/>
        <v>12.26377753837372</v>
      </c>
      <c r="D2072">
        <f t="shared" ca="1" si="64"/>
        <v>9.4089739201417899</v>
      </c>
      <c r="E2072">
        <f t="shared" ca="1" si="64"/>
        <v>2.1221955211747163</v>
      </c>
    </row>
    <row r="2073" spans="2:5">
      <c r="B2073">
        <f t="shared" si="65"/>
        <v>2068</v>
      </c>
      <c r="C2073">
        <f t="shared" ca="1" si="64"/>
        <v>-15.415242773590474</v>
      </c>
      <c r="D2073">
        <f t="shared" ca="1" si="64"/>
        <v>0.50386790101432921</v>
      </c>
      <c r="E2073">
        <f t="shared" ca="1" si="64"/>
        <v>13.127673312292574</v>
      </c>
    </row>
    <row r="2074" spans="2:5">
      <c r="B2074">
        <f t="shared" si="65"/>
        <v>2069</v>
      </c>
      <c r="C2074">
        <f t="shared" ca="1" si="64"/>
        <v>15.768537055638399</v>
      </c>
      <c r="D2074">
        <f t="shared" ca="1" si="64"/>
        <v>2.8738318081865231</v>
      </c>
      <c r="E2074">
        <f t="shared" ca="1" si="64"/>
        <v>-16.166259343906084</v>
      </c>
    </row>
    <row r="2075" spans="2:5">
      <c r="B2075">
        <f t="shared" si="65"/>
        <v>2070</v>
      </c>
      <c r="C2075">
        <f t="shared" ca="1" si="64"/>
        <v>-14.461095442126368</v>
      </c>
      <c r="D2075">
        <f t="shared" ca="1" si="64"/>
        <v>11.43554420640684</v>
      </c>
      <c r="E2075">
        <f t="shared" ca="1" si="64"/>
        <v>-12.493226420363646</v>
      </c>
    </row>
    <row r="2076" spans="2:5">
      <c r="B2076">
        <f t="shared" si="65"/>
        <v>2071</v>
      </c>
      <c r="C2076">
        <f t="shared" ca="1" si="64"/>
        <v>16.741327333945904</v>
      </c>
      <c r="D2076">
        <f t="shared" ca="1" si="64"/>
        <v>-14.38482343250978</v>
      </c>
      <c r="E2076">
        <f t="shared" ca="1" si="64"/>
        <v>-10.423088155566749</v>
      </c>
    </row>
    <row r="2077" spans="2:5">
      <c r="B2077">
        <f t="shared" si="65"/>
        <v>2072</v>
      </c>
      <c r="C2077">
        <f t="shared" ca="1" si="64"/>
        <v>-2.7241819007168644</v>
      </c>
      <c r="D2077">
        <f t="shared" ca="1" si="64"/>
        <v>12.748664056235969</v>
      </c>
      <c r="E2077">
        <f t="shared" ca="1" si="64"/>
        <v>-6.8795350315141404</v>
      </c>
    </row>
    <row r="2078" spans="2:5">
      <c r="B2078">
        <f t="shared" si="65"/>
        <v>2073</v>
      </c>
      <c r="C2078">
        <f t="shared" ca="1" si="64"/>
        <v>0.23164472893583521</v>
      </c>
      <c r="D2078">
        <f t="shared" ca="1" si="64"/>
        <v>-15.004098959585162</v>
      </c>
      <c r="E2078">
        <f t="shared" ca="1" si="64"/>
        <v>10.166972286429756</v>
      </c>
    </row>
    <row r="2079" spans="2:5">
      <c r="B2079">
        <f t="shared" si="65"/>
        <v>2074</v>
      </c>
      <c r="C2079">
        <f t="shared" ca="1" si="64"/>
        <v>-16.016806382916588</v>
      </c>
      <c r="D2079">
        <f t="shared" ca="1" si="64"/>
        <v>-2.785511469850289</v>
      </c>
      <c r="E2079">
        <f t="shared" ca="1" si="64"/>
        <v>0.93927852408153711</v>
      </c>
    </row>
    <row r="2080" spans="2:5">
      <c r="B2080">
        <f t="shared" si="65"/>
        <v>2075</v>
      </c>
      <c r="C2080">
        <f t="shared" ca="1" si="64"/>
        <v>16.643519032597204</v>
      </c>
      <c r="D2080">
        <f t="shared" ca="1" si="64"/>
        <v>13.076633930292413</v>
      </c>
      <c r="E2080">
        <f t="shared" ca="1" si="64"/>
        <v>-3.8500813246414243</v>
      </c>
    </row>
    <row r="2081" spans="2:5">
      <c r="B2081">
        <f t="shared" si="65"/>
        <v>2076</v>
      </c>
      <c r="C2081">
        <f t="shared" ca="1" si="64"/>
        <v>-5.3590148744967987</v>
      </c>
      <c r="D2081">
        <f t="shared" ca="1" si="64"/>
        <v>11.175137105084097</v>
      </c>
      <c r="E2081">
        <f t="shared" ca="1" si="64"/>
        <v>-16.075738133113411</v>
      </c>
    </row>
    <row r="2082" spans="2:5">
      <c r="B2082">
        <f t="shared" si="65"/>
        <v>2077</v>
      </c>
      <c r="C2082">
        <f t="shared" ca="1" si="64"/>
        <v>-12.023447743107798</v>
      </c>
      <c r="D2082">
        <f t="shared" ca="1" si="64"/>
        <v>-12.263849596682121</v>
      </c>
      <c r="E2082">
        <f t="shared" ca="1" si="64"/>
        <v>-11.349984205574701</v>
      </c>
    </row>
    <row r="2083" spans="2:5">
      <c r="B2083">
        <f t="shared" si="65"/>
        <v>2078</v>
      </c>
      <c r="C2083">
        <f t="shared" ca="1" si="64"/>
        <v>13.22695516066649</v>
      </c>
      <c r="D2083">
        <f t="shared" ca="1" si="64"/>
        <v>-12.239663129142189</v>
      </c>
      <c r="E2083">
        <f t="shared" ca="1" si="64"/>
        <v>-1.4156695333691132</v>
      </c>
    </row>
    <row r="2084" spans="2:5">
      <c r="B2084">
        <f t="shared" si="65"/>
        <v>2079</v>
      </c>
      <c r="C2084">
        <f t="shared" ca="1" si="64"/>
        <v>-9.6498835159357821</v>
      </c>
      <c r="D2084">
        <f t="shared" ca="1" si="64"/>
        <v>-2.6843024192327611</v>
      </c>
      <c r="E2084">
        <f t="shared" ca="1" si="64"/>
        <v>1.2897602510925976</v>
      </c>
    </row>
    <row r="2085" spans="2:5">
      <c r="B2085">
        <f t="shared" si="65"/>
        <v>2080</v>
      </c>
      <c r="C2085">
        <f t="shared" ca="1" si="64"/>
        <v>-1.9904898447991153</v>
      </c>
      <c r="D2085">
        <f t="shared" ca="1" si="64"/>
        <v>-4.2830694725822029</v>
      </c>
      <c r="E2085">
        <f t="shared" ca="1" si="64"/>
        <v>8.3633962724850655</v>
      </c>
    </row>
    <row r="2086" spans="2:5">
      <c r="B2086">
        <f t="shared" si="65"/>
        <v>2081</v>
      </c>
      <c r="C2086">
        <f t="shared" ca="1" si="64"/>
        <v>-0.74366609465632005</v>
      </c>
      <c r="D2086">
        <f t="shared" ca="1" si="64"/>
        <v>-5.022777492643935</v>
      </c>
      <c r="E2086">
        <f t="shared" ca="1" si="64"/>
        <v>-6.3639000447397631</v>
      </c>
    </row>
    <row r="2087" spans="2:5">
      <c r="B2087">
        <f t="shared" si="65"/>
        <v>2082</v>
      </c>
      <c r="C2087">
        <f t="shared" ca="1" si="64"/>
        <v>6.9823468864474716</v>
      </c>
      <c r="D2087">
        <f t="shared" ca="1" si="64"/>
        <v>-2.0682237068260365</v>
      </c>
      <c r="E2087">
        <f t="shared" ca="1" si="64"/>
        <v>2.9804118724674566</v>
      </c>
    </row>
    <row r="2088" spans="2:5">
      <c r="B2088">
        <f t="shared" si="65"/>
        <v>2083</v>
      </c>
      <c r="C2088">
        <f t="shared" ca="1" si="64"/>
        <v>-16.048495902702122</v>
      </c>
      <c r="D2088">
        <f t="shared" ca="1" si="64"/>
        <v>-12.965971270668405</v>
      </c>
      <c r="E2088">
        <f t="shared" ca="1" si="64"/>
        <v>8.7282317380219201</v>
      </c>
    </row>
    <row r="2089" spans="2:5">
      <c r="B2089">
        <f t="shared" si="65"/>
        <v>2084</v>
      </c>
      <c r="C2089">
        <f t="shared" ca="1" si="64"/>
        <v>-6.4952952363427237</v>
      </c>
      <c r="D2089">
        <f t="shared" ca="1" si="64"/>
        <v>-8.4318006695678509</v>
      </c>
      <c r="E2089">
        <f t="shared" ca="1" si="64"/>
        <v>-9.5369937519232728E-2</v>
      </c>
    </row>
    <row r="2090" spans="2:5">
      <c r="B2090">
        <f t="shared" si="65"/>
        <v>2085</v>
      </c>
      <c r="C2090">
        <f t="shared" ca="1" si="64"/>
        <v>-16.746273051222794</v>
      </c>
      <c r="D2090">
        <f t="shared" ca="1" si="64"/>
        <v>14.261400248225968</v>
      </c>
      <c r="E2090">
        <f t="shared" ca="1" si="64"/>
        <v>-12.068129284085956</v>
      </c>
    </row>
    <row r="2091" spans="2:5">
      <c r="B2091">
        <f t="shared" si="65"/>
        <v>2086</v>
      </c>
      <c r="C2091">
        <f t="shared" ca="1" si="64"/>
        <v>0.24412828553457522</v>
      </c>
      <c r="D2091">
        <f t="shared" ca="1" si="64"/>
        <v>14.440415558972628</v>
      </c>
      <c r="E2091">
        <f t="shared" ca="1" si="64"/>
        <v>-10.473350327142469</v>
      </c>
    </row>
    <row r="2092" spans="2:5">
      <c r="B2092">
        <f t="shared" si="65"/>
        <v>2087</v>
      </c>
      <c r="C2092">
        <f t="shared" ca="1" si="64"/>
        <v>-15.627033085676594</v>
      </c>
      <c r="D2092">
        <f t="shared" ca="1" si="64"/>
        <v>-5.0615429303282813</v>
      </c>
      <c r="E2092">
        <f t="shared" ca="1" si="64"/>
        <v>9.9166553943116522</v>
      </c>
    </row>
    <row r="2093" spans="2:5">
      <c r="B2093">
        <f t="shared" si="65"/>
        <v>2088</v>
      </c>
      <c r="C2093">
        <f t="shared" ca="1" si="64"/>
        <v>12.00244783868137</v>
      </c>
      <c r="D2093">
        <f t="shared" ca="1" si="64"/>
        <v>8.1419895326415084</v>
      </c>
      <c r="E2093">
        <f t="shared" ca="1" si="64"/>
        <v>4.4924970794638366</v>
      </c>
    </row>
    <row r="2094" spans="2:5">
      <c r="B2094">
        <f t="shared" si="65"/>
        <v>2089</v>
      </c>
      <c r="C2094">
        <f t="shared" ca="1" si="64"/>
        <v>-12.590666111131124</v>
      </c>
      <c r="D2094">
        <f t="shared" ca="1" si="64"/>
        <v>-6.7431363185735895</v>
      </c>
      <c r="E2094">
        <f t="shared" ca="1" si="64"/>
        <v>-1.9187530231365062</v>
      </c>
    </row>
    <row r="2095" spans="2:5">
      <c r="B2095">
        <f t="shared" si="65"/>
        <v>2090</v>
      </c>
      <c r="C2095">
        <f t="shared" ca="1" si="64"/>
        <v>-15.305206495512685</v>
      </c>
      <c r="D2095">
        <f t="shared" ca="1" si="64"/>
        <v>-7.932339933813136</v>
      </c>
      <c r="E2095">
        <f t="shared" ca="1" si="64"/>
        <v>-15.274954593253204</v>
      </c>
    </row>
    <row r="2096" spans="2:5">
      <c r="B2096">
        <f t="shared" si="65"/>
        <v>2091</v>
      </c>
      <c r="C2096">
        <f t="shared" ca="1" si="64"/>
        <v>-4.3836331389957923</v>
      </c>
      <c r="D2096">
        <f t="shared" ca="1" si="64"/>
        <v>8.0643252620384427</v>
      </c>
      <c r="E2096">
        <f t="shared" ca="1" si="64"/>
        <v>-4.35342112425114</v>
      </c>
    </row>
    <row r="2097" spans="2:5">
      <c r="B2097">
        <f t="shared" si="65"/>
        <v>2092</v>
      </c>
      <c r="C2097">
        <f t="shared" ca="1" si="64"/>
        <v>-16.835310092919915</v>
      </c>
      <c r="D2097">
        <f t="shared" ca="1" si="64"/>
        <v>-1.5603553820573832</v>
      </c>
      <c r="E2097">
        <f t="shared" ca="1" si="64"/>
        <v>3.1023625143995899</v>
      </c>
    </row>
    <row r="2098" spans="2:5">
      <c r="B2098">
        <f t="shared" si="65"/>
        <v>2093</v>
      </c>
      <c r="C2098">
        <f t="shared" ca="1" si="64"/>
        <v>5.7339232819438246</v>
      </c>
      <c r="D2098">
        <f t="shared" ca="1" si="64"/>
        <v>-8.674834986517812</v>
      </c>
      <c r="E2098">
        <f t="shared" ca="1" si="64"/>
        <v>-0.21393031573318444</v>
      </c>
    </row>
    <row r="2099" spans="2:5">
      <c r="B2099">
        <f t="shared" si="65"/>
        <v>2094</v>
      </c>
      <c r="C2099">
        <f t="shared" ca="1" si="64"/>
        <v>-2.855434373926478</v>
      </c>
      <c r="D2099">
        <f t="shared" ca="1" si="64"/>
        <v>0.38780519985091999</v>
      </c>
      <c r="E2099">
        <f t="shared" ca="1" si="64"/>
        <v>7.7845333413909339</v>
      </c>
    </row>
    <row r="2100" spans="2:5">
      <c r="B2100">
        <f t="shared" si="65"/>
        <v>2095</v>
      </c>
      <c r="C2100">
        <f t="shared" ca="1" si="64"/>
        <v>10.087683222456157</v>
      </c>
      <c r="D2100">
        <f t="shared" ca="1" si="64"/>
        <v>13.921009846712035</v>
      </c>
      <c r="E2100">
        <f t="shared" ca="1" si="64"/>
        <v>8.467785083537466</v>
      </c>
    </row>
    <row r="2101" spans="2:5">
      <c r="B2101">
        <f t="shared" si="65"/>
        <v>2096</v>
      </c>
      <c r="C2101">
        <f t="shared" ca="1" si="64"/>
        <v>6.7854254500862634</v>
      </c>
      <c r="D2101">
        <f t="shared" ca="1" si="64"/>
        <v>3.9435927252382648</v>
      </c>
      <c r="E2101">
        <f t="shared" ca="1" si="64"/>
        <v>-16.154702152816377</v>
      </c>
    </row>
    <row r="2102" spans="2:5">
      <c r="B2102">
        <f t="shared" si="65"/>
        <v>2097</v>
      </c>
      <c r="C2102">
        <f t="shared" ca="1" si="64"/>
        <v>12.869067710595356</v>
      </c>
      <c r="D2102">
        <f t="shared" ca="1" si="64"/>
        <v>-4.3630403869005869</v>
      </c>
      <c r="E2102">
        <f t="shared" ca="1" si="64"/>
        <v>-6.1003027506019842</v>
      </c>
    </row>
    <row r="2103" spans="2:5">
      <c r="B2103">
        <f t="shared" si="65"/>
        <v>2098</v>
      </c>
      <c r="C2103">
        <f t="shared" ca="1" si="64"/>
        <v>-5.2018022689161763</v>
      </c>
      <c r="D2103">
        <f t="shared" ca="1" si="64"/>
        <v>-10.015730547909204</v>
      </c>
      <c r="E2103">
        <f t="shared" ca="1" si="64"/>
        <v>6.4624275610060602</v>
      </c>
    </row>
    <row r="2104" spans="2:5">
      <c r="B2104">
        <f t="shared" si="65"/>
        <v>2099</v>
      </c>
      <c r="C2104">
        <f t="shared" ca="1" si="64"/>
        <v>-2.0510048509350405</v>
      </c>
      <c r="D2104">
        <f t="shared" ca="1" si="64"/>
        <v>-14.843861472845504</v>
      </c>
      <c r="E2104">
        <f t="shared" ca="1" si="64"/>
        <v>-16.682124529603072</v>
      </c>
    </row>
    <row r="2105" spans="2:5">
      <c r="B2105">
        <f t="shared" si="65"/>
        <v>2100</v>
      </c>
      <c r="C2105">
        <f t="shared" ca="1" si="64"/>
        <v>-12.160143907491108</v>
      </c>
      <c r="D2105">
        <f t="shared" ca="1" si="64"/>
        <v>-5.7623658814000969</v>
      </c>
      <c r="E2105">
        <f t="shared" ca="1" si="64"/>
        <v>4.6069929112310577</v>
      </c>
    </row>
    <row r="2106" spans="2:5">
      <c r="B2106">
        <f t="shared" si="65"/>
        <v>2101</v>
      </c>
      <c r="C2106">
        <f t="shared" ca="1" si="64"/>
        <v>-10.850375167758775</v>
      </c>
      <c r="D2106">
        <f t="shared" ca="1" si="64"/>
        <v>14.456097828204578</v>
      </c>
      <c r="E2106">
        <f t="shared" ca="1" si="64"/>
        <v>15.775090368141642</v>
      </c>
    </row>
    <row r="2107" spans="2:5">
      <c r="B2107">
        <f t="shared" si="65"/>
        <v>2102</v>
      </c>
      <c r="C2107">
        <f t="shared" ca="1" si="64"/>
        <v>-3.0040420869124151</v>
      </c>
      <c r="D2107">
        <f t="shared" ca="1" si="64"/>
        <v>10.271873997104375</v>
      </c>
      <c r="E2107">
        <f t="shared" ca="1" si="64"/>
        <v>-16.525661687211361</v>
      </c>
    </row>
    <row r="2108" spans="2:5">
      <c r="B2108">
        <f t="shared" si="65"/>
        <v>2103</v>
      </c>
      <c r="C2108">
        <f t="shared" ca="1" si="64"/>
        <v>-1.0318692925701571</v>
      </c>
      <c r="D2108">
        <f t="shared" ca="1" si="64"/>
        <v>-16.180310345826211</v>
      </c>
      <c r="E2108">
        <f t="shared" ca="1" si="64"/>
        <v>14.192301411807172</v>
      </c>
    </row>
    <row r="2109" spans="2:5">
      <c r="B2109">
        <f t="shared" si="65"/>
        <v>2104</v>
      </c>
      <c r="C2109">
        <f t="shared" ca="1" si="64"/>
        <v>-2.2728913262390975</v>
      </c>
      <c r="D2109">
        <f t="shared" ca="1" si="64"/>
        <v>-3.7743611395698817</v>
      </c>
      <c r="E2109">
        <f t="shared" ca="1" si="64"/>
        <v>-5.4178205944596023</v>
      </c>
    </row>
    <row r="2110" spans="2:5">
      <c r="B2110">
        <f t="shared" si="65"/>
        <v>2105</v>
      </c>
      <c r="C2110">
        <f t="shared" ca="1" si="64"/>
        <v>-0.37205040750269425</v>
      </c>
      <c r="D2110">
        <f t="shared" ca="1" si="64"/>
        <v>-15.152153170693689</v>
      </c>
      <c r="E2110">
        <f t="shared" ca="1" si="64"/>
        <v>8.8309983422040546</v>
      </c>
    </row>
    <row r="2111" spans="2:5">
      <c r="B2111">
        <f t="shared" si="65"/>
        <v>2106</v>
      </c>
      <c r="C2111">
        <f t="shared" ca="1" si="64"/>
        <v>3.0812143796310063</v>
      </c>
      <c r="D2111">
        <f t="shared" ca="1" si="64"/>
        <v>-1.9731522703707343</v>
      </c>
      <c r="E2111">
        <f t="shared" ca="1" si="64"/>
        <v>14.679926262562542</v>
      </c>
    </row>
    <row r="2112" spans="2:5">
      <c r="B2112">
        <f t="shared" si="65"/>
        <v>2107</v>
      </c>
      <c r="C2112">
        <f t="shared" ca="1" si="64"/>
        <v>14.5758607405423</v>
      </c>
      <c r="D2112">
        <f t="shared" ca="1" si="64"/>
        <v>10.426630376215055</v>
      </c>
      <c r="E2112">
        <f t="shared" ca="1" si="64"/>
        <v>-4.8679082119962436</v>
      </c>
    </row>
    <row r="2113" spans="2:5">
      <c r="B2113">
        <f t="shared" si="65"/>
        <v>2108</v>
      </c>
      <c r="C2113">
        <f t="shared" ca="1" si="64"/>
        <v>-10.531379521157245</v>
      </c>
      <c r="D2113">
        <f t="shared" ca="1" si="64"/>
        <v>9.0833765686684504</v>
      </c>
      <c r="E2113">
        <f t="shared" ca="1" si="64"/>
        <v>8.514995779246032</v>
      </c>
    </row>
    <row r="2114" spans="2:5">
      <c r="B2114">
        <f t="shared" si="65"/>
        <v>2109</v>
      </c>
      <c r="C2114">
        <f t="shared" ca="1" si="64"/>
        <v>12.242063135640368</v>
      </c>
      <c r="D2114">
        <f t="shared" ca="1" si="64"/>
        <v>-8.3903499890027131</v>
      </c>
      <c r="E2114">
        <f t="shared" ca="1" si="64"/>
        <v>-15.091657022103142</v>
      </c>
    </row>
    <row r="2115" spans="2:5">
      <c r="B2115">
        <f t="shared" si="65"/>
        <v>2110</v>
      </c>
      <c r="C2115">
        <f t="shared" ca="1" si="64"/>
        <v>-9.2369846112611089</v>
      </c>
      <c r="D2115">
        <f t="shared" ca="1" si="64"/>
        <v>11.839609146588071</v>
      </c>
      <c r="E2115">
        <f t="shared" ca="1" si="64"/>
        <v>11.627728664410553</v>
      </c>
    </row>
    <row r="2116" spans="2:5">
      <c r="B2116">
        <f t="shared" si="65"/>
        <v>2111</v>
      </c>
      <c r="C2116">
        <f t="shared" ca="1" si="64"/>
        <v>-13.214780408092627</v>
      </c>
      <c r="D2116">
        <f t="shared" ca="1" si="64"/>
        <v>14.505418796262227</v>
      </c>
      <c r="E2116">
        <f t="shared" ca="1" si="64"/>
        <v>-6.143820156068136</v>
      </c>
    </row>
    <row r="2117" spans="2:5">
      <c r="B2117">
        <f t="shared" si="65"/>
        <v>2112</v>
      </c>
      <c r="C2117">
        <f t="shared" ca="1" si="64"/>
        <v>-16.448976702315932</v>
      </c>
      <c r="D2117">
        <f t="shared" ca="1" si="64"/>
        <v>-8.6599079897405371</v>
      </c>
      <c r="E2117">
        <f t="shared" ca="1" si="64"/>
        <v>-7.5817802188797803</v>
      </c>
    </row>
    <row r="2118" spans="2:5">
      <c r="B2118">
        <f t="shared" si="65"/>
        <v>2113</v>
      </c>
      <c r="C2118">
        <f t="shared" ca="1" si="64"/>
        <v>13.7377367321831</v>
      </c>
      <c r="D2118">
        <f t="shared" ca="1" si="64"/>
        <v>-9.2956597226008064</v>
      </c>
      <c r="E2118">
        <f t="shared" ca="1" si="64"/>
        <v>-5.0067489945177943</v>
      </c>
    </row>
    <row r="2119" spans="2:5">
      <c r="B2119">
        <f t="shared" si="65"/>
        <v>2114</v>
      </c>
      <c r="C2119">
        <f t="shared" ref="C2119:E2182" ca="1" si="66">(2*RAND()-1)*$C$4</f>
        <v>-9.6455053571389016</v>
      </c>
      <c r="D2119">
        <f t="shared" ca="1" si="66"/>
        <v>6.8518327753419763</v>
      </c>
      <c r="E2119">
        <f t="shared" ca="1" si="66"/>
        <v>16.965628897024541</v>
      </c>
    </row>
    <row r="2120" spans="2:5">
      <c r="B2120">
        <f t="shared" ref="B2120:B2183" si="67">B2119+1</f>
        <v>2115</v>
      </c>
      <c r="C2120">
        <f t="shared" ca="1" si="66"/>
        <v>4.0353456943766481</v>
      </c>
      <c r="D2120">
        <f t="shared" ca="1" si="66"/>
        <v>-2.3507888004501769</v>
      </c>
      <c r="E2120">
        <f t="shared" ca="1" si="66"/>
        <v>-3.8727387809968916</v>
      </c>
    </row>
    <row r="2121" spans="2:5">
      <c r="B2121">
        <f t="shared" si="67"/>
        <v>2116</v>
      </c>
      <c r="C2121">
        <f t="shared" ca="1" si="66"/>
        <v>-11.115339309789016</v>
      </c>
      <c r="D2121">
        <f t="shared" ca="1" si="66"/>
        <v>3.2051687928965928</v>
      </c>
      <c r="E2121">
        <f t="shared" ca="1" si="66"/>
        <v>-11.288924534908562</v>
      </c>
    </row>
    <row r="2122" spans="2:5">
      <c r="B2122">
        <f t="shared" si="67"/>
        <v>2117</v>
      </c>
      <c r="C2122">
        <f t="shared" ca="1" si="66"/>
        <v>-16.77462635141271</v>
      </c>
      <c r="D2122">
        <f t="shared" ca="1" si="66"/>
        <v>5.6680501626619852</v>
      </c>
      <c r="E2122">
        <f t="shared" ca="1" si="66"/>
        <v>-0.14715351779335473</v>
      </c>
    </row>
    <row r="2123" spans="2:5">
      <c r="B2123">
        <f t="shared" si="67"/>
        <v>2118</v>
      </c>
      <c r="C2123">
        <f t="shared" ca="1" si="66"/>
        <v>15.964574254190085</v>
      </c>
      <c r="D2123">
        <f t="shared" ca="1" si="66"/>
        <v>-10.225235927327256</v>
      </c>
      <c r="E2123">
        <f t="shared" ca="1" si="66"/>
        <v>14.904577882306191</v>
      </c>
    </row>
    <row r="2124" spans="2:5">
      <c r="B2124">
        <f t="shared" si="67"/>
        <v>2119</v>
      </c>
      <c r="C2124">
        <f t="shared" ca="1" si="66"/>
        <v>-9.5791931421997631</v>
      </c>
      <c r="D2124">
        <f t="shared" ca="1" si="66"/>
        <v>2.2348496730975809</v>
      </c>
      <c r="E2124">
        <f t="shared" ca="1" si="66"/>
        <v>-8.2792581066359752</v>
      </c>
    </row>
    <row r="2125" spans="2:5">
      <c r="B2125">
        <f t="shared" si="67"/>
        <v>2120</v>
      </c>
      <c r="C2125">
        <f t="shared" ca="1" si="66"/>
        <v>6.4476222148382138</v>
      </c>
      <c r="D2125">
        <f t="shared" ca="1" si="66"/>
        <v>7.3066585095126406</v>
      </c>
      <c r="E2125">
        <f t="shared" ca="1" si="66"/>
        <v>-14.689111961798059</v>
      </c>
    </row>
    <row r="2126" spans="2:5">
      <c r="B2126">
        <f t="shared" si="67"/>
        <v>2121</v>
      </c>
      <c r="C2126">
        <f t="shared" ca="1" si="66"/>
        <v>8.9469034971732597</v>
      </c>
      <c r="D2126">
        <f t="shared" ca="1" si="66"/>
        <v>-1.7745262492396396</v>
      </c>
      <c r="E2126">
        <f t="shared" ca="1" si="66"/>
        <v>-7.2256867216734273</v>
      </c>
    </row>
    <row r="2127" spans="2:5">
      <c r="B2127">
        <f t="shared" si="67"/>
        <v>2122</v>
      </c>
      <c r="C2127">
        <f t="shared" ca="1" si="66"/>
        <v>3.5852971879662281</v>
      </c>
      <c r="D2127">
        <f t="shared" ca="1" si="66"/>
        <v>-10.333086839461208</v>
      </c>
      <c r="E2127">
        <f t="shared" ca="1" si="66"/>
        <v>6.5345796596354777</v>
      </c>
    </row>
    <row r="2128" spans="2:5">
      <c r="B2128">
        <f t="shared" si="67"/>
        <v>2123</v>
      </c>
      <c r="C2128">
        <f t="shared" ca="1" si="66"/>
        <v>15.699724401562531</v>
      </c>
      <c r="D2128">
        <f t="shared" ca="1" si="66"/>
        <v>-8.1477303529938592</v>
      </c>
      <c r="E2128">
        <f t="shared" ca="1" si="66"/>
        <v>3.4033678790319488E-2</v>
      </c>
    </row>
    <row r="2129" spans="2:5">
      <c r="B2129">
        <f t="shared" si="67"/>
        <v>2124</v>
      </c>
      <c r="C2129">
        <f t="shared" ca="1" si="66"/>
        <v>4.73762533449018</v>
      </c>
      <c r="D2129">
        <f t="shared" ca="1" si="66"/>
        <v>-13.001639497901369</v>
      </c>
      <c r="E2129">
        <f t="shared" ca="1" si="66"/>
        <v>-0.21807371193088265</v>
      </c>
    </row>
    <row r="2130" spans="2:5">
      <c r="B2130">
        <f t="shared" si="67"/>
        <v>2125</v>
      </c>
      <c r="C2130">
        <f t="shared" ca="1" si="66"/>
        <v>4.4279249102379392</v>
      </c>
      <c r="D2130">
        <f t="shared" ca="1" si="66"/>
        <v>-16.223450476404423</v>
      </c>
      <c r="E2130">
        <f t="shared" ca="1" si="66"/>
        <v>-8.5597747011329304</v>
      </c>
    </row>
    <row r="2131" spans="2:5">
      <c r="B2131">
        <f t="shared" si="67"/>
        <v>2126</v>
      </c>
      <c r="C2131">
        <f t="shared" ca="1" si="66"/>
        <v>-3.1331466172584745</v>
      </c>
      <c r="D2131">
        <f t="shared" ca="1" si="66"/>
        <v>2.2364456595481439</v>
      </c>
      <c r="E2131">
        <f t="shared" ca="1" si="66"/>
        <v>14.563947929737553</v>
      </c>
    </row>
    <row r="2132" spans="2:5">
      <c r="B2132">
        <f t="shared" si="67"/>
        <v>2127</v>
      </c>
      <c r="C2132">
        <f t="shared" ca="1" si="66"/>
        <v>0.14514803056932291</v>
      </c>
      <c r="D2132">
        <f t="shared" ca="1" si="66"/>
        <v>12.511603836152345</v>
      </c>
      <c r="E2132">
        <f t="shared" ca="1" si="66"/>
        <v>5.5668601879134076</v>
      </c>
    </row>
    <row r="2133" spans="2:5">
      <c r="B2133">
        <f t="shared" si="67"/>
        <v>2128</v>
      </c>
      <c r="C2133">
        <f t="shared" ca="1" si="66"/>
        <v>11.570991004229191</v>
      </c>
      <c r="D2133">
        <f t="shared" ca="1" si="66"/>
        <v>12.184120239817441</v>
      </c>
      <c r="E2133">
        <f t="shared" ca="1" si="66"/>
        <v>-11.081743944218148</v>
      </c>
    </row>
    <row r="2134" spans="2:5">
      <c r="B2134">
        <f t="shared" si="67"/>
        <v>2129</v>
      </c>
      <c r="C2134">
        <f t="shared" ca="1" si="66"/>
        <v>-1.0797134280393113</v>
      </c>
      <c r="D2134">
        <f t="shared" ca="1" si="66"/>
        <v>-5.5534470714742366</v>
      </c>
      <c r="E2134">
        <f t="shared" ca="1" si="66"/>
        <v>-9.5729365225880034</v>
      </c>
    </row>
    <row r="2135" spans="2:5">
      <c r="B2135">
        <f t="shared" si="67"/>
        <v>2130</v>
      </c>
      <c r="C2135">
        <f t="shared" ca="1" si="66"/>
        <v>-14.770097832683422</v>
      </c>
      <c r="D2135">
        <f t="shared" ca="1" si="66"/>
        <v>-6.6990533536731265</v>
      </c>
      <c r="E2135">
        <f t="shared" ca="1" si="66"/>
        <v>15.922854105839606</v>
      </c>
    </row>
    <row r="2136" spans="2:5">
      <c r="B2136">
        <f t="shared" si="67"/>
        <v>2131</v>
      </c>
      <c r="C2136">
        <f t="shared" ca="1" si="66"/>
        <v>-14.913572047226983</v>
      </c>
      <c r="D2136">
        <f t="shared" ca="1" si="66"/>
        <v>-15.021556025025852</v>
      </c>
      <c r="E2136">
        <f t="shared" ca="1" si="66"/>
        <v>-16.277431738659608</v>
      </c>
    </row>
    <row r="2137" spans="2:5">
      <c r="B2137">
        <f t="shared" si="67"/>
        <v>2132</v>
      </c>
      <c r="C2137">
        <f t="shared" ca="1" si="66"/>
        <v>8.5847184310306677</v>
      </c>
      <c r="D2137">
        <f t="shared" ca="1" si="66"/>
        <v>-1.9988851019562952</v>
      </c>
      <c r="E2137">
        <f t="shared" ca="1" si="66"/>
        <v>-12.789381558450453</v>
      </c>
    </row>
    <row r="2138" spans="2:5">
      <c r="B2138">
        <f t="shared" si="67"/>
        <v>2133</v>
      </c>
      <c r="C2138">
        <f t="shared" ca="1" si="66"/>
        <v>-1.5890459417080043</v>
      </c>
      <c r="D2138">
        <f t="shared" ca="1" si="66"/>
        <v>1.9921665026360909</v>
      </c>
      <c r="E2138">
        <f t="shared" ca="1" si="66"/>
        <v>12.173970464418572</v>
      </c>
    </row>
    <row r="2139" spans="2:5">
      <c r="B2139">
        <f t="shared" si="67"/>
        <v>2134</v>
      </c>
      <c r="C2139">
        <f t="shared" ca="1" si="66"/>
        <v>-6.34608836348667</v>
      </c>
      <c r="D2139">
        <f t="shared" ca="1" si="66"/>
        <v>-11.841537220711642</v>
      </c>
      <c r="E2139">
        <f t="shared" ca="1" si="66"/>
        <v>7.3715451335328961</v>
      </c>
    </row>
    <row r="2140" spans="2:5">
      <c r="B2140">
        <f t="shared" si="67"/>
        <v>2135</v>
      </c>
      <c r="C2140">
        <f t="shared" ca="1" si="66"/>
        <v>-9.9193743847506184</v>
      </c>
      <c r="D2140">
        <f t="shared" ca="1" si="66"/>
        <v>-13.825413959022637</v>
      </c>
      <c r="E2140">
        <f t="shared" ca="1" si="66"/>
        <v>-16.150555116222542</v>
      </c>
    </row>
    <row r="2141" spans="2:5">
      <c r="B2141">
        <f t="shared" si="67"/>
        <v>2136</v>
      </c>
      <c r="C2141">
        <f t="shared" ca="1" si="66"/>
        <v>-12.33046150622925</v>
      </c>
      <c r="D2141">
        <f t="shared" ca="1" si="66"/>
        <v>-12.285752640255851</v>
      </c>
      <c r="E2141">
        <f t="shared" ca="1" si="66"/>
        <v>-14.450983577969414</v>
      </c>
    </row>
    <row r="2142" spans="2:5">
      <c r="B2142">
        <f t="shared" si="67"/>
        <v>2137</v>
      </c>
      <c r="C2142">
        <f t="shared" ca="1" si="66"/>
        <v>10.297972740544681</v>
      </c>
      <c r="D2142">
        <f t="shared" ca="1" si="66"/>
        <v>-15.789404696820611</v>
      </c>
      <c r="E2142">
        <f t="shared" ca="1" si="66"/>
        <v>-0.94341478488284936</v>
      </c>
    </row>
    <row r="2143" spans="2:5">
      <c r="B2143">
        <f t="shared" si="67"/>
        <v>2138</v>
      </c>
      <c r="C2143">
        <f t="shared" ca="1" si="66"/>
        <v>-9.2789943756736815</v>
      </c>
      <c r="D2143">
        <f t="shared" ca="1" si="66"/>
        <v>-13.54911074164194</v>
      </c>
      <c r="E2143">
        <f t="shared" ca="1" si="66"/>
        <v>16.790016409422538</v>
      </c>
    </row>
    <row r="2144" spans="2:5">
      <c r="B2144">
        <f t="shared" si="67"/>
        <v>2139</v>
      </c>
      <c r="C2144">
        <f t="shared" ca="1" si="66"/>
        <v>13.776542811739494</v>
      </c>
      <c r="D2144">
        <f t="shared" ca="1" si="66"/>
        <v>-16.150317269880588</v>
      </c>
      <c r="E2144">
        <f t="shared" ca="1" si="66"/>
        <v>-13.577074166873993</v>
      </c>
    </row>
    <row r="2145" spans="2:5">
      <c r="B2145">
        <f t="shared" si="67"/>
        <v>2140</v>
      </c>
      <c r="C2145">
        <f t="shared" ca="1" si="66"/>
        <v>-0.56237529505768769</v>
      </c>
      <c r="D2145">
        <f t="shared" ca="1" si="66"/>
        <v>12.90063577107801</v>
      </c>
      <c r="E2145">
        <f t="shared" ca="1" si="66"/>
        <v>-4.4773449663291096</v>
      </c>
    </row>
    <row r="2146" spans="2:5">
      <c r="B2146">
        <f t="shared" si="67"/>
        <v>2141</v>
      </c>
      <c r="C2146">
        <f t="shared" ca="1" si="66"/>
        <v>-8.3693586876496937</v>
      </c>
      <c r="D2146">
        <f t="shared" ca="1" si="66"/>
        <v>16.188724858446761</v>
      </c>
      <c r="E2146">
        <f t="shared" ca="1" si="66"/>
        <v>2.7579196280678948</v>
      </c>
    </row>
    <row r="2147" spans="2:5">
      <c r="B2147">
        <f t="shared" si="67"/>
        <v>2142</v>
      </c>
      <c r="C2147">
        <f t="shared" ca="1" si="66"/>
        <v>-16.294550241753196</v>
      </c>
      <c r="D2147">
        <f t="shared" ca="1" si="66"/>
        <v>-12.4648557642205</v>
      </c>
      <c r="E2147">
        <f t="shared" ca="1" si="66"/>
        <v>5.3866869812868634</v>
      </c>
    </row>
    <row r="2148" spans="2:5">
      <c r="B2148">
        <f t="shared" si="67"/>
        <v>2143</v>
      </c>
      <c r="C2148">
        <f t="shared" ca="1" si="66"/>
        <v>13.683601351924406</v>
      </c>
      <c r="D2148">
        <f t="shared" ca="1" si="66"/>
        <v>10.865467636616442</v>
      </c>
      <c r="E2148">
        <f t="shared" ca="1" si="66"/>
        <v>7.5611066598129328</v>
      </c>
    </row>
    <row r="2149" spans="2:5">
      <c r="B2149">
        <f t="shared" si="67"/>
        <v>2144</v>
      </c>
      <c r="C2149">
        <f t="shared" ca="1" si="66"/>
        <v>15.928072131447991</v>
      </c>
      <c r="D2149">
        <f t="shared" ca="1" si="66"/>
        <v>-6.7172727541772508</v>
      </c>
      <c r="E2149">
        <f t="shared" ca="1" si="66"/>
        <v>-6.7508724282335235</v>
      </c>
    </row>
    <row r="2150" spans="2:5">
      <c r="B2150">
        <f t="shared" si="67"/>
        <v>2145</v>
      </c>
      <c r="C2150">
        <f t="shared" ca="1" si="66"/>
        <v>-0.93217403192455683</v>
      </c>
      <c r="D2150">
        <f t="shared" ca="1" si="66"/>
        <v>0.36294102538709216</v>
      </c>
      <c r="E2150">
        <f t="shared" ca="1" si="66"/>
        <v>6.2900074701696891</v>
      </c>
    </row>
    <row r="2151" spans="2:5">
      <c r="B2151">
        <f t="shared" si="67"/>
        <v>2146</v>
      </c>
      <c r="C2151">
        <f t="shared" ca="1" si="66"/>
        <v>9.7343889672437296</v>
      </c>
      <c r="D2151">
        <f t="shared" ca="1" si="66"/>
        <v>15.942916915019367</v>
      </c>
      <c r="E2151">
        <f t="shared" ca="1" si="66"/>
        <v>-6.9128164436077384</v>
      </c>
    </row>
    <row r="2152" spans="2:5">
      <c r="B2152">
        <f t="shared" si="67"/>
        <v>2147</v>
      </c>
      <c r="C2152">
        <f t="shared" ca="1" si="66"/>
        <v>13.355110191795639</v>
      </c>
      <c r="D2152">
        <f t="shared" ca="1" si="66"/>
        <v>-14.219200962163036</v>
      </c>
      <c r="E2152">
        <f t="shared" ca="1" si="66"/>
        <v>14.282487659153862</v>
      </c>
    </row>
    <row r="2153" spans="2:5">
      <c r="B2153">
        <f t="shared" si="67"/>
        <v>2148</v>
      </c>
      <c r="C2153">
        <f t="shared" ca="1" si="66"/>
        <v>-11.949311804896551</v>
      </c>
      <c r="D2153">
        <f t="shared" ca="1" si="66"/>
        <v>8.02680626763334</v>
      </c>
      <c r="E2153">
        <f t="shared" ca="1" si="66"/>
        <v>5.0056438110187589</v>
      </c>
    </row>
    <row r="2154" spans="2:5">
      <c r="B2154">
        <f t="shared" si="67"/>
        <v>2149</v>
      </c>
      <c r="C2154">
        <f t="shared" ca="1" si="66"/>
        <v>6.6598072021432406</v>
      </c>
      <c r="D2154">
        <f t="shared" ca="1" si="66"/>
        <v>-11.72258479748931</v>
      </c>
      <c r="E2154">
        <f t="shared" ca="1" si="66"/>
        <v>12.378987166250504</v>
      </c>
    </row>
    <row r="2155" spans="2:5">
      <c r="B2155">
        <f t="shared" si="67"/>
        <v>2150</v>
      </c>
      <c r="C2155">
        <f t="shared" ca="1" si="66"/>
        <v>16.680473872725319</v>
      </c>
      <c r="D2155">
        <f t="shared" ca="1" si="66"/>
        <v>-13.437127819655741</v>
      </c>
      <c r="E2155">
        <f t="shared" ca="1" si="66"/>
        <v>-2.2572320193799653</v>
      </c>
    </row>
    <row r="2156" spans="2:5">
      <c r="B2156">
        <f t="shared" si="67"/>
        <v>2151</v>
      </c>
      <c r="C2156">
        <f t="shared" ca="1" si="66"/>
        <v>3.8299886914093833</v>
      </c>
      <c r="D2156">
        <f t="shared" ca="1" si="66"/>
        <v>7.9581416705578505</v>
      </c>
      <c r="E2156">
        <f t="shared" ca="1" si="66"/>
        <v>7.7583521452354445</v>
      </c>
    </row>
    <row r="2157" spans="2:5">
      <c r="B2157">
        <f t="shared" si="67"/>
        <v>2152</v>
      </c>
      <c r="C2157">
        <f t="shared" ca="1" si="66"/>
        <v>-0.49562435169724806</v>
      </c>
      <c r="D2157">
        <f t="shared" ca="1" si="66"/>
        <v>5.1481922846649262</v>
      </c>
      <c r="E2157">
        <f t="shared" ca="1" si="66"/>
        <v>-2.2259298894385653</v>
      </c>
    </row>
    <row r="2158" spans="2:5">
      <c r="B2158">
        <f t="shared" si="67"/>
        <v>2153</v>
      </c>
      <c r="C2158">
        <f t="shared" ca="1" si="66"/>
        <v>-14.397963731967549</v>
      </c>
      <c r="D2158">
        <f t="shared" ca="1" si="66"/>
        <v>2.6595666431552925</v>
      </c>
      <c r="E2158">
        <f t="shared" ca="1" si="66"/>
        <v>11.618132716548741</v>
      </c>
    </row>
    <row r="2159" spans="2:5">
      <c r="B2159">
        <f t="shared" si="67"/>
        <v>2154</v>
      </c>
      <c r="C2159">
        <f t="shared" ca="1" si="66"/>
        <v>4.25479131847431</v>
      </c>
      <c r="D2159">
        <f t="shared" ca="1" si="66"/>
        <v>6.7873626441207371</v>
      </c>
      <c r="E2159">
        <f t="shared" ca="1" si="66"/>
        <v>4.4625622044157955</v>
      </c>
    </row>
    <row r="2160" spans="2:5">
      <c r="B2160">
        <f t="shared" si="67"/>
        <v>2155</v>
      </c>
      <c r="C2160">
        <f t="shared" ca="1" si="66"/>
        <v>4.5153665034547661</v>
      </c>
      <c r="D2160">
        <f t="shared" ca="1" si="66"/>
        <v>-3.0368117028147301</v>
      </c>
      <c r="E2160">
        <f t="shared" ca="1" si="66"/>
        <v>15.116671099382486</v>
      </c>
    </row>
    <row r="2161" spans="2:5">
      <c r="B2161">
        <f t="shared" si="67"/>
        <v>2156</v>
      </c>
      <c r="C2161">
        <f t="shared" ca="1" si="66"/>
        <v>10.160736807869915</v>
      </c>
      <c r="D2161">
        <f t="shared" ca="1" si="66"/>
        <v>-10.47020210048572</v>
      </c>
      <c r="E2161">
        <f t="shared" ca="1" si="66"/>
        <v>15.712716421187144</v>
      </c>
    </row>
    <row r="2162" spans="2:5">
      <c r="B2162">
        <f t="shared" si="67"/>
        <v>2157</v>
      </c>
      <c r="C2162">
        <f t="shared" ca="1" si="66"/>
        <v>-2.3781761544437328</v>
      </c>
      <c r="D2162">
        <f t="shared" ca="1" si="66"/>
        <v>5.7881319710088466</v>
      </c>
      <c r="E2162">
        <f t="shared" ca="1" si="66"/>
        <v>1.5871417794791662</v>
      </c>
    </row>
    <row r="2163" spans="2:5">
      <c r="B2163">
        <f t="shared" si="67"/>
        <v>2158</v>
      </c>
      <c r="C2163">
        <f t="shared" ca="1" si="66"/>
        <v>14.459654522579697</v>
      </c>
      <c r="D2163">
        <f t="shared" ca="1" si="66"/>
        <v>7.0722587277951803</v>
      </c>
      <c r="E2163">
        <f t="shared" ca="1" si="66"/>
        <v>1.9415389406315415</v>
      </c>
    </row>
    <row r="2164" spans="2:5">
      <c r="B2164">
        <f t="shared" si="67"/>
        <v>2159</v>
      </c>
      <c r="C2164">
        <f t="shared" ca="1" si="66"/>
        <v>15.037203941162172</v>
      </c>
      <c r="D2164">
        <f t="shared" ca="1" si="66"/>
        <v>0.23530297460088634</v>
      </c>
      <c r="E2164">
        <f t="shared" ca="1" si="66"/>
        <v>-6.5512202180414292</v>
      </c>
    </row>
    <row r="2165" spans="2:5">
      <c r="B2165">
        <f t="shared" si="67"/>
        <v>2160</v>
      </c>
      <c r="C2165">
        <f t="shared" ca="1" si="66"/>
        <v>-12.181317712019275</v>
      </c>
      <c r="D2165">
        <f t="shared" ca="1" si="66"/>
        <v>-14.813610450348964</v>
      </c>
      <c r="E2165">
        <f t="shared" ca="1" si="66"/>
        <v>9.6109683288620698</v>
      </c>
    </row>
    <row r="2166" spans="2:5">
      <c r="B2166">
        <f t="shared" si="67"/>
        <v>2161</v>
      </c>
      <c r="C2166">
        <f t="shared" ca="1" si="66"/>
        <v>8.3507819881158163</v>
      </c>
      <c r="D2166">
        <f t="shared" ca="1" si="66"/>
        <v>-3.3042793760524285</v>
      </c>
      <c r="E2166">
        <f t="shared" ca="1" si="66"/>
        <v>-3.2149459723427078</v>
      </c>
    </row>
    <row r="2167" spans="2:5">
      <c r="B2167">
        <f t="shared" si="67"/>
        <v>2162</v>
      </c>
      <c r="C2167">
        <f t="shared" ca="1" si="66"/>
        <v>2.2516730225160355</v>
      </c>
      <c r="D2167">
        <f t="shared" ca="1" si="66"/>
        <v>-16.792857889803305</v>
      </c>
      <c r="E2167">
        <f t="shared" ca="1" si="66"/>
        <v>2.0744162181710086</v>
      </c>
    </row>
    <row r="2168" spans="2:5">
      <c r="B2168">
        <f t="shared" si="67"/>
        <v>2163</v>
      </c>
      <c r="C2168">
        <f t="shared" ca="1" si="66"/>
        <v>15.242617445025211</v>
      </c>
      <c r="D2168">
        <f t="shared" ca="1" si="66"/>
        <v>9.23040254998104</v>
      </c>
      <c r="E2168">
        <f t="shared" ca="1" si="66"/>
        <v>-9.7845415271431158</v>
      </c>
    </row>
    <row r="2169" spans="2:5">
      <c r="B2169">
        <f t="shared" si="67"/>
        <v>2164</v>
      </c>
      <c r="C2169">
        <f t="shared" ca="1" si="66"/>
        <v>8.4370951711703608</v>
      </c>
      <c r="D2169">
        <f t="shared" ca="1" si="66"/>
        <v>9.0640974660504732</v>
      </c>
      <c r="E2169">
        <f t="shared" ca="1" si="66"/>
        <v>14.696938371725903</v>
      </c>
    </row>
    <row r="2170" spans="2:5">
      <c r="B2170">
        <f t="shared" si="67"/>
        <v>2165</v>
      </c>
      <c r="C2170">
        <f t="shared" ca="1" si="66"/>
        <v>-3.5805871848636555</v>
      </c>
      <c r="D2170">
        <f t="shared" ca="1" si="66"/>
        <v>2.1636388735827379</v>
      </c>
      <c r="E2170">
        <f t="shared" ca="1" si="66"/>
        <v>6.8436588686743693</v>
      </c>
    </row>
    <row r="2171" spans="2:5">
      <c r="B2171">
        <f t="shared" si="67"/>
        <v>2166</v>
      </c>
      <c r="C2171">
        <f t="shared" ca="1" si="66"/>
        <v>-13.785542882484995</v>
      </c>
      <c r="D2171">
        <f t="shared" ca="1" si="66"/>
        <v>-4.5014976820731345</v>
      </c>
      <c r="E2171">
        <f t="shared" ca="1" si="66"/>
        <v>-13.616625526747345</v>
      </c>
    </row>
    <row r="2172" spans="2:5">
      <c r="B2172">
        <f t="shared" si="67"/>
        <v>2167</v>
      </c>
      <c r="C2172">
        <f t="shared" ca="1" si="66"/>
        <v>0.92774521221223893</v>
      </c>
      <c r="D2172">
        <f t="shared" ca="1" si="66"/>
        <v>-5.7576594266104433</v>
      </c>
      <c r="E2172">
        <f t="shared" ca="1" si="66"/>
        <v>-4.3610693078068001</v>
      </c>
    </row>
    <row r="2173" spans="2:5">
      <c r="B2173">
        <f t="shared" si="67"/>
        <v>2168</v>
      </c>
      <c r="C2173">
        <f t="shared" ca="1" si="66"/>
        <v>4.48493272759573</v>
      </c>
      <c r="D2173">
        <f t="shared" ca="1" si="66"/>
        <v>-12.812948015515571</v>
      </c>
      <c r="E2173">
        <f t="shared" ca="1" si="66"/>
        <v>1.8452532590524815</v>
      </c>
    </row>
    <row r="2174" spans="2:5">
      <c r="B2174">
        <f t="shared" si="67"/>
        <v>2169</v>
      </c>
      <c r="C2174">
        <f t="shared" ca="1" si="66"/>
        <v>13.950682385788607</v>
      </c>
      <c r="D2174">
        <f t="shared" ca="1" si="66"/>
        <v>14.554956596718863</v>
      </c>
      <c r="E2174">
        <f t="shared" ca="1" si="66"/>
        <v>-4.9903620593712752</v>
      </c>
    </row>
    <row r="2175" spans="2:5">
      <c r="B2175">
        <f t="shared" si="67"/>
        <v>2170</v>
      </c>
      <c r="C2175">
        <f t="shared" ca="1" si="66"/>
        <v>12.506032909200808</v>
      </c>
      <c r="D2175">
        <f t="shared" ca="1" si="66"/>
        <v>-13.196780951611711</v>
      </c>
      <c r="E2175">
        <f t="shared" ca="1" si="66"/>
        <v>7.3549800884306755</v>
      </c>
    </row>
    <row r="2176" spans="2:5">
      <c r="B2176">
        <f t="shared" si="67"/>
        <v>2171</v>
      </c>
      <c r="C2176">
        <f t="shared" ca="1" si="66"/>
        <v>9.6261371838650422</v>
      </c>
      <c r="D2176">
        <f t="shared" ca="1" si="66"/>
        <v>-6.7013786944916003</v>
      </c>
      <c r="E2176">
        <f t="shared" ca="1" si="66"/>
        <v>6.3988307628069183</v>
      </c>
    </row>
    <row r="2177" spans="2:5">
      <c r="B2177">
        <f t="shared" si="67"/>
        <v>2172</v>
      </c>
      <c r="C2177">
        <f t="shared" ca="1" si="66"/>
        <v>3.6333641815958537</v>
      </c>
      <c r="D2177">
        <f t="shared" ca="1" si="66"/>
        <v>-4.1797773308661625</v>
      </c>
      <c r="E2177">
        <f t="shared" ca="1" si="66"/>
        <v>-12.4542482557535</v>
      </c>
    </row>
    <row r="2178" spans="2:5">
      <c r="B2178">
        <f t="shared" si="67"/>
        <v>2173</v>
      </c>
      <c r="C2178">
        <f t="shared" ca="1" si="66"/>
        <v>-11.658272803144605</v>
      </c>
      <c r="D2178">
        <f t="shared" ca="1" si="66"/>
        <v>15.432771632594237</v>
      </c>
      <c r="E2178">
        <f t="shared" ca="1" si="66"/>
        <v>12.679835145449394</v>
      </c>
    </row>
    <row r="2179" spans="2:5">
      <c r="B2179">
        <f t="shared" si="67"/>
        <v>2174</v>
      </c>
      <c r="C2179">
        <f t="shared" ca="1" si="66"/>
        <v>1.3927199063316902</v>
      </c>
      <c r="D2179">
        <f t="shared" ca="1" si="66"/>
        <v>1.6769095793838109</v>
      </c>
      <c r="E2179">
        <f t="shared" ca="1" si="66"/>
        <v>-15.898768023406827</v>
      </c>
    </row>
    <row r="2180" spans="2:5">
      <c r="B2180">
        <f t="shared" si="67"/>
        <v>2175</v>
      </c>
      <c r="C2180">
        <f t="shared" ca="1" si="66"/>
        <v>-0.2053391750072624</v>
      </c>
      <c r="D2180">
        <f t="shared" ca="1" si="66"/>
        <v>-8.5347610215277641</v>
      </c>
      <c r="E2180">
        <f t="shared" ca="1" si="66"/>
        <v>7.4315505027045923</v>
      </c>
    </row>
    <row r="2181" spans="2:5">
      <c r="B2181">
        <f t="shared" si="67"/>
        <v>2176</v>
      </c>
      <c r="C2181">
        <f t="shared" ca="1" si="66"/>
        <v>12.859413346984178</v>
      </c>
      <c r="D2181">
        <f t="shared" ca="1" si="66"/>
        <v>2.8977064200363039</v>
      </c>
      <c r="E2181">
        <f t="shared" ca="1" si="66"/>
        <v>11.096854711666825</v>
      </c>
    </row>
    <row r="2182" spans="2:5">
      <c r="B2182">
        <f t="shared" si="67"/>
        <v>2177</v>
      </c>
      <c r="C2182">
        <f t="shared" ca="1" si="66"/>
        <v>-13.729792737008513</v>
      </c>
      <c r="D2182">
        <f t="shared" ca="1" si="66"/>
        <v>-13.492432067856726</v>
      </c>
      <c r="E2182">
        <f t="shared" ca="1" si="66"/>
        <v>-6.0536473466757172</v>
      </c>
    </row>
    <row r="2183" spans="2:5">
      <c r="B2183">
        <f t="shared" si="67"/>
        <v>2178</v>
      </c>
      <c r="C2183">
        <f t="shared" ref="C2183:E2246" ca="1" si="68">(2*RAND()-1)*$C$4</f>
        <v>15.957319930600637</v>
      </c>
      <c r="D2183">
        <f t="shared" ca="1" si="68"/>
        <v>-1.1392828955861631</v>
      </c>
      <c r="E2183">
        <f t="shared" ca="1" si="68"/>
        <v>-10.926551063036902</v>
      </c>
    </row>
    <row r="2184" spans="2:5">
      <c r="B2184">
        <f t="shared" ref="B2184:B2247" si="69">B2183+1</f>
        <v>2179</v>
      </c>
      <c r="C2184">
        <f t="shared" ca="1" si="68"/>
        <v>2.9100490141702124</v>
      </c>
      <c r="D2184">
        <f t="shared" ca="1" si="68"/>
        <v>-7.628205504986612</v>
      </c>
      <c r="E2184">
        <f t="shared" ca="1" si="68"/>
        <v>-16.805257983958349</v>
      </c>
    </row>
    <row r="2185" spans="2:5">
      <c r="B2185">
        <f t="shared" si="69"/>
        <v>2180</v>
      </c>
      <c r="C2185">
        <f t="shared" ca="1" si="68"/>
        <v>11.94959450909187</v>
      </c>
      <c r="D2185">
        <f t="shared" ca="1" si="68"/>
        <v>-16.040550424935109</v>
      </c>
      <c r="E2185">
        <f t="shared" ca="1" si="68"/>
        <v>7.3970842843704778</v>
      </c>
    </row>
    <row r="2186" spans="2:5">
      <c r="B2186">
        <f t="shared" si="69"/>
        <v>2181</v>
      </c>
      <c r="C2186">
        <f t="shared" ca="1" si="68"/>
        <v>13.25069422130538</v>
      </c>
      <c r="D2186">
        <f t="shared" ca="1" si="68"/>
        <v>11.402198251653832</v>
      </c>
      <c r="E2186">
        <f t="shared" ca="1" si="68"/>
        <v>-5.4902602766521973</v>
      </c>
    </row>
    <row r="2187" spans="2:5">
      <c r="B2187">
        <f t="shared" si="69"/>
        <v>2182</v>
      </c>
      <c r="C2187">
        <f t="shared" ca="1" si="68"/>
        <v>-16.812890112090706</v>
      </c>
      <c r="D2187">
        <f t="shared" ca="1" si="68"/>
        <v>16.60544317962826</v>
      </c>
      <c r="E2187">
        <f t="shared" ca="1" si="68"/>
        <v>5.0022153397135636</v>
      </c>
    </row>
    <row r="2188" spans="2:5">
      <c r="B2188">
        <f t="shared" si="69"/>
        <v>2183</v>
      </c>
      <c r="C2188">
        <f t="shared" ca="1" si="68"/>
        <v>2.4574229590178369</v>
      </c>
      <c r="D2188">
        <f t="shared" ca="1" si="68"/>
        <v>-16.083813380431945</v>
      </c>
      <c r="E2188">
        <f t="shared" ca="1" si="68"/>
        <v>-5.0862420823935652</v>
      </c>
    </row>
    <row r="2189" spans="2:5">
      <c r="B2189">
        <f t="shared" si="69"/>
        <v>2184</v>
      </c>
      <c r="C2189">
        <f t="shared" ca="1" si="68"/>
        <v>15.34413625775691</v>
      </c>
      <c r="D2189">
        <f t="shared" ca="1" si="68"/>
        <v>-11.975999814029192</v>
      </c>
      <c r="E2189">
        <f t="shared" ca="1" si="68"/>
        <v>-2.2156827371352477</v>
      </c>
    </row>
    <row r="2190" spans="2:5">
      <c r="B2190">
        <f t="shared" si="69"/>
        <v>2185</v>
      </c>
      <c r="C2190">
        <f t="shared" ca="1" si="68"/>
        <v>6.0290387414595425</v>
      </c>
      <c r="D2190">
        <f t="shared" ca="1" si="68"/>
        <v>16.663393691126011</v>
      </c>
      <c r="E2190">
        <f t="shared" ca="1" si="68"/>
        <v>-3.2039242194634721E-2</v>
      </c>
    </row>
    <row r="2191" spans="2:5">
      <c r="B2191">
        <f t="shared" si="69"/>
        <v>2186</v>
      </c>
      <c r="C2191">
        <f t="shared" ca="1" si="68"/>
        <v>-3.177498835979832</v>
      </c>
      <c r="D2191">
        <f t="shared" ca="1" si="68"/>
        <v>-10.923830998200591</v>
      </c>
      <c r="E2191">
        <f t="shared" ca="1" si="68"/>
        <v>10.058700583110932</v>
      </c>
    </row>
    <row r="2192" spans="2:5">
      <c r="B2192">
        <f t="shared" si="69"/>
        <v>2187</v>
      </c>
      <c r="C2192">
        <f t="shared" ca="1" si="68"/>
        <v>14.473962833642251</v>
      </c>
      <c r="D2192">
        <f t="shared" ca="1" si="68"/>
        <v>6.6305348692416821</v>
      </c>
      <c r="E2192">
        <f t="shared" ca="1" si="68"/>
        <v>-0.46002600654230363</v>
      </c>
    </row>
    <row r="2193" spans="2:5">
      <c r="B2193">
        <f t="shared" si="69"/>
        <v>2188</v>
      </c>
      <c r="C2193">
        <f t="shared" ca="1" si="68"/>
        <v>4.0691698232053497</v>
      </c>
      <c r="D2193">
        <f t="shared" ca="1" si="68"/>
        <v>7.3554354796776629</v>
      </c>
      <c r="E2193">
        <f t="shared" ca="1" si="68"/>
        <v>-15.414779515827886</v>
      </c>
    </row>
    <row r="2194" spans="2:5">
      <c r="B2194">
        <f t="shared" si="69"/>
        <v>2189</v>
      </c>
      <c r="C2194">
        <f t="shared" ca="1" si="68"/>
        <v>-16.4662939052963</v>
      </c>
      <c r="D2194">
        <f t="shared" ca="1" si="68"/>
        <v>9.6215663559513214</v>
      </c>
      <c r="E2194">
        <f t="shared" ca="1" si="68"/>
        <v>4.0624225743064883</v>
      </c>
    </row>
    <row r="2195" spans="2:5">
      <c r="B2195">
        <f t="shared" si="69"/>
        <v>2190</v>
      </c>
      <c r="C2195">
        <f t="shared" ca="1" si="68"/>
        <v>-13.628122475077927</v>
      </c>
      <c r="D2195">
        <f t="shared" ca="1" si="68"/>
        <v>13.648528020402575</v>
      </c>
      <c r="E2195">
        <f t="shared" ca="1" si="68"/>
        <v>-0.44663750742088393</v>
      </c>
    </row>
    <row r="2196" spans="2:5">
      <c r="B2196">
        <f t="shared" si="69"/>
        <v>2191</v>
      </c>
      <c r="C2196">
        <f t="shared" ca="1" si="68"/>
        <v>-7.9360571215710687</v>
      </c>
      <c r="D2196">
        <f t="shared" ca="1" si="68"/>
        <v>-9.5839103147698292</v>
      </c>
      <c r="E2196">
        <f t="shared" ca="1" si="68"/>
        <v>-3.5755191932123287</v>
      </c>
    </row>
    <row r="2197" spans="2:5">
      <c r="B2197">
        <f t="shared" si="69"/>
        <v>2192</v>
      </c>
      <c r="C2197">
        <f t="shared" ca="1" si="68"/>
        <v>-14.762135672344723</v>
      </c>
      <c r="D2197">
        <f t="shared" ca="1" si="68"/>
        <v>-1.9277029308756723</v>
      </c>
      <c r="E2197">
        <f t="shared" ca="1" si="68"/>
        <v>8.7418109479558161</v>
      </c>
    </row>
    <row r="2198" spans="2:5">
      <c r="B2198">
        <f t="shared" si="69"/>
        <v>2193</v>
      </c>
      <c r="C2198">
        <f t="shared" ca="1" si="68"/>
        <v>-15.805720383714018</v>
      </c>
      <c r="D2198">
        <f t="shared" ca="1" si="68"/>
        <v>-10.19960854751217</v>
      </c>
      <c r="E2198">
        <f t="shared" ca="1" si="68"/>
        <v>-3.265701897887094</v>
      </c>
    </row>
    <row r="2199" spans="2:5">
      <c r="B2199">
        <f t="shared" si="69"/>
        <v>2194</v>
      </c>
      <c r="C2199">
        <f t="shared" ca="1" si="68"/>
        <v>-15.574272876572961</v>
      </c>
      <c r="D2199">
        <f t="shared" ca="1" si="68"/>
        <v>7.0514684215636976</v>
      </c>
      <c r="E2199">
        <f t="shared" ca="1" si="68"/>
        <v>2.157940564073499</v>
      </c>
    </row>
    <row r="2200" spans="2:5">
      <c r="B2200">
        <f t="shared" si="69"/>
        <v>2195</v>
      </c>
      <c r="C2200">
        <f t="shared" ca="1" si="68"/>
        <v>-10.017812280640205</v>
      </c>
      <c r="D2200">
        <f t="shared" ca="1" si="68"/>
        <v>-14.921121513426964</v>
      </c>
      <c r="E2200">
        <f t="shared" ca="1" si="68"/>
        <v>-15.348636327656134</v>
      </c>
    </row>
    <row r="2201" spans="2:5">
      <c r="B2201">
        <f t="shared" si="69"/>
        <v>2196</v>
      </c>
      <c r="C2201">
        <f t="shared" ca="1" si="68"/>
        <v>3.9425823336403969</v>
      </c>
      <c r="D2201">
        <f t="shared" ca="1" si="68"/>
        <v>-13.642447033682135</v>
      </c>
      <c r="E2201">
        <f t="shared" ca="1" si="68"/>
        <v>9.1996867386506089</v>
      </c>
    </row>
    <row r="2202" spans="2:5">
      <c r="B2202">
        <f t="shared" si="69"/>
        <v>2197</v>
      </c>
      <c r="C2202">
        <f t="shared" ca="1" si="68"/>
        <v>13.703075292476868</v>
      </c>
      <c r="D2202">
        <f t="shared" ca="1" si="68"/>
        <v>14.235270052674558</v>
      </c>
      <c r="E2202">
        <f t="shared" ca="1" si="68"/>
        <v>5.8280202919035355</v>
      </c>
    </row>
    <row r="2203" spans="2:5">
      <c r="B2203">
        <f t="shared" si="69"/>
        <v>2198</v>
      </c>
      <c r="C2203">
        <f t="shared" ca="1" si="68"/>
        <v>16.741062402140589</v>
      </c>
      <c r="D2203">
        <f t="shared" ca="1" si="68"/>
        <v>-0.12663362260055777</v>
      </c>
      <c r="E2203">
        <f t="shared" ca="1" si="68"/>
        <v>0.64105047121302072</v>
      </c>
    </row>
    <row r="2204" spans="2:5">
      <c r="B2204">
        <f t="shared" si="69"/>
        <v>2199</v>
      </c>
      <c r="C2204">
        <f t="shared" ca="1" si="68"/>
        <v>16.778895818043079</v>
      </c>
      <c r="D2204">
        <f t="shared" ca="1" si="68"/>
        <v>-5.389917471024753</v>
      </c>
      <c r="E2204">
        <f t="shared" ca="1" si="68"/>
        <v>-3.2475820087149474</v>
      </c>
    </row>
    <row r="2205" spans="2:5">
      <c r="B2205">
        <f t="shared" si="69"/>
        <v>2200</v>
      </c>
      <c r="C2205">
        <f t="shared" ca="1" si="68"/>
        <v>-16.431282471687055</v>
      </c>
      <c r="D2205">
        <f t="shared" ca="1" si="68"/>
        <v>-6.4133710459452917</v>
      </c>
      <c r="E2205">
        <f t="shared" ca="1" si="68"/>
        <v>-5.7234735369674343</v>
      </c>
    </row>
    <row r="2206" spans="2:5">
      <c r="B2206">
        <f t="shared" si="69"/>
        <v>2201</v>
      </c>
      <c r="C2206">
        <f t="shared" ca="1" si="68"/>
        <v>10.254819992330454</v>
      </c>
      <c r="D2206">
        <f t="shared" ca="1" si="68"/>
        <v>-7.5661005104729924</v>
      </c>
      <c r="E2206">
        <f t="shared" ca="1" si="68"/>
        <v>-14.621698459031435</v>
      </c>
    </row>
    <row r="2207" spans="2:5">
      <c r="B2207">
        <f t="shared" si="69"/>
        <v>2202</v>
      </c>
      <c r="C2207">
        <f t="shared" ca="1" si="68"/>
        <v>3.8133798347500427</v>
      </c>
      <c r="D2207">
        <f t="shared" ca="1" si="68"/>
        <v>-4.3138349391779949</v>
      </c>
      <c r="E2207">
        <f t="shared" ca="1" si="68"/>
        <v>4.8528793179302543</v>
      </c>
    </row>
    <row r="2208" spans="2:5">
      <c r="B2208">
        <f t="shared" si="69"/>
        <v>2203</v>
      </c>
      <c r="C2208">
        <f t="shared" ca="1" si="68"/>
        <v>4.30763028933338</v>
      </c>
      <c r="D2208">
        <f t="shared" ca="1" si="68"/>
        <v>-4.2355765325190129</v>
      </c>
      <c r="E2208">
        <f t="shared" ca="1" si="68"/>
        <v>6.3586735999139377</v>
      </c>
    </row>
    <row r="2209" spans="2:5">
      <c r="B2209">
        <f t="shared" si="69"/>
        <v>2204</v>
      </c>
      <c r="C2209">
        <f t="shared" ca="1" si="68"/>
        <v>1.0194155328324446</v>
      </c>
      <c r="D2209">
        <f t="shared" ca="1" si="68"/>
        <v>5.1651112768640406</v>
      </c>
      <c r="E2209">
        <f t="shared" ca="1" si="68"/>
        <v>-15.865688434218212</v>
      </c>
    </row>
    <row r="2210" spans="2:5">
      <c r="B2210">
        <f t="shared" si="69"/>
        <v>2205</v>
      </c>
      <c r="C2210">
        <f t="shared" ca="1" si="68"/>
        <v>9.8421453714734124</v>
      </c>
      <c r="D2210">
        <f t="shared" ca="1" si="68"/>
        <v>-14.300868976703013</v>
      </c>
      <c r="E2210">
        <f t="shared" ca="1" si="68"/>
        <v>-5.6246164739945526</v>
      </c>
    </row>
    <row r="2211" spans="2:5">
      <c r="B2211">
        <f t="shared" si="69"/>
        <v>2206</v>
      </c>
      <c r="C2211">
        <f t="shared" ca="1" si="68"/>
        <v>-5.6598633390647652</v>
      </c>
      <c r="D2211">
        <f t="shared" ca="1" si="68"/>
        <v>-11.809955048293672</v>
      </c>
      <c r="E2211">
        <f t="shared" ca="1" si="68"/>
        <v>-11.710276220088456</v>
      </c>
    </row>
    <row r="2212" spans="2:5">
      <c r="B2212">
        <f t="shared" si="69"/>
        <v>2207</v>
      </c>
      <c r="C2212">
        <f t="shared" ca="1" si="68"/>
        <v>16.20796859105759</v>
      </c>
      <c r="D2212">
        <f t="shared" ca="1" si="68"/>
        <v>-12.716856535370376</v>
      </c>
      <c r="E2212">
        <f t="shared" ca="1" si="68"/>
        <v>1.9130506985267568</v>
      </c>
    </row>
    <row r="2213" spans="2:5">
      <c r="B2213">
        <f t="shared" si="69"/>
        <v>2208</v>
      </c>
      <c r="C2213">
        <f t="shared" ca="1" si="68"/>
        <v>15.468576018529349</v>
      </c>
      <c r="D2213">
        <f t="shared" ca="1" si="68"/>
        <v>16.654840218933757</v>
      </c>
      <c r="E2213">
        <f t="shared" ca="1" si="68"/>
        <v>14.760663585850534</v>
      </c>
    </row>
    <row r="2214" spans="2:5">
      <c r="B2214">
        <f t="shared" si="69"/>
        <v>2209</v>
      </c>
      <c r="C2214">
        <f t="shared" ca="1" si="68"/>
        <v>-13.77096503899357</v>
      </c>
      <c r="D2214">
        <f t="shared" ca="1" si="68"/>
        <v>12.645467706818424</v>
      </c>
      <c r="E2214">
        <f t="shared" ca="1" si="68"/>
        <v>-10.226856014552345</v>
      </c>
    </row>
    <row r="2215" spans="2:5">
      <c r="B2215">
        <f t="shared" si="69"/>
        <v>2210</v>
      </c>
      <c r="C2215">
        <f t="shared" ca="1" si="68"/>
        <v>-5.9931618823332116</v>
      </c>
      <c r="D2215">
        <f t="shared" ca="1" si="68"/>
        <v>11.383352175222059</v>
      </c>
      <c r="E2215">
        <f t="shared" ca="1" si="68"/>
        <v>-0.62932257264892311</v>
      </c>
    </row>
    <row r="2216" spans="2:5">
      <c r="B2216">
        <f t="shared" si="69"/>
        <v>2211</v>
      </c>
      <c r="C2216">
        <f t="shared" ca="1" si="68"/>
        <v>3.8904025939441085</v>
      </c>
      <c r="D2216">
        <f t="shared" ca="1" si="68"/>
        <v>-7.1419579753926099</v>
      </c>
      <c r="E2216">
        <f t="shared" ca="1" si="68"/>
        <v>-11.701204613363686</v>
      </c>
    </row>
    <row r="2217" spans="2:5">
      <c r="B2217">
        <f t="shared" si="69"/>
        <v>2212</v>
      </c>
      <c r="C2217">
        <f t="shared" ca="1" si="68"/>
        <v>10.320649324763522</v>
      </c>
      <c r="D2217">
        <f t="shared" ca="1" si="68"/>
        <v>-9.6104133965916159</v>
      </c>
      <c r="E2217">
        <f t="shared" ca="1" si="68"/>
        <v>15.054310810580303</v>
      </c>
    </row>
    <row r="2218" spans="2:5">
      <c r="B2218">
        <f t="shared" si="69"/>
        <v>2213</v>
      </c>
      <c r="C2218">
        <f t="shared" ca="1" si="68"/>
        <v>-8.8890143871379248</v>
      </c>
      <c r="D2218">
        <f t="shared" ca="1" si="68"/>
        <v>1.1763701996027853</v>
      </c>
      <c r="E2218">
        <f t="shared" ca="1" si="68"/>
        <v>-0.54967390300348629</v>
      </c>
    </row>
    <row r="2219" spans="2:5">
      <c r="B2219">
        <f t="shared" si="69"/>
        <v>2214</v>
      </c>
      <c r="C2219">
        <f t="shared" ca="1" si="68"/>
        <v>2.0832029371664955</v>
      </c>
      <c r="D2219">
        <f t="shared" ca="1" si="68"/>
        <v>5.6352285271344948</v>
      </c>
      <c r="E2219">
        <f t="shared" ca="1" si="68"/>
        <v>-6.3405031935972254</v>
      </c>
    </row>
    <row r="2220" spans="2:5">
      <c r="B2220">
        <f t="shared" si="69"/>
        <v>2215</v>
      </c>
      <c r="C2220">
        <f t="shared" ca="1" si="68"/>
        <v>-6.1114478473364464</v>
      </c>
      <c r="D2220">
        <f t="shared" ca="1" si="68"/>
        <v>-14.724617237329682</v>
      </c>
      <c r="E2220">
        <f t="shared" ca="1" si="68"/>
        <v>-16.658764778584462</v>
      </c>
    </row>
    <row r="2221" spans="2:5">
      <c r="B2221">
        <f t="shared" si="69"/>
        <v>2216</v>
      </c>
      <c r="C2221">
        <f t="shared" ca="1" si="68"/>
        <v>-10.507064790771361</v>
      </c>
      <c r="D2221">
        <f t="shared" ca="1" si="68"/>
        <v>-12.317882759031129</v>
      </c>
      <c r="E2221">
        <f t="shared" ca="1" si="68"/>
        <v>-7.042202148285357</v>
      </c>
    </row>
    <row r="2222" spans="2:5">
      <c r="B2222">
        <f t="shared" si="69"/>
        <v>2217</v>
      </c>
      <c r="C2222">
        <f t="shared" ca="1" si="68"/>
        <v>-9.6410606331439315</v>
      </c>
      <c r="D2222">
        <f t="shared" ca="1" si="68"/>
        <v>13.505226412456523</v>
      </c>
      <c r="E2222">
        <f t="shared" ca="1" si="68"/>
        <v>-2.2739867453180294</v>
      </c>
    </row>
    <row r="2223" spans="2:5">
      <c r="B2223">
        <f t="shared" si="69"/>
        <v>2218</v>
      </c>
      <c r="C2223">
        <f t="shared" ca="1" si="68"/>
        <v>7.8744924506275691</v>
      </c>
      <c r="D2223">
        <f t="shared" ca="1" si="68"/>
        <v>10.15747604851585</v>
      </c>
      <c r="E2223">
        <f t="shared" ca="1" si="68"/>
        <v>-11.777962716977019</v>
      </c>
    </row>
    <row r="2224" spans="2:5">
      <c r="B2224">
        <f t="shared" si="69"/>
        <v>2219</v>
      </c>
      <c r="C2224">
        <f t="shared" ca="1" si="68"/>
        <v>7.050576875220476</v>
      </c>
      <c r="D2224">
        <f t="shared" ca="1" si="68"/>
        <v>5.428695898426005</v>
      </c>
      <c r="E2224">
        <f t="shared" ca="1" si="68"/>
        <v>4.6128293302995589</v>
      </c>
    </row>
    <row r="2225" spans="2:5">
      <c r="B2225">
        <f t="shared" si="69"/>
        <v>2220</v>
      </c>
      <c r="C2225">
        <f t="shared" ca="1" si="68"/>
        <v>-6.5932504076480605</v>
      </c>
      <c r="D2225">
        <f t="shared" ca="1" si="68"/>
        <v>-5.9653552161512708</v>
      </c>
      <c r="E2225">
        <f t="shared" ca="1" si="68"/>
        <v>13.714817950755133</v>
      </c>
    </row>
    <row r="2226" spans="2:5">
      <c r="B2226">
        <f t="shared" si="69"/>
        <v>2221</v>
      </c>
      <c r="C2226">
        <f t="shared" ca="1" si="68"/>
        <v>11.489491226349132</v>
      </c>
      <c r="D2226">
        <f t="shared" ca="1" si="68"/>
        <v>-12.412698372495823</v>
      </c>
      <c r="E2226">
        <f t="shared" ca="1" si="68"/>
        <v>1.1795354542899192</v>
      </c>
    </row>
    <row r="2227" spans="2:5">
      <c r="B2227">
        <f t="shared" si="69"/>
        <v>2222</v>
      </c>
      <c r="C2227">
        <f t="shared" ca="1" si="68"/>
        <v>7.7786748585672028E-2</v>
      </c>
      <c r="D2227">
        <f t="shared" ca="1" si="68"/>
        <v>-6.5326330851076611</v>
      </c>
      <c r="E2227">
        <f t="shared" ca="1" si="68"/>
        <v>5.3691187804721148</v>
      </c>
    </row>
    <row r="2228" spans="2:5">
      <c r="B2228">
        <f t="shared" si="69"/>
        <v>2223</v>
      </c>
      <c r="C2228">
        <f t="shared" ca="1" si="68"/>
        <v>5.6091039714600202</v>
      </c>
      <c r="D2228">
        <f t="shared" ca="1" si="68"/>
        <v>16.589585418820214</v>
      </c>
      <c r="E2228">
        <f t="shared" ca="1" si="68"/>
        <v>-0.21899836549025253</v>
      </c>
    </row>
    <row r="2229" spans="2:5">
      <c r="B2229">
        <f t="shared" si="69"/>
        <v>2224</v>
      </c>
      <c r="C2229">
        <f t="shared" ca="1" si="68"/>
        <v>14.012555415400158</v>
      </c>
      <c r="D2229">
        <f t="shared" ca="1" si="68"/>
        <v>6.6271026920876617</v>
      </c>
      <c r="E2229">
        <f t="shared" ca="1" si="68"/>
        <v>-15.833925792871824</v>
      </c>
    </row>
    <row r="2230" spans="2:5">
      <c r="B2230">
        <f t="shared" si="69"/>
        <v>2225</v>
      </c>
      <c r="C2230">
        <f t="shared" ca="1" si="68"/>
        <v>-11.851530490510944</v>
      </c>
      <c r="D2230">
        <f t="shared" ca="1" si="68"/>
        <v>1.7768562848190848</v>
      </c>
      <c r="E2230">
        <f t="shared" ca="1" si="68"/>
        <v>-14.919632356235027</v>
      </c>
    </row>
    <row r="2231" spans="2:5">
      <c r="B2231">
        <f t="shared" si="69"/>
        <v>2226</v>
      </c>
      <c r="C2231">
        <f t="shared" ca="1" si="68"/>
        <v>-8.106865642232755</v>
      </c>
      <c r="D2231">
        <f t="shared" ca="1" si="68"/>
        <v>3.300075168779776</v>
      </c>
      <c r="E2231">
        <f t="shared" ca="1" si="68"/>
        <v>2.3448962774944455</v>
      </c>
    </row>
    <row r="2232" spans="2:5">
      <c r="B2232">
        <f t="shared" si="69"/>
        <v>2227</v>
      </c>
      <c r="C2232">
        <f t="shared" ca="1" si="68"/>
        <v>-6.5939187813992701</v>
      </c>
      <c r="D2232">
        <f t="shared" ca="1" si="68"/>
        <v>14.423659240678397</v>
      </c>
      <c r="E2232">
        <f t="shared" ca="1" si="68"/>
        <v>9.9703103117957159E-2</v>
      </c>
    </row>
    <row r="2233" spans="2:5">
      <c r="B2233">
        <f t="shared" si="69"/>
        <v>2228</v>
      </c>
      <c r="C2233">
        <f t="shared" ca="1" si="68"/>
        <v>-4.292066522932414</v>
      </c>
      <c r="D2233">
        <f t="shared" ca="1" si="68"/>
        <v>1.1830232359286632</v>
      </c>
      <c r="E2233">
        <f t="shared" ca="1" si="68"/>
        <v>-7.6148958559825033</v>
      </c>
    </row>
    <row r="2234" spans="2:5">
      <c r="B2234">
        <f t="shared" si="69"/>
        <v>2229</v>
      </c>
      <c r="C2234">
        <f t="shared" ca="1" si="68"/>
        <v>2.0738682788335838</v>
      </c>
      <c r="D2234">
        <f t="shared" ca="1" si="68"/>
        <v>-10.302165969550316</v>
      </c>
      <c r="E2234">
        <f t="shared" ca="1" si="68"/>
        <v>16.446109202895052</v>
      </c>
    </row>
    <row r="2235" spans="2:5">
      <c r="B2235">
        <f t="shared" si="69"/>
        <v>2230</v>
      </c>
      <c r="C2235">
        <f t="shared" ca="1" si="68"/>
        <v>-3.5719567489607007</v>
      </c>
      <c r="D2235">
        <f t="shared" ca="1" si="68"/>
        <v>-4.7904353369768327</v>
      </c>
      <c r="E2235">
        <f t="shared" ca="1" si="68"/>
        <v>12.513786173053933</v>
      </c>
    </row>
    <row r="2236" spans="2:5">
      <c r="B2236">
        <f t="shared" si="69"/>
        <v>2231</v>
      </c>
      <c r="C2236">
        <f t="shared" ca="1" si="68"/>
        <v>8.7505001377123248E-2</v>
      </c>
      <c r="D2236">
        <f t="shared" ca="1" si="68"/>
        <v>-1.3274527005304375</v>
      </c>
      <c r="E2236">
        <f t="shared" ca="1" si="68"/>
        <v>-7.204611581274829</v>
      </c>
    </row>
    <row r="2237" spans="2:5">
      <c r="B2237">
        <f t="shared" si="69"/>
        <v>2232</v>
      </c>
      <c r="C2237">
        <f t="shared" ca="1" si="68"/>
        <v>-0.15389554178410236</v>
      </c>
      <c r="D2237">
        <f t="shared" ca="1" si="68"/>
        <v>10.487802432839427</v>
      </c>
      <c r="E2237">
        <f t="shared" ca="1" si="68"/>
        <v>4.651059516498254</v>
      </c>
    </row>
    <row r="2238" spans="2:5">
      <c r="B2238">
        <f t="shared" si="69"/>
        <v>2233</v>
      </c>
      <c r="C2238">
        <f t="shared" ca="1" si="68"/>
        <v>9.8967976198750129</v>
      </c>
      <c r="D2238">
        <f t="shared" ca="1" si="68"/>
        <v>-16.532437820236915</v>
      </c>
      <c r="E2238">
        <f t="shared" ca="1" si="68"/>
        <v>-5.5866256332957827</v>
      </c>
    </row>
    <row r="2239" spans="2:5">
      <c r="B2239">
        <f t="shared" si="69"/>
        <v>2234</v>
      </c>
      <c r="C2239">
        <f t="shared" ca="1" si="68"/>
        <v>-3.2186958612277383</v>
      </c>
      <c r="D2239">
        <f t="shared" ca="1" si="68"/>
        <v>-11.291576017780553</v>
      </c>
      <c r="E2239">
        <f t="shared" ca="1" si="68"/>
        <v>0.14476472578534882</v>
      </c>
    </row>
    <row r="2240" spans="2:5">
      <c r="B2240">
        <f t="shared" si="69"/>
        <v>2235</v>
      </c>
      <c r="C2240">
        <f t="shared" ca="1" si="68"/>
        <v>12.186442246662827</v>
      </c>
      <c r="D2240">
        <f t="shared" ca="1" si="68"/>
        <v>13.091084748998787</v>
      </c>
      <c r="E2240">
        <f t="shared" ca="1" si="68"/>
        <v>-8.4862093522339528</v>
      </c>
    </row>
    <row r="2241" spans="2:5">
      <c r="B2241">
        <f t="shared" si="69"/>
        <v>2236</v>
      </c>
      <c r="C2241">
        <f t="shared" ca="1" si="68"/>
        <v>-16.757726146688974</v>
      </c>
      <c r="D2241">
        <f t="shared" ca="1" si="68"/>
        <v>10.078821432673015</v>
      </c>
      <c r="E2241">
        <f t="shared" ca="1" si="68"/>
        <v>13.826008320292923</v>
      </c>
    </row>
    <row r="2242" spans="2:5">
      <c r="B2242">
        <f t="shared" si="69"/>
        <v>2237</v>
      </c>
      <c r="C2242">
        <f t="shared" ca="1" si="68"/>
        <v>12.952501147868338</v>
      </c>
      <c r="D2242">
        <f t="shared" ca="1" si="68"/>
        <v>-3.9699318649175153</v>
      </c>
      <c r="E2242">
        <f t="shared" ca="1" si="68"/>
        <v>6.0937783390461799</v>
      </c>
    </row>
    <row r="2243" spans="2:5">
      <c r="B2243">
        <f t="shared" si="69"/>
        <v>2238</v>
      </c>
      <c r="C2243">
        <f t="shared" ca="1" si="68"/>
        <v>13.585052119861038</v>
      </c>
      <c r="D2243">
        <f t="shared" ca="1" si="68"/>
        <v>0.35060105280642562</v>
      </c>
      <c r="E2243">
        <f t="shared" ca="1" si="68"/>
        <v>-12.05872951690616</v>
      </c>
    </row>
    <row r="2244" spans="2:5">
      <c r="B2244">
        <f t="shared" si="69"/>
        <v>2239</v>
      </c>
      <c r="C2244">
        <f t="shared" ca="1" si="68"/>
        <v>-3.6042526161388793</v>
      </c>
      <c r="D2244">
        <f t="shared" ca="1" si="68"/>
        <v>16.563960961264605</v>
      </c>
      <c r="E2244">
        <f t="shared" ca="1" si="68"/>
        <v>-6.0055113012216941</v>
      </c>
    </row>
    <row r="2245" spans="2:5">
      <c r="B2245">
        <f t="shared" si="69"/>
        <v>2240</v>
      </c>
      <c r="C2245">
        <f t="shared" ca="1" si="68"/>
        <v>-7.404985650051203</v>
      </c>
      <c r="D2245">
        <f t="shared" ca="1" si="68"/>
        <v>-4.514957187723045</v>
      </c>
      <c r="E2245">
        <f t="shared" ca="1" si="68"/>
        <v>4.9540253063841906</v>
      </c>
    </row>
    <row r="2246" spans="2:5">
      <c r="B2246">
        <f t="shared" si="69"/>
        <v>2241</v>
      </c>
      <c r="C2246">
        <f t="shared" ca="1" si="68"/>
        <v>-4.194066359138632</v>
      </c>
      <c r="D2246">
        <f t="shared" ca="1" si="68"/>
        <v>3.1070699068446812</v>
      </c>
      <c r="E2246">
        <f t="shared" ca="1" si="68"/>
        <v>-4.1967961478172917</v>
      </c>
    </row>
    <row r="2247" spans="2:5">
      <c r="B2247">
        <f t="shared" si="69"/>
        <v>2242</v>
      </c>
      <c r="C2247">
        <f t="shared" ref="C2247:E2310" ca="1" si="70">(2*RAND()-1)*$C$4</f>
        <v>-1.0241603415538136</v>
      </c>
      <c r="D2247">
        <f t="shared" ca="1" si="70"/>
        <v>5.9417728478943843</v>
      </c>
      <c r="E2247">
        <f t="shared" ca="1" si="70"/>
        <v>-1.5366824256563094</v>
      </c>
    </row>
    <row r="2248" spans="2:5">
      <c r="B2248">
        <f t="shared" ref="B2248:B2311" si="71">B2247+1</f>
        <v>2243</v>
      </c>
      <c r="C2248">
        <f t="shared" ca="1" si="70"/>
        <v>-3.3262904547035967</v>
      </c>
      <c r="D2248">
        <f t="shared" ca="1" si="70"/>
        <v>8.7032354625951136</v>
      </c>
      <c r="E2248">
        <f t="shared" ca="1" si="70"/>
        <v>14.635876078899695</v>
      </c>
    </row>
    <row r="2249" spans="2:5">
      <c r="B2249">
        <f t="shared" si="71"/>
        <v>2244</v>
      </c>
      <c r="C2249">
        <f t="shared" ca="1" si="70"/>
        <v>-10.600298271606324</v>
      </c>
      <c r="D2249">
        <f t="shared" ca="1" si="70"/>
        <v>-11.460502942583672</v>
      </c>
      <c r="E2249">
        <f t="shared" ca="1" si="70"/>
        <v>5.4330558613700566</v>
      </c>
    </row>
    <row r="2250" spans="2:5">
      <c r="B2250">
        <f t="shared" si="71"/>
        <v>2245</v>
      </c>
      <c r="C2250">
        <f t="shared" ca="1" si="70"/>
        <v>-7.2652642722651608</v>
      </c>
      <c r="D2250">
        <f t="shared" ca="1" si="70"/>
        <v>13.121790903473663</v>
      </c>
      <c r="E2250">
        <f t="shared" ca="1" si="70"/>
        <v>-15.494173326830134</v>
      </c>
    </row>
    <row r="2251" spans="2:5">
      <c r="B2251">
        <f t="shared" si="71"/>
        <v>2246</v>
      </c>
      <c r="C2251">
        <f t="shared" ca="1" si="70"/>
        <v>1.7161429638446533</v>
      </c>
      <c r="D2251">
        <f t="shared" ca="1" si="70"/>
        <v>10.585450587827509</v>
      </c>
      <c r="E2251">
        <f t="shared" ca="1" si="70"/>
        <v>-10.999064907456384</v>
      </c>
    </row>
    <row r="2252" spans="2:5">
      <c r="B2252">
        <f t="shared" si="71"/>
        <v>2247</v>
      </c>
      <c r="C2252">
        <f t="shared" ca="1" si="70"/>
        <v>-16.326926938811756</v>
      </c>
      <c r="D2252">
        <f t="shared" ca="1" si="70"/>
        <v>-8.0792687360398023</v>
      </c>
      <c r="E2252">
        <f t="shared" ca="1" si="70"/>
        <v>-8.2986827289939988</v>
      </c>
    </row>
    <row r="2253" spans="2:5">
      <c r="B2253">
        <f t="shared" si="71"/>
        <v>2248</v>
      </c>
      <c r="C2253">
        <f t="shared" ca="1" si="70"/>
        <v>5.2199101627843367</v>
      </c>
      <c r="D2253">
        <f t="shared" ca="1" si="70"/>
        <v>15.495346937318761</v>
      </c>
      <c r="E2253">
        <f t="shared" ca="1" si="70"/>
        <v>-3.7365150874743605</v>
      </c>
    </row>
    <row r="2254" spans="2:5">
      <c r="B2254">
        <f t="shared" si="71"/>
        <v>2249</v>
      </c>
      <c r="C2254">
        <f t="shared" ca="1" si="70"/>
        <v>-4.5652617668538991</v>
      </c>
      <c r="D2254">
        <f t="shared" ca="1" si="70"/>
        <v>-16.390048642313516</v>
      </c>
      <c r="E2254">
        <f t="shared" ca="1" si="70"/>
        <v>-4.0536997202413403</v>
      </c>
    </row>
    <row r="2255" spans="2:5">
      <c r="B2255">
        <f t="shared" si="71"/>
        <v>2250</v>
      </c>
      <c r="C2255">
        <f t="shared" ca="1" si="70"/>
        <v>3.2688882056378814</v>
      </c>
      <c r="D2255">
        <f t="shared" ca="1" si="70"/>
        <v>8.9492594410888326</v>
      </c>
      <c r="E2255">
        <f t="shared" ca="1" si="70"/>
        <v>3.4156678204634252</v>
      </c>
    </row>
    <row r="2256" spans="2:5">
      <c r="B2256">
        <f t="shared" si="71"/>
        <v>2251</v>
      </c>
      <c r="C2256">
        <f t="shared" ca="1" si="70"/>
        <v>8.3989560720073548</v>
      </c>
      <c r="D2256">
        <f t="shared" ca="1" si="70"/>
        <v>-10.949392745092824</v>
      </c>
      <c r="E2256">
        <f t="shared" ca="1" si="70"/>
        <v>-14.072033255400608</v>
      </c>
    </row>
    <row r="2257" spans="2:5">
      <c r="B2257">
        <f t="shared" si="71"/>
        <v>2252</v>
      </c>
      <c r="C2257">
        <f t="shared" ca="1" si="70"/>
        <v>2.5028587188383256</v>
      </c>
      <c r="D2257">
        <f t="shared" ca="1" si="70"/>
        <v>4.3585147071482373</v>
      </c>
      <c r="E2257">
        <f t="shared" ca="1" si="70"/>
        <v>-15.392196962078081</v>
      </c>
    </row>
    <row r="2258" spans="2:5">
      <c r="B2258">
        <f t="shared" si="71"/>
        <v>2253</v>
      </c>
      <c r="C2258">
        <f t="shared" ca="1" si="70"/>
        <v>9.7264188066869615</v>
      </c>
      <c r="D2258">
        <f t="shared" ca="1" si="70"/>
        <v>11.087515152874914</v>
      </c>
      <c r="E2258">
        <f t="shared" ca="1" si="70"/>
        <v>14.802506608463354</v>
      </c>
    </row>
    <row r="2259" spans="2:5">
      <c r="B2259">
        <f t="shared" si="71"/>
        <v>2254</v>
      </c>
      <c r="C2259">
        <f t="shared" ca="1" si="70"/>
        <v>14.691725212340609</v>
      </c>
      <c r="D2259">
        <f t="shared" ca="1" si="70"/>
        <v>6.9483176268995734</v>
      </c>
      <c r="E2259">
        <f t="shared" ca="1" si="70"/>
        <v>9.393551219047394</v>
      </c>
    </row>
    <row r="2260" spans="2:5">
      <c r="B2260">
        <f t="shared" si="71"/>
        <v>2255</v>
      </c>
      <c r="C2260">
        <f t="shared" ca="1" si="70"/>
        <v>-2.0023313312310611</v>
      </c>
      <c r="D2260">
        <f t="shared" ca="1" si="70"/>
        <v>-5.3744781451750505</v>
      </c>
      <c r="E2260">
        <f t="shared" ca="1" si="70"/>
        <v>10.65934851871239</v>
      </c>
    </row>
    <row r="2261" spans="2:5">
      <c r="B2261">
        <f t="shared" si="71"/>
        <v>2256</v>
      </c>
      <c r="C2261">
        <f t="shared" ca="1" si="70"/>
        <v>0.86770825138656571</v>
      </c>
      <c r="D2261">
        <f t="shared" ca="1" si="70"/>
        <v>-12.605210744890346</v>
      </c>
      <c r="E2261">
        <f t="shared" ca="1" si="70"/>
        <v>-0.77960576872693554</v>
      </c>
    </row>
    <row r="2262" spans="2:5">
      <c r="B2262">
        <f t="shared" si="71"/>
        <v>2257</v>
      </c>
      <c r="C2262">
        <f t="shared" ca="1" si="70"/>
        <v>-16.539914291798379</v>
      </c>
      <c r="D2262">
        <f t="shared" ca="1" si="70"/>
        <v>14.797230933329793</v>
      </c>
      <c r="E2262">
        <f t="shared" ca="1" si="70"/>
        <v>15.360869762987823</v>
      </c>
    </row>
    <row r="2263" spans="2:5">
      <c r="B2263">
        <f t="shared" si="71"/>
        <v>2258</v>
      </c>
      <c r="C2263">
        <f t="shared" ca="1" si="70"/>
        <v>-8.9215467209861519</v>
      </c>
      <c r="D2263">
        <f t="shared" ca="1" si="70"/>
        <v>14.076154349892732</v>
      </c>
      <c r="E2263">
        <f t="shared" ca="1" si="70"/>
        <v>3.4517497345267034</v>
      </c>
    </row>
    <row r="2264" spans="2:5">
      <c r="B2264">
        <f t="shared" si="71"/>
        <v>2259</v>
      </c>
      <c r="C2264">
        <f t="shared" ca="1" si="70"/>
        <v>-10.800763906762576</v>
      </c>
      <c r="D2264">
        <f t="shared" ca="1" si="70"/>
        <v>15.359259414273717</v>
      </c>
      <c r="E2264">
        <f t="shared" ca="1" si="70"/>
        <v>-1.5709578907890676</v>
      </c>
    </row>
    <row r="2265" spans="2:5">
      <c r="B2265">
        <f t="shared" si="71"/>
        <v>2260</v>
      </c>
      <c r="C2265">
        <f t="shared" ca="1" si="70"/>
        <v>10.894365643129955</v>
      </c>
      <c r="D2265">
        <f t="shared" ca="1" si="70"/>
        <v>-2.0490359426730045</v>
      </c>
      <c r="E2265">
        <f t="shared" ca="1" si="70"/>
        <v>15.950750078799768</v>
      </c>
    </row>
    <row r="2266" spans="2:5">
      <c r="B2266">
        <f t="shared" si="71"/>
        <v>2261</v>
      </c>
      <c r="C2266">
        <f t="shared" ca="1" si="70"/>
        <v>15.052573324813183</v>
      </c>
      <c r="D2266">
        <f t="shared" ca="1" si="70"/>
        <v>-7.1898350662477917</v>
      </c>
      <c r="E2266">
        <f t="shared" ca="1" si="70"/>
        <v>-16.807413543943895</v>
      </c>
    </row>
    <row r="2267" spans="2:5">
      <c r="B2267">
        <f t="shared" si="71"/>
        <v>2262</v>
      </c>
      <c r="C2267">
        <f t="shared" ca="1" si="70"/>
        <v>0.28328326744785937</v>
      </c>
      <c r="D2267">
        <f t="shared" ca="1" si="70"/>
        <v>4.1108923382051392</v>
      </c>
      <c r="E2267">
        <f t="shared" ca="1" si="70"/>
        <v>6.5692101764793271</v>
      </c>
    </row>
    <row r="2268" spans="2:5">
      <c r="B2268">
        <f t="shared" si="71"/>
        <v>2263</v>
      </c>
      <c r="C2268">
        <f t="shared" ca="1" si="70"/>
        <v>-11.805036620980607</v>
      </c>
      <c r="D2268">
        <f t="shared" ca="1" si="70"/>
        <v>16.346791022073507</v>
      </c>
      <c r="E2268">
        <f t="shared" ca="1" si="70"/>
        <v>-9.7549474737606037</v>
      </c>
    </row>
    <row r="2269" spans="2:5">
      <c r="B2269">
        <f t="shared" si="71"/>
        <v>2264</v>
      </c>
      <c r="C2269">
        <f t="shared" ca="1" si="70"/>
        <v>7.6134993406789917</v>
      </c>
      <c r="D2269">
        <f t="shared" ca="1" si="70"/>
        <v>-0.66596640956636999</v>
      </c>
      <c r="E2269">
        <f t="shared" ca="1" si="70"/>
        <v>-2.5390685826898376</v>
      </c>
    </row>
    <row r="2270" spans="2:5">
      <c r="B2270">
        <f t="shared" si="71"/>
        <v>2265</v>
      </c>
      <c r="C2270">
        <f t="shared" ca="1" si="70"/>
        <v>-9.7649896520238535</v>
      </c>
      <c r="D2270">
        <f t="shared" ca="1" si="70"/>
        <v>-3.6550297649225763</v>
      </c>
      <c r="E2270">
        <f t="shared" ca="1" si="70"/>
        <v>12.075619233529281</v>
      </c>
    </row>
    <row r="2271" spans="2:5">
      <c r="B2271">
        <f t="shared" si="71"/>
        <v>2266</v>
      </c>
      <c r="C2271">
        <f t="shared" ca="1" si="70"/>
        <v>6.549376737430455</v>
      </c>
      <c r="D2271">
        <f t="shared" ca="1" si="70"/>
        <v>7.405226749390688</v>
      </c>
      <c r="E2271">
        <f t="shared" ca="1" si="70"/>
        <v>9.0798843736830701</v>
      </c>
    </row>
    <row r="2272" spans="2:5">
      <c r="B2272">
        <f t="shared" si="71"/>
        <v>2267</v>
      </c>
      <c r="C2272">
        <f t="shared" ca="1" si="70"/>
        <v>2.2935127317309236</v>
      </c>
      <c r="D2272">
        <f t="shared" ca="1" si="70"/>
        <v>13.323307611450353</v>
      </c>
      <c r="E2272">
        <f t="shared" ca="1" si="70"/>
        <v>11.42476410938823</v>
      </c>
    </row>
    <row r="2273" spans="2:5">
      <c r="B2273">
        <f t="shared" si="71"/>
        <v>2268</v>
      </c>
      <c r="C2273">
        <f t="shared" ca="1" si="70"/>
        <v>15.079312188995683</v>
      </c>
      <c r="D2273">
        <f t="shared" ca="1" si="70"/>
        <v>15.183126218738929</v>
      </c>
      <c r="E2273">
        <f t="shared" ca="1" si="70"/>
        <v>-11.329426852645353</v>
      </c>
    </row>
    <row r="2274" spans="2:5">
      <c r="B2274">
        <f t="shared" si="71"/>
        <v>2269</v>
      </c>
      <c r="C2274">
        <f t="shared" ca="1" si="70"/>
        <v>-7.6474994835848751</v>
      </c>
      <c r="D2274">
        <f t="shared" ca="1" si="70"/>
        <v>-7.2554928991988445</v>
      </c>
      <c r="E2274">
        <f t="shared" ca="1" si="70"/>
        <v>5.9029095810139651</v>
      </c>
    </row>
    <row r="2275" spans="2:5">
      <c r="B2275">
        <f t="shared" si="71"/>
        <v>2270</v>
      </c>
      <c r="C2275">
        <f t="shared" ca="1" si="70"/>
        <v>-3.8447452499702695</v>
      </c>
      <c r="D2275">
        <f t="shared" ca="1" si="70"/>
        <v>-13.660974977635199</v>
      </c>
      <c r="E2275">
        <f t="shared" ca="1" si="70"/>
        <v>7.7644195713473616</v>
      </c>
    </row>
    <row r="2276" spans="2:5">
      <c r="B2276">
        <f t="shared" si="71"/>
        <v>2271</v>
      </c>
      <c r="C2276">
        <f t="shared" ca="1" si="70"/>
        <v>-16.836256399663387</v>
      </c>
      <c r="D2276">
        <f t="shared" ca="1" si="70"/>
        <v>-16.149185244540096</v>
      </c>
      <c r="E2276">
        <f t="shared" ca="1" si="70"/>
        <v>-5.5255566535575058</v>
      </c>
    </row>
    <row r="2277" spans="2:5">
      <c r="B2277">
        <f t="shared" si="71"/>
        <v>2272</v>
      </c>
      <c r="C2277">
        <f t="shared" ca="1" si="70"/>
        <v>-1.5665910549193209</v>
      </c>
      <c r="D2277">
        <f t="shared" ca="1" si="70"/>
        <v>15.739145888870862</v>
      </c>
      <c r="E2277">
        <f t="shared" ca="1" si="70"/>
        <v>4.9989106023125123</v>
      </c>
    </row>
    <row r="2278" spans="2:5">
      <c r="B2278">
        <f t="shared" si="71"/>
        <v>2273</v>
      </c>
      <c r="C2278">
        <f t="shared" ca="1" si="70"/>
        <v>-0.16396780245343878</v>
      </c>
      <c r="D2278">
        <f t="shared" ca="1" si="70"/>
        <v>16.085562185366566</v>
      </c>
      <c r="E2278">
        <f t="shared" ca="1" si="70"/>
        <v>-6.2156956375745089</v>
      </c>
    </row>
    <row r="2279" spans="2:5">
      <c r="B2279">
        <f t="shared" si="71"/>
        <v>2274</v>
      </c>
      <c r="C2279">
        <f t="shared" ca="1" si="70"/>
        <v>-0.7248753089143718</v>
      </c>
      <c r="D2279">
        <f t="shared" ca="1" si="70"/>
        <v>-10.003455582919901</v>
      </c>
      <c r="E2279">
        <f t="shared" ca="1" si="70"/>
        <v>5.9533149585828733</v>
      </c>
    </row>
    <row r="2280" spans="2:5">
      <c r="B2280">
        <f t="shared" si="71"/>
        <v>2275</v>
      </c>
      <c r="C2280">
        <f t="shared" ca="1" si="70"/>
        <v>-5.9840162165935169</v>
      </c>
      <c r="D2280">
        <f t="shared" ca="1" si="70"/>
        <v>9.7498835241356741</v>
      </c>
      <c r="E2280">
        <f t="shared" ca="1" si="70"/>
        <v>10.084704952723825</v>
      </c>
    </row>
    <row r="2281" spans="2:5">
      <c r="B2281">
        <f t="shared" si="71"/>
        <v>2276</v>
      </c>
      <c r="C2281">
        <f t="shared" ca="1" si="70"/>
        <v>-7.9266823127138402</v>
      </c>
      <c r="D2281">
        <f t="shared" ca="1" si="70"/>
        <v>3.1043232737598725</v>
      </c>
      <c r="E2281">
        <f t="shared" ca="1" si="70"/>
        <v>-8.1836222457245569</v>
      </c>
    </row>
    <row r="2282" spans="2:5">
      <c r="B2282">
        <f t="shared" si="71"/>
        <v>2277</v>
      </c>
      <c r="C2282">
        <f t="shared" ca="1" si="70"/>
        <v>-7.6784573633888602</v>
      </c>
      <c r="D2282">
        <f t="shared" ca="1" si="70"/>
        <v>-7.509478957368156</v>
      </c>
      <c r="E2282">
        <f t="shared" ca="1" si="70"/>
        <v>5.4522603018185514</v>
      </c>
    </row>
    <row r="2283" spans="2:5">
      <c r="B2283">
        <f t="shared" si="71"/>
        <v>2278</v>
      </c>
      <c r="C2283">
        <f t="shared" ca="1" si="70"/>
        <v>14.41262031117094</v>
      </c>
      <c r="D2283">
        <f t="shared" ca="1" si="70"/>
        <v>15.582150793587331</v>
      </c>
      <c r="E2283">
        <f t="shared" ca="1" si="70"/>
        <v>-2.5992932773566806</v>
      </c>
    </row>
    <row r="2284" spans="2:5">
      <c r="B2284">
        <f t="shared" si="71"/>
        <v>2279</v>
      </c>
      <c r="C2284">
        <f t="shared" ca="1" si="70"/>
        <v>-14.214120675761952</v>
      </c>
      <c r="D2284">
        <f t="shared" ca="1" si="70"/>
        <v>5.1143909936609866</v>
      </c>
      <c r="E2284">
        <f t="shared" ca="1" si="70"/>
        <v>8.152624746473899</v>
      </c>
    </row>
    <row r="2285" spans="2:5">
      <c r="B2285">
        <f t="shared" si="71"/>
        <v>2280</v>
      </c>
      <c r="C2285">
        <f t="shared" ca="1" si="70"/>
        <v>-16.658533404450353</v>
      </c>
      <c r="D2285">
        <f t="shared" ca="1" si="70"/>
        <v>14.678485057617833</v>
      </c>
      <c r="E2285">
        <f t="shared" ca="1" si="70"/>
        <v>10.88504105992306</v>
      </c>
    </row>
    <row r="2286" spans="2:5">
      <c r="B2286">
        <f t="shared" si="71"/>
        <v>2281</v>
      </c>
      <c r="C2286">
        <f t="shared" ca="1" si="70"/>
        <v>5.3056812456761708</v>
      </c>
      <c r="D2286">
        <f t="shared" ca="1" si="70"/>
        <v>-6.4582967130809514</v>
      </c>
      <c r="E2286">
        <f t="shared" ca="1" si="70"/>
        <v>15.471993536242511</v>
      </c>
    </row>
    <row r="2287" spans="2:5">
      <c r="B2287">
        <f t="shared" si="71"/>
        <v>2282</v>
      </c>
      <c r="C2287">
        <f t="shared" ca="1" si="70"/>
        <v>13.973039828968187</v>
      </c>
      <c r="D2287">
        <f t="shared" ca="1" si="70"/>
        <v>-2.9380514268918061</v>
      </c>
      <c r="E2287">
        <f t="shared" ca="1" si="70"/>
        <v>13.630897377533515</v>
      </c>
    </row>
    <row r="2288" spans="2:5">
      <c r="B2288">
        <f t="shared" si="71"/>
        <v>2283</v>
      </c>
      <c r="C2288">
        <f t="shared" ca="1" si="70"/>
        <v>-1.3206255702066623</v>
      </c>
      <c r="D2288">
        <f t="shared" ca="1" si="70"/>
        <v>0.89459170274108146</v>
      </c>
      <c r="E2288">
        <f t="shared" ca="1" si="70"/>
        <v>7.6888521980024134</v>
      </c>
    </row>
    <row r="2289" spans="2:5">
      <c r="B2289">
        <f t="shared" si="71"/>
        <v>2284</v>
      </c>
      <c r="C2289">
        <f t="shared" ca="1" si="70"/>
        <v>12.722904058186469</v>
      </c>
      <c r="D2289">
        <f t="shared" ca="1" si="70"/>
        <v>-12.179793127701739</v>
      </c>
      <c r="E2289">
        <f t="shared" ca="1" si="70"/>
        <v>-15.858851221544157</v>
      </c>
    </row>
    <row r="2290" spans="2:5">
      <c r="B2290">
        <f t="shared" si="71"/>
        <v>2285</v>
      </c>
      <c r="C2290">
        <f t="shared" ca="1" si="70"/>
        <v>9.864184700039436</v>
      </c>
      <c r="D2290">
        <f t="shared" ca="1" si="70"/>
        <v>8.3356353858597636</v>
      </c>
      <c r="E2290">
        <f t="shared" ca="1" si="70"/>
        <v>-5.1319173586674598</v>
      </c>
    </row>
    <row r="2291" spans="2:5">
      <c r="B2291">
        <f t="shared" si="71"/>
        <v>2286</v>
      </c>
      <c r="C2291">
        <f t="shared" ca="1" si="70"/>
        <v>1.0979806977820352</v>
      </c>
      <c r="D2291">
        <f t="shared" ca="1" si="70"/>
        <v>7.6175541329089826</v>
      </c>
      <c r="E2291">
        <f t="shared" ca="1" si="70"/>
        <v>-4.2416153427403973</v>
      </c>
    </row>
    <row r="2292" spans="2:5">
      <c r="B2292">
        <f t="shared" si="71"/>
        <v>2287</v>
      </c>
      <c r="C2292">
        <f t="shared" ca="1" si="70"/>
        <v>-14.704569489118231</v>
      </c>
      <c r="D2292">
        <f t="shared" ca="1" si="70"/>
        <v>-9.2647951790348309</v>
      </c>
      <c r="E2292">
        <f t="shared" ca="1" si="70"/>
        <v>-9.8887297025935403</v>
      </c>
    </row>
    <row r="2293" spans="2:5">
      <c r="B2293">
        <f t="shared" si="71"/>
        <v>2288</v>
      </c>
      <c r="C2293">
        <f t="shared" ca="1" si="70"/>
        <v>12.980960129812109</v>
      </c>
      <c r="D2293">
        <f t="shared" ca="1" si="70"/>
        <v>-1.0602705278044482</v>
      </c>
      <c r="E2293">
        <f t="shared" ca="1" si="70"/>
        <v>5.8975993067638104</v>
      </c>
    </row>
    <row r="2294" spans="2:5">
      <c r="B2294">
        <f t="shared" si="71"/>
        <v>2289</v>
      </c>
      <c r="C2294">
        <f t="shared" ca="1" si="70"/>
        <v>-2.9173766779174555</v>
      </c>
      <c r="D2294">
        <f t="shared" ca="1" si="70"/>
        <v>-6.2711882573459903</v>
      </c>
      <c r="E2294">
        <f t="shared" ca="1" si="70"/>
        <v>-1.62838590664602</v>
      </c>
    </row>
    <row r="2295" spans="2:5">
      <c r="B2295">
        <f t="shared" si="71"/>
        <v>2290</v>
      </c>
      <c r="C2295">
        <f t="shared" ca="1" si="70"/>
        <v>-3.4101125041528801</v>
      </c>
      <c r="D2295">
        <f t="shared" ca="1" si="70"/>
        <v>-11.808426846938492</v>
      </c>
      <c r="E2295">
        <f t="shared" ca="1" si="70"/>
        <v>-4.5736499299368134</v>
      </c>
    </row>
    <row r="2296" spans="2:5">
      <c r="B2296">
        <f t="shared" si="71"/>
        <v>2291</v>
      </c>
      <c r="C2296">
        <f t="shared" ca="1" si="70"/>
        <v>-6.1469052480894417</v>
      </c>
      <c r="D2296">
        <f t="shared" ca="1" si="70"/>
        <v>1.3084581243978515</v>
      </c>
      <c r="E2296">
        <f t="shared" ca="1" si="70"/>
        <v>-12.386689477678839</v>
      </c>
    </row>
    <row r="2297" spans="2:5">
      <c r="B2297">
        <f t="shared" si="71"/>
        <v>2292</v>
      </c>
      <c r="C2297">
        <f t="shared" ca="1" si="70"/>
        <v>-15.266253606503037</v>
      </c>
      <c r="D2297">
        <f t="shared" ca="1" si="70"/>
        <v>-10.320924710627194</v>
      </c>
      <c r="E2297">
        <f t="shared" ca="1" si="70"/>
        <v>16.476028585165299</v>
      </c>
    </row>
    <row r="2298" spans="2:5">
      <c r="B2298">
        <f t="shared" si="71"/>
        <v>2293</v>
      </c>
      <c r="C2298">
        <f t="shared" ca="1" si="70"/>
        <v>-3.8780999197645385</v>
      </c>
      <c r="D2298">
        <f t="shared" ca="1" si="70"/>
        <v>12.318189786013619</v>
      </c>
      <c r="E2298">
        <f t="shared" ca="1" si="70"/>
        <v>9.4318241370326632</v>
      </c>
    </row>
    <row r="2299" spans="2:5">
      <c r="B2299">
        <f t="shared" si="71"/>
        <v>2294</v>
      </c>
      <c r="C2299">
        <f t="shared" ca="1" si="70"/>
        <v>9.0301030503231061</v>
      </c>
      <c r="D2299">
        <f t="shared" ca="1" si="70"/>
        <v>2.2797713116805971</v>
      </c>
      <c r="E2299">
        <f t="shared" ca="1" si="70"/>
        <v>-13.624933549431848</v>
      </c>
    </row>
    <row r="2300" spans="2:5">
      <c r="B2300">
        <f t="shared" si="71"/>
        <v>2295</v>
      </c>
      <c r="C2300">
        <f t="shared" ca="1" si="70"/>
        <v>2.4845519529809721</v>
      </c>
      <c r="D2300">
        <f t="shared" ca="1" si="70"/>
        <v>11.30850189181194</v>
      </c>
      <c r="E2300">
        <f t="shared" ca="1" si="70"/>
        <v>12.687080491228059</v>
      </c>
    </row>
    <row r="2301" spans="2:5">
      <c r="B2301">
        <f t="shared" si="71"/>
        <v>2296</v>
      </c>
      <c r="C2301">
        <f t="shared" ca="1" si="70"/>
        <v>-4.3551073456961751</v>
      </c>
      <c r="D2301">
        <f t="shared" ca="1" si="70"/>
        <v>-14.616077680021148</v>
      </c>
      <c r="E2301">
        <f t="shared" ca="1" si="70"/>
        <v>-13.201997182908755</v>
      </c>
    </row>
    <row r="2302" spans="2:5">
      <c r="B2302">
        <f t="shared" si="71"/>
        <v>2297</v>
      </c>
      <c r="C2302">
        <f t="shared" ca="1" si="70"/>
        <v>4.3285664455252402</v>
      </c>
      <c r="D2302">
        <f t="shared" ca="1" si="70"/>
        <v>6.0618333351222224</v>
      </c>
      <c r="E2302">
        <f t="shared" ca="1" si="70"/>
        <v>9.0880960189116013</v>
      </c>
    </row>
    <row r="2303" spans="2:5">
      <c r="B2303">
        <f t="shared" si="71"/>
        <v>2298</v>
      </c>
      <c r="C2303">
        <f t="shared" ca="1" si="70"/>
        <v>13.305231228449719</v>
      </c>
      <c r="D2303">
        <f t="shared" ca="1" si="70"/>
        <v>-6.5219871024283265</v>
      </c>
      <c r="E2303">
        <f t="shared" ca="1" si="70"/>
        <v>-3.1553194932174797</v>
      </c>
    </row>
    <row r="2304" spans="2:5">
      <c r="B2304">
        <f t="shared" si="71"/>
        <v>2299</v>
      </c>
      <c r="C2304">
        <f t="shared" ca="1" si="70"/>
        <v>15.138229220302666</v>
      </c>
      <c r="D2304">
        <f t="shared" ca="1" si="70"/>
        <v>-14.135162917917215</v>
      </c>
      <c r="E2304">
        <f t="shared" ca="1" si="70"/>
        <v>6.8599139097043622</v>
      </c>
    </row>
    <row r="2305" spans="2:5">
      <c r="B2305">
        <f t="shared" si="71"/>
        <v>2300</v>
      </c>
      <c r="C2305">
        <f t="shared" ca="1" si="70"/>
        <v>-6.6107522779320949</v>
      </c>
      <c r="D2305">
        <f t="shared" ca="1" si="70"/>
        <v>-14.997586377209275</v>
      </c>
      <c r="E2305">
        <f t="shared" ca="1" si="70"/>
        <v>-3.2122487904906176</v>
      </c>
    </row>
    <row r="2306" spans="2:5">
      <c r="B2306">
        <f t="shared" si="71"/>
        <v>2301</v>
      </c>
      <c r="C2306">
        <f t="shared" ca="1" si="70"/>
        <v>9.6030434540366638</v>
      </c>
      <c r="D2306">
        <f t="shared" ca="1" si="70"/>
        <v>-1.9679910711838802</v>
      </c>
      <c r="E2306">
        <f t="shared" ca="1" si="70"/>
        <v>6.1556977311012577</v>
      </c>
    </row>
    <row r="2307" spans="2:5">
      <c r="B2307">
        <f t="shared" si="71"/>
        <v>2302</v>
      </c>
      <c r="C2307">
        <f t="shared" ca="1" si="70"/>
        <v>13.132864194611917</v>
      </c>
      <c r="D2307">
        <f t="shared" ca="1" si="70"/>
        <v>3.8274014053855741</v>
      </c>
      <c r="E2307">
        <f t="shared" ca="1" si="70"/>
        <v>16.720416385151669</v>
      </c>
    </row>
    <row r="2308" spans="2:5">
      <c r="B2308">
        <f t="shared" si="71"/>
        <v>2303</v>
      </c>
      <c r="C2308">
        <f t="shared" ca="1" si="70"/>
        <v>6.8281037696701636</v>
      </c>
      <c r="D2308">
        <f t="shared" ca="1" si="70"/>
        <v>-16.609343767626385</v>
      </c>
      <c r="E2308">
        <f t="shared" ca="1" si="70"/>
        <v>-10.100942501421112</v>
      </c>
    </row>
    <row r="2309" spans="2:5">
      <c r="B2309">
        <f t="shared" si="71"/>
        <v>2304</v>
      </c>
      <c r="C2309">
        <f t="shared" ca="1" si="70"/>
        <v>-5.8454645547064334</v>
      </c>
      <c r="D2309">
        <f t="shared" ca="1" si="70"/>
        <v>13.725677591898741</v>
      </c>
      <c r="E2309">
        <f t="shared" ca="1" si="70"/>
        <v>-3.8749605022210125</v>
      </c>
    </row>
    <row r="2310" spans="2:5">
      <c r="B2310">
        <f t="shared" si="71"/>
        <v>2305</v>
      </c>
      <c r="C2310">
        <f t="shared" ca="1" si="70"/>
        <v>-8.9915512213871569</v>
      </c>
      <c r="D2310">
        <f t="shared" ca="1" si="70"/>
        <v>-9.6320778097471766</v>
      </c>
      <c r="E2310">
        <f t="shared" ca="1" si="70"/>
        <v>2.2364924189130391</v>
      </c>
    </row>
    <row r="2311" spans="2:5">
      <c r="B2311">
        <f t="shared" si="71"/>
        <v>2306</v>
      </c>
      <c r="C2311">
        <f t="shared" ref="C2311:E2374" ca="1" si="72">(2*RAND()-1)*$C$4</f>
        <v>1.7712114883192487</v>
      </c>
      <c r="D2311">
        <f t="shared" ca="1" si="72"/>
        <v>-11.291521299534402</v>
      </c>
      <c r="E2311">
        <f t="shared" ca="1" si="72"/>
        <v>-6.7611013030799239</v>
      </c>
    </row>
    <row r="2312" spans="2:5">
      <c r="B2312">
        <f t="shared" ref="B2312:B2375" si="73">B2311+1</f>
        <v>2307</v>
      </c>
      <c r="C2312">
        <f t="shared" ca="1" si="72"/>
        <v>15.197471382560693</v>
      </c>
      <c r="D2312">
        <f t="shared" ca="1" si="72"/>
        <v>2.9476085505749108</v>
      </c>
      <c r="E2312">
        <f t="shared" ca="1" si="72"/>
        <v>1.5248787078930686</v>
      </c>
    </row>
    <row r="2313" spans="2:5">
      <c r="B2313">
        <f t="shared" si="73"/>
        <v>2308</v>
      </c>
      <c r="C2313">
        <f t="shared" ca="1" si="72"/>
        <v>1.5564837899619757</v>
      </c>
      <c r="D2313">
        <f t="shared" ca="1" si="72"/>
        <v>-11.699660395190566</v>
      </c>
      <c r="E2313">
        <f t="shared" ca="1" si="72"/>
        <v>1.3561541936862811</v>
      </c>
    </row>
    <row r="2314" spans="2:5">
      <c r="B2314">
        <f t="shared" si="73"/>
        <v>2309</v>
      </c>
      <c r="C2314">
        <f t="shared" ca="1" si="72"/>
        <v>0.29296893838078208</v>
      </c>
      <c r="D2314">
        <f t="shared" ca="1" si="72"/>
        <v>8.411283263003364</v>
      </c>
      <c r="E2314">
        <f t="shared" ca="1" si="72"/>
        <v>4.3541891117320173</v>
      </c>
    </row>
    <row r="2315" spans="2:5">
      <c r="B2315">
        <f t="shared" si="73"/>
        <v>2310</v>
      </c>
      <c r="C2315">
        <f t="shared" ca="1" si="72"/>
        <v>16.312516126265006</v>
      </c>
      <c r="D2315">
        <f t="shared" ca="1" si="72"/>
        <v>-1.1251778956034471</v>
      </c>
      <c r="E2315">
        <f t="shared" ca="1" si="72"/>
        <v>2.0458179760446225</v>
      </c>
    </row>
    <row r="2316" spans="2:5">
      <c r="B2316">
        <f t="shared" si="73"/>
        <v>2311</v>
      </c>
      <c r="C2316">
        <f t="shared" ca="1" si="72"/>
        <v>-5.9606514237317132</v>
      </c>
      <c r="D2316">
        <f t="shared" ca="1" si="72"/>
        <v>-3.765581950402491</v>
      </c>
      <c r="E2316">
        <f t="shared" ca="1" si="72"/>
        <v>12.727246226423462</v>
      </c>
    </row>
    <row r="2317" spans="2:5">
      <c r="B2317">
        <f t="shared" si="73"/>
        <v>2312</v>
      </c>
      <c r="C2317">
        <f t="shared" ca="1" si="72"/>
        <v>-6.7366188280349357</v>
      </c>
      <c r="D2317">
        <f t="shared" ca="1" si="72"/>
        <v>-8.5581353002924798E-2</v>
      </c>
      <c r="E2317">
        <f t="shared" ca="1" si="72"/>
        <v>-8.4454652638192211</v>
      </c>
    </row>
    <row r="2318" spans="2:5">
      <c r="B2318">
        <f t="shared" si="73"/>
        <v>2313</v>
      </c>
      <c r="C2318">
        <f t="shared" ca="1" si="72"/>
        <v>-3.3791894585814615</v>
      </c>
      <c r="D2318">
        <f t="shared" ca="1" si="72"/>
        <v>11.939167062874535</v>
      </c>
      <c r="E2318">
        <f t="shared" ca="1" si="72"/>
        <v>12.552253625809778</v>
      </c>
    </row>
    <row r="2319" spans="2:5">
      <c r="B2319">
        <f t="shared" si="73"/>
        <v>2314</v>
      </c>
      <c r="C2319">
        <f t="shared" ca="1" si="72"/>
        <v>13.266077902012547</v>
      </c>
      <c r="D2319">
        <f t="shared" ca="1" si="72"/>
        <v>-8.2618438094967317</v>
      </c>
      <c r="E2319">
        <f t="shared" ca="1" si="72"/>
        <v>-9.1978918382829811</v>
      </c>
    </row>
    <row r="2320" spans="2:5">
      <c r="B2320">
        <f t="shared" si="73"/>
        <v>2315</v>
      </c>
      <c r="C2320">
        <f t="shared" ca="1" si="72"/>
        <v>16.473719843500884</v>
      </c>
      <c r="D2320">
        <f t="shared" ca="1" si="72"/>
        <v>-5.0297140519604948</v>
      </c>
      <c r="E2320">
        <f t="shared" ca="1" si="72"/>
        <v>2.6652435167364041</v>
      </c>
    </row>
    <row r="2321" spans="2:5">
      <c r="B2321">
        <f t="shared" si="73"/>
        <v>2316</v>
      </c>
      <c r="C2321">
        <f t="shared" ca="1" si="72"/>
        <v>8.6019500001267755</v>
      </c>
      <c r="D2321">
        <f t="shared" ca="1" si="72"/>
        <v>8.5934290362358041</v>
      </c>
      <c r="E2321">
        <f t="shared" ca="1" si="72"/>
        <v>-13.115315693813603</v>
      </c>
    </row>
    <row r="2322" spans="2:5">
      <c r="B2322">
        <f t="shared" si="73"/>
        <v>2317</v>
      </c>
      <c r="C2322">
        <f t="shared" ca="1" si="72"/>
        <v>0.66176686870688806</v>
      </c>
      <c r="D2322">
        <f t="shared" ca="1" si="72"/>
        <v>-5.5395282417491245</v>
      </c>
      <c r="E2322">
        <f t="shared" ca="1" si="72"/>
        <v>16.6819988434819</v>
      </c>
    </row>
    <row r="2323" spans="2:5">
      <c r="B2323">
        <f t="shared" si="73"/>
        <v>2318</v>
      </c>
      <c r="C2323">
        <f t="shared" ca="1" si="72"/>
        <v>4.3341948648306312</v>
      </c>
      <c r="D2323">
        <f t="shared" ca="1" si="72"/>
        <v>-12.135471723213422</v>
      </c>
      <c r="E2323">
        <f t="shared" ca="1" si="72"/>
        <v>-10.586007410871632</v>
      </c>
    </row>
    <row r="2324" spans="2:5">
      <c r="B2324">
        <f t="shared" si="73"/>
        <v>2319</v>
      </c>
      <c r="C2324">
        <f t="shared" ca="1" si="72"/>
        <v>-9.5820660310217445</v>
      </c>
      <c r="D2324">
        <f t="shared" ca="1" si="72"/>
        <v>8.8779497073947198</v>
      </c>
      <c r="E2324">
        <f t="shared" ca="1" si="72"/>
        <v>7.1113936874378085</v>
      </c>
    </row>
    <row r="2325" spans="2:5">
      <c r="B2325">
        <f t="shared" si="73"/>
        <v>2320</v>
      </c>
      <c r="C2325">
        <f t="shared" ca="1" si="72"/>
        <v>3.3403827756305491</v>
      </c>
      <c r="D2325">
        <f t="shared" ca="1" si="72"/>
        <v>11.034603097207642</v>
      </c>
      <c r="E2325">
        <f t="shared" ca="1" si="72"/>
        <v>8.7363740848688867</v>
      </c>
    </row>
    <row r="2326" spans="2:5">
      <c r="B2326">
        <f t="shared" si="73"/>
        <v>2321</v>
      </c>
      <c r="C2326">
        <f t="shared" ca="1" si="72"/>
        <v>6.7881384386033341</v>
      </c>
      <c r="D2326">
        <f t="shared" ca="1" si="72"/>
        <v>-14.963921817173627</v>
      </c>
      <c r="E2326">
        <f t="shared" ca="1" si="72"/>
        <v>-1.7057124428849717</v>
      </c>
    </row>
    <row r="2327" spans="2:5">
      <c r="B2327">
        <f t="shared" si="73"/>
        <v>2322</v>
      </c>
      <c r="C2327">
        <f t="shared" ca="1" si="72"/>
        <v>13.162331514607713</v>
      </c>
      <c r="D2327">
        <f t="shared" ca="1" si="72"/>
        <v>8.7677081296003792</v>
      </c>
      <c r="E2327">
        <f t="shared" ca="1" si="72"/>
        <v>0.48500341099739841</v>
      </c>
    </row>
    <row r="2328" spans="2:5">
      <c r="B2328">
        <f t="shared" si="73"/>
        <v>2323</v>
      </c>
      <c r="C2328">
        <f t="shared" ca="1" si="72"/>
        <v>4.1394093039125046</v>
      </c>
      <c r="D2328">
        <f t="shared" ca="1" si="72"/>
        <v>-5.3877557215917449</v>
      </c>
      <c r="E2328">
        <f t="shared" ca="1" si="72"/>
        <v>-7.3777543136533366</v>
      </c>
    </row>
    <row r="2329" spans="2:5">
      <c r="B2329">
        <f t="shared" si="73"/>
        <v>2324</v>
      </c>
      <c r="C2329">
        <f t="shared" ca="1" si="72"/>
        <v>1.5421270788877008</v>
      </c>
      <c r="D2329">
        <f t="shared" ca="1" si="72"/>
        <v>-8.0133003058934147</v>
      </c>
      <c r="E2329">
        <f t="shared" ca="1" si="72"/>
        <v>9.1405795836236372</v>
      </c>
    </row>
    <row r="2330" spans="2:5">
      <c r="B2330">
        <f t="shared" si="73"/>
        <v>2325</v>
      </c>
      <c r="C2330">
        <f t="shared" ca="1" si="72"/>
        <v>-13.726099237856499</v>
      </c>
      <c r="D2330">
        <f t="shared" ca="1" si="72"/>
        <v>-2.1169844452242037</v>
      </c>
      <c r="E2330">
        <f t="shared" ca="1" si="72"/>
        <v>16.854519578846013</v>
      </c>
    </row>
    <row r="2331" spans="2:5">
      <c r="B2331">
        <f t="shared" si="73"/>
        <v>2326</v>
      </c>
      <c r="C2331">
        <f t="shared" ca="1" si="72"/>
        <v>-2.3380183870912532</v>
      </c>
      <c r="D2331">
        <f t="shared" ca="1" si="72"/>
        <v>-16.49692353887707</v>
      </c>
      <c r="E2331">
        <f t="shared" ca="1" si="72"/>
        <v>-0.90878475556744931</v>
      </c>
    </row>
    <row r="2332" spans="2:5">
      <c r="B2332">
        <f t="shared" si="73"/>
        <v>2327</v>
      </c>
      <c r="C2332">
        <f t="shared" ca="1" si="72"/>
        <v>-13.416190744539971</v>
      </c>
      <c r="D2332">
        <f t="shared" ca="1" si="72"/>
        <v>-4.4148452297020437</v>
      </c>
      <c r="E2332">
        <f t="shared" ca="1" si="72"/>
        <v>-15.039146566209361</v>
      </c>
    </row>
    <row r="2333" spans="2:5">
      <c r="B2333">
        <f t="shared" si="73"/>
        <v>2328</v>
      </c>
      <c r="C2333">
        <f t="shared" ca="1" si="72"/>
        <v>-4.9993772545419883</v>
      </c>
      <c r="D2333">
        <f t="shared" ca="1" si="72"/>
        <v>-2.2783839057000832</v>
      </c>
      <c r="E2333">
        <f t="shared" ca="1" si="72"/>
        <v>9.0550296531335661</v>
      </c>
    </row>
    <row r="2334" spans="2:5">
      <c r="B2334">
        <f t="shared" si="73"/>
        <v>2329</v>
      </c>
      <c r="C2334">
        <f t="shared" ca="1" si="72"/>
        <v>14.004984179007844</v>
      </c>
      <c r="D2334">
        <f t="shared" ca="1" si="72"/>
        <v>16.899145609600435</v>
      </c>
      <c r="E2334">
        <f t="shared" ca="1" si="72"/>
        <v>-4.7260755165199058</v>
      </c>
    </row>
    <row r="2335" spans="2:5">
      <c r="B2335">
        <f t="shared" si="73"/>
        <v>2330</v>
      </c>
      <c r="C2335">
        <f t="shared" ca="1" si="72"/>
        <v>-1.3545736433734712</v>
      </c>
      <c r="D2335">
        <f t="shared" ca="1" si="72"/>
        <v>-9.9567384280954734</v>
      </c>
      <c r="E2335">
        <f t="shared" ca="1" si="72"/>
        <v>16.767857749560783</v>
      </c>
    </row>
    <row r="2336" spans="2:5">
      <c r="B2336">
        <f t="shared" si="73"/>
        <v>2331</v>
      </c>
      <c r="C2336">
        <f t="shared" ca="1" si="72"/>
        <v>1.430449910584993</v>
      </c>
      <c r="D2336">
        <f t="shared" ca="1" si="72"/>
        <v>11.813422588724643</v>
      </c>
      <c r="E2336">
        <f t="shared" ca="1" si="72"/>
        <v>16.026778806004337</v>
      </c>
    </row>
    <row r="2337" spans="2:5">
      <c r="B2337">
        <f t="shared" si="73"/>
        <v>2332</v>
      </c>
      <c r="C2337">
        <f t="shared" ca="1" si="72"/>
        <v>-4.3180253280280443</v>
      </c>
      <c r="D2337">
        <f t="shared" ca="1" si="72"/>
        <v>-3.072612106153783</v>
      </c>
      <c r="E2337">
        <f t="shared" ca="1" si="72"/>
        <v>-16.040745653651985</v>
      </c>
    </row>
    <row r="2338" spans="2:5">
      <c r="B2338">
        <f t="shared" si="73"/>
        <v>2333</v>
      </c>
      <c r="C2338">
        <f t="shared" ca="1" si="72"/>
        <v>3.6167944831449166</v>
      </c>
      <c r="D2338">
        <f t="shared" ca="1" si="72"/>
        <v>-10.743786547202488</v>
      </c>
      <c r="E2338">
        <f t="shared" ca="1" si="72"/>
        <v>-13.405639865553336</v>
      </c>
    </row>
    <row r="2339" spans="2:5">
      <c r="B2339">
        <f t="shared" si="73"/>
        <v>2334</v>
      </c>
      <c r="C2339">
        <f t="shared" ca="1" si="72"/>
        <v>-1.9517451106745609</v>
      </c>
      <c r="D2339">
        <f t="shared" ca="1" si="72"/>
        <v>15.021497898862611</v>
      </c>
      <c r="E2339">
        <f t="shared" ca="1" si="72"/>
        <v>7.1377640726402767</v>
      </c>
    </row>
    <row r="2340" spans="2:5">
      <c r="B2340">
        <f t="shared" si="73"/>
        <v>2335</v>
      </c>
      <c r="C2340">
        <f t="shared" ca="1" si="72"/>
        <v>-3.3785070780961206</v>
      </c>
      <c r="D2340">
        <f t="shared" ca="1" si="72"/>
        <v>-6.4777894356667431</v>
      </c>
      <c r="E2340">
        <f t="shared" ca="1" si="72"/>
        <v>-6.0969766198432245</v>
      </c>
    </row>
    <row r="2341" spans="2:5">
      <c r="B2341">
        <f t="shared" si="73"/>
        <v>2336</v>
      </c>
      <c r="C2341">
        <f t="shared" ca="1" si="72"/>
        <v>7.0666636947469268</v>
      </c>
      <c r="D2341">
        <f t="shared" ca="1" si="72"/>
        <v>-15.194323126271252</v>
      </c>
      <c r="E2341">
        <f t="shared" ca="1" si="72"/>
        <v>4.1764707006181716</v>
      </c>
    </row>
    <row r="2342" spans="2:5">
      <c r="B2342">
        <f t="shared" si="73"/>
        <v>2337</v>
      </c>
      <c r="C2342">
        <f t="shared" ca="1" si="72"/>
        <v>0.7362452093101215</v>
      </c>
      <c r="D2342">
        <f t="shared" ca="1" si="72"/>
        <v>12.444201385659825</v>
      </c>
      <c r="E2342">
        <f t="shared" ca="1" si="72"/>
        <v>6.9135088461827818</v>
      </c>
    </row>
    <row r="2343" spans="2:5">
      <c r="B2343">
        <f t="shared" si="73"/>
        <v>2338</v>
      </c>
      <c r="C2343">
        <f t="shared" ca="1" si="72"/>
        <v>5.8277099609026948</v>
      </c>
      <c r="D2343">
        <f t="shared" ca="1" si="72"/>
        <v>-7.4657136655137979</v>
      </c>
      <c r="E2343">
        <f t="shared" ca="1" si="72"/>
        <v>-4.5614179222387961</v>
      </c>
    </row>
    <row r="2344" spans="2:5">
      <c r="B2344">
        <f t="shared" si="73"/>
        <v>2339</v>
      </c>
      <c r="C2344">
        <f t="shared" ca="1" si="72"/>
        <v>-14.062300199967785</v>
      </c>
      <c r="D2344">
        <f t="shared" ca="1" si="72"/>
        <v>-15.286201436048616</v>
      </c>
      <c r="E2344">
        <f t="shared" ca="1" si="72"/>
        <v>10.0016413354106</v>
      </c>
    </row>
    <row r="2345" spans="2:5">
      <c r="B2345">
        <f t="shared" si="73"/>
        <v>2340</v>
      </c>
      <c r="C2345">
        <f t="shared" ca="1" si="72"/>
        <v>14.093253518019862</v>
      </c>
      <c r="D2345">
        <f t="shared" ca="1" si="72"/>
        <v>3.3321602951095741</v>
      </c>
      <c r="E2345">
        <f t="shared" ca="1" si="72"/>
        <v>14.565792560290857</v>
      </c>
    </row>
    <row r="2346" spans="2:5">
      <c r="B2346">
        <f t="shared" si="73"/>
        <v>2341</v>
      </c>
      <c r="C2346">
        <f t="shared" ca="1" si="72"/>
        <v>15.162028662096258</v>
      </c>
      <c r="D2346">
        <f t="shared" ca="1" si="72"/>
        <v>-16.108909268362261</v>
      </c>
      <c r="E2346">
        <f t="shared" ca="1" si="72"/>
        <v>-10.702573538439854</v>
      </c>
    </row>
    <row r="2347" spans="2:5">
      <c r="B2347">
        <f t="shared" si="73"/>
        <v>2342</v>
      </c>
      <c r="C2347">
        <f t="shared" ca="1" si="72"/>
        <v>-5.1787770469829049</v>
      </c>
      <c r="D2347">
        <f t="shared" ca="1" si="72"/>
        <v>-12.802276330823684</v>
      </c>
      <c r="E2347">
        <f t="shared" ca="1" si="72"/>
        <v>-3.940268750077037</v>
      </c>
    </row>
    <row r="2348" spans="2:5">
      <c r="B2348">
        <f t="shared" si="73"/>
        <v>2343</v>
      </c>
      <c r="C2348">
        <f t="shared" ca="1" si="72"/>
        <v>2.5346990634254034</v>
      </c>
      <c r="D2348">
        <f t="shared" ca="1" si="72"/>
        <v>4.6729984720565145</v>
      </c>
      <c r="E2348">
        <f t="shared" ca="1" si="72"/>
        <v>1.8213074625497121</v>
      </c>
    </row>
    <row r="2349" spans="2:5">
      <c r="B2349">
        <f t="shared" si="73"/>
        <v>2344</v>
      </c>
      <c r="C2349">
        <f t="shared" ca="1" si="72"/>
        <v>-7.0687058658478197</v>
      </c>
      <c r="D2349">
        <f t="shared" ca="1" si="72"/>
        <v>9.8381925848189304</v>
      </c>
      <c r="E2349">
        <f t="shared" ca="1" si="72"/>
        <v>-12.453210874212346</v>
      </c>
    </row>
    <row r="2350" spans="2:5">
      <c r="B2350">
        <f t="shared" si="73"/>
        <v>2345</v>
      </c>
      <c r="C2350">
        <f t="shared" ca="1" si="72"/>
        <v>12.532209034404966</v>
      </c>
      <c r="D2350">
        <f t="shared" ca="1" si="72"/>
        <v>-16.009419293697853</v>
      </c>
      <c r="E2350">
        <f t="shared" ca="1" si="72"/>
        <v>6.4287031622792652</v>
      </c>
    </row>
    <row r="2351" spans="2:5">
      <c r="B2351">
        <f t="shared" si="73"/>
        <v>2346</v>
      </c>
      <c r="C2351">
        <f t="shared" ca="1" si="72"/>
        <v>-2.7482618342317116</v>
      </c>
      <c r="D2351">
        <f t="shared" ca="1" si="72"/>
        <v>1.9832636224526883</v>
      </c>
      <c r="E2351">
        <f t="shared" ca="1" si="72"/>
        <v>-2.7541760104072583</v>
      </c>
    </row>
    <row r="2352" spans="2:5">
      <c r="B2352">
        <f t="shared" si="73"/>
        <v>2347</v>
      </c>
      <c r="C2352">
        <f t="shared" ca="1" si="72"/>
        <v>7.3314701891304663</v>
      </c>
      <c r="D2352">
        <f t="shared" ca="1" si="72"/>
        <v>-4.1256466968705237</v>
      </c>
      <c r="E2352">
        <f t="shared" ca="1" si="72"/>
        <v>14.262433122634629</v>
      </c>
    </row>
    <row r="2353" spans="2:5">
      <c r="B2353">
        <f t="shared" si="73"/>
        <v>2348</v>
      </c>
      <c r="C2353">
        <f t="shared" ca="1" si="72"/>
        <v>0.58053683047584093</v>
      </c>
      <c r="D2353">
        <f t="shared" ca="1" si="72"/>
        <v>-9.2557075138550431</v>
      </c>
      <c r="E2353">
        <f t="shared" ca="1" si="72"/>
        <v>-0.11528314024890118</v>
      </c>
    </row>
    <row r="2354" spans="2:5">
      <c r="B2354">
        <f t="shared" si="73"/>
        <v>2349</v>
      </c>
      <c r="C2354">
        <f t="shared" ca="1" si="72"/>
        <v>12.206320502649094</v>
      </c>
      <c r="D2354">
        <f t="shared" ca="1" si="72"/>
        <v>13.16129756828412</v>
      </c>
      <c r="E2354">
        <f t="shared" ca="1" si="72"/>
        <v>12.983406791081508</v>
      </c>
    </row>
    <row r="2355" spans="2:5">
      <c r="B2355">
        <f t="shared" si="73"/>
        <v>2350</v>
      </c>
      <c r="C2355">
        <f t="shared" ca="1" si="72"/>
        <v>5.5458269633919741</v>
      </c>
      <c r="D2355">
        <f t="shared" ca="1" si="72"/>
        <v>16.084395169699892</v>
      </c>
      <c r="E2355">
        <f t="shared" ca="1" si="72"/>
        <v>-10.430508340166552</v>
      </c>
    </row>
    <row r="2356" spans="2:5">
      <c r="B2356">
        <f t="shared" si="73"/>
        <v>2351</v>
      </c>
      <c r="C2356">
        <f t="shared" ca="1" si="72"/>
        <v>14.077053613467385</v>
      </c>
      <c r="D2356">
        <f t="shared" ca="1" si="72"/>
        <v>14.695101249308482</v>
      </c>
      <c r="E2356">
        <f t="shared" ca="1" si="72"/>
        <v>10.838563652681918</v>
      </c>
    </row>
    <row r="2357" spans="2:5">
      <c r="B2357">
        <f t="shared" si="73"/>
        <v>2352</v>
      </c>
      <c r="C2357">
        <f t="shared" ca="1" si="72"/>
        <v>-14.84675966486847</v>
      </c>
      <c r="D2357">
        <f t="shared" ca="1" si="72"/>
        <v>2.0255336933982502</v>
      </c>
      <c r="E2357">
        <f t="shared" ca="1" si="72"/>
        <v>-6.418112854230678</v>
      </c>
    </row>
    <row r="2358" spans="2:5">
      <c r="B2358">
        <f t="shared" si="73"/>
        <v>2353</v>
      </c>
      <c r="C2358">
        <f t="shared" ca="1" si="72"/>
        <v>-6.8511946607909575</v>
      </c>
      <c r="D2358">
        <f t="shared" ca="1" si="72"/>
        <v>5.5904210599393434</v>
      </c>
      <c r="E2358">
        <f t="shared" ca="1" si="72"/>
        <v>6.946455635786867</v>
      </c>
    </row>
    <row r="2359" spans="2:5">
      <c r="B2359">
        <f t="shared" si="73"/>
        <v>2354</v>
      </c>
      <c r="C2359">
        <f t="shared" ca="1" si="72"/>
        <v>-9.2018057746524207</v>
      </c>
      <c r="D2359">
        <f t="shared" ca="1" si="72"/>
        <v>6.7220399150174455</v>
      </c>
      <c r="E2359">
        <f t="shared" ca="1" si="72"/>
        <v>7.0801704376469834</v>
      </c>
    </row>
    <row r="2360" spans="2:5">
      <c r="B2360">
        <f t="shared" si="73"/>
        <v>2355</v>
      </c>
      <c r="C2360">
        <f t="shared" ca="1" si="72"/>
        <v>-11.389032022722224</v>
      </c>
      <c r="D2360">
        <f t="shared" ca="1" si="72"/>
        <v>2.3264867959536271</v>
      </c>
      <c r="E2360">
        <f t="shared" ca="1" si="72"/>
        <v>-12.92876347584369</v>
      </c>
    </row>
    <row r="2361" spans="2:5">
      <c r="B2361">
        <f t="shared" si="73"/>
        <v>2356</v>
      </c>
      <c r="C2361">
        <f t="shared" ca="1" si="72"/>
        <v>-10.147559281693212</v>
      </c>
      <c r="D2361">
        <f t="shared" ca="1" si="72"/>
        <v>-10.189226747627488</v>
      </c>
      <c r="E2361">
        <f t="shared" ca="1" si="72"/>
        <v>14.425748133160408</v>
      </c>
    </row>
    <row r="2362" spans="2:5">
      <c r="B2362">
        <f t="shared" si="73"/>
        <v>2357</v>
      </c>
      <c r="C2362">
        <f t="shared" ca="1" si="72"/>
        <v>-11.821207298046813</v>
      </c>
      <c r="D2362">
        <f t="shared" ca="1" si="72"/>
        <v>-11.118022135947028</v>
      </c>
      <c r="E2362">
        <f t="shared" ca="1" si="72"/>
        <v>13.387634352927634</v>
      </c>
    </row>
    <row r="2363" spans="2:5">
      <c r="B2363">
        <f t="shared" si="73"/>
        <v>2358</v>
      </c>
      <c r="C2363">
        <f t="shared" ca="1" si="72"/>
        <v>14.075762503895504</v>
      </c>
      <c r="D2363">
        <f t="shared" ca="1" si="72"/>
        <v>5.3291022055520649</v>
      </c>
      <c r="E2363">
        <f t="shared" ca="1" si="72"/>
        <v>-3.6212279904411062</v>
      </c>
    </row>
    <row r="2364" spans="2:5">
      <c r="B2364">
        <f t="shared" si="73"/>
        <v>2359</v>
      </c>
      <c r="C2364">
        <f t="shared" ca="1" si="72"/>
        <v>-13.053468797367627</v>
      </c>
      <c r="D2364">
        <f t="shared" ca="1" si="72"/>
        <v>10.382734293555727</v>
      </c>
      <c r="E2364">
        <f t="shared" ca="1" si="72"/>
        <v>-16.740963919736025</v>
      </c>
    </row>
    <row r="2365" spans="2:5">
      <c r="B2365">
        <f t="shared" si="73"/>
        <v>2360</v>
      </c>
      <c r="C2365">
        <f t="shared" ca="1" si="72"/>
        <v>9.4655129837166996</v>
      </c>
      <c r="D2365">
        <f t="shared" ca="1" si="72"/>
        <v>13.820789804233248</v>
      </c>
      <c r="E2365">
        <f t="shared" ca="1" si="72"/>
        <v>-8.5697992733344108</v>
      </c>
    </row>
    <row r="2366" spans="2:5">
      <c r="B2366">
        <f t="shared" si="73"/>
        <v>2361</v>
      </c>
      <c r="C2366">
        <f t="shared" ca="1" si="72"/>
        <v>2.2113745212641964</v>
      </c>
      <c r="D2366">
        <f t="shared" ca="1" si="72"/>
        <v>7.3035238987393338</v>
      </c>
      <c r="E2366">
        <f t="shared" ca="1" si="72"/>
        <v>7.8023517873530146</v>
      </c>
    </row>
    <row r="2367" spans="2:5">
      <c r="B2367">
        <f t="shared" si="73"/>
        <v>2362</v>
      </c>
      <c r="C2367">
        <f t="shared" ca="1" si="72"/>
        <v>-4.0148925056186862</v>
      </c>
      <c r="D2367">
        <f t="shared" ca="1" si="72"/>
        <v>-4.6004344147978529</v>
      </c>
      <c r="E2367">
        <f t="shared" ca="1" si="72"/>
        <v>16.016146941814217</v>
      </c>
    </row>
    <row r="2368" spans="2:5">
      <c r="B2368">
        <f t="shared" si="73"/>
        <v>2363</v>
      </c>
      <c r="C2368">
        <f t="shared" ca="1" si="72"/>
        <v>8.5136026426909233</v>
      </c>
      <c r="D2368">
        <f t="shared" ca="1" si="72"/>
        <v>9.7214024693450174</v>
      </c>
      <c r="E2368">
        <f t="shared" ca="1" si="72"/>
        <v>-16.522076195466269</v>
      </c>
    </row>
    <row r="2369" spans="2:5">
      <c r="B2369">
        <f t="shared" si="73"/>
        <v>2364</v>
      </c>
      <c r="C2369">
        <f t="shared" ca="1" si="72"/>
        <v>-5.4160527785489112</v>
      </c>
      <c r="D2369">
        <f t="shared" ca="1" si="72"/>
        <v>6.9681615508367933</v>
      </c>
      <c r="E2369">
        <f t="shared" ca="1" si="72"/>
        <v>-8.7226145333339993</v>
      </c>
    </row>
    <row r="2370" spans="2:5">
      <c r="B2370">
        <f t="shared" si="73"/>
        <v>2365</v>
      </c>
      <c r="C2370">
        <f t="shared" ca="1" si="72"/>
        <v>-9.9865192351909702</v>
      </c>
      <c r="D2370">
        <f t="shared" ca="1" si="72"/>
        <v>-2.8215576037736572</v>
      </c>
      <c r="E2370">
        <f t="shared" ca="1" si="72"/>
        <v>4.5562466979063236</v>
      </c>
    </row>
    <row r="2371" spans="2:5">
      <c r="B2371">
        <f t="shared" si="73"/>
        <v>2366</v>
      </c>
      <c r="C2371">
        <f t="shared" ca="1" si="72"/>
        <v>0.54661821289725454</v>
      </c>
      <c r="D2371">
        <f t="shared" ca="1" si="72"/>
        <v>0.56202521048532983</v>
      </c>
      <c r="E2371">
        <f t="shared" ca="1" si="72"/>
        <v>2.5073265905343671</v>
      </c>
    </row>
    <row r="2372" spans="2:5">
      <c r="B2372">
        <f t="shared" si="73"/>
        <v>2367</v>
      </c>
      <c r="C2372">
        <f t="shared" ca="1" si="72"/>
        <v>-10.179339676777769</v>
      </c>
      <c r="D2372">
        <f t="shared" ca="1" si="72"/>
        <v>6.3600945332690735</v>
      </c>
      <c r="E2372">
        <f t="shared" ca="1" si="72"/>
        <v>5.9216439746096707</v>
      </c>
    </row>
    <row r="2373" spans="2:5">
      <c r="B2373">
        <f t="shared" si="73"/>
        <v>2368</v>
      </c>
      <c r="C2373">
        <f t="shared" ca="1" si="72"/>
        <v>15.800392047541893</v>
      </c>
      <c r="D2373">
        <f t="shared" ca="1" si="72"/>
        <v>0.43893981956010597</v>
      </c>
      <c r="E2373">
        <f t="shared" ca="1" si="72"/>
        <v>5.9134075748534087</v>
      </c>
    </row>
    <row r="2374" spans="2:5">
      <c r="B2374">
        <f t="shared" si="73"/>
        <v>2369</v>
      </c>
      <c r="C2374">
        <f t="shared" ca="1" si="72"/>
        <v>-4.3752774704599027</v>
      </c>
      <c r="D2374">
        <f t="shared" ca="1" si="72"/>
        <v>-0.43713756509735857</v>
      </c>
      <c r="E2374">
        <f t="shared" ca="1" si="72"/>
        <v>0.43268545639934652</v>
      </c>
    </row>
    <row r="2375" spans="2:5">
      <c r="B2375">
        <f t="shared" si="73"/>
        <v>2370</v>
      </c>
      <c r="C2375">
        <f t="shared" ref="C2375:E2438" ca="1" si="74">(2*RAND()-1)*$C$4</f>
        <v>-16.18099217837997</v>
      </c>
      <c r="D2375">
        <f t="shared" ca="1" si="74"/>
        <v>-6.6028719953104531</v>
      </c>
      <c r="E2375">
        <f t="shared" ca="1" si="74"/>
        <v>9.9934057508588801</v>
      </c>
    </row>
    <row r="2376" spans="2:5">
      <c r="B2376">
        <f t="shared" ref="B2376:B2439" si="75">B2375+1</f>
        <v>2371</v>
      </c>
      <c r="C2376">
        <f t="shared" ca="1" si="74"/>
        <v>-9.2021093222286474</v>
      </c>
      <c r="D2376">
        <f t="shared" ca="1" si="74"/>
        <v>-4.139635222456473</v>
      </c>
      <c r="E2376">
        <f t="shared" ca="1" si="74"/>
        <v>-3.9951507257745025</v>
      </c>
    </row>
    <row r="2377" spans="2:5">
      <c r="B2377">
        <f t="shared" si="75"/>
        <v>2372</v>
      </c>
      <c r="C2377">
        <f t="shared" ca="1" si="74"/>
        <v>-8.3358002966213451</v>
      </c>
      <c r="D2377">
        <f t="shared" ca="1" si="74"/>
        <v>15.431323961534476</v>
      </c>
      <c r="E2377">
        <f t="shared" ca="1" si="74"/>
        <v>3.8723268198243024</v>
      </c>
    </row>
    <row r="2378" spans="2:5">
      <c r="B2378">
        <f t="shared" si="75"/>
        <v>2373</v>
      </c>
      <c r="C2378">
        <f t="shared" ca="1" si="74"/>
        <v>13.860719586547253</v>
      </c>
      <c r="D2378">
        <f t="shared" ca="1" si="74"/>
        <v>14.390344823248354</v>
      </c>
      <c r="E2378">
        <f t="shared" ca="1" si="74"/>
        <v>-0.59019474550261308</v>
      </c>
    </row>
    <row r="2379" spans="2:5">
      <c r="B2379">
        <f t="shared" si="75"/>
        <v>2374</v>
      </c>
      <c r="C2379">
        <f t="shared" ca="1" si="74"/>
        <v>-9.4207559046741078</v>
      </c>
      <c r="D2379">
        <f t="shared" ca="1" si="74"/>
        <v>8.3982707507510845</v>
      </c>
      <c r="E2379">
        <f t="shared" ca="1" si="74"/>
        <v>-9.6419087462019455</v>
      </c>
    </row>
    <row r="2380" spans="2:5">
      <c r="B2380">
        <f t="shared" si="75"/>
        <v>2375</v>
      </c>
      <c r="C2380">
        <f t="shared" ca="1" si="74"/>
        <v>-15.744784319073121</v>
      </c>
      <c r="D2380">
        <f t="shared" ca="1" si="74"/>
        <v>-16.78334732311334</v>
      </c>
      <c r="E2380">
        <f t="shared" ca="1" si="74"/>
        <v>15.010958027318024</v>
      </c>
    </row>
    <row r="2381" spans="2:5">
      <c r="B2381">
        <f t="shared" si="75"/>
        <v>2376</v>
      </c>
      <c r="C2381">
        <f t="shared" ca="1" si="74"/>
        <v>7.9926512393371265</v>
      </c>
      <c r="D2381">
        <f t="shared" ca="1" si="74"/>
        <v>-0.65174974790741236</v>
      </c>
      <c r="E2381">
        <f t="shared" ca="1" si="74"/>
        <v>-1.7857864068754175</v>
      </c>
    </row>
    <row r="2382" spans="2:5">
      <c r="B2382">
        <f t="shared" si="75"/>
        <v>2377</v>
      </c>
      <c r="C2382">
        <f t="shared" ca="1" si="74"/>
        <v>12.933672550591885</v>
      </c>
      <c r="D2382">
        <f t="shared" ca="1" si="74"/>
        <v>4.6258444814267792</v>
      </c>
      <c r="E2382">
        <f t="shared" ca="1" si="74"/>
        <v>-16.213991811793985</v>
      </c>
    </row>
    <row r="2383" spans="2:5">
      <c r="B2383">
        <f t="shared" si="75"/>
        <v>2378</v>
      </c>
      <c r="C2383">
        <f t="shared" ca="1" si="74"/>
        <v>-4.9360036147265136</v>
      </c>
      <c r="D2383">
        <f t="shared" ca="1" si="74"/>
        <v>-5.2234568466981246</v>
      </c>
      <c r="E2383">
        <f t="shared" ca="1" si="74"/>
        <v>0.77270644809535827</v>
      </c>
    </row>
    <row r="2384" spans="2:5">
      <c r="B2384">
        <f t="shared" si="75"/>
        <v>2379</v>
      </c>
      <c r="C2384">
        <f t="shared" ca="1" si="74"/>
        <v>-13.769435229611718</v>
      </c>
      <c r="D2384">
        <f t="shared" ca="1" si="74"/>
        <v>0.55552489650325487</v>
      </c>
      <c r="E2384">
        <f t="shared" ca="1" si="74"/>
        <v>8.7492088351020936</v>
      </c>
    </row>
    <row r="2385" spans="2:5">
      <c r="B2385">
        <f t="shared" si="75"/>
        <v>2380</v>
      </c>
      <c r="C2385">
        <f t="shared" ca="1" si="74"/>
        <v>-2.0768822374488205</v>
      </c>
      <c r="D2385">
        <f t="shared" ca="1" si="74"/>
        <v>16.297794306318934</v>
      </c>
      <c r="E2385">
        <f t="shared" ca="1" si="74"/>
        <v>-10.738680743888057</v>
      </c>
    </row>
    <row r="2386" spans="2:5">
      <c r="B2386">
        <f t="shared" si="75"/>
        <v>2381</v>
      </c>
      <c r="C2386">
        <f t="shared" ca="1" si="74"/>
        <v>15.729695429747842</v>
      </c>
      <c r="D2386">
        <f t="shared" ca="1" si="74"/>
        <v>-10.217024507847727</v>
      </c>
      <c r="E2386">
        <f t="shared" ca="1" si="74"/>
        <v>-10.454688546095223</v>
      </c>
    </row>
    <row r="2387" spans="2:5">
      <c r="B2387">
        <f t="shared" si="75"/>
        <v>2382</v>
      </c>
      <c r="C2387">
        <f t="shared" ca="1" si="74"/>
        <v>-15.230382986120045</v>
      </c>
      <c r="D2387">
        <f t="shared" ca="1" si="74"/>
        <v>-3.6016033134390399</v>
      </c>
      <c r="E2387">
        <f t="shared" ca="1" si="74"/>
        <v>3.82747701185769</v>
      </c>
    </row>
    <row r="2388" spans="2:5">
      <c r="B2388">
        <f t="shared" si="75"/>
        <v>2383</v>
      </c>
      <c r="C2388">
        <f t="shared" ca="1" si="74"/>
        <v>-6.4390251832410028</v>
      </c>
      <c r="D2388">
        <f t="shared" ca="1" si="74"/>
        <v>2.342689533039386</v>
      </c>
      <c r="E2388">
        <f t="shared" ca="1" si="74"/>
        <v>4.823056812049713</v>
      </c>
    </row>
    <row r="2389" spans="2:5">
      <c r="B2389">
        <f t="shared" si="75"/>
        <v>2384</v>
      </c>
      <c r="C2389">
        <f t="shared" ca="1" si="74"/>
        <v>15.259962570868414</v>
      </c>
      <c r="D2389">
        <f t="shared" ca="1" si="74"/>
        <v>-9.6956763017799954</v>
      </c>
      <c r="E2389">
        <f t="shared" ca="1" si="74"/>
        <v>15.99354203522174</v>
      </c>
    </row>
    <row r="2390" spans="2:5">
      <c r="B2390">
        <f t="shared" si="75"/>
        <v>2385</v>
      </c>
      <c r="C2390">
        <f t="shared" ca="1" si="74"/>
        <v>16.696260210379279</v>
      </c>
      <c r="D2390">
        <f t="shared" ca="1" si="74"/>
        <v>15.007097167926107</v>
      </c>
      <c r="E2390">
        <f t="shared" ca="1" si="74"/>
        <v>9.7990167400057384</v>
      </c>
    </row>
    <row r="2391" spans="2:5">
      <c r="B2391">
        <f t="shared" si="75"/>
        <v>2386</v>
      </c>
      <c r="C2391">
        <f t="shared" ca="1" si="74"/>
        <v>5.4808464217579846</v>
      </c>
      <c r="D2391">
        <f t="shared" ca="1" si="74"/>
        <v>3.3158735368470236</v>
      </c>
      <c r="E2391">
        <f t="shared" ca="1" si="74"/>
        <v>-6.9459451407588677</v>
      </c>
    </row>
    <row r="2392" spans="2:5">
      <c r="B2392">
        <f t="shared" si="75"/>
        <v>2387</v>
      </c>
      <c r="C2392">
        <f t="shared" ca="1" si="74"/>
        <v>-14.661125000160617</v>
      </c>
      <c r="D2392">
        <f t="shared" ca="1" si="74"/>
        <v>0.96075751529043063</v>
      </c>
      <c r="E2392">
        <f t="shared" ca="1" si="74"/>
        <v>-9.5722399383133592</v>
      </c>
    </row>
    <row r="2393" spans="2:5">
      <c r="B2393">
        <f t="shared" si="75"/>
        <v>2388</v>
      </c>
      <c r="C2393">
        <f t="shared" ca="1" si="74"/>
        <v>-16.178897300590428</v>
      </c>
      <c r="D2393">
        <f t="shared" ca="1" si="74"/>
        <v>-16.958402549445339</v>
      </c>
      <c r="E2393">
        <f t="shared" ca="1" si="74"/>
        <v>12.473163761024583</v>
      </c>
    </row>
    <row r="2394" spans="2:5">
      <c r="B2394">
        <f t="shared" si="75"/>
        <v>2389</v>
      </c>
      <c r="C2394">
        <f t="shared" ca="1" si="74"/>
        <v>3.2418820460784326</v>
      </c>
      <c r="D2394">
        <f t="shared" ca="1" si="74"/>
        <v>-8.6589501437863259</v>
      </c>
      <c r="E2394">
        <f t="shared" ca="1" si="74"/>
        <v>5.4640904891423592</v>
      </c>
    </row>
    <row r="2395" spans="2:5">
      <c r="B2395">
        <f t="shared" si="75"/>
        <v>2390</v>
      </c>
      <c r="C2395">
        <f t="shared" ca="1" si="74"/>
        <v>2.1989497755694298</v>
      </c>
      <c r="D2395">
        <f t="shared" ca="1" si="74"/>
        <v>-8.9200529852334824</v>
      </c>
      <c r="E2395">
        <f t="shared" ca="1" si="74"/>
        <v>-8.8217189351953245</v>
      </c>
    </row>
    <row r="2396" spans="2:5">
      <c r="B2396">
        <f t="shared" si="75"/>
        <v>2391</v>
      </c>
      <c r="C2396">
        <f t="shared" ca="1" si="74"/>
        <v>3.5736759692597171</v>
      </c>
      <c r="D2396">
        <f t="shared" ca="1" si="74"/>
        <v>-9.1929835942873321</v>
      </c>
      <c r="E2396">
        <f t="shared" ca="1" si="74"/>
        <v>-2.8840058106826776</v>
      </c>
    </row>
    <row r="2397" spans="2:5">
      <c r="B2397">
        <f t="shared" si="75"/>
        <v>2392</v>
      </c>
      <c r="C2397">
        <f t="shared" ca="1" si="74"/>
        <v>15.986986793962197</v>
      </c>
      <c r="D2397">
        <f t="shared" ca="1" si="74"/>
        <v>13.747728931238946</v>
      </c>
      <c r="E2397">
        <f t="shared" ca="1" si="74"/>
        <v>-6.0045477995099015</v>
      </c>
    </row>
    <row r="2398" spans="2:5">
      <c r="B2398">
        <f t="shared" si="75"/>
        <v>2393</v>
      </c>
      <c r="C2398">
        <f t="shared" ca="1" si="74"/>
        <v>-3.6486173679826717</v>
      </c>
      <c r="D2398">
        <f t="shared" ca="1" si="74"/>
        <v>-11.208646209082737</v>
      </c>
      <c r="E2398">
        <f t="shared" ca="1" si="74"/>
        <v>8.2914939066784719</v>
      </c>
    </row>
    <row r="2399" spans="2:5">
      <c r="B2399">
        <f t="shared" si="75"/>
        <v>2394</v>
      </c>
      <c r="C2399">
        <f t="shared" ca="1" si="74"/>
        <v>-3.6264899153916383</v>
      </c>
      <c r="D2399">
        <f t="shared" ca="1" si="74"/>
        <v>-11.961862370645903</v>
      </c>
      <c r="E2399">
        <f t="shared" ca="1" si="74"/>
        <v>-6.9148102817210155</v>
      </c>
    </row>
    <row r="2400" spans="2:5">
      <c r="B2400">
        <f t="shared" si="75"/>
        <v>2395</v>
      </c>
      <c r="C2400">
        <f t="shared" ca="1" si="74"/>
        <v>-10.98428448409302</v>
      </c>
      <c r="D2400">
        <f t="shared" ca="1" si="74"/>
        <v>-1.1537727144417131</v>
      </c>
      <c r="E2400">
        <f t="shared" ca="1" si="74"/>
        <v>6.8429046685393731</v>
      </c>
    </row>
    <row r="2401" spans="2:5">
      <c r="B2401">
        <f t="shared" si="75"/>
        <v>2396</v>
      </c>
      <c r="C2401">
        <f t="shared" ca="1" si="74"/>
        <v>-3.1431070655273734</v>
      </c>
      <c r="D2401">
        <f t="shared" ca="1" si="74"/>
        <v>-11.52283748136033</v>
      </c>
      <c r="E2401">
        <f t="shared" ca="1" si="74"/>
        <v>-14.244639546508543</v>
      </c>
    </row>
    <row r="2402" spans="2:5">
      <c r="B2402">
        <f t="shared" si="75"/>
        <v>2397</v>
      </c>
      <c r="C2402">
        <f t="shared" ca="1" si="74"/>
        <v>12.569310986720259</v>
      </c>
      <c r="D2402">
        <f t="shared" ca="1" si="74"/>
        <v>-5.3154164702462143</v>
      </c>
      <c r="E2402">
        <f t="shared" ca="1" si="74"/>
        <v>9.0796814955582583</v>
      </c>
    </row>
    <row r="2403" spans="2:5">
      <c r="B2403">
        <f t="shared" si="75"/>
        <v>2398</v>
      </c>
      <c r="C2403">
        <f t="shared" ca="1" si="74"/>
        <v>10.165852105606685</v>
      </c>
      <c r="D2403">
        <f t="shared" ca="1" si="74"/>
        <v>-1.7563218709565693</v>
      </c>
      <c r="E2403">
        <f t="shared" ca="1" si="74"/>
        <v>-3.8089095561903106</v>
      </c>
    </row>
    <row r="2404" spans="2:5">
      <c r="B2404">
        <f t="shared" si="75"/>
        <v>2399</v>
      </c>
      <c r="C2404">
        <f t="shared" ca="1" si="74"/>
        <v>-0.75796760980453937</v>
      </c>
      <c r="D2404">
        <f t="shared" ca="1" si="74"/>
        <v>-6.6674744446711198</v>
      </c>
      <c r="E2404">
        <f t="shared" ca="1" si="74"/>
        <v>15.100786679521248</v>
      </c>
    </row>
    <row r="2405" spans="2:5">
      <c r="B2405">
        <f t="shared" si="75"/>
        <v>2400</v>
      </c>
      <c r="C2405">
        <f t="shared" ca="1" si="74"/>
        <v>6.0504689810738448</v>
      </c>
      <c r="D2405">
        <f t="shared" ca="1" si="74"/>
        <v>-6.1378952697831375</v>
      </c>
      <c r="E2405">
        <f t="shared" ca="1" si="74"/>
        <v>8.0110960369451156</v>
      </c>
    </row>
    <row r="2406" spans="2:5">
      <c r="B2406">
        <f t="shared" si="75"/>
        <v>2401</v>
      </c>
      <c r="C2406">
        <f t="shared" ca="1" si="74"/>
        <v>11.036760555222623</v>
      </c>
      <c r="D2406">
        <f t="shared" ca="1" si="74"/>
        <v>-2.8209519118678825</v>
      </c>
      <c r="E2406">
        <f t="shared" ca="1" si="74"/>
        <v>-15.280591991333313</v>
      </c>
    </row>
    <row r="2407" spans="2:5">
      <c r="B2407">
        <f t="shared" si="75"/>
        <v>2402</v>
      </c>
      <c r="C2407">
        <f t="shared" ca="1" si="74"/>
        <v>-4.0241280714765946</v>
      </c>
      <c r="D2407">
        <f t="shared" ca="1" si="74"/>
        <v>-3.5388068875442826</v>
      </c>
      <c r="E2407">
        <f t="shared" ca="1" si="74"/>
        <v>-8.6273559601097869</v>
      </c>
    </row>
    <row r="2408" spans="2:5">
      <c r="B2408">
        <f t="shared" si="75"/>
        <v>2403</v>
      </c>
      <c r="C2408">
        <f t="shared" ca="1" si="74"/>
        <v>-8.9106476976379998</v>
      </c>
      <c r="D2408">
        <f t="shared" ca="1" si="74"/>
        <v>-3.9651049142834607</v>
      </c>
      <c r="E2408">
        <f t="shared" ca="1" si="74"/>
        <v>15.759279705908119</v>
      </c>
    </row>
    <row r="2409" spans="2:5">
      <c r="B2409">
        <f t="shared" si="75"/>
        <v>2404</v>
      </c>
      <c r="C2409">
        <f t="shared" ca="1" si="74"/>
        <v>-8.0148932729935645</v>
      </c>
      <c r="D2409">
        <f t="shared" ca="1" si="74"/>
        <v>-10.121610588997022</v>
      </c>
      <c r="E2409">
        <f t="shared" ca="1" si="74"/>
        <v>5.070215566931175</v>
      </c>
    </row>
    <row r="2410" spans="2:5">
      <c r="B2410">
        <f t="shared" si="75"/>
        <v>2405</v>
      </c>
      <c r="C2410">
        <f t="shared" ca="1" si="74"/>
        <v>-4.9237016021537654</v>
      </c>
      <c r="D2410">
        <f t="shared" ca="1" si="74"/>
        <v>-14.943106839651239</v>
      </c>
      <c r="E2410">
        <f t="shared" ca="1" si="74"/>
        <v>-15.470304759579108</v>
      </c>
    </row>
    <row r="2411" spans="2:5">
      <c r="B2411">
        <f t="shared" si="75"/>
        <v>2406</v>
      </c>
      <c r="C2411">
        <f t="shared" ca="1" si="74"/>
        <v>-8.1819111838702874</v>
      </c>
      <c r="D2411">
        <f t="shared" ca="1" si="74"/>
        <v>10.990244366312933</v>
      </c>
      <c r="E2411">
        <f t="shared" ca="1" si="74"/>
        <v>5.465687686066989</v>
      </c>
    </row>
    <row r="2412" spans="2:5">
      <c r="B2412">
        <f t="shared" si="75"/>
        <v>2407</v>
      </c>
      <c r="C2412">
        <f t="shared" ca="1" si="74"/>
        <v>-3.2935424126461967</v>
      </c>
      <c r="D2412">
        <f t="shared" ca="1" si="74"/>
        <v>-2.6518978115920673</v>
      </c>
      <c r="E2412">
        <f t="shared" ca="1" si="74"/>
        <v>0.92638713708414344</v>
      </c>
    </row>
    <row r="2413" spans="2:5">
      <c r="B2413">
        <f t="shared" si="75"/>
        <v>2408</v>
      </c>
      <c r="C2413">
        <f t="shared" ca="1" si="74"/>
        <v>-12.952962577989844</v>
      </c>
      <c r="D2413">
        <f t="shared" ca="1" si="74"/>
        <v>-5.6519641610939582</v>
      </c>
      <c r="E2413">
        <f t="shared" ca="1" si="74"/>
        <v>-10.990977648689187</v>
      </c>
    </row>
    <row r="2414" spans="2:5">
      <c r="B2414">
        <f t="shared" si="75"/>
        <v>2409</v>
      </c>
      <c r="C2414">
        <f t="shared" ca="1" si="74"/>
        <v>14.093083178526095</v>
      </c>
      <c r="D2414">
        <f t="shared" ca="1" si="74"/>
        <v>12.456172651665051</v>
      </c>
      <c r="E2414">
        <f t="shared" ca="1" si="74"/>
        <v>6.3318859145050688</v>
      </c>
    </row>
    <row r="2415" spans="2:5">
      <c r="B2415">
        <f t="shared" si="75"/>
        <v>2410</v>
      </c>
      <c r="C2415">
        <f t="shared" ca="1" si="74"/>
        <v>-0.24401403407311029</v>
      </c>
      <c r="D2415">
        <f t="shared" ca="1" si="74"/>
        <v>-0.83013779760981476</v>
      </c>
      <c r="E2415">
        <f t="shared" ca="1" si="74"/>
        <v>-13.836971595769883</v>
      </c>
    </row>
    <row r="2416" spans="2:5">
      <c r="B2416">
        <f t="shared" si="75"/>
        <v>2411</v>
      </c>
      <c r="C2416">
        <f t="shared" ca="1" si="74"/>
        <v>10.957992992281454</v>
      </c>
      <c r="D2416">
        <f t="shared" ca="1" si="74"/>
        <v>13.250910424593032</v>
      </c>
      <c r="E2416">
        <f t="shared" ca="1" si="74"/>
        <v>-13.91662567536569</v>
      </c>
    </row>
    <row r="2417" spans="2:5">
      <c r="B2417">
        <f t="shared" si="75"/>
        <v>2412</v>
      </c>
      <c r="C2417">
        <f t="shared" ca="1" si="74"/>
        <v>3.8102379195571823</v>
      </c>
      <c r="D2417">
        <f t="shared" ca="1" si="74"/>
        <v>16.018524806310197</v>
      </c>
      <c r="E2417">
        <f t="shared" ca="1" si="74"/>
        <v>4.6223842227086305</v>
      </c>
    </row>
    <row r="2418" spans="2:5">
      <c r="B2418">
        <f t="shared" si="75"/>
        <v>2413</v>
      </c>
      <c r="C2418">
        <f t="shared" ca="1" si="74"/>
        <v>13.024740286079554</v>
      </c>
      <c r="D2418">
        <f t="shared" ca="1" si="74"/>
        <v>2.2581190901283321</v>
      </c>
      <c r="E2418">
        <f t="shared" ca="1" si="74"/>
        <v>2.2679020868809903</v>
      </c>
    </row>
    <row r="2419" spans="2:5">
      <c r="B2419">
        <f t="shared" si="75"/>
        <v>2414</v>
      </c>
      <c r="C2419">
        <f t="shared" ca="1" si="74"/>
        <v>-14.957723218467688</v>
      </c>
      <c r="D2419">
        <f t="shared" ca="1" si="74"/>
        <v>-13.14486528824569</v>
      </c>
      <c r="E2419">
        <f t="shared" ca="1" si="74"/>
        <v>7.1070586498796597</v>
      </c>
    </row>
    <row r="2420" spans="2:5">
      <c r="B2420">
        <f t="shared" si="75"/>
        <v>2415</v>
      </c>
      <c r="C2420">
        <f t="shared" ca="1" si="74"/>
        <v>-0.70935530806012936</v>
      </c>
      <c r="D2420">
        <f t="shared" ca="1" si="74"/>
        <v>-16.799056081027977</v>
      </c>
      <c r="E2420">
        <f t="shared" ca="1" si="74"/>
        <v>-15.540896103329539</v>
      </c>
    </row>
    <row r="2421" spans="2:5">
      <c r="B2421">
        <f t="shared" si="75"/>
        <v>2416</v>
      </c>
      <c r="C2421">
        <f t="shared" ca="1" si="74"/>
        <v>-12.279098983746279</v>
      </c>
      <c r="D2421">
        <f t="shared" ca="1" si="74"/>
        <v>-7.3194853488214386</v>
      </c>
      <c r="E2421">
        <f t="shared" ca="1" si="74"/>
        <v>6.7016266395821749</v>
      </c>
    </row>
    <row r="2422" spans="2:5">
      <c r="B2422">
        <f t="shared" si="75"/>
        <v>2417</v>
      </c>
      <c r="C2422">
        <f t="shared" ca="1" si="74"/>
        <v>-1.4378751680854203</v>
      </c>
      <c r="D2422">
        <f t="shared" ca="1" si="74"/>
        <v>-5.9665170379362804</v>
      </c>
      <c r="E2422">
        <f t="shared" ca="1" si="74"/>
        <v>3.2778537926306788</v>
      </c>
    </row>
    <row r="2423" spans="2:5">
      <c r="B2423">
        <f t="shared" si="75"/>
        <v>2418</v>
      </c>
      <c r="C2423">
        <f t="shared" ca="1" si="74"/>
        <v>14.752630285278858</v>
      </c>
      <c r="D2423">
        <f t="shared" ca="1" si="74"/>
        <v>-8.9416757454783884</v>
      </c>
      <c r="E2423">
        <f t="shared" ca="1" si="74"/>
        <v>9.2246476571001672</v>
      </c>
    </row>
    <row r="2424" spans="2:5">
      <c r="B2424">
        <f t="shared" si="75"/>
        <v>2419</v>
      </c>
      <c r="C2424">
        <f t="shared" ca="1" si="74"/>
        <v>-14.786679491248496</v>
      </c>
      <c r="D2424">
        <f t="shared" ca="1" si="74"/>
        <v>-14.744949825655546</v>
      </c>
      <c r="E2424">
        <f t="shared" ca="1" si="74"/>
        <v>-10.717736088462193</v>
      </c>
    </row>
    <row r="2425" spans="2:5">
      <c r="B2425">
        <f t="shared" si="75"/>
        <v>2420</v>
      </c>
      <c r="C2425">
        <f t="shared" ca="1" si="74"/>
        <v>12.084673498013583</v>
      </c>
      <c r="D2425">
        <f t="shared" ca="1" si="74"/>
        <v>14.060038493778407</v>
      </c>
      <c r="E2425">
        <f t="shared" ca="1" si="74"/>
        <v>5.5656676260825151</v>
      </c>
    </row>
    <row r="2426" spans="2:5">
      <c r="B2426">
        <f t="shared" si="75"/>
        <v>2421</v>
      </c>
      <c r="C2426">
        <f t="shared" ca="1" si="74"/>
        <v>-15.881508272845704</v>
      </c>
      <c r="D2426">
        <f t="shared" ca="1" si="74"/>
        <v>-13.304606151219735</v>
      </c>
      <c r="E2426">
        <f t="shared" ca="1" si="74"/>
        <v>6.9758842881136545</v>
      </c>
    </row>
    <row r="2427" spans="2:5">
      <c r="B2427">
        <f t="shared" si="75"/>
        <v>2422</v>
      </c>
      <c r="C2427">
        <f t="shared" ca="1" si="74"/>
        <v>-15.24846412380912</v>
      </c>
      <c r="D2427">
        <f t="shared" ca="1" si="74"/>
        <v>-9.2157816324688699</v>
      </c>
      <c r="E2427">
        <f t="shared" ca="1" si="74"/>
        <v>-5.346746540804217</v>
      </c>
    </row>
    <row r="2428" spans="2:5">
      <c r="B2428">
        <f t="shared" si="75"/>
        <v>2423</v>
      </c>
      <c r="C2428">
        <f t="shared" ca="1" si="74"/>
        <v>12.478259648398092</v>
      </c>
      <c r="D2428">
        <f t="shared" ca="1" si="74"/>
        <v>0.73577973709844025</v>
      </c>
      <c r="E2428">
        <f t="shared" ca="1" si="74"/>
        <v>3.9999973085721594</v>
      </c>
    </row>
    <row r="2429" spans="2:5">
      <c r="B2429">
        <f t="shared" si="75"/>
        <v>2424</v>
      </c>
      <c r="C2429">
        <f t="shared" ca="1" si="74"/>
        <v>-4.1693357151817283</v>
      </c>
      <c r="D2429">
        <f t="shared" ca="1" si="74"/>
        <v>-4.4248818505712268</v>
      </c>
      <c r="E2429">
        <f t="shared" ca="1" si="74"/>
        <v>-11.214062414856567</v>
      </c>
    </row>
    <row r="2430" spans="2:5">
      <c r="B2430">
        <f t="shared" si="75"/>
        <v>2425</v>
      </c>
      <c r="C2430">
        <f t="shared" ca="1" si="74"/>
        <v>16.504875813201096</v>
      </c>
      <c r="D2430">
        <f t="shared" ca="1" si="74"/>
        <v>3.346351701211626</v>
      </c>
      <c r="E2430">
        <f t="shared" ca="1" si="74"/>
        <v>16.606637441696432</v>
      </c>
    </row>
    <row r="2431" spans="2:5">
      <c r="B2431">
        <f t="shared" si="75"/>
        <v>2426</v>
      </c>
      <c r="C2431">
        <f t="shared" ca="1" si="74"/>
        <v>16.86700826846273</v>
      </c>
      <c r="D2431">
        <f t="shared" ca="1" si="74"/>
        <v>-11.882449185339103</v>
      </c>
      <c r="E2431">
        <f t="shared" ca="1" si="74"/>
        <v>6.974304151988723</v>
      </c>
    </row>
    <row r="2432" spans="2:5">
      <c r="B2432">
        <f t="shared" si="75"/>
        <v>2427</v>
      </c>
      <c r="C2432">
        <f t="shared" ca="1" si="74"/>
        <v>15.138689597948773</v>
      </c>
      <c r="D2432">
        <f t="shared" ca="1" si="74"/>
        <v>1.1128873865133546</v>
      </c>
      <c r="E2432">
        <f t="shared" ca="1" si="74"/>
        <v>-6.9668284413186621</v>
      </c>
    </row>
    <row r="2433" spans="2:5">
      <c r="B2433">
        <f t="shared" si="75"/>
        <v>2428</v>
      </c>
      <c r="C2433">
        <f t="shared" ca="1" si="74"/>
        <v>3.2181136942993098</v>
      </c>
      <c r="D2433">
        <f t="shared" ca="1" si="74"/>
        <v>1.0850941922834294</v>
      </c>
      <c r="E2433">
        <f t="shared" ca="1" si="74"/>
        <v>7.2844310595254846</v>
      </c>
    </row>
    <row r="2434" spans="2:5">
      <c r="B2434">
        <f t="shared" si="75"/>
        <v>2429</v>
      </c>
      <c r="C2434">
        <f t="shared" ca="1" si="74"/>
        <v>16.629214696223979</v>
      </c>
      <c r="D2434">
        <f t="shared" ca="1" si="74"/>
        <v>12.77733524680637</v>
      </c>
      <c r="E2434">
        <f t="shared" ca="1" si="74"/>
        <v>7.5714009926943051</v>
      </c>
    </row>
    <row r="2435" spans="2:5">
      <c r="B2435">
        <f t="shared" si="75"/>
        <v>2430</v>
      </c>
      <c r="C2435">
        <f t="shared" ca="1" si="74"/>
        <v>3.3195915343978113</v>
      </c>
      <c r="D2435">
        <f t="shared" ca="1" si="74"/>
        <v>11.928914228225313</v>
      </c>
      <c r="E2435">
        <f t="shared" ca="1" si="74"/>
        <v>-1.3539773812279501</v>
      </c>
    </row>
    <row r="2436" spans="2:5">
      <c r="B2436">
        <f t="shared" si="75"/>
        <v>2431</v>
      </c>
      <c r="C2436">
        <f t="shared" ca="1" si="74"/>
        <v>12.351534005973168</v>
      </c>
      <c r="D2436">
        <f t="shared" ca="1" si="74"/>
        <v>13.217877252370215</v>
      </c>
      <c r="E2436">
        <f t="shared" ca="1" si="74"/>
        <v>-6.7288028328482383</v>
      </c>
    </row>
    <row r="2437" spans="2:5">
      <c r="B2437">
        <f t="shared" si="75"/>
        <v>2432</v>
      </c>
      <c r="C2437">
        <f t="shared" ca="1" si="74"/>
        <v>-4.1788636796728502</v>
      </c>
      <c r="D2437">
        <f t="shared" ca="1" si="74"/>
        <v>4.0187235137224047</v>
      </c>
      <c r="E2437">
        <f t="shared" ca="1" si="74"/>
        <v>-10.138363960739882</v>
      </c>
    </row>
    <row r="2438" spans="2:5">
      <c r="B2438">
        <f t="shared" si="75"/>
        <v>2433</v>
      </c>
      <c r="C2438">
        <f t="shared" ca="1" si="74"/>
        <v>15.327330212943165</v>
      </c>
      <c r="D2438">
        <f t="shared" ca="1" si="74"/>
        <v>-7.4487609235222223</v>
      </c>
      <c r="E2438">
        <f t="shared" ca="1" si="74"/>
        <v>0.26913344713471887</v>
      </c>
    </row>
    <row r="2439" spans="2:5">
      <c r="B2439">
        <f t="shared" si="75"/>
        <v>2434</v>
      </c>
      <c r="C2439">
        <f t="shared" ref="C2439:E2502" ca="1" si="76">(2*RAND()-1)*$C$4</f>
        <v>-6.5482999540248965</v>
      </c>
      <c r="D2439">
        <f t="shared" ca="1" si="76"/>
        <v>-16.203444862722943</v>
      </c>
      <c r="E2439">
        <f t="shared" ca="1" si="76"/>
        <v>9.1076399477263141</v>
      </c>
    </row>
    <row r="2440" spans="2:5">
      <c r="B2440">
        <f t="shared" ref="B2440:B2503" si="77">B2439+1</f>
        <v>2435</v>
      </c>
      <c r="C2440">
        <f t="shared" ca="1" si="76"/>
        <v>2.1954680382448313</v>
      </c>
      <c r="D2440">
        <f t="shared" ca="1" si="76"/>
        <v>6.5328508319170808</v>
      </c>
      <c r="E2440">
        <f t="shared" ca="1" si="76"/>
        <v>4.5463208538288411</v>
      </c>
    </row>
    <row r="2441" spans="2:5">
      <c r="B2441">
        <f t="shared" si="77"/>
        <v>2436</v>
      </c>
      <c r="C2441">
        <f t="shared" ca="1" si="76"/>
        <v>-5.244501220725132</v>
      </c>
      <c r="D2441">
        <f t="shared" ca="1" si="76"/>
        <v>-8.8422895034339444</v>
      </c>
      <c r="E2441">
        <f t="shared" ca="1" si="76"/>
        <v>-7.4802400609780806</v>
      </c>
    </row>
    <row r="2442" spans="2:5">
      <c r="B2442">
        <f t="shared" si="77"/>
        <v>2437</v>
      </c>
      <c r="C2442">
        <f t="shared" ca="1" si="76"/>
        <v>12.953894787995438</v>
      </c>
      <c r="D2442">
        <f t="shared" ca="1" si="76"/>
        <v>2.6293231559745363</v>
      </c>
      <c r="E2442">
        <f t="shared" ca="1" si="76"/>
        <v>-1.1663903253299981</v>
      </c>
    </row>
    <row r="2443" spans="2:5">
      <c r="B2443">
        <f t="shared" si="77"/>
        <v>2438</v>
      </c>
      <c r="C2443">
        <f t="shared" ca="1" si="76"/>
        <v>8.656303736191111</v>
      </c>
      <c r="D2443">
        <f t="shared" ca="1" si="76"/>
        <v>-1.575077463194843</v>
      </c>
      <c r="E2443">
        <f t="shared" ca="1" si="76"/>
        <v>-10.458537074041422</v>
      </c>
    </row>
    <row r="2444" spans="2:5">
      <c r="B2444">
        <f t="shared" si="77"/>
        <v>2439</v>
      </c>
      <c r="C2444">
        <f t="shared" ca="1" si="76"/>
        <v>2.2997700973751929</v>
      </c>
      <c r="D2444">
        <f t="shared" ca="1" si="76"/>
        <v>-10.531995996138821</v>
      </c>
      <c r="E2444">
        <f t="shared" ca="1" si="76"/>
        <v>-6.4097390436188828</v>
      </c>
    </row>
    <row r="2445" spans="2:5">
      <c r="B2445">
        <f t="shared" si="77"/>
        <v>2440</v>
      </c>
      <c r="C2445">
        <f t="shared" ca="1" si="76"/>
        <v>4.638320912297063</v>
      </c>
      <c r="D2445">
        <f t="shared" ca="1" si="76"/>
        <v>13.308306722306302</v>
      </c>
      <c r="E2445">
        <f t="shared" ca="1" si="76"/>
        <v>6.6978180771216334</v>
      </c>
    </row>
    <row r="2446" spans="2:5">
      <c r="B2446">
        <f t="shared" si="77"/>
        <v>2441</v>
      </c>
      <c r="C2446">
        <f t="shared" ca="1" si="76"/>
        <v>-10.51145138030625</v>
      </c>
      <c r="D2446">
        <f t="shared" ca="1" si="76"/>
        <v>-10.234009145540702</v>
      </c>
      <c r="E2446">
        <f t="shared" ca="1" si="76"/>
        <v>-16.550826730021242</v>
      </c>
    </row>
    <row r="2447" spans="2:5">
      <c r="B2447">
        <f t="shared" si="77"/>
        <v>2442</v>
      </c>
      <c r="C2447">
        <f t="shared" ca="1" si="76"/>
        <v>9.7543540862788305</v>
      </c>
      <c r="D2447">
        <f t="shared" ca="1" si="76"/>
        <v>7.2406545803985267</v>
      </c>
      <c r="E2447">
        <f t="shared" ca="1" si="76"/>
        <v>-4.7731712166390876</v>
      </c>
    </row>
    <row r="2448" spans="2:5">
      <c r="B2448">
        <f t="shared" si="77"/>
        <v>2443</v>
      </c>
      <c r="C2448">
        <f t="shared" ca="1" si="76"/>
        <v>16.443826584214911</v>
      </c>
      <c r="D2448">
        <f t="shared" ca="1" si="76"/>
        <v>-13.219114983158555</v>
      </c>
      <c r="E2448">
        <f t="shared" ca="1" si="76"/>
        <v>11.194274588583779</v>
      </c>
    </row>
    <row r="2449" spans="2:5">
      <c r="B2449">
        <f t="shared" si="77"/>
        <v>2444</v>
      </c>
      <c r="C2449">
        <f t="shared" ca="1" si="76"/>
        <v>3.2278503435268133</v>
      </c>
      <c r="D2449">
        <f t="shared" ca="1" si="76"/>
        <v>-9.8407796525988012</v>
      </c>
      <c r="E2449">
        <f t="shared" ca="1" si="76"/>
        <v>8.7516735574220537</v>
      </c>
    </row>
    <row r="2450" spans="2:5">
      <c r="B2450">
        <f t="shared" si="77"/>
        <v>2445</v>
      </c>
      <c r="C2450">
        <f t="shared" ca="1" si="76"/>
        <v>-6.6788172384329636</v>
      </c>
      <c r="D2450">
        <f t="shared" ca="1" si="76"/>
        <v>7.1190263715685447</v>
      </c>
      <c r="E2450">
        <f t="shared" ca="1" si="76"/>
        <v>-15.742954695877431</v>
      </c>
    </row>
    <row r="2451" spans="2:5">
      <c r="B2451">
        <f t="shared" si="77"/>
        <v>2446</v>
      </c>
      <c r="C2451">
        <f t="shared" ca="1" si="76"/>
        <v>2.4712809414619406</v>
      </c>
      <c r="D2451">
        <f t="shared" ca="1" si="76"/>
        <v>-14.640830754255507</v>
      </c>
      <c r="E2451">
        <f t="shared" ca="1" si="76"/>
        <v>6.514443054748833</v>
      </c>
    </row>
    <row r="2452" spans="2:5">
      <c r="B2452">
        <f t="shared" si="77"/>
        <v>2447</v>
      </c>
      <c r="C2452">
        <f t="shared" ca="1" si="76"/>
        <v>14.617475901701162</v>
      </c>
      <c r="D2452">
        <f t="shared" ca="1" si="76"/>
        <v>-6.4013440832390431</v>
      </c>
      <c r="E2452">
        <f t="shared" ca="1" si="76"/>
        <v>-2.9113778962171759</v>
      </c>
    </row>
    <row r="2453" spans="2:5">
      <c r="B2453">
        <f t="shared" si="77"/>
        <v>2448</v>
      </c>
      <c r="C2453">
        <f t="shared" ca="1" si="76"/>
        <v>8.7469219854679423</v>
      </c>
      <c r="D2453">
        <f t="shared" ca="1" si="76"/>
        <v>-5.168816376698981</v>
      </c>
      <c r="E2453">
        <f t="shared" ca="1" si="76"/>
        <v>15.13219354948097</v>
      </c>
    </row>
    <row r="2454" spans="2:5">
      <c r="B2454">
        <f t="shared" si="77"/>
        <v>2449</v>
      </c>
      <c r="C2454">
        <f t="shared" ca="1" si="76"/>
        <v>0.71120582800097498</v>
      </c>
      <c r="D2454">
        <f t="shared" ca="1" si="76"/>
        <v>-8.6206673073893665</v>
      </c>
      <c r="E2454">
        <f t="shared" ca="1" si="76"/>
        <v>-12.542388326755612</v>
      </c>
    </row>
    <row r="2455" spans="2:5">
      <c r="B2455">
        <f t="shared" si="77"/>
        <v>2450</v>
      </c>
      <c r="C2455">
        <f t="shared" ca="1" si="76"/>
        <v>0.54075946033377731</v>
      </c>
      <c r="D2455">
        <f t="shared" ca="1" si="76"/>
        <v>-6.0207313301394034</v>
      </c>
      <c r="E2455">
        <f t="shared" ca="1" si="76"/>
        <v>-9.5239125249777725</v>
      </c>
    </row>
    <row r="2456" spans="2:5">
      <c r="B2456">
        <f t="shared" si="77"/>
        <v>2451</v>
      </c>
      <c r="C2456">
        <f t="shared" ca="1" si="76"/>
        <v>15.166676080849065</v>
      </c>
      <c r="D2456">
        <f t="shared" ca="1" si="76"/>
        <v>-15.676292576192097</v>
      </c>
      <c r="E2456">
        <f t="shared" ca="1" si="76"/>
        <v>-6.846669081535568</v>
      </c>
    </row>
    <row r="2457" spans="2:5">
      <c r="B2457">
        <f t="shared" si="77"/>
        <v>2452</v>
      </c>
      <c r="C2457">
        <f t="shared" ca="1" si="76"/>
        <v>1.55320121180427</v>
      </c>
      <c r="D2457">
        <f t="shared" ca="1" si="76"/>
        <v>-1.2366986645529476</v>
      </c>
      <c r="E2457">
        <f t="shared" ca="1" si="76"/>
        <v>9.6024079205180826</v>
      </c>
    </row>
    <row r="2458" spans="2:5">
      <c r="B2458">
        <f t="shared" si="77"/>
        <v>2453</v>
      </c>
      <c r="C2458">
        <f t="shared" ca="1" si="76"/>
        <v>-10.581955901582955</v>
      </c>
      <c r="D2458">
        <f t="shared" ca="1" si="76"/>
        <v>0.14052345039774639</v>
      </c>
      <c r="E2458">
        <f t="shared" ca="1" si="76"/>
        <v>-11.273713492995359</v>
      </c>
    </row>
    <row r="2459" spans="2:5">
      <c r="B2459">
        <f t="shared" si="77"/>
        <v>2454</v>
      </c>
      <c r="C2459">
        <f t="shared" ca="1" si="76"/>
        <v>8.6386843767748775</v>
      </c>
      <c r="D2459">
        <f t="shared" ca="1" si="76"/>
        <v>-7.6105875525591866</v>
      </c>
      <c r="E2459">
        <f t="shared" ca="1" si="76"/>
        <v>-13.337963576948336</v>
      </c>
    </row>
    <row r="2460" spans="2:5">
      <c r="B2460">
        <f t="shared" si="77"/>
        <v>2455</v>
      </c>
      <c r="C2460">
        <f t="shared" ca="1" si="76"/>
        <v>-4.8246341689830885</v>
      </c>
      <c r="D2460">
        <f t="shared" ca="1" si="76"/>
        <v>-15.983464766556247</v>
      </c>
      <c r="E2460">
        <f t="shared" ca="1" si="76"/>
        <v>15.079203673178036</v>
      </c>
    </row>
    <row r="2461" spans="2:5">
      <c r="B2461">
        <f t="shared" si="77"/>
        <v>2456</v>
      </c>
      <c r="C2461">
        <f t="shared" ca="1" si="76"/>
        <v>-10.531336769829137</v>
      </c>
      <c r="D2461">
        <f t="shared" ca="1" si="76"/>
        <v>-4.1960363473143882</v>
      </c>
      <c r="E2461">
        <f t="shared" ca="1" si="76"/>
        <v>15.768859176058609</v>
      </c>
    </row>
    <row r="2462" spans="2:5">
      <c r="B2462">
        <f t="shared" si="77"/>
        <v>2457</v>
      </c>
      <c r="C2462">
        <f t="shared" ca="1" si="76"/>
        <v>16.713731656632049</v>
      </c>
      <c r="D2462">
        <f t="shared" ca="1" si="76"/>
        <v>1.1890978996838057</v>
      </c>
      <c r="E2462">
        <f t="shared" ca="1" si="76"/>
        <v>-6.8261044448169939</v>
      </c>
    </row>
    <row r="2463" spans="2:5">
      <c r="B2463">
        <f t="shared" si="77"/>
        <v>2458</v>
      </c>
      <c r="C2463">
        <f t="shared" ca="1" si="76"/>
        <v>-1.0367603256595259</v>
      </c>
      <c r="D2463">
        <f t="shared" ca="1" si="76"/>
        <v>13.301092885292437</v>
      </c>
      <c r="E2463">
        <f t="shared" ca="1" si="76"/>
        <v>11.038827286977019</v>
      </c>
    </row>
    <row r="2464" spans="2:5">
      <c r="B2464">
        <f t="shared" si="77"/>
        <v>2459</v>
      </c>
      <c r="C2464">
        <f t="shared" ca="1" si="76"/>
        <v>8.0048514751818161</v>
      </c>
      <c r="D2464">
        <f t="shared" ca="1" si="76"/>
        <v>14.754129966849941</v>
      </c>
      <c r="E2464">
        <f t="shared" ca="1" si="76"/>
        <v>13.505786948954436</v>
      </c>
    </row>
    <row r="2465" spans="2:5">
      <c r="B2465">
        <f t="shared" si="77"/>
        <v>2460</v>
      </c>
      <c r="C2465">
        <f t="shared" ca="1" si="76"/>
        <v>-12.805580891168734</v>
      </c>
      <c r="D2465">
        <f t="shared" ca="1" si="76"/>
        <v>9.8941443617839813</v>
      </c>
      <c r="E2465">
        <f t="shared" ca="1" si="76"/>
        <v>-11.684383886133192</v>
      </c>
    </row>
    <row r="2466" spans="2:5">
      <c r="B2466">
        <f t="shared" si="77"/>
        <v>2461</v>
      </c>
      <c r="C2466">
        <f t="shared" ca="1" si="76"/>
        <v>9.9198219131592378</v>
      </c>
      <c r="D2466">
        <f t="shared" ca="1" si="76"/>
        <v>-5.1503814319608709</v>
      </c>
      <c r="E2466">
        <f t="shared" ca="1" si="76"/>
        <v>0.68866995863041658</v>
      </c>
    </row>
    <row r="2467" spans="2:5">
      <c r="B2467">
        <f t="shared" si="77"/>
        <v>2462</v>
      </c>
      <c r="C2467">
        <f t="shared" ca="1" si="76"/>
        <v>4.0018663791549729</v>
      </c>
      <c r="D2467">
        <f t="shared" ca="1" si="76"/>
        <v>-6.5796992989402936</v>
      </c>
      <c r="E2467">
        <f t="shared" ca="1" si="76"/>
        <v>8.6347084636692522</v>
      </c>
    </row>
    <row r="2468" spans="2:5">
      <c r="B2468">
        <f t="shared" si="77"/>
        <v>2463</v>
      </c>
      <c r="C2468">
        <f t="shared" ca="1" si="76"/>
        <v>-2.1051676424013781</v>
      </c>
      <c r="D2468">
        <f t="shared" ca="1" si="76"/>
        <v>1.1487726803486784</v>
      </c>
      <c r="E2468">
        <f t="shared" ca="1" si="76"/>
        <v>6.5227952306364525</v>
      </c>
    </row>
    <row r="2469" spans="2:5">
      <c r="B2469">
        <f t="shared" si="77"/>
        <v>2464</v>
      </c>
      <c r="C2469">
        <f t="shared" ca="1" si="76"/>
        <v>-1.5237807307140194E-2</v>
      </c>
      <c r="D2469">
        <f t="shared" ca="1" si="76"/>
        <v>-5.3699290751199023</v>
      </c>
      <c r="E2469">
        <f t="shared" ca="1" si="76"/>
        <v>-7.5614460047710637</v>
      </c>
    </row>
    <row r="2470" spans="2:5">
      <c r="B2470">
        <f t="shared" si="77"/>
        <v>2465</v>
      </c>
      <c r="C2470">
        <f t="shared" ca="1" si="76"/>
        <v>8.8587997217516712</v>
      </c>
      <c r="D2470">
        <f t="shared" ca="1" si="76"/>
        <v>-11.413547508294336</v>
      </c>
      <c r="E2470">
        <f t="shared" ca="1" si="76"/>
        <v>-3.2848637736126935</v>
      </c>
    </row>
    <row r="2471" spans="2:5">
      <c r="B2471">
        <f t="shared" si="77"/>
        <v>2466</v>
      </c>
      <c r="C2471">
        <f t="shared" ca="1" si="76"/>
        <v>-2.0031036178189252</v>
      </c>
      <c r="D2471">
        <f t="shared" ca="1" si="76"/>
        <v>-14.314997625422519</v>
      </c>
      <c r="E2471">
        <f t="shared" ca="1" si="76"/>
        <v>10.962731854331984</v>
      </c>
    </row>
    <row r="2472" spans="2:5">
      <c r="B2472">
        <f t="shared" si="77"/>
        <v>2467</v>
      </c>
      <c r="C2472">
        <f t="shared" ca="1" si="76"/>
        <v>4.2663475100639472</v>
      </c>
      <c r="D2472">
        <f t="shared" ca="1" si="76"/>
        <v>7.9275692581055841</v>
      </c>
      <c r="E2472">
        <f t="shared" ca="1" si="76"/>
        <v>0.98777597971657261</v>
      </c>
    </row>
    <row r="2473" spans="2:5">
      <c r="B2473">
        <f t="shared" si="77"/>
        <v>2468</v>
      </c>
      <c r="C2473">
        <f t="shared" ca="1" si="76"/>
        <v>3.6624427115330755</v>
      </c>
      <c r="D2473">
        <f t="shared" ca="1" si="76"/>
        <v>-7.3912194836555338</v>
      </c>
      <c r="E2473">
        <f t="shared" ca="1" si="76"/>
        <v>-6.1991874964046065</v>
      </c>
    </row>
    <row r="2474" spans="2:5">
      <c r="B2474">
        <f t="shared" si="77"/>
        <v>2469</v>
      </c>
      <c r="C2474">
        <f t="shared" ca="1" si="76"/>
        <v>0.77182920964958224</v>
      </c>
      <c r="D2474">
        <f t="shared" ca="1" si="76"/>
        <v>-16.832340919789473</v>
      </c>
      <c r="E2474">
        <f t="shared" ca="1" si="76"/>
        <v>12.225566121381284</v>
      </c>
    </row>
    <row r="2475" spans="2:5">
      <c r="B2475">
        <f t="shared" si="77"/>
        <v>2470</v>
      </c>
      <c r="C2475">
        <f t="shared" ca="1" si="76"/>
        <v>8.5529311171048068</v>
      </c>
      <c r="D2475">
        <f t="shared" ca="1" si="76"/>
        <v>-10.074139913180879</v>
      </c>
      <c r="E2475">
        <f t="shared" ca="1" si="76"/>
        <v>11.571808392084227</v>
      </c>
    </row>
    <row r="2476" spans="2:5">
      <c r="B2476">
        <f t="shared" si="77"/>
        <v>2471</v>
      </c>
      <c r="C2476">
        <f t="shared" ca="1" si="76"/>
        <v>4.2278278472572319</v>
      </c>
      <c r="D2476">
        <f t="shared" ca="1" si="76"/>
        <v>-15.262501419427535</v>
      </c>
      <c r="E2476">
        <f t="shared" ca="1" si="76"/>
        <v>-16.715658174912189</v>
      </c>
    </row>
    <row r="2477" spans="2:5">
      <c r="B2477">
        <f t="shared" si="77"/>
        <v>2472</v>
      </c>
      <c r="C2477">
        <f t="shared" ca="1" si="76"/>
        <v>6.8324844806827514</v>
      </c>
      <c r="D2477">
        <f t="shared" ca="1" si="76"/>
        <v>-2.0464936355380319</v>
      </c>
      <c r="E2477">
        <f t="shared" ca="1" si="76"/>
        <v>1.5924640179084171</v>
      </c>
    </row>
    <row r="2478" spans="2:5">
      <c r="B2478">
        <f t="shared" si="77"/>
        <v>2473</v>
      </c>
      <c r="C2478">
        <f t="shared" ca="1" si="76"/>
        <v>-10.982388619524693</v>
      </c>
      <c r="D2478">
        <f t="shared" ca="1" si="76"/>
        <v>-10.407538872510646</v>
      </c>
      <c r="E2478">
        <f t="shared" ca="1" si="76"/>
        <v>2.0807464391053285</v>
      </c>
    </row>
    <row r="2479" spans="2:5">
      <c r="B2479">
        <f t="shared" si="77"/>
        <v>2474</v>
      </c>
      <c r="C2479">
        <f t="shared" ca="1" si="76"/>
        <v>9.5116745729780803</v>
      </c>
      <c r="D2479">
        <f t="shared" ca="1" si="76"/>
        <v>-14.368556756546852</v>
      </c>
      <c r="E2479">
        <f t="shared" ca="1" si="76"/>
        <v>-14.588821921269496</v>
      </c>
    </row>
    <row r="2480" spans="2:5">
      <c r="B2480">
        <f t="shared" si="77"/>
        <v>2475</v>
      </c>
      <c r="C2480">
        <f t="shared" ca="1" si="76"/>
        <v>0.29013238562174815</v>
      </c>
      <c r="D2480">
        <f t="shared" ca="1" si="76"/>
        <v>-7.7495507685327478</v>
      </c>
      <c r="E2480">
        <f t="shared" ca="1" si="76"/>
        <v>-6.5787213918606886</v>
      </c>
    </row>
    <row r="2481" spans="2:5">
      <c r="B2481">
        <f t="shared" si="77"/>
        <v>2476</v>
      </c>
      <c r="C2481">
        <f t="shared" ca="1" si="76"/>
        <v>-14.939305802466118</v>
      </c>
      <c r="D2481">
        <f t="shared" ca="1" si="76"/>
        <v>14.119842735638699</v>
      </c>
      <c r="E2481">
        <f t="shared" ca="1" si="76"/>
        <v>6.8104342613727447</v>
      </c>
    </row>
    <row r="2482" spans="2:5">
      <c r="B2482">
        <f t="shared" si="77"/>
        <v>2477</v>
      </c>
      <c r="C2482">
        <f t="shared" ca="1" si="76"/>
        <v>-13.722024677745223</v>
      </c>
      <c r="D2482">
        <f t="shared" ca="1" si="76"/>
        <v>-3.6315889911204922</v>
      </c>
      <c r="E2482">
        <f t="shared" ca="1" si="76"/>
        <v>5.8641695225939525</v>
      </c>
    </row>
    <row r="2483" spans="2:5">
      <c r="B2483">
        <f t="shared" si="77"/>
        <v>2478</v>
      </c>
      <c r="C2483">
        <f t="shared" ca="1" si="76"/>
        <v>-7.7171484420776029</v>
      </c>
      <c r="D2483">
        <f t="shared" ca="1" si="76"/>
        <v>15.775231752769937</v>
      </c>
      <c r="E2483">
        <f t="shared" ca="1" si="76"/>
        <v>15.933876119046641</v>
      </c>
    </row>
    <row r="2484" spans="2:5">
      <c r="B2484">
        <f t="shared" si="77"/>
        <v>2479</v>
      </c>
      <c r="C2484">
        <f t="shared" ca="1" si="76"/>
        <v>-2.4841039596365899</v>
      </c>
      <c r="D2484">
        <f t="shared" ca="1" si="76"/>
        <v>11.318675095931489</v>
      </c>
      <c r="E2484">
        <f t="shared" ca="1" si="76"/>
        <v>2.1604643354144741</v>
      </c>
    </row>
    <row r="2485" spans="2:5">
      <c r="B2485">
        <f t="shared" si="77"/>
        <v>2480</v>
      </c>
      <c r="C2485">
        <f t="shared" ca="1" si="76"/>
        <v>7.3355158920898065</v>
      </c>
      <c r="D2485">
        <f t="shared" ca="1" si="76"/>
        <v>-0.53396839118575423</v>
      </c>
      <c r="E2485">
        <f t="shared" ca="1" si="76"/>
        <v>4.4100083582255136</v>
      </c>
    </row>
    <row r="2486" spans="2:5">
      <c r="B2486">
        <f t="shared" si="77"/>
        <v>2481</v>
      </c>
      <c r="C2486">
        <f t="shared" ca="1" si="76"/>
        <v>12.933069538184885</v>
      </c>
      <c r="D2486">
        <f t="shared" ca="1" si="76"/>
        <v>-12.022499043129061</v>
      </c>
      <c r="E2486">
        <f t="shared" ca="1" si="76"/>
        <v>11.538126238916945</v>
      </c>
    </row>
    <row r="2487" spans="2:5">
      <c r="B2487">
        <f t="shared" si="77"/>
        <v>2482</v>
      </c>
      <c r="C2487">
        <f t="shared" ca="1" si="76"/>
        <v>-8.447536216636486</v>
      </c>
      <c r="D2487">
        <f t="shared" ca="1" si="76"/>
        <v>14.314759138031723</v>
      </c>
      <c r="E2487">
        <f t="shared" ca="1" si="76"/>
        <v>-15.593235825057052</v>
      </c>
    </row>
    <row r="2488" spans="2:5">
      <c r="B2488">
        <f t="shared" si="77"/>
        <v>2483</v>
      </c>
      <c r="C2488">
        <f t="shared" ca="1" si="76"/>
        <v>-13.822166513868774</v>
      </c>
      <c r="D2488">
        <f t="shared" ca="1" si="76"/>
        <v>16.493655932407904</v>
      </c>
      <c r="E2488">
        <f t="shared" ca="1" si="76"/>
        <v>-8.0644973675661902</v>
      </c>
    </row>
    <row r="2489" spans="2:5">
      <c r="B2489">
        <f t="shared" si="77"/>
        <v>2484</v>
      </c>
      <c r="C2489">
        <f t="shared" ca="1" si="76"/>
        <v>-10.724235746698749</v>
      </c>
      <c r="D2489">
        <f t="shared" ca="1" si="76"/>
        <v>14.363413541431587</v>
      </c>
      <c r="E2489">
        <f t="shared" ca="1" si="76"/>
        <v>-16.789200902952107</v>
      </c>
    </row>
    <row r="2490" spans="2:5">
      <c r="B2490">
        <f t="shared" si="77"/>
        <v>2485</v>
      </c>
      <c r="C2490">
        <f t="shared" ca="1" si="76"/>
        <v>13.47685767697218</v>
      </c>
      <c r="D2490">
        <f t="shared" ca="1" si="76"/>
        <v>16.047788807332598</v>
      </c>
      <c r="E2490">
        <f t="shared" ca="1" si="76"/>
        <v>2.7283816589491279</v>
      </c>
    </row>
    <row r="2491" spans="2:5">
      <c r="B2491">
        <f t="shared" si="77"/>
        <v>2486</v>
      </c>
      <c r="C2491">
        <f t="shared" ca="1" si="76"/>
        <v>3.1898901962908384</v>
      </c>
      <c r="D2491">
        <f t="shared" ca="1" si="76"/>
        <v>3.7343232622864879</v>
      </c>
      <c r="E2491">
        <f t="shared" ca="1" si="76"/>
        <v>-11.357011922924912</v>
      </c>
    </row>
    <row r="2492" spans="2:5">
      <c r="B2492">
        <f t="shared" si="77"/>
        <v>2487</v>
      </c>
      <c r="C2492">
        <f t="shared" ca="1" si="76"/>
        <v>8.822520415703087</v>
      </c>
      <c r="D2492">
        <f t="shared" ca="1" si="76"/>
        <v>9.3887521070627056</v>
      </c>
      <c r="E2492">
        <f t="shared" ca="1" si="76"/>
        <v>15.756190075380259</v>
      </c>
    </row>
    <row r="2493" spans="2:5">
      <c r="B2493">
        <f t="shared" si="77"/>
        <v>2488</v>
      </c>
      <c r="C2493">
        <f t="shared" ca="1" si="76"/>
        <v>3.8074600940193815</v>
      </c>
      <c r="D2493">
        <f t="shared" ca="1" si="76"/>
        <v>-10.396625179274643</v>
      </c>
      <c r="E2493">
        <f t="shared" ca="1" si="76"/>
        <v>16.362029234686602</v>
      </c>
    </row>
    <row r="2494" spans="2:5">
      <c r="B2494">
        <f t="shared" si="77"/>
        <v>2489</v>
      </c>
      <c r="C2494">
        <f t="shared" ca="1" si="76"/>
        <v>-15.215835769485906</v>
      </c>
      <c r="D2494">
        <f t="shared" ca="1" si="76"/>
        <v>-2.8067699070020553</v>
      </c>
      <c r="E2494">
        <f t="shared" ca="1" si="76"/>
        <v>14.429226900869581</v>
      </c>
    </row>
    <row r="2495" spans="2:5">
      <c r="B2495">
        <f t="shared" si="77"/>
        <v>2490</v>
      </c>
      <c r="C2495">
        <f t="shared" ca="1" si="76"/>
        <v>15.066067998128876</v>
      </c>
      <c r="D2495">
        <f t="shared" ca="1" si="76"/>
        <v>-14.272795563716748</v>
      </c>
      <c r="E2495">
        <f t="shared" ca="1" si="76"/>
        <v>8.2013021554239085</v>
      </c>
    </row>
    <row r="2496" spans="2:5">
      <c r="B2496">
        <f t="shared" si="77"/>
        <v>2491</v>
      </c>
      <c r="C2496">
        <f t="shared" ca="1" si="76"/>
        <v>-11.241909871335894</v>
      </c>
      <c r="D2496">
        <f t="shared" ca="1" si="76"/>
        <v>1.2220272912074588</v>
      </c>
      <c r="E2496">
        <f t="shared" ca="1" si="76"/>
        <v>10.788670405809329</v>
      </c>
    </row>
    <row r="2497" spans="2:5">
      <c r="B2497">
        <f t="shared" si="77"/>
        <v>2492</v>
      </c>
      <c r="C2497">
        <f t="shared" ca="1" si="76"/>
        <v>-3.1869310090993279</v>
      </c>
      <c r="D2497">
        <f t="shared" ca="1" si="76"/>
        <v>12.16588375944942</v>
      </c>
      <c r="E2497">
        <f t="shared" ca="1" si="76"/>
        <v>12.615528501260982</v>
      </c>
    </row>
    <row r="2498" spans="2:5">
      <c r="B2498">
        <f t="shared" si="77"/>
        <v>2493</v>
      </c>
      <c r="C2498">
        <f t="shared" ca="1" si="76"/>
        <v>-15.16034590373885</v>
      </c>
      <c r="D2498">
        <f t="shared" ca="1" si="76"/>
        <v>6.4440083106760735</v>
      </c>
      <c r="E2498">
        <f t="shared" ca="1" si="76"/>
        <v>16.043950047800436</v>
      </c>
    </row>
    <row r="2499" spans="2:5">
      <c r="B2499">
        <f t="shared" si="77"/>
        <v>2494</v>
      </c>
      <c r="C2499">
        <f t="shared" ca="1" si="76"/>
        <v>-12.125900064734289</v>
      </c>
      <c r="D2499">
        <f t="shared" ca="1" si="76"/>
        <v>-7.7716770018458305</v>
      </c>
      <c r="E2499">
        <f t="shared" ca="1" si="76"/>
        <v>7.5211531228266342</v>
      </c>
    </row>
    <row r="2500" spans="2:5">
      <c r="B2500">
        <f t="shared" si="77"/>
        <v>2495</v>
      </c>
      <c r="C2500">
        <f t="shared" ca="1" si="76"/>
        <v>-14.159648108475592</v>
      </c>
      <c r="D2500">
        <f t="shared" ca="1" si="76"/>
        <v>2.2759948968694896</v>
      </c>
      <c r="E2500">
        <f t="shared" ca="1" si="76"/>
        <v>-1.3648315834109059</v>
      </c>
    </row>
    <row r="2501" spans="2:5">
      <c r="B2501">
        <f t="shared" si="77"/>
        <v>2496</v>
      </c>
      <c r="C2501">
        <f t="shared" ca="1" si="76"/>
        <v>11.438195604892851</v>
      </c>
      <c r="D2501">
        <f t="shared" ca="1" si="76"/>
        <v>-0.15350180582707385</v>
      </c>
      <c r="E2501">
        <f t="shared" ca="1" si="76"/>
        <v>8.1123783433172303</v>
      </c>
    </row>
    <row r="2502" spans="2:5">
      <c r="B2502">
        <f t="shared" si="77"/>
        <v>2497</v>
      </c>
      <c r="C2502">
        <f t="shared" ca="1" si="76"/>
        <v>9.6102140407918117</v>
      </c>
      <c r="D2502">
        <f t="shared" ca="1" si="76"/>
        <v>10.942101605277923</v>
      </c>
      <c r="E2502">
        <f t="shared" ca="1" si="76"/>
        <v>-5.4528990023168316</v>
      </c>
    </row>
    <row r="2503" spans="2:5">
      <c r="B2503">
        <f t="shared" si="77"/>
        <v>2498</v>
      </c>
      <c r="C2503">
        <f t="shared" ref="C2503:E2566" ca="1" si="78">(2*RAND()-1)*$C$4</f>
        <v>13.066913480322905</v>
      </c>
      <c r="D2503">
        <f t="shared" ca="1" si="78"/>
        <v>8.1400450777793445</v>
      </c>
      <c r="E2503">
        <f t="shared" ca="1" si="78"/>
        <v>7.6699407031775113</v>
      </c>
    </row>
    <row r="2504" spans="2:5">
      <c r="B2504">
        <f t="shared" ref="B2504:B2567" si="79">B2503+1</f>
        <v>2499</v>
      </c>
      <c r="C2504">
        <f t="shared" ca="1" si="78"/>
        <v>-6.1524937856930446</v>
      </c>
      <c r="D2504">
        <f t="shared" ca="1" si="78"/>
        <v>-2.9705754762839209E-2</v>
      </c>
      <c r="E2504">
        <f t="shared" ca="1" si="78"/>
        <v>-9.1560912911500925</v>
      </c>
    </row>
    <row r="2505" spans="2:5">
      <c r="B2505">
        <f t="shared" si="79"/>
        <v>2500</v>
      </c>
      <c r="C2505">
        <f t="shared" ca="1" si="78"/>
        <v>13.472879252608372</v>
      </c>
      <c r="D2505">
        <f t="shared" ca="1" si="78"/>
        <v>-14.299059302318385</v>
      </c>
      <c r="E2505">
        <f t="shared" ca="1" si="78"/>
        <v>1.8165830024400262</v>
      </c>
    </row>
    <row r="2506" spans="2:5">
      <c r="B2506">
        <f t="shared" si="79"/>
        <v>2501</v>
      </c>
      <c r="C2506">
        <f t="shared" ca="1" si="78"/>
        <v>-1.3902165201129328</v>
      </c>
      <c r="D2506">
        <f t="shared" ca="1" si="78"/>
        <v>-10.648638452104521</v>
      </c>
      <c r="E2506">
        <f t="shared" ca="1" si="78"/>
        <v>-2.3187190776367093</v>
      </c>
    </row>
    <row r="2507" spans="2:5">
      <c r="B2507">
        <f t="shared" si="79"/>
        <v>2502</v>
      </c>
      <c r="C2507">
        <f t="shared" ca="1" si="78"/>
        <v>16.250417563369648</v>
      </c>
      <c r="D2507">
        <f t="shared" ca="1" si="78"/>
        <v>14.648075797989044</v>
      </c>
      <c r="E2507">
        <f t="shared" ca="1" si="78"/>
        <v>-0.5891283825706024</v>
      </c>
    </row>
    <row r="2508" spans="2:5">
      <c r="B2508">
        <f t="shared" si="79"/>
        <v>2503</v>
      </c>
      <c r="C2508">
        <f t="shared" ca="1" si="78"/>
        <v>3.8756656093612327</v>
      </c>
      <c r="D2508">
        <f t="shared" ca="1" si="78"/>
        <v>-7.784587359142721</v>
      </c>
      <c r="E2508">
        <f t="shared" ca="1" si="78"/>
        <v>1.8455192555960596</v>
      </c>
    </row>
    <row r="2509" spans="2:5">
      <c r="B2509">
        <f t="shared" si="79"/>
        <v>2504</v>
      </c>
      <c r="C2509">
        <f t="shared" ca="1" si="78"/>
        <v>11.102554178293261</v>
      </c>
      <c r="D2509">
        <f t="shared" ca="1" si="78"/>
        <v>-1.3027235399226798</v>
      </c>
      <c r="E2509">
        <f t="shared" ca="1" si="78"/>
        <v>-1.1785394150072022</v>
      </c>
    </row>
    <row r="2510" spans="2:5">
      <c r="B2510">
        <f t="shared" si="79"/>
        <v>2505</v>
      </c>
      <c r="C2510">
        <f t="shared" ca="1" si="78"/>
        <v>-1.2436599881165131</v>
      </c>
      <c r="D2510">
        <f t="shared" ca="1" si="78"/>
        <v>0.72688205509024884</v>
      </c>
      <c r="E2510">
        <f t="shared" ca="1" si="78"/>
        <v>7.8670545355128993</v>
      </c>
    </row>
    <row r="2511" spans="2:5">
      <c r="B2511">
        <f t="shared" si="79"/>
        <v>2506</v>
      </c>
      <c r="C2511">
        <f t="shared" ca="1" si="78"/>
        <v>-4.6607584979405825</v>
      </c>
      <c r="D2511">
        <f t="shared" ca="1" si="78"/>
        <v>-8.2365693920453804</v>
      </c>
      <c r="E2511">
        <f t="shared" ca="1" si="78"/>
        <v>-9.1916606383462707</v>
      </c>
    </row>
    <row r="2512" spans="2:5">
      <c r="B2512">
        <f t="shared" si="79"/>
        <v>2507</v>
      </c>
      <c r="C2512">
        <f t="shared" ca="1" si="78"/>
        <v>1.0422168161120511</v>
      </c>
      <c r="D2512">
        <f t="shared" ca="1" si="78"/>
        <v>-8.4581782520041795</v>
      </c>
      <c r="E2512">
        <f t="shared" ca="1" si="78"/>
        <v>12.243843129347871</v>
      </c>
    </row>
    <row r="2513" spans="2:5">
      <c r="B2513">
        <f t="shared" si="79"/>
        <v>2508</v>
      </c>
      <c r="C2513">
        <f t="shared" ca="1" si="78"/>
        <v>-14.95721854615199</v>
      </c>
      <c r="D2513">
        <f t="shared" ca="1" si="78"/>
        <v>12.201220492950526</v>
      </c>
      <c r="E2513">
        <f t="shared" ca="1" si="78"/>
        <v>5.9214874862963658</v>
      </c>
    </row>
    <row r="2514" spans="2:5">
      <c r="B2514">
        <f t="shared" si="79"/>
        <v>2509</v>
      </c>
      <c r="C2514">
        <f t="shared" ca="1" si="78"/>
        <v>8.1854521537937917</v>
      </c>
      <c r="D2514">
        <f t="shared" ca="1" si="78"/>
        <v>-3.9716864727226708</v>
      </c>
      <c r="E2514">
        <f t="shared" ca="1" si="78"/>
        <v>8.8147819419045703</v>
      </c>
    </row>
    <row r="2515" spans="2:5">
      <c r="B2515">
        <f t="shared" si="79"/>
        <v>2510</v>
      </c>
      <c r="C2515">
        <f t="shared" ca="1" si="78"/>
        <v>-0.89526823431433811</v>
      </c>
      <c r="D2515">
        <f t="shared" ca="1" si="78"/>
        <v>-3.1035532820148699</v>
      </c>
      <c r="E2515">
        <f t="shared" ca="1" si="78"/>
        <v>8.4981111278286008</v>
      </c>
    </row>
    <row r="2516" spans="2:5">
      <c r="B2516">
        <f t="shared" si="79"/>
        <v>2511</v>
      </c>
      <c r="C2516">
        <f t="shared" ca="1" si="78"/>
        <v>-8.3523127444991463E-2</v>
      </c>
      <c r="D2516">
        <f t="shared" ca="1" si="78"/>
        <v>-11.329067247054507</v>
      </c>
      <c r="E2516">
        <f t="shared" ca="1" si="78"/>
        <v>8.6670589335392503</v>
      </c>
    </row>
    <row r="2517" spans="2:5">
      <c r="B2517">
        <f t="shared" si="79"/>
        <v>2512</v>
      </c>
      <c r="C2517">
        <f t="shared" ca="1" si="78"/>
        <v>-7.0511633538040215</v>
      </c>
      <c r="D2517">
        <f t="shared" ca="1" si="78"/>
        <v>0.96731578662043938</v>
      </c>
      <c r="E2517">
        <f t="shared" ca="1" si="78"/>
        <v>2.2986581251520732</v>
      </c>
    </row>
    <row r="2518" spans="2:5">
      <c r="B2518">
        <f t="shared" si="79"/>
        <v>2513</v>
      </c>
      <c r="C2518">
        <f t="shared" ca="1" si="78"/>
        <v>-10.011086795234567</v>
      </c>
      <c r="D2518">
        <f t="shared" ca="1" si="78"/>
        <v>3.8189078890086678</v>
      </c>
      <c r="E2518">
        <f t="shared" ca="1" si="78"/>
        <v>-13.859912153497092</v>
      </c>
    </row>
    <row r="2519" spans="2:5">
      <c r="B2519">
        <f t="shared" si="79"/>
        <v>2514</v>
      </c>
      <c r="C2519">
        <f t="shared" ca="1" si="78"/>
        <v>9.4915801780717839</v>
      </c>
      <c r="D2519">
        <f t="shared" ca="1" si="78"/>
        <v>-9.3788196140837155</v>
      </c>
      <c r="E2519">
        <f t="shared" ca="1" si="78"/>
        <v>-2.4669166964829152</v>
      </c>
    </row>
    <row r="2520" spans="2:5">
      <c r="B2520">
        <f t="shared" si="79"/>
        <v>2515</v>
      </c>
      <c r="C2520">
        <f t="shared" ca="1" si="78"/>
        <v>-2.3556799763604093</v>
      </c>
      <c r="D2520">
        <f t="shared" ca="1" si="78"/>
        <v>-2.8028239678123663</v>
      </c>
      <c r="E2520">
        <f t="shared" ca="1" si="78"/>
        <v>11.398979006208091</v>
      </c>
    </row>
    <row r="2521" spans="2:5">
      <c r="B2521">
        <f t="shared" si="79"/>
        <v>2516</v>
      </c>
      <c r="C2521">
        <f t="shared" ca="1" si="78"/>
        <v>-2.2422875655560754</v>
      </c>
      <c r="D2521">
        <f t="shared" ca="1" si="78"/>
        <v>-5.102942877435531</v>
      </c>
      <c r="E2521">
        <f t="shared" ca="1" si="78"/>
        <v>-3.6752655628012461</v>
      </c>
    </row>
    <row r="2522" spans="2:5">
      <c r="B2522">
        <f t="shared" si="79"/>
        <v>2517</v>
      </c>
      <c r="C2522">
        <f t="shared" ca="1" si="78"/>
        <v>10.003643367297045</v>
      </c>
      <c r="D2522">
        <f t="shared" ca="1" si="78"/>
        <v>16.978423336844354</v>
      </c>
      <c r="E2522">
        <f t="shared" ca="1" si="78"/>
        <v>-6.9305051557213675</v>
      </c>
    </row>
    <row r="2523" spans="2:5">
      <c r="B2523">
        <f t="shared" si="79"/>
        <v>2518</v>
      </c>
      <c r="C2523">
        <f t="shared" ca="1" si="78"/>
        <v>3.5313932455965178</v>
      </c>
      <c r="D2523">
        <f t="shared" ca="1" si="78"/>
        <v>15.988123716143944</v>
      </c>
      <c r="E2523">
        <f t="shared" ca="1" si="78"/>
        <v>-7.1002479329449208</v>
      </c>
    </row>
    <row r="2524" spans="2:5">
      <c r="B2524">
        <f t="shared" si="79"/>
        <v>2519</v>
      </c>
      <c r="C2524">
        <f t="shared" ca="1" si="78"/>
        <v>-2.4817892435779196</v>
      </c>
      <c r="D2524">
        <f t="shared" ca="1" si="78"/>
        <v>1.9262388615860098</v>
      </c>
      <c r="E2524">
        <f t="shared" ca="1" si="78"/>
        <v>0.58796845237024953</v>
      </c>
    </row>
    <row r="2525" spans="2:5">
      <c r="B2525">
        <f t="shared" si="79"/>
        <v>2520</v>
      </c>
      <c r="C2525">
        <f t="shared" ca="1" si="78"/>
        <v>-1.0092688682595905</v>
      </c>
      <c r="D2525">
        <f t="shared" ca="1" si="78"/>
        <v>-7.0700091771330627</v>
      </c>
      <c r="E2525">
        <f t="shared" ca="1" si="78"/>
        <v>-9.1663578114625199</v>
      </c>
    </row>
    <row r="2526" spans="2:5">
      <c r="B2526">
        <f t="shared" si="79"/>
        <v>2521</v>
      </c>
      <c r="C2526">
        <f t="shared" ca="1" si="78"/>
        <v>-2.3826911689317471</v>
      </c>
      <c r="D2526">
        <f t="shared" ca="1" si="78"/>
        <v>12.780108831265046</v>
      </c>
      <c r="E2526">
        <f t="shared" ca="1" si="78"/>
        <v>-14.203288165567523</v>
      </c>
    </row>
    <row r="2527" spans="2:5">
      <c r="B2527">
        <f t="shared" si="79"/>
        <v>2522</v>
      </c>
      <c r="C2527">
        <f t="shared" ca="1" si="78"/>
        <v>-1.6475580450426504</v>
      </c>
      <c r="D2527">
        <f t="shared" ca="1" si="78"/>
        <v>8.3830572973565438</v>
      </c>
      <c r="E2527">
        <f t="shared" ca="1" si="78"/>
        <v>10.379260997798923</v>
      </c>
    </row>
    <row r="2528" spans="2:5">
      <c r="B2528">
        <f t="shared" si="79"/>
        <v>2523</v>
      </c>
      <c r="C2528">
        <f t="shared" ca="1" si="78"/>
        <v>-14.039022322911563</v>
      </c>
      <c r="D2528">
        <f t="shared" ca="1" si="78"/>
        <v>-6.6283652845022205</v>
      </c>
      <c r="E2528">
        <f t="shared" ca="1" si="78"/>
        <v>-10.10105616421205</v>
      </c>
    </row>
    <row r="2529" spans="2:5">
      <c r="B2529">
        <f t="shared" si="79"/>
        <v>2524</v>
      </c>
      <c r="C2529">
        <f t="shared" ca="1" si="78"/>
        <v>15.873039313681735</v>
      </c>
      <c r="D2529">
        <f t="shared" ca="1" si="78"/>
        <v>2.7488323640907897</v>
      </c>
      <c r="E2529">
        <f t="shared" ca="1" si="78"/>
        <v>7.0679447144555567</v>
      </c>
    </row>
    <row r="2530" spans="2:5">
      <c r="B2530">
        <f t="shared" si="79"/>
        <v>2525</v>
      </c>
      <c r="C2530">
        <f t="shared" ca="1" si="78"/>
        <v>-15.99843770331829</v>
      </c>
      <c r="D2530">
        <f t="shared" ca="1" si="78"/>
        <v>-4.0767361164968658</v>
      </c>
      <c r="E2530">
        <f t="shared" ca="1" si="78"/>
        <v>-2.3667137325285257</v>
      </c>
    </row>
    <row r="2531" spans="2:5">
      <c r="B2531">
        <f t="shared" si="79"/>
        <v>2526</v>
      </c>
      <c r="C2531">
        <f t="shared" ca="1" si="78"/>
        <v>9.967768619662003</v>
      </c>
      <c r="D2531">
        <f t="shared" ca="1" si="78"/>
        <v>-6.1544168400879755</v>
      </c>
      <c r="E2531">
        <f t="shared" ca="1" si="78"/>
        <v>8.446909814581872</v>
      </c>
    </row>
    <row r="2532" spans="2:5">
      <c r="B2532">
        <f t="shared" si="79"/>
        <v>2527</v>
      </c>
      <c r="C2532">
        <f t="shared" ca="1" si="78"/>
        <v>1.9326677098789105</v>
      </c>
      <c r="D2532">
        <f t="shared" ca="1" si="78"/>
        <v>2.1116481820005211</v>
      </c>
      <c r="E2532">
        <f t="shared" ca="1" si="78"/>
        <v>16.323909639130598</v>
      </c>
    </row>
    <row r="2533" spans="2:5">
      <c r="B2533">
        <f t="shared" si="79"/>
        <v>2528</v>
      </c>
      <c r="C2533">
        <f t="shared" ca="1" si="78"/>
        <v>16.659009787890728</v>
      </c>
      <c r="D2533">
        <f t="shared" ca="1" si="78"/>
        <v>-3.796611896201481</v>
      </c>
      <c r="E2533">
        <f t="shared" ca="1" si="78"/>
        <v>15.253947080563538</v>
      </c>
    </row>
    <row r="2534" spans="2:5">
      <c r="B2534">
        <f t="shared" si="79"/>
        <v>2529</v>
      </c>
      <c r="C2534">
        <f t="shared" ca="1" si="78"/>
        <v>13.670455997267467</v>
      </c>
      <c r="D2534">
        <f t="shared" ca="1" si="78"/>
        <v>-11.734861658826818</v>
      </c>
      <c r="E2534">
        <f t="shared" ca="1" si="78"/>
        <v>-4.0984389251584483</v>
      </c>
    </row>
    <row r="2535" spans="2:5">
      <c r="B2535">
        <f t="shared" si="79"/>
        <v>2530</v>
      </c>
      <c r="C2535">
        <f t="shared" ca="1" si="78"/>
        <v>16.493449923219142</v>
      </c>
      <c r="D2535">
        <f t="shared" ca="1" si="78"/>
        <v>-10.059803787940645</v>
      </c>
      <c r="E2535">
        <f t="shared" ca="1" si="78"/>
        <v>-11.057247685040496</v>
      </c>
    </row>
    <row r="2536" spans="2:5">
      <c r="B2536">
        <f t="shared" si="79"/>
        <v>2531</v>
      </c>
      <c r="C2536">
        <f t="shared" ca="1" si="78"/>
        <v>4.9984241007624952</v>
      </c>
      <c r="D2536">
        <f t="shared" ca="1" si="78"/>
        <v>12.224265095618534</v>
      </c>
      <c r="E2536">
        <f t="shared" ca="1" si="78"/>
        <v>-8.8084997850944973</v>
      </c>
    </row>
    <row r="2537" spans="2:5">
      <c r="B2537">
        <f t="shared" si="79"/>
        <v>2532</v>
      </c>
      <c r="C2537">
        <f t="shared" ca="1" si="78"/>
        <v>-8.4441623333923932</v>
      </c>
      <c r="D2537">
        <f t="shared" ca="1" si="78"/>
        <v>-3.2706470061577173</v>
      </c>
      <c r="E2537">
        <f t="shared" ca="1" si="78"/>
        <v>6.8198648051842437</v>
      </c>
    </row>
    <row r="2538" spans="2:5">
      <c r="B2538">
        <f t="shared" si="79"/>
        <v>2533</v>
      </c>
      <c r="C2538">
        <f t="shared" ca="1" si="78"/>
        <v>-6.7274552668731999</v>
      </c>
      <c r="D2538">
        <f t="shared" ca="1" si="78"/>
        <v>6.6757912028909345</v>
      </c>
      <c r="E2538">
        <f t="shared" ca="1" si="78"/>
        <v>-1.0378509192224756</v>
      </c>
    </row>
    <row r="2539" spans="2:5">
      <c r="B2539">
        <f t="shared" si="79"/>
        <v>2534</v>
      </c>
      <c r="C2539">
        <f t="shared" ca="1" si="78"/>
        <v>9.2646984179637109</v>
      </c>
      <c r="D2539">
        <f t="shared" ca="1" si="78"/>
        <v>-11.011891557400137</v>
      </c>
      <c r="E2539">
        <f t="shared" ca="1" si="78"/>
        <v>9.1857151883701711</v>
      </c>
    </row>
    <row r="2540" spans="2:5">
      <c r="B2540">
        <f t="shared" si="79"/>
        <v>2535</v>
      </c>
      <c r="C2540">
        <f t="shared" ca="1" si="78"/>
        <v>-15.438156760978817</v>
      </c>
      <c r="D2540">
        <f t="shared" ca="1" si="78"/>
        <v>7.9823389806754124</v>
      </c>
      <c r="E2540">
        <f t="shared" ca="1" si="78"/>
        <v>15.653038014795115</v>
      </c>
    </row>
    <row r="2541" spans="2:5">
      <c r="B2541">
        <f t="shared" si="79"/>
        <v>2536</v>
      </c>
      <c r="C2541">
        <f t="shared" ca="1" si="78"/>
        <v>8.2620134340512905</v>
      </c>
      <c r="D2541">
        <f t="shared" ca="1" si="78"/>
        <v>-3.4808024855554649</v>
      </c>
      <c r="E2541">
        <f t="shared" ca="1" si="78"/>
        <v>-1.7388850818876367</v>
      </c>
    </row>
    <row r="2542" spans="2:5">
      <c r="B2542">
        <f t="shared" si="79"/>
        <v>2537</v>
      </c>
      <c r="C2542">
        <f t="shared" ca="1" si="78"/>
        <v>6.7231133342039806</v>
      </c>
      <c r="D2542">
        <f t="shared" ca="1" si="78"/>
        <v>-4.4616182703747089</v>
      </c>
      <c r="E2542">
        <f t="shared" ca="1" si="78"/>
        <v>-5.7315393313385012</v>
      </c>
    </row>
    <row r="2543" spans="2:5">
      <c r="B2543">
        <f t="shared" si="79"/>
        <v>2538</v>
      </c>
      <c r="C2543">
        <f t="shared" ca="1" si="78"/>
        <v>-10.932353675249596</v>
      </c>
      <c r="D2543">
        <f t="shared" ca="1" si="78"/>
        <v>2.2179410124513206</v>
      </c>
      <c r="E2543">
        <f t="shared" ca="1" si="78"/>
        <v>9.1735020333867148</v>
      </c>
    </row>
    <row r="2544" spans="2:5">
      <c r="B2544">
        <f t="shared" si="79"/>
        <v>2539</v>
      </c>
      <c r="C2544">
        <f t="shared" ca="1" si="78"/>
        <v>4.3887925414428413</v>
      </c>
      <c r="D2544">
        <f t="shared" ca="1" si="78"/>
        <v>-13.981221546196815</v>
      </c>
      <c r="E2544">
        <f t="shared" ca="1" si="78"/>
        <v>-11.141109945624347</v>
      </c>
    </row>
    <row r="2545" spans="2:5">
      <c r="B2545">
        <f t="shared" si="79"/>
        <v>2540</v>
      </c>
      <c r="C2545">
        <f t="shared" ca="1" si="78"/>
        <v>-12.288585902706194</v>
      </c>
      <c r="D2545">
        <f t="shared" ca="1" si="78"/>
        <v>-16.837337024984812</v>
      </c>
      <c r="E2545">
        <f t="shared" ca="1" si="78"/>
        <v>12.393488129802067</v>
      </c>
    </row>
    <row r="2546" spans="2:5">
      <c r="B2546">
        <f t="shared" si="79"/>
        <v>2541</v>
      </c>
      <c r="C2546">
        <f t="shared" ca="1" si="78"/>
        <v>-11.730447762405685</v>
      </c>
      <c r="D2546">
        <f t="shared" ca="1" si="78"/>
        <v>5.0973960089748473</v>
      </c>
      <c r="E2546">
        <f t="shared" ca="1" si="78"/>
        <v>5.299472244084555</v>
      </c>
    </row>
    <row r="2547" spans="2:5">
      <c r="B2547">
        <f t="shared" si="79"/>
        <v>2542</v>
      </c>
      <c r="C2547">
        <f t="shared" ca="1" si="78"/>
        <v>-0.54781749442599303</v>
      </c>
      <c r="D2547">
        <f t="shared" ca="1" si="78"/>
        <v>-8.5374979427052473</v>
      </c>
      <c r="E2547">
        <f t="shared" ca="1" si="78"/>
        <v>-9.7736233626604641</v>
      </c>
    </row>
    <row r="2548" spans="2:5">
      <c r="B2548">
        <f t="shared" si="79"/>
        <v>2543</v>
      </c>
      <c r="C2548">
        <f t="shared" ca="1" si="78"/>
        <v>-3.3305957402633011</v>
      </c>
      <c r="D2548">
        <f t="shared" ca="1" si="78"/>
        <v>7.0759360262327879</v>
      </c>
      <c r="E2548">
        <f t="shared" ca="1" si="78"/>
        <v>13.501832020020879</v>
      </c>
    </row>
    <row r="2549" spans="2:5">
      <c r="B2549">
        <f t="shared" si="79"/>
        <v>2544</v>
      </c>
      <c r="C2549">
        <f t="shared" ca="1" si="78"/>
        <v>6.7795754888320801</v>
      </c>
      <c r="D2549">
        <f t="shared" ca="1" si="78"/>
        <v>9.1532059511660737</v>
      </c>
      <c r="E2549">
        <f t="shared" ca="1" si="78"/>
        <v>-5.5857507898335745</v>
      </c>
    </row>
    <row r="2550" spans="2:5">
      <c r="B2550">
        <f t="shared" si="79"/>
        <v>2545</v>
      </c>
      <c r="C2550">
        <f t="shared" ca="1" si="78"/>
        <v>6.6185256510464665</v>
      </c>
      <c r="D2550">
        <f t="shared" ca="1" si="78"/>
        <v>8.0120302329826973</v>
      </c>
      <c r="E2550">
        <f t="shared" ca="1" si="78"/>
        <v>-7.7906951860929832</v>
      </c>
    </row>
    <row r="2551" spans="2:5">
      <c r="B2551">
        <f t="shared" si="79"/>
        <v>2546</v>
      </c>
      <c r="C2551">
        <f t="shared" ca="1" si="78"/>
        <v>-0.42833944182310235</v>
      </c>
      <c r="D2551">
        <f t="shared" ca="1" si="78"/>
        <v>16.580547647979671</v>
      </c>
      <c r="E2551">
        <f t="shared" ca="1" si="78"/>
        <v>-11.589464741108022</v>
      </c>
    </row>
    <row r="2552" spans="2:5">
      <c r="B2552">
        <f t="shared" si="79"/>
        <v>2547</v>
      </c>
      <c r="C2552">
        <f t="shared" ca="1" si="78"/>
        <v>7.7842403098924589</v>
      </c>
      <c r="D2552">
        <f t="shared" ca="1" si="78"/>
        <v>-6.7847617289278226</v>
      </c>
      <c r="E2552">
        <f t="shared" ca="1" si="78"/>
        <v>16.133852669672134</v>
      </c>
    </row>
    <row r="2553" spans="2:5">
      <c r="B2553">
        <f t="shared" si="79"/>
        <v>2548</v>
      </c>
      <c r="C2553">
        <f t="shared" ca="1" si="78"/>
        <v>6.4007142071642242</v>
      </c>
      <c r="D2553">
        <f t="shared" ca="1" si="78"/>
        <v>-4.1035784757620002</v>
      </c>
      <c r="E2553">
        <f t="shared" ca="1" si="78"/>
        <v>-8.9713402642494167E-2</v>
      </c>
    </row>
    <row r="2554" spans="2:5">
      <c r="B2554">
        <f t="shared" si="79"/>
        <v>2549</v>
      </c>
      <c r="C2554">
        <f t="shared" ca="1" si="78"/>
        <v>15.895272663132339</v>
      </c>
      <c r="D2554">
        <f t="shared" ca="1" si="78"/>
        <v>0.9869525801169643</v>
      </c>
      <c r="E2554">
        <f t="shared" ca="1" si="78"/>
        <v>14.668290306943717</v>
      </c>
    </row>
    <row r="2555" spans="2:5">
      <c r="B2555">
        <f t="shared" si="79"/>
        <v>2550</v>
      </c>
      <c r="C2555">
        <f t="shared" ca="1" si="78"/>
        <v>-8.7975013186893598</v>
      </c>
      <c r="D2555">
        <f t="shared" ca="1" si="78"/>
        <v>5.7465098826290184</v>
      </c>
      <c r="E2555">
        <f t="shared" ca="1" si="78"/>
        <v>2.4856886486215752</v>
      </c>
    </row>
    <row r="2556" spans="2:5">
      <c r="B2556">
        <f t="shared" si="79"/>
        <v>2551</v>
      </c>
      <c r="C2556">
        <f t="shared" ca="1" si="78"/>
        <v>-10.287576407285513</v>
      </c>
      <c r="D2556">
        <f t="shared" ca="1" si="78"/>
        <v>-12.789494244565132</v>
      </c>
      <c r="E2556">
        <f t="shared" ca="1" si="78"/>
        <v>-12.208804449526662</v>
      </c>
    </row>
    <row r="2557" spans="2:5">
      <c r="B2557">
        <f t="shared" si="79"/>
        <v>2552</v>
      </c>
      <c r="C2557">
        <f t="shared" ca="1" si="78"/>
        <v>-0.7945742756991907</v>
      </c>
      <c r="D2557">
        <f t="shared" ca="1" si="78"/>
        <v>-11.672777087443865</v>
      </c>
      <c r="E2557">
        <f t="shared" ca="1" si="78"/>
        <v>-0.98266013492545823</v>
      </c>
    </row>
    <row r="2558" spans="2:5">
      <c r="B2558">
        <f t="shared" si="79"/>
        <v>2553</v>
      </c>
      <c r="C2558">
        <f t="shared" ca="1" si="78"/>
        <v>14.152856104834324</v>
      </c>
      <c r="D2558">
        <f t="shared" ca="1" si="78"/>
        <v>12.317381182563398</v>
      </c>
      <c r="E2558">
        <f t="shared" ca="1" si="78"/>
        <v>0.57871215912662599</v>
      </c>
    </row>
    <row r="2559" spans="2:5">
      <c r="B2559">
        <f t="shared" si="79"/>
        <v>2554</v>
      </c>
      <c r="C2559">
        <f t="shared" ca="1" si="78"/>
        <v>8.2127732864947358</v>
      </c>
      <c r="D2559">
        <f t="shared" ca="1" si="78"/>
        <v>-0.95554763644100138</v>
      </c>
      <c r="E2559">
        <f t="shared" ca="1" si="78"/>
        <v>0.74906674587434274</v>
      </c>
    </row>
    <row r="2560" spans="2:5">
      <c r="B2560">
        <f t="shared" si="79"/>
        <v>2555</v>
      </c>
      <c r="C2560">
        <f t="shared" ca="1" si="78"/>
        <v>6.294347771564226</v>
      </c>
      <c r="D2560">
        <f t="shared" ca="1" si="78"/>
        <v>-11.796469173852341</v>
      </c>
      <c r="E2560">
        <f t="shared" ca="1" si="78"/>
        <v>-8.7378694751764634</v>
      </c>
    </row>
    <row r="2561" spans="2:5">
      <c r="B2561">
        <f t="shared" si="79"/>
        <v>2556</v>
      </c>
      <c r="C2561">
        <f t="shared" ca="1" si="78"/>
        <v>-6.7800526143992803</v>
      </c>
      <c r="D2561">
        <f t="shared" ca="1" si="78"/>
        <v>-8.5995001717488506</v>
      </c>
      <c r="E2561">
        <f t="shared" ca="1" si="78"/>
        <v>-15.50086581110596</v>
      </c>
    </row>
    <row r="2562" spans="2:5">
      <c r="B2562">
        <f t="shared" si="79"/>
        <v>2557</v>
      </c>
      <c r="C2562">
        <f t="shared" ca="1" si="78"/>
        <v>11.207882160336201</v>
      </c>
      <c r="D2562">
        <f t="shared" ca="1" si="78"/>
        <v>-0.24741075510263166</v>
      </c>
      <c r="E2562">
        <f t="shared" ca="1" si="78"/>
        <v>-1.853737875960654</v>
      </c>
    </row>
    <row r="2563" spans="2:5">
      <c r="B2563">
        <f t="shared" si="79"/>
        <v>2558</v>
      </c>
      <c r="C2563">
        <f t="shared" ca="1" si="78"/>
        <v>8.2495177127664476</v>
      </c>
      <c r="D2563">
        <f t="shared" ca="1" si="78"/>
        <v>-3.5643912733265406</v>
      </c>
      <c r="E2563">
        <f t="shared" ca="1" si="78"/>
        <v>1.4824845067477144</v>
      </c>
    </row>
    <row r="2564" spans="2:5">
      <c r="B2564">
        <f t="shared" si="79"/>
        <v>2559</v>
      </c>
      <c r="C2564">
        <f t="shared" ca="1" si="78"/>
        <v>-7.7656807631548945</v>
      </c>
      <c r="D2564">
        <f t="shared" ca="1" si="78"/>
        <v>1.4198210222621157</v>
      </c>
      <c r="E2564">
        <f t="shared" ca="1" si="78"/>
        <v>-11.636490312562925</v>
      </c>
    </row>
    <row r="2565" spans="2:5">
      <c r="B2565">
        <f t="shared" si="79"/>
        <v>2560</v>
      </c>
      <c r="C2565">
        <f t="shared" ca="1" si="78"/>
        <v>15.306044747246101</v>
      </c>
      <c r="D2565">
        <f t="shared" ca="1" si="78"/>
        <v>12.988395963563235</v>
      </c>
      <c r="E2565">
        <f t="shared" ca="1" si="78"/>
        <v>-1.878301297624263</v>
      </c>
    </row>
    <row r="2566" spans="2:5">
      <c r="B2566">
        <f t="shared" si="79"/>
        <v>2561</v>
      </c>
      <c r="C2566">
        <f t="shared" ca="1" si="78"/>
        <v>1.0682811991608481</v>
      </c>
      <c r="D2566">
        <f t="shared" ca="1" si="78"/>
        <v>9.3065699813623848</v>
      </c>
      <c r="E2566">
        <f t="shared" ca="1" si="78"/>
        <v>-3.1086246503697499</v>
      </c>
    </row>
    <row r="2567" spans="2:5">
      <c r="B2567">
        <f t="shared" si="79"/>
        <v>2562</v>
      </c>
      <c r="C2567">
        <f t="shared" ref="C2567:E2630" ca="1" si="80">(2*RAND()-1)*$C$4</f>
        <v>1.9330928522465869</v>
      </c>
      <c r="D2567">
        <f t="shared" ca="1" si="80"/>
        <v>14.99540969185818</v>
      </c>
      <c r="E2567">
        <f t="shared" ca="1" si="80"/>
        <v>-13.927865993536804</v>
      </c>
    </row>
    <row r="2568" spans="2:5">
      <c r="B2568">
        <f t="shared" ref="B2568:B2631" si="81">B2567+1</f>
        <v>2563</v>
      </c>
      <c r="C2568">
        <f t="shared" ca="1" si="80"/>
        <v>-7.1616961459398158</v>
      </c>
      <c r="D2568">
        <f t="shared" ca="1" si="80"/>
        <v>8.9719991865997439E-2</v>
      </c>
      <c r="E2568">
        <f t="shared" ca="1" si="80"/>
        <v>16.641427366546463</v>
      </c>
    </row>
    <row r="2569" spans="2:5">
      <c r="B2569">
        <f t="shared" si="81"/>
        <v>2564</v>
      </c>
      <c r="C2569">
        <f t="shared" ca="1" si="80"/>
        <v>-9.5756765526874421</v>
      </c>
      <c r="D2569">
        <f t="shared" ca="1" si="80"/>
        <v>10.321772234655709</v>
      </c>
      <c r="E2569">
        <f t="shared" ca="1" si="80"/>
        <v>4.143748246090353</v>
      </c>
    </row>
    <row r="2570" spans="2:5">
      <c r="B2570">
        <f t="shared" si="81"/>
        <v>2565</v>
      </c>
      <c r="C2570">
        <f t="shared" ca="1" si="80"/>
        <v>1.7922647482809115</v>
      </c>
      <c r="D2570">
        <f t="shared" ca="1" si="80"/>
        <v>-9.2144102161031523</v>
      </c>
      <c r="E2570">
        <f t="shared" ca="1" si="80"/>
        <v>2.7709874542452391</v>
      </c>
    </row>
    <row r="2571" spans="2:5">
      <c r="B2571">
        <f t="shared" si="81"/>
        <v>2566</v>
      </c>
      <c r="C2571">
        <f t="shared" ca="1" si="80"/>
        <v>-4.7271075141073897</v>
      </c>
      <c r="D2571">
        <f t="shared" ca="1" si="80"/>
        <v>-7.2812374165763352</v>
      </c>
      <c r="E2571">
        <f t="shared" ca="1" si="80"/>
        <v>12.647182820176035</v>
      </c>
    </row>
    <row r="2572" spans="2:5">
      <c r="B2572">
        <f t="shared" si="81"/>
        <v>2567</v>
      </c>
      <c r="C2572">
        <f t="shared" ca="1" si="80"/>
        <v>-1.8638626446400999</v>
      </c>
      <c r="D2572">
        <f t="shared" ca="1" si="80"/>
        <v>-3.0041826282008302</v>
      </c>
      <c r="E2572">
        <f t="shared" ca="1" si="80"/>
        <v>14.652371912906419</v>
      </c>
    </row>
    <row r="2573" spans="2:5">
      <c r="B2573">
        <f t="shared" si="81"/>
        <v>2568</v>
      </c>
      <c r="C2573">
        <f t="shared" ca="1" si="80"/>
        <v>12.80714572086019</v>
      </c>
      <c r="D2573">
        <f t="shared" ca="1" si="80"/>
        <v>13.467397868318605</v>
      </c>
      <c r="E2573">
        <f t="shared" ca="1" si="80"/>
        <v>-16.924639141827459</v>
      </c>
    </row>
    <row r="2574" spans="2:5">
      <c r="B2574">
        <f t="shared" si="81"/>
        <v>2569</v>
      </c>
      <c r="C2574">
        <f t="shared" ca="1" si="80"/>
        <v>-3.6880012676438483</v>
      </c>
      <c r="D2574">
        <f t="shared" ca="1" si="80"/>
        <v>1.3394911920838</v>
      </c>
      <c r="E2574">
        <f t="shared" ca="1" si="80"/>
        <v>10.215791424943495</v>
      </c>
    </row>
    <row r="2575" spans="2:5">
      <c r="B2575">
        <f t="shared" si="81"/>
        <v>2570</v>
      </c>
      <c r="C2575">
        <f t="shared" ca="1" si="80"/>
        <v>-8.6224269867833812</v>
      </c>
      <c r="D2575">
        <f t="shared" ca="1" si="80"/>
        <v>9.0734993166742548</v>
      </c>
      <c r="E2575">
        <f t="shared" ca="1" si="80"/>
        <v>15.38883217110908</v>
      </c>
    </row>
    <row r="2576" spans="2:5">
      <c r="B2576">
        <f t="shared" si="81"/>
        <v>2571</v>
      </c>
      <c r="C2576">
        <f t="shared" ca="1" si="80"/>
        <v>-7.5336863863389487</v>
      </c>
      <c r="D2576">
        <f t="shared" ca="1" si="80"/>
        <v>-13.735438439825042</v>
      </c>
      <c r="E2576">
        <f t="shared" ca="1" si="80"/>
        <v>-10.392142885649374</v>
      </c>
    </row>
    <row r="2577" spans="2:5">
      <c r="B2577">
        <f t="shared" si="81"/>
        <v>2572</v>
      </c>
      <c r="C2577">
        <f t="shared" ca="1" si="80"/>
        <v>-9.4920309197662949</v>
      </c>
      <c r="D2577">
        <f t="shared" ca="1" si="80"/>
        <v>-16.149090445026928</v>
      </c>
      <c r="E2577">
        <f t="shared" ca="1" si="80"/>
        <v>6.7635873581117032</v>
      </c>
    </row>
    <row r="2578" spans="2:5">
      <c r="B2578">
        <f t="shared" si="81"/>
        <v>2573</v>
      </c>
      <c r="C2578">
        <f t="shared" ca="1" si="80"/>
        <v>13.977636817977363</v>
      </c>
      <c r="D2578">
        <f t="shared" ca="1" si="80"/>
        <v>-9.2739222720951187</v>
      </c>
      <c r="E2578">
        <f t="shared" ca="1" si="80"/>
        <v>9.5244213816755376</v>
      </c>
    </row>
    <row r="2579" spans="2:5">
      <c r="B2579">
        <f t="shared" si="81"/>
        <v>2574</v>
      </c>
      <c r="C2579">
        <f t="shared" ca="1" si="80"/>
        <v>-8.9018489606746094</v>
      </c>
      <c r="D2579">
        <f t="shared" ca="1" si="80"/>
        <v>-9.6518221796251833</v>
      </c>
      <c r="E2579">
        <f t="shared" ca="1" si="80"/>
        <v>4.5052585397925053</v>
      </c>
    </row>
    <row r="2580" spans="2:5">
      <c r="B2580">
        <f t="shared" si="81"/>
        <v>2575</v>
      </c>
      <c r="C2580">
        <f t="shared" ca="1" si="80"/>
        <v>-16.208703544408525</v>
      </c>
      <c r="D2580">
        <f t="shared" ca="1" si="80"/>
        <v>8.2069676831730387</v>
      </c>
      <c r="E2580">
        <f t="shared" ca="1" si="80"/>
        <v>-9.3711358215109204</v>
      </c>
    </row>
    <row r="2581" spans="2:5">
      <c r="B2581">
        <f t="shared" si="81"/>
        <v>2576</v>
      </c>
      <c r="C2581">
        <f t="shared" ca="1" si="80"/>
        <v>10.56588814541502</v>
      </c>
      <c r="D2581">
        <f t="shared" ca="1" si="80"/>
        <v>5.3948439487710633</v>
      </c>
      <c r="E2581">
        <f t="shared" ca="1" si="80"/>
        <v>-8.2287679227887676</v>
      </c>
    </row>
    <row r="2582" spans="2:5">
      <c r="B2582">
        <f t="shared" si="81"/>
        <v>2577</v>
      </c>
      <c r="C2582">
        <f t="shared" ca="1" si="80"/>
        <v>-11.794436362828149</v>
      </c>
      <c r="D2582">
        <f t="shared" ca="1" si="80"/>
        <v>7.8764797222530865</v>
      </c>
      <c r="E2582">
        <f t="shared" ca="1" si="80"/>
        <v>1.411842427375579</v>
      </c>
    </row>
    <row r="2583" spans="2:5">
      <c r="B2583">
        <f t="shared" si="81"/>
        <v>2578</v>
      </c>
      <c r="C2583">
        <f t="shared" ca="1" si="80"/>
        <v>8.0569081357576504</v>
      </c>
      <c r="D2583">
        <f t="shared" ca="1" si="80"/>
        <v>-8.8575117491900404</v>
      </c>
      <c r="E2583">
        <f t="shared" ca="1" si="80"/>
        <v>-2.8266542679470748</v>
      </c>
    </row>
    <row r="2584" spans="2:5">
      <c r="B2584">
        <f t="shared" si="81"/>
        <v>2579</v>
      </c>
      <c r="C2584">
        <f t="shared" ca="1" si="80"/>
        <v>-6.8121762837674762</v>
      </c>
      <c r="D2584">
        <f t="shared" ca="1" si="80"/>
        <v>-8.3663425238784566</v>
      </c>
      <c r="E2584">
        <f t="shared" ca="1" si="80"/>
        <v>-13.992100642196869</v>
      </c>
    </row>
    <row r="2585" spans="2:5">
      <c r="B2585">
        <f t="shared" si="81"/>
        <v>2580</v>
      </c>
      <c r="C2585">
        <f t="shared" ca="1" si="80"/>
        <v>-8.7614347988647729</v>
      </c>
      <c r="D2585">
        <f t="shared" ca="1" si="80"/>
        <v>12.433502471379176</v>
      </c>
      <c r="E2585">
        <f t="shared" ca="1" si="80"/>
        <v>-4.0690165636403863</v>
      </c>
    </row>
    <row r="2586" spans="2:5">
      <c r="B2586">
        <f t="shared" si="81"/>
        <v>2581</v>
      </c>
      <c r="C2586">
        <f t="shared" ca="1" si="80"/>
        <v>0.10749682700859386</v>
      </c>
      <c r="D2586">
        <f t="shared" ca="1" si="80"/>
        <v>14.434374305245324</v>
      </c>
      <c r="E2586">
        <f t="shared" ca="1" si="80"/>
        <v>-16.374963313573534</v>
      </c>
    </row>
    <row r="2587" spans="2:5">
      <c r="B2587">
        <f t="shared" si="81"/>
        <v>2582</v>
      </c>
      <c r="C2587">
        <f t="shared" ca="1" si="80"/>
        <v>-1.0573000301891431</v>
      </c>
      <c r="D2587">
        <f t="shared" ca="1" si="80"/>
        <v>-3.5296024502565313</v>
      </c>
      <c r="E2587">
        <f t="shared" ca="1" si="80"/>
        <v>-13.918594730787882</v>
      </c>
    </row>
    <row r="2588" spans="2:5">
      <c r="B2588">
        <f t="shared" si="81"/>
        <v>2583</v>
      </c>
      <c r="C2588">
        <f t="shared" ca="1" si="80"/>
        <v>-14.900823555494533</v>
      </c>
      <c r="D2588">
        <f t="shared" ca="1" si="80"/>
        <v>-13.459591145428988</v>
      </c>
      <c r="E2588">
        <f t="shared" ca="1" si="80"/>
        <v>12.730107959072825</v>
      </c>
    </row>
    <row r="2589" spans="2:5">
      <c r="B2589">
        <f t="shared" si="81"/>
        <v>2584</v>
      </c>
      <c r="C2589">
        <f t="shared" ca="1" si="80"/>
        <v>-2.8501884273997362</v>
      </c>
      <c r="D2589">
        <f t="shared" ca="1" si="80"/>
        <v>-3.521649879045393</v>
      </c>
      <c r="E2589">
        <f t="shared" ca="1" si="80"/>
        <v>-2.3450113870392708</v>
      </c>
    </row>
    <row r="2590" spans="2:5">
      <c r="B2590">
        <f t="shared" si="81"/>
        <v>2585</v>
      </c>
      <c r="C2590">
        <f t="shared" ca="1" si="80"/>
        <v>-2.3312645719798457</v>
      </c>
      <c r="D2590">
        <f t="shared" ca="1" si="80"/>
        <v>-0.22405207051567433</v>
      </c>
      <c r="E2590">
        <f t="shared" ca="1" si="80"/>
        <v>6.7391357570275838</v>
      </c>
    </row>
    <row r="2591" spans="2:5">
      <c r="B2591">
        <f t="shared" si="81"/>
        <v>2586</v>
      </c>
      <c r="C2591">
        <f t="shared" ca="1" si="80"/>
        <v>8.3679467932380174</v>
      </c>
      <c r="D2591">
        <f t="shared" ca="1" si="80"/>
        <v>8.6940946026068868</v>
      </c>
      <c r="E2591">
        <f t="shared" ca="1" si="80"/>
        <v>9.5996590531412913</v>
      </c>
    </row>
    <row r="2592" spans="2:5">
      <c r="B2592">
        <f t="shared" si="81"/>
        <v>2587</v>
      </c>
      <c r="C2592">
        <f t="shared" ca="1" si="80"/>
        <v>-2.6281423607523822</v>
      </c>
      <c r="D2592">
        <f t="shared" ca="1" si="80"/>
        <v>-0.15717347172147034</v>
      </c>
      <c r="E2592">
        <f t="shared" ca="1" si="80"/>
        <v>10.517280368839595</v>
      </c>
    </row>
    <row r="2593" spans="2:5">
      <c r="B2593">
        <f t="shared" si="81"/>
        <v>2588</v>
      </c>
      <c r="C2593">
        <f t="shared" ca="1" si="80"/>
        <v>-10.53012464735237</v>
      </c>
      <c r="D2593">
        <f t="shared" ca="1" si="80"/>
        <v>9.1276196597661592</v>
      </c>
      <c r="E2593">
        <f t="shared" ca="1" si="80"/>
        <v>-3.7939737945178083</v>
      </c>
    </row>
    <row r="2594" spans="2:5">
      <c r="B2594">
        <f t="shared" si="81"/>
        <v>2589</v>
      </c>
      <c r="C2594">
        <f t="shared" ca="1" si="80"/>
        <v>9.0516888773549589</v>
      </c>
      <c r="D2594">
        <f t="shared" ca="1" si="80"/>
        <v>9.4532281872594464</v>
      </c>
      <c r="E2594">
        <f t="shared" ca="1" si="80"/>
        <v>-16.66145589999347</v>
      </c>
    </row>
    <row r="2595" spans="2:5">
      <c r="B2595">
        <f t="shared" si="81"/>
        <v>2590</v>
      </c>
      <c r="C2595">
        <f t="shared" ca="1" si="80"/>
        <v>16.421132374838542</v>
      </c>
      <c r="D2595">
        <f t="shared" ca="1" si="80"/>
        <v>2.3474505064713993</v>
      </c>
      <c r="E2595">
        <f t="shared" ca="1" si="80"/>
        <v>8.1106973476235744</v>
      </c>
    </row>
    <row r="2596" spans="2:5">
      <c r="B2596">
        <f t="shared" si="81"/>
        <v>2591</v>
      </c>
      <c r="C2596">
        <f t="shared" ca="1" si="80"/>
        <v>9.3189763046186265</v>
      </c>
      <c r="D2596">
        <f t="shared" ca="1" si="80"/>
        <v>7.338195426727637</v>
      </c>
      <c r="E2596">
        <f t="shared" ca="1" si="80"/>
        <v>11.85640370718798</v>
      </c>
    </row>
    <row r="2597" spans="2:5">
      <c r="B2597">
        <f t="shared" si="81"/>
        <v>2592</v>
      </c>
      <c r="C2597">
        <f t="shared" ca="1" si="80"/>
        <v>12.727621472464278</v>
      </c>
      <c r="D2597">
        <f t="shared" ca="1" si="80"/>
        <v>-7.0513463195814801</v>
      </c>
      <c r="E2597">
        <f t="shared" ca="1" si="80"/>
        <v>0.15917620136608623</v>
      </c>
    </row>
    <row r="2598" spans="2:5">
      <c r="B2598">
        <f t="shared" si="81"/>
        <v>2593</v>
      </c>
      <c r="C2598">
        <f t="shared" ca="1" si="80"/>
        <v>1.4753772164319079</v>
      </c>
      <c r="D2598">
        <f t="shared" ca="1" si="80"/>
        <v>-6.6732582223990367E-2</v>
      </c>
      <c r="E2598">
        <f t="shared" ca="1" si="80"/>
        <v>-14.209440143488488</v>
      </c>
    </row>
    <row r="2599" spans="2:5">
      <c r="B2599">
        <f t="shared" si="81"/>
        <v>2594</v>
      </c>
      <c r="C2599">
        <f t="shared" ca="1" si="80"/>
        <v>5.1027845636734241</v>
      </c>
      <c r="D2599">
        <f t="shared" ca="1" si="80"/>
        <v>-4.6316398754940176</v>
      </c>
      <c r="E2599">
        <f t="shared" ca="1" si="80"/>
        <v>-13.653178573016747</v>
      </c>
    </row>
    <row r="2600" spans="2:5">
      <c r="B2600">
        <f t="shared" si="81"/>
        <v>2595</v>
      </c>
      <c r="C2600">
        <f t="shared" ca="1" si="80"/>
        <v>-0.74936339383919837</v>
      </c>
      <c r="D2600">
        <f t="shared" ca="1" si="80"/>
        <v>12.974653676695535</v>
      </c>
      <c r="E2600">
        <f t="shared" ca="1" si="80"/>
        <v>5.3208439574516735</v>
      </c>
    </row>
    <row r="2601" spans="2:5">
      <c r="B2601">
        <f t="shared" si="81"/>
        <v>2596</v>
      </c>
      <c r="C2601">
        <f t="shared" ca="1" si="80"/>
        <v>-2.6786029298248843</v>
      </c>
      <c r="D2601">
        <f t="shared" ca="1" si="80"/>
        <v>-10.058059840328543</v>
      </c>
      <c r="E2601">
        <f t="shared" ca="1" si="80"/>
        <v>-4.8850761747562643</v>
      </c>
    </row>
    <row r="2602" spans="2:5">
      <c r="B2602">
        <f t="shared" si="81"/>
        <v>2597</v>
      </c>
      <c r="C2602">
        <f t="shared" ca="1" si="80"/>
        <v>9.2192400948685602</v>
      </c>
      <c r="D2602">
        <f t="shared" ca="1" si="80"/>
        <v>-1.6206537215781642</v>
      </c>
      <c r="E2602">
        <f t="shared" ca="1" si="80"/>
        <v>2.2591564334981982</v>
      </c>
    </row>
    <row r="2603" spans="2:5">
      <c r="B2603">
        <f t="shared" si="81"/>
        <v>2598</v>
      </c>
      <c r="C2603">
        <f t="shared" ca="1" si="80"/>
        <v>-9.588439310482622</v>
      </c>
      <c r="D2603">
        <f t="shared" ca="1" si="80"/>
        <v>12.530884316963814</v>
      </c>
      <c r="E2603">
        <f t="shared" ca="1" si="80"/>
        <v>-9.5307508618638312</v>
      </c>
    </row>
    <row r="2604" spans="2:5">
      <c r="B2604">
        <f t="shared" si="81"/>
        <v>2599</v>
      </c>
      <c r="C2604">
        <f t="shared" ca="1" si="80"/>
        <v>6.4238336079288629</v>
      </c>
      <c r="D2604">
        <f t="shared" ca="1" si="80"/>
        <v>14.131204037673008</v>
      </c>
      <c r="E2604">
        <f t="shared" ca="1" si="80"/>
        <v>4.9682480676519116</v>
      </c>
    </row>
    <row r="2605" spans="2:5">
      <c r="B2605">
        <f t="shared" si="81"/>
        <v>2600</v>
      </c>
      <c r="C2605">
        <f t="shared" ca="1" si="80"/>
        <v>-13.982308062335902</v>
      </c>
      <c r="D2605">
        <f t="shared" ca="1" si="80"/>
        <v>-6.4413804731823667</v>
      </c>
      <c r="E2605">
        <f t="shared" ca="1" si="80"/>
        <v>6.2103728570733363</v>
      </c>
    </row>
    <row r="2606" spans="2:5">
      <c r="B2606">
        <f t="shared" si="81"/>
        <v>2601</v>
      </c>
      <c r="C2606">
        <f t="shared" ca="1" si="80"/>
        <v>-6.8699697530865036</v>
      </c>
      <c r="D2606">
        <f t="shared" ca="1" si="80"/>
        <v>7.0016433515660017</v>
      </c>
      <c r="E2606">
        <f t="shared" ca="1" si="80"/>
        <v>-12.646755552516185</v>
      </c>
    </row>
    <row r="2607" spans="2:5">
      <c r="B2607">
        <f t="shared" si="81"/>
        <v>2602</v>
      </c>
      <c r="C2607">
        <f t="shared" ca="1" si="80"/>
        <v>1.2802442727849932</v>
      </c>
      <c r="D2607">
        <f t="shared" ca="1" si="80"/>
        <v>-12.841340113339648</v>
      </c>
      <c r="E2607">
        <f t="shared" ca="1" si="80"/>
        <v>-5.4418704058318745</v>
      </c>
    </row>
    <row r="2608" spans="2:5">
      <c r="B2608">
        <f t="shared" si="81"/>
        <v>2603</v>
      </c>
      <c r="C2608">
        <f t="shared" ca="1" si="80"/>
        <v>-0.36539526998515082</v>
      </c>
      <c r="D2608">
        <f t="shared" ca="1" si="80"/>
        <v>16.543422848760084</v>
      </c>
      <c r="E2608">
        <f t="shared" ca="1" si="80"/>
        <v>-7.7031552264197405</v>
      </c>
    </row>
    <row r="2609" spans="2:5">
      <c r="B2609">
        <f t="shared" si="81"/>
        <v>2604</v>
      </c>
      <c r="C2609">
        <f t="shared" ca="1" si="80"/>
        <v>-2.5757452144339421</v>
      </c>
      <c r="D2609">
        <f t="shared" ca="1" si="80"/>
        <v>13.551152274293855</v>
      </c>
      <c r="E2609">
        <f t="shared" ca="1" si="80"/>
        <v>7.8616756823250453</v>
      </c>
    </row>
    <row r="2610" spans="2:5">
      <c r="B2610">
        <f t="shared" si="81"/>
        <v>2605</v>
      </c>
      <c r="C2610">
        <f t="shared" ca="1" si="80"/>
        <v>4.9800378884259544</v>
      </c>
      <c r="D2610">
        <f t="shared" ca="1" si="80"/>
        <v>15.393913209773221</v>
      </c>
      <c r="E2610">
        <f t="shared" ca="1" si="80"/>
        <v>1.47026405535184</v>
      </c>
    </row>
    <row r="2611" spans="2:5">
      <c r="B2611">
        <f t="shared" si="81"/>
        <v>2606</v>
      </c>
      <c r="C2611">
        <f t="shared" ca="1" si="80"/>
        <v>-11.368681235999947</v>
      </c>
      <c r="D2611">
        <f t="shared" ca="1" si="80"/>
        <v>0.68213809169302353</v>
      </c>
      <c r="E2611">
        <f t="shared" ca="1" si="80"/>
        <v>-5.204686922804191</v>
      </c>
    </row>
    <row r="2612" spans="2:5">
      <c r="B2612">
        <f t="shared" si="81"/>
        <v>2607</v>
      </c>
      <c r="C2612">
        <f t="shared" ca="1" si="80"/>
        <v>3.536959048378673</v>
      </c>
      <c r="D2612">
        <f t="shared" ca="1" si="80"/>
        <v>-13.218266572654629</v>
      </c>
      <c r="E2612">
        <f t="shared" ca="1" si="80"/>
        <v>14.098572652953248</v>
      </c>
    </row>
    <row r="2613" spans="2:5">
      <c r="B2613">
        <f t="shared" si="81"/>
        <v>2608</v>
      </c>
      <c r="C2613">
        <f t="shared" ca="1" si="80"/>
        <v>10.969883940748318</v>
      </c>
      <c r="D2613">
        <f t="shared" ca="1" si="80"/>
        <v>-0.21267095745147557</v>
      </c>
      <c r="E2613">
        <f t="shared" ca="1" si="80"/>
        <v>-14.346853137320977</v>
      </c>
    </row>
    <row r="2614" spans="2:5">
      <c r="B2614">
        <f t="shared" si="81"/>
        <v>2609</v>
      </c>
      <c r="C2614">
        <f t="shared" ca="1" si="80"/>
        <v>6.7028984951607598</v>
      </c>
      <c r="D2614">
        <f t="shared" ca="1" si="80"/>
        <v>4.1582975348251106</v>
      </c>
      <c r="E2614">
        <f t="shared" ca="1" si="80"/>
        <v>-8.1303813136173595</v>
      </c>
    </row>
    <row r="2615" spans="2:5">
      <c r="B2615">
        <f t="shared" si="81"/>
        <v>2610</v>
      </c>
      <c r="C2615">
        <f t="shared" ca="1" si="80"/>
        <v>2.0751802032088462</v>
      </c>
      <c r="D2615">
        <f t="shared" ca="1" si="80"/>
        <v>-15.418701944348737</v>
      </c>
      <c r="E2615">
        <f t="shared" ca="1" si="80"/>
        <v>1.7169121269062417</v>
      </c>
    </row>
    <row r="2616" spans="2:5">
      <c r="B2616">
        <f t="shared" si="81"/>
        <v>2611</v>
      </c>
      <c r="C2616">
        <f t="shared" ca="1" si="80"/>
        <v>-16.46124745463894</v>
      </c>
      <c r="D2616">
        <f t="shared" ca="1" si="80"/>
        <v>8.6679262343590011</v>
      </c>
      <c r="E2616">
        <f t="shared" ca="1" si="80"/>
        <v>-1.8646618877191383</v>
      </c>
    </row>
    <row r="2617" spans="2:5">
      <c r="B2617">
        <f t="shared" si="81"/>
        <v>2612</v>
      </c>
      <c r="C2617">
        <f t="shared" ca="1" si="80"/>
        <v>3.9134318128610937</v>
      </c>
      <c r="D2617">
        <f t="shared" ca="1" si="80"/>
        <v>-9.2675970686357072</v>
      </c>
      <c r="E2617">
        <f t="shared" ca="1" si="80"/>
        <v>14.420092629730286</v>
      </c>
    </row>
    <row r="2618" spans="2:5">
      <c r="B2618">
        <f t="shared" si="81"/>
        <v>2613</v>
      </c>
      <c r="C2618">
        <f t="shared" ca="1" si="80"/>
        <v>-2.4117503395250024</v>
      </c>
      <c r="D2618">
        <f t="shared" ca="1" si="80"/>
        <v>3.965472608410451</v>
      </c>
      <c r="E2618">
        <f t="shared" ca="1" si="80"/>
        <v>15.876051614526494</v>
      </c>
    </row>
    <row r="2619" spans="2:5">
      <c r="B2619">
        <f t="shared" si="81"/>
        <v>2614</v>
      </c>
      <c r="C2619">
        <f t="shared" ca="1" si="80"/>
        <v>-13.687614393528596</v>
      </c>
      <c r="D2619">
        <f t="shared" ca="1" si="80"/>
        <v>13.4945818054345</v>
      </c>
      <c r="E2619">
        <f t="shared" ca="1" si="80"/>
        <v>13.912472178198664</v>
      </c>
    </row>
    <row r="2620" spans="2:5">
      <c r="B2620">
        <f t="shared" si="81"/>
        <v>2615</v>
      </c>
      <c r="C2620">
        <f t="shared" ca="1" si="80"/>
        <v>-13.076586585031812</v>
      </c>
      <c r="D2620">
        <f t="shared" ca="1" si="80"/>
        <v>10.991195543467651</v>
      </c>
      <c r="E2620">
        <f t="shared" ca="1" si="80"/>
        <v>-13.86251719275837</v>
      </c>
    </row>
    <row r="2621" spans="2:5">
      <c r="B2621">
        <f t="shared" si="81"/>
        <v>2616</v>
      </c>
      <c r="C2621">
        <f t="shared" ca="1" si="80"/>
        <v>7.9416451222963804</v>
      </c>
      <c r="D2621">
        <f t="shared" ca="1" si="80"/>
        <v>2.8908868730480393</v>
      </c>
      <c r="E2621">
        <f t="shared" ca="1" si="80"/>
        <v>-12.115031342156463</v>
      </c>
    </row>
    <row r="2622" spans="2:5">
      <c r="B2622">
        <f t="shared" si="81"/>
        <v>2617</v>
      </c>
      <c r="C2622">
        <f t="shared" ca="1" si="80"/>
        <v>-0.91816800772031604</v>
      </c>
      <c r="D2622">
        <f t="shared" ca="1" si="80"/>
        <v>-12.460962941507454</v>
      </c>
      <c r="E2622">
        <f t="shared" ca="1" si="80"/>
        <v>-4.8589820567662416</v>
      </c>
    </row>
    <row r="2623" spans="2:5">
      <c r="B2623">
        <f t="shared" si="81"/>
        <v>2618</v>
      </c>
      <c r="C2623">
        <f t="shared" ca="1" si="80"/>
        <v>12.901084725438082</v>
      </c>
      <c r="D2623">
        <f t="shared" ca="1" si="80"/>
        <v>13.3846536531208</v>
      </c>
      <c r="E2623">
        <f t="shared" ca="1" si="80"/>
        <v>7.3301508545591965</v>
      </c>
    </row>
    <row r="2624" spans="2:5">
      <c r="B2624">
        <f t="shared" si="81"/>
        <v>2619</v>
      </c>
      <c r="C2624">
        <f t="shared" ca="1" si="80"/>
        <v>7.8189209835267857</v>
      </c>
      <c r="D2624">
        <f t="shared" ca="1" si="80"/>
        <v>-16.798673304746536</v>
      </c>
      <c r="E2624">
        <f t="shared" ca="1" si="80"/>
        <v>-11.990995154207722</v>
      </c>
    </row>
    <row r="2625" spans="2:5">
      <c r="B2625">
        <f t="shared" si="81"/>
        <v>2620</v>
      </c>
      <c r="C2625">
        <f t="shared" ca="1" si="80"/>
        <v>-0.485382843090858</v>
      </c>
      <c r="D2625">
        <f t="shared" ca="1" si="80"/>
        <v>-13.114443397574487</v>
      </c>
      <c r="E2625">
        <f t="shared" ca="1" si="80"/>
        <v>-7.1225074592486886</v>
      </c>
    </row>
    <row r="2626" spans="2:5">
      <c r="B2626">
        <f t="shared" si="81"/>
        <v>2621</v>
      </c>
      <c r="C2626">
        <f t="shared" ca="1" si="80"/>
        <v>-6.6707693161700305</v>
      </c>
      <c r="D2626">
        <f t="shared" ca="1" si="80"/>
        <v>2.6616923262079002</v>
      </c>
      <c r="E2626">
        <f t="shared" ca="1" si="80"/>
        <v>-12.966829885997736</v>
      </c>
    </row>
    <row r="2627" spans="2:5">
      <c r="B2627">
        <f t="shared" si="81"/>
        <v>2622</v>
      </c>
      <c r="C2627">
        <f t="shared" ca="1" si="80"/>
        <v>0.50228715875000618</v>
      </c>
      <c r="D2627">
        <f t="shared" ca="1" si="80"/>
        <v>-4.581779671048098</v>
      </c>
      <c r="E2627">
        <f t="shared" ca="1" si="80"/>
        <v>-3.0780301935443051</v>
      </c>
    </row>
    <row r="2628" spans="2:5">
      <c r="B2628">
        <f t="shared" si="81"/>
        <v>2623</v>
      </c>
      <c r="C2628">
        <f t="shared" ca="1" si="80"/>
        <v>-6.3901256402859641</v>
      </c>
      <c r="D2628">
        <f t="shared" ca="1" si="80"/>
        <v>11.79955205680778</v>
      </c>
      <c r="E2628">
        <f t="shared" ca="1" si="80"/>
        <v>-1.0787076615287148</v>
      </c>
    </row>
    <row r="2629" spans="2:5">
      <c r="B2629">
        <f t="shared" si="81"/>
        <v>2624</v>
      </c>
      <c r="C2629">
        <f t="shared" ca="1" si="80"/>
        <v>5.3355603112983685</v>
      </c>
      <c r="D2629">
        <f t="shared" ca="1" si="80"/>
        <v>-4.1197720678914553</v>
      </c>
      <c r="E2629">
        <f t="shared" ca="1" si="80"/>
        <v>11.758817926709336</v>
      </c>
    </row>
    <row r="2630" spans="2:5">
      <c r="B2630">
        <f t="shared" si="81"/>
        <v>2625</v>
      </c>
      <c r="C2630">
        <f t="shared" ca="1" si="80"/>
        <v>-16.969775793055081</v>
      </c>
      <c r="D2630">
        <f t="shared" ca="1" si="80"/>
        <v>5.5655590115095217</v>
      </c>
      <c r="E2630">
        <f t="shared" ca="1" si="80"/>
        <v>9.6422052192858132</v>
      </c>
    </row>
    <row r="2631" spans="2:5">
      <c r="B2631">
        <f t="shared" si="81"/>
        <v>2626</v>
      </c>
      <c r="C2631">
        <f t="shared" ref="C2631:E2694" ca="1" si="82">(2*RAND()-1)*$C$4</f>
        <v>-12.301844795983776</v>
      </c>
      <c r="D2631">
        <f t="shared" ca="1" si="82"/>
        <v>-5.2290810889791723</v>
      </c>
      <c r="E2631">
        <f t="shared" ca="1" si="82"/>
        <v>11.842153864434909</v>
      </c>
    </row>
    <row r="2632" spans="2:5">
      <c r="B2632">
        <f t="shared" ref="B2632:B2695" si="83">B2631+1</f>
        <v>2627</v>
      </c>
      <c r="C2632">
        <f t="shared" ca="1" si="82"/>
        <v>-6.6602526080512314E-2</v>
      </c>
      <c r="D2632">
        <f t="shared" ca="1" si="82"/>
        <v>12.139288103713893</v>
      </c>
      <c r="E2632">
        <f t="shared" ca="1" si="82"/>
        <v>-7.865949315463773</v>
      </c>
    </row>
    <row r="2633" spans="2:5">
      <c r="B2633">
        <f t="shared" si="83"/>
        <v>2628</v>
      </c>
      <c r="C2633">
        <f t="shared" ca="1" si="82"/>
        <v>4.0287733079057801</v>
      </c>
      <c r="D2633">
        <f t="shared" ca="1" si="82"/>
        <v>13.085943994008925</v>
      </c>
      <c r="E2633">
        <f t="shared" ca="1" si="82"/>
        <v>5.8990788567121948</v>
      </c>
    </row>
    <row r="2634" spans="2:5">
      <c r="B2634">
        <f t="shared" si="83"/>
        <v>2629</v>
      </c>
      <c r="C2634">
        <f t="shared" ca="1" si="82"/>
        <v>-0.24601617868625114</v>
      </c>
      <c r="D2634">
        <f t="shared" ca="1" si="82"/>
        <v>-7.5409913849051726</v>
      </c>
      <c r="E2634">
        <f t="shared" ca="1" si="82"/>
        <v>16.01076504030916</v>
      </c>
    </row>
    <row r="2635" spans="2:5">
      <c r="B2635">
        <f t="shared" si="83"/>
        <v>2630</v>
      </c>
      <c r="C2635">
        <f t="shared" ca="1" si="82"/>
        <v>-11.092993359971675</v>
      </c>
      <c r="D2635">
        <f t="shared" ca="1" si="82"/>
        <v>-1.3339503755738211</v>
      </c>
      <c r="E2635">
        <f t="shared" ca="1" si="82"/>
        <v>14.129715342963415</v>
      </c>
    </row>
    <row r="2636" spans="2:5">
      <c r="B2636">
        <f t="shared" si="83"/>
        <v>2631</v>
      </c>
      <c r="C2636">
        <f t="shared" ca="1" si="82"/>
        <v>-4.277692397573901</v>
      </c>
      <c r="D2636">
        <f t="shared" ca="1" si="82"/>
        <v>5.6668181177705881</v>
      </c>
      <c r="E2636">
        <f t="shared" ca="1" si="82"/>
        <v>13.316294502596449</v>
      </c>
    </row>
    <row r="2637" spans="2:5">
      <c r="B2637">
        <f t="shared" si="83"/>
        <v>2632</v>
      </c>
      <c r="C2637">
        <f t="shared" ca="1" si="82"/>
        <v>-12.423745021165395</v>
      </c>
      <c r="D2637">
        <f t="shared" ca="1" si="82"/>
        <v>-5.462832038379597</v>
      </c>
      <c r="E2637">
        <f t="shared" ca="1" si="82"/>
        <v>-7.0583413111641109</v>
      </c>
    </row>
    <row r="2638" spans="2:5">
      <c r="B2638">
        <f t="shared" si="83"/>
        <v>2633</v>
      </c>
      <c r="C2638">
        <f t="shared" ca="1" si="82"/>
        <v>1.7125725680397115</v>
      </c>
      <c r="D2638">
        <f t="shared" ca="1" si="82"/>
        <v>-4.6904061847352372</v>
      </c>
      <c r="E2638">
        <f t="shared" ca="1" si="82"/>
        <v>4.2135607633215315</v>
      </c>
    </row>
    <row r="2639" spans="2:5">
      <c r="B2639">
        <f t="shared" si="83"/>
        <v>2634</v>
      </c>
      <c r="C2639">
        <f t="shared" ca="1" si="82"/>
        <v>-1.8730833627049446</v>
      </c>
      <c r="D2639">
        <f t="shared" ca="1" si="82"/>
        <v>-3.3794968595043944</v>
      </c>
      <c r="E2639">
        <f t="shared" ca="1" si="82"/>
        <v>-5.7104979422524185</v>
      </c>
    </row>
    <row r="2640" spans="2:5">
      <c r="B2640">
        <f t="shared" si="83"/>
        <v>2635</v>
      </c>
      <c r="C2640">
        <f t="shared" ca="1" si="82"/>
        <v>1.9245868586124075</v>
      </c>
      <c r="D2640">
        <f t="shared" ca="1" si="82"/>
        <v>4.6864773382994285</v>
      </c>
      <c r="E2640">
        <f t="shared" ca="1" si="82"/>
        <v>3.2175033375459949</v>
      </c>
    </row>
    <row r="2641" spans="2:5">
      <c r="B2641">
        <f t="shared" si="83"/>
        <v>2636</v>
      </c>
      <c r="C2641">
        <f t="shared" ca="1" si="82"/>
        <v>-2.7543688999064262</v>
      </c>
      <c r="D2641">
        <f t="shared" ca="1" si="82"/>
        <v>-2.4925567334529308</v>
      </c>
      <c r="E2641">
        <f t="shared" ca="1" si="82"/>
        <v>16.753257953779769</v>
      </c>
    </row>
    <row r="2642" spans="2:5">
      <c r="B2642">
        <f t="shared" si="83"/>
        <v>2637</v>
      </c>
      <c r="C2642">
        <f t="shared" ca="1" si="82"/>
        <v>9.5720830160813684</v>
      </c>
      <c r="D2642">
        <f t="shared" ca="1" si="82"/>
        <v>-4.0476168349676644</v>
      </c>
      <c r="E2642">
        <f t="shared" ca="1" si="82"/>
        <v>1.3874078164532864</v>
      </c>
    </row>
    <row r="2643" spans="2:5">
      <c r="B2643">
        <f t="shared" si="83"/>
        <v>2638</v>
      </c>
      <c r="C2643">
        <f t="shared" ca="1" si="82"/>
        <v>-5.054398945739691</v>
      </c>
      <c r="D2643">
        <f t="shared" ca="1" si="82"/>
        <v>-11.552478702389637</v>
      </c>
      <c r="E2643">
        <f t="shared" ca="1" si="82"/>
        <v>14.939790138618903</v>
      </c>
    </row>
    <row r="2644" spans="2:5">
      <c r="B2644">
        <f t="shared" si="83"/>
        <v>2639</v>
      </c>
      <c r="C2644">
        <f t="shared" ca="1" si="82"/>
        <v>-5.3108167444646943</v>
      </c>
      <c r="D2644">
        <f t="shared" ca="1" si="82"/>
        <v>-16.49939320053803</v>
      </c>
      <c r="E2644">
        <f t="shared" ca="1" si="82"/>
        <v>3.329189226662657</v>
      </c>
    </row>
    <row r="2645" spans="2:5">
      <c r="B2645">
        <f t="shared" si="83"/>
        <v>2640</v>
      </c>
      <c r="C2645">
        <f t="shared" ca="1" si="82"/>
        <v>-4.5882864285408722</v>
      </c>
      <c r="D2645">
        <f t="shared" ca="1" si="82"/>
        <v>15.880488052419471</v>
      </c>
      <c r="E2645">
        <f t="shared" ca="1" si="82"/>
        <v>16.460802759766118</v>
      </c>
    </row>
    <row r="2646" spans="2:5">
      <c r="B2646">
        <f t="shared" si="83"/>
        <v>2641</v>
      </c>
      <c r="C2646">
        <f t="shared" ca="1" si="82"/>
        <v>7.7730764079699188</v>
      </c>
      <c r="D2646">
        <f t="shared" ca="1" si="82"/>
        <v>-9.4807928430424404</v>
      </c>
      <c r="E2646">
        <f t="shared" ca="1" si="82"/>
        <v>-7.9304061979562537</v>
      </c>
    </row>
    <row r="2647" spans="2:5">
      <c r="B2647">
        <f t="shared" si="83"/>
        <v>2642</v>
      </c>
      <c r="C2647">
        <f t="shared" ca="1" si="82"/>
        <v>-0.97854760283884623</v>
      </c>
      <c r="D2647">
        <f t="shared" ca="1" si="82"/>
        <v>15.059766257809306</v>
      </c>
      <c r="E2647">
        <f t="shared" ca="1" si="82"/>
        <v>-1.9439849919792234</v>
      </c>
    </row>
    <row r="2648" spans="2:5">
      <c r="B2648">
        <f t="shared" si="83"/>
        <v>2643</v>
      </c>
      <c r="C2648">
        <f t="shared" ca="1" si="82"/>
        <v>6.7740740316162418</v>
      </c>
      <c r="D2648">
        <f t="shared" ca="1" si="82"/>
        <v>-3.5460672762564855</v>
      </c>
      <c r="E2648">
        <f t="shared" ca="1" si="82"/>
        <v>-4.8280374338387597</v>
      </c>
    </row>
    <row r="2649" spans="2:5">
      <c r="B2649">
        <f t="shared" si="83"/>
        <v>2644</v>
      </c>
      <c r="C2649">
        <f t="shared" ca="1" si="82"/>
        <v>11.255247229779611</v>
      </c>
      <c r="D2649">
        <f t="shared" ca="1" si="82"/>
        <v>12.391287236067518</v>
      </c>
      <c r="E2649">
        <f t="shared" ca="1" si="82"/>
        <v>2.5649464351411857</v>
      </c>
    </row>
    <row r="2650" spans="2:5">
      <c r="B2650">
        <f t="shared" si="83"/>
        <v>2645</v>
      </c>
      <c r="C2650">
        <f t="shared" ca="1" si="82"/>
        <v>-10.150158624681545</v>
      </c>
      <c r="D2650">
        <f t="shared" ca="1" si="82"/>
        <v>0.17290514798207535</v>
      </c>
      <c r="E2650">
        <f t="shared" ca="1" si="82"/>
        <v>-9.7457736650219822</v>
      </c>
    </row>
    <row r="2651" spans="2:5">
      <c r="B2651">
        <f t="shared" si="83"/>
        <v>2646</v>
      </c>
      <c r="C2651">
        <f t="shared" ca="1" si="82"/>
        <v>-6.334055261205827</v>
      </c>
      <c r="D2651">
        <f t="shared" ca="1" si="82"/>
        <v>2.3553780772178365</v>
      </c>
      <c r="E2651">
        <f t="shared" ca="1" si="82"/>
        <v>-16.747185994999565</v>
      </c>
    </row>
    <row r="2652" spans="2:5">
      <c r="B2652">
        <f t="shared" si="83"/>
        <v>2647</v>
      </c>
      <c r="C2652">
        <f t="shared" ca="1" si="82"/>
        <v>-8.3814933205252942</v>
      </c>
      <c r="D2652">
        <f t="shared" ca="1" si="82"/>
        <v>12.884455186458467</v>
      </c>
      <c r="E2652">
        <f t="shared" ca="1" si="82"/>
        <v>12.165940751040127</v>
      </c>
    </row>
    <row r="2653" spans="2:5">
      <c r="B2653">
        <f t="shared" si="83"/>
        <v>2648</v>
      </c>
      <c r="C2653">
        <f t="shared" ca="1" si="82"/>
        <v>11.855438179181531</v>
      </c>
      <c r="D2653">
        <f t="shared" ca="1" si="82"/>
        <v>5.0898897438045241</v>
      </c>
      <c r="E2653">
        <f t="shared" ca="1" si="82"/>
        <v>-11.753700912383108</v>
      </c>
    </row>
    <row r="2654" spans="2:5">
      <c r="B2654">
        <f t="shared" si="83"/>
        <v>2649</v>
      </c>
      <c r="C2654">
        <f t="shared" ca="1" si="82"/>
        <v>-12.317980274825082</v>
      </c>
      <c r="D2654">
        <f t="shared" ca="1" si="82"/>
        <v>-15.476114247716957</v>
      </c>
      <c r="E2654">
        <f t="shared" ca="1" si="82"/>
        <v>-15.213228148982365</v>
      </c>
    </row>
    <row r="2655" spans="2:5">
      <c r="B2655">
        <f t="shared" si="83"/>
        <v>2650</v>
      </c>
      <c r="C2655">
        <f t="shared" ca="1" si="82"/>
        <v>-15.669150785771253</v>
      </c>
      <c r="D2655">
        <f t="shared" ca="1" si="82"/>
        <v>16.317855077927405</v>
      </c>
      <c r="E2655">
        <f t="shared" ca="1" si="82"/>
        <v>-3.1040033787612238</v>
      </c>
    </row>
    <row r="2656" spans="2:5">
      <c r="B2656">
        <f t="shared" si="83"/>
        <v>2651</v>
      </c>
      <c r="C2656">
        <f t="shared" ca="1" si="82"/>
        <v>-14.298705330440045</v>
      </c>
      <c r="D2656">
        <f t="shared" ca="1" si="82"/>
        <v>12.220348395618654</v>
      </c>
      <c r="E2656">
        <f t="shared" ca="1" si="82"/>
        <v>8.8616156678614715</v>
      </c>
    </row>
    <row r="2657" spans="2:5">
      <c r="B2657">
        <f t="shared" si="83"/>
        <v>2652</v>
      </c>
      <c r="C2657">
        <f t="shared" ca="1" si="82"/>
        <v>-16.400351234037462</v>
      </c>
      <c r="D2657">
        <f t="shared" ca="1" si="82"/>
        <v>12.465616631559786</v>
      </c>
      <c r="E2657">
        <f t="shared" ca="1" si="82"/>
        <v>-1.6341294913250164</v>
      </c>
    </row>
    <row r="2658" spans="2:5">
      <c r="B2658">
        <f t="shared" si="83"/>
        <v>2653</v>
      </c>
      <c r="C2658">
        <f t="shared" ca="1" si="82"/>
        <v>16.892020336015019</v>
      </c>
      <c r="D2658">
        <f t="shared" ca="1" si="82"/>
        <v>-3.31258361861883</v>
      </c>
      <c r="E2658">
        <f t="shared" ca="1" si="82"/>
        <v>6.7091787299310068</v>
      </c>
    </row>
    <row r="2659" spans="2:5">
      <c r="B2659">
        <f t="shared" si="83"/>
        <v>2654</v>
      </c>
      <c r="C2659">
        <f t="shared" ca="1" si="82"/>
        <v>-13.396521307169092</v>
      </c>
      <c r="D2659">
        <f t="shared" ca="1" si="82"/>
        <v>-16.357877631217153</v>
      </c>
      <c r="E2659">
        <f t="shared" ca="1" si="82"/>
        <v>2.4053312857382947</v>
      </c>
    </row>
    <row r="2660" spans="2:5">
      <c r="B2660">
        <f t="shared" si="83"/>
        <v>2655</v>
      </c>
      <c r="C2660">
        <f t="shared" ca="1" si="82"/>
        <v>-2.0266990491939305</v>
      </c>
      <c r="D2660">
        <f t="shared" ca="1" si="82"/>
        <v>15.248612200579263</v>
      </c>
      <c r="E2660">
        <f t="shared" ca="1" si="82"/>
        <v>13.994270229508832</v>
      </c>
    </row>
    <row r="2661" spans="2:5">
      <c r="B2661">
        <f t="shared" si="83"/>
        <v>2656</v>
      </c>
      <c r="C2661">
        <f t="shared" ca="1" si="82"/>
        <v>-12.193060559646955</v>
      </c>
      <c r="D2661">
        <f t="shared" ca="1" si="82"/>
        <v>4.7955630076476305</v>
      </c>
      <c r="E2661">
        <f t="shared" ca="1" si="82"/>
        <v>16.686316805520203</v>
      </c>
    </row>
    <row r="2662" spans="2:5">
      <c r="B2662">
        <f t="shared" si="83"/>
        <v>2657</v>
      </c>
      <c r="C2662">
        <f t="shared" ca="1" si="82"/>
        <v>-14.466913088435946</v>
      </c>
      <c r="D2662">
        <f t="shared" ca="1" si="82"/>
        <v>-15.568123969740952</v>
      </c>
      <c r="E2662">
        <f t="shared" ca="1" si="82"/>
        <v>-14.659207345031337</v>
      </c>
    </row>
    <row r="2663" spans="2:5">
      <c r="B2663">
        <f t="shared" si="83"/>
        <v>2658</v>
      </c>
      <c r="C2663">
        <f t="shared" ca="1" si="82"/>
        <v>-12.166146116492854</v>
      </c>
      <c r="D2663">
        <f t="shared" ca="1" si="82"/>
        <v>8.8296239762975528</v>
      </c>
      <c r="E2663">
        <f t="shared" ca="1" si="82"/>
        <v>1.9111103006544392</v>
      </c>
    </row>
    <row r="2664" spans="2:5">
      <c r="B2664">
        <f t="shared" si="83"/>
        <v>2659</v>
      </c>
      <c r="C2664">
        <f t="shared" ca="1" si="82"/>
        <v>-4.7902674651130539</v>
      </c>
      <c r="D2664">
        <f t="shared" ca="1" si="82"/>
        <v>1.4374044065642668</v>
      </c>
      <c r="E2664">
        <f t="shared" ca="1" si="82"/>
        <v>-9.8193314990421392</v>
      </c>
    </row>
    <row r="2665" spans="2:5">
      <c r="B2665">
        <f t="shared" si="83"/>
        <v>2660</v>
      </c>
      <c r="C2665">
        <f t="shared" ca="1" si="82"/>
        <v>-3.9042350278893894</v>
      </c>
      <c r="D2665">
        <f t="shared" ca="1" si="82"/>
        <v>-15.370110309535605</v>
      </c>
      <c r="E2665">
        <f t="shared" ca="1" si="82"/>
        <v>12.081705692440066</v>
      </c>
    </row>
    <row r="2666" spans="2:5">
      <c r="B2666">
        <f t="shared" si="83"/>
        <v>2661</v>
      </c>
      <c r="C2666">
        <f t="shared" ca="1" si="82"/>
        <v>3.1446949316501489</v>
      </c>
      <c r="D2666">
        <f t="shared" ca="1" si="82"/>
        <v>-1.9144353118935455</v>
      </c>
      <c r="E2666">
        <f t="shared" ca="1" si="82"/>
        <v>14.002879026304326</v>
      </c>
    </row>
    <row r="2667" spans="2:5">
      <c r="B2667">
        <f t="shared" si="83"/>
        <v>2662</v>
      </c>
      <c r="C2667">
        <f t="shared" ca="1" si="82"/>
        <v>3.2488645653863961</v>
      </c>
      <c r="D2667">
        <f t="shared" ca="1" si="82"/>
        <v>10.512467366357862</v>
      </c>
      <c r="E2667">
        <f t="shared" ca="1" si="82"/>
        <v>7.3881429432140813</v>
      </c>
    </row>
    <row r="2668" spans="2:5">
      <c r="B2668">
        <f t="shared" si="83"/>
        <v>2663</v>
      </c>
      <c r="C2668">
        <f t="shared" ca="1" si="82"/>
        <v>-9.5860172873972562</v>
      </c>
      <c r="D2668">
        <f t="shared" ca="1" si="82"/>
        <v>2.6602009890885556</v>
      </c>
      <c r="E2668">
        <f t="shared" ca="1" si="82"/>
        <v>15.869041072965787</v>
      </c>
    </row>
    <row r="2669" spans="2:5">
      <c r="B2669">
        <f t="shared" si="83"/>
        <v>2664</v>
      </c>
      <c r="C2669">
        <f t="shared" ca="1" si="82"/>
        <v>1.7997425577308463</v>
      </c>
      <c r="D2669">
        <f t="shared" ca="1" si="82"/>
        <v>-10.41850946256509</v>
      </c>
      <c r="E2669">
        <f t="shared" ca="1" si="82"/>
        <v>16.292409705382031</v>
      </c>
    </row>
    <row r="2670" spans="2:5">
      <c r="B2670">
        <f t="shared" si="83"/>
        <v>2665</v>
      </c>
      <c r="C2670">
        <f t="shared" ca="1" si="82"/>
        <v>16.790344044365188</v>
      </c>
      <c r="D2670">
        <f t="shared" ca="1" si="82"/>
        <v>-7.5023818912600388</v>
      </c>
      <c r="E2670">
        <f t="shared" ca="1" si="82"/>
        <v>-9.239352952542994</v>
      </c>
    </row>
    <row r="2671" spans="2:5">
      <c r="B2671">
        <f t="shared" si="83"/>
        <v>2666</v>
      </c>
      <c r="C2671">
        <f t="shared" ca="1" si="82"/>
        <v>-3.1410472825698683</v>
      </c>
      <c r="D2671">
        <f t="shared" ca="1" si="82"/>
        <v>-6.6768339807033374</v>
      </c>
      <c r="E2671">
        <f t="shared" ca="1" si="82"/>
        <v>2.5743517425721674E-2</v>
      </c>
    </row>
    <row r="2672" spans="2:5">
      <c r="B2672">
        <f t="shared" si="83"/>
        <v>2667</v>
      </c>
      <c r="C2672">
        <f t="shared" ca="1" si="82"/>
        <v>9.4197439803172625</v>
      </c>
      <c r="D2672">
        <f t="shared" ca="1" si="82"/>
        <v>13.719206488624307</v>
      </c>
      <c r="E2672">
        <f t="shared" ca="1" si="82"/>
        <v>2.1810990081059973</v>
      </c>
    </row>
    <row r="2673" spans="2:5">
      <c r="B2673">
        <f t="shared" si="83"/>
        <v>2668</v>
      </c>
      <c r="C2673">
        <f t="shared" ca="1" si="82"/>
        <v>9.8372633344034313</v>
      </c>
      <c r="D2673">
        <f t="shared" ca="1" si="82"/>
        <v>15.235760877857022</v>
      </c>
      <c r="E2673">
        <f t="shared" ca="1" si="82"/>
        <v>4.4049532798088018</v>
      </c>
    </row>
    <row r="2674" spans="2:5">
      <c r="B2674">
        <f t="shared" si="83"/>
        <v>2669</v>
      </c>
      <c r="C2674">
        <f t="shared" ca="1" si="82"/>
        <v>6.3896416692888263</v>
      </c>
      <c r="D2674">
        <f t="shared" ca="1" si="82"/>
        <v>-13.364591018165646</v>
      </c>
      <c r="E2674">
        <f t="shared" ca="1" si="82"/>
        <v>6.8414959996133486</v>
      </c>
    </row>
    <row r="2675" spans="2:5">
      <c r="B2675">
        <f t="shared" si="83"/>
        <v>2670</v>
      </c>
      <c r="C2675">
        <f t="shared" ca="1" si="82"/>
        <v>-16.792585841072349</v>
      </c>
      <c r="D2675">
        <f t="shared" ca="1" si="82"/>
        <v>14.200019738812561</v>
      </c>
      <c r="E2675">
        <f t="shared" ca="1" si="82"/>
        <v>4.3181764405873277</v>
      </c>
    </row>
    <row r="2676" spans="2:5">
      <c r="B2676">
        <f t="shared" si="83"/>
        <v>2671</v>
      </c>
      <c r="C2676">
        <f t="shared" ca="1" si="82"/>
        <v>0.85056283188112425</v>
      </c>
      <c r="D2676">
        <f t="shared" ca="1" si="82"/>
        <v>6.2180114562026843</v>
      </c>
      <c r="E2676">
        <f t="shared" ca="1" si="82"/>
        <v>-12.28925896518289</v>
      </c>
    </row>
    <row r="2677" spans="2:5">
      <c r="B2677">
        <f t="shared" si="83"/>
        <v>2672</v>
      </c>
      <c r="C2677">
        <f t="shared" ca="1" si="82"/>
        <v>-10.431816179702221</v>
      </c>
      <c r="D2677">
        <f t="shared" ca="1" si="82"/>
        <v>15.898365997927431</v>
      </c>
      <c r="E2677">
        <f t="shared" ca="1" si="82"/>
        <v>-14.492474490313825</v>
      </c>
    </row>
    <row r="2678" spans="2:5">
      <c r="B2678">
        <f t="shared" si="83"/>
        <v>2673</v>
      </c>
      <c r="C2678">
        <f t="shared" ca="1" si="82"/>
        <v>12.528236630349248</v>
      </c>
      <c r="D2678">
        <f t="shared" ca="1" si="82"/>
        <v>-4.4200416556418256</v>
      </c>
      <c r="E2678">
        <f t="shared" ca="1" si="82"/>
        <v>6.4300663652016716</v>
      </c>
    </row>
    <row r="2679" spans="2:5">
      <c r="B2679">
        <f t="shared" si="83"/>
        <v>2674</v>
      </c>
      <c r="C2679">
        <f t="shared" ca="1" si="82"/>
        <v>0.46225784646759283</v>
      </c>
      <c r="D2679">
        <f t="shared" ca="1" si="82"/>
        <v>3.6210951368811495</v>
      </c>
      <c r="E2679">
        <f t="shared" ca="1" si="82"/>
        <v>-0.47413407178220135</v>
      </c>
    </row>
    <row r="2680" spans="2:5">
      <c r="B2680">
        <f t="shared" si="83"/>
        <v>2675</v>
      </c>
      <c r="C2680">
        <f t="shared" ca="1" si="82"/>
        <v>-2.5989779779450237</v>
      </c>
      <c r="D2680">
        <f t="shared" ca="1" si="82"/>
        <v>5.0851905486947881</v>
      </c>
      <c r="E2680">
        <f t="shared" ca="1" si="82"/>
        <v>3.3155539576662973</v>
      </c>
    </row>
    <row r="2681" spans="2:5">
      <c r="B2681">
        <f t="shared" si="83"/>
        <v>2676</v>
      </c>
      <c r="C2681">
        <f t="shared" ca="1" si="82"/>
        <v>6.2828122177721841</v>
      </c>
      <c r="D2681">
        <f t="shared" ca="1" si="82"/>
        <v>14.026586046889816</v>
      </c>
      <c r="E2681">
        <f t="shared" ca="1" si="82"/>
        <v>0.32786808458762895</v>
      </c>
    </row>
    <row r="2682" spans="2:5">
      <c r="B2682">
        <f t="shared" si="83"/>
        <v>2677</v>
      </c>
      <c r="C2682">
        <f t="shared" ca="1" si="82"/>
        <v>-12.658056956899904</v>
      </c>
      <c r="D2682">
        <f t="shared" ca="1" si="82"/>
        <v>9.0945457968493457</v>
      </c>
      <c r="E2682">
        <f t="shared" ca="1" si="82"/>
        <v>16.732347768012769</v>
      </c>
    </row>
    <row r="2683" spans="2:5">
      <c r="B2683">
        <f t="shared" si="83"/>
        <v>2678</v>
      </c>
      <c r="C2683">
        <f t="shared" ca="1" si="82"/>
        <v>-6.4288991039306591</v>
      </c>
      <c r="D2683">
        <f t="shared" ca="1" si="82"/>
        <v>8.7240104002128795</v>
      </c>
      <c r="E2683">
        <f t="shared" ca="1" si="82"/>
        <v>-2.8106242592205479</v>
      </c>
    </row>
    <row r="2684" spans="2:5">
      <c r="B2684">
        <f t="shared" si="83"/>
        <v>2679</v>
      </c>
      <c r="C2684">
        <f t="shared" ca="1" si="82"/>
        <v>-3.162396969279448</v>
      </c>
      <c r="D2684">
        <f t="shared" ca="1" si="82"/>
        <v>-9.026191341652547</v>
      </c>
      <c r="E2684">
        <f t="shared" ca="1" si="82"/>
        <v>11.895716287636517</v>
      </c>
    </row>
    <row r="2685" spans="2:5">
      <c r="B2685">
        <f t="shared" si="83"/>
        <v>2680</v>
      </c>
      <c r="C2685">
        <f t="shared" ca="1" si="82"/>
        <v>5.1861197463734836</v>
      </c>
      <c r="D2685">
        <f t="shared" ca="1" si="82"/>
        <v>2.8481041778162801</v>
      </c>
      <c r="E2685">
        <f t="shared" ca="1" si="82"/>
        <v>-14.068014523133762</v>
      </c>
    </row>
    <row r="2686" spans="2:5">
      <c r="B2686">
        <f t="shared" si="83"/>
        <v>2681</v>
      </c>
      <c r="C2686">
        <f t="shared" ca="1" si="82"/>
        <v>-14.812799858644695</v>
      </c>
      <c r="D2686">
        <f t="shared" ca="1" si="82"/>
        <v>-2.3872623719296779</v>
      </c>
      <c r="E2686">
        <f t="shared" ca="1" si="82"/>
        <v>-14.240498970567588</v>
      </c>
    </row>
    <row r="2687" spans="2:5">
      <c r="B2687">
        <f t="shared" si="83"/>
        <v>2682</v>
      </c>
      <c r="C2687">
        <f t="shared" ca="1" si="82"/>
        <v>12.866763758408281</v>
      </c>
      <c r="D2687">
        <f t="shared" ca="1" si="82"/>
        <v>14.741892857471271</v>
      </c>
      <c r="E2687">
        <f t="shared" ca="1" si="82"/>
        <v>-2.2512793319158533</v>
      </c>
    </row>
    <row r="2688" spans="2:5">
      <c r="B2688">
        <f t="shared" si="83"/>
        <v>2683</v>
      </c>
      <c r="C2688">
        <f t="shared" ca="1" si="82"/>
        <v>-13.318112942787376</v>
      </c>
      <c r="D2688">
        <f t="shared" ca="1" si="82"/>
        <v>3.7362412457462844</v>
      </c>
      <c r="E2688">
        <f t="shared" ca="1" si="82"/>
        <v>8.667317724073726</v>
      </c>
    </row>
    <row r="2689" spans="2:5">
      <c r="B2689">
        <f t="shared" si="83"/>
        <v>2684</v>
      </c>
      <c r="C2689">
        <f t="shared" ca="1" si="82"/>
        <v>-3.2677482761842631</v>
      </c>
      <c r="D2689">
        <f t="shared" ca="1" si="82"/>
        <v>14.258897053103674</v>
      </c>
      <c r="E2689">
        <f t="shared" ca="1" si="82"/>
        <v>1.0828432419322886</v>
      </c>
    </row>
    <row r="2690" spans="2:5">
      <c r="B2690">
        <f t="shared" si="83"/>
        <v>2685</v>
      </c>
      <c r="C2690">
        <f t="shared" ca="1" si="82"/>
        <v>-8.2975689179163385</v>
      </c>
      <c r="D2690">
        <f t="shared" ca="1" si="82"/>
        <v>-5.5464522449060398</v>
      </c>
      <c r="E2690">
        <f t="shared" ca="1" si="82"/>
        <v>6.7440683254467224</v>
      </c>
    </row>
    <row r="2691" spans="2:5">
      <c r="B2691">
        <f t="shared" si="83"/>
        <v>2686</v>
      </c>
      <c r="C2691">
        <f t="shared" ca="1" si="82"/>
        <v>-8.5180841882409872</v>
      </c>
      <c r="D2691">
        <f t="shared" ca="1" si="82"/>
        <v>-16.222631184689654</v>
      </c>
      <c r="E2691">
        <f t="shared" ca="1" si="82"/>
        <v>3.3716273694835635</v>
      </c>
    </row>
    <row r="2692" spans="2:5">
      <c r="B2692">
        <f t="shared" si="83"/>
        <v>2687</v>
      </c>
      <c r="C2692">
        <f t="shared" ca="1" si="82"/>
        <v>5.7103313733582732</v>
      </c>
      <c r="D2692">
        <f t="shared" ca="1" si="82"/>
        <v>13.870631912047227</v>
      </c>
      <c r="E2692">
        <f t="shared" ca="1" si="82"/>
        <v>-8.9264785894415652</v>
      </c>
    </row>
    <row r="2693" spans="2:5">
      <c r="B2693">
        <f t="shared" si="83"/>
        <v>2688</v>
      </c>
      <c r="C2693">
        <f t="shared" ca="1" si="82"/>
        <v>-4.6411971613505409</v>
      </c>
      <c r="D2693">
        <f t="shared" ca="1" si="82"/>
        <v>-6.0373688036149602</v>
      </c>
      <c r="E2693">
        <f t="shared" ca="1" si="82"/>
        <v>0.78832050970860035</v>
      </c>
    </row>
    <row r="2694" spans="2:5">
      <c r="B2694">
        <f t="shared" si="83"/>
        <v>2689</v>
      </c>
      <c r="C2694">
        <f t="shared" ca="1" si="82"/>
        <v>16.707119355561375</v>
      </c>
      <c r="D2694">
        <f t="shared" ca="1" si="82"/>
        <v>-12.758212119899104</v>
      </c>
      <c r="E2694">
        <f t="shared" ca="1" si="82"/>
        <v>2.0977297048627119</v>
      </c>
    </row>
    <row r="2695" spans="2:5">
      <c r="B2695">
        <f t="shared" si="83"/>
        <v>2690</v>
      </c>
      <c r="C2695">
        <f t="shared" ref="C2695:E2758" ca="1" si="84">(2*RAND()-1)*$C$4</f>
        <v>3.2278245910212133</v>
      </c>
      <c r="D2695">
        <f t="shared" ca="1" si="84"/>
        <v>0.18934194706453744</v>
      </c>
      <c r="E2695">
        <f t="shared" ca="1" si="84"/>
        <v>-16.849366172314941</v>
      </c>
    </row>
    <row r="2696" spans="2:5">
      <c r="B2696">
        <f t="shared" ref="B2696:B2759" si="85">B2695+1</f>
        <v>2691</v>
      </c>
      <c r="C2696">
        <f t="shared" ca="1" si="84"/>
        <v>11.500659104845395</v>
      </c>
      <c r="D2696">
        <f t="shared" ca="1" si="84"/>
        <v>-5.5105694682431601</v>
      </c>
      <c r="E2696">
        <f t="shared" ca="1" si="84"/>
        <v>-16.10990641256733</v>
      </c>
    </row>
    <row r="2697" spans="2:5">
      <c r="B2697">
        <f t="shared" si="85"/>
        <v>2692</v>
      </c>
      <c r="C2697">
        <f t="shared" ca="1" si="84"/>
        <v>-12.531186314664993</v>
      </c>
      <c r="D2697">
        <f t="shared" ca="1" si="84"/>
        <v>-12.591708750412176</v>
      </c>
      <c r="E2697">
        <f t="shared" ca="1" si="84"/>
        <v>-3.2917014580939981</v>
      </c>
    </row>
    <row r="2698" spans="2:5">
      <c r="B2698">
        <f t="shared" si="85"/>
        <v>2693</v>
      </c>
      <c r="C2698">
        <f t="shared" ca="1" si="84"/>
        <v>-11.696729647680289</v>
      </c>
      <c r="D2698">
        <f t="shared" ca="1" si="84"/>
        <v>7.8561827268268036</v>
      </c>
      <c r="E2698">
        <f t="shared" ca="1" si="84"/>
        <v>-2.7947205865492246</v>
      </c>
    </row>
    <row r="2699" spans="2:5">
      <c r="B2699">
        <f t="shared" si="85"/>
        <v>2694</v>
      </c>
      <c r="C2699">
        <f t="shared" ca="1" si="84"/>
        <v>-5.2518829163208398</v>
      </c>
      <c r="D2699">
        <f t="shared" ca="1" si="84"/>
        <v>-12.852490872465335</v>
      </c>
      <c r="E2699">
        <f t="shared" ca="1" si="84"/>
        <v>4.3820055634416128</v>
      </c>
    </row>
    <row r="2700" spans="2:5">
      <c r="B2700">
        <f t="shared" si="85"/>
        <v>2695</v>
      </c>
      <c r="C2700">
        <f t="shared" ca="1" si="84"/>
        <v>1.7889061732881126</v>
      </c>
      <c r="D2700">
        <f t="shared" ca="1" si="84"/>
        <v>13.020197244839151</v>
      </c>
      <c r="E2700">
        <f t="shared" ca="1" si="84"/>
        <v>-15.559449225211711</v>
      </c>
    </row>
    <row r="2701" spans="2:5">
      <c r="B2701">
        <f t="shared" si="85"/>
        <v>2696</v>
      </c>
      <c r="C2701">
        <f t="shared" ca="1" si="84"/>
        <v>14.195676739966846</v>
      </c>
      <c r="D2701">
        <f t="shared" ca="1" si="84"/>
        <v>12.596305048769086</v>
      </c>
      <c r="E2701">
        <f t="shared" ca="1" si="84"/>
        <v>6.7966469775760796</v>
      </c>
    </row>
    <row r="2702" spans="2:5">
      <c r="B2702">
        <f t="shared" si="85"/>
        <v>2697</v>
      </c>
      <c r="C2702">
        <f t="shared" ca="1" si="84"/>
        <v>-10.835647646282281</v>
      </c>
      <c r="D2702">
        <f t="shared" ca="1" si="84"/>
        <v>15.810970097321809</v>
      </c>
      <c r="E2702">
        <f t="shared" ca="1" si="84"/>
        <v>3.9292940995216137</v>
      </c>
    </row>
    <row r="2703" spans="2:5">
      <c r="B2703">
        <f t="shared" si="85"/>
        <v>2698</v>
      </c>
      <c r="C2703">
        <f t="shared" ca="1" si="84"/>
        <v>-1.4826279824610045</v>
      </c>
      <c r="D2703">
        <f t="shared" ca="1" si="84"/>
        <v>-9.348055674288263</v>
      </c>
      <c r="E2703">
        <f t="shared" ca="1" si="84"/>
        <v>-12.267925029055794</v>
      </c>
    </row>
    <row r="2704" spans="2:5">
      <c r="B2704">
        <f t="shared" si="85"/>
        <v>2699</v>
      </c>
      <c r="C2704">
        <f t="shared" ca="1" si="84"/>
        <v>-8.0894846703394592</v>
      </c>
      <c r="D2704">
        <f t="shared" ca="1" si="84"/>
        <v>12.848147372397662</v>
      </c>
      <c r="E2704">
        <f t="shared" ca="1" si="84"/>
        <v>4.6190848665259834</v>
      </c>
    </row>
    <row r="2705" spans="2:5">
      <c r="B2705">
        <f t="shared" si="85"/>
        <v>2700</v>
      </c>
      <c r="C2705">
        <f t="shared" ca="1" si="84"/>
        <v>-16.366065806763835</v>
      </c>
      <c r="D2705">
        <f t="shared" ca="1" si="84"/>
        <v>14.691829171488251</v>
      </c>
      <c r="E2705">
        <f t="shared" ca="1" si="84"/>
        <v>14.683602564647616</v>
      </c>
    </row>
    <row r="2706" spans="2:5">
      <c r="B2706">
        <f t="shared" si="85"/>
        <v>2701</v>
      </c>
      <c r="C2706">
        <f t="shared" ca="1" si="84"/>
        <v>10.086765024565089</v>
      </c>
      <c r="D2706">
        <f t="shared" ca="1" si="84"/>
        <v>-9.9987676473025466</v>
      </c>
      <c r="E2706">
        <f t="shared" ca="1" si="84"/>
        <v>-7.0582430222346284</v>
      </c>
    </row>
    <row r="2707" spans="2:5">
      <c r="B2707">
        <f t="shared" si="85"/>
        <v>2702</v>
      </c>
      <c r="C2707">
        <f t="shared" ca="1" si="84"/>
        <v>-7.1603577693082103</v>
      </c>
      <c r="D2707">
        <f t="shared" ca="1" si="84"/>
        <v>4.446600030422192</v>
      </c>
      <c r="E2707">
        <f t="shared" ca="1" si="84"/>
        <v>-13.868909393416093</v>
      </c>
    </row>
    <row r="2708" spans="2:5">
      <c r="B2708">
        <f t="shared" si="85"/>
        <v>2703</v>
      </c>
      <c r="C2708">
        <f t="shared" ca="1" si="84"/>
        <v>8.5284221662431321</v>
      </c>
      <c r="D2708">
        <f t="shared" ca="1" si="84"/>
        <v>-11.367968937055579</v>
      </c>
      <c r="E2708">
        <f t="shared" ca="1" si="84"/>
        <v>1.7717083906703124</v>
      </c>
    </row>
    <row r="2709" spans="2:5">
      <c r="B2709">
        <f t="shared" si="85"/>
        <v>2704</v>
      </c>
      <c r="C2709">
        <f t="shared" ca="1" si="84"/>
        <v>-3.7436355505968733</v>
      </c>
      <c r="D2709">
        <f t="shared" ca="1" si="84"/>
        <v>-6.591222809422101</v>
      </c>
      <c r="E2709">
        <f t="shared" ca="1" si="84"/>
        <v>-14.548813607482529</v>
      </c>
    </row>
    <row r="2710" spans="2:5">
      <c r="B2710">
        <f t="shared" si="85"/>
        <v>2705</v>
      </c>
      <c r="C2710">
        <f t="shared" ca="1" si="84"/>
        <v>-11.636849635394752</v>
      </c>
      <c r="D2710">
        <f t="shared" ca="1" si="84"/>
        <v>3.0710040976940336</v>
      </c>
      <c r="E2710">
        <f t="shared" ca="1" si="84"/>
        <v>10.102231683916083</v>
      </c>
    </row>
    <row r="2711" spans="2:5">
      <c r="B2711">
        <f t="shared" si="85"/>
        <v>2706</v>
      </c>
      <c r="C2711">
        <f t="shared" ca="1" si="84"/>
        <v>-16.858820262727921</v>
      </c>
      <c r="D2711">
        <f t="shared" ca="1" si="84"/>
        <v>-1.6290270931844981</v>
      </c>
      <c r="E2711">
        <f t="shared" ca="1" si="84"/>
        <v>10.376390515660365</v>
      </c>
    </row>
    <row r="2712" spans="2:5">
      <c r="B2712">
        <f t="shared" si="85"/>
        <v>2707</v>
      </c>
      <c r="C2712">
        <f t="shared" ca="1" si="84"/>
        <v>2.6582609695643526</v>
      </c>
      <c r="D2712">
        <f t="shared" ca="1" si="84"/>
        <v>12.869865304446263</v>
      </c>
      <c r="E2712">
        <f t="shared" ca="1" si="84"/>
        <v>4.0543210573416157</v>
      </c>
    </row>
    <row r="2713" spans="2:5">
      <c r="B2713">
        <f t="shared" si="85"/>
        <v>2708</v>
      </c>
      <c r="C2713">
        <f t="shared" ca="1" si="84"/>
        <v>11.146508503521893</v>
      </c>
      <c r="D2713">
        <f t="shared" ca="1" si="84"/>
        <v>-13.864424454705169</v>
      </c>
      <c r="E2713">
        <f t="shared" ca="1" si="84"/>
        <v>1.2007848815093614</v>
      </c>
    </row>
    <row r="2714" spans="2:5">
      <c r="B2714">
        <f t="shared" si="85"/>
        <v>2709</v>
      </c>
      <c r="C2714">
        <f t="shared" ca="1" si="84"/>
        <v>-4.2356052667759618</v>
      </c>
      <c r="D2714">
        <f t="shared" ca="1" si="84"/>
        <v>-12.076854699970808</v>
      </c>
      <c r="E2714">
        <f t="shared" ca="1" si="84"/>
        <v>7.8708337050838821</v>
      </c>
    </row>
    <row r="2715" spans="2:5">
      <c r="B2715">
        <f t="shared" si="85"/>
        <v>2710</v>
      </c>
      <c r="C2715">
        <f t="shared" ca="1" si="84"/>
        <v>16.326690272573437</v>
      </c>
      <c r="D2715">
        <f t="shared" ca="1" si="84"/>
        <v>-10.844045619471434</v>
      </c>
      <c r="E2715">
        <f t="shared" ca="1" si="84"/>
        <v>5.6083043194173534</v>
      </c>
    </row>
    <row r="2716" spans="2:5">
      <c r="B2716">
        <f t="shared" si="85"/>
        <v>2711</v>
      </c>
      <c r="C2716">
        <f t="shared" ca="1" si="84"/>
        <v>13.056991060469302</v>
      </c>
      <c r="D2716">
        <f t="shared" ca="1" si="84"/>
        <v>-16.712075155159827</v>
      </c>
      <c r="E2716">
        <f t="shared" ca="1" si="84"/>
        <v>6.0850150398978089</v>
      </c>
    </row>
    <row r="2717" spans="2:5">
      <c r="B2717">
        <f t="shared" si="85"/>
        <v>2712</v>
      </c>
      <c r="C2717">
        <f t="shared" ca="1" si="84"/>
        <v>10.216918938991864</v>
      </c>
      <c r="D2717">
        <f t="shared" ca="1" si="84"/>
        <v>-13.373320739937652</v>
      </c>
      <c r="E2717">
        <f t="shared" ca="1" si="84"/>
        <v>7.8147803255645059</v>
      </c>
    </row>
    <row r="2718" spans="2:5">
      <c r="B2718">
        <f t="shared" si="85"/>
        <v>2713</v>
      </c>
      <c r="C2718">
        <f t="shared" ca="1" si="84"/>
        <v>-7.1250338470170931</v>
      </c>
      <c r="D2718">
        <f t="shared" ca="1" si="84"/>
        <v>15.144273618943233</v>
      </c>
      <c r="E2718">
        <f t="shared" ca="1" si="84"/>
        <v>-1.4437585895571197</v>
      </c>
    </row>
    <row r="2719" spans="2:5">
      <c r="B2719">
        <f t="shared" si="85"/>
        <v>2714</v>
      </c>
      <c r="C2719">
        <f t="shared" ca="1" si="84"/>
        <v>1.5198366275914204</v>
      </c>
      <c r="D2719">
        <f t="shared" ca="1" si="84"/>
        <v>-1.6840072529364343</v>
      </c>
      <c r="E2719">
        <f t="shared" ca="1" si="84"/>
        <v>-5.6392613587984801</v>
      </c>
    </row>
    <row r="2720" spans="2:5">
      <c r="B2720">
        <f t="shared" si="85"/>
        <v>2715</v>
      </c>
      <c r="C2720">
        <f t="shared" ca="1" si="84"/>
        <v>-11.717809256989824</v>
      </c>
      <c r="D2720">
        <f t="shared" ca="1" si="84"/>
        <v>11.03011199585174</v>
      </c>
      <c r="E2720">
        <f t="shared" ca="1" si="84"/>
        <v>-0.43665768960620888</v>
      </c>
    </row>
    <row r="2721" spans="2:5">
      <c r="B2721">
        <f t="shared" si="85"/>
        <v>2716</v>
      </c>
      <c r="C2721">
        <f t="shared" ca="1" si="84"/>
        <v>-15.878582923685071</v>
      </c>
      <c r="D2721">
        <f t="shared" ca="1" si="84"/>
        <v>12.429168529489925</v>
      </c>
      <c r="E2721">
        <f t="shared" ca="1" si="84"/>
        <v>-5.2711068888429713</v>
      </c>
    </row>
    <row r="2722" spans="2:5">
      <c r="B2722">
        <f t="shared" si="85"/>
        <v>2717</v>
      </c>
      <c r="C2722">
        <f t="shared" ca="1" si="84"/>
        <v>2.0991705320126082</v>
      </c>
      <c r="D2722">
        <f t="shared" ca="1" si="84"/>
        <v>-4.206869000284108E-2</v>
      </c>
      <c r="E2722">
        <f t="shared" ca="1" si="84"/>
        <v>-6.5060273405867743</v>
      </c>
    </row>
    <row r="2723" spans="2:5">
      <c r="B2723">
        <f t="shared" si="85"/>
        <v>2718</v>
      </c>
      <c r="C2723">
        <f t="shared" ca="1" si="84"/>
        <v>6.0262199323298482</v>
      </c>
      <c r="D2723">
        <f t="shared" ca="1" si="84"/>
        <v>-7.1904657440844479</v>
      </c>
      <c r="E2723">
        <f t="shared" ca="1" si="84"/>
        <v>4.2901740299102338</v>
      </c>
    </row>
    <row r="2724" spans="2:5">
      <c r="B2724">
        <f t="shared" si="85"/>
        <v>2719</v>
      </c>
      <c r="C2724">
        <f t="shared" ca="1" si="84"/>
        <v>-1.8791742323716369</v>
      </c>
      <c r="D2724">
        <f t="shared" ca="1" si="84"/>
        <v>16.504350335465126</v>
      </c>
      <c r="E2724">
        <f t="shared" ca="1" si="84"/>
        <v>-13.070068883053278</v>
      </c>
    </row>
    <row r="2725" spans="2:5">
      <c r="B2725">
        <f t="shared" si="85"/>
        <v>2720</v>
      </c>
      <c r="C2725">
        <f t="shared" ca="1" si="84"/>
        <v>-3.0327413116636643</v>
      </c>
      <c r="D2725">
        <f t="shared" ca="1" si="84"/>
        <v>-6.9913689514068116</v>
      </c>
      <c r="E2725">
        <f t="shared" ca="1" si="84"/>
        <v>-8.8119565741476329</v>
      </c>
    </row>
    <row r="2726" spans="2:5">
      <c r="B2726">
        <f t="shared" si="85"/>
        <v>2721</v>
      </c>
      <c r="C2726">
        <f t="shared" ca="1" si="84"/>
        <v>-4.0992995724110273</v>
      </c>
      <c r="D2726">
        <f t="shared" ca="1" si="84"/>
        <v>9.2946060515692697</v>
      </c>
      <c r="E2726">
        <f t="shared" ca="1" si="84"/>
        <v>-3.6071751848642766</v>
      </c>
    </row>
    <row r="2727" spans="2:5">
      <c r="B2727">
        <f t="shared" si="85"/>
        <v>2722</v>
      </c>
      <c r="C2727">
        <f t="shared" ca="1" si="84"/>
        <v>-8.0006180078926477</v>
      </c>
      <c r="D2727">
        <f t="shared" ca="1" si="84"/>
        <v>-14.582997062655878</v>
      </c>
      <c r="E2727">
        <f t="shared" ca="1" si="84"/>
        <v>9.694455404620081</v>
      </c>
    </row>
    <row r="2728" spans="2:5">
      <c r="B2728">
        <f t="shared" si="85"/>
        <v>2723</v>
      </c>
      <c r="C2728">
        <f t="shared" ca="1" si="84"/>
        <v>11.456935702234855</v>
      </c>
      <c r="D2728">
        <f t="shared" ca="1" si="84"/>
        <v>2.7229207152611625</v>
      </c>
      <c r="E2728">
        <f t="shared" ca="1" si="84"/>
        <v>2.4065018565411798</v>
      </c>
    </row>
    <row r="2729" spans="2:5">
      <c r="B2729">
        <f t="shared" si="85"/>
        <v>2724</v>
      </c>
      <c r="C2729">
        <f t="shared" ca="1" si="84"/>
        <v>8.1300690431279481</v>
      </c>
      <c r="D2729">
        <f t="shared" ca="1" si="84"/>
        <v>16.304867878852168</v>
      </c>
      <c r="E2729">
        <f t="shared" ca="1" si="84"/>
        <v>-4.826867838279167</v>
      </c>
    </row>
    <row r="2730" spans="2:5">
      <c r="B2730">
        <f t="shared" si="85"/>
        <v>2725</v>
      </c>
      <c r="C2730">
        <f t="shared" ca="1" si="84"/>
        <v>0.22382572223945663</v>
      </c>
      <c r="D2730">
        <f t="shared" ca="1" si="84"/>
        <v>-0.44790364532705174</v>
      </c>
      <c r="E2730">
        <f t="shared" ca="1" si="84"/>
        <v>-7.4133904933713444</v>
      </c>
    </row>
    <row r="2731" spans="2:5">
      <c r="B2731">
        <f t="shared" si="85"/>
        <v>2726</v>
      </c>
      <c r="C2731">
        <f t="shared" ca="1" si="84"/>
        <v>15.718079665554438</v>
      </c>
      <c r="D2731">
        <f t="shared" ca="1" si="84"/>
        <v>1.1310270324179093</v>
      </c>
      <c r="E2731">
        <f t="shared" ca="1" si="84"/>
        <v>12.308594383438455</v>
      </c>
    </row>
    <row r="2732" spans="2:5">
      <c r="B2732">
        <f t="shared" si="85"/>
        <v>2727</v>
      </c>
      <c r="C2732">
        <f t="shared" ca="1" si="84"/>
        <v>1.6325283897192899</v>
      </c>
      <c r="D2732">
        <f t="shared" ca="1" si="84"/>
        <v>-14.006579942714367</v>
      </c>
      <c r="E2732">
        <f t="shared" ca="1" si="84"/>
        <v>-0.25103746927331505</v>
      </c>
    </row>
    <row r="2733" spans="2:5">
      <c r="B2733">
        <f t="shared" si="85"/>
        <v>2728</v>
      </c>
      <c r="C2733">
        <f t="shared" ca="1" si="84"/>
        <v>-14.341586971266146</v>
      </c>
      <c r="D2733">
        <f t="shared" ca="1" si="84"/>
        <v>14.175053698750052</v>
      </c>
      <c r="E2733">
        <f t="shared" ca="1" si="84"/>
        <v>10.718252062906387</v>
      </c>
    </row>
    <row r="2734" spans="2:5">
      <c r="B2734">
        <f t="shared" si="85"/>
        <v>2729</v>
      </c>
      <c r="C2734">
        <f t="shared" ca="1" si="84"/>
        <v>5.7024189959411355</v>
      </c>
      <c r="D2734">
        <f t="shared" ca="1" si="84"/>
        <v>-4.4529071513053973</v>
      </c>
      <c r="E2734">
        <f t="shared" ca="1" si="84"/>
        <v>10.035843026438805</v>
      </c>
    </row>
    <row r="2735" spans="2:5">
      <c r="B2735">
        <f t="shared" si="85"/>
        <v>2730</v>
      </c>
      <c r="C2735">
        <f t="shared" ca="1" si="84"/>
        <v>15.122249190916959</v>
      </c>
      <c r="D2735">
        <f t="shared" ca="1" si="84"/>
        <v>-8.92541017101866</v>
      </c>
      <c r="E2735">
        <f t="shared" ca="1" si="84"/>
        <v>-12.998150842915123</v>
      </c>
    </row>
    <row r="2736" spans="2:5">
      <c r="B2736">
        <f t="shared" si="85"/>
        <v>2731</v>
      </c>
      <c r="C2736">
        <f t="shared" ca="1" si="84"/>
        <v>-1.1530068737591039</v>
      </c>
      <c r="D2736">
        <f t="shared" ca="1" si="84"/>
        <v>16.015635175147771</v>
      </c>
      <c r="E2736">
        <f t="shared" ca="1" si="84"/>
        <v>4.9890801688814932</v>
      </c>
    </row>
    <row r="2737" spans="2:5">
      <c r="B2737">
        <f t="shared" si="85"/>
        <v>2732</v>
      </c>
      <c r="C2737">
        <f t="shared" ca="1" si="84"/>
        <v>-15.226444162712875</v>
      </c>
      <c r="D2737">
        <f t="shared" ca="1" si="84"/>
        <v>16.397625024570512</v>
      </c>
      <c r="E2737">
        <f t="shared" ca="1" si="84"/>
        <v>-5.1620055637611015</v>
      </c>
    </row>
    <row r="2738" spans="2:5">
      <c r="B2738">
        <f t="shared" si="85"/>
        <v>2733</v>
      </c>
      <c r="C2738">
        <f t="shared" ca="1" si="84"/>
        <v>-7.2664271042058095</v>
      </c>
      <c r="D2738">
        <f t="shared" ca="1" si="84"/>
        <v>-11.669959393693549</v>
      </c>
      <c r="E2738">
        <f t="shared" ca="1" si="84"/>
        <v>9.8215518588919277</v>
      </c>
    </row>
    <row r="2739" spans="2:5">
      <c r="B2739">
        <f t="shared" si="85"/>
        <v>2734</v>
      </c>
      <c r="C2739">
        <f t="shared" ca="1" si="84"/>
        <v>7.6856341792598846</v>
      </c>
      <c r="D2739">
        <f t="shared" ca="1" si="84"/>
        <v>-16.235356912679208</v>
      </c>
      <c r="E2739">
        <f t="shared" ca="1" si="84"/>
        <v>9.4756795557462112</v>
      </c>
    </row>
    <row r="2740" spans="2:5">
      <c r="B2740">
        <f t="shared" si="85"/>
        <v>2735</v>
      </c>
      <c r="C2740">
        <f t="shared" ca="1" si="84"/>
        <v>-13.116642986760326</v>
      </c>
      <c r="D2740">
        <f t="shared" ca="1" si="84"/>
        <v>6.0992423160841369</v>
      </c>
      <c r="E2740">
        <f t="shared" ca="1" si="84"/>
        <v>-6.5989670138494247</v>
      </c>
    </row>
    <row r="2741" spans="2:5">
      <c r="B2741">
        <f t="shared" si="85"/>
        <v>2736</v>
      </c>
      <c r="C2741">
        <f t="shared" ca="1" si="84"/>
        <v>-12.429137638507466</v>
      </c>
      <c r="D2741">
        <f t="shared" ca="1" si="84"/>
        <v>-5.7118007564823072</v>
      </c>
      <c r="E2741">
        <f t="shared" ca="1" si="84"/>
        <v>7.1632547444178467</v>
      </c>
    </row>
    <row r="2742" spans="2:5">
      <c r="B2742">
        <f t="shared" si="85"/>
        <v>2737</v>
      </c>
      <c r="C2742">
        <f t="shared" ca="1" si="84"/>
        <v>-11.366104901560011</v>
      </c>
      <c r="D2742">
        <f t="shared" ca="1" si="84"/>
        <v>15.777819871196327</v>
      </c>
      <c r="E2742">
        <f t="shared" ca="1" si="84"/>
        <v>-3.7237680647743661</v>
      </c>
    </row>
    <row r="2743" spans="2:5">
      <c r="B2743">
        <f t="shared" si="85"/>
        <v>2738</v>
      </c>
      <c r="C2743">
        <f t="shared" ca="1" si="84"/>
        <v>11.493549269592163</v>
      </c>
      <c r="D2743">
        <f t="shared" ca="1" si="84"/>
        <v>-1.908380229207727</v>
      </c>
      <c r="E2743">
        <f t="shared" ca="1" si="84"/>
        <v>4.7985594868126622</v>
      </c>
    </row>
    <row r="2744" spans="2:5">
      <c r="B2744">
        <f t="shared" si="85"/>
        <v>2739</v>
      </c>
      <c r="C2744">
        <f t="shared" ca="1" si="84"/>
        <v>0.22649503056756726</v>
      </c>
      <c r="D2744">
        <f t="shared" ca="1" si="84"/>
        <v>-1.251783182483635</v>
      </c>
      <c r="E2744">
        <f t="shared" ca="1" si="84"/>
        <v>4.5869083086422933</v>
      </c>
    </row>
    <row r="2745" spans="2:5">
      <c r="B2745">
        <f t="shared" si="85"/>
        <v>2740</v>
      </c>
      <c r="C2745">
        <f t="shared" ca="1" si="84"/>
        <v>-3.0024709059619972</v>
      </c>
      <c r="D2745">
        <f t="shared" ca="1" si="84"/>
        <v>6.2338368915136089</v>
      </c>
      <c r="E2745">
        <f t="shared" ca="1" si="84"/>
        <v>0.69614965252580396</v>
      </c>
    </row>
    <row r="2746" spans="2:5">
      <c r="B2746">
        <f t="shared" si="85"/>
        <v>2741</v>
      </c>
      <c r="C2746">
        <f t="shared" ca="1" si="84"/>
        <v>-5.5598981589307943</v>
      </c>
      <c r="D2746">
        <f t="shared" ca="1" si="84"/>
        <v>2.9864544779191151</v>
      </c>
      <c r="E2746">
        <f t="shared" ca="1" si="84"/>
        <v>4.5372074351944329</v>
      </c>
    </row>
    <row r="2747" spans="2:5">
      <c r="B2747">
        <f t="shared" si="85"/>
        <v>2742</v>
      </c>
      <c r="C2747">
        <f t="shared" ca="1" si="84"/>
        <v>14.125771115202529</v>
      </c>
      <c r="D2747">
        <f t="shared" ca="1" si="84"/>
        <v>12.598883047770506</v>
      </c>
      <c r="E2747">
        <f t="shared" ca="1" si="84"/>
        <v>14.861228861087895</v>
      </c>
    </row>
    <row r="2748" spans="2:5">
      <c r="B2748">
        <f t="shared" si="85"/>
        <v>2743</v>
      </c>
      <c r="C2748">
        <f t="shared" ca="1" si="84"/>
        <v>1.9370863097286595</v>
      </c>
      <c r="D2748">
        <f t="shared" ca="1" si="84"/>
        <v>10.382987945115042</v>
      </c>
      <c r="E2748">
        <f t="shared" ca="1" si="84"/>
        <v>3.4387913720242835</v>
      </c>
    </row>
    <row r="2749" spans="2:5">
      <c r="B2749">
        <f t="shared" si="85"/>
        <v>2744</v>
      </c>
      <c r="C2749">
        <f t="shared" ca="1" si="84"/>
        <v>4.3133581554405005</v>
      </c>
      <c r="D2749">
        <f t="shared" ca="1" si="84"/>
        <v>-1.047933933622484</v>
      </c>
      <c r="E2749">
        <f t="shared" ca="1" si="84"/>
        <v>-8.0347788925722199</v>
      </c>
    </row>
    <row r="2750" spans="2:5">
      <c r="B2750">
        <f t="shared" si="85"/>
        <v>2745</v>
      </c>
      <c r="C2750">
        <f t="shared" ca="1" si="84"/>
        <v>-3.5027458895769232</v>
      </c>
      <c r="D2750">
        <f t="shared" ca="1" si="84"/>
        <v>-11.163224264188838</v>
      </c>
      <c r="E2750">
        <f t="shared" ca="1" si="84"/>
        <v>13.420903789026426</v>
      </c>
    </row>
    <row r="2751" spans="2:5">
      <c r="B2751">
        <f t="shared" si="85"/>
        <v>2746</v>
      </c>
      <c r="C2751">
        <f t="shared" ca="1" si="84"/>
        <v>-14.776709998110615</v>
      </c>
      <c r="D2751">
        <f t="shared" ca="1" si="84"/>
        <v>-10.260996925092904</v>
      </c>
      <c r="E2751">
        <f t="shared" ca="1" si="84"/>
        <v>-6.090037631754412</v>
      </c>
    </row>
    <row r="2752" spans="2:5">
      <c r="B2752">
        <f t="shared" si="85"/>
        <v>2747</v>
      </c>
      <c r="C2752">
        <f t="shared" ca="1" si="84"/>
        <v>7.7030256246818753</v>
      </c>
      <c r="D2752">
        <f t="shared" ca="1" si="84"/>
        <v>-4.4329862761711727</v>
      </c>
      <c r="E2752">
        <f t="shared" ca="1" si="84"/>
        <v>-9.0209057036723905</v>
      </c>
    </row>
    <row r="2753" spans="2:5">
      <c r="B2753">
        <f t="shared" si="85"/>
        <v>2748</v>
      </c>
      <c r="C2753">
        <f t="shared" ca="1" si="84"/>
        <v>15.469941525433644</v>
      </c>
      <c r="D2753">
        <f t="shared" ca="1" si="84"/>
        <v>10.04322318921289</v>
      </c>
      <c r="E2753">
        <f t="shared" ca="1" si="84"/>
        <v>-16.323973754523312</v>
      </c>
    </row>
    <row r="2754" spans="2:5">
      <c r="B2754">
        <f t="shared" si="85"/>
        <v>2749</v>
      </c>
      <c r="C2754">
        <f t="shared" ca="1" si="84"/>
        <v>7.2406900213155438</v>
      </c>
      <c r="D2754">
        <f t="shared" ca="1" si="84"/>
        <v>-12.204069509100718</v>
      </c>
      <c r="E2754">
        <f t="shared" ca="1" si="84"/>
        <v>8.3435032706849466</v>
      </c>
    </row>
    <row r="2755" spans="2:5">
      <c r="B2755">
        <f t="shared" si="85"/>
        <v>2750</v>
      </c>
      <c r="C2755">
        <f t="shared" ca="1" si="84"/>
        <v>3.3736265415718805</v>
      </c>
      <c r="D2755">
        <f t="shared" ca="1" si="84"/>
        <v>11.560710366667774</v>
      </c>
      <c r="E2755">
        <f t="shared" ca="1" si="84"/>
        <v>11.608522119283531</v>
      </c>
    </row>
    <row r="2756" spans="2:5">
      <c r="B2756">
        <f t="shared" si="85"/>
        <v>2751</v>
      </c>
      <c r="C2756">
        <f t="shared" ca="1" si="84"/>
        <v>-13.742699459225312</v>
      </c>
      <c r="D2756">
        <f t="shared" ca="1" si="84"/>
        <v>7.8525900992693538</v>
      </c>
      <c r="E2756">
        <f t="shared" ca="1" si="84"/>
        <v>3.1345005125071701</v>
      </c>
    </row>
    <row r="2757" spans="2:5">
      <c r="B2757">
        <f t="shared" si="85"/>
        <v>2752</v>
      </c>
      <c r="C2757">
        <f t="shared" ca="1" si="84"/>
        <v>8.9679690116635005</v>
      </c>
      <c r="D2757">
        <f t="shared" ca="1" si="84"/>
        <v>8.8087566776942019</v>
      </c>
      <c r="E2757">
        <f t="shared" ca="1" si="84"/>
        <v>-10.586907884518679</v>
      </c>
    </row>
    <row r="2758" spans="2:5">
      <c r="B2758">
        <f t="shared" si="85"/>
        <v>2753</v>
      </c>
      <c r="C2758">
        <f t="shared" ca="1" si="84"/>
        <v>9.3907509831506104</v>
      </c>
      <c r="D2758">
        <f t="shared" ca="1" si="84"/>
        <v>-2.7090426974029969</v>
      </c>
      <c r="E2758">
        <f t="shared" ca="1" si="84"/>
        <v>-6.3072123303786771</v>
      </c>
    </row>
    <row r="2759" spans="2:5">
      <c r="B2759">
        <f t="shared" si="85"/>
        <v>2754</v>
      </c>
      <c r="C2759">
        <f t="shared" ref="C2759:E2822" ca="1" si="86">(2*RAND()-1)*$C$4</f>
        <v>-7.1697770347025402E-2</v>
      </c>
      <c r="D2759">
        <f t="shared" ca="1" si="86"/>
        <v>11.299052491057809</v>
      </c>
      <c r="E2759">
        <f t="shared" ca="1" si="86"/>
        <v>12.696900573829526</v>
      </c>
    </row>
    <row r="2760" spans="2:5">
      <c r="B2760">
        <f t="shared" ref="B2760:B2823" si="87">B2759+1</f>
        <v>2755</v>
      </c>
      <c r="C2760">
        <f t="shared" ca="1" si="86"/>
        <v>3.4223874399115726</v>
      </c>
      <c r="D2760">
        <f t="shared" ca="1" si="86"/>
        <v>1.8365377301660335</v>
      </c>
      <c r="E2760">
        <f t="shared" ca="1" si="86"/>
        <v>-8.0854420687780681</v>
      </c>
    </row>
    <row r="2761" spans="2:5">
      <c r="B2761">
        <f t="shared" si="87"/>
        <v>2756</v>
      </c>
      <c r="C2761">
        <f t="shared" ca="1" si="86"/>
        <v>1.4772988761608559</v>
      </c>
      <c r="D2761">
        <f t="shared" ca="1" si="86"/>
        <v>0.48054722978440578</v>
      </c>
      <c r="E2761">
        <f t="shared" ca="1" si="86"/>
        <v>9.1485807638445547</v>
      </c>
    </row>
    <row r="2762" spans="2:5">
      <c r="B2762">
        <f t="shared" si="87"/>
        <v>2757</v>
      </c>
      <c r="C2762">
        <f t="shared" ca="1" si="86"/>
        <v>3.8627950378947009</v>
      </c>
      <c r="D2762">
        <f t="shared" ca="1" si="86"/>
        <v>2.558082631266748</v>
      </c>
      <c r="E2762">
        <f t="shared" ca="1" si="86"/>
        <v>1.8626093707037423</v>
      </c>
    </row>
    <row r="2763" spans="2:5">
      <c r="B2763">
        <f t="shared" si="87"/>
        <v>2758</v>
      </c>
      <c r="C2763">
        <f t="shared" ca="1" si="86"/>
        <v>14.711273616562526</v>
      </c>
      <c r="D2763">
        <f t="shared" ca="1" si="86"/>
        <v>2.4120361872439684</v>
      </c>
      <c r="E2763">
        <f t="shared" ca="1" si="86"/>
        <v>11.790382838145842</v>
      </c>
    </row>
    <row r="2764" spans="2:5">
      <c r="B2764">
        <f t="shared" si="87"/>
        <v>2759</v>
      </c>
      <c r="C2764">
        <f t="shared" ca="1" si="86"/>
        <v>-12.762598944414542</v>
      </c>
      <c r="D2764">
        <f t="shared" ca="1" si="86"/>
        <v>-12.754336805220813</v>
      </c>
      <c r="E2764">
        <f t="shared" ca="1" si="86"/>
        <v>-11.133381186421502</v>
      </c>
    </row>
    <row r="2765" spans="2:5">
      <c r="B2765">
        <f t="shared" si="87"/>
        <v>2760</v>
      </c>
      <c r="C2765">
        <f t="shared" ca="1" si="86"/>
        <v>5.5853260765967265</v>
      </c>
      <c r="D2765">
        <f t="shared" ca="1" si="86"/>
        <v>-0.98789467752199589</v>
      </c>
      <c r="E2765">
        <f t="shared" ca="1" si="86"/>
        <v>5.526574965628626</v>
      </c>
    </row>
    <row r="2766" spans="2:5">
      <c r="B2766">
        <f t="shared" si="87"/>
        <v>2761</v>
      </c>
      <c r="C2766">
        <f t="shared" ca="1" si="86"/>
        <v>-6.3761291067870722</v>
      </c>
      <c r="D2766">
        <f t="shared" ca="1" si="86"/>
        <v>15.10693848247114</v>
      </c>
      <c r="E2766">
        <f t="shared" ca="1" si="86"/>
        <v>-5.928639448362822</v>
      </c>
    </row>
    <row r="2767" spans="2:5">
      <c r="B2767">
        <f t="shared" si="87"/>
        <v>2762</v>
      </c>
      <c r="C2767">
        <f t="shared" ca="1" si="86"/>
        <v>-2.5048487276243305</v>
      </c>
      <c r="D2767">
        <f t="shared" ca="1" si="86"/>
        <v>12.961770260382535</v>
      </c>
      <c r="E2767">
        <f t="shared" ca="1" si="86"/>
        <v>0.410226022974431</v>
      </c>
    </row>
    <row r="2768" spans="2:5">
      <c r="B2768">
        <f t="shared" si="87"/>
        <v>2763</v>
      </c>
      <c r="C2768">
        <f t="shared" ca="1" si="86"/>
        <v>-2.3788670209018505</v>
      </c>
      <c r="D2768">
        <f t="shared" ca="1" si="86"/>
        <v>16.115825380115243</v>
      </c>
      <c r="E2768">
        <f t="shared" ca="1" si="86"/>
        <v>15.865454651173186</v>
      </c>
    </row>
    <row r="2769" spans="2:5">
      <c r="B2769">
        <f t="shared" si="87"/>
        <v>2764</v>
      </c>
      <c r="C2769">
        <f t="shared" ca="1" si="86"/>
        <v>0.89074524603649774</v>
      </c>
      <c r="D2769">
        <f t="shared" ca="1" si="86"/>
        <v>-5.0235680001285532</v>
      </c>
      <c r="E2769">
        <f t="shared" ca="1" si="86"/>
        <v>10.499038680984359</v>
      </c>
    </row>
    <row r="2770" spans="2:5">
      <c r="B2770">
        <f t="shared" si="87"/>
        <v>2765</v>
      </c>
      <c r="C2770">
        <f t="shared" ca="1" si="86"/>
        <v>-4.2909362514790956</v>
      </c>
      <c r="D2770">
        <f t="shared" ca="1" si="86"/>
        <v>2.2682001543868626</v>
      </c>
      <c r="E2770">
        <f t="shared" ca="1" si="86"/>
        <v>1.415482515471282</v>
      </c>
    </row>
    <row r="2771" spans="2:5">
      <c r="B2771">
        <f t="shared" si="87"/>
        <v>2766</v>
      </c>
      <c r="C2771">
        <f t="shared" ca="1" si="86"/>
        <v>11.010361017886325</v>
      </c>
      <c r="D2771">
        <f t="shared" ca="1" si="86"/>
        <v>12.683453484917635</v>
      </c>
      <c r="E2771">
        <f t="shared" ca="1" si="86"/>
        <v>4.4316970890907053</v>
      </c>
    </row>
    <row r="2772" spans="2:5">
      <c r="B2772">
        <f t="shared" si="87"/>
        <v>2767</v>
      </c>
      <c r="C2772">
        <f t="shared" ca="1" si="86"/>
        <v>11.091521119245259</v>
      </c>
      <c r="D2772">
        <f t="shared" ca="1" si="86"/>
        <v>-15.788644726777203</v>
      </c>
      <c r="E2772">
        <f t="shared" ca="1" si="86"/>
        <v>8.5425171758450702</v>
      </c>
    </row>
    <row r="2773" spans="2:5">
      <c r="B2773">
        <f t="shared" si="87"/>
        <v>2768</v>
      </c>
      <c r="C2773">
        <f t="shared" ca="1" si="86"/>
        <v>12.084046251345683</v>
      </c>
      <c r="D2773">
        <f t="shared" ca="1" si="86"/>
        <v>1.1538062512905103</v>
      </c>
      <c r="E2773">
        <f t="shared" ca="1" si="86"/>
        <v>-4.5767574718397181</v>
      </c>
    </row>
    <row r="2774" spans="2:5">
      <c r="B2774">
        <f t="shared" si="87"/>
        <v>2769</v>
      </c>
      <c r="C2774">
        <f t="shared" ca="1" si="86"/>
        <v>-16.125379832352717</v>
      </c>
      <c r="D2774">
        <f t="shared" ca="1" si="86"/>
        <v>-2.8597474225518447</v>
      </c>
      <c r="E2774">
        <f t="shared" ca="1" si="86"/>
        <v>-6.3950950919811849</v>
      </c>
    </row>
    <row r="2775" spans="2:5">
      <c r="B2775">
        <f t="shared" si="87"/>
        <v>2770</v>
      </c>
      <c r="C2775">
        <f t="shared" ca="1" si="86"/>
        <v>14.493556413526948</v>
      </c>
      <c r="D2775">
        <f t="shared" ca="1" si="86"/>
        <v>10.396639760975532</v>
      </c>
      <c r="E2775">
        <f t="shared" ca="1" si="86"/>
        <v>-13.979716382904376</v>
      </c>
    </row>
    <row r="2776" spans="2:5">
      <c r="B2776">
        <f t="shared" si="87"/>
        <v>2771</v>
      </c>
      <c r="C2776">
        <f t="shared" ca="1" si="86"/>
        <v>-15.471986026921485</v>
      </c>
      <c r="D2776">
        <f t="shared" ca="1" si="86"/>
        <v>1.7142494878722563</v>
      </c>
      <c r="E2776">
        <f t="shared" ca="1" si="86"/>
        <v>-13.705037332836314</v>
      </c>
    </row>
    <row r="2777" spans="2:5">
      <c r="B2777">
        <f t="shared" si="87"/>
        <v>2772</v>
      </c>
      <c r="C2777">
        <f t="shared" ca="1" si="86"/>
        <v>10.637578531904508</v>
      </c>
      <c r="D2777">
        <f t="shared" ca="1" si="86"/>
        <v>-15.494669730725461</v>
      </c>
      <c r="E2777">
        <f t="shared" ca="1" si="86"/>
        <v>-13.376552699499944</v>
      </c>
    </row>
    <row r="2778" spans="2:5">
      <c r="B2778">
        <f t="shared" si="87"/>
        <v>2773</v>
      </c>
      <c r="C2778">
        <f t="shared" ca="1" si="86"/>
        <v>10.563555575374986</v>
      </c>
      <c r="D2778">
        <f t="shared" ca="1" si="86"/>
        <v>-10.751167760472551</v>
      </c>
      <c r="E2778">
        <f t="shared" ca="1" si="86"/>
        <v>-14.118834633703791</v>
      </c>
    </row>
    <row r="2779" spans="2:5">
      <c r="B2779">
        <f t="shared" si="87"/>
        <v>2774</v>
      </c>
      <c r="C2779">
        <f t="shared" ca="1" si="86"/>
        <v>-12.751272036918746</v>
      </c>
      <c r="D2779">
        <f t="shared" ca="1" si="86"/>
        <v>15.809322409863093</v>
      </c>
      <c r="E2779">
        <f t="shared" ca="1" si="86"/>
        <v>-1.21905117974814</v>
      </c>
    </row>
    <row r="2780" spans="2:5">
      <c r="B2780">
        <f t="shared" si="87"/>
        <v>2775</v>
      </c>
      <c r="C2780">
        <f t="shared" ca="1" si="86"/>
        <v>6.1195588016716513</v>
      </c>
      <c r="D2780">
        <f t="shared" ca="1" si="86"/>
        <v>13.386706643481762</v>
      </c>
      <c r="E2780">
        <f t="shared" ca="1" si="86"/>
        <v>16.873594651247874</v>
      </c>
    </row>
    <row r="2781" spans="2:5">
      <c r="B2781">
        <f t="shared" si="87"/>
        <v>2776</v>
      </c>
      <c r="C2781">
        <f t="shared" ca="1" si="86"/>
        <v>16.418148661365251</v>
      </c>
      <c r="D2781">
        <f t="shared" ca="1" si="86"/>
        <v>-5.8545225626007102</v>
      </c>
      <c r="E2781">
        <f t="shared" ca="1" si="86"/>
        <v>-4.6517806896969969</v>
      </c>
    </row>
    <row r="2782" spans="2:5">
      <c r="B2782">
        <f t="shared" si="87"/>
        <v>2777</v>
      </c>
      <c r="C2782">
        <f t="shared" ca="1" si="86"/>
        <v>-6.3959955910933388</v>
      </c>
      <c r="D2782">
        <f t="shared" ca="1" si="86"/>
        <v>9.2210268760279668</v>
      </c>
      <c r="E2782">
        <f t="shared" ca="1" si="86"/>
        <v>9.9417510892808174</v>
      </c>
    </row>
    <row r="2783" spans="2:5">
      <c r="B2783">
        <f t="shared" si="87"/>
        <v>2778</v>
      </c>
      <c r="C2783">
        <f t="shared" ca="1" si="86"/>
        <v>4.1454303925691098</v>
      </c>
      <c r="D2783">
        <f t="shared" ca="1" si="86"/>
        <v>15.45988103548763</v>
      </c>
      <c r="E2783">
        <f t="shared" ca="1" si="86"/>
        <v>16.406626967808144</v>
      </c>
    </row>
    <row r="2784" spans="2:5">
      <c r="B2784">
        <f t="shared" si="87"/>
        <v>2779</v>
      </c>
      <c r="C2784">
        <f t="shared" ca="1" si="86"/>
        <v>15.685106724282557</v>
      </c>
      <c r="D2784">
        <f t="shared" ca="1" si="86"/>
        <v>-9.8095973241387</v>
      </c>
      <c r="E2784">
        <f t="shared" ca="1" si="86"/>
        <v>-5.2802278417147033</v>
      </c>
    </row>
    <row r="2785" spans="2:5">
      <c r="B2785">
        <f t="shared" si="87"/>
        <v>2780</v>
      </c>
      <c r="C2785">
        <f t="shared" ca="1" si="86"/>
        <v>13.896723657710757</v>
      </c>
      <c r="D2785">
        <f t="shared" ca="1" si="86"/>
        <v>-5.5347243370221735</v>
      </c>
      <c r="E2785">
        <f t="shared" ca="1" si="86"/>
        <v>1.201816684733364</v>
      </c>
    </row>
    <row r="2786" spans="2:5">
      <c r="B2786">
        <f t="shared" si="87"/>
        <v>2781</v>
      </c>
      <c r="C2786">
        <f t="shared" ca="1" si="86"/>
        <v>-13.44685744518239</v>
      </c>
      <c r="D2786">
        <f t="shared" ca="1" si="86"/>
        <v>8.2177168209438758</v>
      </c>
      <c r="E2786">
        <f t="shared" ca="1" si="86"/>
        <v>-0.75253883135342647</v>
      </c>
    </row>
    <row r="2787" spans="2:5">
      <c r="B2787">
        <f t="shared" si="87"/>
        <v>2782</v>
      </c>
      <c r="C2787">
        <f t="shared" ca="1" si="86"/>
        <v>4.7779993325107579</v>
      </c>
      <c r="D2787">
        <f t="shared" ca="1" si="86"/>
        <v>-0.64554060528046486</v>
      </c>
      <c r="E2787">
        <f t="shared" ca="1" si="86"/>
        <v>1.3504809036173704</v>
      </c>
    </row>
    <row r="2788" spans="2:5">
      <c r="B2788">
        <f t="shared" si="87"/>
        <v>2783</v>
      </c>
      <c r="C2788">
        <f t="shared" ca="1" si="86"/>
        <v>5.2084771225263218</v>
      </c>
      <c r="D2788">
        <f t="shared" ca="1" si="86"/>
        <v>7.916058921580726</v>
      </c>
      <c r="E2788">
        <f t="shared" ca="1" si="86"/>
        <v>14.027151375683905</v>
      </c>
    </row>
    <row r="2789" spans="2:5">
      <c r="B2789">
        <f t="shared" si="87"/>
        <v>2784</v>
      </c>
      <c r="C2789">
        <f t="shared" ca="1" si="86"/>
        <v>-8.7590623400826964</v>
      </c>
      <c r="D2789">
        <f t="shared" ca="1" si="86"/>
        <v>-2.4997444129815838</v>
      </c>
      <c r="E2789">
        <f t="shared" ca="1" si="86"/>
        <v>-7.1323859131214213</v>
      </c>
    </row>
    <row r="2790" spans="2:5">
      <c r="B2790">
        <f t="shared" si="87"/>
        <v>2785</v>
      </c>
      <c r="C2790">
        <f t="shared" ca="1" si="86"/>
        <v>-8.6660984872419675</v>
      </c>
      <c r="D2790">
        <f t="shared" ca="1" si="86"/>
        <v>8.0704708853611073</v>
      </c>
      <c r="E2790">
        <f t="shared" ca="1" si="86"/>
        <v>-6.5776964437316385</v>
      </c>
    </row>
    <row r="2791" spans="2:5">
      <c r="B2791">
        <f t="shared" si="87"/>
        <v>2786</v>
      </c>
      <c r="C2791">
        <f t="shared" ca="1" si="86"/>
        <v>-1.3254702099119384</v>
      </c>
      <c r="D2791">
        <f t="shared" ca="1" si="86"/>
        <v>4.9600655160203244</v>
      </c>
      <c r="E2791">
        <f t="shared" ca="1" si="86"/>
        <v>5.5333475926866091</v>
      </c>
    </row>
    <row r="2792" spans="2:5">
      <c r="B2792">
        <f t="shared" si="87"/>
        <v>2787</v>
      </c>
      <c r="C2792">
        <f t="shared" ca="1" si="86"/>
        <v>0.9120928717894663</v>
      </c>
      <c r="D2792">
        <f t="shared" ca="1" si="86"/>
        <v>-2.4214769722124228</v>
      </c>
      <c r="E2792">
        <f t="shared" ca="1" si="86"/>
        <v>-10.827801229669662</v>
      </c>
    </row>
    <row r="2793" spans="2:5">
      <c r="B2793">
        <f t="shared" si="87"/>
        <v>2788</v>
      </c>
      <c r="C2793">
        <f t="shared" ca="1" si="86"/>
        <v>-0.4601955202684227</v>
      </c>
      <c r="D2793">
        <f t="shared" ca="1" si="86"/>
        <v>-3.0247451035666226</v>
      </c>
      <c r="E2793">
        <f t="shared" ca="1" si="86"/>
        <v>-14.897512048990814</v>
      </c>
    </row>
    <row r="2794" spans="2:5">
      <c r="B2794">
        <f t="shared" si="87"/>
        <v>2789</v>
      </c>
      <c r="C2794">
        <f t="shared" ca="1" si="86"/>
        <v>6.0262096564242666</v>
      </c>
      <c r="D2794">
        <f t="shared" ca="1" si="86"/>
        <v>-3.4271120880308032</v>
      </c>
      <c r="E2794">
        <f t="shared" ca="1" si="86"/>
        <v>11.164857185932849</v>
      </c>
    </row>
    <row r="2795" spans="2:5">
      <c r="B2795">
        <f t="shared" si="87"/>
        <v>2790</v>
      </c>
      <c r="C2795">
        <f t="shared" ca="1" si="86"/>
        <v>-15.993611965315667</v>
      </c>
      <c r="D2795">
        <f t="shared" ca="1" si="86"/>
        <v>-12.806600574897761</v>
      </c>
      <c r="E2795">
        <f t="shared" ca="1" si="86"/>
        <v>7.6146029735278606</v>
      </c>
    </row>
    <row r="2796" spans="2:5">
      <c r="B2796">
        <f t="shared" si="87"/>
        <v>2791</v>
      </c>
      <c r="C2796">
        <f t="shared" ca="1" si="86"/>
        <v>3.436554461824624</v>
      </c>
      <c r="D2796">
        <f t="shared" ca="1" si="86"/>
        <v>5.7698171329547714</v>
      </c>
      <c r="E2796">
        <f t="shared" ca="1" si="86"/>
        <v>-8.8280100364662832</v>
      </c>
    </row>
    <row r="2797" spans="2:5">
      <c r="B2797">
        <f t="shared" si="87"/>
        <v>2792</v>
      </c>
      <c r="C2797">
        <f t="shared" ca="1" si="86"/>
        <v>11.426674012700355</v>
      </c>
      <c r="D2797">
        <f t="shared" ca="1" si="86"/>
        <v>11.106598409768683</v>
      </c>
      <c r="E2797">
        <f t="shared" ca="1" si="86"/>
        <v>-8.6647415136488721</v>
      </c>
    </row>
    <row r="2798" spans="2:5">
      <c r="B2798">
        <f t="shared" si="87"/>
        <v>2793</v>
      </c>
      <c r="C2798">
        <f t="shared" ca="1" si="86"/>
        <v>11.648307800003579</v>
      </c>
      <c r="D2798">
        <f t="shared" ca="1" si="86"/>
        <v>8.2566521421009096</v>
      </c>
      <c r="E2798">
        <f t="shared" ca="1" si="86"/>
        <v>-8.2067433989473404</v>
      </c>
    </row>
    <row r="2799" spans="2:5">
      <c r="B2799">
        <f t="shared" si="87"/>
        <v>2794</v>
      </c>
      <c r="C2799">
        <f t="shared" ca="1" si="86"/>
        <v>-1.5586249420024125</v>
      </c>
      <c r="D2799">
        <f t="shared" ca="1" si="86"/>
        <v>0.55015589961793876</v>
      </c>
      <c r="E2799">
        <f t="shared" ca="1" si="86"/>
        <v>-12.783387106576294</v>
      </c>
    </row>
    <row r="2800" spans="2:5">
      <c r="B2800">
        <f t="shared" si="87"/>
        <v>2795</v>
      </c>
      <c r="C2800">
        <f t="shared" ca="1" si="86"/>
        <v>15.929954061958654</v>
      </c>
      <c r="D2800">
        <f t="shared" ca="1" si="86"/>
        <v>6.1468752105071296</v>
      </c>
      <c r="E2800">
        <f t="shared" ca="1" si="86"/>
        <v>15.811598149514479</v>
      </c>
    </row>
    <row r="2801" spans="2:5">
      <c r="B2801">
        <f t="shared" si="87"/>
        <v>2796</v>
      </c>
      <c r="C2801">
        <f t="shared" ca="1" si="86"/>
        <v>-10.198892922294274</v>
      </c>
      <c r="D2801">
        <f t="shared" ca="1" si="86"/>
        <v>-12.784817707517512</v>
      </c>
      <c r="E2801">
        <f t="shared" ca="1" si="86"/>
        <v>10.097252305233793</v>
      </c>
    </row>
    <row r="2802" spans="2:5">
      <c r="B2802">
        <f t="shared" si="87"/>
        <v>2797</v>
      </c>
      <c r="C2802">
        <f t="shared" ca="1" si="86"/>
        <v>-2.9366970822744438</v>
      </c>
      <c r="D2802">
        <f t="shared" ca="1" si="86"/>
        <v>-15.55710931076171</v>
      </c>
      <c r="E2802">
        <f t="shared" ca="1" si="86"/>
        <v>3.0082248585345814</v>
      </c>
    </row>
    <row r="2803" spans="2:5">
      <c r="B2803">
        <f t="shared" si="87"/>
        <v>2798</v>
      </c>
      <c r="C2803">
        <f t="shared" ca="1" si="86"/>
        <v>10.695392625478178</v>
      </c>
      <c r="D2803">
        <f t="shared" ca="1" si="86"/>
        <v>13.335723356201344</v>
      </c>
      <c r="E2803">
        <f t="shared" ca="1" si="86"/>
        <v>-4.9284804815047476</v>
      </c>
    </row>
    <row r="2804" spans="2:5">
      <c r="B2804">
        <f t="shared" si="87"/>
        <v>2799</v>
      </c>
      <c r="C2804">
        <f t="shared" ca="1" si="86"/>
        <v>13.369388434270535</v>
      </c>
      <c r="D2804">
        <f t="shared" ca="1" si="86"/>
        <v>15.027299094557904</v>
      </c>
      <c r="E2804">
        <f t="shared" ca="1" si="86"/>
        <v>12.5149712633236</v>
      </c>
    </row>
    <row r="2805" spans="2:5">
      <c r="B2805">
        <f t="shared" si="87"/>
        <v>2800</v>
      </c>
      <c r="C2805">
        <f t="shared" ca="1" si="86"/>
        <v>-15.650022279431427</v>
      </c>
      <c r="D2805">
        <f t="shared" ca="1" si="86"/>
        <v>-5.4215844281494192</v>
      </c>
      <c r="E2805">
        <f t="shared" ca="1" si="86"/>
        <v>9.8163349074836681</v>
      </c>
    </row>
    <row r="2806" spans="2:5">
      <c r="B2806">
        <f t="shared" si="87"/>
        <v>2801</v>
      </c>
      <c r="C2806">
        <f t="shared" ca="1" si="86"/>
        <v>7.8921231365197348</v>
      </c>
      <c r="D2806">
        <f t="shared" ca="1" si="86"/>
        <v>-14.009189405743179</v>
      </c>
      <c r="E2806">
        <f t="shared" ca="1" si="86"/>
        <v>15.426709809100723</v>
      </c>
    </row>
    <row r="2807" spans="2:5">
      <c r="B2807">
        <f t="shared" si="87"/>
        <v>2802</v>
      </c>
      <c r="C2807">
        <f t="shared" ca="1" si="86"/>
        <v>-6.3525897599205186</v>
      </c>
      <c r="D2807">
        <f t="shared" ca="1" si="86"/>
        <v>-0.21610493834743583</v>
      </c>
      <c r="E2807">
        <f t="shared" ca="1" si="86"/>
        <v>-1.2930468132079371</v>
      </c>
    </row>
    <row r="2808" spans="2:5">
      <c r="B2808">
        <f t="shared" si="87"/>
        <v>2803</v>
      </c>
      <c r="C2808">
        <f t="shared" ca="1" si="86"/>
        <v>13.643080098635703</v>
      </c>
      <c r="D2808">
        <f t="shared" ca="1" si="86"/>
        <v>-6.5468823643312843</v>
      </c>
      <c r="E2808">
        <f t="shared" ca="1" si="86"/>
        <v>9.224218764345288</v>
      </c>
    </row>
    <row r="2809" spans="2:5">
      <c r="B2809">
        <f t="shared" si="87"/>
        <v>2804</v>
      </c>
      <c r="C2809">
        <f t="shared" ca="1" si="86"/>
        <v>-2.0070276149036408</v>
      </c>
      <c r="D2809">
        <f t="shared" ca="1" si="86"/>
        <v>-1.6673792148075239</v>
      </c>
      <c r="E2809">
        <f t="shared" ca="1" si="86"/>
        <v>-14.339318756994073</v>
      </c>
    </row>
    <row r="2810" spans="2:5">
      <c r="B2810">
        <f t="shared" si="87"/>
        <v>2805</v>
      </c>
      <c r="C2810">
        <f t="shared" ca="1" si="86"/>
        <v>3.2988873837697361</v>
      </c>
      <c r="D2810">
        <f t="shared" ca="1" si="86"/>
        <v>-11.803709013406362</v>
      </c>
      <c r="E2810">
        <f t="shared" ca="1" si="86"/>
        <v>-5.3070060882120469</v>
      </c>
    </row>
    <row r="2811" spans="2:5">
      <c r="B2811">
        <f t="shared" si="87"/>
        <v>2806</v>
      </c>
      <c r="C2811">
        <f t="shared" ca="1" si="86"/>
        <v>15.546026230134961</v>
      </c>
      <c r="D2811">
        <f t="shared" ca="1" si="86"/>
        <v>1.7918063562679902</v>
      </c>
      <c r="E2811">
        <f t="shared" ca="1" si="86"/>
        <v>4.7214437213971792</v>
      </c>
    </row>
    <row r="2812" spans="2:5">
      <c r="B2812">
        <f t="shared" si="87"/>
        <v>2807</v>
      </c>
      <c r="C2812">
        <f t="shared" ca="1" si="86"/>
        <v>-8.4923745813948734</v>
      </c>
      <c r="D2812">
        <f t="shared" ca="1" si="86"/>
        <v>3.2135112272892075</v>
      </c>
      <c r="E2812">
        <f t="shared" ca="1" si="86"/>
        <v>7.7024368594982571</v>
      </c>
    </row>
    <row r="2813" spans="2:5">
      <c r="B2813">
        <f t="shared" si="87"/>
        <v>2808</v>
      </c>
      <c r="C2813">
        <f t="shared" ca="1" si="86"/>
        <v>-6.3702574997622685</v>
      </c>
      <c r="D2813">
        <f t="shared" ca="1" si="86"/>
        <v>-3.0340183241563548</v>
      </c>
      <c r="E2813">
        <f t="shared" ca="1" si="86"/>
        <v>2.9576587848339431</v>
      </c>
    </row>
    <row r="2814" spans="2:5">
      <c r="B2814">
        <f t="shared" si="87"/>
        <v>2809</v>
      </c>
      <c r="C2814">
        <f t="shared" ca="1" si="86"/>
        <v>-5.2937564287888117</v>
      </c>
      <c r="D2814">
        <f t="shared" ca="1" si="86"/>
        <v>-4.9368846979998979</v>
      </c>
      <c r="E2814">
        <f t="shared" ca="1" si="86"/>
        <v>-0.73955739159444533</v>
      </c>
    </row>
    <row r="2815" spans="2:5">
      <c r="B2815">
        <f t="shared" si="87"/>
        <v>2810</v>
      </c>
      <c r="C2815">
        <f t="shared" ca="1" si="86"/>
        <v>8.4026206799308305</v>
      </c>
      <c r="D2815">
        <f t="shared" ca="1" si="86"/>
        <v>12.065393202325852</v>
      </c>
      <c r="E2815">
        <f t="shared" ca="1" si="86"/>
        <v>-5.1004258487779737</v>
      </c>
    </row>
    <row r="2816" spans="2:5">
      <c r="B2816">
        <f t="shared" si="87"/>
        <v>2811</v>
      </c>
      <c r="C2816">
        <f t="shared" ca="1" si="86"/>
        <v>0.28832177867454511</v>
      </c>
      <c r="D2816">
        <f t="shared" ca="1" si="86"/>
        <v>14.035554271250438</v>
      </c>
      <c r="E2816">
        <f t="shared" ca="1" si="86"/>
        <v>-2.8536638782762056</v>
      </c>
    </row>
    <row r="2817" spans="2:5">
      <c r="B2817">
        <f t="shared" si="87"/>
        <v>2812</v>
      </c>
      <c r="C2817">
        <f t="shared" ca="1" si="86"/>
        <v>1.3345834644808945</v>
      </c>
      <c r="D2817">
        <f t="shared" ca="1" si="86"/>
        <v>-0.8953020613489957</v>
      </c>
      <c r="E2817">
        <f t="shared" ca="1" si="86"/>
        <v>-7.0131833740609295</v>
      </c>
    </row>
    <row r="2818" spans="2:5">
      <c r="B2818">
        <f t="shared" si="87"/>
        <v>2813</v>
      </c>
      <c r="C2818">
        <f t="shared" ca="1" si="86"/>
        <v>-7.542363818993465</v>
      </c>
      <c r="D2818">
        <f t="shared" ca="1" si="86"/>
        <v>-11.603516008987185</v>
      </c>
      <c r="E2818">
        <f t="shared" ca="1" si="86"/>
        <v>4.6653958463524718</v>
      </c>
    </row>
    <row r="2819" spans="2:5">
      <c r="B2819">
        <f t="shared" si="87"/>
        <v>2814</v>
      </c>
      <c r="C2819">
        <f t="shared" ca="1" si="86"/>
        <v>12.023265555061075</v>
      </c>
      <c r="D2819">
        <f t="shared" ca="1" si="86"/>
        <v>7.5801463021395996</v>
      </c>
      <c r="E2819">
        <f t="shared" ca="1" si="86"/>
        <v>8.8850549281900388</v>
      </c>
    </row>
    <row r="2820" spans="2:5">
      <c r="B2820">
        <f t="shared" si="87"/>
        <v>2815</v>
      </c>
      <c r="C2820">
        <f t="shared" ca="1" si="86"/>
        <v>14.182120545134008</v>
      </c>
      <c r="D2820">
        <f t="shared" ca="1" si="86"/>
        <v>-16.697663157015253</v>
      </c>
      <c r="E2820">
        <f t="shared" ca="1" si="86"/>
        <v>14.59309574098128</v>
      </c>
    </row>
    <row r="2821" spans="2:5">
      <c r="B2821">
        <f t="shared" si="87"/>
        <v>2816</v>
      </c>
      <c r="C2821">
        <f t="shared" ca="1" si="86"/>
        <v>10.968358942267457</v>
      </c>
      <c r="D2821">
        <f t="shared" ca="1" si="86"/>
        <v>-9.5659949026615827</v>
      </c>
      <c r="E2821">
        <f t="shared" ca="1" si="86"/>
        <v>-10.68723184585399</v>
      </c>
    </row>
    <row r="2822" spans="2:5">
      <c r="B2822">
        <f t="shared" si="87"/>
        <v>2817</v>
      </c>
      <c r="C2822">
        <f t="shared" ca="1" si="86"/>
        <v>12.315315561625644</v>
      </c>
      <c r="D2822">
        <f t="shared" ca="1" si="86"/>
        <v>-12.799465913752629</v>
      </c>
      <c r="E2822">
        <f t="shared" ca="1" si="86"/>
        <v>-0.7682393648539465</v>
      </c>
    </row>
    <row r="2823" spans="2:5">
      <c r="B2823">
        <f t="shared" si="87"/>
        <v>2818</v>
      </c>
      <c r="C2823">
        <f t="shared" ref="C2823:E2886" ca="1" si="88">(2*RAND()-1)*$C$4</f>
        <v>-14.639765155760273</v>
      </c>
      <c r="D2823">
        <f t="shared" ca="1" si="88"/>
        <v>13.743517622612622</v>
      </c>
      <c r="E2823">
        <f t="shared" ca="1" si="88"/>
        <v>1.5013701554830809</v>
      </c>
    </row>
    <row r="2824" spans="2:5">
      <c r="B2824">
        <f t="shared" ref="B2824:B2887" si="89">B2823+1</f>
        <v>2819</v>
      </c>
      <c r="C2824">
        <f t="shared" ca="1" si="88"/>
        <v>16.758831915524407</v>
      </c>
      <c r="D2824">
        <f t="shared" ca="1" si="88"/>
        <v>-14.09636275422271</v>
      </c>
      <c r="E2824">
        <f t="shared" ca="1" si="88"/>
        <v>8.9562376742583005</v>
      </c>
    </row>
    <row r="2825" spans="2:5">
      <c r="B2825">
        <f t="shared" si="89"/>
        <v>2820</v>
      </c>
      <c r="C2825">
        <f t="shared" ca="1" si="88"/>
        <v>-4.3235273740328495</v>
      </c>
      <c r="D2825">
        <f t="shared" ca="1" si="88"/>
        <v>0.85361553225958087</v>
      </c>
      <c r="E2825">
        <f t="shared" ca="1" si="88"/>
        <v>16.464166505534337</v>
      </c>
    </row>
    <row r="2826" spans="2:5">
      <c r="B2826">
        <f t="shared" si="89"/>
        <v>2821</v>
      </c>
      <c r="C2826">
        <f t="shared" ca="1" si="88"/>
        <v>3.9056746469929591</v>
      </c>
      <c r="D2826">
        <f t="shared" ca="1" si="88"/>
        <v>-9.2914483406080848</v>
      </c>
      <c r="E2826">
        <f t="shared" ca="1" si="88"/>
        <v>-9.7455075663783468</v>
      </c>
    </row>
    <row r="2827" spans="2:5">
      <c r="B2827">
        <f t="shared" si="89"/>
        <v>2822</v>
      </c>
      <c r="C2827">
        <f t="shared" ca="1" si="88"/>
        <v>-5.6423712770101551</v>
      </c>
      <c r="D2827">
        <f t="shared" ca="1" si="88"/>
        <v>3.6014648613979321</v>
      </c>
      <c r="E2827">
        <f t="shared" ca="1" si="88"/>
        <v>9.5797991993707772</v>
      </c>
    </row>
    <row r="2828" spans="2:5">
      <c r="B2828">
        <f t="shared" si="89"/>
        <v>2823</v>
      </c>
      <c r="C2828">
        <f t="shared" ca="1" si="88"/>
        <v>6.9300310383248718</v>
      </c>
      <c r="D2828">
        <f t="shared" ca="1" si="88"/>
        <v>-4.5029563629981713</v>
      </c>
      <c r="E2828">
        <f t="shared" ca="1" si="88"/>
        <v>-8.9393121605431638</v>
      </c>
    </row>
    <row r="2829" spans="2:5">
      <c r="B2829">
        <f t="shared" si="89"/>
        <v>2824</v>
      </c>
      <c r="C2829">
        <f t="shared" ca="1" si="88"/>
        <v>-0.45047912193243</v>
      </c>
      <c r="D2829">
        <f t="shared" ca="1" si="88"/>
        <v>-11.139975084533939</v>
      </c>
      <c r="E2829">
        <f t="shared" ca="1" si="88"/>
        <v>10.584170801503559</v>
      </c>
    </row>
    <row r="2830" spans="2:5">
      <c r="B2830">
        <f t="shared" si="89"/>
        <v>2825</v>
      </c>
      <c r="C2830">
        <f t="shared" ca="1" si="88"/>
        <v>10.192094370659479</v>
      </c>
      <c r="D2830">
        <f t="shared" ca="1" si="88"/>
        <v>16.541477684861206</v>
      </c>
      <c r="E2830">
        <f t="shared" ca="1" si="88"/>
        <v>-4.0569135822809042</v>
      </c>
    </row>
    <row r="2831" spans="2:5">
      <c r="B2831">
        <f t="shared" si="89"/>
        <v>2826</v>
      </c>
      <c r="C2831">
        <f t="shared" ca="1" si="88"/>
        <v>-15.116548886654348</v>
      </c>
      <c r="D2831">
        <f t="shared" ca="1" si="88"/>
        <v>2.5750375219588668</v>
      </c>
      <c r="E2831">
        <f t="shared" ca="1" si="88"/>
        <v>10.556039681782124</v>
      </c>
    </row>
    <row r="2832" spans="2:5">
      <c r="B2832">
        <f t="shared" si="89"/>
        <v>2827</v>
      </c>
      <c r="C2832">
        <f t="shared" ca="1" si="88"/>
        <v>-15.440811601699618</v>
      </c>
      <c r="D2832">
        <f t="shared" ca="1" si="88"/>
        <v>15.570942893445629</v>
      </c>
      <c r="E2832">
        <f t="shared" ca="1" si="88"/>
        <v>-0.60358307198426608</v>
      </c>
    </row>
    <row r="2833" spans="2:5">
      <c r="B2833">
        <f t="shared" si="89"/>
        <v>2828</v>
      </c>
      <c r="C2833">
        <f t="shared" ca="1" si="88"/>
        <v>-14.135258312951379</v>
      </c>
      <c r="D2833">
        <f t="shared" ca="1" si="88"/>
        <v>-11.649839015415688</v>
      </c>
      <c r="E2833">
        <f t="shared" ca="1" si="88"/>
        <v>2.8577895951109413</v>
      </c>
    </row>
    <row r="2834" spans="2:5">
      <c r="B2834">
        <f t="shared" si="89"/>
        <v>2829</v>
      </c>
      <c r="C2834">
        <f t="shared" ca="1" si="88"/>
        <v>-0.73401360870413757</v>
      </c>
      <c r="D2834">
        <f t="shared" ca="1" si="88"/>
        <v>2.7909203451150013</v>
      </c>
      <c r="E2834">
        <f t="shared" ca="1" si="88"/>
        <v>1.7591151670136267</v>
      </c>
    </row>
    <row r="2835" spans="2:5">
      <c r="B2835">
        <f t="shared" si="89"/>
        <v>2830</v>
      </c>
      <c r="C2835">
        <f t="shared" ca="1" si="88"/>
        <v>8.8612037333509637</v>
      </c>
      <c r="D2835">
        <f t="shared" ca="1" si="88"/>
        <v>-3.1014984652734454</v>
      </c>
      <c r="E2835">
        <f t="shared" ca="1" si="88"/>
        <v>13.289934917170157</v>
      </c>
    </row>
    <row r="2836" spans="2:5">
      <c r="B2836">
        <f t="shared" si="89"/>
        <v>2831</v>
      </c>
      <c r="C2836">
        <f t="shared" ca="1" si="88"/>
        <v>15.873918918685538</v>
      </c>
      <c r="D2836">
        <f t="shared" ca="1" si="88"/>
        <v>1.0460224399048332</v>
      </c>
      <c r="E2836">
        <f t="shared" ca="1" si="88"/>
        <v>-2.8035477341213806</v>
      </c>
    </row>
    <row r="2837" spans="2:5">
      <c r="B2837">
        <f t="shared" si="89"/>
        <v>2832</v>
      </c>
      <c r="C2837">
        <f t="shared" ca="1" si="88"/>
        <v>-15.215195143043992</v>
      </c>
      <c r="D2837">
        <f t="shared" ca="1" si="88"/>
        <v>2.7682216877875248</v>
      </c>
      <c r="E2837">
        <f t="shared" ca="1" si="88"/>
        <v>4.3381636477329408</v>
      </c>
    </row>
    <row r="2838" spans="2:5">
      <c r="B2838">
        <f t="shared" si="89"/>
        <v>2833</v>
      </c>
      <c r="C2838">
        <f t="shared" ca="1" si="88"/>
        <v>4.3695599855822636</v>
      </c>
      <c r="D2838">
        <f t="shared" ca="1" si="88"/>
        <v>14.166210499809619</v>
      </c>
      <c r="E2838">
        <f t="shared" ca="1" si="88"/>
        <v>8.2540599723826009</v>
      </c>
    </row>
    <row r="2839" spans="2:5">
      <c r="B2839">
        <f t="shared" si="89"/>
        <v>2834</v>
      </c>
      <c r="C2839">
        <f t="shared" ca="1" si="88"/>
        <v>-1.8820408565795252</v>
      </c>
      <c r="D2839">
        <f t="shared" ca="1" si="88"/>
        <v>-2.2349716905778108</v>
      </c>
      <c r="E2839">
        <f t="shared" ca="1" si="88"/>
        <v>6.5592337894043</v>
      </c>
    </row>
    <row r="2840" spans="2:5">
      <c r="B2840">
        <f t="shared" si="89"/>
        <v>2835</v>
      </c>
      <c r="C2840">
        <f t="shared" ca="1" si="88"/>
        <v>-8.4867715681112443</v>
      </c>
      <c r="D2840">
        <f t="shared" ca="1" si="88"/>
        <v>8.509367151812949</v>
      </c>
      <c r="E2840">
        <f t="shared" ca="1" si="88"/>
        <v>-15.28080008945116</v>
      </c>
    </row>
    <row r="2841" spans="2:5">
      <c r="B2841">
        <f t="shared" si="89"/>
        <v>2836</v>
      </c>
      <c r="C2841">
        <f t="shared" ca="1" si="88"/>
        <v>16.98180992484161</v>
      </c>
      <c r="D2841">
        <f t="shared" ca="1" si="88"/>
        <v>1.4697377219416956</v>
      </c>
      <c r="E2841">
        <f t="shared" ca="1" si="88"/>
        <v>11.052449441536368</v>
      </c>
    </row>
    <row r="2842" spans="2:5">
      <c r="B2842">
        <f t="shared" si="89"/>
        <v>2837</v>
      </c>
      <c r="C2842">
        <f t="shared" ca="1" si="88"/>
        <v>6.6448297522240347</v>
      </c>
      <c r="D2842">
        <f t="shared" ca="1" si="88"/>
        <v>0.68858465147846659</v>
      </c>
      <c r="E2842">
        <f t="shared" ca="1" si="88"/>
        <v>9.759030497154388</v>
      </c>
    </row>
    <row r="2843" spans="2:5">
      <c r="B2843">
        <f t="shared" si="89"/>
        <v>2838</v>
      </c>
      <c r="C2843">
        <f t="shared" ca="1" si="88"/>
        <v>12.01940940326762</v>
      </c>
      <c r="D2843">
        <f t="shared" ca="1" si="88"/>
        <v>-11.711188422180683</v>
      </c>
      <c r="E2843">
        <f t="shared" ca="1" si="88"/>
        <v>5.1524370141353275</v>
      </c>
    </row>
    <row r="2844" spans="2:5">
      <c r="B2844">
        <f t="shared" si="89"/>
        <v>2839</v>
      </c>
      <c r="C2844">
        <f t="shared" ca="1" si="88"/>
        <v>-11.256378885474993</v>
      </c>
      <c r="D2844">
        <f t="shared" ca="1" si="88"/>
        <v>15.377930667222971</v>
      </c>
      <c r="E2844">
        <f t="shared" ca="1" si="88"/>
        <v>-5.8504798120089543</v>
      </c>
    </row>
    <row r="2845" spans="2:5">
      <c r="B2845">
        <f t="shared" si="89"/>
        <v>2840</v>
      </c>
      <c r="C2845">
        <f t="shared" ca="1" si="88"/>
        <v>-4.8162964157973489</v>
      </c>
      <c r="D2845">
        <f t="shared" ca="1" si="88"/>
        <v>9.1776238173378282</v>
      </c>
      <c r="E2845">
        <f t="shared" ca="1" si="88"/>
        <v>-12.135888566396456</v>
      </c>
    </row>
    <row r="2846" spans="2:5">
      <c r="B2846">
        <f t="shared" si="89"/>
        <v>2841</v>
      </c>
      <c r="C2846">
        <f t="shared" ca="1" si="88"/>
        <v>-5.0925368271175309</v>
      </c>
      <c r="D2846">
        <f t="shared" ca="1" si="88"/>
        <v>14.565950613429337</v>
      </c>
      <c r="E2846">
        <f t="shared" ca="1" si="88"/>
        <v>-11.153013958804946</v>
      </c>
    </row>
    <row r="2847" spans="2:5">
      <c r="B2847">
        <f t="shared" si="89"/>
        <v>2842</v>
      </c>
      <c r="C2847">
        <f t="shared" ca="1" si="88"/>
        <v>-12.194362917634949</v>
      </c>
      <c r="D2847">
        <f t="shared" ca="1" si="88"/>
        <v>-2.722911564777684</v>
      </c>
      <c r="E2847">
        <f t="shared" ca="1" si="88"/>
        <v>14.696548803878377</v>
      </c>
    </row>
    <row r="2848" spans="2:5">
      <c r="B2848">
        <f t="shared" si="89"/>
        <v>2843</v>
      </c>
      <c r="C2848">
        <f t="shared" ca="1" si="88"/>
        <v>-0.76422194994492787</v>
      </c>
      <c r="D2848">
        <f t="shared" ca="1" si="88"/>
        <v>-4.5481486392118944</v>
      </c>
      <c r="E2848">
        <f t="shared" ca="1" si="88"/>
        <v>15.845475404695486</v>
      </c>
    </row>
    <row r="2849" spans="2:5">
      <c r="B2849">
        <f t="shared" si="89"/>
        <v>2844</v>
      </c>
      <c r="C2849">
        <f t="shared" ca="1" si="88"/>
        <v>3.1984323102214494</v>
      </c>
      <c r="D2849">
        <f t="shared" ca="1" si="88"/>
        <v>-11.614143215202352</v>
      </c>
      <c r="E2849">
        <f t="shared" ca="1" si="88"/>
        <v>-14.868504324329489</v>
      </c>
    </row>
    <row r="2850" spans="2:5">
      <c r="B2850">
        <f t="shared" si="89"/>
        <v>2845</v>
      </c>
      <c r="C2850">
        <f t="shared" ca="1" si="88"/>
        <v>4.3655115449659831</v>
      </c>
      <c r="D2850">
        <f t="shared" ca="1" si="88"/>
        <v>8.4592260679780313</v>
      </c>
      <c r="E2850">
        <f t="shared" ca="1" si="88"/>
        <v>-2.5665166239367485</v>
      </c>
    </row>
    <row r="2851" spans="2:5">
      <c r="B2851">
        <f t="shared" si="89"/>
        <v>2846</v>
      </c>
      <c r="C2851">
        <f t="shared" ca="1" si="88"/>
        <v>-9.3980404179172918</v>
      </c>
      <c r="D2851">
        <f t="shared" ca="1" si="88"/>
        <v>-4.6613522962855818</v>
      </c>
      <c r="E2851">
        <f t="shared" ca="1" si="88"/>
        <v>16.990325887222543</v>
      </c>
    </row>
    <row r="2852" spans="2:5">
      <c r="B2852">
        <f t="shared" si="89"/>
        <v>2847</v>
      </c>
      <c r="C2852">
        <f t="shared" ca="1" si="88"/>
        <v>-12.011467030447241</v>
      </c>
      <c r="D2852">
        <f t="shared" ca="1" si="88"/>
        <v>4.2080261269922179</v>
      </c>
      <c r="E2852">
        <f t="shared" ca="1" si="88"/>
        <v>-9.7142502311891699E-2</v>
      </c>
    </row>
    <row r="2853" spans="2:5">
      <c r="B2853">
        <f t="shared" si="89"/>
        <v>2848</v>
      </c>
      <c r="C2853">
        <f t="shared" ca="1" si="88"/>
        <v>9.1130926399199552</v>
      </c>
      <c r="D2853">
        <f t="shared" ca="1" si="88"/>
        <v>8.5616886506235517</v>
      </c>
      <c r="E2853">
        <f t="shared" ca="1" si="88"/>
        <v>4.3089170149176201</v>
      </c>
    </row>
    <row r="2854" spans="2:5">
      <c r="B2854">
        <f t="shared" si="89"/>
        <v>2849</v>
      </c>
      <c r="C2854">
        <f t="shared" ca="1" si="88"/>
        <v>6.7808676093647282</v>
      </c>
      <c r="D2854">
        <f t="shared" ca="1" si="88"/>
        <v>5.3919566934376775</v>
      </c>
      <c r="E2854">
        <f t="shared" ca="1" si="88"/>
        <v>9.9869603374448026</v>
      </c>
    </row>
    <row r="2855" spans="2:5">
      <c r="B2855">
        <f t="shared" si="89"/>
        <v>2850</v>
      </c>
      <c r="C2855">
        <f t="shared" ca="1" si="88"/>
        <v>-3.7714801523858075</v>
      </c>
      <c r="D2855">
        <f t="shared" ca="1" si="88"/>
        <v>13.233345665664713</v>
      </c>
      <c r="E2855">
        <f t="shared" ca="1" si="88"/>
        <v>14.314211575292708</v>
      </c>
    </row>
    <row r="2856" spans="2:5">
      <c r="B2856">
        <f t="shared" si="89"/>
        <v>2851</v>
      </c>
      <c r="C2856">
        <f t="shared" ca="1" si="88"/>
        <v>-3.157468688454721</v>
      </c>
      <c r="D2856">
        <f t="shared" ca="1" si="88"/>
        <v>-6.7476123417697353</v>
      </c>
      <c r="E2856">
        <f t="shared" ca="1" si="88"/>
        <v>1.264464592563703</v>
      </c>
    </row>
    <row r="2857" spans="2:5">
      <c r="B2857">
        <f t="shared" si="89"/>
        <v>2852</v>
      </c>
      <c r="C2857">
        <f t="shared" ca="1" si="88"/>
        <v>-3.3793221309575463</v>
      </c>
      <c r="D2857">
        <f t="shared" ca="1" si="88"/>
        <v>6.7153926598682299</v>
      </c>
      <c r="E2857">
        <f t="shared" ca="1" si="88"/>
        <v>-0.45489079030082502</v>
      </c>
    </row>
    <row r="2858" spans="2:5">
      <c r="B2858">
        <f t="shared" si="89"/>
        <v>2853</v>
      </c>
      <c r="C2858">
        <f t="shared" ca="1" si="88"/>
        <v>-10.727605213382649</v>
      </c>
      <c r="D2858">
        <f t="shared" ca="1" si="88"/>
        <v>16.011180072056757</v>
      </c>
      <c r="E2858">
        <f t="shared" ca="1" si="88"/>
        <v>11.545881926359582</v>
      </c>
    </row>
    <row r="2859" spans="2:5">
      <c r="B2859">
        <f t="shared" si="89"/>
        <v>2854</v>
      </c>
      <c r="C2859">
        <f t="shared" ca="1" si="88"/>
        <v>15.333481864205188</v>
      </c>
      <c r="D2859">
        <f t="shared" ca="1" si="88"/>
        <v>16.189163260979722</v>
      </c>
      <c r="E2859">
        <f t="shared" ca="1" si="88"/>
        <v>3.0645599701811266</v>
      </c>
    </row>
    <row r="2860" spans="2:5">
      <c r="B2860">
        <f t="shared" si="89"/>
        <v>2855</v>
      </c>
      <c r="C2860">
        <f t="shared" ca="1" si="88"/>
        <v>11.092281520759567</v>
      </c>
      <c r="D2860">
        <f t="shared" ca="1" si="88"/>
        <v>-13.12763574416145</v>
      </c>
      <c r="E2860">
        <f t="shared" ca="1" si="88"/>
        <v>-8.837945913865374</v>
      </c>
    </row>
    <row r="2861" spans="2:5">
      <c r="B2861">
        <f t="shared" si="89"/>
        <v>2856</v>
      </c>
      <c r="C2861">
        <f t="shared" ca="1" si="88"/>
        <v>-0.58157208099988078</v>
      </c>
      <c r="D2861">
        <f t="shared" ca="1" si="88"/>
        <v>-0.35951199548447299</v>
      </c>
      <c r="E2861">
        <f t="shared" ca="1" si="88"/>
        <v>5.8693109890490929</v>
      </c>
    </row>
    <row r="2862" spans="2:5">
      <c r="B2862">
        <f t="shared" si="89"/>
        <v>2857</v>
      </c>
      <c r="C2862">
        <f t="shared" ca="1" si="88"/>
        <v>6.7964224020585284</v>
      </c>
      <c r="D2862">
        <f t="shared" ca="1" si="88"/>
        <v>-10.847921542795628</v>
      </c>
      <c r="E2862">
        <f t="shared" ca="1" si="88"/>
        <v>2.6320680019455667</v>
      </c>
    </row>
    <row r="2863" spans="2:5">
      <c r="B2863">
        <f t="shared" si="89"/>
        <v>2858</v>
      </c>
      <c r="C2863">
        <f t="shared" ca="1" si="88"/>
        <v>-9.9332084495299657</v>
      </c>
      <c r="D2863">
        <f t="shared" ca="1" si="88"/>
        <v>9.1369350044667961</v>
      </c>
      <c r="E2863">
        <f t="shared" ca="1" si="88"/>
        <v>-4.0818041794544033</v>
      </c>
    </row>
    <row r="2864" spans="2:5">
      <c r="B2864">
        <f t="shared" si="89"/>
        <v>2859</v>
      </c>
      <c r="C2864">
        <f t="shared" ca="1" si="88"/>
        <v>16.780051255700695</v>
      </c>
      <c r="D2864">
        <f t="shared" ca="1" si="88"/>
        <v>4.8680259006067903</v>
      </c>
      <c r="E2864">
        <f t="shared" ca="1" si="88"/>
        <v>8.9458647639364131</v>
      </c>
    </row>
    <row r="2865" spans="2:5">
      <c r="B2865">
        <f t="shared" si="89"/>
        <v>2860</v>
      </c>
      <c r="C2865">
        <f t="shared" ca="1" si="88"/>
        <v>-2.7552367447915715</v>
      </c>
      <c r="D2865">
        <f t="shared" ca="1" si="88"/>
        <v>15.866859477332062</v>
      </c>
      <c r="E2865">
        <f t="shared" ca="1" si="88"/>
        <v>15.092831564067378</v>
      </c>
    </row>
    <row r="2866" spans="2:5">
      <c r="B2866">
        <f t="shared" si="89"/>
        <v>2861</v>
      </c>
      <c r="C2866">
        <f t="shared" ca="1" si="88"/>
        <v>12.582082477492456</v>
      </c>
      <c r="D2866">
        <f t="shared" ca="1" si="88"/>
        <v>-5.5416006431101783</v>
      </c>
      <c r="E2866">
        <f t="shared" ca="1" si="88"/>
        <v>15.017244052841672</v>
      </c>
    </row>
    <row r="2867" spans="2:5">
      <c r="B2867">
        <f t="shared" si="89"/>
        <v>2862</v>
      </c>
      <c r="C2867">
        <f t="shared" ca="1" si="88"/>
        <v>-15.510683532066992</v>
      </c>
      <c r="D2867">
        <f t="shared" ca="1" si="88"/>
        <v>-13.638899282458429</v>
      </c>
      <c r="E2867">
        <f t="shared" ca="1" si="88"/>
        <v>1.7977780497320446</v>
      </c>
    </row>
    <row r="2868" spans="2:5">
      <c r="B2868">
        <f t="shared" si="89"/>
        <v>2863</v>
      </c>
      <c r="C2868">
        <f t="shared" ca="1" si="88"/>
        <v>4.5453833016937004</v>
      </c>
      <c r="D2868">
        <f t="shared" ca="1" si="88"/>
        <v>5.6909349811683185</v>
      </c>
      <c r="E2868">
        <f t="shared" ca="1" si="88"/>
        <v>10.922139416151653</v>
      </c>
    </row>
    <row r="2869" spans="2:5">
      <c r="B2869">
        <f t="shared" si="89"/>
        <v>2864</v>
      </c>
      <c r="C2869">
        <f t="shared" ca="1" si="88"/>
        <v>0.97226362862411153</v>
      </c>
      <c r="D2869">
        <f t="shared" ca="1" si="88"/>
        <v>-6.7105835359394641</v>
      </c>
      <c r="E2869">
        <f t="shared" ca="1" si="88"/>
        <v>7.9280145289693698</v>
      </c>
    </row>
    <row r="2870" spans="2:5">
      <c r="B2870">
        <f t="shared" si="89"/>
        <v>2865</v>
      </c>
      <c r="C2870">
        <f t="shared" ca="1" si="88"/>
        <v>11.582388651669392</v>
      </c>
      <c r="D2870">
        <f t="shared" ca="1" si="88"/>
        <v>0.39822653689575738</v>
      </c>
      <c r="E2870">
        <f t="shared" ca="1" si="88"/>
        <v>14.436898163168836</v>
      </c>
    </row>
    <row r="2871" spans="2:5">
      <c r="B2871">
        <f t="shared" si="89"/>
        <v>2866</v>
      </c>
      <c r="C2871">
        <f t="shared" ca="1" si="88"/>
        <v>2.9222800434421172</v>
      </c>
      <c r="D2871">
        <f t="shared" ca="1" si="88"/>
        <v>-16.735005191272414</v>
      </c>
      <c r="E2871">
        <f t="shared" ca="1" si="88"/>
        <v>-1.5673574638900609</v>
      </c>
    </row>
    <row r="2872" spans="2:5">
      <c r="B2872">
        <f t="shared" si="89"/>
        <v>2867</v>
      </c>
      <c r="C2872">
        <f t="shared" ca="1" si="88"/>
        <v>1.4425154411483769</v>
      </c>
      <c r="D2872">
        <f t="shared" ca="1" si="88"/>
        <v>-4.8777830936817601</v>
      </c>
      <c r="E2872">
        <f t="shared" ca="1" si="88"/>
        <v>14.518680351600882</v>
      </c>
    </row>
    <row r="2873" spans="2:5">
      <c r="B2873">
        <f t="shared" si="89"/>
        <v>2868</v>
      </c>
      <c r="C2873">
        <f t="shared" ca="1" si="88"/>
        <v>3.6285237227206846</v>
      </c>
      <c r="D2873">
        <f t="shared" ca="1" si="88"/>
        <v>13.029171575067529</v>
      </c>
      <c r="E2873">
        <f t="shared" ca="1" si="88"/>
        <v>-1.5128070237874613</v>
      </c>
    </row>
    <row r="2874" spans="2:5">
      <c r="B2874">
        <f t="shared" si="89"/>
        <v>2869</v>
      </c>
      <c r="C2874">
        <f t="shared" ca="1" si="88"/>
        <v>2.3847843329881484</v>
      </c>
      <c r="D2874">
        <f t="shared" ca="1" si="88"/>
        <v>0.47029468891712911</v>
      </c>
      <c r="E2874">
        <f t="shared" ca="1" si="88"/>
        <v>-15.029789586403641</v>
      </c>
    </row>
    <row r="2875" spans="2:5">
      <c r="B2875">
        <f t="shared" si="89"/>
        <v>2870</v>
      </c>
      <c r="C2875">
        <f t="shared" ca="1" si="88"/>
        <v>10.995259913198748</v>
      </c>
      <c r="D2875">
        <f t="shared" ca="1" si="88"/>
        <v>10.352563687008287</v>
      </c>
      <c r="E2875">
        <f t="shared" ca="1" si="88"/>
        <v>15.173118544369855</v>
      </c>
    </row>
    <row r="2876" spans="2:5">
      <c r="B2876">
        <f t="shared" si="89"/>
        <v>2871</v>
      </c>
      <c r="C2876">
        <f t="shared" ca="1" si="88"/>
        <v>-0.53525525753047765</v>
      </c>
      <c r="D2876">
        <f t="shared" ca="1" si="88"/>
        <v>6.8458186375277208</v>
      </c>
      <c r="E2876">
        <f t="shared" ca="1" si="88"/>
        <v>-13.863319359470381</v>
      </c>
    </row>
    <row r="2877" spans="2:5">
      <c r="B2877">
        <f t="shared" si="89"/>
        <v>2872</v>
      </c>
      <c r="C2877">
        <f t="shared" ca="1" si="88"/>
        <v>-8.8398785434728513</v>
      </c>
      <c r="D2877">
        <f t="shared" ca="1" si="88"/>
        <v>12.683213246801076</v>
      </c>
      <c r="E2877">
        <f t="shared" ca="1" si="88"/>
        <v>-14.203477456446304</v>
      </c>
    </row>
    <row r="2878" spans="2:5">
      <c r="B2878">
        <f t="shared" si="89"/>
        <v>2873</v>
      </c>
      <c r="C2878">
        <f t="shared" ca="1" si="88"/>
        <v>-10.689869116442935</v>
      </c>
      <c r="D2878">
        <f t="shared" ca="1" si="88"/>
        <v>4.1455862389002487</v>
      </c>
      <c r="E2878">
        <f t="shared" ca="1" si="88"/>
        <v>-9.6539732481262117</v>
      </c>
    </row>
    <row r="2879" spans="2:5">
      <c r="B2879">
        <f t="shared" si="89"/>
        <v>2874</v>
      </c>
      <c r="C2879">
        <f t="shared" ca="1" si="88"/>
        <v>-12.94984878223838</v>
      </c>
      <c r="D2879">
        <f t="shared" ca="1" si="88"/>
        <v>12.966153689946569</v>
      </c>
      <c r="E2879">
        <f t="shared" ca="1" si="88"/>
        <v>5.7118823885077514</v>
      </c>
    </row>
    <row r="2880" spans="2:5">
      <c r="B2880">
        <f t="shared" si="89"/>
        <v>2875</v>
      </c>
      <c r="C2880">
        <f t="shared" ca="1" si="88"/>
        <v>10.516634676906538</v>
      </c>
      <c r="D2880">
        <f t="shared" ca="1" si="88"/>
        <v>-14.154106563883701</v>
      </c>
      <c r="E2880">
        <f t="shared" ca="1" si="88"/>
        <v>0.52247793461567982</v>
      </c>
    </row>
    <row r="2881" spans="2:5">
      <c r="B2881">
        <f t="shared" si="89"/>
        <v>2876</v>
      </c>
      <c r="C2881">
        <f t="shared" ca="1" si="88"/>
        <v>-12.391132095023364</v>
      </c>
      <c r="D2881">
        <f t="shared" ca="1" si="88"/>
        <v>11.877760747870875</v>
      </c>
      <c r="E2881">
        <f t="shared" ca="1" si="88"/>
        <v>1.9588967410485791</v>
      </c>
    </row>
    <row r="2882" spans="2:5">
      <c r="B2882">
        <f t="shared" si="89"/>
        <v>2877</v>
      </c>
      <c r="C2882">
        <f t="shared" ca="1" si="88"/>
        <v>-15.441113030355408</v>
      </c>
      <c r="D2882">
        <f t="shared" ca="1" si="88"/>
        <v>16.72292979725561</v>
      </c>
      <c r="E2882">
        <f t="shared" ca="1" si="88"/>
        <v>-3.3796034177779108</v>
      </c>
    </row>
    <row r="2883" spans="2:5">
      <c r="B2883">
        <f t="shared" si="89"/>
        <v>2878</v>
      </c>
      <c r="C2883">
        <f t="shared" ca="1" si="88"/>
        <v>-4.9905924472493632</v>
      </c>
      <c r="D2883">
        <f t="shared" ca="1" si="88"/>
        <v>-8.8707733060185063</v>
      </c>
      <c r="E2883">
        <f t="shared" ca="1" si="88"/>
        <v>10.648972709469225</v>
      </c>
    </row>
    <row r="2884" spans="2:5">
      <c r="B2884">
        <f t="shared" si="89"/>
        <v>2879</v>
      </c>
      <c r="C2884">
        <f t="shared" ca="1" si="88"/>
        <v>-11.864536403627293</v>
      </c>
      <c r="D2884">
        <f t="shared" ca="1" si="88"/>
        <v>3.582272005764247</v>
      </c>
      <c r="E2884">
        <f t="shared" ca="1" si="88"/>
        <v>-14.338010156695049</v>
      </c>
    </row>
    <row r="2885" spans="2:5">
      <c r="B2885">
        <f t="shared" si="89"/>
        <v>2880</v>
      </c>
      <c r="C2885">
        <f t="shared" ca="1" si="88"/>
        <v>2.6460099020337657</v>
      </c>
      <c r="D2885">
        <f t="shared" ca="1" si="88"/>
        <v>0.44822869377182273</v>
      </c>
      <c r="E2885">
        <f t="shared" ca="1" si="88"/>
        <v>16.042447405855103</v>
      </c>
    </row>
    <row r="2886" spans="2:5">
      <c r="B2886">
        <f t="shared" si="89"/>
        <v>2881</v>
      </c>
      <c r="C2886">
        <f t="shared" ca="1" si="88"/>
        <v>15.279750340342959</v>
      </c>
      <c r="D2886">
        <f t="shared" ca="1" si="88"/>
        <v>-13.331497912823677</v>
      </c>
      <c r="E2886">
        <f t="shared" ca="1" si="88"/>
        <v>-1.6323432959462267</v>
      </c>
    </row>
    <row r="2887" spans="2:5">
      <c r="B2887">
        <f t="shared" si="89"/>
        <v>2882</v>
      </c>
      <c r="C2887">
        <f t="shared" ref="C2887:E2918" ca="1" si="90">(2*RAND()-1)*$C$4</f>
        <v>0.15666214482628282</v>
      </c>
      <c r="D2887">
        <f t="shared" ca="1" si="90"/>
        <v>-13.916047790031845</v>
      </c>
      <c r="E2887">
        <f t="shared" ca="1" si="90"/>
        <v>-5.3452342162580333</v>
      </c>
    </row>
    <row r="2888" spans="2:5">
      <c r="B2888">
        <f t="shared" ref="B2888:B2951" si="91">B2887+1</f>
        <v>2883</v>
      </c>
      <c r="C2888">
        <f t="shared" ca="1" si="90"/>
        <v>4.5613726915419122</v>
      </c>
      <c r="D2888">
        <f t="shared" ca="1" si="90"/>
        <v>-10.604044654390391</v>
      </c>
      <c r="E2888">
        <f t="shared" ca="1" si="90"/>
        <v>7.2022246976452244</v>
      </c>
    </row>
    <row r="2889" spans="2:5">
      <c r="B2889">
        <f t="shared" si="91"/>
        <v>2884</v>
      </c>
      <c r="C2889">
        <f t="shared" ca="1" si="90"/>
        <v>1.4475612202365082</v>
      </c>
      <c r="D2889">
        <f t="shared" ca="1" si="90"/>
        <v>-7.5495706118058798</v>
      </c>
      <c r="E2889">
        <f t="shared" ca="1" si="90"/>
        <v>6.4234202750460154</v>
      </c>
    </row>
    <row r="2890" spans="2:5">
      <c r="B2890">
        <f t="shared" si="91"/>
        <v>2885</v>
      </c>
      <c r="C2890">
        <f t="shared" ca="1" si="90"/>
        <v>-9.5679326819545381</v>
      </c>
      <c r="D2890">
        <f t="shared" ca="1" si="90"/>
        <v>15.052883527271822</v>
      </c>
      <c r="E2890">
        <f t="shared" ca="1" si="90"/>
        <v>-1.9108614556790953</v>
      </c>
    </row>
    <row r="2891" spans="2:5">
      <c r="B2891">
        <f t="shared" si="91"/>
        <v>2886</v>
      </c>
      <c r="C2891">
        <f t="shared" ca="1" si="90"/>
        <v>-8.2163047961449251</v>
      </c>
      <c r="D2891">
        <f t="shared" ca="1" si="90"/>
        <v>3.2571201965236556</v>
      </c>
      <c r="E2891">
        <f t="shared" ca="1" si="90"/>
        <v>-9.7031894136335133</v>
      </c>
    </row>
    <row r="2892" spans="2:5">
      <c r="B2892">
        <f t="shared" si="91"/>
        <v>2887</v>
      </c>
      <c r="C2892">
        <f t="shared" ca="1" si="90"/>
        <v>-1.401655512815585</v>
      </c>
      <c r="D2892">
        <f t="shared" ca="1" si="90"/>
        <v>-12.768332130874459</v>
      </c>
      <c r="E2892">
        <f t="shared" ca="1" si="90"/>
        <v>4.9950061816234594</v>
      </c>
    </row>
    <row r="2893" spans="2:5">
      <c r="B2893">
        <f t="shared" si="91"/>
        <v>2888</v>
      </c>
      <c r="C2893">
        <f t="shared" ca="1" si="90"/>
        <v>-13.606785086757252</v>
      </c>
      <c r="D2893">
        <f t="shared" ca="1" si="90"/>
        <v>2.0188204347006087</v>
      </c>
      <c r="E2893">
        <f t="shared" ca="1" si="90"/>
        <v>-4.5912744883343768</v>
      </c>
    </row>
    <row r="2894" spans="2:5">
      <c r="B2894">
        <f t="shared" si="91"/>
        <v>2889</v>
      </c>
      <c r="C2894">
        <f t="shared" ca="1" si="90"/>
        <v>-5.9738694384067053</v>
      </c>
      <c r="D2894">
        <f t="shared" ca="1" si="90"/>
        <v>3.7599647802314964</v>
      </c>
      <c r="E2894">
        <f t="shared" ca="1" si="90"/>
        <v>14.422445476037751</v>
      </c>
    </row>
    <row r="2895" spans="2:5">
      <c r="B2895">
        <f t="shared" si="91"/>
        <v>2890</v>
      </c>
      <c r="C2895">
        <f t="shared" ca="1" si="90"/>
        <v>-9.2054707484748839</v>
      </c>
      <c r="D2895">
        <f t="shared" ca="1" si="90"/>
        <v>-2.3263952450244423</v>
      </c>
      <c r="E2895">
        <f t="shared" ca="1" si="90"/>
        <v>16.843024126379248</v>
      </c>
    </row>
    <row r="2896" spans="2:5">
      <c r="B2896">
        <f t="shared" si="91"/>
        <v>2891</v>
      </c>
      <c r="C2896">
        <f t="shared" ca="1" si="90"/>
        <v>10.445071228074616</v>
      </c>
      <c r="D2896">
        <f t="shared" ca="1" si="90"/>
        <v>7.5945371907795849</v>
      </c>
      <c r="E2896">
        <f t="shared" ca="1" si="90"/>
        <v>6.5663284266551232</v>
      </c>
    </row>
    <row r="2897" spans="2:5">
      <c r="B2897">
        <f t="shared" si="91"/>
        <v>2892</v>
      </c>
      <c r="C2897">
        <f t="shared" ca="1" si="90"/>
        <v>8.8028861940396848</v>
      </c>
      <c r="D2897">
        <f t="shared" ca="1" si="90"/>
        <v>-16.052281580047925</v>
      </c>
      <c r="E2897">
        <f t="shared" ca="1" si="90"/>
        <v>-5.9219140018416887</v>
      </c>
    </row>
    <row r="2898" spans="2:5">
      <c r="B2898">
        <f t="shared" si="91"/>
        <v>2893</v>
      </c>
      <c r="C2898">
        <f t="shared" ca="1" si="90"/>
        <v>1.1303418889198447</v>
      </c>
      <c r="D2898">
        <f t="shared" ca="1" si="90"/>
        <v>-13.680774791599116</v>
      </c>
      <c r="E2898">
        <f t="shared" ca="1" si="90"/>
        <v>-11.656702791999537</v>
      </c>
    </row>
    <row r="2899" spans="2:5">
      <c r="B2899">
        <f t="shared" si="91"/>
        <v>2894</v>
      </c>
      <c r="C2899">
        <f t="shared" ca="1" si="90"/>
        <v>-0.68693759682688826</v>
      </c>
      <c r="D2899">
        <f t="shared" ca="1" si="90"/>
        <v>0.95395809041204105</v>
      </c>
      <c r="E2899">
        <f t="shared" ca="1" si="90"/>
        <v>-4.9671356699489966</v>
      </c>
    </row>
    <row r="2900" spans="2:5">
      <c r="B2900">
        <f t="shared" si="91"/>
        <v>2895</v>
      </c>
      <c r="C2900">
        <f t="shared" ca="1" si="90"/>
        <v>14.487786782339594</v>
      </c>
      <c r="D2900">
        <f t="shared" ca="1" si="90"/>
        <v>-1.4300601774054031</v>
      </c>
      <c r="E2900">
        <f t="shared" ca="1" si="90"/>
        <v>2.3121913419541444</v>
      </c>
    </row>
    <row r="2901" spans="2:5">
      <c r="B2901">
        <f t="shared" si="91"/>
        <v>2896</v>
      </c>
      <c r="C2901">
        <f t="shared" ca="1" si="90"/>
        <v>-8.5346272288871212</v>
      </c>
      <c r="D2901">
        <f t="shared" ca="1" si="90"/>
        <v>-2.8846170462245659</v>
      </c>
      <c r="E2901">
        <f t="shared" ca="1" si="90"/>
        <v>15.115397749333246</v>
      </c>
    </row>
    <row r="2902" spans="2:5">
      <c r="B2902">
        <f t="shared" si="91"/>
        <v>2897</v>
      </c>
      <c r="C2902">
        <f t="shared" ca="1" si="90"/>
        <v>13.491438308394219</v>
      </c>
      <c r="D2902">
        <f t="shared" ca="1" si="90"/>
        <v>8.0264658719022233</v>
      </c>
      <c r="E2902">
        <f t="shared" ca="1" si="90"/>
        <v>1.1755518861512477</v>
      </c>
    </row>
    <row r="2903" spans="2:5">
      <c r="B2903">
        <f t="shared" si="91"/>
        <v>2898</v>
      </c>
      <c r="C2903">
        <f t="shared" ca="1" si="90"/>
        <v>-16.270583316388322</v>
      </c>
      <c r="D2903">
        <f t="shared" ca="1" si="90"/>
        <v>-16.452552804568132</v>
      </c>
      <c r="E2903">
        <f t="shared" ca="1" si="90"/>
        <v>2.9592246494043533</v>
      </c>
    </row>
    <row r="2904" spans="2:5">
      <c r="B2904">
        <f t="shared" si="91"/>
        <v>2899</v>
      </c>
      <c r="C2904">
        <f t="shared" ca="1" si="90"/>
        <v>7.5958583284824117</v>
      </c>
      <c r="D2904">
        <f t="shared" ca="1" si="90"/>
        <v>3.0878356472148552</v>
      </c>
      <c r="E2904">
        <f t="shared" ca="1" si="90"/>
        <v>9.9317042406220306</v>
      </c>
    </row>
    <row r="2905" spans="2:5">
      <c r="B2905">
        <f t="shared" si="91"/>
        <v>2900</v>
      </c>
      <c r="C2905">
        <f t="shared" ca="1" si="90"/>
        <v>-14.144179170186042</v>
      </c>
      <c r="D2905">
        <f t="shared" ca="1" si="90"/>
        <v>13.537413201157879</v>
      </c>
      <c r="E2905">
        <f t="shared" ca="1" si="90"/>
        <v>-6.1369434863065182</v>
      </c>
    </row>
    <row r="2906" spans="2:5">
      <c r="B2906">
        <f t="shared" si="91"/>
        <v>2901</v>
      </c>
      <c r="C2906">
        <f t="shared" ca="1" si="90"/>
        <v>-13.002950919329061</v>
      </c>
      <c r="D2906">
        <f t="shared" ca="1" si="90"/>
        <v>-4.0903977927127162</v>
      </c>
      <c r="E2906">
        <f t="shared" ca="1" si="90"/>
        <v>-16.082750168852442</v>
      </c>
    </row>
    <row r="2907" spans="2:5">
      <c r="B2907">
        <f t="shared" si="91"/>
        <v>2902</v>
      </c>
      <c r="C2907">
        <f t="shared" ca="1" si="90"/>
        <v>-11.650827237683604</v>
      </c>
      <c r="D2907">
        <f t="shared" ca="1" si="90"/>
        <v>-10.931340091378955</v>
      </c>
      <c r="E2907">
        <f t="shared" ca="1" si="90"/>
        <v>14.247294602727848</v>
      </c>
    </row>
    <row r="2908" spans="2:5">
      <c r="B2908">
        <f t="shared" si="91"/>
        <v>2903</v>
      </c>
      <c r="C2908">
        <f t="shared" ca="1" si="90"/>
        <v>-10.269555000183855</v>
      </c>
      <c r="D2908">
        <f t="shared" ca="1" si="90"/>
        <v>-8.2481072786207683</v>
      </c>
      <c r="E2908">
        <f t="shared" ca="1" si="90"/>
        <v>10.731893553034645</v>
      </c>
    </row>
    <row r="2909" spans="2:5">
      <c r="B2909">
        <f t="shared" si="91"/>
        <v>2904</v>
      </c>
      <c r="C2909">
        <f t="shared" ca="1" si="90"/>
        <v>9.734181458592019</v>
      </c>
      <c r="D2909">
        <f t="shared" ca="1" si="90"/>
        <v>-12.698935399803405</v>
      </c>
      <c r="E2909">
        <f t="shared" ca="1" si="90"/>
        <v>0.38932866296104174</v>
      </c>
    </row>
    <row r="2910" spans="2:5">
      <c r="B2910">
        <f t="shared" si="91"/>
        <v>2905</v>
      </c>
      <c r="C2910">
        <f t="shared" ca="1" si="90"/>
        <v>-14.027426340812339</v>
      </c>
      <c r="D2910">
        <f t="shared" ca="1" si="90"/>
        <v>-1.4818801500783545</v>
      </c>
      <c r="E2910">
        <f t="shared" ca="1" si="90"/>
        <v>11.209053081388477</v>
      </c>
    </row>
    <row r="2911" spans="2:5">
      <c r="B2911">
        <f t="shared" si="91"/>
        <v>2906</v>
      </c>
      <c r="C2911">
        <f t="shared" ca="1" si="90"/>
        <v>-6.0759554147738077</v>
      </c>
      <c r="D2911">
        <f t="shared" ca="1" si="90"/>
        <v>-2.1374365350624851</v>
      </c>
      <c r="E2911">
        <f t="shared" ca="1" si="90"/>
        <v>-7.3687335822587112</v>
      </c>
    </row>
    <row r="2912" spans="2:5">
      <c r="B2912">
        <f t="shared" si="91"/>
        <v>2907</v>
      </c>
      <c r="C2912">
        <f t="shared" ca="1" si="90"/>
        <v>5.0754703914167907</v>
      </c>
      <c r="D2912">
        <f t="shared" ca="1" si="90"/>
        <v>7.0611927729060593</v>
      </c>
      <c r="E2912">
        <f t="shared" ca="1" si="90"/>
        <v>-6.5914084129731378</v>
      </c>
    </row>
    <row r="2913" spans="2:5">
      <c r="B2913">
        <f t="shared" si="91"/>
        <v>2908</v>
      </c>
      <c r="C2913">
        <f t="shared" ca="1" si="90"/>
        <v>13.681304753907318</v>
      </c>
      <c r="D2913">
        <f t="shared" ca="1" si="90"/>
        <v>16.813109810432579</v>
      </c>
      <c r="E2913">
        <f t="shared" ca="1" si="90"/>
        <v>9.5996241805138123</v>
      </c>
    </row>
    <row r="2914" spans="2:5">
      <c r="B2914">
        <f t="shared" si="91"/>
        <v>2909</v>
      </c>
      <c r="C2914">
        <f t="shared" ca="1" si="90"/>
        <v>16.885628529813616</v>
      </c>
      <c r="D2914">
        <f t="shared" ca="1" si="90"/>
        <v>9.5629896031964083</v>
      </c>
      <c r="E2914">
        <f t="shared" ca="1" si="90"/>
        <v>6.9704509422172221</v>
      </c>
    </row>
    <row r="2915" spans="2:5">
      <c r="B2915">
        <f t="shared" si="91"/>
        <v>2910</v>
      </c>
      <c r="C2915">
        <f t="shared" ca="1" si="90"/>
        <v>-14.167529078444364</v>
      </c>
      <c r="D2915">
        <f t="shared" ca="1" si="90"/>
        <v>14.982408194883723</v>
      </c>
      <c r="E2915">
        <f t="shared" ca="1" si="90"/>
        <v>-8.2027356550923134</v>
      </c>
    </row>
    <row r="2916" spans="2:5">
      <c r="B2916">
        <f t="shared" si="91"/>
        <v>2911</v>
      </c>
      <c r="C2916">
        <f t="shared" ca="1" si="90"/>
        <v>-0.87855818747819825</v>
      </c>
      <c r="D2916">
        <f t="shared" ca="1" si="90"/>
        <v>-11.88403131164463</v>
      </c>
      <c r="E2916">
        <f t="shared" ca="1" si="90"/>
        <v>13.072638143919987</v>
      </c>
    </row>
    <row r="2917" spans="2:5">
      <c r="B2917">
        <f t="shared" si="91"/>
        <v>2912</v>
      </c>
      <c r="C2917">
        <f t="shared" ca="1" si="90"/>
        <v>7.9057696650631915</v>
      </c>
      <c r="D2917">
        <f t="shared" ca="1" si="90"/>
        <v>15.34315413201611</v>
      </c>
      <c r="E2917">
        <f t="shared" ca="1" si="90"/>
        <v>4.8770968337288467</v>
      </c>
    </row>
    <row r="2918" spans="2:5">
      <c r="B2918">
        <f t="shared" si="91"/>
        <v>2913</v>
      </c>
      <c r="C2918">
        <f t="shared" ca="1" si="90"/>
        <v>8.7083008434527809</v>
      </c>
      <c r="D2918">
        <f t="shared" ca="1" si="90"/>
        <v>7.4488000964490801</v>
      </c>
      <c r="E2918">
        <f t="shared" ca="1" si="90"/>
        <v>16.947332789196846</v>
      </c>
    </row>
    <row r="2919" spans="2:5">
      <c r="B2919">
        <f t="shared" si="91"/>
        <v>2914</v>
      </c>
      <c r="C2919">
        <f t="shared" ref="C2919:E2950" ca="1" si="92">(2*RAND()-1)*$C$4</f>
        <v>-0.10525145124382207</v>
      </c>
      <c r="D2919">
        <f t="shared" ca="1" si="92"/>
        <v>-8.3356331670036123</v>
      </c>
      <c r="E2919">
        <f t="shared" ca="1" si="92"/>
        <v>-6.6818193572681199</v>
      </c>
    </row>
    <row r="2920" spans="2:5">
      <c r="B2920">
        <f t="shared" si="91"/>
        <v>2915</v>
      </c>
      <c r="C2920">
        <f t="shared" ca="1" si="92"/>
        <v>-12.528917594513025</v>
      </c>
      <c r="D2920">
        <f t="shared" ca="1" si="92"/>
        <v>-14.957014677678444</v>
      </c>
      <c r="E2920">
        <f t="shared" ca="1" si="92"/>
        <v>9.4710587069408483</v>
      </c>
    </row>
    <row r="2921" spans="2:5">
      <c r="B2921">
        <f t="shared" si="91"/>
        <v>2916</v>
      </c>
      <c r="C2921">
        <f t="shared" ca="1" si="92"/>
        <v>-7.3782215099760649</v>
      </c>
      <c r="D2921">
        <f t="shared" ca="1" si="92"/>
        <v>-14.41625228672582</v>
      </c>
      <c r="E2921">
        <f t="shared" ca="1" si="92"/>
        <v>-8.4880711662909274</v>
      </c>
    </row>
    <row r="2922" spans="2:5">
      <c r="B2922">
        <f t="shared" si="91"/>
        <v>2917</v>
      </c>
      <c r="C2922">
        <f t="shared" ca="1" si="92"/>
        <v>7.7303098930316629</v>
      </c>
      <c r="D2922">
        <f t="shared" ca="1" si="92"/>
        <v>-10.923949465214196</v>
      </c>
      <c r="E2922">
        <f t="shared" ca="1" si="92"/>
        <v>5.7627636596372467</v>
      </c>
    </row>
    <row r="2923" spans="2:5">
      <c r="B2923">
        <f t="shared" si="91"/>
        <v>2918</v>
      </c>
      <c r="C2923">
        <f t="shared" ca="1" si="92"/>
        <v>-11.54184856010813</v>
      </c>
      <c r="D2923">
        <f t="shared" ca="1" si="92"/>
        <v>14.132197240772648</v>
      </c>
      <c r="E2923">
        <f t="shared" ca="1" si="92"/>
        <v>-15.158602255651621</v>
      </c>
    </row>
    <row r="2924" spans="2:5">
      <c r="B2924">
        <f t="shared" si="91"/>
        <v>2919</v>
      </c>
      <c r="C2924">
        <f t="shared" ca="1" si="92"/>
        <v>10.19271634819248</v>
      </c>
      <c r="D2924">
        <f t="shared" ca="1" si="92"/>
        <v>0.52764068475586812</v>
      </c>
      <c r="E2924">
        <f t="shared" ca="1" si="92"/>
        <v>-4.7238631555439206</v>
      </c>
    </row>
    <row r="2925" spans="2:5">
      <c r="B2925">
        <f t="shared" si="91"/>
        <v>2920</v>
      </c>
      <c r="C2925">
        <f t="shared" ca="1" si="92"/>
        <v>-2.3415770835676271</v>
      </c>
      <c r="D2925">
        <f t="shared" ca="1" si="92"/>
        <v>2.1401760530627203</v>
      </c>
      <c r="E2925">
        <f t="shared" ca="1" si="92"/>
        <v>13.843207920642067</v>
      </c>
    </row>
    <row r="2926" spans="2:5">
      <c r="B2926">
        <f t="shared" si="91"/>
        <v>2921</v>
      </c>
      <c r="C2926">
        <f t="shared" ca="1" si="92"/>
        <v>7.5465307833794473</v>
      </c>
      <c r="D2926">
        <f t="shared" ca="1" si="92"/>
        <v>-7.0964605441690631</v>
      </c>
      <c r="E2926">
        <f t="shared" ca="1" si="92"/>
        <v>-8.5168202381309541</v>
      </c>
    </row>
    <row r="2927" spans="2:5">
      <c r="B2927">
        <f t="shared" si="91"/>
        <v>2922</v>
      </c>
      <c r="C2927">
        <f t="shared" ca="1" si="92"/>
        <v>0.59389566884769418</v>
      </c>
      <c r="D2927">
        <f t="shared" ca="1" si="92"/>
        <v>16.059743536351988</v>
      </c>
      <c r="E2927">
        <f t="shared" ca="1" si="92"/>
        <v>-5.1619323861453967</v>
      </c>
    </row>
    <row r="2928" spans="2:5">
      <c r="B2928">
        <f t="shared" si="91"/>
        <v>2923</v>
      </c>
      <c r="C2928">
        <f t="shared" ca="1" si="92"/>
        <v>-11.028491901730886</v>
      </c>
      <c r="D2928">
        <f t="shared" ca="1" si="92"/>
        <v>12.953597440536122</v>
      </c>
      <c r="E2928">
        <f t="shared" ca="1" si="92"/>
        <v>-9.5720214542511748</v>
      </c>
    </row>
    <row r="2929" spans="2:5">
      <c r="B2929">
        <f t="shared" si="91"/>
        <v>2924</v>
      </c>
      <c r="C2929">
        <f t="shared" ca="1" si="92"/>
        <v>7.9088661895659271</v>
      </c>
      <c r="D2929">
        <f t="shared" ca="1" si="92"/>
        <v>-3.1359797228193518</v>
      </c>
      <c r="E2929">
        <f t="shared" ca="1" si="92"/>
        <v>14.475100332906406</v>
      </c>
    </row>
    <row r="2930" spans="2:5">
      <c r="B2930">
        <f t="shared" si="91"/>
        <v>2925</v>
      </c>
      <c r="C2930">
        <f t="shared" ca="1" si="92"/>
        <v>10.105443883875349</v>
      </c>
      <c r="D2930">
        <f t="shared" ca="1" si="92"/>
        <v>-6.0533027185596868</v>
      </c>
      <c r="E2930">
        <f t="shared" ca="1" si="92"/>
        <v>-9.2093495222211086</v>
      </c>
    </row>
    <row r="2931" spans="2:5">
      <c r="B2931">
        <f t="shared" si="91"/>
        <v>2926</v>
      </c>
      <c r="C2931">
        <f t="shared" ca="1" si="92"/>
        <v>3.671523434259345</v>
      </c>
      <c r="D2931">
        <f t="shared" ca="1" si="92"/>
        <v>1.1263424761319099</v>
      </c>
      <c r="E2931">
        <f t="shared" ca="1" si="92"/>
        <v>5.044276445463586</v>
      </c>
    </row>
    <row r="2932" spans="2:5">
      <c r="B2932">
        <f t="shared" si="91"/>
        <v>2927</v>
      </c>
      <c r="C2932">
        <f t="shared" ca="1" si="92"/>
        <v>15.781620651743062</v>
      </c>
      <c r="D2932">
        <f t="shared" ca="1" si="92"/>
        <v>-9.6252795714018351</v>
      </c>
      <c r="E2932">
        <f t="shared" ca="1" si="92"/>
        <v>-15.890714052575449</v>
      </c>
    </row>
    <row r="2933" spans="2:5">
      <c r="B2933">
        <f t="shared" si="91"/>
        <v>2928</v>
      </c>
      <c r="C2933">
        <f t="shared" ca="1" si="92"/>
        <v>10.869351426915497</v>
      </c>
      <c r="D2933">
        <f t="shared" ca="1" si="92"/>
        <v>6.8555162642858187</v>
      </c>
      <c r="E2933">
        <f t="shared" ca="1" si="92"/>
        <v>13.26016054005828</v>
      </c>
    </row>
    <row r="2934" spans="2:5">
      <c r="B2934">
        <f t="shared" si="91"/>
        <v>2929</v>
      </c>
      <c r="C2934">
        <f t="shared" ca="1" si="92"/>
        <v>-15.414839333170168</v>
      </c>
      <c r="D2934">
        <f t="shared" ca="1" si="92"/>
        <v>-3.5899049396309488</v>
      </c>
      <c r="E2934">
        <f t="shared" ca="1" si="92"/>
        <v>-7.1774129614162092</v>
      </c>
    </row>
    <row r="2935" spans="2:5">
      <c r="B2935">
        <f t="shared" si="91"/>
        <v>2930</v>
      </c>
      <c r="C2935">
        <f t="shared" ca="1" si="92"/>
        <v>14.911954302934239</v>
      </c>
      <c r="D2935">
        <f t="shared" ca="1" si="92"/>
        <v>3.8697742549475294</v>
      </c>
      <c r="E2935">
        <f t="shared" ca="1" si="92"/>
        <v>-2.6360122677941265</v>
      </c>
    </row>
    <row r="2936" spans="2:5">
      <c r="B2936">
        <f t="shared" si="91"/>
        <v>2931</v>
      </c>
      <c r="C2936">
        <f t="shared" ca="1" si="92"/>
        <v>-8.2492366156745582</v>
      </c>
      <c r="D2936">
        <f t="shared" ca="1" si="92"/>
        <v>13.598922242066799</v>
      </c>
      <c r="E2936">
        <f t="shared" ca="1" si="92"/>
        <v>-2.1634552382764065</v>
      </c>
    </row>
    <row r="2937" spans="2:5">
      <c r="B2937">
        <f t="shared" si="91"/>
        <v>2932</v>
      </c>
      <c r="C2937">
        <f t="shared" ca="1" si="92"/>
        <v>-8.4496962024940601</v>
      </c>
      <c r="D2937">
        <f t="shared" ca="1" si="92"/>
        <v>-14.98452965289661</v>
      </c>
      <c r="E2937">
        <f t="shared" ca="1" si="92"/>
        <v>-12.381803126725011</v>
      </c>
    </row>
    <row r="2938" spans="2:5">
      <c r="B2938">
        <f t="shared" si="91"/>
        <v>2933</v>
      </c>
      <c r="C2938">
        <f t="shared" ca="1" si="92"/>
        <v>-8.4932601017954354</v>
      </c>
      <c r="D2938">
        <f t="shared" ca="1" si="92"/>
        <v>-9.701287408491936</v>
      </c>
      <c r="E2938">
        <f t="shared" ca="1" si="92"/>
        <v>3.569062405836541</v>
      </c>
    </row>
    <row r="2939" spans="2:5">
      <c r="B2939">
        <f t="shared" si="91"/>
        <v>2934</v>
      </c>
      <c r="C2939">
        <f t="shared" ca="1" si="92"/>
        <v>6.4181324337347334</v>
      </c>
      <c r="D2939">
        <f t="shared" ca="1" si="92"/>
        <v>8.7376203803509185</v>
      </c>
      <c r="E2939">
        <f t="shared" ca="1" si="92"/>
        <v>-8.462844360280668</v>
      </c>
    </row>
    <row r="2940" spans="2:5">
      <c r="B2940">
        <f t="shared" si="91"/>
        <v>2935</v>
      </c>
      <c r="C2940">
        <f t="shared" ca="1" si="92"/>
        <v>10.072137312781605</v>
      </c>
      <c r="D2940">
        <f t="shared" ca="1" si="92"/>
        <v>5.6935140265501669</v>
      </c>
      <c r="E2940">
        <f t="shared" ca="1" si="92"/>
        <v>-5.0285091019291226</v>
      </c>
    </row>
    <row r="2941" spans="2:5">
      <c r="B2941">
        <f t="shared" si="91"/>
        <v>2936</v>
      </c>
      <c r="C2941">
        <f t="shared" ca="1" si="92"/>
        <v>-11.918897025272466</v>
      </c>
      <c r="D2941">
        <f t="shared" ca="1" si="92"/>
        <v>13.968165419023199</v>
      </c>
      <c r="E2941">
        <f t="shared" ca="1" si="92"/>
        <v>8.4928154923370798</v>
      </c>
    </row>
    <row r="2942" spans="2:5">
      <c r="B2942">
        <f t="shared" si="91"/>
        <v>2937</v>
      </c>
      <c r="C2942">
        <f t="shared" ca="1" si="92"/>
        <v>-14.873500152069475</v>
      </c>
      <c r="D2942">
        <f t="shared" ca="1" si="92"/>
        <v>-14.384606811851498</v>
      </c>
      <c r="E2942">
        <f t="shared" ca="1" si="92"/>
        <v>-5.5445132318051202</v>
      </c>
    </row>
    <row r="2943" spans="2:5">
      <c r="B2943">
        <f t="shared" si="91"/>
        <v>2938</v>
      </c>
      <c r="C2943">
        <f t="shared" ca="1" si="92"/>
        <v>-7.9884509395978238</v>
      </c>
      <c r="D2943">
        <f t="shared" ca="1" si="92"/>
        <v>4.412165192579069</v>
      </c>
      <c r="E2943">
        <f t="shared" ca="1" si="92"/>
        <v>-3.392834245930568</v>
      </c>
    </row>
    <row r="2944" spans="2:5">
      <c r="B2944">
        <f t="shared" si="91"/>
        <v>2939</v>
      </c>
      <c r="C2944">
        <f t="shared" ca="1" si="92"/>
        <v>9.7058150300502053</v>
      </c>
      <c r="D2944">
        <f t="shared" ca="1" si="92"/>
        <v>-6.5547953194012525</v>
      </c>
      <c r="E2944">
        <f t="shared" ca="1" si="92"/>
        <v>2.0679298606422991</v>
      </c>
    </row>
    <row r="2945" spans="2:5">
      <c r="B2945">
        <f t="shared" si="91"/>
        <v>2940</v>
      </c>
      <c r="C2945">
        <f t="shared" ca="1" si="92"/>
        <v>-2.3895989605313881</v>
      </c>
      <c r="D2945">
        <f t="shared" ca="1" si="92"/>
        <v>1.8856301242094404</v>
      </c>
      <c r="E2945">
        <f t="shared" ca="1" si="92"/>
        <v>12.732404271476867</v>
      </c>
    </row>
    <row r="2946" spans="2:5">
      <c r="B2946">
        <f t="shared" si="91"/>
        <v>2941</v>
      </c>
      <c r="C2946">
        <f t="shared" ca="1" si="92"/>
        <v>13.153465449638889</v>
      </c>
      <c r="D2946">
        <f t="shared" ca="1" si="92"/>
        <v>-4.0910608527842598</v>
      </c>
      <c r="E2946">
        <f t="shared" ca="1" si="92"/>
        <v>-2.4468330109036245</v>
      </c>
    </row>
    <row r="2947" spans="2:5">
      <c r="B2947">
        <f t="shared" si="91"/>
        <v>2942</v>
      </c>
      <c r="C2947">
        <f t="shared" ca="1" si="92"/>
        <v>2.7018145050355349</v>
      </c>
      <c r="D2947">
        <f t="shared" ca="1" si="92"/>
        <v>11.325912859579146</v>
      </c>
      <c r="E2947">
        <f t="shared" ca="1" si="92"/>
        <v>10.495115871455035</v>
      </c>
    </row>
    <row r="2948" spans="2:5">
      <c r="B2948">
        <f t="shared" si="91"/>
        <v>2943</v>
      </c>
      <c r="C2948">
        <f t="shared" ca="1" si="92"/>
        <v>0.66103174545688348</v>
      </c>
      <c r="D2948">
        <f t="shared" ca="1" si="92"/>
        <v>-0.8722486391165889</v>
      </c>
      <c r="E2948">
        <f t="shared" ca="1" si="92"/>
        <v>-8.173190270965998</v>
      </c>
    </row>
    <row r="2949" spans="2:5">
      <c r="B2949">
        <f t="shared" si="91"/>
        <v>2944</v>
      </c>
      <c r="C2949">
        <f t="shared" ca="1" si="92"/>
        <v>-12.766644972799757</v>
      </c>
      <c r="D2949">
        <f t="shared" ca="1" si="92"/>
        <v>-16.416963436709015</v>
      </c>
      <c r="E2949">
        <f t="shared" ca="1" si="92"/>
        <v>-3.3760515313866915</v>
      </c>
    </row>
    <row r="2950" spans="2:5">
      <c r="B2950">
        <f t="shared" si="91"/>
        <v>2945</v>
      </c>
      <c r="C2950">
        <f t="shared" ca="1" si="92"/>
        <v>16.516338182892571</v>
      </c>
      <c r="D2950">
        <f t="shared" ca="1" si="92"/>
        <v>-9.2177261913841573</v>
      </c>
      <c r="E2950">
        <f t="shared" ca="1" si="92"/>
        <v>12.076568575459216</v>
      </c>
    </row>
    <row r="2951" spans="2:5">
      <c r="B2951">
        <f t="shared" si="91"/>
        <v>2946</v>
      </c>
      <c r="C2951">
        <f t="shared" ref="C2951:E2982" ca="1" si="93">(2*RAND()-1)*$C$4</f>
        <v>4.2978031539387249</v>
      </c>
      <c r="D2951">
        <f t="shared" ca="1" si="93"/>
        <v>-5.963490981198726</v>
      </c>
      <c r="E2951">
        <f t="shared" ca="1" si="93"/>
        <v>-15.22689987585405</v>
      </c>
    </row>
    <row r="2952" spans="2:5">
      <c r="B2952">
        <f t="shared" ref="B2952:B3015" si="94">B2951+1</f>
        <v>2947</v>
      </c>
      <c r="C2952">
        <f t="shared" ca="1" si="93"/>
        <v>3.469198826110647</v>
      </c>
      <c r="D2952">
        <f t="shared" ca="1" si="93"/>
        <v>10.866087999197719</v>
      </c>
      <c r="E2952">
        <f t="shared" ca="1" si="93"/>
        <v>-10.733961029479335</v>
      </c>
    </row>
    <row r="2953" spans="2:5">
      <c r="B2953">
        <f t="shared" si="94"/>
        <v>2948</v>
      </c>
      <c r="C2953">
        <f t="shared" ca="1" si="93"/>
        <v>6.672573316013656</v>
      </c>
      <c r="D2953">
        <f t="shared" ca="1" si="93"/>
        <v>9.4724787504451751</v>
      </c>
      <c r="E2953">
        <f t="shared" ca="1" si="93"/>
        <v>16.774277262460664</v>
      </c>
    </row>
    <row r="2954" spans="2:5">
      <c r="B2954">
        <f t="shared" si="94"/>
        <v>2949</v>
      </c>
      <c r="C2954">
        <f t="shared" ca="1" si="93"/>
        <v>8.0912278629813681</v>
      </c>
      <c r="D2954">
        <f t="shared" ca="1" si="93"/>
        <v>1.4085254391834363</v>
      </c>
      <c r="E2954">
        <f t="shared" ca="1" si="93"/>
        <v>13.758641274289195</v>
      </c>
    </row>
    <row r="2955" spans="2:5">
      <c r="B2955">
        <f t="shared" si="94"/>
        <v>2950</v>
      </c>
      <c r="C2955">
        <f t="shared" ca="1" si="93"/>
        <v>-14.144654867008974</v>
      </c>
      <c r="D2955">
        <f t="shared" ca="1" si="93"/>
        <v>9.7589183586027204</v>
      </c>
      <c r="E2955">
        <f t="shared" ca="1" si="93"/>
        <v>1.4541513569609714</v>
      </c>
    </row>
    <row r="2956" spans="2:5">
      <c r="B2956">
        <f t="shared" si="94"/>
        <v>2951</v>
      </c>
      <c r="C2956">
        <f t="shared" ca="1" si="93"/>
        <v>-13.147100897026839</v>
      </c>
      <c r="D2956">
        <f t="shared" ca="1" si="93"/>
        <v>-4.6624132631345265</v>
      </c>
      <c r="E2956">
        <f t="shared" ca="1" si="93"/>
        <v>-11.476570167756389</v>
      </c>
    </row>
    <row r="2957" spans="2:5">
      <c r="B2957">
        <f t="shared" si="94"/>
        <v>2952</v>
      </c>
      <c r="C2957">
        <f t="shared" ca="1" si="93"/>
        <v>7.385807101642313</v>
      </c>
      <c r="D2957">
        <f t="shared" ca="1" si="93"/>
        <v>-12.671851702610992</v>
      </c>
      <c r="E2957">
        <f t="shared" ca="1" si="93"/>
        <v>13.910886192216704</v>
      </c>
    </row>
    <row r="2958" spans="2:5">
      <c r="B2958">
        <f t="shared" si="94"/>
        <v>2953</v>
      </c>
      <c r="C2958">
        <f t="shared" ca="1" si="93"/>
        <v>-14.248447819263463</v>
      </c>
      <c r="D2958">
        <f t="shared" ca="1" si="93"/>
        <v>15.629274808740483</v>
      </c>
      <c r="E2958">
        <f t="shared" ca="1" si="93"/>
        <v>11.079182426966199</v>
      </c>
    </row>
    <row r="2959" spans="2:5">
      <c r="B2959">
        <f t="shared" si="94"/>
        <v>2954</v>
      </c>
      <c r="C2959">
        <f t="shared" ca="1" si="93"/>
        <v>-6.8220731048079291</v>
      </c>
      <c r="D2959">
        <f t="shared" ca="1" si="93"/>
        <v>13.947104326700368</v>
      </c>
      <c r="E2959">
        <f t="shared" ca="1" si="93"/>
        <v>-11.978663540187599</v>
      </c>
    </row>
    <row r="2960" spans="2:5">
      <c r="B2960">
        <f t="shared" si="94"/>
        <v>2955</v>
      </c>
      <c r="C2960">
        <f t="shared" ca="1" si="93"/>
        <v>-10.541062455549126</v>
      </c>
      <c r="D2960">
        <f t="shared" ca="1" si="93"/>
        <v>15.236730384392605</v>
      </c>
      <c r="E2960">
        <f t="shared" ca="1" si="93"/>
        <v>-1.5793213584781267</v>
      </c>
    </row>
    <row r="2961" spans="2:5">
      <c r="B2961">
        <f t="shared" si="94"/>
        <v>2956</v>
      </c>
      <c r="C2961">
        <f t="shared" ca="1" si="93"/>
        <v>9.5936682897319567</v>
      </c>
      <c r="D2961">
        <f t="shared" ca="1" si="93"/>
        <v>3.1083015314534603</v>
      </c>
      <c r="E2961">
        <f t="shared" ca="1" si="93"/>
        <v>-14.550230508331532</v>
      </c>
    </row>
    <row r="2962" spans="2:5">
      <c r="B2962">
        <f t="shared" si="94"/>
        <v>2957</v>
      </c>
      <c r="C2962">
        <f t="shared" ca="1" si="93"/>
        <v>14.438496884375335</v>
      </c>
      <c r="D2962">
        <f t="shared" ca="1" si="93"/>
        <v>9.2022175364212</v>
      </c>
      <c r="E2962">
        <f t="shared" ca="1" si="93"/>
        <v>-5.8943499520732958</v>
      </c>
    </row>
    <row r="2963" spans="2:5">
      <c r="B2963">
        <f t="shared" si="94"/>
        <v>2958</v>
      </c>
      <c r="C2963">
        <f t="shared" ca="1" si="93"/>
        <v>-6.6586734711055868</v>
      </c>
      <c r="D2963">
        <f t="shared" ca="1" si="93"/>
        <v>-5.1731468881220701</v>
      </c>
      <c r="E2963">
        <f t="shared" ca="1" si="93"/>
        <v>3.3810250021669139</v>
      </c>
    </row>
    <row r="2964" spans="2:5">
      <c r="B2964">
        <f t="shared" si="94"/>
        <v>2959</v>
      </c>
      <c r="C2964">
        <f t="shared" ca="1" si="93"/>
        <v>16.233465808250067</v>
      </c>
      <c r="D2964">
        <f t="shared" ca="1" si="93"/>
        <v>0.968822320594247</v>
      </c>
      <c r="E2964">
        <f t="shared" ca="1" si="93"/>
        <v>9.6183446750551305</v>
      </c>
    </row>
    <row r="2965" spans="2:5">
      <c r="B2965">
        <f t="shared" si="94"/>
        <v>2960</v>
      </c>
      <c r="C2965">
        <f t="shared" ca="1" si="93"/>
        <v>7.1119679158551401</v>
      </c>
      <c r="D2965">
        <f t="shared" ca="1" si="93"/>
        <v>14.657440533032895</v>
      </c>
      <c r="E2965">
        <f t="shared" ca="1" si="93"/>
        <v>11.425542024937648</v>
      </c>
    </row>
    <row r="2966" spans="2:5">
      <c r="B2966">
        <f t="shared" si="94"/>
        <v>2961</v>
      </c>
      <c r="C2966">
        <f t="shared" ca="1" si="93"/>
        <v>6.9046393231561911</v>
      </c>
      <c r="D2966">
        <f t="shared" ca="1" si="93"/>
        <v>3.688765604174173</v>
      </c>
      <c r="E2966">
        <f t="shared" ca="1" si="93"/>
        <v>5.3990936875836493</v>
      </c>
    </row>
    <row r="2967" spans="2:5">
      <c r="B2967">
        <f t="shared" si="94"/>
        <v>2962</v>
      </c>
      <c r="C2967">
        <f t="shared" ca="1" si="93"/>
        <v>-13.995604281193446</v>
      </c>
      <c r="D2967">
        <f t="shared" ca="1" si="93"/>
        <v>-15.227097545317976</v>
      </c>
      <c r="E2967">
        <f t="shared" ca="1" si="93"/>
        <v>3.3756265289802991</v>
      </c>
    </row>
    <row r="2968" spans="2:5">
      <c r="B2968">
        <f t="shared" si="94"/>
        <v>2963</v>
      </c>
      <c r="C2968">
        <f t="shared" ca="1" si="93"/>
        <v>-0.15758948116117444</v>
      </c>
      <c r="D2968">
        <f t="shared" ca="1" si="93"/>
        <v>-10.222938082126189</v>
      </c>
      <c r="E2968">
        <f t="shared" ca="1" si="93"/>
        <v>-9.6793281247382659</v>
      </c>
    </row>
    <row r="2969" spans="2:5">
      <c r="B2969">
        <f t="shared" si="94"/>
        <v>2964</v>
      </c>
      <c r="C2969">
        <f t="shared" ca="1" si="93"/>
        <v>-4.120759214608773</v>
      </c>
      <c r="D2969">
        <f t="shared" ca="1" si="93"/>
        <v>11.787695756034864</v>
      </c>
      <c r="E2969">
        <f t="shared" ca="1" si="93"/>
        <v>-16.9505884850965</v>
      </c>
    </row>
    <row r="2970" spans="2:5">
      <c r="B2970">
        <f t="shared" si="94"/>
        <v>2965</v>
      </c>
      <c r="C2970">
        <f t="shared" ca="1" si="93"/>
        <v>4.3314486057319508</v>
      </c>
      <c r="D2970">
        <f t="shared" ca="1" si="93"/>
        <v>-2.8792297120663921</v>
      </c>
      <c r="E2970">
        <f t="shared" ca="1" si="93"/>
        <v>5.8750418761131833</v>
      </c>
    </row>
    <row r="2971" spans="2:5">
      <c r="B2971">
        <f t="shared" si="94"/>
        <v>2966</v>
      </c>
      <c r="C2971">
        <f t="shared" ca="1" si="93"/>
        <v>11.950712945454608</v>
      </c>
      <c r="D2971">
        <f t="shared" ca="1" si="93"/>
        <v>4.438372269483577</v>
      </c>
      <c r="E2971">
        <f t="shared" ca="1" si="93"/>
        <v>-7.5907339408012469</v>
      </c>
    </row>
    <row r="2972" spans="2:5">
      <c r="B2972">
        <f t="shared" si="94"/>
        <v>2967</v>
      </c>
      <c r="C2972">
        <f t="shared" ca="1" si="93"/>
        <v>-16.71007097652852</v>
      </c>
      <c r="D2972">
        <f t="shared" ca="1" si="93"/>
        <v>11.156983315239135</v>
      </c>
      <c r="E2972">
        <f t="shared" ca="1" si="93"/>
        <v>-14.010296059757017</v>
      </c>
    </row>
    <row r="2973" spans="2:5">
      <c r="B2973">
        <f t="shared" si="94"/>
        <v>2968</v>
      </c>
      <c r="C2973">
        <f t="shared" ca="1" si="93"/>
        <v>-16.259039580216879</v>
      </c>
      <c r="D2973">
        <f t="shared" ca="1" si="93"/>
        <v>-1.450448803352733</v>
      </c>
      <c r="E2973">
        <f t="shared" ca="1" si="93"/>
        <v>7.5448375173743454</v>
      </c>
    </row>
    <row r="2974" spans="2:5">
      <c r="B2974">
        <f t="shared" si="94"/>
        <v>2969</v>
      </c>
      <c r="C2974">
        <f t="shared" ca="1" si="93"/>
        <v>-2.2434652549889726</v>
      </c>
      <c r="D2974">
        <f t="shared" ca="1" si="93"/>
        <v>13.402707998593376</v>
      </c>
      <c r="E2974">
        <f t="shared" ca="1" si="93"/>
        <v>13.615401437439772</v>
      </c>
    </row>
    <row r="2975" spans="2:5">
      <c r="B2975">
        <f t="shared" si="94"/>
        <v>2970</v>
      </c>
      <c r="C2975">
        <f t="shared" ca="1" si="93"/>
        <v>0.82336036803103552</v>
      </c>
      <c r="D2975">
        <f t="shared" ca="1" si="93"/>
        <v>-12.664433476840326</v>
      </c>
      <c r="E2975">
        <f t="shared" ca="1" si="93"/>
        <v>-14.44024743879109</v>
      </c>
    </row>
    <row r="2976" spans="2:5">
      <c r="B2976">
        <f t="shared" si="94"/>
        <v>2971</v>
      </c>
      <c r="C2976">
        <f t="shared" ca="1" si="93"/>
        <v>2.6099782105020806</v>
      </c>
      <c r="D2976">
        <f t="shared" ca="1" si="93"/>
        <v>-1.7397601815756962</v>
      </c>
      <c r="E2976">
        <f t="shared" ca="1" si="93"/>
        <v>4.5494324993405133</v>
      </c>
    </row>
    <row r="2977" spans="2:5">
      <c r="B2977">
        <f t="shared" si="94"/>
        <v>2972</v>
      </c>
      <c r="C2977">
        <f t="shared" ca="1" si="93"/>
        <v>10.08295077914963</v>
      </c>
      <c r="D2977">
        <f t="shared" ca="1" si="93"/>
        <v>15.461061499277045</v>
      </c>
      <c r="E2977">
        <f t="shared" ca="1" si="93"/>
        <v>4.8572780735605177</v>
      </c>
    </row>
    <row r="2978" spans="2:5">
      <c r="B2978">
        <f t="shared" si="94"/>
        <v>2973</v>
      </c>
      <c r="C2978">
        <f t="shared" ca="1" si="93"/>
        <v>-6.4031821408920839</v>
      </c>
      <c r="D2978">
        <f t="shared" ca="1" si="93"/>
        <v>-6.01143481841435</v>
      </c>
      <c r="E2978">
        <f t="shared" ca="1" si="93"/>
        <v>15.843860804211491</v>
      </c>
    </row>
    <row r="2979" spans="2:5">
      <c r="B2979">
        <f t="shared" si="94"/>
        <v>2974</v>
      </c>
      <c r="C2979">
        <f t="shared" ca="1" si="93"/>
        <v>10.048504028452982</v>
      </c>
      <c r="D2979">
        <f t="shared" ca="1" si="93"/>
        <v>-12.096975679145508</v>
      </c>
      <c r="E2979">
        <f t="shared" ca="1" si="93"/>
        <v>1.0300908936843411</v>
      </c>
    </row>
    <row r="2980" spans="2:5">
      <c r="B2980">
        <f t="shared" si="94"/>
        <v>2975</v>
      </c>
      <c r="C2980">
        <f t="shared" ca="1" si="93"/>
        <v>5.07082677236082</v>
      </c>
      <c r="D2980">
        <f t="shared" ca="1" si="93"/>
        <v>1.7773040329576186</v>
      </c>
      <c r="E2980">
        <f t="shared" ca="1" si="93"/>
        <v>16.432321571055493</v>
      </c>
    </row>
    <row r="2981" spans="2:5">
      <c r="B2981">
        <f t="shared" si="94"/>
        <v>2976</v>
      </c>
      <c r="C2981">
        <f t="shared" ca="1" si="93"/>
        <v>-5.3900395990612511</v>
      </c>
      <c r="D2981">
        <f t="shared" ca="1" si="93"/>
        <v>4.1329454474548353</v>
      </c>
      <c r="E2981">
        <f t="shared" ca="1" si="93"/>
        <v>-7.4558786116490179</v>
      </c>
    </row>
    <row r="2982" spans="2:5">
      <c r="B2982">
        <f t="shared" si="94"/>
        <v>2977</v>
      </c>
      <c r="C2982">
        <f t="shared" ca="1" si="93"/>
        <v>-11.686850403574566</v>
      </c>
      <c r="D2982">
        <f t="shared" ca="1" si="93"/>
        <v>12.263629002073561</v>
      </c>
      <c r="E2982">
        <f t="shared" ca="1" si="93"/>
        <v>-15.933095705488675</v>
      </c>
    </row>
    <row r="2983" spans="2:5">
      <c r="B2983">
        <f t="shared" si="94"/>
        <v>2978</v>
      </c>
      <c r="C2983">
        <f t="shared" ref="C2983:E3014" ca="1" si="95">(2*RAND()-1)*$C$4</f>
        <v>0.36346765759693689</v>
      </c>
      <c r="D2983">
        <f t="shared" ca="1" si="95"/>
        <v>14.72515560561221</v>
      </c>
      <c r="E2983">
        <f t="shared" ca="1" si="95"/>
        <v>-13.960303679420242</v>
      </c>
    </row>
    <row r="2984" spans="2:5">
      <c r="B2984">
        <f t="shared" si="94"/>
        <v>2979</v>
      </c>
      <c r="C2984">
        <f t="shared" ca="1" si="95"/>
        <v>-2.1928174500388655</v>
      </c>
      <c r="D2984">
        <f t="shared" ca="1" si="95"/>
        <v>-12.745063304841342</v>
      </c>
      <c r="E2984">
        <f t="shared" ca="1" si="95"/>
        <v>-10.621400388013637</v>
      </c>
    </row>
    <row r="2985" spans="2:5">
      <c r="B2985">
        <f t="shared" si="94"/>
        <v>2980</v>
      </c>
      <c r="C2985">
        <f t="shared" ca="1" si="95"/>
        <v>13.726008546233681</v>
      </c>
      <c r="D2985">
        <f t="shared" ca="1" si="95"/>
        <v>-1.8726840622606109</v>
      </c>
      <c r="E2985">
        <f t="shared" ca="1" si="95"/>
        <v>2.6721832951021636</v>
      </c>
    </row>
    <row r="2986" spans="2:5">
      <c r="B2986">
        <f t="shared" si="94"/>
        <v>2981</v>
      </c>
      <c r="C2986">
        <f t="shared" ca="1" si="95"/>
        <v>0.49392784463250128</v>
      </c>
      <c r="D2986">
        <f t="shared" ca="1" si="95"/>
        <v>-5.3155769878643673</v>
      </c>
      <c r="E2986">
        <f t="shared" ca="1" si="95"/>
        <v>0.90344697601040891</v>
      </c>
    </row>
    <row r="2987" spans="2:5">
      <c r="B2987">
        <f t="shared" si="94"/>
        <v>2982</v>
      </c>
      <c r="C2987">
        <f t="shared" ca="1" si="95"/>
        <v>16.699034499057483</v>
      </c>
      <c r="D2987">
        <f t="shared" ca="1" si="95"/>
        <v>-9.4578834867807711</v>
      </c>
      <c r="E2987">
        <f t="shared" ca="1" si="95"/>
        <v>-14.731191705210435</v>
      </c>
    </row>
    <row r="2988" spans="2:5">
      <c r="B2988">
        <f t="shared" si="94"/>
        <v>2983</v>
      </c>
      <c r="C2988">
        <f t="shared" ca="1" si="95"/>
        <v>6.2429382405367662E-2</v>
      </c>
      <c r="D2988">
        <f t="shared" ca="1" si="95"/>
        <v>-14.220082333673357</v>
      </c>
      <c r="E2988">
        <f t="shared" ca="1" si="95"/>
        <v>8.7239308700945317E-2</v>
      </c>
    </row>
    <row r="2989" spans="2:5">
      <c r="B2989">
        <f t="shared" si="94"/>
        <v>2984</v>
      </c>
      <c r="C2989">
        <f t="shared" ca="1" si="95"/>
        <v>13.005341377956507</v>
      </c>
      <c r="D2989">
        <f t="shared" ca="1" si="95"/>
        <v>-2.947510393527125</v>
      </c>
      <c r="E2989">
        <f t="shared" ca="1" si="95"/>
        <v>5.7778734220508694</v>
      </c>
    </row>
    <row r="2990" spans="2:5">
      <c r="B2990">
        <f t="shared" si="94"/>
        <v>2985</v>
      </c>
      <c r="C2990">
        <f t="shared" ca="1" si="95"/>
        <v>-9.2066368722176719</v>
      </c>
      <c r="D2990">
        <f t="shared" ca="1" si="95"/>
        <v>0.92321510604513768</v>
      </c>
      <c r="E2990">
        <f t="shared" ca="1" si="95"/>
        <v>-7.927602010579748</v>
      </c>
    </row>
    <row r="2991" spans="2:5">
      <c r="B2991">
        <f t="shared" si="94"/>
        <v>2986</v>
      </c>
      <c r="C2991">
        <f t="shared" ca="1" si="95"/>
        <v>-6.3602074395071817</v>
      </c>
      <c r="D2991">
        <f t="shared" ca="1" si="95"/>
        <v>14.532634323691308</v>
      </c>
      <c r="E2991">
        <f t="shared" ca="1" si="95"/>
        <v>1.8991867133434879</v>
      </c>
    </row>
    <row r="2992" spans="2:5">
      <c r="B2992">
        <f t="shared" si="94"/>
        <v>2987</v>
      </c>
      <c r="C2992">
        <f t="shared" ca="1" si="95"/>
        <v>-12.613207981842432</v>
      </c>
      <c r="D2992">
        <f t="shared" ca="1" si="95"/>
        <v>-14.939800338602025</v>
      </c>
      <c r="E2992">
        <f t="shared" ca="1" si="95"/>
        <v>-11.416679006540228</v>
      </c>
    </row>
    <row r="2993" spans="2:5">
      <c r="B2993">
        <f t="shared" si="94"/>
        <v>2988</v>
      </c>
      <c r="C2993">
        <f t="shared" ca="1" si="95"/>
        <v>-10.961914988259537</v>
      </c>
      <c r="D2993">
        <f t="shared" ca="1" si="95"/>
        <v>-6.5448561915873134</v>
      </c>
      <c r="E2993">
        <f t="shared" ca="1" si="95"/>
        <v>-13.834472460713274</v>
      </c>
    </row>
    <row r="2994" spans="2:5">
      <c r="B2994">
        <f t="shared" si="94"/>
        <v>2989</v>
      </c>
      <c r="C2994">
        <f t="shared" ca="1" si="95"/>
        <v>-4.7028136730388104</v>
      </c>
      <c r="D2994">
        <f t="shared" ca="1" si="95"/>
        <v>-1.5648416253473358</v>
      </c>
      <c r="E2994">
        <f t="shared" ca="1" si="95"/>
        <v>-14.271653919530152</v>
      </c>
    </row>
    <row r="2995" spans="2:5">
      <c r="B2995">
        <f t="shared" si="94"/>
        <v>2990</v>
      </c>
      <c r="C2995">
        <f t="shared" ca="1" si="95"/>
        <v>-5.7804869922735094</v>
      </c>
      <c r="D2995">
        <f t="shared" ca="1" si="95"/>
        <v>-9.1799042815461878</v>
      </c>
      <c r="E2995">
        <f t="shared" ca="1" si="95"/>
        <v>5.3881135741203945</v>
      </c>
    </row>
    <row r="2996" spans="2:5">
      <c r="B2996">
        <f t="shared" si="94"/>
        <v>2991</v>
      </c>
      <c r="C2996">
        <f t="shared" ca="1" si="95"/>
        <v>-10.135376134359285</v>
      </c>
      <c r="D2996">
        <f t="shared" ca="1" si="95"/>
        <v>7.4538068067376422</v>
      </c>
      <c r="E2996">
        <f t="shared" ca="1" si="95"/>
        <v>13.939553602460469</v>
      </c>
    </row>
    <row r="2997" spans="2:5">
      <c r="B2997">
        <f t="shared" si="94"/>
        <v>2992</v>
      </c>
      <c r="C2997">
        <f t="shared" ca="1" si="95"/>
        <v>16.045667426277152</v>
      </c>
      <c r="D2997">
        <f t="shared" ca="1" si="95"/>
        <v>10.00962196418071</v>
      </c>
      <c r="E2997">
        <f t="shared" ca="1" si="95"/>
        <v>-3.1971556680223019</v>
      </c>
    </row>
    <row r="2998" spans="2:5">
      <c r="B2998">
        <f t="shared" si="94"/>
        <v>2993</v>
      </c>
      <c r="C2998">
        <f t="shared" ca="1" si="95"/>
        <v>14.775725070165166</v>
      </c>
      <c r="D2998">
        <f t="shared" ca="1" si="95"/>
        <v>-11.665826050913715</v>
      </c>
      <c r="E2998">
        <f t="shared" ca="1" si="95"/>
        <v>4.429434676161593</v>
      </c>
    </row>
    <row r="2999" spans="2:5">
      <c r="B2999">
        <f t="shared" si="94"/>
        <v>2994</v>
      </c>
      <c r="C2999">
        <f t="shared" ca="1" si="95"/>
        <v>13.924797020813202</v>
      </c>
      <c r="D2999">
        <f t="shared" ca="1" si="95"/>
        <v>3.8845498458146253</v>
      </c>
      <c r="E2999">
        <f t="shared" ca="1" si="95"/>
        <v>-3.0329959367393098</v>
      </c>
    </row>
    <row r="3000" spans="2:5">
      <c r="B3000">
        <f t="shared" si="94"/>
        <v>2995</v>
      </c>
      <c r="C3000">
        <f t="shared" ca="1" si="95"/>
        <v>-0.29977887125174685</v>
      </c>
      <c r="D3000">
        <f t="shared" ca="1" si="95"/>
        <v>1.4909525749475603</v>
      </c>
      <c r="E3000">
        <f t="shared" ca="1" si="95"/>
        <v>0.53824205109152712</v>
      </c>
    </row>
    <row r="3001" spans="2:5">
      <c r="B3001">
        <f t="shared" si="94"/>
        <v>2996</v>
      </c>
      <c r="C3001">
        <f t="shared" ca="1" si="95"/>
        <v>7.1504766731029115</v>
      </c>
      <c r="D3001">
        <f t="shared" ca="1" si="95"/>
        <v>5.1940212764740918</v>
      </c>
      <c r="E3001">
        <f t="shared" ca="1" si="95"/>
        <v>-15.199496498726727</v>
      </c>
    </row>
    <row r="3002" spans="2:5">
      <c r="B3002">
        <f t="shared" si="94"/>
        <v>2997</v>
      </c>
      <c r="C3002">
        <f t="shared" ca="1" si="95"/>
        <v>13.481609842514056</v>
      </c>
      <c r="D3002">
        <f t="shared" ca="1" si="95"/>
        <v>7.8409714287947905</v>
      </c>
      <c r="E3002">
        <f t="shared" ca="1" si="95"/>
        <v>6.5763776677684724</v>
      </c>
    </row>
    <row r="3003" spans="2:5">
      <c r="B3003">
        <f t="shared" si="94"/>
        <v>2998</v>
      </c>
      <c r="C3003">
        <f t="shared" ca="1" si="95"/>
        <v>-10.848658289279699</v>
      </c>
      <c r="D3003">
        <f t="shared" ca="1" si="95"/>
        <v>7.6711313145791271E-2</v>
      </c>
      <c r="E3003">
        <f t="shared" ca="1" si="95"/>
        <v>-4.4244215675981975</v>
      </c>
    </row>
    <row r="3004" spans="2:5">
      <c r="B3004">
        <f t="shared" si="94"/>
        <v>2999</v>
      </c>
      <c r="C3004">
        <f t="shared" ca="1" si="95"/>
        <v>-1.7085251952274887</v>
      </c>
      <c r="D3004">
        <f t="shared" ca="1" si="95"/>
        <v>15.706356374714268</v>
      </c>
      <c r="E3004">
        <f t="shared" ca="1" si="95"/>
        <v>-6.395944661857321</v>
      </c>
    </row>
    <row r="3005" spans="2:5">
      <c r="B3005">
        <f t="shared" si="94"/>
        <v>3000</v>
      </c>
      <c r="C3005">
        <f t="shared" ca="1" si="95"/>
        <v>-8.2128230642486333</v>
      </c>
      <c r="D3005">
        <f t="shared" ca="1" si="95"/>
        <v>12.384595599796318</v>
      </c>
      <c r="E3005">
        <f t="shared" ca="1" si="95"/>
        <v>-3.8866607299890839</v>
      </c>
    </row>
    <row r="3006" spans="2:5">
      <c r="B3006">
        <f t="shared" si="94"/>
        <v>3001</v>
      </c>
      <c r="C3006">
        <f t="shared" ca="1" si="95"/>
        <v>-15.169435525821733</v>
      </c>
      <c r="D3006">
        <f t="shared" ca="1" si="95"/>
        <v>3.4295411868898551</v>
      </c>
      <c r="E3006">
        <f t="shared" ca="1" si="95"/>
        <v>8.8209108573665116</v>
      </c>
    </row>
    <row r="3007" spans="2:5">
      <c r="B3007">
        <f t="shared" si="94"/>
        <v>3002</v>
      </c>
      <c r="C3007">
        <f t="shared" ca="1" si="95"/>
        <v>2.4780175551998322</v>
      </c>
      <c r="D3007">
        <f t="shared" ca="1" si="95"/>
        <v>4.2101462907170077</v>
      </c>
      <c r="E3007">
        <f t="shared" ca="1" si="95"/>
        <v>14.524246322961472</v>
      </c>
    </row>
    <row r="3008" spans="2:5">
      <c r="B3008">
        <f t="shared" si="94"/>
        <v>3003</v>
      </c>
      <c r="C3008">
        <f t="shared" ca="1" si="95"/>
        <v>-13.445285460859294</v>
      </c>
      <c r="D3008">
        <f t="shared" ca="1" si="95"/>
        <v>-15.755576828254593</v>
      </c>
      <c r="E3008">
        <f t="shared" ca="1" si="95"/>
        <v>-2.9530588677765426</v>
      </c>
    </row>
    <row r="3009" spans="2:5">
      <c r="B3009">
        <f t="shared" si="94"/>
        <v>3004</v>
      </c>
      <c r="C3009">
        <f t="shared" ca="1" si="95"/>
        <v>6.0279983808535436</v>
      </c>
      <c r="D3009">
        <f t="shared" ca="1" si="95"/>
        <v>-6.6210806152691699</v>
      </c>
      <c r="E3009">
        <f t="shared" ca="1" si="95"/>
        <v>10.93342511719937</v>
      </c>
    </row>
    <row r="3010" spans="2:5">
      <c r="B3010">
        <f t="shared" si="94"/>
        <v>3005</v>
      </c>
      <c r="C3010">
        <f t="shared" ca="1" si="95"/>
        <v>2.0466366505470863</v>
      </c>
      <c r="D3010">
        <f t="shared" ca="1" si="95"/>
        <v>-5.2916834253674878</v>
      </c>
      <c r="E3010">
        <f t="shared" ca="1" si="95"/>
        <v>2.2855789957321213</v>
      </c>
    </row>
    <row r="3011" spans="2:5">
      <c r="B3011">
        <f t="shared" si="94"/>
        <v>3006</v>
      </c>
      <c r="C3011">
        <f t="shared" ca="1" si="95"/>
        <v>3.33497761987344</v>
      </c>
      <c r="D3011">
        <f t="shared" ca="1" si="95"/>
        <v>-9.6757884439621442</v>
      </c>
      <c r="E3011">
        <f t="shared" ca="1" si="95"/>
        <v>7.5001745927900973</v>
      </c>
    </row>
    <row r="3012" spans="2:5">
      <c r="B3012">
        <f t="shared" si="94"/>
        <v>3007</v>
      </c>
      <c r="C3012">
        <f t="shared" ca="1" si="95"/>
        <v>-8.4640393502390996</v>
      </c>
      <c r="D3012">
        <f t="shared" ca="1" si="95"/>
        <v>-13.911292822927653</v>
      </c>
      <c r="E3012">
        <f t="shared" ca="1" si="95"/>
        <v>14.512074469371209</v>
      </c>
    </row>
    <row r="3013" spans="2:5">
      <c r="B3013">
        <f t="shared" si="94"/>
        <v>3008</v>
      </c>
      <c r="C3013">
        <f t="shared" ca="1" si="95"/>
        <v>-9.2035786085457332</v>
      </c>
      <c r="D3013">
        <f t="shared" ca="1" si="95"/>
        <v>13.547379813679443</v>
      </c>
      <c r="E3013">
        <f t="shared" ca="1" si="95"/>
        <v>-12.282402584339664</v>
      </c>
    </row>
    <row r="3014" spans="2:5">
      <c r="B3014">
        <f t="shared" si="94"/>
        <v>3009</v>
      </c>
      <c r="C3014">
        <f t="shared" ca="1" si="95"/>
        <v>-0.90990220894135443</v>
      </c>
      <c r="D3014">
        <f t="shared" ca="1" si="95"/>
        <v>-5.6951124835012514</v>
      </c>
      <c r="E3014">
        <f t="shared" ca="1" si="95"/>
        <v>-2.8472514722753783</v>
      </c>
    </row>
    <row r="3015" spans="2:5">
      <c r="B3015">
        <f t="shared" si="94"/>
        <v>3010</v>
      </c>
      <c r="C3015">
        <f t="shared" ref="C3015:E3046" ca="1" si="96">(2*RAND()-1)*$C$4</f>
        <v>-15.102939743365841</v>
      </c>
      <c r="D3015">
        <f t="shared" ca="1" si="96"/>
        <v>2.5251299583271725</v>
      </c>
      <c r="E3015">
        <f t="shared" ca="1" si="96"/>
        <v>-7.3218345492791261</v>
      </c>
    </row>
    <row r="3016" spans="2:5">
      <c r="B3016">
        <f t="shared" ref="B3016:B3079" si="97">B3015+1</f>
        <v>3011</v>
      </c>
      <c r="C3016">
        <f t="shared" ca="1" si="96"/>
        <v>-7.1601389187065925</v>
      </c>
      <c r="D3016">
        <f t="shared" ca="1" si="96"/>
        <v>1.5192425740406452</v>
      </c>
      <c r="E3016">
        <f t="shared" ca="1" si="96"/>
        <v>-10.83773656217776</v>
      </c>
    </row>
    <row r="3017" spans="2:5">
      <c r="B3017">
        <f t="shared" si="97"/>
        <v>3012</v>
      </c>
      <c r="C3017">
        <f t="shared" ca="1" si="96"/>
        <v>-2.2626992567085753</v>
      </c>
      <c r="D3017">
        <f t="shared" ca="1" si="96"/>
        <v>-2.1595702060644832</v>
      </c>
      <c r="E3017">
        <f t="shared" ca="1" si="96"/>
        <v>12.429606825710596</v>
      </c>
    </row>
    <row r="3018" spans="2:5">
      <c r="B3018">
        <f t="shared" si="97"/>
        <v>3013</v>
      </c>
      <c r="C3018">
        <f t="shared" ca="1" si="96"/>
        <v>3.3170861287380498</v>
      </c>
      <c r="D3018">
        <f t="shared" ca="1" si="96"/>
        <v>15.938266678621602</v>
      </c>
      <c r="E3018">
        <f t="shared" ca="1" si="96"/>
        <v>-15.112007149406072</v>
      </c>
    </row>
    <row r="3019" spans="2:5">
      <c r="B3019">
        <f t="shared" si="97"/>
        <v>3014</v>
      </c>
      <c r="C3019">
        <f t="shared" ca="1" si="96"/>
        <v>-10.708013596984117</v>
      </c>
      <c r="D3019">
        <f t="shared" ca="1" si="96"/>
        <v>-0.89395731933153466</v>
      </c>
      <c r="E3019">
        <f t="shared" ca="1" si="96"/>
        <v>1.6669758171592521</v>
      </c>
    </row>
    <row r="3020" spans="2:5">
      <c r="B3020">
        <f t="shared" si="97"/>
        <v>3015</v>
      </c>
      <c r="C3020">
        <f t="shared" ca="1" si="96"/>
        <v>1.7139451512764539</v>
      </c>
      <c r="D3020">
        <f t="shared" ca="1" si="96"/>
        <v>1.8910453718398799</v>
      </c>
      <c r="E3020">
        <f t="shared" ca="1" si="96"/>
        <v>-16.740249573963649</v>
      </c>
    </row>
    <row r="3021" spans="2:5">
      <c r="B3021">
        <f t="shared" si="97"/>
        <v>3016</v>
      </c>
      <c r="C3021">
        <f t="shared" ca="1" si="96"/>
        <v>6.813096032811341</v>
      </c>
      <c r="D3021">
        <f t="shared" ca="1" si="96"/>
        <v>15.224251319371277</v>
      </c>
      <c r="E3021">
        <f t="shared" ca="1" si="96"/>
        <v>-2.6302584206717174</v>
      </c>
    </row>
    <row r="3022" spans="2:5">
      <c r="B3022">
        <f t="shared" si="97"/>
        <v>3017</v>
      </c>
      <c r="C3022">
        <f t="shared" ca="1" si="96"/>
        <v>12.317121641150006</v>
      </c>
      <c r="D3022">
        <f t="shared" ca="1" si="96"/>
        <v>-15.488998306241079</v>
      </c>
      <c r="E3022">
        <f t="shared" ca="1" si="96"/>
        <v>9.2665935347244499</v>
      </c>
    </row>
    <row r="3023" spans="2:5">
      <c r="B3023">
        <f t="shared" si="97"/>
        <v>3018</v>
      </c>
      <c r="C3023">
        <f t="shared" ca="1" si="96"/>
        <v>-3.7270810520668052</v>
      </c>
      <c r="D3023">
        <f t="shared" ca="1" si="96"/>
        <v>11.268165883489043</v>
      </c>
      <c r="E3023">
        <f t="shared" ca="1" si="96"/>
        <v>-6.2264758854684334</v>
      </c>
    </row>
    <row r="3024" spans="2:5">
      <c r="B3024">
        <f t="shared" si="97"/>
        <v>3019</v>
      </c>
      <c r="C3024">
        <f t="shared" ca="1" si="96"/>
        <v>12.919178303093112</v>
      </c>
      <c r="D3024">
        <f t="shared" ca="1" si="96"/>
        <v>-1.1097186180393162</v>
      </c>
      <c r="E3024">
        <f t="shared" ca="1" si="96"/>
        <v>-12.606702891806862</v>
      </c>
    </row>
    <row r="3025" spans="2:5">
      <c r="B3025">
        <f t="shared" si="97"/>
        <v>3020</v>
      </c>
      <c r="C3025">
        <f t="shared" ca="1" si="96"/>
        <v>-13.154500569176385</v>
      </c>
      <c r="D3025">
        <f t="shared" ca="1" si="96"/>
        <v>7.3736884921241312</v>
      </c>
      <c r="E3025">
        <f t="shared" ca="1" si="96"/>
        <v>-4.9192300616693885E-3</v>
      </c>
    </row>
    <row r="3026" spans="2:5">
      <c r="B3026">
        <f t="shared" si="97"/>
        <v>3021</v>
      </c>
      <c r="C3026">
        <f t="shared" ca="1" si="96"/>
        <v>9.8818063349939607</v>
      </c>
      <c r="D3026">
        <f t="shared" ca="1" si="96"/>
        <v>12.875138947135047</v>
      </c>
      <c r="E3026">
        <f t="shared" ca="1" si="96"/>
        <v>-16.099498650868338</v>
      </c>
    </row>
    <row r="3027" spans="2:5">
      <c r="B3027">
        <f t="shared" si="97"/>
        <v>3022</v>
      </c>
      <c r="C3027">
        <f t="shared" ca="1" si="96"/>
        <v>15.584594565639804</v>
      </c>
      <c r="D3027">
        <f t="shared" ca="1" si="96"/>
        <v>2.7173437105677589</v>
      </c>
      <c r="E3027">
        <f t="shared" ca="1" si="96"/>
        <v>16.502801197429022</v>
      </c>
    </row>
    <row r="3028" spans="2:5">
      <c r="B3028">
        <f t="shared" si="97"/>
        <v>3023</v>
      </c>
      <c r="C3028">
        <f t="shared" ca="1" si="96"/>
        <v>-10.045106697074417</v>
      </c>
      <c r="D3028">
        <f t="shared" ca="1" si="96"/>
        <v>15.269185015094227</v>
      </c>
      <c r="E3028">
        <f t="shared" ca="1" si="96"/>
        <v>13.022601374394702</v>
      </c>
    </row>
    <row r="3029" spans="2:5">
      <c r="B3029">
        <f t="shared" si="97"/>
        <v>3024</v>
      </c>
      <c r="C3029">
        <f t="shared" ca="1" si="96"/>
        <v>8.0292736397428737</v>
      </c>
      <c r="D3029">
        <f t="shared" ca="1" si="96"/>
        <v>6.641304646320048</v>
      </c>
      <c r="E3029">
        <f t="shared" ca="1" si="96"/>
        <v>0.81671175668836282</v>
      </c>
    </row>
    <row r="3030" spans="2:5">
      <c r="B3030">
        <f t="shared" si="97"/>
        <v>3025</v>
      </c>
      <c r="C3030">
        <f t="shared" ca="1" si="96"/>
        <v>3.8704945705044942</v>
      </c>
      <c r="D3030">
        <f t="shared" ca="1" si="96"/>
        <v>-8.9165594305732636</v>
      </c>
      <c r="E3030">
        <f t="shared" ca="1" si="96"/>
        <v>-13.900353103717794</v>
      </c>
    </row>
    <row r="3031" spans="2:5">
      <c r="B3031">
        <f t="shared" si="97"/>
        <v>3026</v>
      </c>
      <c r="C3031">
        <f t="shared" ca="1" si="96"/>
        <v>-0.58646909873382791</v>
      </c>
      <c r="D3031">
        <f t="shared" ca="1" si="96"/>
        <v>-7.5288843101615921</v>
      </c>
      <c r="E3031">
        <f t="shared" ca="1" si="96"/>
        <v>-5.9702664737688913</v>
      </c>
    </row>
    <row r="3032" spans="2:5">
      <c r="B3032">
        <f t="shared" si="97"/>
        <v>3027</v>
      </c>
      <c r="C3032">
        <f t="shared" ca="1" si="96"/>
        <v>16.697678007551719</v>
      </c>
      <c r="D3032">
        <f t="shared" ca="1" si="96"/>
        <v>11.754121956500633</v>
      </c>
      <c r="E3032">
        <f t="shared" ca="1" si="96"/>
        <v>4.5732649549485487</v>
      </c>
    </row>
    <row r="3033" spans="2:5">
      <c r="B3033">
        <f t="shared" si="97"/>
        <v>3028</v>
      </c>
      <c r="C3033">
        <f t="shared" ca="1" si="96"/>
        <v>-9.6213844361063146</v>
      </c>
      <c r="D3033">
        <f t="shared" ca="1" si="96"/>
        <v>11.807882499679177</v>
      </c>
      <c r="E3033">
        <f t="shared" ca="1" si="96"/>
        <v>-7.1225043854612027</v>
      </c>
    </row>
    <row r="3034" spans="2:5">
      <c r="B3034">
        <f t="shared" si="97"/>
        <v>3029</v>
      </c>
      <c r="C3034">
        <f t="shared" ca="1" si="96"/>
        <v>12.097908112582168</v>
      </c>
      <c r="D3034">
        <f t="shared" ca="1" si="96"/>
        <v>-6.5247127892030283</v>
      </c>
      <c r="E3034">
        <f t="shared" ca="1" si="96"/>
        <v>2.9199632974682244</v>
      </c>
    </row>
    <row r="3035" spans="2:5">
      <c r="B3035">
        <f t="shared" si="97"/>
        <v>3030</v>
      </c>
      <c r="C3035">
        <f t="shared" ca="1" si="96"/>
        <v>-5.0336703072177675</v>
      </c>
      <c r="D3035">
        <f t="shared" ca="1" si="96"/>
        <v>-16.576064324918224</v>
      </c>
      <c r="E3035">
        <f t="shared" ca="1" si="96"/>
        <v>-15.432100962009857</v>
      </c>
    </row>
    <row r="3036" spans="2:5">
      <c r="B3036">
        <f t="shared" si="97"/>
        <v>3031</v>
      </c>
      <c r="C3036">
        <f t="shared" ca="1" si="96"/>
        <v>16.078411131226087</v>
      </c>
      <c r="D3036">
        <f t="shared" ca="1" si="96"/>
        <v>-4.7454742074264242</v>
      </c>
      <c r="E3036">
        <f t="shared" ca="1" si="96"/>
        <v>6.2554028997409317</v>
      </c>
    </row>
    <row r="3037" spans="2:5">
      <c r="B3037">
        <f t="shared" si="97"/>
        <v>3032</v>
      </c>
      <c r="C3037">
        <f t="shared" ca="1" si="96"/>
        <v>-7.5642335213119853</v>
      </c>
      <c r="D3037">
        <f t="shared" ca="1" si="96"/>
        <v>-4.0350385846728525</v>
      </c>
      <c r="E3037">
        <f t="shared" ca="1" si="96"/>
        <v>-6.0126558637506378</v>
      </c>
    </row>
    <row r="3038" spans="2:5">
      <c r="B3038">
        <f t="shared" si="97"/>
        <v>3033</v>
      </c>
      <c r="C3038">
        <f t="shared" ca="1" si="96"/>
        <v>-9.9606581322137764</v>
      </c>
      <c r="D3038">
        <f t="shared" ca="1" si="96"/>
        <v>16.170407144737744</v>
      </c>
      <c r="E3038">
        <f t="shared" ca="1" si="96"/>
        <v>4.5960397537789106</v>
      </c>
    </row>
    <row r="3039" spans="2:5">
      <c r="B3039">
        <f t="shared" si="97"/>
        <v>3034</v>
      </c>
      <c r="C3039">
        <f t="shared" ca="1" si="96"/>
        <v>-15.368308282423213</v>
      </c>
      <c r="D3039">
        <f t="shared" ca="1" si="96"/>
        <v>-5.0658843684558903</v>
      </c>
      <c r="E3039">
        <f t="shared" ca="1" si="96"/>
        <v>-16.846108747281971</v>
      </c>
    </row>
    <row r="3040" spans="2:5">
      <c r="B3040">
        <f t="shared" si="97"/>
        <v>3035</v>
      </c>
      <c r="C3040">
        <f t="shared" ca="1" si="96"/>
        <v>13.18536564991911</v>
      </c>
      <c r="D3040">
        <f t="shared" ca="1" si="96"/>
        <v>-13.123887560507617</v>
      </c>
      <c r="E3040">
        <f t="shared" ca="1" si="96"/>
        <v>-6.8829114473847914</v>
      </c>
    </row>
    <row r="3041" spans="2:5">
      <c r="B3041">
        <f t="shared" si="97"/>
        <v>3036</v>
      </c>
      <c r="C3041">
        <f t="shared" ca="1" si="96"/>
        <v>-2.1984224834726338</v>
      </c>
      <c r="D3041">
        <f t="shared" ca="1" si="96"/>
        <v>8.1993586832346992</v>
      </c>
      <c r="E3041">
        <f t="shared" ca="1" si="96"/>
        <v>-2.1775446824115763</v>
      </c>
    </row>
    <row r="3042" spans="2:5">
      <c r="B3042">
        <f t="shared" si="97"/>
        <v>3037</v>
      </c>
      <c r="C3042">
        <f t="shared" ca="1" si="96"/>
        <v>-8.7536365972882084</v>
      </c>
      <c r="D3042">
        <f t="shared" ca="1" si="96"/>
        <v>0.43470178689951178</v>
      </c>
      <c r="E3042">
        <f t="shared" ca="1" si="96"/>
        <v>12.400599902654509</v>
      </c>
    </row>
    <row r="3043" spans="2:5">
      <c r="B3043">
        <f t="shared" si="97"/>
        <v>3038</v>
      </c>
      <c r="C3043">
        <f t="shared" ca="1" si="96"/>
        <v>-3.9426553334789953</v>
      </c>
      <c r="D3043">
        <f t="shared" ca="1" si="96"/>
        <v>-7.8630795953670916</v>
      </c>
      <c r="E3043">
        <f t="shared" ca="1" si="96"/>
        <v>3.8225985326889074</v>
      </c>
    </row>
    <row r="3044" spans="2:5">
      <c r="B3044">
        <f t="shared" si="97"/>
        <v>3039</v>
      </c>
      <c r="C3044">
        <f t="shared" ca="1" si="96"/>
        <v>-12.262098751741895</v>
      </c>
      <c r="D3044">
        <f t="shared" ca="1" si="96"/>
        <v>11.498766918946972</v>
      </c>
      <c r="E3044">
        <f t="shared" ca="1" si="96"/>
        <v>15.108409159374652</v>
      </c>
    </row>
    <row r="3045" spans="2:5">
      <c r="B3045">
        <f t="shared" si="97"/>
        <v>3040</v>
      </c>
      <c r="C3045">
        <f t="shared" ca="1" si="96"/>
        <v>8.5511912985661098</v>
      </c>
      <c r="D3045">
        <f t="shared" ca="1" si="96"/>
        <v>14.198187027080895</v>
      </c>
      <c r="E3045">
        <f t="shared" ca="1" si="96"/>
        <v>15.277752183363916</v>
      </c>
    </row>
    <row r="3046" spans="2:5">
      <c r="B3046">
        <f t="shared" si="97"/>
        <v>3041</v>
      </c>
      <c r="C3046">
        <f t="shared" ca="1" si="96"/>
        <v>-2.4758077239760174</v>
      </c>
      <c r="D3046">
        <f t="shared" ca="1" si="96"/>
        <v>-1.5950271151600008</v>
      </c>
      <c r="E3046">
        <f t="shared" ca="1" si="96"/>
        <v>12.276976210303728</v>
      </c>
    </row>
    <row r="3047" spans="2:5">
      <c r="B3047">
        <f t="shared" si="97"/>
        <v>3042</v>
      </c>
      <c r="C3047">
        <f t="shared" ref="C3047:E3082" ca="1" si="98">(2*RAND()-1)*$C$4</f>
        <v>-12.619828280079471</v>
      </c>
      <c r="D3047">
        <f t="shared" ca="1" si="98"/>
        <v>0.69846431210528359</v>
      </c>
      <c r="E3047">
        <f t="shared" ca="1" si="98"/>
        <v>9.4614553427733608</v>
      </c>
    </row>
    <row r="3048" spans="2:5">
      <c r="B3048">
        <f t="shared" si="97"/>
        <v>3043</v>
      </c>
      <c r="C3048">
        <f t="shared" ca="1" si="98"/>
        <v>2.2614961171790169</v>
      </c>
      <c r="D3048">
        <f t="shared" ca="1" si="98"/>
        <v>11.377505540918763</v>
      </c>
      <c r="E3048">
        <f t="shared" ca="1" si="98"/>
        <v>7.7028306983396932</v>
      </c>
    </row>
    <row r="3049" spans="2:5">
      <c r="B3049">
        <f t="shared" si="97"/>
        <v>3044</v>
      </c>
      <c r="C3049">
        <f t="shared" ca="1" si="98"/>
        <v>11.505603374295941</v>
      </c>
      <c r="D3049">
        <f t="shared" ca="1" si="98"/>
        <v>-0.83094497818164892</v>
      </c>
      <c r="E3049">
        <f t="shared" ca="1" si="98"/>
        <v>11.717017888308394</v>
      </c>
    </row>
    <row r="3050" spans="2:5">
      <c r="B3050">
        <f t="shared" si="97"/>
        <v>3045</v>
      </c>
      <c r="C3050">
        <f t="shared" ca="1" si="98"/>
        <v>3.6985679812769581</v>
      </c>
      <c r="D3050">
        <f t="shared" ca="1" si="98"/>
        <v>12.326357647842016</v>
      </c>
      <c r="E3050">
        <f t="shared" ca="1" si="98"/>
        <v>11.782337610683667</v>
      </c>
    </row>
    <row r="3051" spans="2:5">
      <c r="B3051">
        <f t="shared" si="97"/>
        <v>3046</v>
      </c>
      <c r="C3051">
        <f t="shared" ca="1" si="98"/>
        <v>-9.8551063666436942</v>
      </c>
      <c r="D3051">
        <f t="shared" ca="1" si="98"/>
        <v>8.8388675777800252</v>
      </c>
      <c r="E3051">
        <f t="shared" ca="1" si="98"/>
        <v>-6.2157148869459098</v>
      </c>
    </row>
    <row r="3052" spans="2:5">
      <c r="B3052">
        <f t="shared" si="97"/>
        <v>3047</v>
      </c>
      <c r="C3052">
        <f t="shared" ca="1" si="98"/>
        <v>-2.4263124880459981</v>
      </c>
      <c r="D3052">
        <f t="shared" ca="1" si="98"/>
        <v>10.517340357386754</v>
      </c>
      <c r="E3052">
        <f t="shared" ca="1" si="98"/>
        <v>-12.050676464235309</v>
      </c>
    </row>
    <row r="3053" spans="2:5">
      <c r="B3053">
        <f t="shared" si="97"/>
        <v>3048</v>
      </c>
      <c r="C3053">
        <f t="shared" ca="1" si="98"/>
        <v>5.7787548770471044</v>
      </c>
      <c r="D3053">
        <f t="shared" ca="1" si="98"/>
        <v>-1.940776202663467</v>
      </c>
      <c r="E3053">
        <f t="shared" ca="1" si="98"/>
        <v>9.4475375709954807</v>
      </c>
    </row>
    <row r="3054" spans="2:5">
      <c r="B3054">
        <f t="shared" si="97"/>
        <v>3049</v>
      </c>
      <c r="C3054">
        <f t="shared" ca="1" si="98"/>
        <v>5.7133472440361022</v>
      </c>
      <c r="D3054">
        <f t="shared" ca="1" si="98"/>
        <v>0.5693202481010633</v>
      </c>
      <c r="E3054">
        <f t="shared" ca="1" si="98"/>
        <v>-7.8206984776981692</v>
      </c>
    </row>
    <row r="3055" spans="2:5">
      <c r="B3055">
        <f t="shared" si="97"/>
        <v>3050</v>
      </c>
      <c r="C3055">
        <f t="shared" ca="1" si="98"/>
        <v>14.026383692220518</v>
      </c>
      <c r="D3055">
        <f t="shared" ca="1" si="98"/>
        <v>11.312856849389926</v>
      </c>
      <c r="E3055">
        <f t="shared" ca="1" si="98"/>
        <v>-11.05395494709124</v>
      </c>
    </row>
    <row r="3056" spans="2:5">
      <c r="B3056">
        <f t="shared" si="97"/>
        <v>3051</v>
      </c>
      <c r="C3056">
        <f t="shared" ca="1" si="98"/>
        <v>15.665580315908988</v>
      </c>
      <c r="D3056">
        <f t="shared" ca="1" si="98"/>
        <v>8.1562144660818774</v>
      </c>
      <c r="E3056">
        <f t="shared" ca="1" si="98"/>
        <v>7.8620369947517084</v>
      </c>
    </row>
    <row r="3057" spans="2:5">
      <c r="B3057">
        <f t="shared" si="97"/>
        <v>3052</v>
      </c>
      <c r="C3057">
        <f t="shared" ca="1" si="98"/>
        <v>7.5500269347768274</v>
      </c>
      <c r="D3057">
        <f t="shared" ca="1" si="98"/>
        <v>11.737132830434431</v>
      </c>
      <c r="E3057">
        <f t="shared" ca="1" si="98"/>
        <v>11.899669798294001</v>
      </c>
    </row>
    <row r="3058" spans="2:5">
      <c r="B3058">
        <f t="shared" si="97"/>
        <v>3053</v>
      </c>
      <c r="C3058">
        <f t="shared" ca="1" si="98"/>
        <v>-5.2804552266445706</v>
      </c>
      <c r="D3058">
        <f t="shared" ca="1" si="98"/>
        <v>-1.5528925587740499</v>
      </c>
      <c r="E3058">
        <f t="shared" ca="1" si="98"/>
        <v>-1.9368216900926043</v>
      </c>
    </row>
    <row r="3059" spans="2:5">
      <c r="B3059">
        <f t="shared" si="97"/>
        <v>3054</v>
      </c>
      <c r="C3059">
        <f t="shared" ca="1" si="98"/>
        <v>15.803523792700028</v>
      </c>
      <c r="D3059">
        <f t="shared" ca="1" si="98"/>
        <v>-9.1891146822894747</v>
      </c>
      <c r="E3059">
        <f t="shared" ca="1" si="98"/>
        <v>0.10075411064107476</v>
      </c>
    </row>
    <row r="3060" spans="2:5">
      <c r="B3060">
        <f t="shared" si="97"/>
        <v>3055</v>
      </c>
      <c r="C3060">
        <f t="shared" ca="1" si="98"/>
        <v>-1.5674382175084083</v>
      </c>
      <c r="D3060">
        <f t="shared" ca="1" si="98"/>
        <v>-14.04047075939082</v>
      </c>
      <c r="E3060">
        <f t="shared" ca="1" si="98"/>
        <v>10.772617740629379</v>
      </c>
    </row>
    <row r="3061" spans="2:5">
      <c r="B3061">
        <f t="shared" si="97"/>
        <v>3056</v>
      </c>
      <c r="C3061">
        <f t="shared" ca="1" si="98"/>
        <v>-7.3609968431295378</v>
      </c>
      <c r="D3061">
        <f t="shared" ca="1" si="98"/>
        <v>13.455632173952356</v>
      </c>
      <c r="E3061">
        <f t="shared" ca="1" si="98"/>
        <v>6.7508575332231482</v>
      </c>
    </row>
    <row r="3062" spans="2:5">
      <c r="B3062">
        <f t="shared" si="97"/>
        <v>3057</v>
      </c>
      <c r="C3062">
        <f t="shared" ca="1" si="98"/>
        <v>8.3172525985569763</v>
      </c>
      <c r="D3062">
        <f t="shared" ca="1" si="98"/>
        <v>6.0491722500463556</v>
      </c>
      <c r="E3062">
        <f t="shared" ca="1" si="98"/>
        <v>-11.925643620480619</v>
      </c>
    </row>
    <row r="3063" spans="2:5">
      <c r="B3063">
        <f t="shared" si="97"/>
        <v>3058</v>
      </c>
      <c r="C3063">
        <f t="shared" ca="1" si="98"/>
        <v>2.8245491465095354</v>
      </c>
      <c r="D3063">
        <f t="shared" ca="1" si="98"/>
        <v>-9.0667467676680005</v>
      </c>
      <c r="E3063">
        <f t="shared" ca="1" si="98"/>
        <v>10.251720735708775</v>
      </c>
    </row>
    <row r="3064" spans="2:5">
      <c r="B3064">
        <f t="shared" si="97"/>
        <v>3059</v>
      </c>
      <c r="C3064">
        <f t="shared" ca="1" si="98"/>
        <v>-0.64703956573853172</v>
      </c>
      <c r="D3064">
        <f t="shared" ca="1" si="98"/>
        <v>6.5689869912203811</v>
      </c>
      <c r="E3064">
        <f t="shared" ca="1" si="98"/>
        <v>-5.4024409760680721</v>
      </c>
    </row>
    <row r="3065" spans="2:5">
      <c r="B3065">
        <f t="shared" si="97"/>
        <v>3060</v>
      </c>
      <c r="C3065">
        <f t="shared" ca="1" si="98"/>
        <v>15.578460485647033</v>
      </c>
      <c r="D3065">
        <f t="shared" ca="1" si="98"/>
        <v>-14.698287049031531</v>
      </c>
      <c r="E3065">
        <f t="shared" ca="1" si="98"/>
        <v>9.5643668827628385</v>
      </c>
    </row>
    <row r="3066" spans="2:5">
      <c r="B3066">
        <f t="shared" si="97"/>
        <v>3061</v>
      </c>
      <c r="C3066">
        <f t="shared" ca="1" si="98"/>
        <v>7.6129933604715614</v>
      </c>
      <c r="D3066">
        <f t="shared" ca="1" si="98"/>
        <v>5.8622789907082602</v>
      </c>
      <c r="E3066">
        <f t="shared" ca="1" si="98"/>
        <v>-14.608742992256254</v>
      </c>
    </row>
    <row r="3067" spans="2:5">
      <c r="B3067">
        <f t="shared" si="97"/>
        <v>3062</v>
      </c>
      <c r="C3067">
        <f t="shared" ca="1" si="98"/>
        <v>-16.127579491140679</v>
      </c>
      <c r="D3067">
        <f t="shared" ca="1" si="98"/>
        <v>0.98312891161619986</v>
      </c>
      <c r="E3067">
        <f t="shared" ca="1" si="98"/>
        <v>-5.0360554535796727</v>
      </c>
    </row>
    <row r="3068" spans="2:5">
      <c r="B3068">
        <f t="shared" si="97"/>
        <v>3063</v>
      </c>
      <c r="C3068">
        <f t="shared" ca="1" si="98"/>
        <v>4.4147163428138683</v>
      </c>
      <c r="D3068">
        <f t="shared" ca="1" si="98"/>
        <v>-2.8820842154557345</v>
      </c>
      <c r="E3068">
        <f t="shared" ca="1" si="98"/>
        <v>16.416114999418035</v>
      </c>
    </row>
    <row r="3069" spans="2:5">
      <c r="B3069">
        <f t="shared" si="97"/>
        <v>3064</v>
      </c>
      <c r="C3069">
        <f t="shared" ca="1" si="98"/>
        <v>-11.965939426526145</v>
      </c>
      <c r="D3069">
        <f t="shared" ca="1" si="98"/>
        <v>-3.8677583578493699</v>
      </c>
      <c r="E3069">
        <f t="shared" ca="1" si="98"/>
        <v>3.3626614337365486</v>
      </c>
    </row>
    <row r="3070" spans="2:5">
      <c r="B3070">
        <f t="shared" si="97"/>
        <v>3065</v>
      </c>
      <c r="C3070">
        <f t="shared" ca="1" si="98"/>
        <v>-6.4973000291438003</v>
      </c>
      <c r="D3070">
        <f t="shared" ca="1" si="98"/>
        <v>8.5419342969366028</v>
      </c>
      <c r="E3070">
        <f t="shared" ca="1" si="98"/>
        <v>-16.626074423929762</v>
      </c>
    </row>
    <row r="3071" spans="2:5">
      <c r="B3071">
        <f t="shared" si="97"/>
        <v>3066</v>
      </c>
      <c r="C3071">
        <f t="shared" ca="1" si="98"/>
        <v>14.795689286505498</v>
      </c>
      <c r="D3071">
        <f t="shared" ca="1" si="98"/>
        <v>-9.2359714978274798</v>
      </c>
      <c r="E3071">
        <f t="shared" ca="1" si="98"/>
        <v>-9.411049265081104</v>
      </c>
    </row>
    <row r="3072" spans="2:5">
      <c r="B3072">
        <f t="shared" si="97"/>
        <v>3067</v>
      </c>
      <c r="C3072">
        <f t="shared" ca="1" si="98"/>
        <v>-15.094691217859269</v>
      </c>
      <c r="D3072">
        <f t="shared" ca="1" si="98"/>
        <v>-4.7839663143934654</v>
      </c>
      <c r="E3072">
        <f t="shared" ca="1" si="98"/>
        <v>-3.8099748980748167</v>
      </c>
    </row>
    <row r="3073" spans="2:5">
      <c r="B3073">
        <f t="shared" si="97"/>
        <v>3068</v>
      </c>
      <c r="C3073">
        <f t="shared" ca="1" si="98"/>
        <v>11.875592582697902</v>
      </c>
      <c r="D3073">
        <f t="shared" ca="1" si="98"/>
        <v>-7.6653227363622793</v>
      </c>
      <c r="E3073">
        <f t="shared" ca="1" si="98"/>
        <v>3.7905863697990352</v>
      </c>
    </row>
    <row r="3074" spans="2:5">
      <c r="B3074">
        <f t="shared" si="97"/>
        <v>3069</v>
      </c>
      <c r="C3074">
        <f t="shared" ca="1" si="98"/>
        <v>10.838325562078056</v>
      </c>
      <c r="D3074">
        <f t="shared" ca="1" si="98"/>
        <v>-5.6928883095154248</v>
      </c>
      <c r="E3074">
        <f t="shared" ca="1" si="98"/>
        <v>-9.2923601761618144</v>
      </c>
    </row>
    <row r="3075" spans="2:5">
      <c r="B3075">
        <f t="shared" si="97"/>
        <v>3070</v>
      </c>
      <c r="C3075">
        <f t="shared" ca="1" si="98"/>
        <v>0.9949427425165247</v>
      </c>
      <c r="D3075">
        <f t="shared" ca="1" si="98"/>
        <v>0.25602458407705297</v>
      </c>
      <c r="E3075">
        <f t="shared" ca="1" si="98"/>
        <v>-15.052020595675645</v>
      </c>
    </row>
    <row r="3076" spans="2:5">
      <c r="B3076">
        <f t="shared" si="97"/>
        <v>3071</v>
      </c>
      <c r="C3076">
        <f t="shared" ca="1" si="98"/>
        <v>-15.23880953733617</v>
      </c>
      <c r="D3076">
        <f t="shared" ca="1" si="98"/>
        <v>15.33019910902857</v>
      </c>
      <c r="E3076">
        <f t="shared" ca="1" si="98"/>
        <v>-2.7757052484649298</v>
      </c>
    </row>
    <row r="3077" spans="2:5">
      <c r="B3077">
        <f t="shared" si="97"/>
        <v>3072</v>
      </c>
      <c r="C3077">
        <f t="shared" ca="1" si="98"/>
        <v>-15.647858520220963</v>
      </c>
      <c r="D3077">
        <f t="shared" ca="1" si="98"/>
        <v>12.784808990622999</v>
      </c>
      <c r="E3077">
        <f t="shared" ca="1" si="98"/>
        <v>-5.696827703263299</v>
      </c>
    </row>
    <row r="3078" spans="2:5">
      <c r="B3078">
        <f t="shared" si="97"/>
        <v>3073</v>
      </c>
      <c r="C3078">
        <f t="shared" ca="1" si="98"/>
        <v>5.1885286676911164</v>
      </c>
      <c r="D3078">
        <f t="shared" ca="1" si="98"/>
        <v>1.7087910356370535</v>
      </c>
      <c r="E3078">
        <f t="shared" ca="1" si="98"/>
        <v>5.9365723111739985</v>
      </c>
    </row>
    <row r="3079" spans="2:5">
      <c r="B3079">
        <f t="shared" si="97"/>
        <v>3074</v>
      </c>
      <c r="C3079">
        <f t="shared" ca="1" si="98"/>
        <v>6.9900847188182063</v>
      </c>
      <c r="D3079">
        <f t="shared" ca="1" si="98"/>
        <v>-4.5594969358113131</v>
      </c>
      <c r="E3079">
        <f t="shared" ca="1" si="98"/>
        <v>-6.1331716543683861</v>
      </c>
    </row>
    <row r="3080" spans="2:5">
      <c r="B3080">
        <f t="shared" ref="B3080:B3082" si="99">B3079+1</f>
        <v>3075</v>
      </c>
      <c r="C3080">
        <f t="shared" ca="1" si="98"/>
        <v>12.668726680083871</v>
      </c>
      <c r="D3080">
        <f t="shared" ca="1" si="98"/>
        <v>10.013257726812849</v>
      </c>
      <c r="E3080">
        <f t="shared" ca="1" si="98"/>
        <v>-14.850918950277238</v>
      </c>
    </row>
    <row r="3081" spans="2:5">
      <c r="B3081">
        <f t="shared" si="99"/>
        <v>3076</v>
      </c>
      <c r="C3081">
        <f t="shared" ca="1" si="98"/>
        <v>10.065957096716877</v>
      </c>
      <c r="D3081">
        <f t="shared" ca="1" si="98"/>
        <v>-2.8389449638370108</v>
      </c>
      <c r="E3081">
        <f t="shared" ca="1" si="98"/>
        <v>-5.340871989304814</v>
      </c>
    </row>
    <row r="3082" spans="2:5">
      <c r="B3082">
        <f t="shared" si="99"/>
        <v>3077</v>
      </c>
      <c r="C3082">
        <f t="shared" ca="1" si="98"/>
        <v>-9.6597318957635867</v>
      </c>
      <c r="D3082">
        <f t="shared" ca="1" si="98"/>
        <v>7.9632641018710926</v>
      </c>
      <c r="E3082">
        <f t="shared" ca="1" si="98"/>
        <v>9.2619010500765775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F75F5-919F-4808-BCA9-A39C9F39CC64}">
  <dimension ref="C1:F3009"/>
  <sheetViews>
    <sheetView workbookViewId="0"/>
  </sheetViews>
  <sheetFormatPr defaultRowHeight="18.75"/>
  <sheetData>
    <row r="1" spans="3:6">
      <c r="D1" t="s">
        <v>44</v>
      </c>
    </row>
    <row r="3" spans="3:6">
      <c r="D3" t="s">
        <v>17</v>
      </c>
      <c r="E3">
        <f>本体!C8</f>
        <v>4</v>
      </c>
    </row>
    <row r="4" spans="3:6">
      <c r="D4" t="s">
        <v>2</v>
      </c>
      <c r="E4">
        <f>本体!D8</f>
        <v>3</v>
      </c>
    </row>
    <row r="5" spans="3:6">
      <c r="D5" t="s">
        <v>18</v>
      </c>
      <c r="E5">
        <v>0.01</v>
      </c>
    </row>
    <row r="7" spans="3:6">
      <c r="D7" t="s">
        <v>14</v>
      </c>
      <c r="E7">
        <f>SQRT(SUMSQ(E9:E3009)*E5)</f>
        <v>225836.03921274692</v>
      </c>
    </row>
    <row r="8" spans="3:6">
      <c r="E8" t="s">
        <v>19</v>
      </c>
      <c r="F8" t="s">
        <v>16</v>
      </c>
    </row>
    <row r="9" spans="3:6">
      <c r="C9">
        <v>1</v>
      </c>
      <c r="D9">
        <f>$E$5*(C9-1)</f>
        <v>0</v>
      </c>
      <c r="E9">
        <f>IF(E4&lt;&gt;0,0,1)</f>
        <v>0</v>
      </c>
      <c r="F9">
        <f>E9/$E$7</f>
        <v>0</v>
      </c>
    </row>
    <row r="10" spans="3:6">
      <c r="C10">
        <f>C9+1</f>
        <v>2</v>
      </c>
      <c r="D10">
        <f t="shared" ref="D10:D73" si="0">$E$5*(C10-1)</f>
        <v>0.01</v>
      </c>
      <c r="E10">
        <f>IF(E4&lt;&gt;0,0.01,0.9)</f>
        <v>0.01</v>
      </c>
      <c r="F10">
        <f t="shared" ref="F10:F73" si="1">E10/$E$7</f>
        <v>4.4279912253418442E-8</v>
      </c>
    </row>
    <row r="11" spans="3:6">
      <c r="C11">
        <f t="shared" ref="C11:C74" si="2">C10+1</f>
        <v>3</v>
      </c>
      <c r="D11">
        <f t="shared" si="0"/>
        <v>0.02</v>
      </c>
      <c r="E11">
        <f>(2*D10^2+D10^2*$E$5^2/4-$E$3*D10*$E$5^2+$E$5^2*$E$4*($E$4+1))/(D10*$E$5+D10^2)*E10+($E$5-D10)/($E$5+D10)*E9</f>
        <v>6.9800125000000005E-2</v>
      </c>
      <c r="F11">
        <f t="shared" si="1"/>
        <v>3.0907434102776391E-7</v>
      </c>
    </row>
    <row r="12" spans="3:6">
      <c r="C12">
        <f t="shared" si="2"/>
        <v>4</v>
      </c>
      <c r="D12">
        <f t="shared" si="0"/>
        <v>0.03</v>
      </c>
      <c r="E12">
        <f t="shared" ref="E12:E75" si="3">(2*D11^2+D11^2*$E$5^2/4-$E$3*D11*$E$5^2+$E$5^2*$E$4*($E$4+1))/(D11*$E$5+D11^2)*E11+($E$5-D11)/($E$5+D11)*E10</f>
        <v>0.22840424500208334</v>
      </c>
      <c r="F12">
        <f t="shared" si="1"/>
        <v>1.0113719927000537E-6</v>
      </c>
    </row>
    <row r="13" spans="3:6">
      <c r="C13">
        <f t="shared" si="2"/>
        <v>5</v>
      </c>
      <c r="D13">
        <f t="shared" si="0"/>
        <v>0.04</v>
      </c>
      <c r="E13">
        <f t="shared" si="3"/>
        <v>0.53383079013478141</v>
      </c>
      <c r="F13">
        <f t="shared" si="1"/>
        <v>2.3637980545341153E-6</v>
      </c>
    </row>
    <row r="14" spans="3:6">
      <c r="C14">
        <f t="shared" si="2"/>
        <v>6</v>
      </c>
      <c r="D14">
        <f t="shared" si="0"/>
        <v>0.05</v>
      </c>
      <c r="E14">
        <f t="shared" si="3"/>
        <v>1.0331252215899938</v>
      </c>
      <c r="F14">
        <f t="shared" si="1"/>
        <v>4.5746694158798404E-6</v>
      </c>
    </row>
    <row r="15" spans="3:6">
      <c r="C15">
        <f t="shared" si="2"/>
        <v>7</v>
      </c>
      <c r="D15">
        <f t="shared" si="0"/>
        <v>0.06</v>
      </c>
      <c r="E15">
        <f t="shared" si="3"/>
        <v>1.7723722864943163</v>
      </c>
      <c r="F15">
        <f t="shared" si="1"/>
        <v>7.848048932635894E-6</v>
      </c>
    </row>
    <row r="16" spans="3:6">
      <c r="C16">
        <f t="shared" si="2"/>
        <v>8</v>
      </c>
      <c r="D16">
        <f t="shared" si="0"/>
        <v>7.0000000000000007E-2</v>
      </c>
      <c r="E16">
        <f t="shared" si="3"/>
        <v>2.7967081239076665</v>
      </c>
      <c r="F16">
        <f t="shared" si="1"/>
        <v>1.2383799032505398E-5</v>
      </c>
    </row>
    <row r="17" spans="3:6">
      <c r="C17">
        <f t="shared" si="2"/>
        <v>9</v>
      </c>
      <c r="D17">
        <f t="shared" si="0"/>
        <v>0.08</v>
      </c>
      <c r="E17">
        <f t="shared" si="3"/>
        <v>4.1503322373185654</v>
      </c>
      <c r="F17">
        <f t="shared" si="1"/>
        <v>1.8377634729099992E-5</v>
      </c>
    </row>
    <row r="18" spans="3:6">
      <c r="C18">
        <f t="shared" si="2"/>
        <v>10</v>
      </c>
      <c r="D18">
        <f t="shared" si="0"/>
        <v>0.09</v>
      </c>
      <c r="E18">
        <f t="shared" si="3"/>
        <v>5.8765193402973264</v>
      </c>
      <c r="F18">
        <f t="shared" si="1"/>
        <v>2.6021176074388204E-5</v>
      </c>
    </row>
    <row r="19" spans="3:6">
      <c r="C19">
        <f t="shared" si="2"/>
        <v>11</v>
      </c>
      <c r="D19">
        <f t="shared" si="0"/>
        <v>0.1</v>
      </c>
      <c r="E19">
        <f t="shared" si="3"/>
        <v>8.0176310790439462</v>
      </c>
      <c r="F19">
        <f t="shared" si="1"/>
        <v>3.5502000066034655E-5</v>
      </c>
    </row>
    <row r="20" spans="3:6">
      <c r="C20">
        <f t="shared" si="2"/>
        <v>12</v>
      </c>
      <c r="D20">
        <f t="shared" si="0"/>
        <v>0.11</v>
      </c>
      <c r="E20">
        <f t="shared" si="3"/>
        <v>10.615127634333067</v>
      </c>
      <c r="F20">
        <f t="shared" si="1"/>
        <v>4.7003692020710549E-5</v>
      </c>
    </row>
    <row r="21" spans="3:6">
      <c r="C21">
        <f t="shared" si="2"/>
        <v>13</v>
      </c>
      <c r="D21">
        <f t="shared" si="0"/>
        <v>0.12</v>
      </c>
      <c r="E21">
        <f t="shared" si="3"/>
        <v>13.709579204755702</v>
      </c>
      <c r="F21">
        <f t="shared" si="1"/>
        <v>6.0705896421787266E-5</v>
      </c>
    </row>
    <row r="22" spans="3:6">
      <c r="C22">
        <f t="shared" si="2"/>
        <v>14</v>
      </c>
      <c r="D22">
        <f t="shared" si="0"/>
        <v>0.13</v>
      </c>
      <c r="E22">
        <f t="shared" si="3"/>
        <v>17.340677372830768</v>
      </c>
      <c r="F22">
        <f t="shared" si="1"/>
        <v>7.6784367248378506E-5</v>
      </c>
    </row>
    <row r="23" spans="3:6">
      <c r="C23">
        <f t="shared" si="2"/>
        <v>15</v>
      </c>
      <c r="D23">
        <f t="shared" si="0"/>
        <v>0.14000000000000001</v>
      </c>
      <c r="E23">
        <f t="shared" si="3"/>
        <v>21.547246355367623</v>
      </c>
      <c r="F23">
        <f t="shared" si="1"/>
        <v>9.5411017791846865E-5</v>
      </c>
    </row>
    <row r="24" spans="3:6">
      <c r="C24">
        <f t="shared" si="2"/>
        <v>16</v>
      </c>
      <c r="D24">
        <f t="shared" si="0"/>
        <v>0.15</v>
      </c>
      <c r="E24">
        <f t="shared" si="3"/>
        <v>26.367254139340261</v>
      </c>
      <c r="F24">
        <f t="shared" si="1"/>
        <v>1.167539699653571E-4</v>
      </c>
    </row>
    <row r="25" spans="3:6">
      <c r="C25">
        <f t="shared" si="2"/>
        <v>17</v>
      </c>
      <c r="D25">
        <f t="shared" si="0"/>
        <v>0.16</v>
      </c>
      <c r="E25">
        <f t="shared" si="3"/>
        <v>31.837823504453876</v>
      </c>
      <c r="F25">
        <f t="shared" si="1"/>
        <v>1.4097760311170408E-4</v>
      </c>
    </row>
    <row r="26" spans="3:6">
      <c r="C26">
        <f t="shared" si="2"/>
        <v>18</v>
      </c>
      <c r="D26">
        <f t="shared" si="0"/>
        <v>0.17</v>
      </c>
      <c r="E26">
        <f t="shared" si="3"/>
        <v>37.995242933528488</v>
      </c>
      <c r="F26">
        <f t="shared" si="1"/>
        <v>1.6824260231439585E-4</v>
      </c>
    </row>
    <row r="27" spans="3:6">
      <c r="C27">
        <f t="shared" si="2"/>
        <v>19</v>
      </c>
      <c r="D27">
        <f t="shared" si="0"/>
        <v>0.18</v>
      </c>
      <c r="E27">
        <f t="shared" si="3"/>
        <v>44.874977411783505</v>
      </c>
      <c r="F27">
        <f t="shared" si="1"/>
        <v>1.9870600621679083E-4</v>
      </c>
    </row>
    <row r="28" spans="3:6">
      <c r="C28">
        <f t="shared" si="2"/>
        <v>20</v>
      </c>
      <c r="D28">
        <f t="shared" si="0"/>
        <v>0.19</v>
      </c>
      <c r="E28">
        <f t="shared" si="3"/>
        <v>52.511679116075875</v>
      </c>
      <c r="F28">
        <f t="shared" si="1"/>
        <v>2.3252125435395055E-4</v>
      </c>
    </row>
    <row r="29" spans="3:6">
      <c r="C29">
        <f t="shared" si="2"/>
        <v>21</v>
      </c>
      <c r="D29">
        <f t="shared" si="0"/>
        <v>0.2</v>
      </c>
      <c r="E29">
        <f t="shared" si="3"/>
        <v>60.939197995119834</v>
      </c>
      <c r="F29">
        <f t="shared" si="1"/>
        <v>2.6983823400175992E-4</v>
      </c>
    </row>
    <row r="30" spans="3:6">
      <c r="C30">
        <f t="shared" si="2"/>
        <v>22</v>
      </c>
      <c r="D30">
        <f t="shared" si="0"/>
        <v>0.21</v>
      </c>
      <c r="E30">
        <f t="shared" si="3"/>
        <v>70.190592241696038</v>
      </c>
      <c r="F30">
        <f t="shared" si="1"/>
        <v>3.1080332654777738E-4</v>
      </c>
    </row>
    <row r="31" spans="3:6">
      <c r="C31">
        <f t="shared" si="2"/>
        <v>23</v>
      </c>
      <c r="D31">
        <f t="shared" si="0"/>
        <v>0.22</v>
      </c>
      <c r="E31">
        <f t="shared" si="3"/>
        <v>80.298138657840639</v>
      </c>
      <c r="F31">
        <f t="shared" si="1"/>
        <v>3.5555945338820109E-4</v>
      </c>
    </row>
    <row r="32" spans="3:6">
      <c r="C32">
        <f t="shared" si="2"/>
        <v>24</v>
      </c>
      <c r="D32">
        <f t="shared" si="0"/>
        <v>0.23</v>
      </c>
      <c r="E32">
        <f t="shared" si="3"/>
        <v>91.293342913990344</v>
      </c>
      <c r="F32">
        <f t="shared" si="1"/>
        <v>4.0424612135527325E-4</v>
      </c>
    </row>
    <row r="33" spans="3:6">
      <c r="C33">
        <f t="shared" si="2"/>
        <v>25</v>
      </c>
      <c r="D33">
        <f t="shared" si="0"/>
        <v>0.24</v>
      </c>
      <c r="E33">
        <f t="shared" si="3"/>
        <v>103.20694970304616</v>
      </c>
      <c r="F33">
        <f t="shared" si="1"/>
        <v>4.5699946767938543E-4</v>
      </c>
    </row>
    <row r="34" spans="3:6">
      <c r="C34">
        <f t="shared" si="2"/>
        <v>26</v>
      </c>
      <c r="D34">
        <f t="shared" si="0"/>
        <v>0.25</v>
      </c>
      <c r="E34">
        <f t="shared" si="3"/>
        <v>116.06895279030645</v>
      </c>
      <c r="F34">
        <f t="shared" si="1"/>
        <v>5.1395230449009376E-4</v>
      </c>
    </row>
    <row r="35" spans="3:6">
      <c r="C35">
        <f t="shared" si="2"/>
        <v>27</v>
      </c>
      <c r="D35">
        <f t="shared" si="0"/>
        <v>0.26</v>
      </c>
      <c r="E35">
        <f t="shared" si="3"/>
        <v>129.90860496020935</v>
      </c>
      <c r="F35">
        <f t="shared" si="1"/>
        <v>5.7523416286020697E-4</v>
      </c>
    </row>
    <row r="36" spans="3:6">
      <c r="C36">
        <f t="shared" si="2"/>
        <v>28</v>
      </c>
      <c r="D36">
        <f t="shared" si="0"/>
        <v>0.27</v>
      </c>
      <c r="E36">
        <f t="shared" si="3"/>
        <v>144.75442786081419</v>
      </c>
      <c r="F36">
        <f t="shared" si="1"/>
        <v>6.4097133639706423E-4</v>
      </c>
    </row>
    <row r="37" spans="3:6">
      <c r="C37">
        <f t="shared" si="2"/>
        <v>29</v>
      </c>
      <c r="D37">
        <f t="shared" si="0"/>
        <v>0.28000000000000003</v>
      </c>
      <c r="E37">
        <f t="shared" si="3"/>
        <v>160.63422174694182</v>
      </c>
      <c r="F37">
        <f t="shared" si="1"/>
        <v>7.1128692438507445E-4</v>
      </c>
    </row>
    <row r="38" spans="3:6">
      <c r="C38">
        <f t="shared" si="2"/>
        <v>30</v>
      </c>
      <c r="D38">
        <f t="shared" si="0"/>
        <v>0.28999999999999998</v>
      </c>
      <c r="E38">
        <f t="shared" si="3"/>
        <v>177.57507512288453</v>
      </c>
      <c r="F38">
        <f t="shared" si="1"/>
        <v>7.8630087448355152E-4</v>
      </c>
    </row>
    <row r="39" spans="3:6">
      <c r="C39">
        <f t="shared" si="2"/>
        <v>31</v>
      </c>
      <c r="D39">
        <f t="shared" si="0"/>
        <v>0.3</v>
      </c>
      <c r="E39">
        <f t="shared" si="3"/>
        <v>195.60337428558796</v>
      </c>
      <c r="F39">
        <f t="shared" si="1"/>
        <v>8.6613002498383998E-4</v>
      </c>
    </row>
    <row r="40" spans="3:6">
      <c r="C40">
        <f t="shared" si="2"/>
        <v>32</v>
      </c>
      <c r="D40">
        <f t="shared" si="0"/>
        <v>0.31</v>
      </c>
      <c r="E40">
        <f t="shared" si="3"/>
        <v>214.74481276919846</v>
      </c>
      <c r="F40">
        <f t="shared" si="1"/>
        <v>9.5088814662968799E-4</v>
      </c>
    </row>
    <row r="41" spans="3:6">
      <c r="C41">
        <f t="shared" si="2"/>
        <v>33</v>
      </c>
      <c r="D41">
        <f t="shared" si="0"/>
        <v>0.32</v>
      </c>
      <c r="E41">
        <f t="shared" si="3"/>
        <v>235.02440069186082</v>
      </c>
      <c r="F41">
        <f t="shared" si="1"/>
        <v>1.0406859840047854E-3</v>
      </c>
    </row>
    <row r="42" spans="3:6">
      <c r="C42">
        <f t="shared" si="2"/>
        <v>34</v>
      </c>
      <c r="D42">
        <f t="shared" si="0"/>
        <v>0.33</v>
      </c>
      <c r="E42">
        <f t="shared" si="3"/>
        <v>256.46647400564456</v>
      </c>
      <c r="F42">
        <f t="shared" si="1"/>
        <v>1.1356312964913562E-3</v>
      </c>
    </row>
    <row r="43" spans="3:6">
      <c r="C43">
        <f t="shared" si="2"/>
        <v>35</v>
      </c>
      <c r="D43">
        <f t="shared" si="0"/>
        <v>0.34</v>
      </c>
      <c r="E43">
        <f t="shared" si="3"/>
        <v>279.09470365046701</v>
      </c>
      <c r="F43">
        <f t="shared" si="1"/>
        <v>1.2358288988036502E-3</v>
      </c>
    </row>
    <row r="44" spans="3:6">
      <c r="C44">
        <f t="shared" si="2"/>
        <v>36</v>
      </c>
      <c r="D44">
        <f t="shared" si="0"/>
        <v>0.35000000000000003</v>
      </c>
      <c r="E44">
        <f t="shared" si="3"/>
        <v>302.93210461287651</v>
      </c>
      <c r="F44">
        <f t="shared" si="1"/>
        <v>1.3413807011001548E-3</v>
      </c>
    </row>
    <row r="45" spans="3:6">
      <c r="C45">
        <f t="shared" si="2"/>
        <v>37</v>
      </c>
      <c r="D45">
        <f t="shared" si="0"/>
        <v>0.36</v>
      </c>
      <c r="E45">
        <f t="shared" si="3"/>
        <v>328.00104489054928</v>
      </c>
      <c r="F45">
        <f t="shared" si="1"/>
        <v>1.4523857486783084E-3</v>
      </c>
    </row>
    <row r="46" spans="3:6">
      <c r="C46">
        <f t="shared" si="2"/>
        <v>38</v>
      </c>
      <c r="D46">
        <f t="shared" si="0"/>
        <v>0.37</v>
      </c>
      <c r="E46">
        <f t="shared" si="3"/>
        <v>354.32325436334696</v>
      </c>
      <c r="F46">
        <f t="shared" si="1"/>
        <v>1.5689402612554667E-3</v>
      </c>
    </row>
    <row r="47" spans="3:6">
      <c r="C47">
        <f t="shared" si="2"/>
        <v>39</v>
      </c>
      <c r="D47">
        <f t="shared" si="0"/>
        <v>0.38</v>
      </c>
      <c r="E47">
        <f t="shared" si="3"/>
        <v>381.9198335717748</v>
      </c>
      <c r="F47">
        <f t="shared" si="1"/>
        <v>1.6911376718398363E-3</v>
      </c>
    </row>
    <row r="48" spans="3:6">
      <c r="C48">
        <f t="shared" si="2"/>
        <v>40</v>
      </c>
      <c r="D48">
        <f t="shared" si="0"/>
        <v>0.39</v>
      </c>
      <c r="E48">
        <f t="shared" si="3"/>
        <v>410.81126240367337</v>
      </c>
      <c r="F48">
        <f t="shared" si="1"/>
        <v>1.8190686651950714E-3</v>
      </c>
    </row>
    <row r="49" spans="3:6">
      <c r="C49">
        <f t="shared" si="2"/>
        <v>41</v>
      </c>
      <c r="D49">
        <f t="shared" si="0"/>
        <v>0.4</v>
      </c>
      <c r="E49">
        <f t="shared" si="3"/>
        <v>441.01740868996882</v>
      </c>
      <c r="F49">
        <f t="shared" si="1"/>
        <v>1.9528212159021798E-3</v>
      </c>
    </row>
    <row r="50" spans="3:6">
      <c r="C50">
        <f t="shared" si="2"/>
        <v>42</v>
      </c>
      <c r="D50">
        <f t="shared" si="0"/>
        <v>0.41000000000000003</v>
      </c>
      <c r="E50">
        <f t="shared" si="3"/>
        <v>472.55753671030055</v>
      </c>
      <c r="F50">
        <f t="shared" si="1"/>
        <v>2.0924806260223671E-3</v>
      </c>
    </row>
    <row r="51" spans="3:6">
      <c r="C51">
        <f t="shared" si="2"/>
        <v>43</v>
      </c>
      <c r="D51">
        <f t="shared" si="0"/>
        <v>0.42</v>
      </c>
      <c r="E51">
        <f t="shared" si="3"/>
        <v>505.4503156093383</v>
      </c>
      <c r="F51">
        <f t="shared" si="1"/>
        <v>2.2381295623644156E-3</v>
      </c>
    </row>
    <row r="52" spans="3:6">
      <c r="C52">
        <f t="shared" si="2"/>
        <v>44</v>
      </c>
      <c r="D52">
        <f t="shared" si="0"/>
        <v>0.43</v>
      </c>
      <c r="E52">
        <f t="shared" si="3"/>
        <v>539.71382772459276</v>
      </c>
      <c r="F52">
        <f t="shared" si="1"/>
        <v>2.3898480933601564E-3</v>
      </c>
    </row>
    <row r="53" spans="3:6">
      <c r="C53">
        <f t="shared" si="2"/>
        <v>45</v>
      </c>
      <c r="D53">
        <f t="shared" si="0"/>
        <v>0.44</v>
      </c>
      <c r="E53">
        <f t="shared" si="3"/>
        <v>575.36557682651937</v>
      </c>
      <c r="F53">
        <f t="shared" si="1"/>
        <v>2.5477137255515763E-3</v>
      </c>
    </row>
    <row r="54" spans="3:6">
      <c r="C54">
        <f t="shared" si="2"/>
        <v>46</v>
      </c>
      <c r="D54">
        <f t="shared" si="0"/>
        <v>0.45</v>
      </c>
      <c r="E54">
        <f t="shared" si="3"/>
        <v>612.42249627170497</v>
      </c>
      <c r="F54">
        <f t="shared" si="1"/>
        <v>2.7118014396930578E-3</v>
      </c>
    </row>
    <row r="55" spans="3:6">
      <c r="C55">
        <f t="shared" si="2"/>
        <v>47</v>
      </c>
      <c r="D55">
        <f t="shared" si="0"/>
        <v>0.46</v>
      </c>
      <c r="E55">
        <f t="shared" si="3"/>
        <v>650.90095706992338</v>
      </c>
      <c r="F55">
        <f t="shared" si="1"/>
        <v>2.8821837264722291E-3</v>
      </c>
    </row>
    <row r="56" spans="3:6">
      <c r="C56">
        <f t="shared" si="2"/>
        <v>48</v>
      </c>
      <c r="D56">
        <f t="shared" si="0"/>
        <v>0.47000000000000003</v>
      </c>
      <c r="E56">
        <f t="shared" si="3"/>
        <v>690.81677586583987</v>
      </c>
      <c r="F56">
        <f t="shared" si="1"/>
        <v>3.0589306218528822E-3</v>
      </c>
    </row>
    <row r="57" spans="3:6">
      <c r="C57">
        <f t="shared" si="2"/>
        <v>49</v>
      </c>
      <c r="D57">
        <f t="shared" si="0"/>
        <v>0.48</v>
      </c>
      <c r="E57">
        <f t="shared" si="3"/>
        <v>732.18522283613265</v>
      </c>
      <c r="F57">
        <f t="shared" si="1"/>
        <v>3.2421097420433581E-3</v>
      </c>
    </row>
    <row r="58" spans="3:6">
      <c r="C58">
        <f t="shared" si="2"/>
        <v>50</v>
      </c>
      <c r="D58">
        <f t="shared" si="0"/>
        <v>0.49</v>
      </c>
      <c r="E58">
        <f t="shared" si="3"/>
        <v>775.02102950280084</v>
      </c>
      <c r="F58">
        <f t="shared" si="1"/>
        <v>3.4317863180938048E-3</v>
      </c>
    </row>
    <row r="59" spans="3:6">
      <c r="C59">
        <f t="shared" si="2"/>
        <v>51</v>
      </c>
      <c r="D59">
        <f t="shared" si="0"/>
        <v>0.5</v>
      </c>
      <c r="E59">
        <f t="shared" si="3"/>
        <v>819.33839646341619</v>
      </c>
      <c r="F59">
        <f t="shared" si="1"/>
        <v>3.6280232301256639E-3</v>
      </c>
    </row>
    <row r="60" spans="3:6">
      <c r="C60">
        <f t="shared" si="2"/>
        <v>52</v>
      </c>
      <c r="D60">
        <f t="shared" si="0"/>
        <v>0.51</v>
      </c>
      <c r="E60">
        <f t="shared" si="3"/>
        <v>865.15100103907139</v>
      </c>
      <c r="F60">
        <f t="shared" si="1"/>
        <v>3.8308810411967209E-3</v>
      </c>
    </row>
    <row r="61" spans="3:6">
      <c r="C61">
        <f t="shared" si="2"/>
        <v>53</v>
      </c>
      <c r="D61">
        <f t="shared" si="0"/>
        <v>0.52</v>
      </c>
      <c r="E61">
        <f t="shared" si="3"/>
        <v>912.47200484077302</v>
      </c>
      <c r="F61">
        <f t="shared" si="1"/>
        <v>4.0404180308050239E-3</v>
      </c>
    </row>
    <row r="62" spans="3:6">
      <c r="C62">
        <f t="shared" si="2"/>
        <v>54</v>
      </c>
      <c r="D62">
        <f t="shared" si="0"/>
        <v>0.53</v>
      </c>
      <c r="E62">
        <f t="shared" si="3"/>
        <v>961.31406125501871</v>
      </c>
      <c r="F62">
        <f t="shared" si="1"/>
        <v>4.2566902280349551E-3</v>
      </c>
    </row>
    <row r="63" spans="3:6">
      <c r="C63">
        <f t="shared" si="2"/>
        <v>55</v>
      </c>
      <c r="D63">
        <f t="shared" si="0"/>
        <v>0.54</v>
      </c>
      <c r="E63">
        <f t="shared" si="3"/>
        <v>1011.6893228492925</v>
      </c>
      <c r="F63">
        <f t="shared" si="1"/>
        <v>4.479751444348699E-3</v>
      </c>
    </row>
    <row r="64" spans="3:6">
      <c r="C64">
        <f t="shared" si="2"/>
        <v>56</v>
      </c>
      <c r="D64">
        <f t="shared" si="0"/>
        <v>0.55000000000000004</v>
      </c>
      <c r="E64">
        <f t="shared" si="3"/>
        <v>1063.6094486982097</v>
      </c>
      <c r="F64">
        <f t="shared" si="1"/>
        <v>4.7096533060263486E-3</v>
      </c>
    </row>
    <row r="65" spans="3:6">
      <c r="C65">
        <f t="shared" si="2"/>
        <v>57</v>
      </c>
      <c r="D65">
        <f t="shared" si="0"/>
        <v>0.56000000000000005</v>
      </c>
      <c r="E65">
        <f t="shared" si="3"/>
        <v>1117.085611631029</v>
      </c>
      <c r="F65">
        <f t="shared" si="1"/>
        <v>4.9464452862578237E-3</v>
      </c>
    </row>
    <row r="66" spans="3:6">
      <c r="C66">
        <f t="shared" si="2"/>
        <v>58</v>
      </c>
      <c r="D66">
        <f t="shared" si="0"/>
        <v>0.57000000000000006</v>
      </c>
      <c r="E66">
        <f t="shared" si="3"/>
        <v>1172.1285054012524</v>
      </c>
      <c r="F66">
        <f t="shared" si="1"/>
        <v>5.1901747368897954E-3</v>
      </c>
    </row>
    <row r="67" spans="3:6">
      <c r="C67">
        <f t="shared" si="2"/>
        <v>59</v>
      </c>
      <c r="D67">
        <f t="shared" si="0"/>
        <v>0.57999999999999996</v>
      </c>
      <c r="E67">
        <f t="shared" si="3"/>
        <v>1228.7483517790217</v>
      </c>
      <c r="F67">
        <f t="shared" si="1"/>
        <v>5.4408869198307617E-3</v>
      </c>
    </row>
    <row r="68" spans="3:6">
      <c r="C68">
        <f t="shared" si="2"/>
        <v>60</v>
      </c>
      <c r="D68">
        <f t="shared" si="0"/>
        <v>0.59</v>
      </c>
      <c r="E68">
        <f t="shared" si="3"/>
        <v>1286.9549075670143</v>
      </c>
      <c r="F68">
        <f t="shared" si="1"/>
        <v>5.6986250381173631E-3</v>
      </c>
    </row>
    <row r="69" spans="3:6">
      <c r="C69">
        <f t="shared" si="2"/>
        <v>61</v>
      </c>
      <c r="D69">
        <f t="shared" si="0"/>
        <v>0.6</v>
      </c>
      <c r="E69">
        <f t="shared" si="3"/>
        <v>1346.7574715405412</v>
      </c>
      <c r="F69">
        <f t="shared" si="1"/>
        <v>5.963430266645085E-3</v>
      </c>
    </row>
    <row r="70" spans="3:6">
      <c r="C70">
        <f t="shared" si="2"/>
        <v>62</v>
      </c>
      <c r="D70">
        <f t="shared" si="0"/>
        <v>0.61</v>
      </c>
      <c r="E70">
        <f t="shared" si="3"/>
        <v>1408.1648913125396</v>
      </c>
      <c r="F70">
        <f t="shared" si="1"/>
        <v>6.2353417825663764E-3</v>
      </c>
    </row>
    <row r="71" spans="3:6">
      <c r="C71">
        <f t="shared" si="2"/>
        <v>63</v>
      </c>
      <c r="D71">
        <f t="shared" si="0"/>
        <v>0.62</v>
      </c>
      <c r="E71">
        <f t="shared" si="3"/>
        <v>1471.1855701241407</v>
      </c>
      <c r="F71">
        <f t="shared" si="1"/>
        <v>6.5143967953592329E-3</v>
      </c>
    </row>
    <row r="72" spans="3:6">
      <c r="C72">
        <f t="shared" si="2"/>
        <v>64</v>
      </c>
      <c r="D72">
        <f t="shared" si="0"/>
        <v>0.63</v>
      </c>
      <c r="E72">
        <f t="shared" si="3"/>
        <v>1535.8274735615053</v>
      </c>
      <c r="F72">
        <f t="shared" si="1"/>
        <v>6.8006305765692786E-3</v>
      </c>
    </row>
    <row r="73" spans="3:6">
      <c r="C73">
        <f t="shared" si="2"/>
        <v>65</v>
      </c>
      <c r="D73">
        <f t="shared" si="0"/>
        <v>0.64</v>
      </c>
      <c r="E73">
        <f t="shared" si="3"/>
        <v>1602.0981361995937</v>
      </c>
      <c r="F73">
        <f t="shared" si="1"/>
        <v>7.0940764892283232E-3</v>
      </c>
    </row>
    <row r="74" spans="3:6">
      <c r="C74">
        <f t="shared" si="2"/>
        <v>66</v>
      </c>
      <c r="D74">
        <f t="shared" ref="D74:D137" si="4">$E$5*(C74-1)</f>
        <v>0.65</v>
      </c>
      <c r="E74">
        <f t="shared" si="3"/>
        <v>1670.0046681735466</v>
      </c>
      <c r="F74">
        <f t="shared" ref="F74:F137" si="5">E74/$E$7</f>
        <v>7.3947660169523827E-3</v>
      </c>
    </row>
    <row r="75" spans="3:6">
      <c r="C75">
        <f t="shared" ref="C75:C138" si="6">C74+1</f>
        <v>67</v>
      </c>
      <c r="D75">
        <f t="shared" si="4"/>
        <v>0.66</v>
      </c>
      <c r="E75">
        <f t="shared" si="3"/>
        <v>1739.5537616783367</v>
      </c>
      <c r="F75">
        <f t="shared" si="5"/>
        <v>7.7027287927220727E-3</v>
      </c>
    </row>
    <row r="76" spans="3:6">
      <c r="C76">
        <f t="shared" si="6"/>
        <v>68</v>
      </c>
      <c r="D76">
        <f t="shared" si="4"/>
        <v>0.67</v>
      </c>
      <c r="E76">
        <f t="shared" ref="E76:E139" si="7">(2*D75^2+D75^2*$E$5^2/4-$E$3*D75*$E$5^2+$E$5^2*$E$4*($E$4+1))/(D75*$E$5+D75^2)*E75+($E$5-D75)/($E$5+D75)*E74</f>
        <v>1810.7516973973563</v>
      </c>
      <c r="F76">
        <f t="shared" si="5"/>
        <v>8.0179926273483432E-3</v>
      </c>
    </row>
    <row r="77" spans="3:6">
      <c r="C77">
        <f t="shared" si="6"/>
        <v>69</v>
      </c>
      <c r="D77">
        <f t="shared" si="4"/>
        <v>0.68</v>
      </c>
      <c r="E77">
        <f t="shared" si="7"/>
        <v>1883.6043508605885</v>
      </c>
      <c r="F77">
        <f t="shared" si="5"/>
        <v>8.3405835376264056E-3</v>
      </c>
    </row>
    <row r="78" spans="3:6">
      <c r="C78">
        <f t="shared" si="6"/>
        <v>70</v>
      </c>
      <c r="D78">
        <f t="shared" si="4"/>
        <v>0.69000000000000006</v>
      </c>
      <c r="E78">
        <f t="shared" si="7"/>
        <v>1958.1171987330163</v>
      </c>
      <c r="F78">
        <f t="shared" si="5"/>
        <v>8.6705257741807474E-3</v>
      </c>
    </row>
    <row r="79" spans="3:6">
      <c r="C79">
        <f t="shared" si="6"/>
        <v>71</v>
      </c>
      <c r="D79">
        <f t="shared" si="4"/>
        <v>0.70000000000000007</v>
      </c>
      <c r="E79">
        <f t="shared" si="7"/>
        <v>2034.2953250339071</v>
      </c>
      <c r="F79">
        <f t="shared" si="5"/>
        <v>9.0078418490040762E-3</v>
      </c>
    </row>
    <row r="80" spans="3:6">
      <c r="C80">
        <f t="shared" si="6"/>
        <v>72</v>
      </c>
      <c r="D80">
        <f t="shared" si="4"/>
        <v>0.71</v>
      </c>
      <c r="E80">
        <f t="shared" si="7"/>
        <v>2112.1434272876163</v>
      </c>
      <c r="F80">
        <f t="shared" si="5"/>
        <v>9.3525525626930138E-3</v>
      </c>
    </row>
    <row r="81" spans="3:6">
      <c r="C81">
        <f t="shared" si="6"/>
        <v>73</v>
      </c>
      <c r="D81">
        <f t="shared" si="4"/>
        <v>0.72</v>
      </c>
      <c r="E81">
        <f t="shared" si="7"/>
        <v>2191.6658226065356</v>
      </c>
      <c r="F81">
        <f t="shared" si="5"/>
        <v>9.7046770313833543E-3</v>
      </c>
    </row>
    <row r="82" spans="3:6">
      <c r="C82">
        <f t="shared" si="6"/>
        <v>74</v>
      </c>
      <c r="D82">
        <f t="shared" si="4"/>
        <v>0.73</v>
      </c>
      <c r="E82">
        <f t="shared" si="7"/>
        <v>2272.8664537068203</v>
      </c>
      <c r="F82">
        <f t="shared" si="5"/>
        <v>1.0064232713387635E-2</v>
      </c>
    </row>
    <row r="83" spans="3:6">
      <c r="C83">
        <f t="shared" si="6"/>
        <v>75</v>
      </c>
      <c r="D83">
        <f t="shared" si="4"/>
        <v>0.74</v>
      </c>
      <c r="E83">
        <f t="shared" si="7"/>
        <v>2355.748894857516</v>
      </c>
      <c r="F83">
        <f t="shared" si="5"/>
        <v>1.0431235435537827E-2</v>
      </c>
    </row>
    <row r="84" spans="3:6">
      <c r="C84">
        <f t="shared" si="6"/>
        <v>76</v>
      </c>
      <c r="D84">
        <f t="shared" si="4"/>
        <v>0.75</v>
      </c>
      <c r="E84">
        <f t="shared" si="7"/>
        <v>2440.3163577636924</v>
      </c>
      <c r="F84">
        <f t="shared" si="5"/>
        <v>1.0805699419235799E-2</v>
      </c>
    </row>
    <row r="85" spans="3:6">
      <c r="C85">
        <f t="shared" si="6"/>
        <v>77</v>
      </c>
      <c r="D85">
        <f t="shared" si="4"/>
        <v>0.76</v>
      </c>
      <c r="E85">
        <f t="shared" si="7"/>
        <v>2526.5716973842127</v>
      </c>
      <c r="F85">
        <f t="shared" si="5"/>
        <v>1.1187637306214342E-2</v>
      </c>
    </row>
    <row r="86" spans="3:6">
      <c r="C86">
        <f t="shared" si="6"/>
        <v>78</v>
      </c>
      <c r="D86">
        <f t="shared" si="4"/>
        <v>0.77</v>
      </c>
      <c r="E86">
        <f t="shared" si="7"/>
        <v>2614.5174176847295</v>
      </c>
      <c r="F86">
        <f t="shared" si="5"/>
        <v>1.15770601840114E-2</v>
      </c>
    </row>
    <row r="87" spans="3:6">
      <c r="C87">
        <f t="shared" si="6"/>
        <v>79</v>
      </c>
      <c r="D87">
        <f t="shared" si="4"/>
        <v>0.78</v>
      </c>
      <c r="E87">
        <f t="shared" si="7"/>
        <v>2704.1556773265224</v>
      </c>
      <c r="F87">
        <f t="shared" si="5"/>
        <v>1.1973977611160173E-2</v>
      </c>
    </row>
    <row r="88" spans="3:6">
      <c r="C88">
        <f t="shared" si="6"/>
        <v>80</v>
      </c>
      <c r="D88">
        <f t="shared" si="4"/>
        <v>0.79</v>
      </c>
      <c r="E88">
        <f t="shared" si="7"/>
        <v>2795.4882952917587</v>
      </c>
      <c r="F88">
        <f t="shared" si="5"/>
        <v>1.2378397642097737E-2</v>
      </c>
    </row>
    <row r="89" spans="3:6">
      <c r="C89">
        <f t="shared" si="6"/>
        <v>81</v>
      </c>
      <c r="D89">
        <f t="shared" si="4"/>
        <v>0.8</v>
      </c>
      <c r="E89">
        <f t="shared" si="7"/>
        <v>2888.5167564457838</v>
      </c>
      <c r="F89">
        <f t="shared" si="5"/>
        <v>1.2790326851794815E-2</v>
      </c>
    </row>
    <row r="90" spans="3:6">
      <c r="C90">
        <f t="shared" si="6"/>
        <v>82</v>
      </c>
      <c r="D90">
        <f t="shared" si="4"/>
        <v>0.81</v>
      </c>
      <c r="E90">
        <f t="shared" si="7"/>
        <v>2983.2422170370173</v>
      </c>
      <c r="F90">
        <f t="shared" si="5"/>
        <v>1.3209770360109263E-2</v>
      </c>
    </row>
    <row r="91" spans="3:6">
      <c r="C91">
        <f t="shared" si="6"/>
        <v>83</v>
      </c>
      <c r="D91">
        <f t="shared" si="4"/>
        <v>0.82000000000000006</v>
      </c>
      <c r="E91">
        <f t="shared" si="7"/>
        <v>3079.6655101350439</v>
      </c>
      <c r="F91">
        <f t="shared" si="5"/>
        <v>1.3636731855865888E-2</v>
      </c>
    </row>
    <row r="92" spans="3:6">
      <c r="C92">
        <f t="shared" si="6"/>
        <v>84</v>
      </c>
      <c r="D92">
        <f t="shared" si="4"/>
        <v>0.83000000000000007</v>
      </c>
      <c r="E92">
        <f t="shared" si="7"/>
        <v>3177.7871510074688</v>
      </c>
      <c r="F92">
        <f t="shared" si="5"/>
        <v>1.4071213620665129E-2</v>
      </c>
    </row>
    <row r="93" spans="3:6">
      <c r="C93">
        <f t="shared" si="6"/>
        <v>85</v>
      </c>
      <c r="D93">
        <f t="shared" si="4"/>
        <v>0.84</v>
      </c>
      <c r="E93">
        <f t="shared" si="7"/>
        <v>3277.6073424361193</v>
      </c>
      <c r="F93">
        <f t="shared" si="5"/>
        <v>1.4513216552423137E-2</v>
      </c>
    </row>
    <row r="94" spans="3:6">
      <c r="C94">
        <f t="shared" si="6"/>
        <v>86</v>
      </c>
      <c r="D94">
        <f t="shared" si="4"/>
        <v>0.85</v>
      </c>
      <c r="E94">
        <f t="shared" si="7"/>
        <v>3379.1259799731524</v>
      </c>
      <c r="F94">
        <f t="shared" si="5"/>
        <v>1.4962740188645778E-2</v>
      </c>
    </row>
    <row r="95" spans="3:6">
      <c r="C95">
        <f t="shared" si="6"/>
        <v>87</v>
      </c>
      <c r="D95">
        <f t="shared" si="4"/>
        <v>0.86</v>
      </c>
      <c r="E95">
        <f t="shared" si="7"/>
        <v>3482.3426571376285</v>
      </c>
      <c r="F95">
        <f t="shared" si="5"/>
        <v>1.5419782729439021E-2</v>
      </c>
    </row>
    <row r="96" spans="3:6">
      <c r="C96">
        <f t="shared" si="6"/>
        <v>88</v>
      </c>
      <c r="D96">
        <f t="shared" si="4"/>
        <v>0.87</v>
      </c>
      <c r="E96">
        <f t="shared" si="7"/>
        <v>3587.2566705531221</v>
      </c>
      <c r="F96">
        <f t="shared" si="5"/>
        <v>1.5884341060258222E-2</v>
      </c>
    </row>
    <row r="97" spans="3:6">
      <c r="C97">
        <f t="shared" si="6"/>
        <v>89</v>
      </c>
      <c r="D97">
        <f t="shared" si="4"/>
        <v>0.88</v>
      </c>
      <c r="E97">
        <f t="shared" si="7"/>
        <v>3693.8670250269101</v>
      </c>
      <c r="F97">
        <f t="shared" si="5"/>
        <v>1.6356410774398741E-2</v>
      </c>
    </row>
    <row r="98" spans="3:6">
      <c r="C98">
        <f t="shared" si="6"/>
        <v>90</v>
      </c>
      <c r="D98">
        <f t="shared" si="4"/>
        <v>0.89</v>
      </c>
      <c r="E98">
        <f t="shared" si="7"/>
        <v>3802.1724385712923</v>
      </c>
      <c r="F98">
        <f t="shared" si="5"/>
        <v>1.6835986195230284E-2</v>
      </c>
    </row>
    <row r="99" spans="3:6">
      <c r="C99">
        <f t="shared" si="6"/>
        <v>91</v>
      </c>
      <c r="D99">
        <f t="shared" si="4"/>
        <v>0.9</v>
      </c>
      <c r="E99">
        <f t="shared" si="7"/>
        <v>3912.1713473675832</v>
      </c>
      <c r="F99">
        <f t="shared" si="5"/>
        <v>1.7323060398177437E-2</v>
      </c>
    </row>
    <row r="100" spans="3:6">
      <c r="C100">
        <f t="shared" si="6"/>
        <v>92</v>
      </c>
      <c r="D100">
        <f t="shared" si="4"/>
        <v>0.91</v>
      </c>
      <c r="E100">
        <f t="shared" si="7"/>
        <v>4023.861910673324</v>
      </c>
      <c r="F100">
        <f t="shared" si="5"/>
        <v>1.7817625232448744E-2</v>
      </c>
    </row>
    <row r="101" spans="3:6">
      <c r="C101">
        <f t="shared" si="6"/>
        <v>93</v>
      </c>
      <c r="D101">
        <f t="shared" si="4"/>
        <v>0.92</v>
      </c>
      <c r="E101">
        <f t="shared" si="7"/>
        <v>4137.2420156732423</v>
      </c>
      <c r="F101">
        <f t="shared" si="5"/>
        <v>1.8319671342516722E-2</v>
      </c>
    </row>
    <row r="102" spans="3:6">
      <c r="C102">
        <f t="shared" si="6"/>
        <v>94</v>
      </c>
      <c r="D102">
        <f t="shared" si="4"/>
        <v>0.93</v>
      </c>
      <c r="E102">
        <f t="shared" si="7"/>
        <v>4252.3092822744857</v>
      </c>
      <c r="F102">
        <f t="shared" si="5"/>
        <v>1.8829188189351097E-2</v>
      </c>
    </row>
    <row r="103" spans="3:6">
      <c r="C103">
        <f t="shared" si="6"/>
        <v>95</v>
      </c>
      <c r="D103">
        <f t="shared" si="4"/>
        <v>0.94000000000000006</v>
      </c>
      <c r="E103">
        <f t="shared" si="7"/>
        <v>4369.0610678466692</v>
      </c>
      <c r="F103">
        <f t="shared" si="5"/>
        <v>1.9346164071407719E-2</v>
      </c>
    </row>
    <row r="104" spans="3:6">
      <c r="C104">
        <f t="shared" si="6"/>
        <v>96</v>
      </c>
      <c r="D104">
        <f t="shared" si="4"/>
        <v>0.95000000000000007</v>
      </c>
      <c r="E104">
        <f t="shared" si="7"/>
        <v>4487.494471907251</v>
      </c>
      <c r="F104">
        <f t="shared" si="5"/>
        <v>1.9870586145375339E-2</v>
      </c>
    </row>
    <row r="105" spans="3:6">
      <c r="C105">
        <f t="shared" si="6"/>
        <v>97</v>
      </c>
      <c r="D105">
        <f t="shared" si="4"/>
        <v>0.96</v>
      </c>
      <c r="E105">
        <f t="shared" si="7"/>
        <v>4607.6063407527417</v>
      </c>
      <c r="F105">
        <f t="shared" si="5"/>
        <v>2.0402440446682584E-2</v>
      </c>
    </row>
    <row r="106" spans="3:6">
      <c r="C106">
        <f t="shared" si="6"/>
        <v>98</v>
      </c>
      <c r="D106">
        <f t="shared" si="4"/>
        <v>0.97</v>
      </c>
      <c r="E106">
        <f t="shared" si="7"/>
        <v>4729.3932720362827</v>
      </c>
      <c r="F106">
        <f t="shared" si="5"/>
        <v>2.0941711909767412E-2</v>
      </c>
    </row>
    <row r="107" spans="3:6">
      <c r="C107">
        <f t="shared" si="6"/>
        <v>99</v>
      </c>
      <c r="D107">
        <f t="shared" si="4"/>
        <v>0.98</v>
      </c>
      <c r="E107">
        <f t="shared" si="7"/>
        <v>4852.8516192920879</v>
      </c>
      <c r="F107">
        <f t="shared" si="5"/>
        <v>2.1488384388111324E-2</v>
      </c>
    </row>
    <row r="108" spans="3:6">
      <c r="C108">
        <f t="shared" si="6"/>
        <v>100</v>
      </c>
      <c r="D108">
        <f t="shared" si="4"/>
        <v>0.99</v>
      </c>
      <c r="E108">
        <f t="shared" si="7"/>
        <v>4977.9774964072558</v>
      </c>
      <c r="F108">
        <f t="shared" si="5"/>
        <v>2.204244067404049E-2</v>
      </c>
    </row>
    <row r="109" spans="3:6">
      <c r="C109">
        <f t="shared" si="6"/>
        <v>101</v>
      </c>
      <c r="D109">
        <f t="shared" si="4"/>
        <v>1</v>
      </c>
      <c r="E109">
        <f t="shared" si="7"/>
        <v>5104.7667820414517</v>
      </c>
      <c r="F109">
        <f t="shared" si="5"/>
        <v>2.2603862518296072E-2</v>
      </c>
    </row>
    <row r="110" spans="3:6">
      <c r="C110">
        <f t="shared" si="6"/>
        <v>102</v>
      </c>
      <c r="D110">
        <f t="shared" si="4"/>
        <v>1.01</v>
      </c>
      <c r="E110">
        <f t="shared" si="7"/>
        <v>5233.2151239949544</v>
      </c>
      <c r="F110">
        <f t="shared" si="5"/>
        <v>2.3172630649375889E-2</v>
      </c>
    </row>
    <row r="111" spans="3:6">
      <c r="C111">
        <f t="shared" si="6"/>
        <v>103</v>
      </c>
      <c r="D111">
        <f t="shared" si="4"/>
        <v>1.02</v>
      </c>
      <c r="E111">
        <f t="shared" si="7"/>
        <v>5363.3179435255679</v>
      </c>
      <c r="F111">
        <f t="shared" si="5"/>
        <v>2.3748724792649677E-2</v>
      </c>
    </row>
    <row r="112" spans="3:6">
      <c r="C112">
        <f t="shared" si="6"/>
        <v>104</v>
      </c>
      <c r="D112">
        <f t="shared" si="4"/>
        <v>1.03</v>
      </c>
      <c r="E112">
        <f t="shared" si="7"/>
        <v>5495.0704396148694</v>
      </c>
      <c r="F112">
        <f t="shared" si="5"/>
        <v>2.4332123689249991E-2</v>
      </c>
    </row>
    <row r="113" spans="3:6">
      <c r="C113">
        <f t="shared" si="6"/>
        <v>105</v>
      </c>
      <c r="D113">
        <f t="shared" si="4"/>
        <v>1.04</v>
      </c>
      <c r="E113">
        <f t="shared" si="7"/>
        <v>5628.4675931842976</v>
      </c>
      <c r="F113">
        <f t="shared" si="5"/>
        <v>2.4922805114740997E-2</v>
      </c>
    </row>
    <row r="114" spans="3:6">
      <c r="C114">
        <f t="shared" si="6"/>
        <v>106</v>
      </c>
      <c r="D114">
        <f t="shared" si="4"/>
        <v>1.05</v>
      </c>
      <c r="E114">
        <f t="shared" si="7"/>
        <v>5763.5041712615384</v>
      </c>
      <c r="F114">
        <f t="shared" si="5"/>
        <v>2.5520745897567209E-2</v>
      </c>
    </row>
    <row r="115" spans="3:6">
      <c r="C115">
        <f t="shared" si="6"/>
        <v>107</v>
      </c>
      <c r="D115">
        <f t="shared" si="4"/>
        <v>1.06</v>
      </c>
      <c r="E115">
        <f t="shared" si="7"/>
        <v>5900.1747310977034</v>
      </c>
      <c r="F115">
        <f t="shared" si="5"/>
        <v>2.6125921937284306E-2</v>
      </c>
    </row>
    <row r="116" spans="3:6">
      <c r="C116">
        <f t="shared" si="6"/>
        <v>108</v>
      </c>
      <c r="D116">
        <f t="shared" si="4"/>
        <v>1.07</v>
      </c>
      <c r="E116">
        <f t="shared" si="7"/>
        <v>6038.4736242357549</v>
      </c>
      <c r="F116">
        <f t="shared" si="5"/>
        <v>2.6738308222574086E-2</v>
      </c>
    </row>
    <row r="117" spans="3:6">
      <c r="C117">
        <f t="shared" si="6"/>
        <v>109</v>
      </c>
      <c r="D117">
        <f t="shared" si="4"/>
        <v>1.08</v>
      </c>
      <c r="E117">
        <f t="shared" si="7"/>
        <v>6178.3950005306642</v>
      </c>
      <c r="F117">
        <f t="shared" si="5"/>
        <v>2.73578788490457E-2</v>
      </c>
    </row>
    <row r="118" spans="3:6">
      <c r="C118">
        <f t="shared" si="6"/>
        <v>110</v>
      </c>
      <c r="D118">
        <f t="shared" si="4"/>
        <v>1.0900000000000001</v>
      </c>
      <c r="E118">
        <f t="shared" si="7"/>
        <v>6319.932812121745</v>
      </c>
      <c r="F118">
        <f t="shared" si="5"/>
        <v>2.7984607036825093E-2</v>
      </c>
    </row>
    <row r="119" spans="3:6">
      <c r="C119">
        <f t="shared" si="6"/>
        <v>111</v>
      </c>
      <c r="D119">
        <f t="shared" si="4"/>
        <v>1.1000000000000001</v>
      </c>
      <c r="E119">
        <f t="shared" si="7"/>
        <v>6463.0808173576361</v>
      </c>
      <c r="F119">
        <f t="shared" si="5"/>
        <v>2.8618465147934806E-2</v>
      </c>
    </row>
    <row r="120" spans="3:6">
      <c r="C120">
        <f t="shared" si="6"/>
        <v>112</v>
      </c>
      <c r="D120">
        <f t="shared" si="4"/>
        <v>1.1100000000000001</v>
      </c>
      <c r="E120">
        <f t="shared" si="7"/>
        <v>6607.8325846743846</v>
      </c>
      <c r="F120">
        <f t="shared" si="5"/>
        <v>2.9259424703466094E-2</v>
      </c>
    </row>
    <row r="121" spans="3:6">
      <c r="C121">
        <f t="shared" si="6"/>
        <v>113</v>
      </c>
      <c r="D121">
        <f t="shared" si="4"/>
        <v>1.1200000000000001</v>
      </c>
      <c r="E121">
        <f t="shared" si="7"/>
        <v>6754.1814964270816</v>
      </c>
      <c r="F121">
        <f t="shared" si="5"/>
        <v>2.9907456400545363E-2</v>
      </c>
    </row>
    <row r="122" spans="3:6">
      <c r="C122">
        <f t="shared" si="6"/>
        <v>114</v>
      </c>
      <c r="D122">
        <f t="shared" si="4"/>
        <v>1.1300000000000001</v>
      </c>
      <c r="E122">
        <f t="shared" si="7"/>
        <v>6902.1207526754943</v>
      </c>
      <c r="F122">
        <f t="shared" si="5"/>
        <v>3.0562530129096932E-2</v>
      </c>
    </row>
    <row r="123" spans="3:6">
      <c r="C123">
        <f t="shared" si="6"/>
        <v>115</v>
      </c>
      <c r="D123">
        <f t="shared" si="4"/>
        <v>1.1400000000000001</v>
      </c>
      <c r="E123">
        <f t="shared" si="7"/>
        <v>7051.6433749241487</v>
      </c>
      <c r="F123">
        <f t="shared" si="5"/>
        <v>3.1224614988404079E-2</v>
      </c>
    </row>
    <row r="124" spans="3:6">
      <c r="C124">
        <f t="shared" si="6"/>
        <v>116</v>
      </c>
      <c r="D124">
        <f t="shared" si="4"/>
        <v>1.1500000000000001</v>
      </c>
      <c r="E124">
        <f t="shared" si="7"/>
        <v>7202.7422098172929</v>
      </c>
      <c r="F124">
        <f t="shared" si="5"/>
        <v>3.1893679303470299E-2</v>
      </c>
    </row>
    <row r="125" spans="3:6">
      <c r="C125">
        <f t="shared" si="6"/>
        <v>117</v>
      </c>
      <c r="D125">
        <f t="shared" si="4"/>
        <v>1.1599999999999999</v>
      </c>
      <c r="E125">
        <f t="shared" si="7"/>
        <v>7355.4099327891745</v>
      </c>
      <c r="F125">
        <f t="shared" si="5"/>
        <v>3.2569690641182709E-2</v>
      </c>
    </row>
    <row r="126" spans="3:6">
      <c r="C126">
        <f t="shared" si="6"/>
        <v>118</v>
      </c>
      <c r="D126">
        <f t="shared" si="4"/>
        <v>1.17</v>
      </c>
      <c r="E126">
        <f t="shared" si="7"/>
        <v>7509.6390516700758</v>
      </c>
      <c r="F126">
        <f t="shared" si="5"/>
        <v>3.3252615826279544E-2</v>
      </c>
    </row>
    <row r="127" spans="3:6">
      <c r="C127">
        <f t="shared" si="6"/>
        <v>119</v>
      </c>
      <c r="D127">
        <f t="shared" si="4"/>
        <v>1.18</v>
      </c>
      <c r="E127">
        <f t="shared" si="7"/>
        <v>7665.4219102485395</v>
      </c>
      <c r="F127">
        <f t="shared" si="5"/>
        <v>3.3942420957123652E-2</v>
      </c>
    </row>
    <row r="128" spans="3:6">
      <c r="C128">
        <f t="shared" si="6"/>
        <v>120</v>
      </c>
      <c r="D128">
        <f t="shared" si="4"/>
        <v>1.19</v>
      </c>
      <c r="E128">
        <f t="shared" si="7"/>
        <v>7822.7506917901874</v>
      </c>
      <c r="F128">
        <f t="shared" si="5"/>
        <v>3.4639071421283793E-2</v>
      </c>
    </row>
    <row r="129" spans="3:6">
      <c r="C129">
        <f t="shared" si="6"/>
        <v>121</v>
      </c>
      <c r="D129">
        <f t="shared" si="4"/>
        <v>1.2</v>
      </c>
      <c r="E129">
        <f t="shared" si="7"/>
        <v>7981.6174225135792</v>
      </c>
      <c r="F129">
        <f t="shared" si="5"/>
        <v>3.5342531910925713E-2</v>
      </c>
    </row>
    <row r="130" spans="3:6">
      <c r="C130">
        <f t="shared" si="6"/>
        <v>122</v>
      </c>
      <c r="D130">
        <f t="shared" si="4"/>
        <v>1.21</v>
      </c>
      <c r="E130">
        <f t="shared" si="7"/>
        <v>8142.013975023513</v>
      </c>
      <c r="F130">
        <f t="shared" si="5"/>
        <v>3.6052766438014784E-2</v>
      </c>
    </row>
    <row r="131" spans="3:6">
      <c r="C131">
        <f t="shared" si="6"/>
        <v>123</v>
      </c>
      <c r="D131">
        <f t="shared" si="4"/>
        <v>1.22</v>
      </c>
      <c r="E131">
        <f t="shared" si="7"/>
        <v>8303.9320717021874</v>
      </c>
      <c r="F131">
        <f t="shared" si="5"/>
        <v>3.6769738349332004E-2</v>
      </c>
    </row>
    <row r="132" spans="3:6">
      <c r="C132">
        <f t="shared" si="6"/>
        <v>124</v>
      </c>
      <c r="D132">
        <f t="shared" si="4"/>
        <v>1.23</v>
      </c>
      <c r="E132">
        <f t="shared" si="7"/>
        <v>8467.3632880586447</v>
      </c>
      <c r="F132">
        <f t="shared" si="5"/>
        <v>3.7493410341305343E-2</v>
      </c>
    </row>
    <row r="133" spans="3:6">
      <c r="C133">
        <f t="shared" si="6"/>
        <v>125</v>
      </c>
      <c r="D133">
        <f t="shared" si="4"/>
        <v>1.24</v>
      </c>
      <c r="E133">
        <f t="shared" si="7"/>
        <v>8632.2990560368835</v>
      </c>
      <c r="F133">
        <f t="shared" si="5"/>
        <v>3.8223744474658004E-2</v>
      </c>
    </row>
    <row r="134" spans="3:6">
      <c r="C134">
        <f t="shared" si="6"/>
        <v>126</v>
      </c>
      <c r="D134">
        <f t="shared" si="4"/>
        <v>1.25</v>
      </c>
      <c r="E134">
        <f t="shared" si="7"/>
        <v>8798.7306672830618</v>
      </c>
      <c r="F134">
        <f t="shared" si="5"/>
        <v>3.8960702188875589E-2</v>
      </c>
    </row>
    <row r="135" spans="3:6">
      <c r="C135">
        <f t="shared" si="6"/>
        <v>127</v>
      </c>
      <c r="D135">
        <f t="shared" si="4"/>
        <v>1.26</v>
      </c>
      <c r="E135">
        <f t="shared" si="7"/>
        <v>8966.6492763721835</v>
      </c>
      <c r="F135">
        <f t="shared" si="5"/>
        <v>3.9704244316493824E-2</v>
      </c>
    </row>
    <row r="136" spans="3:6">
      <c r="C136">
        <f t="shared" si="6"/>
        <v>128</v>
      </c>
      <c r="D136">
        <f t="shared" si="4"/>
        <v>1.27</v>
      </c>
      <c r="E136">
        <f t="shared" si="7"/>
        <v>9136.0459039946672</v>
      </c>
      <c r="F136">
        <f t="shared" si="5"/>
        <v>4.0454331097208682E-2</v>
      </c>
    </row>
    <row r="137" spans="3:6">
      <c r="C137">
        <f t="shared" si="6"/>
        <v>129</v>
      </c>
      <c r="D137">
        <f t="shared" si="4"/>
        <v>1.28</v>
      </c>
      <c r="E137">
        <f t="shared" si="7"/>
        <v>9306.9114401031966</v>
      </c>
      <c r="F137">
        <f t="shared" si="5"/>
        <v>4.1210922191810578E-2</v>
      </c>
    </row>
    <row r="138" spans="3:6">
      <c r="C138">
        <f t="shared" si="6"/>
        <v>130</v>
      </c>
      <c r="D138">
        <f t="shared" ref="D138:D201" si="8">$E$5*(C138-1)</f>
        <v>1.29</v>
      </c>
      <c r="E138">
        <f t="shared" si="7"/>
        <v>9479.2366470202287</v>
      </c>
      <c r="F138">
        <f t="shared" ref="F138:F201" si="9">E138/$E$7</f>
        <v>4.1973976695944416E-2</v>
      </c>
    </row>
    <row r="139" spans="3:6">
      <c r="C139">
        <f t="shared" ref="C139:C202" si="10">C138+1</f>
        <v>131</v>
      </c>
      <c r="D139">
        <f t="shared" si="8"/>
        <v>1.3</v>
      </c>
      <c r="E139">
        <f t="shared" si="7"/>
        <v>9653.0121625065585</v>
      </c>
      <c r="F139">
        <f t="shared" si="9"/>
        <v>4.2743453153697139E-2</v>
      </c>
    </row>
    <row r="140" spans="3:6">
      <c r="C140">
        <f t="shared" si="10"/>
        <v>132</v>
      </c>
      <c r="D140">
        <f t="shared" si="8"/>
        <v>1.31</v>
      </c>
      <c r="E140">
        <f t="shared" ref="E140:E203" si="11">(2*D139^2+D139^2*$E$5^2/4-$E$3*D139*$E$5^2+$E$5^2*$E$4*($E$4+1))/(D139*$E$5+D139^2)*E139+($E$5-D139)/($E$5+D139)*E138</f>
        <v>9828.2285027913167</v>
      </c>
      <c r="F140">
        <f t="shared" si="9"/>
        <v>4.3519309571014561E-2</v>
      </c>
    </row>
    <row r="141" spans="3:6">
      <c r="C141">
        <f t="shared" si="10"/>
        <v>133</v>
      </c>
      <c r="D141">
        <f t="shared" si="8"/>
        <v>1.32</v>
      </c>
      <c r="E141">
        <f t="shared" si="11"/>
        <v>10004.876065563796</v>
      </c>
      <c r="F141">
        <f t="shared" si="9"/>
        <v>4.4301503428949118E-2</v>
      </c>
    </row>
    <row r="142" spans="3:6">
      <c r="C142">
        <f t="shared" si="10"/>
        <v>134</v>
      </c>
      <c r="D142">
        <f t="shared" si="8"/>
        <v>1.33</v>
      </c>
      <c r="E142">
        <f t="shared" si="11"/>
        <v>10182.945132927458</v>
      </c>
      <c r="F142">
        <f t="shared" si="9"/>
        <v>4.5089991696740224E-2</v>
      </c>
    </row>
    <row r="143" spans="3:6">
      <c r="C143">
        <f t="shared" si="10"/>
        <v>135</v>
      </c>
      <c r="D143">
        <f t="shared" si="8"/>
        <v>1.34</v>
      </c>
      <c r="E143">
        <f t="shared" si="11"/>
        <v>10362.425874316514</v>
      </c>
      <c r="F143">
        <f t="shared" si="9"/>
        <v>4.5884730844728806E-2</v>
      </c>
    </row>
    <row r="144" spans="3:6">
      <c r="C144">
        <f t="shared" si="10"/>
        <v>136</v>
      </c>
      <c r="D144">
        <f t="shared" si="8"/>
        <v>1.35</v>
      </c>
      <c r="E144">
        <f t="shared" si="11"/>
        <v>10543.308349375449</v>
      </c>
      <c r="F144">
        <f t="shared" si="9"/>
        <v>4.6685676857107894E-2</v>
      </c>
    </row>
    <row r="145" spans="3:6">
      <c r="C145">
        <f t="shared" si="10"/>
        <v>137</v>
      </c>
      <c r="D145">
        <f t="shared" si="8"/>
        <v>1.36</v>
      </c>
      <c r="E145">
        <f t="shared" si="11"/>
        <v>10725.582510801849</v>
      </c>
      <c r="F145">
        <f t="shared" si="9"/>
        <v>4.7492785244510533E-2</v>
      </c>
    </row>
    <row r="146" spans="3:6">
      <c r="C146">
        <f t="shared" si="10"/>
        <v>138</v>
      </c>
      <c r="D146">
        <f t="shared" si="8"/>
        <v>1.37</v>
      </c>
      <c r="E146">
        <f t="shared" si="11"/>
        <v>10909.238207152888</v>
      </c>
      <c r="F146">
        <f t="shared" si="9"/>
        <v>4.8306011056436983E-2</v>
      </c>
    </row>
    <row r="147" spans="3:6">
      <c r="C147">
        <f t="shared" si="10"/>
        <v>139</v>
      </c>
      <c r="D147">
        <f t="shared" si="8"/>
        <v>1.3800000000000001</v>
      </c>
      <c r="E147">
        <f t="shared" si="11"/>
        <v>11094.265185615859</v>
      </c>
      <c r="F147">
        <f t="shared" si="9"/>
        <v>4.9125308893522526E-2</v>
      </c>
    </row>
    <row r="148" spans="3:6">
      <c r="C148">
        <f t="shared" si="10"/>
        <v>140</v>
      </c>
      <c r="D148">
        <f t="shared" si="8"/>
        <v>1.3900000000000001</v>
      </c>
      <c r="E148">
        <f t="shared" si="11"/>
        <v>11280.653094743097</v>
      </c>
      <c r="F148">
        <f t="shared" si="9"/>
        <v>4.9950632919647749E-2</v>
      </c>
    </row>
    <row r="149" spans="3:6">
      <c r="C149">
        <f t="shared" si="10"/>
        <v>141</v>
      </c>
      <c r="D149">
        <f t="shared" si="8"/>
        <v>1.4000000000000001</v>
      </c>
      <c r="E149">
        <f t="shared" si="11"/>
        <v>11468.391487151623</v>
      </c>
      <c r="F149">
        <f t="shared" si="9"/>
        <v>5.0781936873892486E-2</v>
      </c>
    </row>
    <row r="150" spans="3:6">
      <c r="C150">
        <f t="shared" si="10"/>
        <v>142</v>
      </c>
      <c r="D150">
        <f t="shared" si="8"/>
        <v>1.41</v>
      </c>
      <c r="E150">
        <f t="shared" si="11"/>
        <v>11657.469822187915</v>
      </c>
      <c r="F150">
        <f t="shared" si="9"/>
        <v>5.1619174082335434E-2</v>
      </c>
    </row>
    <row r="151" spans="3:6">
      <c r="C151">
        <f t="shared" si="10"/>
        <v>143</v>
      </c>
      <c r="D151">
        <f t="shared" si="8"/>
        <v>1.42</v>
      </c>
      <c r="E151">
        <f t="shared" si="11"/>
        <v>11847.877468558105</v>
      </c>
      <c r="F151">
        <f t="shared" si="9"/>
        <v>5.2462297469700631E-2</v>
      </c>
    </row>
    <row r="152" spans="3:6">
      <c r="C152">
        <f t="shared" si="10"/>
        <v>144</v>
      </c>
      <c r="D152">
        <f t="shared" si="8"/>
        <v>1.43</v>
      </c>
      <c r="E152">
        <f t="shared" si="11"/>
        <v>12039.603706923959</v>
      </c>
      <c r="F152">
        <f t="shared" si="9"/>
        <v>5.3311259570852428E-2</v>
      </c>
    </row>
    <row r="153" spans="3:6">
      <c r="C153">
        <f t="shared" si="10"/>
        <v>145</v>
      </c>
      <c r="D153">
        <f t="shared" si="8"/>
        <v>1.44</v>
      </c>
      <c r="E153">
        <f t="shared" si="11"/>
        <v>12232.637732465026</v>
      </c>
      <c r="F153">
        <f t="shared" si="9"/>
        <v>5.4166012542140686E-2</v>
      </c>
    </row>
    <row r="154" spans="3:6">
      <c r="C154">
        <f t="shared" si="10"/>
        <v>146</v>
      </c>
      <c r="D154">
        <f t="shared" si="8"/>
        <v>1.45</v>
      </c>
      <c r="E154">
        <f t="shared" si="11"/>
        <v>12426.968657407204</v>
      </c>
      <c r="F154">
        <f t="shared" si="9"/>
        <v>5.5026508172597216E-2</v>
      </c>
    </row>
    <row r="155" spans="3:6">
      <c r="C155">
        <f t="shared" si="10"/>
        <v>147</v>
      </c>
      <c r="D155">
        <f t="shared" si="8"/>
        <v>1.46</v>
      </c>
      <c r="E155">
        <f t="shared" si="11"/>
        <v>12622.58551351817</v>
      </c>
      <c r="F155">
        <f t="shared" si="9"/>
        <v>5.5892697894985535E-2</v>
      </c>
    </row>
    <row r="156" spans="3:6">
      <c r="C156">
        <f t="shared" si="10"/>
        <v>148</v>
      </c>
      <c r="D156">
        <f t="shared" si="8"/>
        <v>1.47</v>
      </c>
      <c r="E156">
        <f t="shared" si="11"/>
        <v>12819.477254569918</v>
      </c>
      <c r="F156">
        <f t="shared" si="9"/>
        <v>5.6764532796704952E-2</v>
      </c>
    </row>
    <row r="157" spans="3:6">
      <c r="C157">
        <f t="shared" si="10"/>
        <v>149</v>
      </c>
      <c r="D157">
        <f t="shared" si="8"/>
        <v>1.48</v>
      </c>
      <c r="E157">
        <f t="shared" si="11"/>
        <v>13017.632758768781</v>
      </c>
      <c r="F157">
        <f t="shared" si="9"/>
        <v>5.7641963630550706E-2</v>
      </c>
    </row>
    <row r="158" spans="3:6">
      <c r="C158">
        <f t="shared" si="10"/>
        <v>150</v>
      </c>
      <c r="D158">
        <f t="shared" si="8"/>
        <v>1.49</v>
      </c>
      <c r="E158">
        <f t="shared" si="11"/>
        <v>13217.040831153254</v>
      </c>
      <c r="F158">
        <f t="shared" si="9"/>
        <v>5.8524940825331481E-2</v>
      </c>
    </row>
    <row r="159" spans="3:6">
      <c r="C159">
        <f t="shared" si="10"/>
        <v>151</v>
      </c>
      <c r="D159">
        <f t="shared" si="8"/>
        <v>1.5</v>
      </c>
      <c r="E159">
        <f t="shared" si="11"/>
        <v>13417.690205959965</v>
      </c>
      <c r="F159">
        <f t="shared" si="9"/>
        <v>5.9413414496345927E-2</v>
      </c>
    </row>
    <row r="160" spans="3:6">
      <c r="C160">
        <f t="shared" si="10"/>
        <v>152</v>
      </c>
      <c r="D160">
        <f t="shared" si="8"/>
        <v>1.51</v>
      </c>
      <c r="E160">
        <f t="shared" si="11"/>
        <v>13619.569548958047</v>
      </c>
      <c r="F160">
        <f t="shared" si="9"/>
        <v>6.030733445571921E-2</v>
      </c>
    </row>
    <row r="161" spans="3:6">
      <c r="C161">
        <f t="shared" si="10"/>
        <v>153</v>
      </c>
      <c r="D161">
        <f t="shared" si="8"/>
        <v>1.52</v>
      </c>
      <c r="E161">
        <f t="shared" si="11"/>
        <v>13822.667459752332</v>
      </c>
      <c r="F161">
        <f t="shared" si="9"/>
        <v>6.1206650222601564E-2</v>
      </c>
    </row>
    <row r="162" spans="3:6">
      <c r="C162">
        <f t="shared" si="10"/>
        <v>154</v>
      </c>
      <c r="D162">
        <f t="shared" si="8"/>
        <v>1.53</v>
      </c>
      <c r="E162">
        <f t="shared" si="11"/>
        <v>14026.972474055607</v>
      </c>
      <c r="F162">
        <f t="shared" si="9"/>
        <v>6.2111311033229803E-2</v>
      </c>
    </row>
    <row r="163" spans="3:6">
      <c r="C163">
        <f t="shared" si="10"/>
        <v>155</v>
      </c>
      <c r="D163">
        <f t="shared" si="8"/>
        <v>1.54</v>
      </c>
      <c r="E163">
        <f t="shared" si="11"/>
        <v>14232.473065930257</v>
      </c>
      <c r="F163">
        <f t="shared" si="9"/>
        <v>6.3021265850853311E-2</v>
      </c>
    </row>
    <row r="164" spans="3:6">
      <c r="C164">
        <f t="shared" si="10"/>
        <v>156</v>
      </c>
      <c r="D164">
        <f t="shared" si="8"/>
        <v>1.55</v>
      </c>
      <c r="E164">
        <f t="shared" si="11"/>
        <v>14439.157649999646</v>
      </c>
      <c r="F164">
        <f t="shared" si="9"/>
        <v>6.3936463375525998E-2</v>
      </c>
    </row>
    <row r="165" spans="3:6">
      <c r="C165">
        <f t="shared" si="10"/>
        <v>157</v>
      </c>
      <c r="D165">
        <f t="shared" si="8"/>
        <v>1.56</v>
      </c>
      <c r="E165">
        <f t="shared" si="11"/>
        <v>14647.014583629505</v>
      </c>
      <c r="F165">
        <f t="shared" si="9"/>
        <v>6.4856852053765471E-2</v>
      </c>
    </row>
    <row r="166" spans="3:6">
      <c r="C166">
        <f t="shared" si="10"/>
        <v>158</v>
      </c>
      <c r="D166">
        <f t="shared" si="8"/>
        <v>1.57</v>
      </c>
      <c r="E166">
        <f t="shared" si="11"/>
        <v>14856.032169079623</v>
      </c>
      <c r="F166">
        <f t="shared" si="9"/>
        <v>6.5782380088080739E-2</v>
      </c>
    </row>
    <row r="167" spans="3:6">
      <c r="C167">
        <f t="shared" si="10"/>
        <v>159</v>
      </c>
      <c r="D167">
        <f t="shared" si="8"/>
        <v>1.58</v>
      </c>
      <c r="E167">
        <f t="shared" si="11"/>
        <v>15066.198655626216</v>
      </c>
      <c r="F167">
        <f t="shared" si="9"/>
        <v>6.671299544636998E-2</v>
      </c>
    </row>
    <row r="168" spans="3:6">
      <c r="C168">
        <f t="shared" si="10"/>
        <v>160</v>
      </c>
      <c r="D168">
        <f t="shared" si="8"/>
        <v>1.59</v>
      </c>
      <c r="E168">
        <f t="shared" si="11"/>
        <v>15277.502241655182</v>
      </c>
      <c r="F168">
        <f t="shared" si="9"/>
        <v>6.7648645871189503E-2</v>
      </c>
    </row>
    <row r="169" spans="3:6">
      <c r="C169">
        <f t="shared" si="10"/>
        <v>161</v>
      </c>
      <c r="D169">
        <f t="shared" si="8"/>
        <v>1.6</v>
      </c>
      <c r="E169">
        <f t="shared" si="11"/>
        <v>15489.931076726603</v>
      </c>
      <c r="F169">
        <f t="shared" si="9"/>
        <v>6.8589278888895336E-2</v>
      </c>
    </row>
    <row r="170" spans="3:6">
      <c r="C170">
        <f t="shared" si="10"/>
        <v>162</v>
      </c>
      <c r="D170">
        <f t="shared" si="8"/>
        <v>1.61</v>
      </c>
      <c r="E170">
        <f t="shared" si="11"/>
        <v>15703.473263610758</v>
      </c>
      <c r="F170">
        <f t="shared" si="9"/>
        <v>6.9534841818658683E-2</v>
      </c>
    </row>
    <row r="171" spans="3:6">
      <c r="C171">
        <f t="shared" si="10"/>
        <v>163</v>
      </c>
      <c r="D171">
        <f t="shared" si="8"/>
        <v>1.62</v>
      </c>
      <c r="E171">
        <f t="shared" si="11"/>
        <v>15918.11686029595</v>
      </c>
      <c r="F171">
        <f t="shared" si="9"/>
        <v>7.0485281781356532E-2</v>
      </c>
    </row>
    <row r="172" spans="3:6">
      <c r="C172">
        <f t="shared" si="10"/>
        <v>164</v>
      </c>
      <c r="D172">
        <f t="shared" si="8"/>
        <v>1.6300000000000001</v>
      </c>
      <c r="E172">
        <f t="shared" si="11"/>
        <v>16133.84988196845</v>
      </c>
      <c r="F172">
        <f t="shared" si="9"/>
        <v>7.144054570833884E-2</v>
      </c>
    </row>
    <row r="173" spans="3:6">
      <c r="C173">
        <f t="shared" si="10"/>
        <v>165</v>
      </c>
      <c r="D173">
        <f t="shared" si="8"/>
        <v>1.6400000000000001</v>
      </c>
      <c r="E173">
        <f t="shared" si="11"/>
        <v>16350.660302964819</v>
      </c>
      <c r="F173">
        <f t="shared" si="9"/>
        <v>7.2400580350073435E-2</v>
      </c>
    </row>
    <row r="174" spans="3:6">
      <c r="C174">
        <f t="shared" si="10"/>
        <v>166</v>
      </c>
      <c r="D174">
        <f t="shared" si="8"/>
        <v>1.6500000000000001</v>
      </c>
      <c r="E174">
        <f t="shared" si="11"/>
        <v>16568.536058696925</v>
      </c>
      <c r="F174">
        <f t="shared" si="9"/>
        <v>7.3365332284669932E-2</v>
      </c>
    </row>
    <row r="175" spans="3:6">
      <c r="C175">
        <f t="shared" si="10"/>
        <v>167</v>
      </c>
      <c r="D175">
        <f t="shared" si="8"/>
        <v>1.6600000000000001</v>
      </c>
      <c r="E175">
        <f t="shared" si="11"/>
        <v>16787.465047549889</v>
      </c>
      <c r="F175">
        <f t="shared" si="9"/>
        <v>7.4334747926283806E-2</v>
      </c>
    </row>
    <row r="176" spans="3:6">
      <c r="C176">
        <f t="shared" si="10"/>
        <v>168</v>
      </c>
      <c r="D176">
        <f t="shared" si="8"/>
        <v>1.67</v>
      </c>
      <c r="E176">
        <f t="shared" si="11"/>
        <v>17007.43513275329</v>
      </c>
      <c r="F176">
        <f t="shared" si="9"/>
        <v>7.5308773533402165E-2</v>
      </c>
    </row>
    <row r="177" spans="3:6">
      <c r="C177">
        <f t="shared" si="10"/>
        <v>169</v>
      </c>
      <c r="D177">
        <f t="shared" si="8"/>
        <v>1.68</v>
      </c>
      <c r="E177">
        <f t="shared" si="11"/>
        <v>17228.434144225888</v>
      </c>
      <c r="F177">
        <f t="shared" si="9"/>
        <v>7.6287355217012062E-2</v>
      </c>
    </row>
    <row r="178" spans="3:6">
      <c r="C178">
        <f t="shared" si="10"/>
        <v>170</v>
      </c>
      <c r="D178">
        <f t="shared" si="8"/>
        <v>1.69</v>
      </c>
      <c r="E178">
        <f t="shared" si="11"/>
        <v>17450.449880394135</v>
      </c>
      <c r="F178">
        <f t="shared" si="9"/>
        <v>7.7270438948652861E-2</v>
      </c>
    </row>
    <row r="179" spans="3:6">
      <c r="C179">
        <f t="shared" si="10"/>
        <v>171</v>
      </c>
      <c r="D179">
        <f t="shared" si="8"/>
        <v>1.7</v>
      </c>
      <c r="E179">
        <f t="shared" si="11"/>
        <v>17673.47010998473</v>
      </c>
      <c r="F179">
        <f t="shared" si="9"/>
        <v>7.8257970568353735E-2</v>
      </c>
    </row>
    <row r="180" spans="3:6">
      <c r="C180">
        <f t="shared" si="10"/>
        <v>172</v>
      </c>
      <c r="D180">
        <f t="shared" si="8"/>
        <v>1.71</v>
      </c>
      <c r="E180">
        <f t="shared" si="11"/>
        <v>17897.482573791549</v>
      </c>
      <c r="F180">
        <f t="shared" si="9"/>
        <v>7.9249895792457545E-2</v>
      </c>
    </row>
    <row r="181" spans="3:6">
      <c r="C181">
        <f t="shared" si="10"/>
        <v>173</v>
      </c>
      <c r="D181">
        <f t="shared" si="8"/>
        <v>1.72</v>
      </c>
      <c r="E181">
        <f t="shared" si="11"/>
        <v>18122.474986417128</v>
      </c>
      <c r="F181">
        <f t="shared" si="9"/>
        <v>8.0246160221332102E-2</v>
      </c>
    </row>
    <row r="182" spans="3:6">
      <c r="C182">
        <f t="shared" si="10"/>
        <v>174</v>
      </c>
      <c r="D182">
        <f t="shared" si="8"/>
        <v>1.73</v>
      </c>
      <c r="E182">
        <f t="shared" si="11"/>
        <v>18348.435037989042</v>
      </c>
      <c r="F182">
        <f t="shared" si="9"/>
        <v>8.1246709346970328E-2</v>
      </c>
    </row>
    <row r="183" spans="3:6">
      <c r="C183">
        <f t="shared" si="10"/>
        <v>175</v>
      </c>
      <c r="D183">
        <f t="shared" si="8"/>
        <v>1.74</v>
      </c>
      <c r="E183">
        <f t="shared" si="11"/>
        <v>18575.350395851416</v>
      </c>
      <c r="F183">
        <f t="shared" si="9"/>
        <v>8.2251488560480215E-2</v>
      </c>
    </row>
    <row r="184" spans="3:6">
      <c r="C184">
        <f t="shared" si="10"/>
        <v>176</v>
      </c>
      <c r="D184">
        <f t="shared" si="8"/>
        <v>1.75</v>
      </c>
      <c r="E184">
        <f t="shared" si="11"/>
        <v>18803.20870623181</v>
      </c>
      <c r="F184">
        <f t="shared" si="9"/>
        <v>8.3260443159465819E-2</v>
      </c>
    </row>
    <row r="185" spans="3:6">
      <c r="C185">
        <f t="shared" si="10"/>
        <v>177</v>
      </c>
      <c r="D185">
        <f t="shared" si="8"/>
        <v>1.76</v>
      </c>
      <c r="E185">
        <f t="shared" si="11"/>
        <v>19031.997595883753</v>
      </c>
      <c r="F185">
        <f t="shared" si="9"/>
        <v>8.4273518355300336E-2</v>
      </c>
    </row>
    <row r="186" spans="3:6">
      <c r="C186">
        <f t="shared" si="10"/>
        <v>178</v>
      </c>
      <c r="D186">
        <f t="shared" si="8"/>
        <v>1.77</v>
      </c>
      <c r="E186">
        <f t="shared" si="11"/>
        <v>19261.704673705204</v>
      </c>
      <c r="F186">
        <f t="shared" si="9"/>
        <v>8.5290659280292627E-2</v>
      </c>
    </row>
    <row r="187" spans="3:6">
      <c r="C187">
        <f t="shared" si="10"/>
        <v>179</v>
      </c>
      <c r="D187">
        <f t="shared" si="8"/>
        <v>1.78</v>
      </c>
      <c r="E187">
        <f t="shared" si="11"/>
        <v>19492.317532333131</v>
      </c>
      <c r="F187">
        <f t="shared" si="9"/>
        <v>8.6311810994748092E-2</v>
      </c>
    </row>
    <row r="188" spans="3:6">
      <c r="C188">
        <f t="shared" si="10"/>
        <v>180</v>
      </c>
      <c r="D188">
        <f t="shared" si="8"/>
        <v>1.79</v>
      </c>
      <c r="E188">
        <f t="shared" si="11"/>
        <v>19723.823749714546</v>
      </c>
      <c r="F188">
        <f t="shared" si="9"/>
        <v>8.7336918493925081E-2</v>
      </c>
    </row>
    <row r="189" spans="3:6">
      <c r="C189">
        <f t="shared" si="10"/>
        <v>181</v>
      </c>
      <c r="D189">
        <f t="shared" si="8"/>
        <v>1.8</v>
      </c>
      <c r="E189">
        <f t="shared" si="11"/>
        <v>19956.210890654162</v>
      </c>
      <c r="F189">
        <f t="shared" si="9"/>
        <v>8.836592671488798E-2</v>
      </c>
    </row>
    <row r="190" spans="3:6">
      <c r="C190">
        <f t="shared" si="10"/>
        <v>182</v>
      </c>
      <c r="D190">
        <f t="shared" si="8"/>
        <v>1.81</v>
      </c>
      <c r="E190">
        <f t="shared" si="11"/>
        <v>20189.466508338966</v>
      </c>
      <c r="F190">
        <f t="shared" si="9"/>
        <v>8.9398780543257977E-2</v>
      </c>
    </row>
    <row r="191" spans="3:6">
      <c r="C191">
        <f t="shared" si="10"/>
        <v>183</v>
      </c>
      <c r="D191">
        <f t="shared" si="8"/>
        <v>1.82</v>
      </c>
      <c r="E191">
        <f t="shared" si="11"/>
        <v>20423.578145839954</v>
      </c>
      <c r="F191">
        <f t="shared" si="9"/>
        <v>9.0435424819862761E-2</v>
      </c>
    </row>
    <row r="192" spans="3:6">
      <c r="C192">
        <f t="shared" si="10"/>
        <v>184</v>
      </c>
      <c r="D192">
        <f t="shared" si="8"/>
        <v>1.83</v>
      </c>
      <c r="E192">
        <f t="shared" si="11"/>
        <v>20658.533337591245</v>
      </c>
      <c r="F192">
        <f t="shared" si="9"/>
        <v>9.1475804347285999E-2</v>
      </c>
    </row>
    <row r="193" spans="3:6">
      <c r="C193">
        <f t="shared" si="10"/>
        <v>185</v>
      </c>
      <c r="D193">
        <f t="shared" si="8"/>
        <v>1.84</v>
      </c>
      <c r="E193">
        <f t="shared" si="11"/>
        <v>20894.319610846826</v>
      </c>
      <c r="F193">
        <f t="shared" si="9"/>
        <v>9.2519863896317764E-2</v>
      </c>
    </row>
    <row r="194" spans="3:6">
      <c r="C194">
        <f t="shared" si="10"/>
        <v>186</v>
      </c>
      <c r="D194">
        <f t="shared" si="8"/>
        <v>1.85</v>
      </c>
      <c r="E194">
        <f t="shared" si="11"/>
        <v>21130.924487115182</v>
      </c>
      <c r="F194">
        <f t="shared" si="9"/>
        <v>9.3567548212307131E-2</v>
      </c>
    </row>
    <row r="195" spans="3:6">
      <c r="C195">
        <f t="shared" si="10"/>
        <v>187</v>
      </c>
      <c r="D195">
        <f t="shared" si="8"/>
        <v>1.86</v>
      </c>
      <c r="E195">
        <f t="shared" si="11"/>
        <v>21368.335483572024</v>
      </c>
      <c r="F195">
        <f t="shared" si="9"/>
        <v>9.4618802021417689E-2</v>
      </c>
    </row>
    <row r="196" spans="3:6">
      <c r="C196">
        <f t="shared" si="10"/>
        <v>188</v>
      </c>
      <c r="D196">
        <f t="shared" si="8"/>
        <v>1.87</v>
      </c>
      <c r="E196">
        <f t="shared" si="11"/>
        <v>21606.540114451353</v>
      </c>
      <c r="F196">
        <f t="shared" si="9"/>
        <v>9.5673570036787156E-2</v>
      </c>
    </row>
    <row r="197" spans="3:6">
      <c r="C197">
        <f t="shared" si="10"/>
        <v>189</v>
      </c>
      <c r="D197">
        <f t="shared" si="8"/>
        <v>1.8800000000000001</v>
      </c>
      <c r="E197">
        <f t="shared" si="11"/>
        <v>21845.525892415106</v>
      </c>
      <c r="F197">
        <f t="shared" si="9"/>
        <v>9.6731796964592151E-2</v>
      </c>
    </row>
    <row r="198" spans="3:6">
      <c r="C198">
        <f t="shared" si="10"/>
        <v>190</v>
      </c>
      <c r="D198">
        <f t="shared" si="8"/>
        <v>1.8900000000000001</v>
      </c>
      <c r="E198">
        <f t="shared" si="11"/>
        <v>22085.280329901598</v>
      </c>
      <c r="F198">
        <f t="shared" si="9"/>
        <v>9.7793427510019099E-2</v>
      </c>
    </row>
    <row r="199" spans="3:6">
      <c r="C199">
        <f t="shared" si="10"/>
        <v>191</v>
      </c>
      <c r="D199">
        <f t="shared" si="8"/>
        <v>1.9000000000000001</v>
      </c>
      <c r="E199">
        <f t="shared" si="11"/>
        <v>22325.790940453018</v>
      </c>
      <c r="F199">
        <f t="shared" si="9"/>
        <v>9.8858406383142403E-2</v>
      </c>
    </row>
    <row r="200" spans="3:6">
      <c r="C200">
        <f t="shared" si="10"/>
        <v>192</v>
      </c>
      <c r="D200">
        <f t="shared" si="8"/>
        <v>1.9100000000000001</v>
      </c>
      <c r="E200">
        <f t="shared" si="11"/>
        <v>22567.045240022137</v>
      </c>
      <c r="F200">
        <f t="shared" si="9"/>
        <v>9.9926678304710456E-2</v>
      </c>
    </row>
    <row r="201" spans="3:6">
      <c r="C201">
        <f t="shared" si="10"/>
        <v>193</v>
      </c>
      <c r="D201">
        <f t="shared" si="8"/>
        <v>1.92</v>
      </c>
      <c r="E201">
        <f t="shared" si="11"/>
        <v>22809.030748258523</v>
      </c>
      <c r="F201">
        <f t="shared" si="9"/>
        <v>0.10099818801184106</v>
      </c>
    </row>
    <row r="202" spans="3:6">
      <c r="C202">
        <f t="shared" si="10"/>
        <v>194</v>
      </c>
      <c r="D202">
        <f t="shared" ref="D202:D265" si="12">$E$5*(C202-1)</f>
        <v>1.93</v>
      </c>
      <c r="E202">
        <f t="shared" si="11"/>
        <v>23051.734989774468</v>
      </c>
      <c r="F202">
        <f t="shared" ref="F202:F265" si="13">E202/$E$7</f>
        <v>0.1020728802636269</v>
      </c>
    </row>
    <row r="203" spans="3:6">
      <c r="C203">
        <f t="shared" ref="C203:C266" si="14">C202+1</f>
        <v>195</v>
      </c>
      <c r="D203">
        <f t="shared" si="12"/>
        <v>1.94</v>
      </c>
      <c r="E203">
        <f t="shared" si="11"/>
        <v>23295.1454953908</v>
      </c>
      <c r="F203">
        <f t="shared" si="13"/>
        <v>0.10315069984665205</v>
      </c>
    </row>
    <row r="204" spans="3:6">
      <c r="C204">
        <f t="shared" si="14"/>
        <v>196</v>
      </c>
      <c r="D204">
        <f t="shared" si="12"/>
        <v>1.95</v>
      </c>
      <c r="E204">
        <f t="shared" ref="E204:E267" si="15">(2*D203^2+D203^2*$E$5^2/4-$E$3*D203*$E$5^2+$E$5^2*$E$4*($E$4+1))/(D203*$E$5+D203^2)*E203+($E$5-D203)/($E$5+D203)*E202</f>
        <v>23539.249803362876</v>
      </c>
      <c r="F204">
        <f t="shared" si="13"/>
        <v>0.10423159158042054</v>
      </c>
    </row>
    <row r="205" spans="3:6">
      <c r="C205">
        <f t="shared" si="14"/>
        <v>197</v>
      </c>
      <c r="D205">
        <f t="shared" si="12"/>
        <v>1.96</v>
      </c>
      <c r="E205">
        <f t="shared" si="15"/>
        <v>23784.0354605869</v>
      </c>
      <c r="F205">
        <f t="shared" si="13"/>
        <v>0.10531550032269806</v>
      </c>
    </row>
    <row r="206" spans="3:6">
      <c r="C206">
        <f t="shared" si="14"/>
        <v>198</v>
      </c>
      <c r="D206">
        <f t="shared" si="12"/>
        <v>1.97</v>
      </c>
      <c r="E206">
        <f t="shared" si="15"/>
        <v>24029.490023786795</v>
      </c>
      <c r="F206">
        <f t="shared" si="13"/>
        <v>0.1064023709747673</v>
      </c>
    </row>
    <row r="207" spans="3:6">
      <c r="C207">
        <f t="shared" si="14"/>
        <v>199</v>
      </c>
      <c r="D207">
        <f t="shared" si="12"/>
        <v>1.98</v>
      </c>
      <c r="E207">
        <f t="shared" si="15"/>
        <v>24275.601060681911</v>
      </c>
      <c r="F207">
        <f t="shared" si="13"/>
        <v>0.10749214848659866</v>
      </c>
    </row>
    <row r="208" spans="3:6">
      <c r="C208">
        <f t="shared" si="14"/>
        <v>200</v>
      </c>
      <c r="D208">
        <f t="shared" si="12"/>
        <v>1.99</v>
      </c>
      <c r="E208">
        <f t="shared" si="15"/>
        <v>24522.356151135646</v>
      </c>
      <c r="F208">
        <f t="shared" si="13"/>
        <v>0.10858477786193624</v>
      </c>
    </row>
    <row r="209" spans="3:6">
      <c r="C209">
        <f t="shared" si="14"/>
        <v>201</v>
      </c>
      <c r="D209">
        <f t="shared" si="12"/>
        <v>2</v>
      </c>
      <c r="E209">
        <f t="shared" si="15"/>
        <v>24769.742888285327</v>
      </c>
      <c r="F209">
        <f t="shared" si="13"/>
        <v>0.10968020416330097</v>
      </c>
    </row>
    <row r="210" spans="3:6">
      <c r="C210">
        <f t="shared" si="14"/>
        <v>202</v>
      </c>
      <c r="D210">
        <f t="shared" si="12"/>
        <v>2.0100000000000002</v>
      </c>
      <c r="E210">
        <f t="shared" si="15"/>
        <v>25017.748879653467</v>
      </c>
      <c r="F210">
        <f t="shared" si="13"/>
        <v>0.11077837251691131</v>
      </c>
    </row>
    <row r="211" spans="3:6">
      <c r="C211">
        <f t="shared" si="14"/>
        <v>203</v>
      </c>
      <c r="D211">
        <f t="shared" si="12"/>
        <v>2.02</v>
      </c>
      <c r="E211">
        <f t="shared" si="15"/>
        <v>25266.36174824059</v>
      </c>
      <c r="F211">
        <f t="shared" si="13"/>
        <v>0.11187922811752214</v>
      </c>
    </row>
    <row r="212" spans="3:6">
      <c r="C212">
        <f t="shared" si="14"/>
        <v>204</v>
      </c>
      <c r="D212">
        <f t="shared" si="12"/>
        <v>2.0300000000000002</v>
      </c>
      <c r="E212">
        <f t="shared" si="15"/>
        <v>25515.569133599984</v>
      </c>
      <c r="F212">
        <f t="shared" si="13"/>
        <v>0.11298271623318393</v>
      </c>
    </row>
    <row r="213" spans="3:6">
      <c r="C213">
        <f t="shared" si="14"/>
        <v>205</v>
      </c>
      <c r="D213">
        <f t="shared" si="12"/>
        <v>2.04</v>
      </c>
      <c r="E213">
        <f t="shared" si="15"/>
        <v>25765.3586928943</v>
      </c>
      <c r="F213">
        <f t="shared" si="13"/>
        <v>0.11408878220992116</v>
      </c>
    </row>
    <row r="214" spans="3:6">
      <c r="C214">
        <f t="shared" si="14"/>
        <v>206</v>
      </c>
      <c r="D214">
        <f t="shared" si="12"/>
        <v>2.0499999999999998</v>
      </c>
      <c r="E214">
        <f t="shared" si="15"/>
        <v>26015.71810193449</v>
      </c>
      <c r="F214">
        <f t="shared" si="13"/>
        <v>0.1151973714763329</v>
      </c>
    </row>
    <row r="215" spans="3:6">
      <c r="C215">
        <f t="shared" si="14"/>
        <v>207</v>
      </c>
      <c r="D215">
        <f t="shared" si="12"/>
        <v>2.06</v>
      </c>
      <c r="E215">
        <f t="shared" si="15"/>
        <v>26266.635056201099</v>
      </c>
      <c r="F215">
        <f t="shared" si="13"/>
        <v>0.11630842954811495</v>
      </c>
    </row>
    <row r="216" spans="3:6">
      <c r="C216">
        <f t="shared" si="14"/>
        <v>208</v>
      </c>
      <c r="D216">
        <f t="shared" si="12"/>
        <v>2.0699999999999998</v>
      </c>
      <c r="E216">
        <f t="shared" si="15"/>
        <v>26518.097271848143</v>
      </c>
      <c r="F216">
        <f t="shared" si="13"/>
        <v>0.11742190203250506</v>
      </c>
    </row>
    <row r="217" spans="3:6">
      <c r="C217">
        <f t="shared" si="14"/>
        <v>209</v>
      </c>
      <c r="D217">
        <f t="shared" si="12"/>
        <v>2.08</v>
      </c>
      <c r="E217">
        <f t="shared" si="15"/>
        <v>26770.092486689802</v>
      </c>
      <c r="F217">
        <f t="shared" si="13"/>
        <v>0.11853773463265208</v>
      </c>
    </row>
    <row r="218" spans="3:6">
      <c r="C218">
        <f t="shared" si="14"/>
        <v>210</v>
      </c>
      <c r="D218">
        <f t="shared" si="12"/>
        <v>2.09</v>
      </c>
      <c r="E218">
        <f t="shared" si="15"/>
        <v>27022.608461170083</v>
      </c>
      <c r="F218">
        <f t="shared" si="13"/>
        <v>0.1196558731519094</v>
      </c>
    </row>
    <row r="219" spans="3:6">
      <c r="C219">
        <f t="shared" si="14"/>
        <v>211</v>
      </c>
      <c r="D219">
        <f t="shared" si="12"/>
        <v>2.1</v>
      </c>
      <c r="E219">
        <f t="shared" si="15"/>
        <v>27275.632979315673</v>
      </c>
      <c r="F219">
        <f t="shared" si="13"/>
        <v>0.12077626349805443</v>
      </c>
    </row>
    <row r="220" spans="3:6">
      <c r="C220">
        <f t="shared" si="14"/>
        <v>212</v>
      </c>
      <c r="D220">
        <f t="shared" si="12"/>
        <v>2.11</v>
      </c>
      <c r="E220">
        <f t="shared" si="15"/>
        <v>27529.15384967214</v>
      </c>
      <c r="F220">
        <f t="shared" si="13"/>
        <v>0.12189885168743389</v>
      </c>
    </row>
    <row r="221" spans="3:6">
      <c r="C221">
        <f t="shared" si="14"/>
        <v>213</v>
      </c>
      <c r="D221">
        <f t="shared" si="12"/>
        <v>2.12</v>
      </c>
      <c r="E221">
        <f t="shared" si="15"/>
        <v>27783.158906223682</v>
      </c>
      <c r="F221">
        <f t="shared" si="13"/>
        <v>0.12302358384903657</v>
      </c>
    </row>
    <row r="222" spans="3:6">
      <c r="C222">
        <f t="shared" si="14"/>
        <v>214</v>
      </c>
      <c r="D222">
        <f t="shared" si="12"/>
        <v>2.13</v>
      </c>
      <c r="E222">
        <f t="shared" si="15"/>
        <v>28037.636009296588</v>
      </c>
      <c r="F222">
        <f t="shared" si="13"/>
        <v>0.12415040622849381</v>
      </c>
    </row>
    <row r="223" spans="3:6">
      <c r="C223">
        <f t="shared" si="14"/>
        <v>215</v>
      </c>
      <c r="D223">
        <f t="shared" si="12"/>
        <v>2.14</v>
      </c>
      <c r="E223">
        <f t="shared" si="15"/>
        <v>28292.573046446665</v>
      </c>
      <c r="F223">
        <f t="shared" si="13"/>
        <v>0.12527926519200899</v>
      </c>
    </row>
    <row r="224" spans="3:6">
      <c r="C224">
        <f t="shared" si="14"/>
        <v>216</v>
      </c>
      <c r="D224">
        <f t="shared" si="12"/>
        <v>2.15</v>
      </c>
      <c r="E224">
        <f t="shared" si="15"/>
        <v>28547.957933330716</v>
      </c>
      <c r="F224">
        <f t="shared" si="13"/>
        <v>0.12641010723021651</v>
      </c>
    </row>
    <row r="225" spans="3:6">
      <c r="C225">
        <f t="shared" si="14"/>
        <v>217</v>
      </c>
      <c r="D225">
        <f t="shared" si="12"/>
        <v>2.16</v>
      </c>
      <c r="E225">
        <f t="shared" si="15"/>
        <v>28803.77861456231</v>
      </c>
      <c r="F225">
        <f t="shared" si="13"/>
        <v>0.12754287896197097</v>
      </c>
    </row>
    <row r="226" spans="3:6">
      <c r="C226">
        <f t="shared" si="14"/>
        <v>218</v>
      </c>
      <c r="D226">
        <f t="shared" si="12"/>
        <v>2.17</v>
      </c>
      <c r="E226">
        <f t="shared" si="15"/>
        <v>29060.023064551984</v>
      </c>
      <c r="F226">
        <f t="shared" si="13"/>
        <v>0.12867752713806779</v>
      </c>
    </row>
    <row r="227" spans="3:6">
      <c r="C227">
        <f t="shared" si="14"/>
        <v>219</v>
      </c>
      <c r="D227">
        <f t="shared" si="12"/>
        <v>2.1800000000000002</v>
      </c>
      <c r="E227">
        <f t="shared" si="15"/>
        <v>29316.679288332103</v>
      </c>
      <c r="F227">
        <f t="shared" si="13"/>
        <v>0.12981399864489554</v>
      </c>
    </row>
    <row r="228" spans="3:6">
      <c r="C228">
        <f t="shared" si="14"/>
        <v>220</v>
      </c>
      <c r="D228">
        <f t="shared" si="12"/>
        <v>2.19</v>
      </c>
      <c r="E228">
        <f t="shared" si="15"/>
        <v>29573.735322366516</v>
      </c>
      <c r="F228">
        <f t="shared" si="13"/>
        <v>0.13095224050802109</v>
      </c>
    </row>
    <row r="229" spans="3:6">
      <c r="C229">
        <f t="shared" si="14"/>
        <v>221</v>
      </c>
      <c r="D229">
        <f t="shared" si="12"/>
        <v>2.2000000000000002</v>
      </c>
      <c r="E229">
        <f t="shared" si="15"/>
        <v>29831.179235345149</v>
      </c>
      <c r="F229">
        <f t="shared" si="13"/>
        <v>0.13209219989570814</v>
      </c>
    </row>
    <row r="230" spans="3:6">
      <c r="C230">
        <f t="shared" si="14"/>
        <v>222</v>
      </c>
      <c r="D230">
        <f t="shared" si="12"/>
        <v>2.21</v>
      </c>
      <c r="E230">
        <f t="shared" si="15"/>
        <v>30088.999128963784</v>
      </c>
      <c r="F230">
        <f t="shared" si="13"/>
        <v>0.13323382412237003</v>
      </c>
    </row>
    <row r="231" spans="3:6">
      <c r="C231">
        <f t="shared" si="14"/>
        <v>223</v>
      </c>
      <c r="D231">
        <f t="shared" si="12"/>
        <v>2.2200000000000002</v>
      </c>
      <c r="E231">
        <f t="shared" si="15"/>
        <v>30347.183138689175</v>
      </c>
      <c r="F231">
        <f t="shared" si="13"/>
        <v>0.13437706065195762</v>
      </c>
    </row>
    <row r="232" spans="3:6">
      <c r="C232">
        <f t="shared" si="14"/>
        <v>224</v>
      </c>
      <c r="D232">
        <f t="shared" si="12"/>
        <v>2.23</v>
      </c>
      <c r="E232">
        <f t="shared" si="15"/>
        <v>30605.719434509585</v>
      </c>
      <c r="F232">
        <f t="shared" si="13"/>
        <v>0.13552185710128278</v>
      </c>
    </row>
    <row r="233" spans="3:6">
      <c r="C233">
        <f t="shared" si="14"/>
        <v>225</v>
      </c>
      <c r="D233">
        <f t="shared" si="12"/>
        <v>2.2400000000000002</v>
      </c>
      <c r="E233">
        <f t="shared" si="15"/>
        <v>30864.596221671003</v>
      </c>
      <c r="F233">
        <f t="shared" si="13"/>
        <v>0.13666816124327824</v>
      </c>
    </row>
    <row r="234" spans="3:6">
      <c r="C234">
        <f t="shared" si="14"/>
        <v>226</v>
      </c>
      <c r="D234">
        <f t="shared" si="12"/>
        <v>2.25</v>
      </c>
      <c r="E234">
        <f t="shared" si="15"/>
        <v>31123.801741399202</v>
      </c>
      <c r="F234">
        <f t="shared" si="13"/>
        <v>0.13781592101019488</v>
      </c>
    </row>
    <row r="235" spans="3:6">
      <c r="C235">
        <f t="shared" si="14"/>
        <v>227</v>
      </c>
      <c r="D235">
        <f t="shared" si="12"/>
        <v>2.2600000000000002</v>
      </c>
      <c r="E235">
        <f t="shared" si="15"/>
        <v>31383.324271607744</v>
      </c>
      <c r="F235">
        <f t="shared" si="13"/>
        <v>0.13896508449673681</v>
      </c>
    </row>
    <row r="236" spans="3:6">
      <c r="C236">
        <f t="shared" si="14"/>
        <v>228</v>
      </c>
      <c r="D236">
        <f t="shared" si="12"/>
        <v>2.27</v>
      </c>
      <c r="E236">
        <f t="shared" si="15"/>
        <v>31643.152127592122</v>
      </c>
      <c r="F236">
        <f t="shared" si="13"/>
        <v>0.14011559996313502</v>
      </c>
    </row>
    <row r="237" spans="3:6">
      <c r="C237">
        <f t="shared" si="14"/>
        <v>229</v>
      </c>
      <c r="D237">
        <f t="shared" si="12"/>
        <v>2.2800000000000002</v>
      </c>
      <c r="E237">
        <f t="shared" si="15"/>
        <v>31903.273662710224</v>
      </c>
      <c r="F237">
        <f t="shared" si="13"/>
        <v>0.14126741583816044</v>
      </c>
    </row>
    <row r="238" spans="3:6">
      <c r="C238">
        <f t="shared" si="14"/>
        <v>230</v>
      </c>
      <c r="D238">
        <f t="shared" si="12"/>
        <v>2.29</v>
      </c>
      <c r="E238">
        <f t="shared" si="15"/>
        <v>32163.677269049254</v>
      </c>
      <c r="F238">
        <f t="shared" si="13"/>
        <v>0.14242048072207703</v>
      </c>
    </row>
    <row r="239" spans="3:6">
      <c r="C239">
        <f t="shared" si="14"/>
        <v>231</v>
      </c>
      <c r="D239">
        <f t="shared" si="12"/>
        <v>2.3000000000000003</v>
      </c>
      <c r="E239">
        <f t="shared" si="15"/>
        <v>32424.351378079235</v>
      </c>
      <c r="F239">
        <f t="shared" si="13"/>
        <v>0.14357474338953558</v>
      </c>
    </row>
    <row r="240" spans="3:6">
      <c r="C240">
        <f t="shared" si="14"/>
        <v>232</v>
      </c>
      <c r="D240">
        <f t="shared" si="12"/>
        <v>2.31</v>
      </c>
      <c r="E240">
        <f t="shared" si="15"/>
        <v>32685.28446129333</v>
      </c>
      <c r="F240">
        <f t="shared" si="13"/>
        <v>0.14473015279240897</v>
      </c>
    </row>
    <row r="241" spans="3:6">
      <c r="C241">
        <f t="shared" si="14"/>
        <v>233</v>
      </c>
      <c r="D241">
        <f t="shared" si="12"/>
        <v>2.3199999999999998</v>
      </c>
      <c r="E241">
        <f t="shared" si="15"/>
        <v>32946.465030835083</v>
      </c>
      <c r="F241">
        <f t="shared" si="13"/>
        <v>0.14588665806256965</v>
      </c>
    </row>
    <row r="242" spans="3:6">
      <c r="C242">
        <f t="shared" si="14"/>
        <v>234</v>
      </c>
      <c r="D242">
        <f t="shared" si="12"/>
        <v>2.33</v>
      </c>
      <c r="E242">
        <f t="shared" si="15"/>
        <v>33207.881640112697</v>
      </c>
      <c r="F242">
        <f t="shared" si="13"/>
        <v>0.14704420851460956</v>
      </c>
    </row>
    <row r="243" spans="3:6">
      <c r="C243">
        <f t="shared" si="14"/>
        <v>235</v>
      </c>
      <c r="D243">
        <f t="shared" si="12"/>
        <v>2.34</v>
      </c>
      <c r="E243">
        <f t="shared" si="15"/>
        <v>33469.522884400591</v>
      </c>
      <c r="F243">
        <f t="shared" si="13"/>
        <v>0.14820275364850385</v>
      </c>
    </row>
    <row r="244" spans="3:6">
      <c r="C244">
        <f t="shared" si="14"/>
        <v>236</v>
      </c>
      <c r="D244">
        <f t="shared" si="12"/>
        <v>2.35</v>
      </c>
      <c r="E244">
        <f t="shared" si="15"/>
        <v>33731.377401428348</v>
      </c>
      <c r="F244">
        <f t="shared" si="13"/>
        <v>0.14936224315221891</v>
      </c>
    </row>
    <row r="245" spans="3:6">
      <c r="C245">
        <f t="shared" si="14"/>
        <v>237</v>
      </c>
      <c r="D245">
        <f t="shared" si="12"/>
        <v>2.36</v>
      </c>
      <c r="E245">
        <f t="shared" si="15"/>
        <v>33993.433871957102</v>
      </c>
      <c r="F245">
        <f t="shared" si="13"/>
        <v>0.15052262690426427</v>
      </c>
    </row>
    <row r="246" spans="3:6">
      <c r="C246">
        <f t="shared" si="14"/>
        <v>238</v>
      </c>
      <c r="D246">
        <f t="shared" si="12"/>
        <v>2.37</v>
      </c>
      <c r="E246">
        <f t="shared" si="15"/>
        <v>34255.681020343705</v>
      </c>
      <c r="F246">
        <f t="shared" si="13"/>
        <v>0.15168385497619108</v>
      </c>
    </row>
    <row r="247" spans="3:6">
      <c r="C247">
        <f t="shared" si="14"/>
        <v>239</v>
      </c>
      <c r="D247">
        <f t="shared" si="12"/>
        <v>2.38</v>
      </c>
      <c r="E247">
        <f t="shared" si="15"/>
        <v>34518.107615092704</v>
      </c>
      <c r="F247">
        <f t="shared" si="13"/>
        <v>0.15284587763503599</v>
      </c>
    </row>
    <row r="248" spans="3:6">
      <c r="C248">
        <f t="shared" si="14"/>
        <v>240</v>
      </c>
      <c r="D248">
        <f t="shared" si="12"/>
        <v>2.39</v>
      </c>
      <c r="E248">
        <f t="shared" si="15"/>
        <v>34780.702469396201</v>
      </c>
      <c r="F248">
        <f t="shared" si="13"/>
        <v>0.15400864534571179</v>
      </c>
    </row>
    <row r="249" spans="3:6">
      <c r="C249">
        <f t="shared" si="14"/>
        <v>241</v>
      </c>
      <c r="D249">
        <f t="shared" si="12"/>
        <v>2.4</v>
      </c>
      <c r="E249">
        <f t="shared" si="15"/>
        <v>35043.454441661896</v>
      </c>
      <c r="F249">
        <f t="shared" si="13"/>
        <v>0.15517210877334556</v>
      </c>
    </row>
    <row r="250" spans="3:6">
      <c r="C250">
        <f t="shared" si="14"/>
        <v>242</v>
      </c>
      <c r="D250">
        <f t="shared" si="12"/>
        <v>2.41</v>
      </c>
      <c r="E250">
        <f t="shared" si="15"/>
        <v>35306.352436029396</v>
      </c>
      <c r="F250">
        <f t="shared" si="13"/>
        <v>0.15633621878556481</v>
      </c>
    </row>
    <row r="251" spans="3:6">
      <c r="C251">
        <f t="shared" si="14"/>
        <v>243</v>
      </c>
      <c r="D251">
        <f t="shared" si="12"/>
        <v>2.42</v>
      </c>
      <c r="E251">
        <f t="shared" si="15"/>
        <v>35569.385402874868</v>
      </c>
      <c r="F251">
        <f t="shared" si="13"/>
        <v>0.15750092645473218</v>
      </c>
    </row>
    <row r="252" spans="3:6">
      <c r="C252">
        <f t="shared" si="14"/>
        <v>244</v>
      </c>
      <c r="D252">
        <f t="shared" si="12"/>
        <v>2.4300000000000002</v>
      </c>
      <c r="E252">
        <f t="shared" si="15"/>
        <v>35832.542339304215</v>
      </c>
      <c r="F252">
        <f t="shared" si="13"/>
        <v>0.15866618306012917</v>
      </c>
    </row>
    <row r="253" spans="3:6">
      <c r="C253">
        <f t="shared" si="14"/>
        <v>245</v>
      </c>
      <c r="D253">
        <f t="shared" si="12"/>
        <v>2.44</v>
      </c>
      <c r="E253">
        <f t="shared" si="15"/>
        <v>36095.812289634974</v>
      </c>
      <c r="F253">
        <f t="shared" si="13"/>
        <v>0.15983194009008997</v>
      </c>
    </row>
    <row r="254" spans="3:6">
      <c r="C254">
        <f t="shared" si="14"/>
        <v>246</v>
      </c>
      <c r="D254">
        <f t="shared" si="12"/>
        <v>2.4500000000000002</v>
      </c>
      <c r="E254">
        <f t="shared" si="15"/>
        <v>36359.184345867034</v>
      </c>
      <c r="F254">
        <f t="shared" si="13"/>
        <v>0.16099814924408576</v>
      </c>
    </row>
    <row r="255" spans="3:6">
      <c r="C255">
        <f t="shared" si="14"/>
        <v>247</v>
      </c>
      <c r="D255">
        <f t="shared" si="12"/>
        <v>2.46</v>
      </c>
      <c r="E255">
        <f t="shared" si="15"/>
        <v>36622.647648142163</v>
      </c>
      <c r="F255">
        <f t="shared" si="13"/>
        <v>0.16216476243475964</v>
      </c>
    </row>
    <row r="256" spans="3:6">
      <c r="C256">
        <f t="shared" si="14"/>
        <v>248</v>
      </c>
      <c r="D256">
        <f t="shared" si="12"/>
        <v>2.4700000000000002</v>
      </c>
      <c r="E256">
        <f t="shared" si="15"/>
        <v>36886.19138519276</v>
      </c>
      <c r="F256">
        <f t="shared" si="13"/>
        <v>0.16333173178991348</v>
      </c>
    </row>
    <row r="257" spans="3:6">
      <c r="C257">
        <f t="shared" si="14"/>
        <v>249</v>
      </c>
      <c r="D257">
        <f t="shared" si="12"/>
        <v>2.48</v>
      </c>
      <c r="E257">
        <f t="shared" si="15"/>
        <v>37149.804794779746</v>
      </c>
      <c r="F257">
        <f t="shared" si="13"/>
        <v>0.16449900965444708</v>
      </c>
    </row>
    <row r="258" spans="3:6">
      <c r="C258">
        <f t="shared" si="14"/>
        <v>250</v>
      </c>
      <c r="D258">
        <f t="shared" si="12"/>
        <v>2.4900000000000002</v>
      </c>
      <c r="E258">
        <f t="shared" si="15"/>
        <v>37413.47716411978</v>
      </c>
      <c r="F258">
        <f t="shared" si="13"/>
        <v>0.16566654859224986</v>
      </c>
    </row>
    <row r="259" spans="3:6">
      <c r="C259">
        <f t="shared" si="14"/>
        <v>251</v>
      </c>
      <c r="D259">
        <f t="shared" si="12"/>
        <v>2.5</v>
      </c>
      <c r="E259">
        <f t="shared" si="15"/>
        <v>37677.197830301971</v>
      </c>
      <c r="F259">
        <f t="shared" si="13"/>
        <v>0.16683430138804589</v>
      </c>
    </row>
    <row r="260" spans="3:6">
      <c r="C260">
        <f t="shared" si="14"/>
        <v>252</v>
      </c>
      <c r="D260">
        <f t="shared" si="12"/>
        <v>2.5100000000000002</v>
      </c>
      <c r="E260">
        <f t="shared" si="15"/>
        <v>37940.956180694193</v>
      </c>
      <c r="F260">
        <f t="shared" si="13"/>
        <v>0.1680022210491933</v>
      </c>
    </row>
    <row r="261" spans="3:6">
      <c r="C261">
        <f t="shared" si="14"/>
        <v>253</v>
      </c>
      <c r="D261">
        <f t="shared" si="12"/>
        <v>2.52</v>
      </c>
      <c r="E261">
        <f t="shared" si="15"/>
        <v>38204.741653339086</v>
      </c>
      <c r="F261">
        <f t="shared" si="13"/>
        <v>0.16917026080743752</v>
      </c>
    </row>
    <row r="262" spans="3:6">
      <c r="C262">
        <f t="shared" si="14"/>
        <v>254</v>
      </c>
      <c r="D262">
        <f t="shared" si="12"/>
        <v>2.5300000000000002</v>
      </c>
      <c r="E262">
        <f t="shared" si="15"/>
        <v>38468.543737339925</v>
      </c>
      <c r="F262">
        <f t="shared" si="13"/>
        <v>0.17033837412062014</v>
      </c>
    </row>
    <row r="263" spans="3:6">
      <c r="C263">
        <f t="shared" si="14"/>
        <v>255</v>
      </c>
      <c r="D263">
        <f t="shared" si="12"/>
        <v>2.54</v>
      </c>
      <c r="E263">
        <f t="shared" si="15"/>
        <v>38732.351973236509</v>
      </c>
      <c r="F263">
        <f t="shared" si="13"/>
        <v>0.17150651467434314</v>
      </c>
    </row>
    <row r="264" spans="3:6">
      <c r="C264">
        <f t="shared" si="14"/>
        <v>256</v>
      </c>
      <c r="D264">
        <f t="shared" si="12"/>
        <v>2.5500000000000003</v>
      </c>
      <c r="E264">
        <f t="shared" si="15"/>
        <v>38996.155953371046</v>
      </c>
      <c r="F264">
        <f t="shared" si="13"/>
        <v>0.1726746363835891</v>
      </c>
    </row>
    <row r="265" spans="3:6">
      <c r="C265">
        <f t="shared" si="14"/>
        <v>257</v>
      </c>
      <c r="D265">
        <f t="shared" si="12"/>
        <v>2.56</v>
      </c>
      <c r="E265">
        <f t="shared" si="15"/>
        <v>39259.945322244384</v>
      </c>
      <c r="F265">
        <f t="shared" si="13"/>
        <v>0.17384269339429873</v>
      </c>
    </row>
    <row r="266" spans="3:6">
      <c r="C266">
        <f t="shared" si="14"/>
        <v>258</v>
      </c>
      <c r="D266">
        <f t="shared" ref="D266:D329" si="16">$E$5*(C266-1)</f>
        <v>2.57</v>
      </c>
      <c r="E266">
        <f t="shared" si="15"/>
        <v>39523.70977686251</v>
      </c>
      <c r="F266">
        <f t="shared" ref="F266:F329" si="17">E266/$E$7</f>
        <v>0.17501064008490486</v>
      </c>
    </row>
    <row r="267" spans="3:6">
      <c r="C267">
        <f t="shared" ref="C267:C330" si="18">C266+1</f>
        <v>259</v>
      </c>
      <c r="D267">
        <f t="shared" si="16"/>
        <v>2.58</v>
      </c>
      <c r="E267">
        <f t="shared" si="15"/>
        <v>39787.439067073479</v>
      </c>
      <c r="F267">
        <f t="shared" si="17"/>
        <v>0.17617843106782466</v>
      </c>
    </row>
    <row r="268" spans="3:6">
      <c r="C268">
        <f t="shared" si="18"/>
        <v>260</v>
      </c>
      <c r="D268">
        <f t="shared" si="16"/>
        <v>2.59</v>
      </c>
      <c r="E268">
        <f t="shared" ref="E268:E331" si="19">(2*D267^2+D267^2*$E$5^2/4-$E$3*D267*$E$5^2+$E$5^2*$E$4*($E$4+1))/(D267*$E$5+D267^2)*E267+($E$5-D267)/($E$5+D267)*E266</f>
        <v>40051.122995895006</v>
      </c>
      <c r="F268">
        <f t="shared" si="17"/>
        <v>0.17734602119091003</v>
      </c>
    </row>
    <row r="269" spans="3:6">
      <c r="C269">
        <f t="shared" si="18"/>
        <v>261</v>
      </c>
      <c r="D269">
        <f t="shared" si="16"/>
        <v>2.6</v>
      </c>
      <c r="E269">
        <f t="shared" si="19"/>
        <v>40314.751419832763</v>
      </c>
      <c r="F269">
        <f t="shared" si="17"/>
        <v>0.17851336553885713</v>
      </c>
    </row>
    <row r="270" spans="3:6">
      <c r="C270">
        <f t="shared" si="18"/>
        <v>262</v>
      </c>
      <c r="D270">
        <f t="shared" si="16"/>
        <v>2.61</v>
      </c>
      <c r="E270">
        <f t="shared" si="19"/>
        <v>40578.314249189367</v>
      </c>
      <c r="F270">
        <f t="shared" si="17"/>
        <v>0.17968041943457444</v>
      </c>
    </row>
    <row r="271" spans="3:6">
      <c r="C271">
        <f t="shared" si="18"/>
        <v>263</v>
      </c>
      <c r="D271">
        <f t="shared" si="16"/>
        <v>2.62</v>
      </c>
      <c r="E271">
        <f t="shared" si="19"/>
        <v>40841.80144836448</v>
      </c>
      <c r="F271">
        <f t="shared" si="17"/>
        <v>0.18084713844051173</v>
      </c>
    </row>
    <row r="272" spans="3:6">
      <c r="C272">
        <f t="shared" si="18"/>
        <v>264</v>
      </c>
      <c r="D272">
        <f t="shared" si="16"/>
        <v>2.63</v>
      </c>
      <c r="E272">
        <f t="shared" si="19"/>
        <v>41105.203036145795</v>
      </c>
      <c r="F272">
        <f t="shared" si="17"/>
        <v>0.18201347835994849</v>
      </c>
    </row>
    <row r="273" spans="3:6">
      <c r="C273">
        <f t="shared" si="18"/>
        <v>265</v>
      </c>
      <c r="D273">
        <f t="shared" si="16"/>
        <v>2.64</v>
      </c>
      <c r="E273">
        <f t="shared" si="19"/>
        <v>41368.509085991289</v>
      </c>
      <c r="F273">
        <f t="shared" si="17"/>
        <v>0.18317939523824378</v>
      </c>
    </row>
    <row r="274" spans="3:6">
      <c r="C274">
        <f t="shared" si="18"/>
        <v>266</v>
      </c>
      <c r="D274">
        <f t="shared" si="16"/>
        <v>2.65</v>
      </c>
      <c r="E274">
        <f t="shared" si="19"/>
        <v>41631.709726302717</v>
      </c>
      <c r="F274">
        <f t="shared" si="17"/>
        <v>0.18434484536404713</v>
      </c>
    </row>
    <row r="275" spans="3:6">
      <c r="C275">
        <f t="shared" si="18"/>
        <v>267</v>
      </c>
      <c r="D275">
        <f t="shared" si="16"/>
        <v>2.66</v>
      </c>
      <c r="E275">
        <f t="shared" si="19"/>
        <v>41894.795140690461</v>
      </c>
      <c r="F275">
        <f t="shared" si="17"/>
        <v>0.18550978527047149</v>
      </c>
    </row>
    <row r="276" spans="3:6">
      <c r="C276">
        <f t="shared" si="18"/>
        <v>268</v>
      </c>
      <c r="D276">
        <f t="shared" si="16"/>
        <v>2.67</v>
      </c>
      <c r="E276">
        <f t="shared" si="19"/>
        <v>42157.755568229928</v>
      </c>
      <c r="F276">
        <f t="shared" si="17"/>
        <v>0.18667417173622838</v>
      </c>
    </row>
    <row r="277" spans="3:6">
      <c r="C277">
        <f t="shared" si="18"/>
        <v>269</v>
      </c>
      <c r="D277">
        <f t="shared" si="16"/>
        <v>2.68</v>
      </c>
      <c r="E277">
        <f t="shared" si="19"/>
        <v>42420.581303709492</v>
      </c>
      <c r="F277">
        <f t="shared" si="17"/>
        <v>0.1878379617867259</v>
      </c>
    </row>
    <row r="278" spans="3:6">
      <c r="C278">
        <f t="shared" si="18"/>
        <v>270</v>
      </c>
      <c r="D278">
        <f t="shared" si="16"/>
        <v>2.69</v>
      </c>
      <c r="E278">
        <f t="shared" si="19"/>
        <v>42683.262697870188</v>
      </c>
      <c r="F278">
        <f t="shared" si="17"/>
        <v>0.18900111269513004</v>
      </c>
    </row>
    <row r="279" spans="3:6">
      <c r="C279">
        <f t="shared" si="18"/>
        <v>271</v>
      </c>
      <c r="D279">
        <f t="shared" si="16"/>
        <v>2.7</v>
      </c>
      <c r="E279">
        <f t="shared" si="19"/>
        <v>42945.790157637231</v>
      </c>
      <c r="F279">
        <f t="shared" si="17"/>
        <v>0.19016358198338978</v>
      </c>
    </row>
    <row r="280" spans="3:6">
      <c r="C280">
        <f t="shared" si="18"/>
        <v>272</v>
      </c>
      <c r="D280">
        <f t="shared" si="16"/>
        <v>2.71</v>
      </c>
      <c r="E280">
        <f t="shared" si="19"/>
        <v>43208.154146343404</v>
      </c>
      <c r="F280">
        <f t="shared" si="17"/>
        <v>0.19132532742322642</v>
      </c>
    </row>
    <row r="281" spans="3:6">
      <c r="C281">
        <f t="shared" si="18"/>
        <v>273</v>
      </c>
      <c r="D281">
        <f t="shared" si="16"/>
        <v>2.72</v>
      </c>
      <c r="E281">
        <f t="shared" si="19"/>
        <v>43470.345183944555</v>
      </c>
      <c r="F281">
        <f t="shared" si="17"/>
        <v>0.19248630703708758</v>
      </c>
    </row>
    <row r="282" spans="3:6">
      <c r="C282">
        <f t="shared" si="18"/>
        <v>274</v>
      </c>
      <c r="D282">
        <f t="shared" si="16"/>
        <v>2.73</v>
      </c>
      <c r="E282">
        <f t="shared" si="19"/>
        <v>43732.353847227183</v>
      </c>
      <c r="F282">
        <f t="shared" si="17"/>
        <v>0.1936464790990666</v>
      </c>
    </row>
    <row r="283" spans="3:6">
      <c r="C283">
        <f t="shared" si="18"/>
        <v>275</v>
      </c>
      <c r="D283">
        <f t="shared" si="16"/>
        <v>2.74</v>
      </c>
      <c r="E283">
        <f t="shared" si="19"/>
        <v>43994.170770008204</v>
      </c>
      <c r="F283">
        <f t="shared" si="17"/>
        <v>0.19480580213578697</v>
      </c>
    </row>
    <row r="284" spans="3:6">
      <c r="C284">
        <f t="shared" si="18"/>
        <v>276</v>
      </c>
      <c r="D284">
        <f t="shared" si="16"/>
        <v>2.75</v>
      </c>
      <c r="E284">
        <f t="shared" si="19"/>
        <v>44255.786643327177</v>
      </c>
      <c r="F284">
        <f t="shared" si="17"/>
        <v>0.19596423492725354</v>
      </c>
    </row>
    <row r="285" spans="3:6">
      <c r="C285">
        <f t="shared" si="18"/>
        <v>277</v>
      </c>
      <c r="D285">
        <f t="shared" si="16"/>
        <v>2.7600000000000002</v>
      </c>
      <c r="E285">
        <f t="shared" si="19"/>
        <v>44517.192215630886</v>
      </c>
      <c r="F285">
        <f t="shared" si="17"/>
        <v>0.19712173650766981</v>
      </c>
    </row>
    <row r="286" spans="3:6">
      <c r="C286">
        <f t="shared" si="18"/>
        <v>278</v>
      </c>
      <c r="D286">
        <f t="shared" si="16"/>
        <v>2.77</v>
      </c>
      <c r="E286">
        <f t="shared" si="19"/>
        <v>44778.378292950445</v>
      </c>
      <c r="F286">
        <f t="shared" si="17"/>
        <v>0.19827826616622227</v>
      </c>
    </row>
    <row r="287" spans="3:6">
      <c r="C287">
        <f t="shared" si="18"/>
        <v>279</v>
      </c>
      <c r="D287">
        <f t="shared" si="16"/>
        <v>2.7800000000000002</v>
      </c>
      <c r="E287">
        <f t="shared" si="19"/>
        <v>45039.335739071073</v>
      </c>
      <c r="F287">
        <f t="shared" si="17"/>
        <v>0.19943378344783202</v>
      </c>
    </row>
    <row r="288" spans="3:6">
      <c r="C288">
        <f t="shared" si="18"/>
        <v>280</v>
      </c>
      <c r="D288">
        <f t="shared" si="16"/>
        <v>2.79</v>
      </c>
      <c r="E288">
        <f t="shared" si="19"/>
        <v>45300.055475694651</v>
      </c>
      <c r="F288">
        <f t="shared" si="17"/>
        <v>0.20058824815387466</v>
      </c>
    </row>
    <row r="289" spans="3:6">
      <c r="C289">
        <f t="shared" si="18"/>
        <v>281</v>
      </c>
      <c r="D289">
        <f t="shared" si="16"/>
        <v>2.8000000000000003</v>
      </c>
      <c r="E289">
        <f t="shared" si="19"/>
        <v>45560.528482595</v>
      </c>
      <c r="F289">
        <f t="shared" si="17"/>
        <v>0.20174162034286783</v>
      </c>
    </row>
    <row r="290" spans="3:6">
      <c r="C290">
        <f t="shared" si="18"/>
        <v>282</v>
      </c>
      <c r="D290">
        <f t="shared" si="16"/>
        <v>2.81</v>
      </c>
      <c r="E290">
        <f t="shared" si="19"/>
        <v>45820.745797766183</v>
      </c>
      <c r="F290">
        <f t="shared" si="17"/>
        <v>0.20289386033112783</v>
      </c>
    </row>
    <row r="291" spans="3:6">
      <c r="C291">
        <f t="shared" si="18"/>
        <v>283</v>
      </c>
      <c r="D291">
        <f t="shared" si="16"/>
        <v>2.82</v>
      </c>
      <c r="E291">
        <f t="shared" si="19"/>
        <v>46080.698517563731</v>
      </c>
      <c r="F291">
        <f t="shared" si="17"/>
        <v>0.20404492869339513</v>
      </c>
    </row>
    <row r="292" spans="3:6">
      <c r="C292">
        <f t="shared" si="18"/>
        <v>284</v>
      </c>
      <c r="D292">
        <f t="shared" si="16"/>
        <v>2.83</v>
      </c>
      <c r="E292">
        <f t="shared" si="19"/>
        <v>46340.377796839137</v>
      </c>
      <c r="F292">
        <f t="shared" si="17"/>
        <v>0.20519478626342971</v>
      </c>
    </row>
    <row r="293" spans="3:6">
      <c r="C293">
        <f t="shared" si="18"/>
        <v>285</v>
      </c>
      <c r="D293">
        <f t="shared" si="16"/>
        <v>2.84</v>
      </c>
      <c r="E293">
        <f t="shared" si="19"/>
        <v>46599.774849067384</v>
      </c>
      <c r="F293">
        <f t="shared" si="17"/>
        <v>0.20634339413457592</v>
      </c>
    </row>
    <row r="294" spans="3:6">
      <c r="C294">
        <f t="shared" si="18"/>
        <v>286</v>
      </c>
      <c r="D294">
        <f t="shared" si="16"/>
        <v>2.85</v>
      </c>
      <c r="E294">
        <f t="shared" si="19"/>
        <v>46858.880946467907</v>
      </c>
      <c r="F294">
        <f t="shared" si="17"/>
        <v>0.20749071366029803</v>
      </c>
    </row>
    <row r="295" spans="3:6">
      <c r="C295">
        <f t="shared" si="18"/>
        <v>287</v>
      </c>
      <c r="D295">
        <f t="shared" si="16"/>
        <v>2.86</v>
      </c>
      <c r="E295">
        <f t="shared" si="19"/>
        <v>47117.68742011884</v>
      </c>
      <c r="F295">
        <f t="shared" si="17"/>
        <v>0.20863670645468602</v>
      </c>
    </row>
    <row r="296" spans="3:6">
      <c r="C296">
        <f t="shared" si="18"/>
        <v>288</v>
      </c>
      <c r="D296">
        <f t="shared" si="16"/>
        <v>2.87</v>
      </c>
      <c r="E296">
        <f t="shared" si="19"/>
        <v>47376.185660064853</v>
      </c>
      <c r="F296">
        <f t="shared" si="17"/>
        <v>0.20978133439293328</v>
      </c>
    </row>
    <row r="297" spans="3:6">
      <c r="C297">
        <f t="shared" si="18"/>
        <v>289</v>
      </c>
      <c r="D297">
        <f t="shared" si="16"/>
        <v>2.88</v>
      </c>
      <c r="E297">
        <f t="shared" si="19"/>
        <v>47634.367115418449</v>
      </c>
      <c r="F297">
        <f t="shared" si="17"/>
        <v>0.21092455961178497</v>
      </c>
    </row>
    <row r="298" spans="3:6">
      <c r="C298">
        <f t="shared" si="18"/>
        <v>290</v>
      </c>
      <c r="D298">
        <f t="shared" si="16"/>
        <v>2.89</v>
      </c>
      <c r="E298">
        <f t="shared" si="19"/>
        <v>47892.223294455027</v>
      </c>
      <c r="F298">
        <f t="shared" si="17"/>
        <v>0.21206634450995912</v>
      </c>
    </row>
    <row r="299" spans="3:6">
      <c r="C299">
        <f t="shared" si="18"/>
        <v>291</v>
      </c>
      <c r="D299">
        <f t="shared" si="16"/>
        <v>2.9</v>
      </c>
      <c r="E299">
        <f t="shared" si="19"/>
        <v>48149.745764701613</v>
      </c>
      <c r="F299">
        <f t="shared" si="17"/>
        <v>0.21320665174853937</v>
      </c>
    </row>
    <row r="300" spans="3:6">
      <c r="C300">
        <f t="shared" si="18"/>
        <v>292</v>
      </c>
      <c r="D300">
        <f t="shared" si="16"/>
        <v>2.91</v>
      </c>
      <c r="E300">
        <f t="shared" si="19"/>
        <v>48406.926153019449</v>
      </c>
      <c r="F300">
        <f t="shared" si="17"/>
        <v>0.21434544425134075</v>
      </c>
    </row>
    <row r="301" spans="3:6">
      <c r="C301">
        <f t="shared" si="18"/>
        <v>293</v>
      </c>
      <c r="D301">
        <f t="shared" si="16"/>
        <v>2.92</v>
      </c>
      <c r="E301">
        <f t="shared" si="19"/>
        <v>48663.75614568052</v>
      </c>
      <c r="F301">
        <f t="shared" si="17"/>
        <v>0.21548268520524858</v>
      </c>
    </row>
    <row r="302" spans="3:6">
      <c r="C302">
        <f t="shared" si="18"/>
        <v>294</v>
      </c>
      <c r="D302">
        <f t="shared" si="16"/>
        <v>2.93</v>
      </c>
      <c r="E302">
        <f t="shared" si="19"/>
        <v>48920.22748843806</v>
      </c>
      <c r="F302">
        <f t="shared" si="17"/>
        <v>0.2166183380605306</v>
      </c>
    </row>
    <row r="303" spans="3:6">
      <c r="C303">
        <f t="shared" si="18"/>
        <v>295</v>
      </c>
      <c r="D303">
        <f t="shared" si="16"/>
        <v>2.94</v>
      </c>
      <c r="E303">
        <f t="shared" si="19"/>
        <v>49176.331986591147</v>
      </c>
      <c r="F303">
        <f t="shared" si="17"/>
        <v>0.21775236653112306</v>
      </c>
    </row>
    <row r="304" spans="3:6">
      <c r="C304">
        <f t="shared" si="18"/>
        <v>296</v>
      </c>
      <c r="D304">
        <f t="shared" si="16"/>
        <v>2.95</v>
      </c>
      <c r="E304">
        <f t="shared" si="19"/>
        <v>49432.061505043435</v>
      </c>
      <c r="F304">
        <f t="shared" si="17"/>
        <v>0.21888473459489069</v>
      </c>
    </row>
    <row r="305" spans="3:6">
      <c r="C305">
        <f t="shared" si="18"/>
        <v>297</v>
      </c>
      <c r="D305">
        <f t="shared" si="16"/>
        <v>2.96</v>
      </c>
      <c r="E305">
        <f t="shared" si="19"/>
        <v>49687.407968356296</v>
      </c>
      <c r="F305">
        <f t="shared" si="17"/>
        <v>0.22001540649386211</v>
      </c>
    </row>
    <row r="306" spans="3:6">
      <c r="C306">
        <f t="shared" si="18"/>
        <v>298</v>
      </c>
      <c r="D306">
        <f t="shared" si="16"/>
        <v>2.97</v>
      </c>
      <c r="E306">
        <f t="shared" si="19"/>
        <v>49942.363360796109</v>
      </c>
      <c r="F306">
        <f t="shared" si="17"/>
        <v>0.22114434673443917</v>
      </c>
    </row>
    <row r="307" spans="3:6">
      <c r="C307">
        <f t="shared" si="18"/>
        <v>299</v>
      </c>
      <c r="D307">
        <f t="shared" si="16"/>
        <v>2.98</v>
      </c>
      <c r="E307">
        <f t="shared" si="19"/>
        <v>50196.919726376007</v>
      </c>
      <c r="F307">
        <f t="shared" si="17"/>
        <v>0.22227152008758189</v>
      </c>
    </row>
    <row r="308" spans="3:6">
      <c r="C308">
        <f t="shared" si="18"/>
        <v>300</v>
      </c>
      <c r="D308">
        <f t="shared" si="16"/>
        <v>2.99</v>
      </c>
      <c r="E308">
        <f t="shared" si="19"/>
        <v>50451.069168892202</v>
      </c>
      <c r="F308">
        <f t="shared" si="17"/>
        <v>0.22339689158896911</v>
      </c>
    </row>
    <row r="309" spans="3:6">
      <c r="C309">
        <f t="shared" si="18"/>
        <v>301</v>
      </c>
      <c r="D309">
        <f t="shared" si="16"/>
        <v>3</v>
      </c>
      <c r="E309">
        <f t="shared" si="19"/>
        <v>50704.80385195477</v>
      </c>
      <c r="F309">
        <f t="shared" si="17"/>
        <v>0.22452042653913507</v>
      </c>
    </row>
    <row r="310" spans="3:6">
      <c r="C310">
        <f t="shared" si="18"/>
        <v>302</v>
      </c>
      <c r="D310">
        <f t="shared" si="16"/>
        <v>3.0100000000000002</v>
      </c>
      <c r="E310">
        <f t="shared" si="19"/>
        <v>50958.115999013229</v>
      </c>
      <c r="F310">
        <f t="shared" si="17"/>
        <v>0.22564209050358242</v>
      </c>
    </row>
    <row r="311" spans="3:6">
      <c r="C311">
        <f t="shared" si="18"/>
        <v>303</v>
      </c>
      <c r="D311">
        <f t="shared" si="16"/>
        <v>3.02</v>
      </c>
      <c r="E311">
        <f t="shared" si="19"/>
        <v>51210.997893376705</v>
      </c>
      <c r="F311">
        <f t="shared" si="17"/>
        <v>0.22676184931287172</v>
      </c>
    </row>
    <row r="312" spans="3:6">
      <c r="C312">
        <f t="shared" si="18"/>
        <v>304</v>
      </c>
      <c r="D312">
        <f t="shared" si="16"/>
        <v>3.0300000000000002</v>
      </c>
      <c r="E312">
        <f t="shared" si="19"/>
        <v>51463.441878229001</v>
      </c>
      <c r="F312">
        <f t="shared" si="17"/>
        <v>0.227879669062688</v>
      </c>
    </row>
    <row r="313" spans="3:6">
      <c r="C313">
        <f t="shared" si="18"/>
        <v>305</v>
      </c>
      <c r="D313">
        <f t="shared" si="16"/>
        <v>3.04</v>
      </c>
      <c r="E313">
        <f t="shared" si="19"/>
        <v>51715.440356638479</v>
      </c>
      <c r="F313">
        <f t="shared" si="17"/>
        <v>0.22899551611388466</v>
      </c>
    </row>
    <row r="314" spans="3:6">
      <c r="C314">
        <f t="shared" si="18"/>
        <v>306</v>
      </c>
      <c r="D314">
        <f t="shared" si="16"/>
        <v>3.0500000000000003</v>
      </c>
      <c r="E314">
        <f t="shared" si="19"/>
        <v>51966.98579156294</v>
      </c>
      <c r="F314">
        <f t="shared" si="17"/>
        <v>0.23010935709250499</v>
      </c>
    </row>
    <row r="315" spans="3:6">
      <c r="C315">
        <f t="shared" si="18"/>
        <v>307</v>
      </c>
      <c r="D315">
        <f t="shared" si="16"/>
        <v>3.06</v>
      </c>
      <c r="E315">
        <f t="shared" si="19"/>
        <v>52218.070705849532</v>
      </c>
      <c r="F315">
        <f t="shared" si="17"/>
        <v>0.23122115888978173</v>
      </c>
    </row>
    <row r="316" spans="3:6">
      <c r="C316">
        <f t="shared" si="18"/>
        <v>308</v>
      </c>
      <c r="D316">
        <f t="shared" si="16"/>
        <v>3.0700000000000003</v>
      </c>
      <c r="E316">
        <f t="shared" si="19"/>
        <v>52468.687682229778</v>
      </c>
      <c r="F316">
        <f t="shared" si="17"/>
        <v>0.23233088866211515</v>
      </c>
    </row>
    <row r="317" spans="3:6">
      <c r="C317">
        <f t="shared" si="18"/>
        <v>309</v>
      </c>
      <c r="D317">
        <f t="shared" si="16"/>
        <v>3.08</v>
      </c>
      <c r="E317">
        <f t="shared" si="19"/>
        <v>52718.829363309727</v>
      </c>
      <c r="F317">
        <f t="shared" si="17"/>
        <v>0.23343851383102943</v>
      </c>
    </row>
    <row r="318" spans="3:6">
      <c r="C318">
        <f t="shared" si="18"/>
        <v>310</v>
      </c>
      <c r="D318">
        <f t="shared" si="16"/>
        <v>3.09</v>
      </c>
      <c r="E318">
        <f t="shared" si="19"/>
        <v>52968.488451555408</v>
      </c>
      <c r="F318">
        <f t="shared" si="17"/>
        <v>0.23454400208310813</v>
      </c>
    </row>
    <row r="319" spans="3:6">
      <c r="C319">
        <f t="shared" si="18"/>
        <v>311</v>
      </c>
      <c r="D319">
        <f t="shared" si="16"/>
        <v>3.1</v>
      </c>
      <c r="E319">
        <f t="shared" si="19"/>
        <v>53217.657709273561</v>
      </c>
      <c r="F319">
        <f t="shared" si="17"/>
        <v>0.23564732136990907</v>
      </c>
    </row>
    <row r="320" spans="3:6">
      <c r="C320">
        <f t="shared" si="18"/>
        <v>312</v>
      </c>
      <c r="D320">
        <f t="shared" si="16"/>
        <v>3.11</v>
      </c>
      <c r="E320">
        <f t="shared" si="19"/>
        <v>53466.329958587783</v>
      </c>
      <c r="F320">
        <f t="shared" si="17"/>
        <v>0.23674843990785846</v>
      </c>
    </row>
    <row r="321" spans="3:6">
      <c r="C321">
        <f t="shared" si="18"/>
        <v>313</v>
      </c>
      <c r="D321">
        <f t="shared" si="16"/>
        <v>3.12</v>
      </c>
      <c r="E321">
        <f t="shared" si="19"/>
        <v>53714.498081410151</v>
      </c>
      <c r="F321">
        <f t="shared" si="17"/>
        <v>0.23784732617812546</v>
      </c>
    </row>
    <row r="322" spans="3:6">
      <c r="C322">
        <f t="shared" si="18"/>
        <v>314</v>
      </c>
      <c r="D322">
        <f t="shared" si="16"/>
        <v>3.13</v>
      </c>
      <c r="E322">
        <f t="shared" si="19"/>
        <v>53962.155019408332</v>
      </c>
      <c r="F322">
        <f t="shared" si="17"/>
        <v>0.23894394892647644</v>
      </c>
    </row>
    <row r="323" spans="3:6">
      <c r="C323">
        <f t="shared" si="18"/>
        <v>315</v>
      </c>
      <c r="D323">
        <f t="shared" si="16"/>
        <v>3.14</v>
      </c>
      <c r="E323">
        <f t="shared" si="19"/>
        <v>54209.293773968333</v>
      </c>
      <c r="F323">
        <f t="shared" si="17"/>
        <v>0.24003827716311005</v>
      </c>
    </row>
    <row r="324" spans="3:6">
      <c r="C324">
        <f t="shared" si="18"/>
        <v>316</v>
      </c>
      <c r="D324">
        <f t="shared" si="16"/>
        <v>3.15</v>
      </c>
      <c r="E324">
        <f t="shared" si="19"/>
        <v>54455.907406152881</v>
      </c>
      <c r="F324">
        <f t="shared" si="17"/>
        <v>0.2411302801624729</v>
      </c>
    </row>
    <row r="325" spans="3:6">
      <c r="C325">
        <f t="shared" si="18"/>
        <v>317</v>
      </c>
      <c r="D325">
        <f t="shared" si="16"/>
        <v>3.16</v>
      </c>
      <c r="E325">
        <f t="shared" si="19"/>
        <v>54701.989036655592</v>
      </c>
      <c r="F325">
        <f t="shared" si="17"/>
        <v>0.24221992746305671</v>
      </c>
    </row>
    <row r="326" spans="3:6">
      <c r="C326">
        <f t="shared" si="18"/>
        <v>318</v>
      </c>
      <c r="D326">
        <f t="shared" si="16"/>
        <v>3.17</v>
      </c>
      <c r="E326">
        <f t="shared" si="19"/>
        <v>54947.531845750826</v>
      </c>
      <c r="F326">
        <f t="shared" si="17"/>
        <v>0.2433071888671762</v>
      </c>
    </row>
    <row r="327" spans="3:6">
      <c r="C327">
        <f t="shared" si="18"/>
        <v>319</v>
      </c>
      <c r="D327">
        <f t="shared" si="16"/>
        <v>3.18</v>
      </c>
      <c r="E327">
        <f t="shared" si="19"/>
        <v>55192.529073239508</v>
      </c>
      <c r="F327">
        <f t="shared" si="17"/>
        <v>0.24439203444072916</v>
      </c>
    </row>
    <row r="328" spans="3:6">
      <c r="C328">
        <f t="shared" si="18"/>
        <v>320</v>
      </c>
      <c r="D328">
        <f t="shared" si="16"/>
        <v>3.19</v>
      </c>
      <c r="E328">
        <f t="shared" si="19"/>
        <v>55436.974018390822</v>
      </c>
      <c r="F328">
        <f t="shared" si="17"/>
        <v>0.24547443451293835</v>
      </c>
    </row>
    <row r="329" spans="3:6">
      <c r="C329">
        <f t="shared" si="18"/>
        <v>321</v>
      </c>
      <c r="D329">
        <f t="shared" si="16"/>
        <v>3.2</v>
      </c>
      <c r="E329">
        <f t="shared" si="19"/>
        <v>55680.860039879975</v>
      </c>
      <c r="F329">
        <f t="shared" si="17"/>
        <v>0.24655435967607586</v>
      </c>
    </row>
    <row r="330" spans="3:6">
      <c r="C330">
        <f t="shared" si="18"/>
        <v>322</v>
      </c>
      <c r="D330">
        <f t="shared" ref="D330:D393" si="20">$E$5*(C330-1)</f>
        <v>3.21</v>
      </c>
      <c r="E330">
        <f t="shared" si="19"/>
        <v>55924.180555721898</v>
      </c>
      <c r="F330">
        <f t="shared" ref="F330:F393" si="21">E330/$E$7</f>
        <v>0.24763178078516954</v>
      </c>
    </row>
    <row r="331" spans="3:6">
      <c r="C331">
        <f t="shared" ref="C331:C394" si="22">C330+1</f>
        <v>323</v>
      </c>
      <c r="D331">
        <f t="shared" si="20"/>
        <v>3.22</v>
      </c>
      <c r="E331">
        <f t="shared" si="19"/>
        <v>56166.929043201169</v>
      </c>
      <c r="F331">
        <f t="shared" si="21"/>
        <v>0.24870666895769275</v>
      </c>
    </row>
    <row r="332" spans="3:6">
      <c r="C332">
        <f t="shared" si="22"/>
        <v>324</v>
      </c>
      <c r="D332">
        <f t="shared" si="20"/>
        <v>3.23</v>
      </c>
      <c r="E332">
        <f t="shared" ref="E332:E395" si="23">(2*D331^2+D331^2*$E$5^2/4-$E$3*D331*$E$5^2+$E$5^2*$E$4*($E$4+1))/(D331*$E$5+D331^2)*E331+($E$5-D331)/($E$5+D331)*E330</f>
        <v>56409.099038798042</v>
      </c>
      <c r="F332">
        <f t="shared" si="21"/>
        <v>0.24977899557323677</v>
      </c>
    </row>
    <row r="333" spans="3:6">
      <c r="C333">
        <f t="shared" si="22"/>
        <v>325</v>
      </c>
      <c r="D333">
        <f t="shared" si="20"/>
        <v>3.24</v>
      </c>
      <c r="E333">
        <f t="shared" si="23"/>
        <v>56650.684138110752</v>
      </c>
      <c r="F333">
        <f t="shared" si="21"/>
        <v>0.25084873227316679</v>
      </c>
    </row>
    <row r="334" spans="3:6">
      <c r="C334">
        <f t="shared" si="22"/>
        <v>326</v>
      </c>
      <c r="D334">
        <f t="shared" si="20"/>
        <v>3.25</v>
      </c>
      <c r="E334">
        <f t="shared" si="23"/>
        <v>56891.677995774109</v>
      </c>
      <c r="F334">
        <f t="shared" si="21"/>
        <v>0.25191585096026142</v>
      </c>
    </row>
    <row r="335" spans="3:6">
      <c r="C335">
        <f t="shared" si="22"/>
        <v>327</v>
      </c>
      <c r="D335">
        <f t="shared" si="20"/>
        <v>3.2600000000000002</v>
      </c>
      <c r="E335">
        <f t="shared" si="23"/>
        <v>57132.074325374509</v>
      </c>
      <c r="F335">
        <f t="shared" si="21"/>
        <v>0.2529803237983364</v>
      </c>
    </row>
    <row r="336" spans="3:6">
      <c r="C336">
        <f t="shared" si="22"/>
        <v>328</v>
      </c>
      <c r="D336">
        <f t="shared" si="20"/>
        <v>3.27</v>
      </c>
      <c r="E336">
        <f t="shared" si="23"/>
        <v>57371.866899361274</v>
      </c>
      <c r="F336">
        <f t="shared" si="21"/>
        <v>0.25404212321185193</v>
      </c>
    </row>
    <row r="337" spans="3:6">
      <c r="C337">
        <f t="shared" si="22"/>
        <v>329</v>
      </c>
      <c r="D337">
        <f t="shared" si="20"/>
        <v>3.2800000000000002</v>
      </c>
      <c r="E337">
        <f t="shared" si="23"/>
        <v>57611.04954895455</v>
      </c>
      <c r="F337">
        <f t="shared" si="21"/>
        <v>0.25510122188550494</v>
      </c>
    </row>
    <row r="338" spans="3:6">
      <c r="C338">
        <f t="shared" si="22"/>
        <v>330</v>
      </c>
      <c r="D338">
        <f t="shared" si="20"/>
        <v>3.29</v>
      </c>
      <c r="E338">
        <f t="shared" si="23"/>
        <v>57849.616164049701</v>
      </c>
      <c r="F338">
        <f t="shared" si="21"/>
        <v>0.25615759276380579</v>
      </c>
    </row>
    <row r="339" spans="3:6">
      <c r="C339">
        <f t="shared" si="22"/>
        <v>331</v>
      </c>
      <c r="D339">
        <f t="shared" si="20"/>
        <v>3.3000000000000003</v>
      </c>
      <c r="E339">
        <f t="shared" si="23"/>
        <v>58087.560693118307</v>
      </c>
      <c r="F339">
        <f t="shared" si="21"/>
        <v>0.25721120905063966</v>
      </c>
    </row>
    <row r="340" spans="3:6">
      <c r="C340">
        <f t="shared" si="22"/>
        <v>332</v>
      </c>
      <c r="D340">
        <f t="shared" si="20"/>
        <v>3.31</v>
      </c>
      <c r="E340">
        <f t="shared" si="23"/>
        <v>58324.87714310579</v>
      </c>
      <c r="F340">
        <f t="shared" si="21"/>
        <v>0.25826204420881355</v>
      </c>
    </row>
    <row r="341" spans="3:6">
      <c r="C341">
        <f t="shared" si="22"/>
        <v>333</v>
      </c>
      <c r="D341">
        <f t="shared" si="20"/>
        <v>3.3200000000000003</v>
      </c>
      <c r="E341">
        <f t="shared" si="23"/>
        <v>58561.559579325833</v>
      </c>
      <c r="F341">
        <f t="shared" si="21"/>
        <v>0.25931007195958838</v>
      </c>
    </row>
    <row r="342" spans="3:6">
      <c r="C342">
        <f t="shared" si="22"/>
        <v>334</v>
      </c>
      <c r="D342">
        <f t="shared" si="20"/>
        <v>3.33</v>
      </c>
      <c r="E342">
        <f t="shared" si="23"/>
        <v>58797.602125351426</v>
      </c>
      <c r="F342">
        <f t="shared" si="21"/>
        <v>0.26035526628219707</v>
      </c>
    </row>
    <row r="343" spans="3:6">
      <c r="C343">
        <f t="shared" si="22"/>
        <v>335</v>
      </c>
      <c r="D343">
        <f t="shared" si="20"/>
        <v>3.34</v>
      </c>
      <c r="E343">
        <f t="shared" si="23"/>
        <v>59032.998962902901</v>
      </c>
      <c r="F343">
        <f t="shared" si="21"/>
        <v>0.26139760141334822</v>
      </c>
    </row>
    <row r="344" spans="3:6">
      <c r="C344">
        <f t="shared" si="22"/>
        <v>336</v>
      </c>
      <c r="D344">
        <f t="shared" si="20"/>
        <v>3.35</v>
      </c>
      <c r="E344">
        <f t="shared" si="23"/>
        <v>59267.74433173272</v>
      </c>
      <c r="F344">
        <f t="shared" si="21"/>
        <v>0.26243705184671628</v>
      </c>
    </row>
    <row r="345" spans="3:6">
      <c r="C345">
        <f t="shared" si="22"/>
        <v>337</v>
      </c>
      <c r="D345">
        <f t="shared" si="20"/>
        <v>3.36</v>
      </c>
      <c r="E345">
        <f t="shared" si="23"/>
        <v>59501.832529507192</v>
      </c>
      <c r="F345">
        <f t="shared" si="21"/>
        <v>0.26347359233241774</v>
      </c>
    </row>
    <row r="346" spans="3:6">
      <c r="C346">
        <f t="shared" si="22"/>
        <v>338</v>
      </c>
      <c r="D346">
        <f t="shared" si="20"/>
        <v>3.37</v>
      </c>
      <c r="E346">
        <f t="shared" si="23"/>
        <v>59735.257911685228</v>
      </c>
      <c r="F346">
        <f t="shared" si="21"/>
        <v>0.26450719787647414</v>
      </c>
    </row>
    <row r="347" spans="3:6">
      <c r="C347">
        <f t="shared" si="22"/>
        <v>339</v>
      </c>
      <c r="D347">
        <f t="shared" si="20"/>
        <v>3.38</v>
      </c>
      <c r="E347">
        <f t="shared" si="23"/>
        <v>59968.014891394101</v>
      </c>
      <c r="F347">
        <f t="shared" si="21"/>
        <v>0.26553784374026213</v>
      </c>
    </row>
    <row r="348" spans="3:6">
      <c r="C348">
        <f t="shared" si="22"/>
        <v>340</v>
      </c>
      <c r="D348">
        <f t="shared" si="20"/>
        <v>3.39</v>
      </c>
      <c r="E348">
        <f t="shared" si="23"/>
        <v>60200.097939302272</v>
      </c>
      <c r="F348">
        <f t="shared" si="21"/>
        <v>0.26656550543995011</v>
      </c>
    </row>
    <row r="349" spans="3:6">
      <c r="C349">
        <f t="shared" si="22"/>
        <v>341</v>
      </c>
      <c r="D349">
        <f t="shared" si="20"/>
        <v>3.4</v>
      </c>
      <c r="E349">
        <f t="shared" si="23"/>
        <v>60431.501583489415</v>
      </c>
      <c r="F349">
        <f t="shared" si="21"/>
        <v>0.2675901587459229</v>
      </c>
    </row>
    <row r="350" spans="3:6">
      <c r="C350">
        <f t="shared" si="22"/>
        <v>342</v>
      </c>
      <c r="D350">
        <f t="shared" si="20"/>
        <v>3.41</v>
      </c>
      <c r="E350">
        <f t="shared" si="23"/>
        <v>60662.220409313559</v>
      </c>
      <c r="F350">
        <f t="shared" si="21"/>
        <v>0.26861177968219335</v>
      </c>
    </row>
    <row r="351" spans="3:6">
      <c r="C351">
        <f t="shared" si="22"/>
        <v>343</v>
      </c>
      <c r="D351">
        <f t="shared" si="20"/>
        <v>3.42</v>
      </c>
      <c r="E351">
        <f t="shared" si="23"/>
        <v>60892.249059275528</v>
      </c>
      <c r="F351">
        <f t="shared" si="21"/>
        <v>0.2696303445258022</v>
      </c>
    </row>
    <row r="352" spans="3:6">
      <c r="C352">
        <f t="shared" si="22"/>
        <v>344</v>
      </c>
      <c r="D352">
        <f t="shared" si="20"/>
        <v>3.43</v>
      </c>
      <c r="E352">
        <f t="shared" si="23"/>
        <v>61121.582232880624</v>
      </c>
      <c r="F352">
        <f t="shared" si="21"/>
        <v>0.27064582980620538</v>
      </c>
    </row>
    <row r="353" spans="3:6">
      <c r="C353">
        <f t="shared" si="22"/>
        <v>345</v>
      </c>
      <c r="D353">
        <f t="shared" si="20"/>
        <v>3.44</v>
      </c>
      <c r="E353">
        <f t="shared" si="23"/>
        <v>61350.214686497668</v>
      </c>
      <c r="F353">
        <f t="shared" si="21"/>
        <v>0.27165821230464998</v>
      </c>
    </row>
    <row r="354" spans="3:6">
      <c r="C354">
        <f t="shared" si="22"/>
        <v>346</v>
      </c>
      <c r="D354">
        <f t="shared" si="20"/>
        <v>3.45</v>
      </c>
      <c r="E354">
        <f t="shared" si="23"/>
        <v>61578.141233215414</v>
      </c>
      <c r="F354">
        <f t="shared" si="21"/>
        <v>0.27266746905353867</v>
      </c>
    </row>
    <row r="355" spans="3:6">
      <c r="C355">
        <f t="shared" si="22"/>
        <v>347</v>
      </c>
      <c r="D355">
        <f t="shared" si="20"/>
        <v>3.46</v>
      </c>
      <c r="E355">
        <f t="shared" si="23"/>
        <v>61805.356742696429</v>
      </c>
      <c r="F355">
        <f t="shared" si="21"/>
        <v>0.27367357733578218</v>
      </c>
    </row>
    <row r="356" spans="3:6">
      <c r="C356">
        <f t="shared" si="22"/>
        <v>348</v>
      </c>
      <c r="D356">
        <f t="shared" si="20"/>
        <v>3.47</v>
      </c>
      <c r="E356">
        <f t="shared" si="23"/>
        <v>62031.856141028438</v>
      </c>
      <c r="F356">
        <f t="shared" si="21"/>
        <v>0.2746765146841415</v>
      </c>
    </row>
    <row r="357" spans="3:6">
      <c r="C357">
        <f t="shared" si="22"/>
        <v>349</v>
      </c>
      <c r="D357">
        <f t="shared" si="20"/>
        <v>3.48</v>
      </c>
      <c r="E357">
        <f t="shared" si="23"/>
        <v>62257.634410573177</v>
      </c>
      <c r="F357">
        <f t="shared" si="21"/>
        <v>0.27567625888055847</v>
      </c>
    </row>
    <row r="358" spans="3:6">
      <c r="C358">
        <f t="shared" si="22"/>
        <v>350</v>
      </c>
      <c r="D358">
        <f t="shared" si="20"/>
        <v>3.49</v>
      </c>
      <c r="E358">
        <f t="shared" si="23"/>
        <v>62482.686589812853</v>
      </c>
      <c r="F358">
        <f t="shared" si="21"/>
        <v>0.27667278795547584</v>
      </c>
    </row>
    <row r="359" spans="3:6">
      <c r="C359">
        <f t="shared" si="22"/>
        <v>351</v>
      </c>
      <c r="D359">
        <f t="shared" si="20"/>
        <v>3.5</v>
      </c>
      <c r="E359">
        <f t="shared" si="23"/>
        <v>62707.007773194215</v>
      </c>
      <c r="F359">
        <f t="shared" si="21"/>
        <v>0.27766608018714678</v>
      </c>
    </row>
    <row r="360" spans="3:6">
      <c r="C360">
        <f t="shared" si="22"/>
        <v>352</v>
      </c>
      <c r="D360">
        <f t="shared" si="20"/>
        <v>3.5100000000000002</v>
      </c>
      <c r="E360">
        <f t="shared" si="23"/>
        <v>62930.593110970309</v>
      </c>
      <c r="F360">
        <f t="shared" si="21"/>
        <v>0.27865611410093444</v>
      </c>
    </row>
    <row r="361" spans="3:6">
      <c r="C361">
        <f t="shared" si="22"/>
        <v>353</v>
      </c>
      <c r="D361">
        <f t="shared" si="20"/>
        <v>3.52</v>
      </c>
      <c r="E361">
        <f t="shared" si="23"/>
        <v>63153.437809039875</v>
      </c>
      <c r="F361">
        <f t="shared" si="21"/>
        <v>0.27964286846860043</v>
      </c>
    </row>
    <row r="362" spans="3:6">
      <c r="C362">
        <f t="shared" si="22"/>
        <v>354</v>
      </c>
      <c r="D362">
        <f t="shared" si="20"/>
        <v>3.5300000000000002</v>
      </c>
      <c r="E362">
        <f t="shared" si="23"/>
        <v>63375.537128784636</v>
      </c>
      <c r="F362">
        <f t="shared" si="21"/>
        <v>0.28062632230758461</v>
      </c>
    </row>
    <row r="363" spans="3:6">
      <c r="C363">
        <f t="shared" si="22"/>
        <v>355</v>
      </c>
      <c r="D363">
        <f t="shared" si="20"/>
        <v>3.54</v>
      </c>
      <c r="E363">
        <f t="shared" si="23"/>
        <v>63596.886386904254</v>
      </c>
      <c r="F363">
        <f t="shared" si="21"/>
        <v>0.28160645488027419</v>
      </c>
    </row>
    <row r="364" spans="3:6">
      <c r="C364">
        <f t="shared" si="22"/>
        <v>356</v>
      </c>
      <c r="D364">
        <f t="shared" si="20"/>
        <v>3.5500000000000003</v>
      </c>
      <c r="E364">
        <f t="shared" si="23"/>
        <v>63817.480955249222</v>
      </c>
      <c r="F364">
        <f t="shared" si="21"/>
        <v>0.28258324569326382</v>
      </c>
    </row>
    <row r="365" spans="3:6">
      <c r="C365">
        <f t="shared" si="22"/>
        <v>357</v>
      </c>
      <c r="D365">
        <f t="shared" si="20"/>
        <v>3.56</v>
      </c>
      <c r="E365">
        <f t="shared" si="23"/>
        <v>64037.316260651533</v>
      </c>
      <c r="F365">
        <f t="shared" si="21"/>
        <v>0.2835566744966056</v>
      </c>
    </row>
    <row r="366" spans="3:6">
      <c r="C366">
        <f t="shared" si="22"/>
        <v>358</v>
      </c>
      <c r="D366">
        <f t="shared" si="20"/>
        <v>3.5700000000000003</v>
      </c>
      <c r="E366">
        <f t="shared" si="23"/>
        <v>64256.387784753431</v>
      </c>
      <c r="F366">
        <f t="shared" si="21"/>
        <v>0.28452672128305107</v>
      </c>
    </row>
    <row r="367" spans="3:6">
      <c r="C367">
        <f t="shared" si="22"/>
        <v>359</v>
      </c>
      <c r="D367">
        <f t="shared" si="20"/>
        <v>3.58</v>
      </c>
      <c r="E367">
        <f t="shared" si="23"/>
        <v>64474.691063834041</v>
      </c>
      <c r="F367">
        <f t="shared" si="21"/>
        <v>0.28549336628728333</v>
      </c>
    </row>
    <row r="368" spans="3:6">
      <c r="C368">
        <f t="shared" si="22"/>
        <v>360</v>
      </c>
      <c r="D368">
        <f t="shared" si="20"/>
        <v>3.59</v>
      </c>
      <c r="E368">
        <f t="shared" si="23"/>
        <v>64692.221688634047</v>
      </c>
      <c r="F368">
        <f t="shared" si="21"/>
        <v>0.2864565899851409</v>
      </c>
    </row>
    <row r="369" spans="3:6">
      <c r="C369">
        <f t="shared" si="22"/>
        <v>361</v>
      </c>
      <c r="D369">
        <f t="shared" si="20"/>
        <v>3.6</v>
      </c>
      <c r="E369">
        <f t="shared" si="23"/>
        <v>64908.975304178348</v>
      </c>
      <c r="F369">
        <f t="shared" si="21"/>
        <v>0.28741637309283219</v>
      </c>
    </row>
    <row r="370" spans="3:6">
      <c r="C370">
        <f t="shared" si="22"/>
        <v>362</v>
      </c>
      <c r="D370">
        <f t="shared" si="20"/>
        <v>3.61</v>
      </c>
      <c r="E370">
        <f t="shared" si="23"/>
        <v>65124.947609596944</v>
      </c>
      <c r="F370">
        <f t="shared" si="21"/>
        <v>0.28837269656614256</v>
      </c>
    </row>
    <row r="371" spans="3:6">
      <c r="C371">
        <f t="shared" si="22"/>
        <v>363</v>
      </c>
      <c r="D371">
        <f t="shared" si="20"/>
        <v>3.62</v>
      </c>
      <c r="E371">
        <f t="shared" si="23"/>
        <v>65340.134357943854</v>
      </c>
      <c r="F371">
        <f t="shared" si="21"/>
        <v>0.28932554159963253</v>
      </c>
    </row>
    <row r="372" spans="3:6">
      <c r="C372">
        <f t="shared" si="22"/>
        <v>364</v>
      </c>
      <c r="D372">
        <f t="shared" si="20"/>
        <v>3.63</v>
      </c>
      <c r="E372">
        <f t="shared" si="23"/>
        <v>65554.531356014224</v>
      </c>
      <c r="F372">
        <f t="shared" si="21"/>
        <v>0.29027488962582776</v>
      </c>
    </row>
    <row r="373" spans="3:6">
      <c r="C373">
        <f t="shared" si="22"/>
        <v>365</v>
      </c>
      <c r="D373">
        <f t="shared" si="20"/>
        <v>3.64</v>
      </c>
      <c r="E373">
        <f t="shared" si="23"/>
        <v>65768.134464159637</v>
      </c>
      <c r="F373">
        <f t="shared" si="21"/>
        <v>0.29122072231440138</v>
      </c>
    </row>
    <row r="374" spans="3:6">
      <c r="C374">
        <f t="shared" si="22"/>
        <v>366</v>
      </c>
      <c r="D374">
        <f t="shared" si="20"/>
        <v>3.65</v>
      </c>
      <c r="E374">
        <f t="shared" si="23"/>
        <v>65980.939596101816</v>
      </c>
      <c r="F374">
        <f t="shared" si="21"/>
        <v>0.2921630215713491</v>
      </c>
    </row>
    <row r="375" spans="3:6">
      <c r="C375">
        <f t="shared" si="22"/>
        <v>367</v>
      </c>
      <c r="D375">
        <f t="shared" si="20"/>
        <v>3.66</v>
      </c>
      <c r="E375">
        <f t="shared" si="23"/>
        <v>66192.942718744438</v>
      </c>
      <c r="F375">
        <f t="shared" si="21"/>
        <v>0.2931017695381557</v>
      </c>
    </row>
    <row r="376" spans="3:6">
      <c r="C376">
        <f t="shared" si="22"/>
        <v>368</v>
      </c>
      <c r="D376">
        <f t="shared" si="20"/>
        <v>3.67</v>
      </c>
      <c r="E376">
        <f t="shared" si="23"/>
        <v>66404.139851983389</v>
      </c>
      <c r="F376">
        <f t="shared" si="21"/>
        <v>0.29403694859095508</v>
      </c>
    </row>
    <row r="377" spans="3:6">
      <c r="C377">
        <f t="shared" si="22"/>
        <v>369</v>
      </c>
      <c r="D377">
        <f t="shared" si="20"/>
        <v>3.68</v>
      </c>
      <c r="E377">
        <f t="shared" si="23"/>
        <v>66614.527068515294</v>
      </c>
      <c r="F377">
        <f t="shared" si="21"/>
        <v>0.29496854133968248</v>
      </c>
    </row>
    <row r="378" spans="3:6">
      <c r="C378">
        <f t="shared" si="22"/>
        <v>370</v>
      </c>
      <c r="D378">
        <f t="shared" si="20"/>
        <v>3.69</v>
      </c>
      <c r="E378">
        <f t="shared" si="23"/>
        <v>66824.100493644539</v>
      </c>
      <c r="F378">
        <f t="shared" si="21"/>
        <v>0.2958965306272196</v>
      </c>
    </row>
    <row r="379" spans="3:6">
      <c r="C379">
        <f t="shared" si="22"/>
        <v>371</v>
      </c>
      <c r="D379">
        <f t="shared" si="20"/>
        <v>3.7</v>
      </c>
      <c r="E379">
        <f t="shared" si="23"/>
        <v>67032.856305088688</v>
      </c>
      <c r="F379">
        <f t="shared" si="21"/>
        <v>0.29682089952853341</v>
      </c>
    </row>
    <row r="380" spans="3:6">
      <c r="C380">
        <f t="shared" si="22"/>
        <v>372</v>
      </c>
      <c r="D380">
        <f t="shared" si="20"/>
        <v>3.71</v>
      </c>
      <c r="E380">
        <f t="shared" si="23"/>
        <v>67240.790732782407</v>
      </c>
      <c r="F380">
        <f t="shared" si="21"/>
        <v>0.29774163134980769</v>
      </c>
    </row>
    <row r="381" spans="3:6">
      <c r="C381">
        <f t="shared" si="22"/>
        <v>373</v>
      </c>
      <c r="D381">
        <f t="shared" si="20"/>
        <v>3.72</v>
      </c>
      <c r="E381">
        <f t="shared" si="23"/>
        <v>67447.900058679923</v>
      </c>
      <c r="F381">
        <f t="shared" si="21"/>
        <v>0.29865870962756835</v>
      </c>
    </row>
    <row r="382" spans="3:6">
      <c r="C382">
        <f t="shared" si="22"/>
        <v>374</v>
      </c>
      <c r="D382">
        <f t="shared" si="20"/>
        <v>3.73</v>
      </c>
      <c r="E382">
        <f t="shared" si="23"/>
        <v>67654.180616555925</v>
      </c>
      <c r="F382">
        <f t="shared" si="21"/>
        <v>0.29957211812780188</v>
      </c>
    </row>
    <row r="383" spans="3:6">
      <c r="C383">
        <f t="shared" si="22"/>
        <v>375</v>
      </c>
      <c r="D383">
        <f t="shared" si="20"/>
        <v>3.74</v>
      </c>
      <c r="E383">
        <f t="shared" si="23"/>
        <v>67859.628791805153</v>
      </c>
      <c r="F383">
        <f t="shared" si="21"/>
        <v>0.30048184084506796</v>
      </c>
    </row>
    <row r="384" spans="3:6">
      <c r="C384">
        <f t="shared" si="22"/>
        <v>376</v>
      </c>
      <c r="D384">
        <f t="shared" si="20"/>
        <v>3.75</v>
      </c>
      <c r="E384">
        <f t="shared" si="23"/>
        <v>68064.241021240581</v>
      </c>
      <c r="F384">
        <f t="shared" si="21"/>
        <v>0.30138786200160567</v>
      </c>
    </row>
    <row r="385" spans="3:6">
      <c r="C385">
        <f t="shared" si="22"/>
        <v>377</v>
      </c>
      <c r="D385">
        <f t="shared" si="20"/>
        <v>3.7600000000000002</v>
      </c>
      <c r="E385">
        <f t="shared" si="23"/>
        <v>68268.013792890211</v>
      </c>
      <c r="F385">
        <f t="shared" si="21"/>
        <v>0.30229016604643383</v>
      </c>
    </row>
    <row r="386" spans="3:6">
      <c r="C386">
        <f t="shared" si="22"/>
        <v>378</v>
      </c>
      <c r="D386">
        <f t="shared" si="20"/>
        <v>3.77</v>
      </c>
      <c r="E386">
        <f t="shared" si="23"/>
        <v>68470.943645792591</v>
      </c>
      <c r="F386">
        <f t="shared" si="21"/>
        <v>0.30318873765444548</v>
      </c>
    </row>
    <row r="387" spans="3:6">
      <c r="C387">
        <f t="shared" si="22"/>
        <v>379</v>
      </c>
      <c r="D387">
        <f t="shared" si="20"/>
        <v>3.7800000000000002</v>
      </c>
      <c r="E387">
        <f t="shared" si="23"/>
        <v>68673.02716979105</v>
      </c>
      <c r="F387">
        <f t="shared" si="21"/>
        <v>0.30408356172549683</v>
      </c>
    </row>
    <row r="388" spans="3:6">
      <c r="C388">
        <f t="shared" si="22"/>
        <v>380</v>
      </c>
      <c r="D388">
        <f t="shared" si="20"/>
        <v>3.79</v>
      </c>
      <c r="E388">
        <f t="shared" si="23"/>
        <v>68874.261005326698</v>
      </c>
      <c r="F388">
        <f t="shared" si="21"/>
        <v>0.30497462338349057</v>
      </c>
    </row>
    <row r="389" spans="3:6">
      <c r="C389">
        <f t="shared" si="22"/>
        <v>381</v>
      </c>
      <c r="D389">
        <f t="shared" si="20"/>
        <v>3.8000000000000003</v>
      </c>
      <c r="E389">
        <f t="shared" si="23"/>
        <v>69074.641843230158</v>
      </c>
      <c r="F389">
        <f t="shared" si="21"/>
        <v>0.30586190797545371</v>
      </c>
    </row>
    <row r="390" spans="3:6">
      <c r="C390">
        <f t="shared" si="22"/>
        <v>382</v>
      </c>
      <c r="D390">
        <f t="shared" si="20"/>
        <v>3.81</v>
      </c>
      <c r="E390">
        <f t="shared" si="23"/>
        <v>69274.166424512194</v>
      </c>
      <c r="F390">
        <f t="shared" si="21"/>
        <v>0.3067454010706106</v>
      </c>
    </row>
    <row r="391" spans="3:6">
      <c r="C391">
        <f t="shared" si="22"/>
        <v>383</v>
      </c>
      <c r="D391">
        <f t="shared" si="20"/>
        <v>3.8200000000000003</v>
      </c>
      <c r="E391">
        <f t="shared" si="23"/>
        <v>69472.831540153071</v>
      </c>
      <c r="F391">
        <f t="shared" si="21"/>
        <v>0.30762508845944991</v>
      </c>
    </row>
    <row r="392" spans="3:6">
      <c r="C392">
        <f t="shared" si="22"/>
        <v>384</v>
      </c>
      <c r="D392">
        <f t="shared" si="20"/>
        <v>3.83</v>
      </c>
      <c r="E392">
        <f t="shared" si="23"/>
        <v>69670.634030890957</v>
      </c>
      <c r="F392">
        <f t="shared" si="21"/>
        <v>0.30850095615278805</v>
      </c>
    </row>
    <row r="393" spans="3:6">
      <c r="C393">
        <f t="shared" si="22"/>
        <v>385</v>
      </c>
      <c r="D393">
        <f t="shared" si="20"/>
        <v>3.84</v>
      </c>
      <c r="E393">
        <f t="shared" si="23"/>
        <v>69867.570787009041</v>
      </c>
      <c r="F393">
        <f t="shared" si="21"/>
        <v>0.30937299038082622</v>
      </c>
    </row>
    <row r="394" spans="3:6">
      <c r="C394">
        <f t="shared" si="22"/>
        <v>386</v>
      </c>
      <c r="D394">
        <f t="shared" ref="D394:D457" si="24">$E$5*(C394-1)</f>
        <v>3.85</v>
      </c>
      <c r="E394">
        <f t="shared" si="23"/>
        <v>70063.638748121768</v>
      </c>
      <c r="F394">
        <f t="shared" ref="F394:F457" si="25">E394/$E$7</f>
        <v>0.31024117759220399</v>
      </c>
    </row>
    <row r="395" spans="3:6">
      <c r="C395">
        <f t="shared" ref="C395:C458" si="26">C394+1</f>
        <v>387</v>
      </c>
      <c r="D395">
        <f t="shared" si="24"/>
        <v>3.86</v>
      </c>
      <c r="E395">
        <f t="shared" si="23"/>
        <v>70258.834902959919</v>
      </c>
      <c r="F395">
        <f t="shared" si="25"/>
        <v>0.3111055044530478</v>
      </c>
    </row>
    <row r="396" spans="3:6">
      <c r="C396">
        <f t="shared" si="26"/>
        <v>388</v>
      </c>
      <c r="D396">
        <f t="shared" si="24"/>
        <v>3.87</v>
      </c>
      <c r="E396">
        <f t="shared" ref="E396:E459" si="27">(2*D395^2+D395^2*$E$5^2/4-$E$3*D395*$E$5^2+$E$5^2*$E$4*($E$4+1))/(D395*$E$5+D395^2)*E395+($E$5-D395)/($E$5+D395)*E394</f>
        <v>70453.15628915478</v>
      </c>
      <c r="F396">
        <f t="shared" si="25"/>
        <v>0.31196595784601494</v>
      </c>
    </row>
    <row r="397" spans="3:6">
      <c r="C397">
        <f t="shared" si="26"/>
        <v>389</v>
      </c>
      <c r="D397">
        <f t="shared" si="24"/>
        <v>3.88</v>
      </c>
      <c r="E397">
        <f t="shared" si="27"/>
        <v>70646.599993021286</v>
      </c>
      <c r="F397">
        <f t="shared" si="25"/>
        <v>0.31282252486933343</v>
      </c>
    </row>
    <row r="398" spans="3:6">
      <c r="C398">
        <f t="shared" si="26"/>
        <v>390</v>
      </c>
      <c r="D398">
        <f t="shared" si="24"/>
        <v>3.89</v>
      </c>
      <c r="E398">
        <f t="shared" si="27"/>
        <v>70839.163149340282</v>
      </c>
      <c r="F398">
        <f t="shared" si="25"/>
        <v>0.31367519283583806</v>
      </c>
    </row>
    <row r="399" spans="3:6">
      <c r="C399">
        <f t="shared" si="26"/>
        <v>391</v>
      </c>
      <c r="D399">
        <f t="shared" si="24"/>
        <v>3.9</v>
      </c>
      <c r="E399">
        <f t="shared" si="27"/>
        <v>71030.842941139766</v>
      </c>
      <c r="F399">
        <f t="shared" si="25"/>
        <v>0.31452394927200156</v>
      </c>
    </row>
    <row r="400" spans="3:6">
      <c r="C400">
        <f t="shared" si="26"/>
        <v>392</v>
      </c>
      <c r="D400">
        <f t="shared" si="24"/>
        <v>3.91</v>
      </c>
      <c r="E400">
        <f t="shared" si="27"/>
        <v>71221.636599475358</v>
      </c>
      <c r="F400">
        <f t="shared" si="25"/>
        <v>0.31536878191696244</v>
      </c>
    </row>
    <row r="401" spans="3:6">
      <c r="C401">
        <f t="shared" si="26"/>
        <v>393</v>
      </c>
      <c r="D401">
        <f t="shared" si="24"/>
        <v>3.92</v>
      </c>
      <c r="E401">
        <f t="shared" si="27"/>
        <v>71411.541403209849</v>
      </c>
      <c r="F401">
        <f t="shared" si="25"/>
        <v>0.31620967872154904</v>
      </c>
    </row>
    <row r="402" spans="3:6">
      <c r="C402">
        <f t="shared" si="26"/>
        <v>394</v>
      </c>
      <c r="D402">
        <f t="shared" si="24"/>
        <v>3.93</v>
      </c>
      <c r="E402">
        <f t="shared" si="27"/>
        <v>71600.554678792018</v>
      </c>
      <c r="F402">
        <f t="shared" si="25"/>
        <v>0.31704662784729998</v>
      </c>
    </row>
    <row r="403" spans="3:6">
      <c r="C403">
        <f t="shared" si="26"/>
        <v>395</v>
      </c>
      <c r="D403">
        <f t="shared" si="24"/>
        <v>3.94</v>
      </c>
      <c r="E403">
        <f t="shared" si="27"/>
        <v>71788.673800034434</v>
      </c>
      <c r="F403">
        <f t="shared" si="25"/>
        <v>0.3178796176654804</v>
      </c>
    </row>
    <row r="404" spans="3:6">
      <c r="C404">
        <f t="shared" si="26"/>
        <v>396</v>
      </c>
      <c r="D404">
        <f t="shared" si="24"/>
        <v>3.95</v>
      </c>
      <c r="E404">
        <f t="shared" si="27"/>
        <v>71975.896187890758</v>
      </c>
      <c r="F404">
        <f t="shared" si="25"/>
        <v>0.31870863675609579</v>
      </c>
    </row>
    <row r="405" spans="3:6">
      <c r="C405">
        <f t="shared" si="26"/>
        <v>397</v>
      </c>
      <c r="D405">
        <f t="shared" si="24"/>
        <v>3.96</v>
      </c>
      <c r="E405">
        <f t="shared" si="27"/>
        <v>72162.219310232103</v>
      </c>
      <c r="F405">
        <f t="shared" si="25"/>
        <v>0.31953367390690152</v>
      </c>
    </row>
    <row r="406" spans="3:6">
      <c r="C406">
        <f t="shared" si="26"/>
        <v>398</v>
      </c>
      <c r="D406">
        <f t="shared" si="24"/>
        <v>3.97</v>
      </c>
      <c r="E406">
        <f t="shared" si="27"/>
        <v>72347.640681622739</v>
      </c>
      <c r="F406">
        <f t="shared" si="25"/>
        <v>0.32035471811241012</v>
      </c>
    </row>
    <row r="407" spans="3:6">
      <c r="C407">
        <f t="shared" si="26"/>
        <v>399</v>
      </c>
      <c r="D407">
        <f t="shared" si="24"/>
        <v>3.98</v>
      </c>
      <c r="E407">
        <f t="shared" si="27"/>
        <v>72532.157863095126</v>
      </c>
      <c r="F407">
        <f t="shared" si="25"/>
        <v>0.32117175857289465</v>
      </c>
    </row>
    <row r="408" spans="3:6">
      <c r="C408">
        <f t="shared" si="26"/>
        <v>400</v>
      </c>
      <c r="D408">
        <f t="shared" si="24"/>
        <v>3.99</v>
      </c>
      <c r="E408">
        <f t="shared" si="27"/>
        <v>72715.768461924206</v>
      </c>
      <c r="F408">
        <f t="shared" si="25"/>
        <v>0.32198478469338959</v>
      </c>
    </row>
    <row r="409" spans="3:6">
      <c r="C409">
        <f t="shared" si="26"/>
        <v>401</v>
      </c>
      <c r="D409">
        <f t="shared" si="24"/>
        <v>4</v>
      </c>
      <c r="E409">
        <f t="shared" si="27"/>
        <v>72898.470131401162</v>
      </c>
      <c r="F409">
        <f t="shared" si="25"/>
        <v>0.32279378608268883</v>
      </c>
    </row>
    <row r="410" spans="3:6">
      <c r="C410">
        <f t="shared" si="26"/>
        <v>402</v>
      </c>
      <c r="D410">
        <f t="shared" si="24"/>
        <v>4.01</v>
      </c>
      <c r="E410">
        <f t="shared" si="27"/>
        <v>73080.260570606421</v>
      </c>
      <c r="F410">
        <f t="shared" si="25"/>
        <v>0.32359875255234077</v>
      </c>
    </row>
    <row r="411" spans="3:6">
      <c r="C411">
        <f t="shared" si="26"/>
        <v>403</v>
      </c>
      <c r="D411">
        <f t="shared" si="24"/>
        <v>4.0200000000000005</v>
      </c>
      <c r="E411">
        <f t="shared" si="27"/>
        <v>73261.137524182166</v>
      </c>
      <c r="F411">
        <f t="shared" si="25"/>
        <v>0.32439967411564075</v>
      </c>
    </row>
    <row r="412" spans="3:6">
      <c r="C412">
        <f t="shared" si="26"/>
        <v>404</v>
      </c>
      <c r="D412">
        <f t="shared" si="24"/>
        <v>4.03</v>
      </c>
      <c r="E412">
        <f t="shared" si="27"/>
        <v>73441.098782104265</v>
      </c>
      <c r="F412">
        <f t="shared" si="25"/>
        <v>0.32519654098662126</v>
      </c>
    </row>
    <row r="413" spans="3:6">
      <c r="C413">
        <f t="shared" si="26"/>
        <v>405</v>
      </c>
      <c r="D413">
        <f t="shared" si="24"/>
        <v>4.04</v>
      </c>
      <c r="E413">
        <f t="shared" si="27"/>
        <v>73620.142179453644</v>
      </c>
      <c r="F413">
        <f t="shared" si="25"/>
        <v>0.32598934357903969</v>
      </c>
    </row>
    <row r="414" spans="3:6">
      <c r="C414">
        <f t="shared" si="26"/>
        <v>406</v>
      </c>
      <c r="D414">
        <f t="shared" si="24"/>
        <v>4.05</v>
      </c>
      <c r="E414">
        <f t="shared" si="27"/>
        <v>73798.265596187121</v>
      </c>
      <c r="F414">
        <f t="shared" si="25"/>
        <v>0.32677807250536345</v>
      </c>
    </row>
    <row r="415" spans="3:6">
      <c r="C415">
        <f t="shared" si="26"/>
        <v>407</v>
      </c>
      <c r="D415">
        <f t="shared" si="24"/>
        <v>4.0600000000000005</v>
      </c>
      <c r="E415">
        <f t="shared" si="27"/>
        <v>73975.46695690768</v>
      </c>
      <c r="F415">
        <f t="shared" si="25"/>
        <v>0.32756271857575275</v>
      </c>
    </row>
    <row r="416" spans="3:6">
      <c r="C416">
        <f t="shared" si="26"/>
        <v>408</v>
      </c>
      <c r="D416">
        <f t="shared" si="24"/>
        <v>4.07</v>
      </c>
      <c r="E416">
        <f t="shared" si="27"/>
        <v>74151.744230634446</v>
      </c>
      <c r="F416">
        <f t="shared" si="25"/>
        <v>0.32834327279704206</v>
      </c>
    </row>
    <row r="417" spans="3:6">
      <c r="C417">
        <f t="shared" si="26"/>
        <v>409</v>
      </c>
      <c r="D417">
        <f t="shared" si="24"/>
        <v>4.08</v>
      </c>
      <c r="E417">
        <f t="shared" si="27"/>
        <v>74327.095430572095</v>
      </c>
      <c r="F417">
        <f t="shared" si="25"/>
        <v>0.3291197263717191</v>
      </c>
    </row>
    <row r="418" spans="3:6">
      <c r="C418">
        <f t="shared" si="26"/>
        <v>410</v>
      </c>
      <c r="D418">
        <f t="shared" si="24"/>
        <v>4.09</v>
      </c>
      <c r="E418">
        <f t="shared" si="27"/>
        <v>74501.518613879816</v>
      </c>
      <c r="F418">
        <f t="shared" si="25"/>
        <v>0.32989207069690191</v>
      </c>
    </row>
    <row r="419" spans="3:6">
      <c r="C419">
        <f t="shared" si="26"/>
        <v>411</v>
      </c>
      <c r="D419">
        <f t="shared" si="24"/>
        <v>4.0999999999999996</v>
      </c>
      <c r="E419">
        <f t="shared" si="27"/>
        <v>74675.011881439888</v>
      </c>
      <c r="F419">
        <f t="shared" si="25"/>
        <v>0.33066029736331376</v>
      </c>
    </row>
    <row r="420" spans="3:6">
      <c r="C420">
        <f t="shared" si="26"/>
        <v>412</v>
      </c>
      <c r="D420">
        <f t="shared" si="24"/>
        <v>4.1100000000000003</v>
      </c>
      <c r="E420">
        <f t="shared" si="27"/>
        <v>74847.573377625828</v>
      </c>
      <c r="F420">
        <f t="shared" si="25"/>
        <v>0.33142439815425695</v>
      </c>
    </row>
    <row r="421" spans="3:6">
      <c r="C421">
        <f t="shared" si="26"/>
        <v>413</v>
      </c>
      <c r="D421">
        <f t="shared" si="24"/>
        <v>4.12</v>
      </c>
      <c r="E421">
        <f t="shared" si="27"/>
        <v>75019.201290070327</v>
      </c>
      <c r="F421">
        <f t="shared" si="25"/>
        <v>0.33218436504458493</v>
      </c>
    </row>
    <row r="422" spans="3:6">
      <c r="C422">
        <f t="shared" si="26"/>
        <v>414</v>
      </c>
      <c r="D422">
        <f t="shared" si="24"/>
        <v>4.13</v>
      </c>
      <c r="E422">
        <f t="shared" si="27"/>
        <v>75189.893849432687</v>
      </c>
      <c r="F422">
        <f t="shared" si="25"/>
        <v>0.33294019019967264</v>
      </c>
    </row>
    <row r="423" spans="3:6">
      <c r="C423">
        <f t="shared" si="26"/>
        <v>415</v>
      </c>
      <c r="D423">
        <f t="shared" si="24"/>
        <v>4.1399999999999997</v>
      </c>
      <c r="E423">
        <f t="shared" si="27"/>
        <v>75359.649329165986</v>
      </c>
      <c r="F423">
        <f t="shared" si="25"/>
        <v>0.33369186597438538</v>
      </c>
    </row>
    <row r="424" spans="3:6">
      <c r="C424">
        <f t="shared" si="26"/>
        <v>416</v>
      </c>
      <c r="D424">
        <f t="shared" si="24"/>
        <v>4.1500000000000004</v>
      </c>
      <c r="E424">
        <f t="shared" si="27"/>
        <v>75528.466045283945</v>
      </c>
      <c r="F424">
        <f t="shared" si="25"/>
        <v>0.33443938491204672</v>
      </c>
    </row>
    <row r="425" spans="3:6">
      <c r="C425">
        <f t="shared" si="26"/>
        <v>417</v>
      </c>
      <c r="D425">
        <f t="shared" si="24"/>
        <v>4.16</v>
      </c>
      <c r="E425">
        <f t="shared" si="27"/>
        <v>75696.342356127498</v>
      </c>
      <c r="F425">
        <f t="shared" si="25"/>
        <v>0.33518273974340473</v>
      </c>
    </row>
    <row r="426" spans="3:6">
      <c r="C426">
        <f t="shared" si="26"/>
        <v>418</v>
      </c>
      <c r="D426">
        <f t="shared" si="24"/>
        <v>4.17</v>
      </c>
      <c r="E426">
        <f t="shared" si="27"/>
        <v>75863.276662131146</v>
      </c>
      <c r="F426">
        <f t="shared" si="25"/>
        <v>0.3359219233855974</v>
      </c>
    </row>
    <row r="427" spans="3:6">
      <c r="C427">
        <f t="shared" si="26"/>
        <v>419</v>
      </c>
      <c r="D427">
        <f t="shared" si="24"/>
        <v>4.18</v>
      </c>
      <c r="E427">
        <f t="shared" si="27"/>
        <v>76029.267405589053</v>
      </c>
      <c r="F427">
        <f t="shared" si="25"/>
        <v>0.33665692894111698</v>
      </c>
    </row>
    <row r="428" spans="3:6">
      <c r="C428">
        <f t="shared" si="26"/>
        <v>420</v>
      </c>
      <c r="D428">
        <f t="shared" si="24"/>
        <v>4.1900000000000004</v>
      </c>
      <c r="E428">
        <f t="shared" si="27"/>
        <v>76194.313070420845</v>
      </c>
      <c r="F428">
        <f t="shared" si="25"/>
        <v>0.33738774969677288</v>
      </c>
    </row>
    <row r="429" spans="3:6">
      <c r="C429">
        <f t="shared" si="26"/>
        <v>421</v>
      </c>
      <c r="D429">
        <f t="shared" si="24"/>
        <v>4.2</v>
      </c>
      <c r="E429">
        <f t="shared" si="27"/>
        <v>76358.412181937339</v>
      </c>
      <c r="F429">
        <f t="shared" si="25"/>
        <v>0.3381143791226543</v>
      </c>
    </row>
    <row r="430" spans="3:6">
      <c r="C430">
        <f t="shared" si="26"/>
        <v>422</v>
      </c>
      <c r="D430">
        <f t="shared" si="24"/>
        <v>4.21</v>
      </c>
      <c r="E430">
        <f t="shared" si="27"/>
        <v>76521.563306606011</v>
      </c>
      <c r="F430">
        <f t="shared" si="25"/>
        <v>0.33883681087109185</v>
      </c>
    </row>
    <row r="431" spans="3:6">
      <c r="C431">
        <f t="shared" si="26"/>
        <v>423</v>
      </c>
      <c r="D431">
        <f t="shared" si="24"/>
        <v>4.22</v>
      </c>
      <c r="E431">
        <f t="shared" si="27"/>
        <v>76683.765051816343</v>
      </c>
      <c r="F431">
        <f t="shared" si="25"/>
        <v>0.33955503877561832</v>
      </c>
    </row>
    <row r="432" spans="3:6">
      <c r="C432">
        <f t="shared" si="26"/>
        <v>424</v>
      </c>
      <c r="D432">
        <f t="shared" si="24"/>
        <v>4.2300000000000004</v>
      </c>
      <c r="E432">
        <f t="shared" si="27"/>
        <v>76845.016065644944</v>
      </c>
      <c r="F432">
        <f t="shared" si="25"/>
        <v>0.34026905684992886</v>
      </c>
    </row>
    <row r="433" spans="3:6">
      <c r="C433">
        <f t="shared" si="26"/>
        <v>425</v>
      </c>
      <c r="D433">
        <f t="shared" si="24"/>
        <v>4.24</v>
      </c>
      <c r="E433">
        <f t="shared" si="27"/>
        <v>77005.315036620639</v>
      </c>
      <c r="F433">
        <f t="shared" si="25"/>
        <v>0.34097885928684057</v>
      </c>
    </row>
    <row r="434" spans="3:6">
      <c r="C434">
        <f t="shared" si="26"/>
        <v>426</v>
      </c>
      <c r="D434">
        <f t="shared" si="24"/>
        <v>4.25</v>
      </c>
      <c r="E434">
        <f t="shared" si="27"/>
        <v>77164.66069348935</v>
      </c>
      <c r="F434">
        <f t="shared" si="25"/>
        <v>0.34168444045725155</v>
      </c>
    </row>
    <row r="435" spans="3:6">
      <c r="C435">
        <f t="shared" si="26"/>
        <v>427</v>
      </c>
      <c r="D435">
        <f t="shared" si="24"/>
        <v>4.26</v>
      </c>
      <c r="E435">
        <f t="shared" si="27"/>
        <v>77323.051804979055</v>
      </c>
      <c r="F435">
        <f t="shared" si="25"/>
        <v>0.34238579490910009</v>
      </c>
    </row>
    <row r="436" spans="3:6">
      <c r="C436">
        <f t="shared" si="26"/>
        <v>428</v>
      </c>
      <c r="D436">
        <f t="shared" si="24"/>
        <v>4.2700000000000005</v>
      </c>
      <c r="E436">
        <f t="shared" si="27"/>
        <v>77480.48717956453</v>
      </c>
      <c r="F436">
        <f t="shared" si="25"/>
        <v>0.34308291736632296</v>
      </c>
    </row>
    <row r="437" spans="3:6">
      <c r="C437">
        <f t="shared" si="26"/>
        <v>429</v>
      </c>
      <c r="D437">
        <f t="shared" si="24"/>
        <v>4.28</v>
      </c>
      <c r="E437">
        <f t="shared" si="27"/>
        <v>77636.965665232012</v>
      </c>
      <c r="F437">
        <f t="shared" si="25"/>
        <v>0.34377580272781338</v>
      </c>
    </row>
    <row r="438" spans="3:6">
      <c r="C438">
        <f t="shared" si="26"/>
        <v>430</v>
      </c>
      <c r="D438">
        <f t="shared" si="24"/>
        <v>4.29</v>
      </c>
      <c r="E438">
        <f t="shared" si="27"/>
        <v>77792.486149243938</v>
      </c>
      <c r="F438">
        <f t="shared" si="25"/>
        <v>0.3444644460663791</v>
      </c>
    </row>
    <row r="439" spans="3:6">
      <c r="C439">
        <f t="shared" si="26"/>
        <v>431</v>
      </c>
      <c r="D439">
        <f t="shared" si="24"/>
        <v>4.3</v>
      </c>
      <c r="E439">
        <f t="shared" si="27"/>
        <v>77947.047557903614</v>
      </c>
      <c r="F439">
        <f t="shared" si="25"/>
        <v>0.34514884262770062</v>
      </c>
    </row>
    <row r="440" spans="3:6">
      <c r="C440">
        <f t="shared" si="26"/>
        <v>432</v>
      </c>
      <c r="D440">
        <f t="shared" si="24"/>
        <v>4.3100000000000005</v>
      </c>
      <c r="E440">
        <f t="shared" si="27"/>
        <v>78100.648856319851</v>
      </c>
      <c r="F440">
        <f t="shared" si="25"/>
        <v>0.34582898782928884</v>
      </c>
    </row>
    <row r="441" spans="3:6">
      <c r="C441">
        <f t="shared" si="26"/>
        <v>433</v>
      </c>
      <c r="D441">
        <f t="shared" si="24"/>
        <v>4.32</v>
      </c>
      <c r="E441">
        <f t="shared" si="27"/>
        <v>78253.289048171675</v>
      </c>
      <c r="F441">
        <f t="shared" si="25"/>
        <v>0.34650487725944318</v>
      </c>
    </row>
    <row r="442" spans="3:6">
      <c r="C442">
        <f t="shared" si="26"/>
        <v>434</v>
      </c>
      <c r="D442">
        <f t="shared" si="24"/>
        <v>4.33</v>
      </c>
      <c r="E442">
        <f t="shared" si="27"/>
        <v>78404.967175473037</v>
      </c>
      <c r="F442">
        <f t="shared" si="25"/>
        <v>0.34717650667620992</v>
      </c>
    </row>
    <row r="443" spans="3:6">
      <c r="C443">
        <f t="shared" si="26"/>
        <v>435</v>
      </c>
      <c r="D443">
        <f t="shared" si="24"/>
        <v>4.34</v>
      </c>
      <c r="E443">
        <f t="shared" si="27"/>
        <v>78555.682318337553</v>
      </c>
      <c r="F443">
        <f t="shared" si="25"/>
        <v>0.34784387200634015</v>
      </c>
    </row>
    <row r="444" spans="3:6">
      <c r="C444">
        <f t="shared" si="26"/>
        <v>436</v>
      </c>
      <c r="D444">
        <f t="shared" si="24"/>
        <v>4.3500000000000005</v>
      </c>
      <c r="E444">
        <f t="shared" si="27"/>
        <v>78705.433594743212</v>
      </c>
      <c r="F444">
        <f t="shared" si="25"/>
        <v>0.34850696934424813</v>
      </c>
    </row>
    <row r="445" spans="3:6">
      <c r="C445">
        <f t="shared" si="26"/>
        <v>437</v>
      </c>
      <c r="D445">
        <f t="shared" si="24"/>
        <v>4.3600000000000003</v>
      </c>
      <c r="E445">
        <f t="shared" si="27"/>
        <v>78854.220160297409</v>
      </c>
      <c r="F445">
        <f t="shared" si="25"/>
        <v>0.34916579495097089</v>
      </c>
    </row>
    <row r="446" spans="3:6">
      <c r="C446">
        <f t="shared" si="26"/>
        <v>438</v>
      </c>
      <c r="D446">
        <f t="shared" si="24"/>
        <v>4.37</v>
      </c>
      <c r="E446">
        <f t="shared" si="27"/>
        <v>79002.041208001829</v>
      </c>
      <c r="F446">
        <f t="shared" si="25"/>
        <v>0.34982034525312689</v>
      </c>
    </row>
    <row r="447" spans="3:6">
      <c r="C447">
        <f t="shared" si="26"/>
        <v>439</v>
      </c>
      <c r="D447">
        <f t="shared" si="24"/>
        <v>4.38</v>
      </c>
      <c r="E447">
        <f t="shared" si="27"/>
        <v>79148.89596801759</v>
      </c>
      <c r="F447">
        <f t="shared" si="25"/>
        <v>0.35047061684187636</v>
      </c>
    </row>
    <row r="448" spans="3:6">
      <c r="C448">
        <f t="shared" si="26"/>
        <v>440</v>
      </c>
      <c r="D448">
        <f t="shared" si="24"/>
        <v>4.3899999999999997</v>
      </c>
      <c r="E448">
        <f t="shared" si="27"/>
        <v>79294.783707430426</v>
      </c>
      <c r="F448">
        <f t="shared" si="25"/>
        <v>0.35111660647188137</v>
      </c>
    </row>
    <row r="449" spans="3:6">
      <c r="C449">
        <f t="shared" si="26"/>
        <v>441</v>
      </c>
      <c r="D449">
        <f t="shared" si="24"/>
        <v>4.4000000000000004</v>
      </c>
      <c r="E449">
        <f t="shared" si="27"/>
        <v>79439.703730016001</v>
      </c>
      <c r="F449">
        <f t="shared" si="25"/>
        <v>0.35175831106026662</v>
      </c>
    </row>
    <row r="450" spans="3:6">
      <c r="C450">
        <f t="shared" si="26"/>
        <v>442</v>
      </c>
      <c r="D450">
        <f t="shared" si="24"/>
        <v>4.41</v>
      </c>
      <c r="E450">
        <f t="shared" si="27"/>
        <v>79583.655376005452</v>
      </c>
      <c r="F450">
        <f t="shared" si="25"/>
        <v>0.35239572768558142</v>
      </c>
    </row>
    <row r="451" spans="3:6">
      <c r="C451">
        <f t="shared" si="26"/>
        <v>443</v>
      </c>
      <c r="D451">
        <f t="shared" si="24"/>
        <v>4.42</v>
      </c>
      <c r="E451">
        <f t="shared" si="27"/>
        <v>79726.638021850944</v>
      </c>
      <c r="F451">
        <f t="shared" si="25"/>
        <v>0.35302885358676139</v>
      </c>
    </row>
    <row r="452" spans="3:6">
      <c r="C452">
        <f t="shared" si="26"/>
        <v>444</v>
      </c>
      <c r="D452">
        <f t="shared" si="24"/>
        <v>4.43</v>
      </c>
      <c r="E452">
        <f t="shared" si="27"/>
        <v>79868.651079991629</v>
      </c>
      <c r="F452">
        <f t="shared" si="25"/>
        <v>0.35365768616209231</v>
      </c>
    </row>
    <row r="453" spans="3:6">
      <c r="C453">
        <f t="shared" si="26"/>
        <v>445</v>
      </c>
      <c r="D453">
        <f t="shared" si="24"/>
        <v>4.4400000000000004</v>
      </c>
      <c r="E453">
        <f t="shared" si="27"/>
        <v>80009.693998619536</v>
      </c>
      <c r="F453">
        <f t="shared" si="25"/>
        <v>0.3542822229681733</v>
      </c>
    </row>
    <row r="454" spans="3:6">
      <c r="C454">
        <f t="shared" si="26"/>
        <v>446</v>
      </c>
      <c r="D454">
        <f t="shared" si="24"/>
        <v>4.45</v>
      </c>
      <c r="E454">
        <f t="shared" si="27"/>
        <v>80149.766261445882</v>
      </c>
      <c r="F454">
        <f t="shared" si="25"/>
        <v>0.35490246171888212</v>
      </c>
    </row>
    <row r="455" spans="3:6">
      <c r="C455">
        <f t="shared" si="26"/>
        <v>447</v>
      </c>
      <c r="D455">
        <f t="shared" si="24"/>
        <v>4.46</v>
      </c>
      <c r="E455">
        <f t="shared" si="27"/>
        <v>80288.867387467486</v>
      </c>
      <c r="F455">
        <f t="shared" si="25"/>
        <v>0.35551840028434095</v>
      </c>
    </row>
    <row r="456" spans="3:6">
      <c r="C456">
        <f t="shared" si="26"/>
        <v>448</v>
      </c>
      <c r="D456">
        <f t="shared" si="24"/>
        <v>4.47</v>
      </c>
      <c r="E456">
        <f t="shared" si="27"/>
        <v>80426.996930733469</v>
      </c>
      <c r="F456">
        <f t="shared" si="25"/>
        <v>0.35613003668988324</v>
      </c>
    </row>
    <row r="457" spans="3:6">
      <c r="C457">
        <f t="shared" si="26"/>
        <v>449</v>
      </c>
      <c r="D457">
        <f t="shared" si="24"/>
        <v>4.4800000000000004</v>
      </c>
      <c r="E457">
        <f t="shared" si="27"/>
        <v>80564.154480112178</v>
      </c>
      <c r="F457">
        <f t="shared" si="25"/>
        <v>0.35673736911502152</v>
      </c>
    </row>
    <row r="458" spans="3:6">
      <c r="C458">
        <f t="shared" si="26"/>
        <v>450</v>
      </c>
      <c r="D458">
        <f t="shared" ref="D458:D521" si="28">$E$5*(C458-1)</f>
        <v>4.49</v>
      </c>
      <c r="E458">
        <f t="shared" si="27"/>
        <v>80700.339659058343</v>
      </c>
      <c r="F458">
        <f t="shared" ref="F458:F521" si="29">E458/$E$7</f>
        <v>0.35734039589241678</v>
      </c>
    </row>
    <row r="459" spans="3:6">
      <c r="C459">
        <f t="shared" ref="C459:C522" si="30">C458+1</f>
        <v>451</v>
      </c>
      <c r="D459">
        <f t="shared" si="28"/>
        <v>4.5</v>
      </c>
      <c r="E459">
        <f t="shared" si="27"/>
        <v>80835.552125380535</v>
      </c>
      <c r="F459">
        <f t="shared" si="29"/>
        <v>0.35793911550684826</v>
      </c>
    </row>
    <row r="460" spans="3:6">
      <c r="C460">
        <f t="shared" si="30"/>
        <v>452</v>
      </c>
      <c r="D460">
        <f t="shared" si="28"/>
        <v>4.51</v>
      </c>
      <c r="E460">
        <f t="shared" ref="E460:E523" si="31">(2*D459^2+D459^2*$E$5^2/4-$E$3*D459*$E$5^2+$E$5^2*$E$4*($E$4+1))/(D459*$E$5+D459^2)*E459+($E$5-D459)/($E$5+D459)*E458</f>
        <v>80969.791571008886</v>
      </c>
      <c r="F460">
        <f t="shared" si="29"/>
        <v>0.35853352659418536</v>
      </c>
    </row>
    <row r="461" spans="3:6">
      <c r="C461">
        <f t="shared" si="30"/>
        <v>453</v>
      </c>
      <c r="D461">
        <f t="shared" si="28"/>
        <v>4.5200000000000005</v>
      </c>
      <c r="E461">
        <f t="shared" si="31"/>
        <v>81103.057721763151</v>
      </c>
      <c r="F461">
        <f t="shared" si="29"/>
        <v>0.35912362794036035</v>
      </c>
    </row>
    <row r="462" spans="3:6">
      <c r="C462">
        <f t="shared" si="30"/>
        <v>454</v>
      </c>
      <c r="D462">
        <f t="shared" si="28"/>
        <v>4.53</v>
      </c>
      <c r="E462">
        <f t="shared" si="31"/>
        <v>81235.350337121054</v>
      </c>
      <c r="F462">
        <f t="shared" si="29"/>
        <v>0.35970941848034266</v>
      </c>
    </row>
    <row r="463" spans="3:6">
      <c r="C463">
        <f t="shared" si="30"/>
        <v>455</v>
      </c>
      <c r="D463">
        <f t="shared" si="28"/>
        <v>4.54</v>
      </c>
      <c r="E463">
        <f t="shared" si="31"/>
        <v>81366.669209986925</v>
      </c>
      <c r="F463">
        <f t="shared" si="29"/>
        <v>0.3602908972971145</v>
      </c>
    </row>
    <row r="464" spans="3:6">
      <c r="C464">
        <f t="shared" si="30"/>
        <v>456</v>
      </c>
      <c r="D464">
        <f t="shared" si="28"/>
        <v>4.55</v>
      </c>
      <c r="E464">
        <f t="shared" si="31"/>
        <v>81497.014166460664</v>
      </c>
      <c r="F464">
        <f t="shared" si="29"/>
        <v>0.36086806362064777</v>
      </c>
    </row>
    <row r="465" spans="3:6">
      <c r="C465">
        <f t="shared" si="30"/>
        <v>457</v>
      </c>
      <c r="D465">
        <f t="shared" si="28"/>
        <v>4.5600000000000005</v>
      </c>
      <c r="E465">
        <f t="shared" si="31"/>
        <v>81626.385065607014</v>
      </c>
      <c r="F465">
        <f t="shared" si="29"/>
        <v>0.3614409168268824</v>
      </c>
    </row>
    <row r="466" spans="3:6">
      <c r="C466">
        <f t="shared" si="30"/>
        <v>458</v>
      </c>
      <c r="D466">
        <f t="shared" si="28"/>
        <v>4.57</v>
      </c>
      <c r="E466">
        <f t="shared" si="31"/>
        <v>81754.781799225369</v>
      </c>
      <c r="F466">
        <f t="shared" si="29"/>
        <v>0.36200945643670701</v>
      </c>
    </row>
    <row r="467" spans="3:6">
      <c r="C467">
        <f t="shared" si="30"/>
        <v>459</v>
      </c>
      <c r="D467">
        <f t="shared" si="28"/>
        <v>4.58</v>
      </c>
      <c r="E467">
        <f t="shared" si="31"/>
        <v>81882.20429161971</v>
      </c>
      <c r="F467">
        <f t="shared" si="29"/>
        <v>0.36257368211494034</v>
      </c>
    </row>
    <row r="468" spans="3:6">
      <c r="C468">
        <f t="shared" si="30"/>
        <v>460</v>
      </c>
      <c r="D468">
        <f t="shared" si="28"/>
        <v>4.59</v>
      </c>
      <c r="E468">
        <f t="shared" si="31"/>
        <v>82008.652499369069</v>
      </c>
      <c r="F468">
        <f t="shared" si="29"/>
        <v>0.36313359366931475</v>
      </c>
    </row>
    <row r="469" spans="3:6">
      <c r="C469">
        <f t="shared" si="30"/>
        <v>461</v>
      </c>
      <c r="D469">
        <f t="shared" si="28"/>
        <v>4.6000000000000005</v>
      </c>
      <c r="E469">
        <f t="shared" si="31"/>
        <v>82134.126411098332</v>
      </c>
      <c r="F469">
        <f t="shared" si="29"/>
        <v>0.36368919104946124</v>
      </c>
    </row>
    <row r="470" spans="3:6">
      <c r="C470">
        <f t="shared" si="30"/>
        <v>462</v>
      </c>
      <c r="D470">
        <f t="shared" si="28"/>
        <v>4.6100000000000003</v>
      </c>
      <c r="E470">
        <f t="shared" si="31"/>
        <v>82258.626047249389</v>
      </c>
      <c r="F470">
        <f t="shared" si="29"/>
        <v>0.36424047434589635</v>
      </c>
    </row>
    <row r="471" spans="3:6">
      <c r="C471">
        <f t="shared" si="30"/>
        <v>463</v>
      </c>
      <c r="D471">
        <f t="shared" si="28"/>
        <v>4.62</v>
      </c>
      <c r="E471">
        <f t="shared" si="31"/>
        <v>82382.151459852801</v>
      </c>
      <c r="F471">
        <f t="shared" si="29"/>
        <v>0.36478744378901101</v>
      </c>
    </row>
    <row r="472" spans="3:6">
      <c r="C472">
        <f t="shared" si="30"/>
        <v>464</v>
      </c>
      <c r="D472">
        <f t="shared" si="28"/>
        <v>4.63</v>
      </c>
      <c r="E472">
        <f t="shared" si="31"/>
        <v>82504.70273229976</v>
      </c>
      <c r="F472">
        <f t="shared" si="29"/>
        <v>0.36533009974806063</v>
      </c>
    </row>
    <row r="473" spans="3:6">
      <c r="C473">
        <f t="shared" si="30"/>
        <v>465</v>
      </c>
      <c r="D473">
        <f t="shared" si="28"/>
        <v>4.6399999999999997</v>
      </c>
      <c r="E473">
        <f t="shared" si="31"/>
        <v>82626.279979114595</v>
      </c>
      <c r="F473">
        <f t="shared" si="29"/>
        <v>0.36586844273015789</v>
      </c>
    </row>
    <row r="474" spans="3:6">
      <c r="C474">
        <f t="shared" si="30"/>
        <v>466</v>
      </c>
      <c r="D474">
        <f t="shared" si="28"/>
        <v>4.6500000000000004</v>
      </c>
      <c r="E474">
        <f t="shared" si="31"/>
        <v>82746.883345727605</v>
      </c>
      <c r="F474">
        <f t="shared" si="29"/>
        <v>0.36640247337926701</v>
      </c>
    </row>
    <row r="475" spans="3:6">
      <c r="C475">
        <f t="shared" si="30"/>
        <v>467</v>
      </c>
      <c r="D475">
        <f t="shared" si="28"/>
        <v>4.66</v>
      </c>
      <c r="E475">
        <f t="shared" si="31"/>
        <v>82866.513008248323</v>
      </c>
      <c r="F475">
        <f t="shared" si="29"/>
        <v>0.36693219247519937</v>
      </c>
    </row>
    <row r="476" spans="3:6">
      <c r="C476">
        <f t="shared" si="30"/>
        <v>468</v>
      </c>
      <c r="D476">
        <f t="shared" si="28"/>
        <v>4.67</v>
      </c>
      <c r="E476">
        <f t="shared" si="31"/>
        <v>82985.169173239468</v>
      </c>
      <c r="F476">
        <f t="shared" si="29"/>
        <v>0.36745760093261287</v>
      </c>
    </row>
    <row r="477" spans="3:6">
      <c r="C477">
        <f t="shared" si="30"/>
        <v>469</v>
      </c>
      <c r="D477">
        <f t="shared" si="28"/>
        <v>4.68</v>
      </c>
      <c r="E477">
        <f t="shared" si="31"/>
        <v>83102.852077491058</v>
      </c>
      <c r="F477">
        <f t="shared" si="29"/>
        <v>0.36797869980001163</v>
      </c>
    </row>
    <row r="478" spans="3:6">
      <c r="C478">
        <f t="shared" si="30"/>
        <v>470</v>
      </c>
      <c r="D478">
        <f t="shared" si="28"/>
        <v>4.6900000000000004</v>
      </c>
      <c r="E478">
        <f t="shared" si="31"/>
        <v>83219.561987795198</v>
      </c>
      <c r="F478">
        <f t="shared" si="29"/>
        <v>0.36849549025874878</v>
      </c>
    </row>
    <row r="479" spans="3:6">
      <c r="C479">
        <f t="shared" si="30"/>
        <v>471</v>
      </c>
      <c r="D479">
        <f t="shared" si="28"/>
        <v>4.7</v>
      </c>
      <c r="E479">
        <f t="shared" si="31"/>
        <v>83335.299200721245</v>
      </c>
      <c r="F479">
        <f t="shared" si="29"/>
        <v>0.36900797362203086</v>
      </c>
    </row>
    <row r="480" spans="3:6">
      <c r="C480">
        <f t="shared" si="30"/>
        <v>472</v>
      </c>
      <c r="D480">
        <f t="shared" si="28"/>
        <v>4.71</v>
      </c>
      <c r="E480">
        <f t="shared" si="31"/>
        <v>83450.064042391547</v>
      </c>
      <c r="F480">
        <f t="shared" si="29"/>
        <v>0.36951615133392468</v>
      </c>
    </row>
    <row r="481" spans="3:6">
      <c r="C481">
        <f t="shared" si="30"/>
        <v>473</v>
      </c>
      <c r="D481">
        <f t="shared" si="28"/>
        <v>4.72</v>
      </c>
      <c r="E481">
        <f t="shared" si="31"/>
        <v>83563.856868257586</v>
      </c>
      <c r="F481">
        <f t="shared" si="29"/>
        <v>0.37002002496836639</v>
      </c>
    </row>
    <row r="482" spans="3:6">
      <c r="C482">
        <f t="shared" si="30"/>
        <v>474</v>
      </c>
      <c r="D482">
        <f t="shared" si="28"/>
        <v>4.7300000000000004</v>
      </c>
      <c r="E482">
        <f t="shared" si="31"/>
        <v>83676.678062876701</v>
      </c>
      <c r="F482">
        <f t="shared" si="29"/>
        <v>0.37051959622817243</v>
      </c>
    </row>
    <row r="483" spans="3:6">
      <c r="C483">
        <f t="shared" si="30"/>
        <v>475</v>
      </c>
      <c r="D483">
        <f t="shared" si="28"/>
        <v>4.74</v>
      </c>
      <c r="E483">
        <f t="shared" si="31"/>
        <v>83788.528039689365</v>
      </c>
      <c r="F483">
        <f t="shared" si="29"/>
        <v>0.37101486694405356</v>
      </c>
    </row>
    <row r="484" spans="3:6">
      <c r="C484">
        <f t="shared" si="30"/>
        <v>476</v>
      </c>
      <c r="D484">
        <f t="shared" si="28"/>
        <v>4.75</v>
      </c>
      <c r="E484">
        <f t="shared" si="31"/>
        <v>83899.407240796791</v>
      </c>
      <c r="F484">
        <f t="shared" si="29"/>
        <v>0.37150583907363016</v>
      </c>
    </row>
    <row r="485" spans="3:6">
      <c r="C485">
        <f t="shared" si="30"/>
        <v>477</v>
      </c>
      <c r="D485">
        <f t="shared" si="28"/>
        <v>4.76</v>
      </c>
      <c r="E485">
        <f t="shared" si="31"/>
        <v>84009.316136739362</v>
      </c>
      <c r="F485">
        <f t="shared" si="29"/>
        <v>0.37199251470045086</v>
      </c>
    </row>
    <row r="486" spans="3:6">
      <c r="C486">
        <f t="shared" si="30"/>
        <v>478</v>
      </c>
      <c r="D486">
        <f t="shared" si="28"/>
        <v>4.7700000000000005</v>
      </c>
      <c r="E486">
        <f t="shared" si="31"/>
        <v>84118.255226275374</v>
      </c>
      <c r="F486">
        <f t="shared" si="29"/>
        <v>0.37247489603301309</v>
      </c>
    </row>
    <row r="487" spans="3:6">
      <c r="C487">
        <f t="shared" si="30"/>
        <v>479</v>
      </c>
      <c r="D487">
        <f t="shared" si="28"/>
        <v>4.78</v>
      </c>
      <c r="E487">
        <f t="shared" si="31"/>
        <v>84226.225036160467</v>
      </c>
      <c r="F487">
        <f t="shared" si="29"/>
        <v>0.37295298540378607</v>
      </c>
    </row>
    <row r="488" spans="3:6">
      <c r="C488">
        <f t="shared" si="30"/>
        <v>480</v>
      </c>
      <c r="D488">
        <f t="shared" si="28"/>
        <v>4.79</v>
      </c>
      <c r="E488">
        <f t="shared" si="31"/>
        <v>84333.226120927502</v>
      </c>
      <c r="F488">
        <f t="shared" si="29"/>
        <v>0.37342678526823658</v>
      </c>
    </row>
    <row r="489" spans="3:6">
      <c r="C489">
        <f t="shared" si="30"/>
        <v>481</v>
      </c>
      <c r="D489">
        <f t="shared" si="28"/>
        <v>4.8</v>
      </c>
      <c r="E489">
        <f t="shared" si="31"/>
        <v>84439.259062667057</v>
      </c>
      <c r="F489">
        <f t="shared" si="29"/>
        <v>0.3738962982038565</v>
      </c>
    </row>
    <row r="490" spans="3:6">
      <c r="C490">
        <f t="shared" si="30"/>
        <v>482</v>
      </c>
      <c r="D490">
        <f t="shared" si="28"/>
        <v>4.8100000000000005</v>
      </c>
      <c r="E490">
        <f t="shared" si="31"/>
        <v>84544.324470808569</v>
      </c>
      <c r="F490">
        <f t="shared" si="29"/>
        <v>0.37436152690919411</v>
      </c>
    </row>
    <row r="491" spans="3:6">
      <c r="C491">
        <f t="shared" si="30"/>
        <v>483</v>
      </c>
      <c r="D491">
        <f t="shared" si="28"/>
        <v>4.82</v>
      </c>
      <c r="E491">
        <f t="shared" si="31"/>
        <v>84648.422981901807</v>
      </c>
      <c r="F491">
        <f t="shared" si="29"/>
        <v>0.37482247420288611</v>
      </c>
    </row>
    <row r="492" spans="3:6">
      <c r="C492">
        <f t="shared" si="30"/>
        <v>484</v>
      </c>
      <c r="D492">
        <f t="shared" si="28"/>
        <v>4.83</v>
      </c>
      <c r="E492">
        <f t="shared" si="31"/>
        <v>84751.55525939932</v>
      </c>
      <c r="F492">
        <f t="shared" si="29"/>
        <v>0.37527914302269461</v>
      </c>
    </row>
    <row r="493" spans="3:6">
      <c r="C493">
        <f t="shared" si="30"/>
        <v>485</v>
      </c>
      <c r="D493">
        <f t="shared" si="28"/>
        <v>4.84</v>
      </c>
      <c r="E493">
        <f t="shared" si="31"/>
        <v>84853.721993439132</v>
      </c>
      <c r="F493">
        <f t="shared" si="29"/>
        <v>0.37573153642454471</v>
      </c>
    </row>
    <row r="494" spans="3:6">
      <c r="C494">
        <f t="shared" si="30"/>
        <v>486</v>
      </c>
      <c r="D494">
        <f t="shared" si="28"/>
        <v>4.8500000000000005</v>
      </c>
      <c r="E494">
        <f t="shared" si="31"/>
        <v>84954.923900628171</v>
      </c>
      <c r="F494">
        <f t="shared" si="29"/>
        <v>0.37617965758156563</v>
      </c>
    </row>
    <row r="495" spans="3:6">
      <c r="C495">
        <f t="shared" si="30"/>
        <v>487</v>
      </c>
      <c r="D495">
        <f t="shared" si="28"/>
        <v>4.8600000000000003</v>
      </c>
      <c r="E495">
        <f t="shared" si="31"/>
        <v>85055.161723826372</v>
      </c>
      <c r="F495">
        <f t="shared" si="29"/>
        <v>0.37662350978313464</v>
      </c>
    </row>
    <row r="496" spans="3:6">
      <c r="C496">
        <f t="shared" si="30"/>
        <v>488</v>
      </c>
      <c r="D496">
        <f t="shared" si="28"/>
        <v>4.87</v>
      </c>
      <c r="E496">
        <f t="shared" si="31"/>
        <v>85154.436231931264</v>
      </c>
      <c r="F496">
        <f t="shared" si="29"/>
        <v>0.37706309643392322</v>
      </c>
    </row>
    <row r="497" spans="3:6">
      <c r="C497">
        <f t="shared" si="30"/>
        <v>489</v>
      </c>
      <c r="D497">
        <f t="shared" si="28"/>
        <v>4.88</v>
      </c>
      <c r="E497">
        <f t="shared" si="31"/>
        <v>85252.748219663248</v>
      </c>
      <c r="F497">
        <f t="shared" si="29"/>
        <v>0.3774984210529464</v>
      </c>
    </row>
    <row r="498" spans="3:6">
      <c r="C498">
        <f t="shared" si="30"/>
        <v>490</v>
      </c>
      <c r="D498">
        <f t="shared" si="28"/>
        <v>4.8899999999999997</v>
      </c>
      <c r="E498">
        <f t="shared" si="31"/>
        <v>85350.098507351475</v>
      </c>
      <c r="F498">
        <f t="shared" si="29"/>
        <v>0.37792948727261433</v>
      </c>
    </row>
    <row r="499" spans="3:6">
      <c r="C499">
        <f t="shared" si="30"/>
        <v>491</v>
      </c>
      <c r="D499">
        <f t="shared" si="28"/>
        <v>4.9000000000000004</v>
      </c>
      <c r="E499">
        <f t="shared" si="31"/>
        <v>85446.487940720413</v>
      </c>
      <c r="F499">
        <f t="shared" si="29"/>
        <v>0.37835629883778771</v>
      </c>
    </row>
    <row r="500" spans="3:6">
      <c r="C500">
        <f t="shared" si="30"/>
        <v>492</v>
      </c>
      <c r="D500">
        <f t="shared" si="28"/>
        <v>4.91</v>
      </c>
      <c r="E500">
        <f t="shared" si="31"/>
        <v>85541.917390676943</v>
      </c>
      <c r="F500">
        <f t="shared" si="29"/>
        <v>0.37877885960483437</v>
      </c>
    </row>
    <row r="501" spans="3:6">
      <c r="C501">
        <f t="shared" si="30"/>
        <v>493</v>
      </c>
      <c r="D501">
        <f t="shared" si="28"/>
        <v>4.92</v>
      </c>
      <c r="E501">
        <f t="shared" si="31"/>
        <v>85636.387753098228</v>
      </c>
      <c r="F501">
        <f t="shared" si="29"/>
        <v>0.37919717354069071</v>
      </c>
    </row>
    <row r="502" spans="3:6">
      <c r="C502">
        <f t="shared" si="30"/>
        <v>494</v>
      </c>
      <c r="D502">
        <f t="shared" si="28"/>
        <v>4.93</v>
      </c>
      <c r="E502">
        <f t="shared" si="31"/>
        <v>85729.899948620165</v>
      </c>
      <c r="F502">
        <f t="shared" si="29"/>
        <v>0.37961124472192431</v>
      </c>
    </row>
    <row r="503" spans="3:6">
      <c r="C503">
        <f t="shared" si="30"/>
        <v>495</v>
      </c>
      <c r="D503">
        <f t="shared" si="28"/>
        <v>4.9400000000000004</v>
      </c>
      <c r="E503">
        <f t="shared" si="31"/>
        <v>85822.454922426448</v>
      </c>
      <c r="F503">
        <f t="shared" si="29"/>
        <v>0.38002107733380025</v>
      </c>
    </row>
    <row r="504" spans="3:6">
      <c r="C504">
        <f t="shared" si="30"/>
        <v>496</v>
      </c>
      <c r="D504">
        <f t="shared" si="28"/>
        <v>4.95</v>
      </c>
      <c r="E504">
        <f t="shared" si="31"/>
        <v>85914.053644038388</v>
      </c>
      <c r="F504">
        <f t="shared" si="29"/>
        <v>0.38042667566935046</v>
      </c>
    </row>
    <row r="505" spans="3:6">
      <c r="C505">
        <f t="shared" si="30"/>
        <v>497</v>
      </c>
      <c r="D505">
        <f t="shared" si="28"/>
        <v>4.96</v>
      </c>
      <c r="E505">
        <f t="shared" si="31"/>
        <v>86004.697107105327</v>
      </c>
      <c r="F505">
        <f t="shared" si="29"/>
        <v>0.38082804412844545</v>
      </c>
    </row>
    <row r="506" spans="3:6">
      <c r="C506">
        <f t="shared" si="30"/>
        <v>498</v>
      </c>
      <c r="D506">
        <f t="shared" si="28"/>
        <v>4.97</v>
      </c>
      <c r="E506">
        <f t="shared" si="31"/>
        <v>86094.386329195768</v>
      </c>
      <c r="F506">
        <f t="shared" si="29"/>
        <v>0.38122518721686965</v>
      </c>
    </row>
    <row r="507" spans="3:6">
      <c r="C507">
        <f t="shared" si="30"/>
        <v>499</v>
      </c>
      <c r="D507">
        <f t="shared" si="28"/>
        <v>4.9800000000000004</v>
      </c>
      <c r="E507">
        <f t="shared" si="31"/>
        <v>86183.122351589176</v>
      </c>
      <c r="F507">
        <f t="shared" si="29"/>
        <v>0.38161810954539943</v>
      </c>
    </row>
    <row r="508" spans="3:6">
      <c r="C508">
        <f t="shared" si="30"/>
        <v>500</v>
      </c>
      <c r="D508">
        <f t="shared" si="28"/>
        <v>4.99</v>
      </c>
      <c r="E508">
        <f t="shared" si="31"/>
        <v>86270.906239068412</v>
      </c>
      <c r="F508">
        <f t="shared" si="29"/>
        <v>0.38200681582888391</v>
      </c>
    </row>
    <row r="509" spans="3:6">
      <c r="C509">
        <f t="shared" si="30"/>
        <v>501</v>
      </c>
      <c r="D509">
        <f t="shared" si="28"/>
        <v>5</v>
      </c>
      <c r="E509">
        <f t="shared" si="31"/>
        <v>86357.739079712934</v>
      </c>
      <c r="F509">
        <f t="shared" si="29"/>
        <v>0.38239131088532935</v>
      </c>
    </row>
    <row r="510" spans="3:6">
      <c r="C510">
        <f t="shared" si="30"/>
        <v>502</v>
      </c>
      <c r="D510">
        <f t="shared" si="28"/>
        <v>5.01</v>
      </c>
      <c r="E510">
        <f t="shared" si="31"/>
        <v>86443.621984692625</v>
      </c>
      <c r="F510">
        <f t="shared" si="29"/>
        <v>0.38277159963498625</v>
      </c>
    </row>
    <row r="511" spans="3:6">
      <c r="C511">
        <f t="shared" si="30"/>
        <v>503</v>
      </c>
      <c r="D511">
        <f t="shared" si="28"/>
        <v>5.0200000000000005</v>
      </c>
      <c r="E511">
        <f t="shared" si="31"/>
        <v>86528.556088062353</v>
      </c>
      <c r="F511">
        <f t="shared" si="29"/>
        <v>0.38314768709943969</v>
      </c>
    </row>
    <row r="512" spans="3:6">
      <c r="C512">
        <f t="shared" si="30"/>
        <v>504</v>
      </c>
      <c r="D512">
        <f t="shared" si="28"/>
        <v>5.03</v>
      </c>
      <c r="E512">
        <f t="shared" si="31"/>
        <v>86612.542546557233</v>
      </c>
      <c r="F512">
        <f t="shared" si="29"/>
        <v>0.38351957840070255</v>
      </c>
    </row>
    <row r="513" spans="3:6">
      <c r="C513">
        <f t="shared" si="30"/>
        <v>505</v>
      </c>
      <c r="D513">
        <f t="shared" si="28"/>
        <v>5.04</v>
      </c>
      <c r="E513">
        <f t="shared" si="31"/>
        <v>86695.582539388561</v>
      </c>
      <c r="F513">
        <f t="shared" si="29"/>
        <v>0.38388727876031215</v>
      </c>
    </row>
    <row r="514" spans="3:6">
      <c r="C514">
        <f t="shared" si="30"/>
        <v>506</v>
      </c>
      <c r="D514">
        <f t="shared" si="28"/>
        <v>5.05</v>
      </c>
      <c r="E514">
        <f t="shared" si="31"/>
        <v>86777.677268040483</v>
      </c>
      <c r="F514">
        <f t="shared" si="29"/>
        <v>0.38425079349842967</v>
      </c>
    </row>
    <row r="515" spans="3:6">
      <c r="C515">
        <f t="shared" si="30"/>
        <v>507</v>
      </c>
      <c r="D515">
        <f t="shared" si="28"/>
        <v>5.0600000000000005</v>
      </c>
      <c r="E515">
        <f t="shared" si="31"/>
        <v>86858.827956067413</v>
      </c>
      <c r="F515">
        <f t="shared" si="29"/>
        <v>0.38461012803294337</v>
      </c>
    </row>
    <row r="516" spans="3:6">
      <c r="C516">
        <f t="shared" si="30"/>
        <v>508</v>
      </c>
      <c r="D516">
        <f t="shared" si="28"/>
        <v>5.07</v>
      </c>
      <c r="E516">
        <f t="shared" si="31"/>
        <v>86939.035848892076</v>
      </c>
      <c r="F516">
        <f t="shared" si="29"/>
        <v>0.38496528787857415</v>
      </c>
    </row>
    <row r="517" spans="3:6">
      <c r="C517">
        <f t="shared" si="30"/>
        <v>509</v>
      </c>
      <c r="D517">
        <f t="shared" si="28"/>
        <v>5.08</v>
      </c>
      <c r="E517">
        <f t="shared" si="31"/>
        <v>87018.302213604358</v>
      </c>
      <c r="F517">
        <f t="shared" si="29"/>
        <v>0.38531627864598489</v>
      </c>
    </row>
    <row r="518" spans="3:6">
      <c r="C518">
        <f t="shared" si="30"/>
        <v>510</v>
      </c>
      <c r="D518">
        <f t="shared" si="28"/>
        <v>5.09</v>
      </c>
      <c r="E518">
        <f t="shared" si="31"/>
        <v>87096.6283387609</v>
      </c>
      <c r="F518">
        <f t="shared" si="29"/>
        <v>0.38566310604089304</v>
      </c>
    </row>
    <row r="519" spans="3:6">
      <c r="C519">
        <f t="shared" si="30"/>
        <v>511</v>
      </c>
      <c r="D519">
        <f t="shared" si="28"/>
        <v>5.1000000000000005</v>
      </c>
      <c r="E519">
        <f t="shared" si="31"/>
        <v>87174.015534185353</v>
      </c>
      <c r="F519">
        <f t="shared" si="29"/>
        <v>0.38600577586318635</v>
      </c>
    </row>
    <row r="520" spans="3:6">
      <c r="C520">
        <f t="shared" si="30"/>
        <v>512</v>
      </c>
      <c r="D520">
        <f t="shared" si="28"/>
        <v>5.1100000000000003</v>
      </c>
      <c r="E520">
        <f t="shared" si="31"/>
        <v>87250.465130769342</v>
      </c>
      <c r="F520">
        <f t="shared" si="29"/>
        <v>0.3863442940060412</v>
      </c>
    </row>
    <row r="521" spans="3:6">
      <c r="C521">
        <f t="shared" si="30"/>
        <v>513</v>
      </c>
      <c r="D521">
        <f t="shared" si="28"/>
        <v>5.12</v>
      </c>
      <c r="E521">
        <f t="shared" si="31"/>
        <v>87325.978480274294</v>
      </c>
      <c r="F521">
        <f t="shared" si="29"/>
        <v>0.38667866645504528</v>
      </c>
    </row>
    <row r="522" spans="3:6">
      <c r="C522">
        <f t="shared" si="30"/>
        <v>514</v>
      </c>
      <c r="D522">
        <f t="shared" ref="D522:D585" si="32">$E$5*(C522-1)</f>
        <v>5.13</v>
      </c>
      <c r="E522">
        <f t="shared" si="31"/>
        <v>87400.556955133914</v>
      </c>
      <c r="F522">
        <f t="shared" ref="F522:F585" si="33">E522/$E$7</f>
        <v>0.38700889928732307</v>
      </c>
    </row>
    <row r="523" spans="3:6">
      <c r="C523">
        <f t="shared" ref="C523:C586" si="34">C522+1</f>
        <v>515</v>
      </c>
      <c r="D523">
        <f t="shared" si="32"/>
        <v>5.14</v>
      </c>
      <c r="E523">
        <f t="shared" si="31"/>
        <v>87474.201948257425</v>
      </c>
      <c r="F523">
        <f t="shared" si="33"/>
        <v>0.38733499867066434</v>
      </c>
    </row>
    <row r="524" spans="3:6">
      <c r="C524">
        <f t="shared" si="34"/>
        <v>516</v>
      </c>
      <c r="D524">
        <f t="shared" si="32"/>
        <v>5.15</v>
      </c>
      <c r="E524">
        <f t="shared" ref="E524:E587" si="35">(2*D523^2+D523^2*$E$5^2/4-$E$3*D523*$E$5^2+$E$5^2*$E$4*($E$4+1))/(D523*$E$5+D523^2)*E523+($E$5-D523)/($E$5+D523)*E522</f>
        <v>87546.914872833586</v>
      </c>
      <c r="F524">
        <f t="shared" si="33"/>
        <v>0.38765697086265649</v>
      </c>
    </row>
    <row r="525" spans="3:6">
      <c r="C525">
        <f t="shared" si="34"/>
        <v>517</v>
      </c>
      <c r="D525">
        <f t="shared" si="32"/>
        <v>5.16</v>
      </c>
      <c r="E525">
        <f t="shared" si="35"/>
        <v>87618.697162135431</v>
      </c>
      <c r="F525">
        <f t="shared" si="33"/>
        <v>0.38797482220982005</v>
      </c>
    </row>
    <row r="526" spans="3:6">
      <c r="C526">
        <f t="shared" si="34"/>
        <v>518</v>
      </c>
      <c r="D526">
        <f t="shared" si="32"/>
        <v>5.17</v>
      </c>
      <c r="E526">
        <f t="shared" si="35"/>
        <v>87689.550269325759</v>
      </c>
      <c r="F526">
        <f t="shared" si="33"/>
        <v>0.38828855914674698</v>
      </c>
    </row>
    <row r="527" spans="3:6">
      <c r="C527">
        <f t="shared" si="34"/>
        <v>519</v>
      </c>
      <c r="D527">
        <f t="shared" si="32"/>
        <v>5.18</v>
      </c>
      <c r="E527">
        <f t="shared" si="35"/>
        <v>87759.475667263381</v>
      </c>
      <c r="F527">
        <f t="shared" si="33"/>
        <v>0.38859818819524333</v>
      </c>
    </row>
    <row r="528" spans="3:6">
      <c r="C528">
        <f t="shared" si="34"/>
        <v>520</v>
      </c>
      <c r="D528">
        <f t="shared" si="32"/>
        <v>5.19</v>
      </c>
      <c r="E528">
        <f t="shared" si="35"/>
        <v>87828.474848310201</v>
      </c>
      <c r="F528">
        <f t="shared" si="33"/>
        <v>0.38890371596347439</v>
      </c>
    </row>
    <row r="529" spans="3:6">
      <c r="C529">
        <f t="shared" si="34"/>
        <v>521</v>
      </c>
      <c r="D529">
        <f t="shared" si="32"/>
        <v>5.2</v>
      </c>
      <c r="E529">
        <f t="shared" si="35"/>
        <v>87896.549324138905</v>
      </c>
      <c r="F529">
        <f t="shared" si="33"/>
        <v>0.38920514914511367</v>
      </c>
    </row>
    <row r="530" spans="3:6">
      <c r="C530">
        <f t="shared" si="34"/>
        <v>522</v>
      </c>
      <c r="D530">
        <f t="shared" si="32"/>
        <v>5.21</v>
      </c>
      <c r="E530">
        <f t="shared" si="35"/>
        <v>87963.70062554162</v>
      </c>
      <c r="F530">
        <f t="shared" si="33"/>
        <v>0.38950249451849517</v>
      </c>
    </row>
    <row r="531" spans="3:6">
      <c r="C531">
        <f t="shared" si="34"/>
        <v>523</v>
      </c>
      <c r="D531">
        <f t="shared" si="32"/>
        <v>5.22</v>
      </c>
      <c r="E531">
        <f t="shared" si="35"/>
        <v>88029.930302239212</v>
      </c>
      <c r="F531">
        <f t="shared" si="33"/>
        <v>0.38979575894576934</v>
      </c>
    </row>
    <row r="532" spans="3:6">
      <c r="C532">
        <f t="shared" si="34"/>
        <v>524</v>
      </c>
      <c r="D532">
        <f t="shared" si="32"/>
        <v>5.23</v>
      </c>
      <c r="E532">
        <f t="shared" si="35"/>
        <v>88095.239922691355</v>
      </c>
      <c r="F532">
        <f t="shared" si="33"/>
        <v>0.39008494937206184</v>
      </c>
    </row>
    <row r="533" spans="3:6">
      <c r="C533">
        <f t="shared" si="34"/>
        <v>525</v>
      </c>
      <c r="D533">
        <f t="shared" si="32"/>
        <v>5.24</v>
      </c>
      <c r="E533">
        <f t="shared" si="35"/>
        <v>88159.63107390744</v>
      </c>
      <c r="F533">
        <f t="shared" si="33"/>
        <v>0.39037007282463632</v>
      </c>
    </row>
    <row r="534" spans="3:6">
      <c r="C534">
        <f t="shared" si="34"/>
        <v>526</v>
      </c>
      <c r="D534">
        <f t="shared" si="32"/>
        <v>5.25</v>
      </c>
      <c r="E534">
        <f t="shared" si="35"/>
        <v>88223.105361258189</v>
      </c>
      <c r="F534">
        <f t="shared" si="33"/>
        <v>0.39065113641206028</v>
      </c>
    </row>
    <row r="535" spans="3:6">
      <c r="C535">
        <f t="shared" si="34"/>
        <v>527</v>
      </c>
      <c r="D535">
        <f t="shared" si="32"/>
        <v>5.26</v>
      </c>
      <c r="E535">
        <f t="shared" si="35"/>
        <v>88285.664408288139</v>
      </c>
      <c r="F535">
        <f t="shared" si="33"/>
        <v>0.39092814732337461</v>
      </c>
    </row>
    <row r="536" spans="3:6">
      <c r="C536">
        <f t="shared" si="34"/>
        <v>528</v>
      </c>
      <c r="D536">
        <f t="shared" si="32"/>
        <v>5.2700000000000005</v>
      </c>
      <c r="E536">
        <f t="shared" si="35"/>
        <v>88347.309856528766</v>
      </c>
      <c r="F536">
        <f t="shared" si="33"/>
        <v>0.39120111282726638</v>
      </c>
    </row>
    <row r="537" spans="3:6">
      <c r="C537">
        <f t="shared" si="34"/>
        <v>529</v>
      </c>
      <c r="D537">
        <f t="shared" si="32"/>
        <v>5.28</v>
      </c>
      <c r="E537">
        <f t="shared" si="35"/>
        <v>88408.043365312653</v>
      </c>
      <c r="F537">
        <f t="shared" si="33"/>
        <v>0.39147004027124566</v>
      </c>
    </row>
    <row r="538" spans="3:6">
      <c r="C538">
        <f t="shared" si="34"/>
        <v>530</v>
      </c>
      <c r="D538">
        <f t="shared" si="32"/>
        <v>5.29</v>
      </c>
      <c r="E538">
        <f t="shared" si="35"/>
        <v>88467.866611588179</v>
      </c>
      <c r="F538">
        <f t="shared" si="33"/>
        <v>0.39173493708082513</v>
      </c>
    </row>
    <row r="539" spans="3:6">
      <c r="C539">
        <f t="shared" si="34"/>
        <v>531</v>
      </c>
      <c r="D539">
        <f t="shared" si="32"/>
        <v>5.3</v>
      </c>
      <c r="E539">
        <f t="shared" si="35"/>
        <v>88526.781289735096</v>
      </c>
      <c r="F539">
        <f t="shared" si="33"/>
        <v>0.39199581075870354</v>
      </c>
    </row>
    <row r="540" spans="3:6">
      <c r="C540">
        <f t="shared" si="34"/>
        <v>532</v>
      </c>
      <c r="D540">
        <f t="shared" si="32"/>
        <v>5.3100000000000005</v>
      </c>
      <c r="E540">
        <f t="shared" si="35"/>
        <v>88584.78911138096</v>
      </c>
      <c r="F540">
        <f t="shared" si="33"/>
        <v>0.3922526688839526</v>
      </c>
    </row>
    <row r="541" spans="3:6">
      <c r="C541">
        <f t="shared" si="34"/>
        <v>533</v>
      </c>
      <c r="D541">
        <f t="shared" si="32"/>
        <v>5.32</v>
      </c>
      <c r="E541">
        <f t="shared" si="35"/>
        <v>88641.891805218183</v>
      </c>
      <c r="F541">
        <f t="shared" si="33"/>
        <v>0.39250551911120724</v>
      </c>
    </row>
    <row r="542" spans="3:6">
      <c r="C542">
        <f t="shared" si="34"/>
        <v>534</v>
      </c>
      <c r="D542">
        <f t="shared" si="32"/>
        <v>5.33</v>
      </c>
      <c r="E542">
        <f t="shared" si="35"/>
        <v>88698.091116822106</v>
      </c>
      <c r="F542">
        <f t="shared" si="33"/>
        <v>0.39275436916985967</v>
      </c>
    </row>
    <row r="543" spans="3:6">
      <c r="C543">
        <f t="shared" si="34"/>
        <v>535</v>
      </c>
      <c r="D543">
        <f t="shared" si="32"/>
        <v>5.34</v>
      </c>
      <c r="E543">
        <f t="shared" si="35"/>
        <v>88753.388808469725</v>
      </c>
      <c r="F543">
        <f t="shared" si="33"/>
        <v>0.39299922686325695</v>
      </c>
    </row>
    <row r="544" spans="3:6">
      <c r="C544">
        <f t="shared" si="34"/>
        <v>536</v>
      </c>
      <c r="D544">
        <f t="shared" si="32"/>
        <v>5.3500000000000005</v>
      </c>
      <c r="E544">
        <f t="shared" si="35"/>
        <v>88807.786658959245</v>
      </c>
      <c r="F544">
        <f t="shared" si="33"/>
        <v>0.393240100067902</v>
      </c>
    </row>
    <row r="545" spans="3:6">
      <c r="C545">
        <f t="shared" si="34"/>
        <v>537</v>
      </c>
      <c r="D545">
        <f t="shared" si="32"/>
        <v>5.36</v>
      </c>
      <c r="E545">
        <f t="shared" si="35"/>
        <v>88861.286463430486</v>
      </c>
      <c r="F545">
        <f t="shared" si="33"/>
        <v>0.39347699673265818</v>
      </c>
    </row>
    <row r="546" spans="3:6">
      <c r="C546">
        <f t="shared" si="34"/>
        <v>538</v>
      </c>
      <c r="D546">
        <f t="shared" si="32"/>
        <v>5.37</v>
      </c>
      <c r="E546">
        <f t="shared" si="35"/>
        <v>88913.890033185919</v>
      </c>
      <c r="F546">
        <f t="shared" si="33"/>
        <v>0.39370992487795692</v>
      </c>
    </row>
    <row r="547" spans="3:6">
      <c r="C547">
        <f t="shared" si="34"/>
        <v>539</v>
      </c>
      <c r="D547">
        <f t="shared" si="32"/>
        <v>5.38</v>
      </c>
      <c r="E547">
        <f t="shared" si="35"/>
        <v>88965.599195512783</v>
      </c>
      <c r="F547">
        <f t="shared" si="33"/>
        <v>0.39393889259501003</v>
      </c>
    </row>
    <row r="548" spans="3:6">
      <c r="C548">
        <f t="shared" si="34"/>
        <v>540</v>
      </c>
      <c r="D548">
        <f t="shared" si="32"/>
        <v>5.39</v>
      </c>
      <c r="E548">
        <f t="shared" si="35"/>
        <v>89016.415793505774</v>
      </c>
      <c r="F548">
        <f t="shared" si="33"/>
        <v>0.39416390804502471</v>
      </c>
    </row>
    <row r="549" spans="3:6">
      <c r="C549">
        <f t="shared" si="34"/>
        <v>541</v>
      </c>
      <c r="D549">
        <f t="shared" si="32"/>
        <v>5.4</v>
      </c>
      <c r="E549">
        <f t="shared" si="35"/>
        <v>89066.341685890628</v>
      </c>
      <c r="F549">
        <f t="shared" si="33"/>
        <v>0.39438497945842221</v>
      </c>
    </row>
    <row r="550" spans="3:6">
      <c r="C550">
        <f t="shared" si="34"/>
        <v>542</v>
      </c>
      <c r="D550">
        <f t="shared" si="32"/>
        <v>5.41</v>
      </c>
      <c r="E550">
        <f t="shared" si="35"/>
        <v>89115.37874684851</v>
      </c>
      <c r="F550">
        <f t="shared" si="33"/>
        <v>0.39460211513406024</v>
      </c>
    </row>
    <row r="551" spans="3:6">
      <c r="C551">
        <f t="shared" si="34"/>
        <v>543</v>
      </c>
      <c r="D551">
        <f t="shared" si="32"/>
        <v>5.42</v>
      </c>
      <c r="E551">
        <f t="shared" si="35"/>
        <v>89163.528865841232</v>
      </c>
      <c r="F551">
        <f t="shared" si="33"/>
        <v>0.39481532343845921</v>
      </c>
    </row>
    <row r="552" spans="3:6">
      <c r="C552">
        <f t="shared" si="34"/>
        <v>544</v>
      </c>
      <c r="D552">
        <f t="shared" si="32"/>
        <v>5.43</v>
      </c>
      <c r="E552">
        <f t="shared" si="35"/>
        <v>89210.793947437269</v>
      </c>
      <c r="F552">
        <f t="shared" si="33"/>
        <v>0.39502461280503154</v>
      </c>
    </row>
    <row r="553" spans="3:6">
      <c r="C553">
        <f t="shared" si="34"/>
        <v>545</v>
      </c>
      <c r="D553">
        <f t="shared" si="32"/>
        <v>5.44</v>
      </c>
      <c r="E553">
        <f t="shared" si="35"/>
        <v>89257.175911138504</v>
      </c>
      <c r="F553">
        <f t="shared" si="33"/>
        <v>0.39522999173331469</v>
      </c>
    </row>
    <row r="554" spans="3:6">
      <c r="C554">
        <f t="shared" si="34"/>
        <v>546</v>
      </c>
      <c r="D554">
        <f t="shared" si="32"/>
        <v>5.45</v>
      </c>
      <c r="E554">
        <f t="shared" si="35"/>
        <v>89302.676691208006</v>
      </c>
      <c r="F554">
        <f t="shared" si="33"/>
        <v>0.39543146878820867</v>
      </c>
    </row>
    <row r="555" spans="3:6">
      <c r="C555">
        <f t="shared" si="34"/>
        <v>547</v>
      </c>
      <c r="D555">
        <f t="shared" si="32"/>
        <v>5.46</v>
      </c>
      <c r="E555">
        <f t="shared" si="35"/>
        <v>89347.298236498304</v>
      </c>
      <c r="F555">
        <f t="shared" si="33"/>
        <v>0.39562905259921533</v>
      </c>
    </row>
    <row r="556" spans="3:6">
      <c r="C556">
        <f t="shared" si="34"/>
        <v>548</v>
      </c>
      <c r="D556">
        <f t="shared" si="32"/>
        <v>5.47</v>
      </c>
      <c r="E556">
        <f t="shared" si="35"/>
        <v>89391.042510280735</v>
      </c>
      <c r="F556">
        <f t="shared" si="33"/>
        <v>0.39582275185968285</v>
      </c>
    </row>
    <row r="557" spans="3:6">
      <c r="C557">
        <f t="shared" si="34"/>
        <v>549</v>
      </c>
      <c r="D557">
        <f t="shared" si="32"/>
        <v>5.48</v>
      </c>
      <c r="E557">
        <f t="shared" si="35"/>
        <v>89433.911490075508</v>
      </c>
      <c r="F557">
        <f t="shared" si="33"/>
        <v>0.3960125753260535</v>
      </c>
    </row>
    <row r="558" spans="3:6">
      <c r="C558">
        <f t="shared" si="34"/>
        <v>550</v>
      </c>
      <c r="D558">
        <f t="shared" si="32"/>
        <v>5.49</v>
      </c>
      <c r="E558">
        <f t="shared" si="35"/>
        <v>89475.907167482612</v>
      </c>
      <c r="F558">
        <f t="shared" si="33"/>
        <v>0.3961985318171144</v>
      </c>
    </row>
    <row r="559" spans="3:6">
      <c r="C559">
        <f t="shared" si="34"/>
        <v>551</v>
      </c>
      <c r="D559">
        <f t="shared" si="32"/>
        <v>5.5</v>
      </c>
      <c r="E559">
        <f t="shared" si="35"/>
        <v>89517.031548013474</v>
      </c>
      <c r="F559">
        <f t="shared" si="33"/>
        <v>0.3963806302132527</v>
      </c>
    </row>
    <row r="560" spans="3:6">
      <c r="C560">
        <f t="shared" si="34"/>
        <v>552</v>
      </c>
      <c r="D560">
        <f t="shared" si="32"/>
        <v>5.51</v>
      </c>
      <c r="E560">
        <f t="shared" si="35"/>
        <v>89557.286650923532</v>
      </c>
      <c r="F560">
        <f t="shared" si="33"/>
        <v>0.39655887945571366</v>
      </c>
    </row>
    <row r="561" spans="3:6">
      <c r="C561">
        <f t="shared" si="34"/>
        <v>553</v>
      </c>
      <c r="D561">
        <f t="shared" si="32"/>
        <v>5.5200000000000005</v>
      </c>
      <c r="E561">
        <f t="shared" si="35"/>
        <v>89596.674509045522</v>
      </c>
      <c r="F561">
        <f t="shared" si="33"/>
        <v>0.39673328854586287</v>
      </c>
    </row>
    <row r="562" spans="3:6">
      <c r="C562">
        <f t="shared" si="34"/>
        <v>554</v>
      </c>
      <c r="D562">
        <f t="shared" si="32"/>
        <v>5.53</v>
      </c>
      <c r="E562">
        <f t="shared" si="35"/>
        <v>89635.197168623738</v>
      </c>
      <c r="F562">
        <f t="shared" si="33"/>
        <v>0.39690386654445203</v>
      </c>
    </row>
    <row r="563" spans="3:6">
      <c r="C563">
        <f t="shared" si="34"/>
        <v>555</v>
      </c>
      <c r="D563">
        <f t="shared" si="32"/>
        <v>5.54</v>
      </c>
      <c r="E563">
        <f t="shared" si="35"/>
        <v>89672.856689148917</v>
      </c>
      <c r="F563">
        <f t="shared" si="33"/>
        <v>0.3970706225708881</v>
      </c>
    </row>
    <row r="564" spans="3:6">
      <c r="C564">
        <f t="shared" si="34"/>
        <v>556</v>
      </c>
      <c r="D564">
        <f t="shared" si="32"/>
        <v>5.55</v>
      </c>
      <c r="E564">
        <f t="shared" si="35"/>
        <v>89709.655143194075</v>
      </c>
      <c r="F564">
        <f t="shared" si="33"/>
        <v>0.39723356580250618</v>
      </c>
    </row>
    <row r="565" spans="3:6">
      <c r="C565">
        <f t="shared" si="34"/>
        <v>557</v>
      </c>
      <c r="D565">
        <f t="shared" si="32"/>
        <v>5.5600000000000005</v>
      </c>
      <c r="E565">
        <f t="shared" si="35"/>
        <v>89745.594616251125</v>
      </c>
      <c r="F565">
        <f t="shared" si="33"/>
        <v>0.3973927054738462</v>
      </c>
    </row>
    <row r="566" spans="3:6">
      <c r="C566">
        <f t="shared" si="34"/>
        <v>558</v>
      </c>
      <c r="D566">
        <f t="shared" si="32"/>
        <v>5.57</v>
      </c>
      <c r="E566">
        <f t="shared" si="35"/>
        <v>89780.677206568318</v>
      </c>
      <c r="F566">
        <f t="shared" si="33"/>
        <v>0.39754805087593303</v>
      </c>
    </row>
    <row r="567" spans="3:6">
      <c r="C567">
        <f t="shared" si="34"/>
        <v>559</v>
      </c>
      <c r="D567">
        <f t="shared" si="32"/>
        <v>5.58</v>
      </c>
      <c r="E567">
        <f t="shared" si="35"/>
        <v>89814.905024988446</v>
      </c>
      <c r="F567">
        <f t="shared" si="33"/>
        <v>0.39769961135555992</v>
      </c>
    </row>
    <row r="568" spans="3:6">
      <c r="C568">
        <f t="shared" si="34"/>
        <v>560</v>
      </c>
      <c r="D568">
        <f t="shared" si="32"/>
        <v>5.59</v>
      </c>
      <c r="E568">
        <f t="shared" si="35"/>
        <v>89848.280194788051</v>
      </c>
      <c r="F568">
        <f t="shared" si="33"/>
        <v>0.39784739631457688</v>
      </c>
    </row>
    <row r="569" spans="3:6">
      <c r="C569">
        <f t="shared" si="34"/>
        <v>561</v>
      </c>
      <c r="D569">
        <f t="shared" si="32"/>
        <v>5.6000000000000005</v>
      </c>
      <c r="E569">
        <f t="shared" si="35"/>
        <v>89880.804851517183</v>
      </c>
      <c r="F569">
        <f t="shared" si="33"/>
        <v>0.39799141520918074</v>
      </c>
    </row>
    <row r="570" spans="3:6">
      <c r="C570">
        <f t="shared" si="34"/>
        <v>562</v>
      </c>
      <c r="D570">
        <f t="shared" si="32"/>
        <v>5.61</v>
      </c>
      <c r="E570">
        <f t="shared" si="35"/>
        <v>89912.481142840275</v>
      </c>
      <c r="F570">
        <f t="shared" si="33"/>
        <v>0.39813167754921075</v>
      </c>
    </row>
    <row r="571" spans="3:6">
      <c r="C571">
        <f t="shared" si="34"/>
        <v>563</v>
      </c>
      <c r="D571">
        <f t="shared" si="32"/>
        <v>5.62</v>
      </c>
      <c r="E571">
        <f t="shared" si="35"/>
        <v>89943.311228377584</v>
      </c>
      <c r="F571">
        <f t="shared" si="33"/>
        <v>0.39826819289744653</v>
      </c>
    </row>
    <row r="572" spans="3:6">
      <c r="C572">
        <f t="shared" si="34"/>
        <v>564</v>
      </c>
      <c r="D572">
        <f t="shared" si="32"/>
        <v>5.63</v>
      </c>
      <c r="E572">
        <f t="shared" si="35"/>
        <v>89973.297279547536</v>
      </c>
      <c r="F572">
        <f t="shared" si="33"/>
        <v>0.39840097086890969</v>
      </c>
    </row>
    <row r="573" spans="3:6">
      <c r="C573">
        <f t="shared" si="34"/>
        <v>565</v>
      </c>
      <c r="D573">
        <f t="shared" si="32"/>
        <v>5.64</v>
      </c>
      <c r="E573">
        <f t="shared" si="35"/>
        <v>90002.441479410001</v>
      </c>
      <c r="F573">
        <f t="shared" si="33"/>
        <v>0.39853002113017033</v>
      </c>
    </row>
    <row r="574" spans="3:6">
      <c r="C574">
        <f t="shared" si="34"/>
        <v>566</v>
      </c>
      <c r="D574">
        <f t="shared" si="32"/>
        <v>5.65</v>
      </c>
      <c r="E574">
        <f t="shared" si="35"/>
        <v>90030.746022510226</v>
      </c>
      <c r="F574">
        <f t="shared" si="33"/>
        <v>0.39865535339865543</v>
      </c>
    </row>
    <row r="575" spans="3:6">
      <c r="C575">
        <f t="shared" si="34"/>
        <v>567</v>
      </c>
      <c r="D575">
        <f t="shared" si="32"/>
        <v>5.66</v>
      </c>
      <c r="E575">
        <f t="shared" si="35"/>
        <v>90058.213114723709</v>
      </c>
      <c r="F575">
        <f t="shared" si="33"/>
        <v>0.39877697744196239</v>
      </c>
    </row>
    <row r="576" spans="3:6">
      <c r="C576">
        <f t="shared" si="34"/>
        <v>568</v>
      </c>
      <c r="D576">
        <f t="shared" si="32"/>
        <v>5.67</v>
      </c>
      <c r="E576">
        <f t="shared" si="35"/>
        <v>90084.844973101804</v>
      </c>
      <c r="F576">
        <f t="shared" si="33"/>
        <v>0.39889490307717512</v>
      </c>
    </row>
    <row r="577" spans="3:6">
      <c r="C577">
        <f t="shared" si="34"/>
        <v>569</v>
      </c>
      <c r="D577">
        <f t="shared" si="32"/>
        <v>5.68</v>
      </c>
      <c r="E577">
        <f t="shared" si="35"/>
        <v>90110.643825718231</v>
      </c>
      <c r="F577">
        <f t="shared" si="33"/>
        <v>0.39900914017018452</v>
      </c>
    </row>
    <row r="578" spans="3:6">
      <c r="C578">
        <f t="shared" si="34"/>
        <v>570</v>
      </c>
      <c r="D578">
        <f t="shared" si="32"/>
        <v>5.69</v>
      </c>
      <c r="E578">
        <f t="shared" si="35"/>
        <v>90135.611911516302</v>
      </c>
      <c r="F578">
        <f t="shared" si="33"/>
        <v>0.39911969863501201</v>
      </c>
    </row>
    <row r="579" spans="3:6">
      <c r="C579">
        <f t="shared" si="34"/>
        <v>571</v>
      </c>
      <c r="D579">
        <f t="shared" si="32"/>
        <v>5.7</v>
      </c>
      <c r="E579">
        <f t="shared" si="35"/>
        <v>90159.751480157138</v>
      </c>
      <c r="F579">
        <f t="shared" si="33"/>
        <v>0.39922658843313713</v>
      </c>
    </row>
    <row r="580" spans="3:6">
      <c r="C580">
        <f t="shared" si="34"/>
        <v>572</v>
      </c>
      <c r="D580">
        <f t="shared" si="32"/>
        <v>5.71</v>
      </c>
      <c r="E580">
        <f t="shared" si="35"/>
        <v>90183.064791868455</v>
      </c>
      <c r="F580">
        <f t="shared" si="33"/>
        <v>0.39932981957282854</v>
      </c>
    </row>
    <row r="581" spans="3:6">
      <c r="C581">
        <f t="shared" si="34"/>
        <v>573</v>
      </c>
      <c r="D581">
        <f t="shared" si="32"/>
        <v>5.72</v>
      </c>
      <c r="E581">
        <f t="shared" si="35"/>
        <v>90205.554117294436</v>
      </c>
      <c r="F581">
        <f t="shared" si="33"/>
        <v>0.3994294021084786</v>
      </c>
    </row>
    <row r="582" spans="3:6">
      <c r="C582">
        <f t="shared" si="34"/>
        <v>574</v>
      </c>
      <c r="D582">
        <f t="shared" si="32"/>
        <v>5.73</v>
      </c>
      <c r="E582">
        <f t="shared" si="35"/>
        <v>90227.221737346219</v>
      </c>
      <c r="F582">
        <f t="shared" si="33"/>
        <v>0.39952534613994195</v>
      </c>
    </row>
    <row r="583" spans="3:6">
      <c r="C583">
        <f t="shared" si="34"/>
        <v>575</v>
      </c>
      <c r="D583">
        <f t="shared" si="32"/>
        <v>5.74</v>
      </c>
      <c r="E583">
        <f t="shared" si="35"/>
        <v>90248.069943053299</v>
      </c>
      <c r="F583">
        <f t="shared" si="33"/>
        <v>0.39961766181187702</v>
      </c>
    </row>
    <row r="584" spans="3:6">
      <c r="C584">
        <f t="shared" si="34"/>
        <v>576</v>
      </c>
      <c r="D584">
        <f t="shared" si="32"/>
        <v>5.75</v>
      </c>
      <c r="E584">
        <f t="shared" si="35"/>
        <v>90268.10103541569</v>
      </c>
      <c r="F584">
        <f t="shared" si="33"/>
        <v>0.39970635931309173</v>
      </c>
    </row>
    <row r="585" spans="3:6">
      <c r="C585">
        <f t="shared" si="34"/>
        <v>577</v>
      </c>
      <c r="D585">
        <f t="shared" si="32"/>
        <v>5.76</v>
      </c>
      <c r="E585">
        <f t="shared" si="35"/>
        <v>90287.317325256954</v>
      </c>
      <c r="F585">
        <f t="shared" si="33"/>
        <v>0.39979144887589246</v>
      </c>
    </row>
    <row r="586" spans="3:6">
      <c r="C586">
        <f t="shared" si="34"/>
        <v>578</v>
      </c>
      <c r="D586">
        <f t="shared" ref="D586:D649" si="36">$E$5*(C586-1)</f>
        <v>5.7700000000000005</v>
      </c>
      <c r="E586">
        <f t="shared" si="35"/>
        <v>90305.721133078128</v>
      </c>
      <c r="F586">
        <f t="shared" ref="F586:F649" si="37">E586/$E$7</f>
        <v>0.3998729407754375</v>
      </c>
    </row>
    <row r="587" spans="3:6">
      <c r="C587">
        <f t="shared" ref="C587:C650" si="38">C586+1</f>
        <v>579</v>
      </c>
      <c r="D587">
        <f t="shared" si="36"/>
        <v>5.78</v>
      </c>
      <c r="E587">
        <f t="shared" si="35"/>
        <v>90323.314788912234</v>
      </c>
      <c r="F587">
        <f t="shared" si="37"/>
        <v>0.39995084532909259</v>
      </c>
    </row>
    <row r="588" spans="3:6">
      <c r="C588">
        <f t="shared" si="38"/>
        <v>580</v>
      </c>
      <c r="D588">
        <f t="shared" si="36"/>
        <v>5.79</v>
      </c>
      <c r="E588">
        <f t="shared" ref="E588:E651" si="39">(2*D587^2+D587^2*$E$5^2/4-$E$3*D587*$E$5^2+$E$5^2*$E$4*($E$4+1))/(D587*$E$5+D587^2)*E587+($E$5-D587)/($E$5+D587)*E586</f>
        <v>90340.100632179776</v>
      </c>
      <c r="F588">
        <f t="shared" si="37"/>
        <v>0.4000251728957912</v>
      </c>
    </row>
    <row r="589" spans="3:6">
      <c r="C589">
        <f t="shared" si="38"/>
        <v>581</v>
      </c>
      <c r="D589">
        <f t="shared" si="36"/>
        <v>5.8</v>
      </c>
      <c r="E589">
        <f t="shared" si="39"/>
        <v>90356.081011545073</v>
      </c>
      <c r="F589">
        <f t="shared" si="37"/>
        <v>0.40009593387539838</v>
      </c>
    </row>
    <row r="590" spans="3:6">
      <c r="C590">
        <f t="shared" si="38"/>
        <v>582</v>
      </c>
      <c r="D590">
        <f t="shared" si="36"/>
        <v>5.8100000000000005</v>
      </c>
      <c r="E590">
        <f t="shared" si="39"/>
        <v>90371.258284773241</v>
      </c>
      <c r="F590">
        <f t="shared" si="37"/>
        <v>0.40016313870807735</v>
      </c>
    </row>
    <row r="591" spans="3:6">
      <c r="C591">
        <f t="shared" si="38"/>
        <v>583</v>
      </c>
      <c r="D591">
        <f t="shared" si="36"/>
        <v>5.82</v>
      </c>
      <c r="E591">
        <f t="shared" si="39"/>
        <v>90385.634818588136</v>
      </c>
      <c r="F591">
        <f t="shared" si="37"/>
        <v>0.4002267978736605</v>
      </c>
    </row>
    <row r="592" spans="3:6">
      <c r="C592">
        <f t="shared" si="38"/>
        <v>584</v>
      </c>
      <c r="D592">
        <f t="shared" si="36"/>
        <v>5.83</v>
      </c>
      <c r="E592">
        <f t="shared" si="39"/>
        <v>90399.21298853113</v>
      </c>
      <c r="F592">
        <f t="shared" si="37"/>
        <v>0.40028692189102433</v>
      </c>
    </row>
    <row r="593" spans="3:6">
      <c r="C593">
        <f t="shared" si="38"/>
        <v>585</v>
      </c>
      <c r="D593">
        <f t="shared" si="36"/>
        <v>5.84</v>
      </c>
      <c r="E593">
        <f t="shared" si="39"/>
        <v>90411.995178820594</v>
      </c>
      <c r="F593">
        <f t="shared" si="37"/>
        <v>0.4003435213174667</v>
      </c>
    </row>
    <row r="594" spans="3:6">
      <c r="C594">
        <f t="shared" si="38"/>
        <v>586</v>
      </c>
      <c r="D594">
        <f t="shared" si="36"/>
        <v>5.8500000000000005</v>
      </c>
      <c r="E594">
        <f t="shared" si="39"/>
        <v>90423.983782212148</v>
      </c>
      <c r="F594">
        <f t="shared" si="37"/>
        <v>0.40039660674808858</v>
      </c>
    </row>
    <row r="595" spans="3:6">
      <c r="C595">
        <f t="shared" si="38"/>
        <v>587</v>
      </c>
      <c r="D595">
        <f t="shared" si="36"/>
        <v>5.86</v>
      </c>
      <c r="E595">
        <f t="shared" si="39"/>
        <v>90435.181199859871</v>
      </c>
      <c r="F595">
        <f t="shared" si="37"/>
        <v>0.40044618881517924</v>
      </c>
    </row>
    <row r="596" spans="3:6">
      <c r="C596">
        <f t="shared" si="38"/>
        <v>588</v>
      </c>
      <c r="D596">
        <f t="shared" si="36"/>
        <v>5.87</v>
      </c>
      <c r="E596">
        <f t="shared" si="39"/>
        <v>90445.589841178255</v>
      </c>
      <c r="F596">
        <f t="shared" si="37"/>
        <v>0.40049227818760474</v>
      </c>
    </row>
    <row r="597" spans="3:6">
      <c r="C597">
        <f t="shared" si="38"/>
        <v>589</v>
      </c>
      <c r="D597">
        <f t="shared" si="36"/>
        <v>5.88</v>
      </c>
      <c r="E597">
        <f t="shared" si="39"/>
        <v>90455.212123704841</v>
      </c>
      <c r="F597">
        <f t="shared" si="37"/>
        <v>0.40053488557020023</v>
      </c>
    </row>
    <row r="598" spans="3:6">
      <c r="C598">
        <f t="shared" si="38"/>
        <v>590</v>
      </c>
      <c r="D598">
        <f t="shared" si="36"/>
        <v>5.89</v>
      </c>
      <c r="E598">
        <f t="shared" si="39"/>
        <v>90464.050472963878</v>
      </c>
      <c r="F598">
        <f t="shared" si="37"/>
        <v>0.40057402170316575</v>
      </c>
    </row>
    <row r="599" spans="3:6">
      <c r="C599">
        <f t="shared" si="38"/>
        <v>591</v>
      </c>
      <c r="D599">
        <f t="shared" si="36"/>
        <v>5.9</v>
      </c>
      <c r="E599">
        <f t="shared" si="39"/>
        <v>90472.107322330674</v>
      </c>
      <c r="F599">
        <f t="shared" si="37"/>
        <v>0.40060969736146584</v>
      </c>
    </row>
    <row r="600" spans="3:6">
      <c r="C600">
        <f t="shared" si="38"/>
        <v>592</v>
      </c>
      <c r="D600">
        <f t="shared" si="36"/>
        <v>5.91</v>
      </c>
      <c r="E600">
        <f t="shared" si="39"/>
        <v>90479.385112896794</v>
      </c>
      <c r="F600">
        <f t="shared" si="37"/>
        <v>0.40064192335423249</v>
      </c>
    </row>
    <row r="601" spans="3:6">
      <c r="C601">
        <f t="shared" si="38"/>
        <v>593</v>
      </c>
      <c r="D601">
        <f t="shared" si="36"/>
        <v>5.92</v>
      </c>
      <c r="E601">
        <f t="shared" si="39"/>
        <v>90485.886293335861</v>
      </c>
      <c r="F601">
        <f t="shared" si="37"/>
        <v>0.40067071052417103</v>
      </c>
    </row>
    <row r="602" spans="3:6">
      <c r="C602">
        <f t="shared" si="38"/>
        <v>594</v>
      </c>
      <c r="D602">
        <f t="shared" si="36"/>
        <v>5.93</v>
      </c>
      <c r="E602">
        <f t="shared" si="39"/>
        <v>90491.613319770433</v>
      </c>
      <c r="F602">
        <f t="shared" si="37"/>
        <v>0.40069606974697064</v>
      </c>
    </row>
    <row r="603" spans="3:6">
      <c r="C603">
        <f t="shared" si="38"/>
        <v>595</v>
      </c>
      <c r="D603">
        <f t="shared" si="36"/>
        <v>5.94</v>
      </c>
      <c r="E603">
        <f t="shared" si="39"/>
        <v>90496.568655639567</v>
      </c>
      <c r="F603">
        <f t="shared" si="37"/>
        <v>0.40071801193071777</v>
      </c>
    </row>
    <row r="604" spans="3:6">
      <c r="C604">
        <f t="shared" si="38"/>
        <v>596</v>
      </c>
      <c r="D604">
        <f t="shared" si="36"/>
        <v>5.95</v>
      </c>
      <c r="E604">
        <f t="shared" si="39"/>
        <v>90500.754771567154</v>
      </c>
      <c r="F604">
        <f t="shared" si="37"/>
        <v>0.40073654801531339</v>
      </c>
    </row>
    <row r="605" spans="3:6">
      <c r="C605">
        <f t="shared" si="38"/>
        <v>597</v>
      </c>
      <c r="D605">
        <f t="shared" si="36"/>
        <v>5.96</v>
      </c>
      <c r="E605">
        <f t="shared" si="39"/>
        <v>90504.174145231009</v>
      </c>
      <c r="F605">
        <f t="shared" si="37"/>
        <v>0.40075168897189312</v>
      </c>
    </row>
    <row r="606" spans="3:6">
      <c r="C606">
        <f t="shared" si="38"/>
        <v>598</v>
      </c>
      <c r="D606">
        <f t="shared" si="36"/>
        <v>5.97</v>
      </c>
      <c r="E606">
        <f t="shared" si="39"/>
        <v>90506.82926123291</v>
      </c>
      <c r="F606">
        <f t="shared" si="37"/>
        <v>0.40076344580225176</v>
      </c>
    </row>
    <row r="607" spans="3:6">
      <c r="C607">
        <f t="shared" si="38"/>
        <v>599</v>
      </c>
      <c r="D607">
        <f t="shared" si="36"/>
        <v>5.98</v>
      </c>
      <c r="E607">
        <f t="shared" si="39"/>
        <v>90508.722610969315</v>
      </c>
      <c r="F607">
        <f t="shared" si="37"/>
        <v>0.40077182953827106</v>
      </c>
    </row>
    <row r="608" spans="3:6">
      <c r="C608">
        <f t="shared" si="38"/>
        <v>600</v>
      </c>
      <c r="D608">
        <f t="shared" si="36"/>
        <v>5.99</v>
      </c>
      <c r="E608">
        <f t="shared" si="39"/>
        <v>90509.856692502843</v>
      </c>
      <c r="F608">
        <f t="shared" si="37"/>
        <v>0.40077685124135037</v>
      </c>
    </row>
    <row r="609" spans="3:6">
      <c r="C609">
        <f t="shared" si="38"/>
        <v>601</v>
      </c>
      <c r="D609">
        <f t="shared" si="36"/>
        <v>6</v>
      </c>
      <c r="E609">
        <f t="shared" si="39"/>
        <v>90510.234010434666</v>
      </c>
      <c r="F609">
        <f t="shared" si="37"/>
        <v>0.40077852200184166</v>
      </c>
    </row>
    <row r="610" spans="3:6">
      <c r="C610">
        <f t="shared" si="38"/>
        <v>602</v>
      </c>
      <c r="D610">
        <f t="shared" si="36"/>
        <v>6.01</v>
      </c>
      <c r="E610">
        <f t="shared" si="39"/>
        <v>90509.857075777589</v>
      </c>
      <c r="F610">
        <f t="shared" si="37"/>
        <v>0.40077685293848758</v>
      </c>
    </row>
    <row r="611" spans="3:6">
      <c r="C611">
        <f t="shared" si="38"/>
        <v>603</v>
      </c>
      <c r="D611">
        <f t="shared" si="36"/>
        <v>6.0200000000000005</v>
      </c>
      <c r="E611">
        <f t="shared" si="39"/>
        <v>90508.728405829926</v>
      </c>
      <c r="F611">
        <f t="shared" si="37"/>
        <v>0.40077185519786301</v>
      </c>
    </row>
    <row r="612" spans="3:6">
      <c r="C612">
        <f t="shared" si="38"/>
        <v>604</v>
      </c>
      <c r="D612">
        <f t="shared" si="36"/>
        <v>6.03</v>
      </c>
      <c r="E612">
        <f t="shared" si="39"/>
        <v>90506.850524050198</v>
      </c>
      <c r="F612">
        <f t="shared" si="37"/>
        <v>0.40076353995382014</v>
      </c>
    </row>
    <row r="613" spans="3:6">
      <c r="C613">
        <f t="shared" si="38"/>
        <v>605</v>
      </c>
      <c r="D613">
        <f t="shared" si="36"/>
        <v>6.04</v>
      </c>
      <c r="E613">
        <f t="shared" si="39"/>
        <v>90504.225959932621</v>
      </c>
      <c r="F613">
        <f t="shared" si="37"/>
        <v>0.40075191840693719</v>
      </c>
    </row>
    <row r="614" spans="3:6">
      <c r="C614">
        <f t="shared" si="38"/>
        <v>606</v>
      </c>
      <c r="D614">
        <f t="shared" si="36"/>
        <v>6.05</v>
      </c>
      <c r="E614">
        <f t="shared" si="39"/>
        <v>90500.857248883345</v>
      </c>
      <c r="F614">
        <f t="shared" si="37"/>
        <v>0.40073700178397026</v>
      </c>
    </row>
    <row r="615" spans="3:6">
      <c r="C615">
        <f t="shared" si="38"/>
        <v>607</v>
      </c>
      <c r="D615">
        <f t="shared" si="36"/>
        <v>6.0600000000000005</v>
      </c>
      <c r="E615">
        <f t="shared" si="39"/>
        <v>90496.746932097463</v>
      </c>
      <c r="F615">
        <f t="shared" si="37"/>
        <v>0.40071880133730903</v>
      </c>
    </row>
    <row r="616" spans="3:6">
      <c r="C616">
        <f t="shared" si="38"/>
        <v>608</v>
      </c>
      <c r="D616">
        <f t="shared" si="36"/>
        <v>6.07</v>
      </c>
      <c r="E616">
        <f t="shared" si="39"/>
        <v>90491.897556436816</v>
      </c>
      <c r="F616">
        <f t="shared" si="37"/>
        <v>0.40069732834443528</v>
      </c>
    </row>
    <row r="617" spans="3:6">
      <c r="C617">
        <f t="shared" si="38"/>
        <v>609</v>
      </c>
      <c r="D617">
        <f t="shared" si="36"/>
        <v>6.08</v>
      </c>
      <c r="E617">
        <f t="shared" si="39"/>
        <v>90486.311674308687</v>
      </c>
      <c r="F617">
        <f t="shared" si="37"/>
        <v>0.40067259410738615</v>
      </c>
    </row>
    <row r="618" spans="3:6">
      <c r="C618">
        <f t="shared" si="38"/>
        <v>610</v>
      </c>
      <c r="D618">
        <f t="shared" si="36"/>
        <v>6.09</v>
      </c>
      <c r="E618">
        <f t="shared" si="39"/>
        <v>90479.99184354498</v>
      </c>
      <c r="F618">
        <f t="shared" si="37"/>
        <v>0.40064460995221879</v>
      </c>
    </row>
    <row r="619" spans="3:6">
      <c r="C619">
        <f t="shared" si="38"/>
        <v>611</v>
      </c>
      <c r="D619">
        <f t="shared" si="36"/>
        <v>6.1000000000000005</v>
      </c>
      <c r="E619">
        <f t="shared" si="39"/>
        <v>90472.940627282471</v>
      </c>
      <c r="F619">
        <f t="shared" si="37"/>
        <v>0.40061338722848039</v>
      </c>
    </row>
    <row r="620" spans="3:6">
      <c r="C620">
        <f t="shared" si="38"/>
        <v>612</v>
      </c>
      <c r="D620">
        <f t="shared" si="36"/>
        <v>6.11</v>
      </c>
      <c r="E620">
        <f t="shared" si="39"/>
        <v>90465.160593843728</v>
      </c>
      <c r="F620">
        <f t="shared" si="37"/>
        <v>0.40057893730868077</v>
      </c>
    </row>
    <row r="621" spans="3:6">
      <c r="C621">
        <f t="shared" si="38"/>
        <v>613</v>
      </c>
      <c r="D621">
        <f t="shared" si="36"/>
        <v>6.12</v>
      </c>
      <c r="E621">
        <f t="shared" si="39"/>
        <v>90456.654316618704</v>
      </c>
      <c r="F621">
        <f t="shared" si="37"/>
        <v>0.40054127158776809</v>
      </c>
    </row>
    <row r="622" spans="3:6">
      <c r="C622">
        <f t="shared" si="38"/>
        <v>614</v>
      </c>
      <c r="D622">
        <f t="shared" si="36"/>
        <v>6.13</v>
      </c>
      <c r="E622">
        <f t="shared" si="39"/>
        <v>90447.424373947331</v>
      </c>
      <c r="F622">
        <f t="shared" si="37"/>
        <v>0.40050040148260879</v>
      </c>
    </row>
    <row r="623" spans="3:6">
      <c r="C623">
        <f t="shared" si="38"/>
        <v>615</v>
      </c>
      <c r="D623">
        <f t="shared" si="36"/>
        <v>6.1400000000000006</v>
      </c>
      <c r="E623">
        <f t="shared" si="39"/>
        <v>90437.473349002568</v>
      </c>
      <c r="F623">
        <f t="shared" si="37"/>
        <v>0.40045633843147027</v>
      </c>
    </row>
    <row r="624" spans="3:6">
      <c r="C624">
        <f t="shared" si="38"/>
        <v>616</v>
      </c>
      <c r="D624">
        <f t="shared" si="36"/>
        <v>6.15</v>
      </c>
      <c r="E624">
        <f t="shared" si="39"/>
        <v>90426.803829674536</v>
      </c>
      <c r="F624">
        <f t="shared" si="37"/>
        <v>0.4004090938935071</v>
      </c>
    </row>
    <row r="625" spans="3:6">
      <c r="C625">
        <f t="shared" si="38"/>
        <v>617</v>
      </c>
      <c r="D625">
        <f t="shared" si="36"/>
        <v>6.16</v>
      </c>
      <c r="E625">
        <f t="shared" si="39"/>
        <v>90415.418408455109</v>
      </c>
      <c r="F625">
        <f t="shared" si="37"/>
        <v>0.40035867934825065</v>
      </c>
    </row>
    <row r="626" spans="3:6">
      <c r="C626">
        <f t="shared" si="38"/>
        <v>618</v>
      </c>
      <c r="D626">
        <f t="shared" si="36"/>
        <v>6.17</v>
      </c>
      <c r="E626">
        <f t="shared" si="39"/>
        <v>90403.319682323592</v>
      </c>
      <c r="F626">
        <f t="shared" si="37"/>
        <v>0.40030510629510252</v>
      </c>
    </row>
    <row r="627" spans="3:6">
      <c r="C627">
        <f t="shared" si="38"/>
        <v>619</v>
      </c>
      <c r="D627">
        <f t="shared" si="36"/>
        <v>6.18</v>
      </c>
      <c r="E627">
        <f t="shared" si="39"/>
        <v>90390.510252632826</v>
      </c>
      <c r="F627">
        <f t="shared" si="37"/>
        <v>0.40024838625283016</v>
      </c>
    </row>
    <row r="628" spans="3:6">
      <c r="C628">
        <f t="shared" si="38"/>
        <v>620</v>
      </c>
      <c r="D628">
        <f t="shared" si="36"/>
        <v>6.19</v>
      </c>
      <c r="E628">
        <f t="shared" si="39"/>
        <v>90376.992724996278</v>
      </c>
      <c r="F628">
        <f t="shared" si="37"/>
        <v>0.40018853075906718</v>
      </c>
    </row>
    <row r="629" spans="3:6">
      <c r="C629">
        <f t="shared" si="38"/>
        <v>621</v>
      </c>
      <c r="D629">
        <f t="shared" si="36"/>
        <v>6.2</v>
      </c>
      <c r="E629">
        <f t="shared" si="39"/>
        <v>90362.769709175816</v>
      </c>
      <c r="F629">
        <f t="shared" si="37"/>
        <v>0.40012555136981631</v>
      </c>
    </row>
    <row r="630" spans="3:6">
      <c r="C630">
        <f t="shared" si="38"/>
        <v>622</v>
      </c>
      <c r="D630">
        <f t="shared" si="36"/>
        <v>6.21</v>
      </c>
      <c r="E630">
        <f t="shared" si="39"/>
        <v>90347.843818970214</v>
      </c>
      <c r="F630">
        <f t="shared" si="37"/>
        <v>0.40005945965895545</v>
      </c>
    </row>
    <row r="631" spans="3:6">
      <c r="C631">
        <f t="shared" si="38"/>
        <v>623</v>
      </c>
      <c r="D631">
        <f t="shared" si="36"/>
        <v>6.22</v>
      </c>
      <c r="E631">
        <f t="shared" si="39"/>
        <v>90332.217672104511</v>
      </c>
      <c r="F631">
        <f t="shared" si="37"/>
        <v>0.39999026721774822</v>
      </c>
    </row>
    <row r="632" spans="3:6">
      <c r="C632">
        <f t="shared" si="38"/>
        <v>624</v>
      </c>
      <c r="D632">
        <f t="shared" si="36"/>
        <v>6.23</v>
      </c>
      <c r="E632">
        <f t="shared" si="39"/>
        <v>90315.893890119944</v>
      </c>
      <c r="F632">
        <f t="shared" si="37"/>
        <v>0.39991798565435616</v>
      </c>
    </row>
    <row r="633" spans="3:6">
      <c r="C633">
        <f t="shared" si="38"/>
        <v>625</v>
      </c>
      <c r="D633">
        <f t="shared" si="36"/>
        <v>6.24</v>
      </c>
      <c r="E633">
        <f t="shared" si="39"/>
        <v>90298.875098264747</v>
      </c>
      <c r="F633">
        <f t="shared" si="37"/>
        <v>0.39984262659335545</v>
      </c>
    </row>
    <row r="634" spans="3:6">
      <c r="C634">
        <f t="shared" si="38"/>
        <v>626</v>
      </c>
      <c r="D634">
        <f t="shared" si="36"/>
        <v>6.25</v>
      </c>
      <c r="E634">
        <f t="shared" si="39"/>
        <v>90281.163925385772</v>
      </c>
      <c r="F634">
        <f t="shared" si="37"/>
        <v>0.39976420167525684</v>
      </c>
    </row>
    <row r="635" spans="3:6">
      <c r="C635">
        <f t="shared" si="38"/>
        <v>627</v>
      </c>
      <c r="D635">
        <f t="shared" si="36"/>
        <v>6.26</v>
      </c>
      <c r="E635">
        <f t="shared" si="39"/>
        <v>90262.763003820597</v>
      </c>
      <c r="F635">
        <f t="shared" si="37"/>
        <v>0.39968272255602805</v>
      </c>
    </row>
    <row r="636" spans="3:6">
      <c r="C636">
        <f t="shared" si="38"/>
        <v>628</v>
      </c>
      <c r="D636">
        <f t="shared" si="36"/>
        <v>6.2700000000000005</v>
      </c>
      <c r="E636">
        <f t="shared" si="39"/>
        <v>90243.674969290616</v>
      </c>
      <c r="F636">
        <f t="shared" si="37"/>
        <v>0.39959820090662024</v>
      </c>
    </row>
    <row r="637" spans="3:6">
      <c r="C637">
        <f t="shared" si="38"/>
        <v>629</v>
      </c>
      <c r="D637">
        <f t="shared" si="36"/>
        <v>6.28</v>
      </c>
      <c r="E637">
        <f t="shared" si="39"/>
        <v>90223.902460794838</v>
      </c>
      <c r="F637">
        <f t="shared" si="37"/>
        <v>0.39951064841249795</v>
      </c>
    </row>
    <row r="638" spans="3:6">
      <c r="C638">
        <f t="shared" si="38"/>
        <v>630</v>
      </c>
      <c r="D638">
        <f t="shared" si="36"/>
        <v>6.29</v>
      </c>
      <c r="E638">
        <f t="shared" si="39"/>
        <v>90203.448120504254</v>
      </c>
      <c r="F638">
        <f t="shared" si="37"/>
        <v>0.3994200767731711</v>
      </c>
    </row>
    <row r="639" spans="3:6">
      <c r="C639">
        <f t="shared" si="38"/>
        <v>631</v>
      </c>
      <c r="D639">
        <f t="shared" si="36"/>
        <v>6.3</v>
      </c>
      <c r="E639">
        <f t="shared" si="39"/>
        <v>90182.314593657196</v>
      </c>
      <c r="F639">
        <f t="shared" si="37"/>
        <v>0.39932649770173179</v>
      </c>
    </row>
    <row r="640" spans="3:6">
      <c r="C640">
        <f t="shared" si="38"/>
        <v>632</v>
      </c>
      <c r="D640">
        <f t="shared" si="36"/>
        <v>6.3100000000000005</v>
      </c>
      <c r="E640">
        <f t="shared" si="39"/>
        <v>90160.504528455131</v>
      </c>
      <c r="F640">
        <f t="shared" si="37"/>
        <v>0.39922992292439291</v>
      </c>
    </row>
    <row r="641" spans="3:6">
      <c r="C641">
        <f t="shared" si="38"/>
        <v>633</v>
      </c>
      <c r="D641">
        <f t="shared" si="36"/>
        <v>6.32</v>
      </c>
      <c r="E641">
        <f t="shared" si="39"/>
        <v>90138.020575959483</v>
      </c>
      <c r="F641">
        <f t="shared" si="37"/>
        <v>0.39913036418003117</v>
      </c>
    </row>
    <row r="642" spans="3:6">
      <c r="C642">
        <f t="shared" si="38"/>
        <v>634</v>
      </c>
      <c r="D642">
        <f t="shared" si="36"/>
        <v>6.33</v>
      </c>
      <c r="E642">
        <f t="shared" si="39"/>
        <v>90114.865389988903</v>
      </c>
      <c r="F642">
        <f t="shared" si="37"/>
        <v>0.39902783321973229</v>
      </c>
    </row>
    <row r="643" spans="3:6">
      <c r="C643">
        <f t="shared" si="38"/>
        <v>635</v>
      </c>
      <c r="D643">
        <f t="shared" si="36"/>
        <v>6.34</v>
      </c>
      <c r="E643">
        <f t="shared" si="39"/>
        <v>90091.041627017577</v>
      </c>
      <c r="F643">
        <f t="shared" si="37"/>
        <v>0.39892234180634062</v>
      </c>
    </row>
    <row r="644" spans="3:6">
      <c r="C644">
        <f t="shared" si="38"/>
        <v>636</v>
      </c>
      <c r="D644">
        <f t="shared" si="36"/>
        <v>6.3500000000000005</v>
      </c>
      <c r="E644">
        <f t="shared" si="39"/>
        <v>90066.551946073901</v>
      </c>
      <c r="F644">
        <f t="shared" si="37"/>
        <v>0.3988139017140106</v>
      </c>
    </row>
    <row r="645" spans="3:6">
      <c r="C645">
        <f t="shared" si="38"/>
        <v>637</v>
      </c>
      <c r="D645">
        <f t="shared" si="36"/>
        <v>6.36</v>
      </c>
      <c r="E645">
        <f t="shared" si="39"/>
        <v>90041.399008640205</v>
      </c>
      <c r="F645">
        <f t="shared" si="37"/>
        <v>0.39870252472776263</v>
      </c>
    </row>
    <row r="646" spans="3:6">
      <c r="C646">
        <f t="shared" si="38"/>
        <v>638</v>
      </c>
      <c r="D646">
        <f t="shared" si="36"/>
        <v>6.37</v>
      </c>
      <c r="E646">
        <f t="shared" si="39"/>
        <v>90015.585478552908</v>
      </c>
      <c r="F646">
        <f t="shared" si="37"/>
        <v>0.398588222643041</v>
      </c>
    </row>
    <row r="647" spans="3:6">
      <c r="C647">
        <f t="shared" si="38"/>
        <v>639</v>
      </c>
      <c r="D647">
        <f t="shared" si="36"/>
        <v>6.38</v>
      </c>
      <c r="E647">
        <f t="shared" si="39"/>
        <v>89989.114021903704</v>
      </c>
      <c r="F647">
        <f t="shared" si="37"/>
        <v>0.39847100726527629</v>
      </c>
    </row>
    <row r="648" spans="3:6">
      <c r="C648">
        <f t="shared" si="38"/>
        <v>640</v>
      </c>
      <c r="D648">
        <f t="shared" si="36"/>
        <v>6.3900000000000006</v>
      </c>
      <c r="E648">
        <f t="shared" si="39"/>
        <v>89961.987306941184</v>
      </c>
      <c r="F648">
        <f t="shared" si="37"/>
        <v>0.39835089040944993</v>
      </c>
    </row>
    <row r="649" spans="3:6">
      <c r="C649">
        <f t="shared" si="38"/>
        <v>641</v>
      </c>
      <c r="D649">
        <f t="shared" si="36"/>
        <v>6.4</v>
      </c>
      <c r="E649">
        <f t="shared" si="39"/>
        <v>89934.208003973254</v>
      </c>
      <c r="F649">
        <f t="shared" si="37"/>
        <v>0.39822788389966179</v>
      </c>
    </row>
    <row r="650" spans="3:6">
      <c r="C650">
        <f t="shared" si="38"/>
        <v>642</v>
      </c>
      <c r="D650">
        <f t="shared" ref="D650:D713" si="40">$E$5*(C650-1)</f>
        <v>6.41</v>
      </c>
      <c r="E650">
        <f t="shared" si="39"/>
        <v>89905.778785270391</v>
      </c>
      <c r="F650">
        <f t="shared" ref="F650:F713" si="41">E650/$E$7</f>
        <v>0.39810199956870224</v>
      </c>
    </row>
    <row r="651" spans="3:6">
      <c r="C651">
        <f t="shared" ref="C651:C714" si="42">C650+1</f>
        <v>643</v>
      </c>
      <c r="D651">
        <f t="shared" si="40"/>
        <v>6.42</v>
      </c>
      <c r="E651">
        <f t="shared" si="39"/>
        <v>89876.702324969388</v>
      </c>
      <c r="F651">
        <f t="shared" si="41"/>
        <v>0.39797324925762539</v>
      </c>
    </row>
    <row r="652" spans="3:6">
      <c r="C652">
        <f t="shared" si="42"/>
        <v>644</v>
      </c>
      <c r="D652">
        <f t="shared" si="40"/>
        <v>6.43</v>
      </c>
      <c r="E652">
        <f t="shared" ref="E652:E715" si="43">(2*D651^2+D651^2*$E$5^2/4-$E$3*D651*$E$5^2+$E$5^2*$E$4*($E$4+1))/(D651*$E$5+D651^2)*E651+($E$5-D651)/($E$5+D651)*E650</f>
        <v>89846.981298978077</v>
      </c>
      <c r="F652">
        <f t="shared" si="41"/>
        <v>0.39784164481532769</v>
      </c>
    </row>
    <row r="653" spans="3:6">
      <c r="C653">
        <f t="shared" si="42"/>
        <v>645</v>
      </c>
      <c r="D653">
        <f t="shared" si="40"/>
        <v>6.44</v>
      </c>
      <c r="E653">
        <f t="shared" si="43"/>
        <v>89816.618384880436</v>
      </c>
      <c r="F653">
        <f t="shared" si="41"/>
        <v>0.39770719809812755</v>
      </c>
    </row>
    <row r="654" spans="3:6">
      <c r="C654">
        <f t="shared" si="42"/>
        <v>646</v>
      </c>
      <c r="D654">
        <f t="shared" si="40"/>
        <v>6.45</v>
      </c>
      <c r="E654">
        <f t="shared" si="43"/>
        <v>89785.616261842617</v>
      </c>
      <c r="F654">
        <f t="shared" si="41"/>
        <v>0.39756992096934907</v>
      </c>
    </row>
    <row r="655" spans="3:6">
      <c r="C655">
        <f t="shared" si="42"/>
        <v>647</v>
      </c>
      <c r="D655">
        <f t="shared" si="40"/>
        <v>6.46</v>
      </c>
      <c r="E655">
        <f t="shared" si="43"/>
        <v>89753.977610519636</v>
      </c>
      <c r="F655">
        <f t="shared" si="41"/>
        <v>0.3974298252989093</v>
      </c>
    </row>
    <row r="656" spans="3:6">
      <c r="C656">
        <f t="shared" si="42"/>
        <v>648</v>
      </c>
      <c r="D656">
        <f t="shared" si="40"/>
        <v>6.47</v>
      </c>
      <c r="E656">
        <f t="shared" si="43"/>
        <v>89721.705112962751</v>
      </c>
      <c r="F656">
        <f t="shared" si="41"/>
        <v>0.39728692296290752</v>
      </c>
    </row>
    <row r="657" spans="3:6">
      <c r="C657">
        <f t="shared" si="42"/>
        <v>649</v>
      </c>
      <c r="D657">
        <f t="shared" si="40"/>
        <v>6.48</v>
      </c>
      <c r="E657">
        <f t="shared" si="43"/>
        <v>89688.801452527463</v>
      </c>
      <c r="F657">
        <f t="shared" si="41"/>
        <v>0.39714122584321843</v>
      </c>
    </row>
    <row r="658" spans="3:6">
      <c r="C658">
        <f t="shared" si="42"/>
        <v>650</v>
      </c>
      <c r="D658">
        <f t="shared" si="40"/>
        <v>6.49</v>
      </c>
      <c r="E658">
        <f t="shared" si="43"/>
        <v>89655.269313782308</v>
      </c>
      <c r="F658">
        <f t="shared" si="41"/>
        <v>0.39699274582708793</v>
      </c>
    </row>
    <row r="659" spans="3:6">
      <c r="C659">
        <f t="shared" si="42"/>
        <v>651</v>
      </c>
      <c r="D659">
        <f t="shared" si="40"/>
        <v>6.5</v>
      </c>
      <c r="E659">
        <f t="shared" si="43"/>
        <v>89621.111382418254</v>
      </c>
      <c r="F659">
        <f t="shared" si="41"/>
        <v>0.39684149480673209</v>
      </c>
    </row>
    <row r="660" spans="3:6">
      <c r="C660">
        <f t="shared" si="42"/>
        <v>652</v>
      </c>
      <c r="D660">
        <f t="shared" si="40"/>
        <v>6.51</v>
      </c>
      <c r="E660">
        <f t="shared" si="43"/>
        <v>89586.330345158916</v>
      </c>
      <c r="F660">
        <f t="shared" si="41"/>
        <v>0.39668748467893944</v>
      </c>
    </row>
    <row r="661" spans="3:6">
      <c r="C661">
        <f t="shared" si="42"/>
        <v>653</v>
      </c>
      <c r="D661">
        <f t="shared" si="40"/>
        <v>6.5200000000000005</v>
      </c>
      <c r="E661">
        <f t="shared" si="43"/>
        <v>89550.928889671181</v>
      </c>
      <c r="F661">
        <f t="shared" si="41"/>
        <v>0.39653072734467543</v>
      </c>
    </row>
    <row r="662" spans="3:6">
      <c r="C662">
        <f t="shared" si="42"/>
        <v>654</v>
      </c>
      <c r="D662">
        <f t="shared" si="40"/>
        <v>6.53</v>
      </c>
      <c r="E662">
        <f t="shared" si="43"/>
        <v>89514.909704476886</v>
      </c>
      <c r="F662">
        <f t="shared" si="41"/>
        <v>0.39637123470869112</v>
      </c>
    </row>
    <row r="663" spans="3:6">
      <c r="C663">
        <f t="shared" si="42"/>
        <v>655</v>
      </c>
      <c r="D663">
        <f t="shared" si="40"/>
        <v>6.54</v>
      </c>
      <c r="E663">
        <f t="shared" si="43"/>
        <v>89478.275478864889</v>
      </c>
      <c r="F663">
        <f t="shared" si="41"/>
        <v>0.396209018679134</v>
      </c>
    </row>
    <row r="664" spans="3:6">
      <c r="C664">
        <f t="shared" si="42"/>
        <v>656</v>
      </c>
      <c r="D664">
        <f t="shared" si="40"/>
        <v>6.55</v>
      </c>
      <c r="E664">
        <f t="shared" si="43"/>
        <v>89441.028902803941</v>
      </c>
      <c r="F664">
        <f t="shared" si="41"/>
        <v>0.3960440911671621</v>
      </c>
    </row>
    <row r="665" spans="3:6">
      <c r="C665">
        <f t="shared" si="42"/>
        <v>657</v>
      </c>
      <c r="D665">
        <f t="shared" si="40"/>
        <v>6.5600000000000005</v>
      </c>
      <c r="E665">
        <f t="shared" si="43"/>
        <v>89403.17266685619</v>
      </c>
      <c r="F665">
        <f t="shared" si="41"/>
        <v>0.39587646408656102</v>
      </c>
    </row>
    <row r="666" spans="3:6">
      <c r="C666">
        <f t="shared" si="42"/>
        <v>658</v>
      </c>
      <c r="D666">
        <f t="shared" si="40"/>
        <v>6.57</v>
      </c>
      <c r="E666">
        <f t="shared" si="43"/>
        <v>89364.709462091385</v>
      </c>
      <c r="F666">
        <f t="shared" si="41"/>
        <v>0.3957061493533639</v>
      </c>
    </row>
    <row r="667" spans="3:6">
      <c r="C667">
        <f t="shared" si="42"/>
        <v>659</v>
      </c>
      <c r="D667">
        <f t="shared" si="40"/>
        <v>6.58</v>
      </c>
      <c r="E667">
        <f t="shared" si="43"/>
        <v>89325.641980001732</v>
      </c>
      <c r="F667">
        <f t="shared" si="41"/>
        <v>0.39553315888547474</v>
      </c>
    </row>
    <row r="668" spans="3:6">
      <c r="C668">
        <f t="shared" si="42"/>
        <v>660</v>
      </c>
      <c r="D668">
        <f t="shared" si="40"/>
        <v>6.59</v>
      </c>
      <c r="E668">
        <f t="shared" si="43"/>
        <v>89285.972912417375</v>
      </c>
      <c r="F668">
        <f t="shared" si="41"/>
        <v>0.39535750460229369</v>
      </c>
    </row>
    <row r="669" spans="3:6">
      <c r="C669">
        <f t="shared" si="42"/>
        <v>661</v>
      </c>
      <c r="D669">
        <f t="shared" si="40"/>
        <v>6.6000000000000005</v>
      </c>
      <c r="E669">
        <f t="shared" si="43"/>
        <v>89245.704951422711</v>
      </c>
      <c r="F669">
        <f t="shared" si="41"/>
        <v>0.39517919842434696</v>
      </c>
    </row>
    <row r="670" spans="3:6">
      <c r="C670">
        <f t="shared" si="42"/>
        <v>662</v>
      </c>
      <c r="D670">
        <f t="shared" si="40"/>
        <v>6.61</v>
      </c>
      <c r="E670">
        <f t="shared" si="43"/>
        <v>89204.840789273047</v>
      </c>
      <c r="F670">
        <f t="shared" si="41"/>
        <v>0.39499825227291729</v>
      </c>
    </row>
    <row r="671" spans="3:6">
      <c r="C671">
        <f t="shared" si="42"/>
        <v>663</v>
      </c>
      <c r="D671">
        <f t="shared" si="40"/>
        <v>6.62</v>
      </c>
      <c r="E671">
        <f t="shared" si="43"/>
        <v>89163.383118312297</v>
      </c>
      <c r="F671">
        <f t="shared" si="41"/>
        <v>0.39481467806967996</v>
      </c>
    </row>
    <row r="672" spans="3:6">
      <c r="C672">
        <f t="shared" si="42"/>
        <v>664</v>
      </c>
      <c r="D672">
        <f t="shared" si="40"/>
        <v>6.63</v>
      </c>
      <c r="E672">
        <f t="shared" si="43"/>
        <v>89121.334630891011</v>
      </c>
      <c r="F672">
        <f t="shared" si="41"/>
        <v>0.39462848773633963</v>
      </c>
    </row>
    <row r="673" spans="3:6">
      <c r="C673">
        <f t="shared" si="42"/>
        <v>665</v>
      </c>
      <c r="D673">
        <f t="shared" si="40"/>
        <v>6.6400000000000006</v>
      </c>
      <c r="E673">
        <f t="shared" si="43"/>
        <v>89078.698019285293</v>
      </c>
      <c r="F673">
        <f t="shared" si="41"/>
        <v>0.39443969319427119</v>
      </c>
    </row>
    <row r="674" spans="3:6">
      <c r="C674">
        <f t="shared" si="42"/>
        <v>666</v>
      </c>
      <c r="D674">
        <f t="shared" si="40"/>
        <v>6.65</v>
      </c>
      <c r="E674">
        <f t="shared" si="43"/>
        <v>89035.47597561618</v>
      </c>
      <c r="F674">
        <f t="shared" si="41"/>
        <v>0.39424830636416303</v>
      </c>
    </row>
    <row r="675" spans="3:6">
      <c r="C675">
        <f t="shared" si="42"/>
        <v>667</v>
      </c>
      <c r="D675">
        <f t="shared" si="40"/>
        <v>6.66</v>
      </c>
      <c r="E675">
        <f t="shared" si="43"/>
        <v>88991.67119176987</v>
      </c>
      <c r="F675">
        <f t="shared" si="41"/>
        <v>0.39405433916566357</v>
      </c>
    </row>
    <row r="676" spans="3:6">
      <c r="C676">
        <f t="shared" si="42"/>
        <v>668</v>
      </c>
      <c r="D676">
        <f t="shared" si="40"/>
        <v>6.67</v>
      </c>
      <c r="E676">
        <f t="shared" si="43"/>
        <v>88947.286359318357</v>
      </c>
      <c r="F676">
        <f t="shared" si="41"/>
        <v>0.39385780351702998</v>
      </c>
    </row>
    <row r="677" spans="3:6">
      <c r="C677">
        <f t="shared" si="42"/>
        <v>669</v>
      </c>
      <c r="D677">
        <f t="shared" si="40"/>
        <v>6.68</v>
      </c>
      <c r="E677">
        <f t="shared" si="43"/>
        <v>88902.324169440981</v>
      </c>
      <c r="F677">
        <f t="shared" si="41"/>
        <v>0.39365871133478081</v>
      </c>
    </row>
    <row r="678" spans="3:6">
      <c r="C678">
        <f t="shared" si="42"/>
        <v>670</v>
      </c>
      <c r="D678">
        <f t="shared" si="40"/>
        <v>6.69</v>
      </c>
      <c r="E678">
        <f t="shared" si="43"/>
        <v>88856.787312846369</v>
      </c>
      <c r="F678">
        <f t="shared" si="41"/>
        <v>0.39345707453335022</v>
      </c>
    </row>
    <row r="679" spans="3:6">
      <c r="C679">
        <f t="shared" si="42"/>
        <v>671</v>
      </c>
      <c r="D679">
        <f t="shared" si="40"/>
        <v>6.7</v>
      </c>
      <c r="E679">
        <f t="shared" si="43"/>
        <v>88810.678479695183</v>
      </c>
      <c r="F679">
        <f t="shared" si="41"/>
        <v>0.39325290502474602</v>
      </c>
    </row>
    <row r="680" spans="3:6">
      <c r="C680">
        <f t="shared" si="42"/>
        <v>672</v>
      </c>
      <c r="D680">
        <f t="shared" si="40"/>
        <v>6.71</v>
      </c>
      <c r="E680">
        <f t="shared" si="43"/>
        <v>88764.000359523401</v>
      </c>
      <c r="F680">
        <f t="shared" si="41"/>
        <v>0.39304621471820994</v>
      </c>
    </row>
    <row r="681" spans="3:6">
      <c r="C681">
        <f t="shared" si="42"/>
        <v>673</v>
      </c>
      <c r="D681">
        <f t="shared" si="40"/>
        <v>6.72</v>
      </c>
      <c r="E681">
        <f t="shared" si="43"/>
        <v>88716.755641166324</v>
      </c>
      <c r="F681">
        <f t="shared" si="41"/>
        <v>0.39283701551988104</v>
      </c>
    </row>
    <row r="682" spans="3:6">
      <c r="C682">
        <f t="shared" si="42"/>
        <v>674</v>
      </c>
      <c r="D682">
        <f t="shared" si="40"/>
        <v>6.73</v>
      </c>
      <c r="E682">
        <f t="shared" si="43"/>
        <v>88668.947012683144</v>
      </c>
      <c r="F682">
        <f t="shared" si="41"/>
        <v>0.39262531933246186</v>
      </c>
    </row>
    <row r="683" spans="3:6">
      <c r="C683">
        <f t="shared" si="42"/>
        <v>675</v>
      </c>
      <c r="D683">
        <f t="shared" si="40"/>
        <v>6.74</v>
      </c>
      <c r="E683">
        <f t="shared" si="43"/>
        <v>88620.577161282155</v>
      </c>
      <c r="F683">
        <f t="shared" si="41"/>
        <v>0.3924111380548872</v>
      </c>
    </row>
    <row r="684" spans="3:6">
      <c r="C684">
        <f t="shared" si="42"/>
        <v>676</v>
      </c>
      <c r="D684">
        <f t="shared" si="40"/>
        <v>6.75</v>
      </c>
      <c r="E684">
        <f t="shared" si="43"/>
        <v>88571.648773246648</v>
      </c>
      <c r="F684">
        <f t="shared" si="41"/>
        <v>0.39219448358199588</v>
      </c>
    </row>
    <row r="685" spans="3:6">
      <c r="C685">
        <f t="shared" si="42"/>
        <v>677</v>
      </c>
      <c r="D685">
        <f t="shared" si="40"/>
        <v>6.76</v>
      </c>
      <c r="E685">
        <f t="shared" si="43"/>
        <v>88522.164533861273</v>
      </c>
      <c r="F685">
        <f t="shared" si="41"/>
        <v>0.39197536780420472</v>
      </c>
    </row>
    <row r="686" spans="3:6">
      <c r="C686">
        <f t="shared" si="42"/>
        <v>678</v>
      </c>
      <c r="D686">
        <f t="shared" si="40"/>
        <v>6.7700000000000005</v>
      </c>
      <c r="E686">
        <f t="shared" si="43"/>
        <v>88472.127127339219</v>
      </c>
      <c r="F686">
        <f t="shared" si="41"/>
        <v>0.39175380260718617</v>
      </c>
    </row>
    <row r="687" spans="3:6">
      <c r="C687">
        <f t="shared" si="42"/>
        <v>679</v>
      </c>
      <c r="D687">
        <f t="shared" si="40"/>
        <v>6.78</v>
      </c>
      <c r="E687">
        <f t="shared" si="43"/>
        <v>88421.539236749857</v>
      </c>
      <c r="F687">
        <f t="shared" si="41"/>
        <v>0.39152979987154796</v>
      </c>
    </row>
    <row r="688" spans="3:6">
      <c r="C688">
        <f t="shared" si="42"/>
        <v>680</v>
      </c>
      <c r="D688">
        <f t="shared" si="40"/>
        <v>6.79</v>
      </c>
      <c r="E688">
        <f t="shared" si="43"/>
        <v>88370.40354394709</v>
      </c>
      <c r="F688">
        <f t="shared" si="41"/>
        <v>0.39130337147251554</v>
      </c>
    </row>
    <row r="689" spans="3:6">
      <c r="C689">
        <f t="shared" si="42"/>
        <v>681</v>
      </c>
      <c r="D689">
        <f t="shared" si="40"/>
        <v>6.8</v>
      </c>
      <c r="E689">
        <f t="shared" si="43"/>
        <v>88318.722729498302</v>
      </c>
      <c r="F689">
        <f t="shared" si="41"/>
        <v>0.39107452927961778</v>
      </c>
    </row>
    <row r="690" spans="3:6">
      <c r="C690">
        <f t="shared" si="42"/>
        <v>682</v>
      </c>
      <c r="D690">
        <f t="shared" si="40"/>
        <v>6.8100000000000005</v>
      </c>
      <c r="E690">
        <f t="shared" si="43"/>
        <v>88266.499472613898</v>
      </c>
      <c r="F690">
        <f t="shared" si="41"/>
        <v>0.39084328515637484</v>
      </c>
    </row>
    <row r="691" spans="3:6">
      <c r="C691">
        <f t="shared" si="42"/>
        <v>683</v>
      </c>
      <c r="D691">
        <f t="shared" si="40"/>
        <v>6.82</v>
      </c>
      <c r="E691">
        <f t="shared" si="43"/>
        <v>88213.736451077391</v>
      </c>
      <c r="F691">
        <f t="shared" si="41"/>
        <v>0.39060965095998867</v>
      </c>
    </row>
    <row r="692" spans="3:6">
      <c r="C692">
        <f t="shared" si="42"/>
        <v>684</v>
      </c>
      <c r="D692">
        <f t="shared" si="40"/>
        <v>6.83</v>
      </c>
      <c r="E692">
        <f t="shared" si="43"/>
        <v>88160.436341176275</v>
      </c>
      <c r="F692">
        <f t="shared" si="41"/>
        <v>0.39037363854103679</v>
      </c>
    </row>
    <row r="693" spans="3:6">
      <c r="C693">
        <f t="shared" si="42"/>
        <v>685</v>
      </c>
      <c r="D693">
        <f t="shared" si="40"/>
        <v>6.84</v>
      </c>
      <c r="E693">
        <f t="shared" si="43"/>
        <v>88106.601817633258</v>
      </c>
      <c r="F693">
        <f t="shared" si="41"/>
        <v>0.39013525974316782</v>
      </c>
    </row>
    <row r="694" spans="3:6">
      <c r="C694">
        <f t="shared" si="42"/>
        <v>686</v>
      </c>
      <c r="D694">
        <f t="shared" si="40"/>
        <v>6.8500000000000005</v>
      </c>
      <c r="E694">
        <f t="shared" si="43"/>
        <v>88052.235553538281</v>
      </c>
      <c r="F694">
        <f t="shared" si="41"/>
        <v>0.38989452640280065</v>
      </c>
    </row>
    <row r="695" spans="3:6">
      <c r="C695">
        <f t="shared" si="42"/>
        <v>687</v>
      </c>
      <c r="D695">
        <f t="shared" si="40"/>
        <v>6.86</v>
      </c>
      <c r="E695">
        <f t="shared" si="43"/>
        <v>87997.340220281068</v>
      </c>
      <c r="F695">
        <f t="shared" si="41"/>
        <v>0.38965145034882553</v>
      </c>
    </row>
    <row r="696" spans="3:6">
      <c r="C696">
        <f t="shared" si="42"/>
        <v>688</v>
      </c>
      <c r="D696">
        <f t="shared" si="40"/>
        <v>6.87</v>
      </c>
      <c r="E696">
        <f t="shared" si="43"/>
        <v>87941.918487484247</v>
      </c>
      <c r="F696">
        <f t="shared" si="41"/>
        <v>0.38940604340230794</v>
      </c>
    </row>
    <row r="697" spans="3:6">
      <c r="C697">
        <f t="shared" si="42"/>
        <v>689</v>
      </c>
      <c r="D697">
        <f t="shared" si="40"/>
        <v>6.88</v>
      </c>
      <c r="E697">
        <f t="shared" si="43"/>
        <v>87885.973022937149</v>
      </c>
      <c r="F697">
        <f t="shared" si="41"/>
        <v>0.38915831737619572</v>
      </c>
    </row>
    <row r="698" spans="3:6">
      <c r="C698">
        <f t="shared" si="42"/>
        <v>690</v>
      </c>
      <c r="D698">
        <f t="shared" si="40"/>
        <v>6.8900000000000006</v>
      </c>
      <c r="E698">
        <f t="shared" si="43"/>
        <v>87829.506492530054</v>
      </c>
      <c r="F698">
        <f t="shared" si="41"/>
        <v>0.38890828407502759</v>
      </c>
    </row>
    <row r="699" spans="3:6">
      <c r="C699">
        <f t="shared" si="42"/>
        <v>691</v>
      </c>
      <c r="D699">
        <f t="shared" si="40"/>
        <v>6.9</v>
      </c>
      <c r="E699">
        <f t="shared" si="43"/>
        <v>87772.521560189169</v>
      </c>
      <c r="F699">
        <f t="shared" si="41"/>
        <v>0.38865595529464547</v>
      </c>
    </row>
    <row r="700" spans="3:6">
      <c r="C700">
        <f t="shared" si="42"/>
        <v>692</v>
      </c>
      <c r="D700">
        <f t="shared" si="40"/>
        <v>6.91</v>
      </c>
      <c r="E700">
        <f t="shared" si="43"/>
        <v>87715.020887812119</v>
      </c>
      <c r="F700">
        <f t="shared" si="41"/>
        <v>0.38840134282190864</v>
      </c>
    </row>
    <row r="701" spans="3:6">
      <c r="C701">
        <f t="shared" si="42"/>
        <v>693</v>
      </c>
      <c r="D701">
        <f t="shared" si="40"/>
        <v>6.92</v>
      </c>
      <c r="E701">
        <f t="shared" si="43"/>
        <v>87657.00713520401</v>
      </c>
      <c r="F701">
        <f t="shared" si="41"/>
        <v>0.38814445843441076</v>
      </c>
    </row>
    <row r="702" spans="3:6">
      <c r="C702">
        <f t="shared" si="42"/>
        <v>694</v>
      </c>
      <c r="D702">
        <f t="shared" si="40"/>
        <v>6.93</v>
      </c>
      <c r="E702">
        <f t="shared" si="43"/>
        <v>87598.482960014066</v>
      </c>
      <c r="F702">
        <f t="shared" si="41"/>
        <v>0.38788531390019931</v>
      </c>
    </row>
    <row r="703" spans="3:6">
      <c r="C703">
        <f t="shared" si="42"/>
        <v>695</v>
      </c>
      <c r="D703">
        <f t="shared" si="40"/>
        <v>6.94</v>
      </c>
      <c r="E703">
        <f t="shared" si="43"/>
        <v>87539.451017672895</v>
      </c>
      <c r="F703">
        <f t="shared" si="41"/>
        <v>0.38762392097749776</v>
      </c>
    </row>
    <row r="704" spans="3:6">
      <c r="C704">
        <f t="shared" si="42"/>
        <v>696</v>
      </c>
      <c r="D704">
        <f t="shared" si="40"/>
        <v>6.95</v>
      </c>
      <c r="E704">
        <f t="shared" si="43"/>
        <v>87479.913961330269</v>
      </c>
      <c r="F704">
        <f t="shared" si="41"/>
        <v>0.3873602914144299</v>
      </c>
    </row>
    <row r="705" spans="3:6">
      <c r="C705">
        <f t="shared" si="42"/>
        <v>697</v>
      </c>
      <c r="D705">
        <f t="shared" si="40"/>
        <v>6.96</v>
      </c>
      <c r="E705">
        <f t="shared" si="43"/>
        <v>87419.874441793538</v>
      </c>
      <c r="F705">
        <f t="shared" si="41"/>
        <v>0.38709443694874751</v>
      </c>
    </row>
    <row r="706" spans="3:6">
      <c r="C706">
        <f t="shared" si="42"/>
        <v>698</v>
      </c>
      <c r="D706">
        <f t="shared" si="40"/>
        <v>6.97</v>
      </c>
      <c r="E706">
        <f t="shared" si="43"/>
        <v>87359.335107466555</v>
      </c>
      <c r="F706">
        <f t="shared" si="41"/>
        <v>0.38682636930755959</v>
      </c>
    </row>
    <row r="707" spans="3:6">
      <c r="C707">
        <f t="shared" si="42"/>
        <v>699</v>
      </c>
      <c r="D707">
        <f t="shared" si="40"/>
        <v>6.98</v>
      </c>
      <c r="E707">
        <f t="shared" si="43"/>
        <v>87298.298604289215</v>
      </c>
      <c r="F707">
        <f t="shared" si="41"/>
        <v>0.38655610020706482</v>
      </c>
    </row>
    <row r="708" spans="3:6">
      <c r="C708">
        <f t="shared" si="42"/>
        <v>700</v>
      </c>
      <c r="D708">
        <f t="shared" si="40"/>
        <v>6.99</v>
      </c>
      <c r="E708">
        <f t="shared" si="43"/>
        <v>87236.767575677441</v>
      </c>
      <c r="F708">
        <f t="shared" si="41"/>
        <v>0.3862836413522856</v>
      </c>
    </row>
    <row r="709" spans="3:6">
      <c r="C709">
        <f t="shared" si="42"/>
        <v>701</v>
      </c>
      <c r="D709">
        <f t="shared" si="40"/>
        <v>7</v>
      </c>
      <c r="E709">
        <f t="shared" si="43"/>
        <v>87174.744662463898</v>
      </c>
      <c r="F709">
        <f t="shared" si="41"/>
        <v>0.38600900443680591</v>
      </c>
    </row>
    <row r="710" spans="3:6">
      <c r="C710">
        <f t="shared" si="42"/>
        <v>702</v>
      </c>
      <c r="D710">
        <f t="shared" si="40"/>
        <v>7.01</v>
      </c>
      <c r="E710">
        <f t="shared" si="43"/>
        <v>87112.232502839135</v>
      </c>
      <c r="F710">
        <f t="shared" si="41"/>
        <v>0.38573220114251028</v>
      </c>
    </row>
    <row r="711" spans="3:6">
      <c r="C711">
        <f t="shared" si="42"/>
        <v>703</v>
      </c>
      <c r="D711">
        <f t="shared" si="40"/>
        <v>7.0200000000000005</v>
      </c>
      <c r="E711">
        <f t="shared" si="43"/>
        <v>87049.233732293374</v>
      </c>
      <c r="F711">
        <f t="shared" si="41"/>
        <v>0.38545324313932633</v>
      </c>
    </row>
    <row r="712" spans="3:6">
      <c r="C712">
        <f t="shared" si="42"/>
        <v>704</v>
      </c>
      <c r="D712">
        <f t="shared" si="40"/>
        <v>7.03</v>
      </c>
      <c r="E712">
        <f t="shared" si="43"/>
        <v>86985.750983558755</v>
      </c>
      <c r="F712">
        <f t="shared" si="41"/>
        <v>0.38517214208496886</v>
      </c>
    </row>
    <row r="713" spans="3:6">
      <c r="C713">
        <f t="shared" si="42"/>
        <v>705</v>
      </c>
      <c r="D713">
        <f t="shared" si="40"/>
        <v>7.04</v>
      </c>
      <c r="E713">
        <f t="shared" si="43"/>
        <v>86921.786886552218</v>
      </c>
      <c r="F713">
        <f t="shared" si="41"/>
        <v>0.38488890962468697</v>
      </c>
    </row>
    <row r="714" spans="3:6">
      <c r="C714">
        <f t="shared" si="42"/>
        <v>706</v>
      </c>
      <c r="D714">
        <f t="shared" ref="D714:D777" si="44">$E$5*(C714-1)</f>
        <v>7.05</v>
      </c>
      <c r="E714">
        <f t="shared" si="43"/>
        <v>86857.344068318911</v>
      </c>
      <c r="F714">
        <f t="shared" ref="F714:F777" si="45">E714/$E$7</f>
        <v>0.3846035573910136</v>
      </c>
    </row>
    <row r="715" spans="3:6">
      <c r="C715">
        <f t="shared" ref="C715:C778" si="46">C714+1</f>
        <v>707</v>
      </c>
      <c r="D715">
        <f t="shared" si="44"/>
        <v>7.0600000000000005</v>
      </c>
      <c r="E715">
        <f t="shared" si="43"/>
        <v>86792.42515297608</v>
      </c>
      <c r="F715">
        <f t="shared" si="45"/>
        <v>0.38431609700351682</v>
      </c>
    </row>
    <row r="716" spans="3:6">
      <c r="C716">
        <f t="shared" si="46"/>
        <v>708</v>
      </c>
      <c r="D716">
        <f t="shared" si="44"/>
        <v>7.07</v>
      </c>
      <c r="E716">
        <f t="shared" ref="E716:E779" si="47">(2*D715^2+D715^2*$E$5^2/4-$E$3*D715*$E$5^2+$E$5^2*$E$4*($E$4+1))/(D715*$E$5+D715^2)*E715+($E$5-D715)/($E$5+D715)*E714</f>
        <v>86727.032761657596</v>
      </c>
      <c r="F716">
        <f t="shared" si="45"/>
        <v>0.38402654006855447</v>
      </c>
    </row>
    <row r="717" spans="3:6">
      <c r="C717">
        <f t="shared" si="46"/>
        <v>709</v>
      </c>
      <c r="D717">
        <f t="shared" si="44"/>
        <v>7.08</v>
      </c>
      <c r="E717">
        <f t="shared" si="47"/>
        <v>86661.169512458946</v>
      </c>
      <c r="F717">
        <f t="shared" si="45"/>
        <v>0.38373489817903034</v>
      </c>
    </row>
    <row r="718" spans="3:6">
      <c r="C718">
        <f t="shared" si="46"/>
        <v>710</v>
      </c>
      <c r="D718">
        <f t="shared" si="44"/>
        <v>7.09</v>
      </c>
      <c r="E718">
        <f t="shared" si="47"/>
        <v>86594.838020382769</v>
      </c>
      <c r="F718">
        <f t="shared" si="45"/>
        <v>0.38344118291415319</v>
      </c>
    </row>
    <row r="719" spans="3:6">
      <c r="C719">
        <f t="shared" si="46"/>
        <v>711</v>
      </c>
      <c r="D719">
        <f t="shared" si="44"/>
        <v>7.1000000000000005</v>
      </c>
      <c r="E719">
        <f t="shared" si="47"/>
        <v>86528.040897284955</v>
      </c>
      <c r="F719">
        <f t="shared" si="45"/>
        <v>0.38314540583919798</v>
      </c>
    </row>
    <row r="720" spans="3:6">
      <c r="C720">
        <f t="shared" si="46"/>
        <v>712</v>
      </c>
      <c r="D720">
        <f t="shared" si="44"/>
        <v>7.11</v>
      </c>
      <c r="E720">
        <f t="shared" si="47"/>
        <v>86460.78075182125</v>
      </c>
      <c r="F720">
        <f t="shared" si="45"/>
        <v>0.38284757850526951</v>
      </c>
    </row>
    <row r="721" spans="3:6">
      <c r="C721">
        <f t="shared" si="46"/>
        <v>713</v>
      </c>
      <c r="D721">
        <f t="shared" si="44"/>
        <v>7.12</v>
      </c>
      <c r="E721">
        <f t="shared" si="47"/>
        <v>86393.060189394469</v>
      </c>
      <c r="F721">
        <f t="shared" si="45"/>
        <v>0.38254771244906849</v>
      </c>
    </row>
    <row r="722" spans="3:6">
      <c r="C722">
        <f t="shared" si="46"/>
        <v>714</v>
      </c>
      <c r="D722">
        <f t="shared" si="44"/>
        <v>7.13</v>
      </c>
      <c r="E722">
        <f t="shared" si="47"/>
        <v>86324.881812102089</v>
      </c>
      <c r="F722">
        <f t="shared" si="45"/>
        <v>0.38224581919265982</v>
      </c>
    </row>
    <row r="723" spans="3:6">
      <c r="C723">
        <f t="shared" si="46"/>
        <v>715</v>
      </c>
      <c r="D723">
        <f t="shared" si="44"/>
        <v>7.1400000000000006</v>
      </c>
      <c r="E723">
        <f t="shared" si="47"/>
        <v>86256.248218684457</v>
      </c>
      <c r="F723">
        <f t="shared" si="45"/>
        <v>0.38194191024324287</v>
      </c>
    </row>
    <row r="724" spans="3:6">
      <c r="C724">
        <f t="shared" si="46"/>
        <v>716</v>
      </c>
      <c r="D724">
        <f t="shared" si="44"/>
        <v>7.15</v>
      </c>
      <c r="E724">
        <f t="shared" si="47"/>
        <v>86187.162004473546</v>
      </c>
      <c r="F724">
        <f t="shared" si="45"/>
        <v>0.38163599709292484</v>
      </c>
    </row>
    <row r="725" spans="3:6">
      <c r="C725">
        <f t="shared" si="46"/>
        <v>717</v>
      </c>
      <c r="D725">
        <f t="shared" si="44"/>
        <v>7.16</v>
      </c>
      <c r="E725">
        <f t="shared" si="47"/>
        <v>86117.625761342162</v>
      </c>
      <c r="F725">
        <f t="shared" si="45"/>
        <v>0.38132809121849581</v>
      </c>
    </row>
    <row r="726" spans="3:6">
      <c r="C726">
        <f t="shared" si="46"/>
        <v>718</v>
      </c>
      <c r="D726">
        <f t="shared" si="44"/>
        <v>7.17</v>
      </c>
      <c r="E726">
        <f t="shared" si="47"/>
        <v>86047.64207765364</v>
      </c>
      <c r="F726">
        <f t="shared" si="45"/>
        <v>0.38101820408120596</v>
      </c>
    </row>
    <row r="727" spans="3:6">
      <c r="C727">
        <f t="shared" si="46"/>
        <v>719</v>
      </c>
      <c r="D727">
        <f t="shared" si="44"/>
        <v>7.18</v>
      </c>
      <c r="E727">
        <f t="shared" si="47"/>
        <v>85977.213538212149</v>
      </c>
      <c r="F727">
        <f t="shared" si="45"/>
        <v>0.38070634712654539</v>
      </c>
    </row>
    <row r="728" spans="3:6">
      <c r="C728">
        <f t="shared" si="46"/>
        <v>720</v>
      </c>
      <c r="D728">
        <f t="shared" si="44"/>
        <v>7.19</v>
      </c>
      <c r="E728">
        <f t="shared" si="47"/>
        <v>85906.342724213522</v>
      </c>
      <c r="F728">
        <f t="shared" si="45"/>
        <v>0.38039253178402666</v>
      </c>
    </row>
    <row r="729" spans="3:6">
      <c r="C729">
        <f t="shared" si="46"/>
        <v>721</v>
      </c>
      <c r="D729">
        <f t="shared" si="44"/>
        <v>7.2</v>
      </c>
      <c r="E729">
        <f t="shared" si="47"/>
        <v>85835.032213196464</v>
      </c>
      <c r="F729">
        <f t="shared" si="45"/>
        <v>0.38007676946696844</v>
      </c>
    </row>
    <row r="730" spans="3:6">
      <c r="C730">
        <f t="shared" si="46"/>
        <v>722</v>
      </c>
      <c r="D730">
        <f t="shared" si="44"/>
        <v>7.21</v>
      </c>
      <c r="E730">
        <f t="shared" si="47"/>
        <v>85763.284578994309</v>
      </c>
      <c r="F730">
        <f t="shared" si="45"/>
        <v>0.37975907157228228</v>
      </c>
    </row>
    <row r="731" spans="3:6">
      <c r="C731">
        <f t="shared" si="46"/>
        <v>723</v>
      </c>
      <c r="D731">
        <f t="shared" si="44"/>
        <v>7.22</v>
      </c>
      <c r="E731">
        <f t="shared" si="47"/>
        <v>85691.102391687396</v>
      </c>
      <c r="F731">
        <f t="shared" si="45"/>
        <v>0.37943944948026131</v>
      </c>
    </row>
    <row r="732" spans="3:6">
      <c r="C732">
        <f t="shared" si="46"/>
        <v>724</v>
      </c>
      <c r="D732">
        <f t="shared" si="44"/>
        <v>7.23</v>
      </c>
      <c r="E732">
        <f t="shared" si="47"/>
        <v>85618.488217555772</v>
      </c>
      <c r="F732">
        <f t="shared" si="45"/>
        <v>0.37911791455437105</v>
      </c>
    </row>
    <row r="733" spans="3:6">
      <c r="C733">
        <f t="shared" si="46"/>
        <v>725</v>
      </c>
      <c r="D733">
        <f t="shared" si="44"/>
        <v>7.24</v>
      </c>
      <c r="E733">
        <f t="shared" si="47"/>
        <v>85545.444619032482</v>
      </c>
      <c r="F733">
        <f t="shared" si="45"/>
        <v>0.3787944781410425</v>
      </c>
    </row>
    <row r="734" spans="3:6">
      <c r="C734">
        <f t="shared" si="46"/>
        <v>726</v>
      </c>
      <c r="D734">
        <f t="shared" si="44"/>
        <v>7.25</v>
      </c>
      <c r="E734">
        <f t="shared" si="47"/>
        <v>85471.974154657364</v>
      </c>
      <c r="F734">
        <f t="shared" si="45"/>
        <v>0.3784691515694677</v>
      </c>
    </row>
    <row r="735" spans="3:6">
      <c r="C735">
        <f t="shared" si="46"/>
        <v>727</v>
      </c>
      <c r="D735">
        <f t="shared" si="44"/>
        <v>7.26</v>
      </c>
      <c r="E735">
        <f t="shared" si="47"/>
        <v>85398.079379031347</v>
      </c>
      <c r="F735">
        <f t="shared" si="45"/>
        <v>0.37814194615139707</v>
      </c>
    </row>
    <row r="736" spans="3:6">
      <c r="C736">
        <f t="shared" si="46"/>
        <v>728</v>
      </c>
      <c r="D736">
        <f t="shared" si="44"/>
        <v>7.2700000000000005</v>
      </c>
      <c r="E736">
        <f t="shared" si="47"/>
        <v>85323.762842771117</v>
      </c>
      <c r="F736">
        <f t="shared" si="45"/>
        <v>0.37781287318093898</v>
      </c>
    </row>
    <row r="737" spans="3:6">
      <c r="C737">
        <f t="shared" si="46"/>
        <v>729</v>
      </c>
      <c r="D737">
        <f t="shared" si="44"/>
        <v>7.28</v>
      </c>
      <c r="E737">
        <f t="shared" si="47"/>
        <v>85249.027092464486</v>
      </c>
      <c r="F737">
        <f t="shared" si="45"/>
        <v>0.37748194393436191</v>
      </c>
    </row>
    <row r="738" spans="3:6">
      <c r="C738">
        <f t="shared" si="46"/>
        <v>730</v>
      </c>
      <c r="D738">
        <f t="shared" si="44"/>
        <v>7.29</v>
      </c>
      <c r="E738">
        <f t="shared" si="47"/>
        <v>85173.874670626014</v>
      </c>
      <c r="F738">
        <f t="shared" si="45"/>
        <v>0.37714916966989792</v>
      </c>
    </row>
    <row r="739" spans="3:6">
      <c r="C739">
        <f t="shared" si="46"/>
        <v>731</v>
      </c>
      <c r="D739">
        <f t="shared" si="44"/>
        <v>7.3</v>
      </c>
      <c r="E739">
        <f t="shared" si="47"/>
        <v>85098.308115653243</v>
      </c>
      <c r="F739">
        <f t="shared" si="45"/>
        <v>0.37681456162754917</v>
      </c>
    </row>
    <row r="740" spans="3:6">
      <c r="C740">
        <f t="shared" si="46"/>
        <v>732</v>
      </c>
      <c r="D740">
        <f t="shared" si="44"/>
        <v>7.3100000000000005</v>
      </c>
      <c r="E740">
        <f t="shared" si="47"/>
        <v>85022.329961783369</v>
      </c>
      <c r="F740">
        <f t="shared" si="45"/>
        <v>0.37647813102889571</v>
      </c>
    </row>
    <row r="741" spans="3:6">
      <c r="C741">
        <f t="shared" si="46"/>
        <v>733</v>
      </c>
      <c r="D741">
        <f t="shared" si="44"/>
        <v>7.32</v>
      </c>
      <c r="E741">
        <f t="shared" si="47"/>
        <v>84945.942739050486</v>
      </c>
      <c r="F741">
        <f t="shared" si="45"/>
        <v>0.37613988907690626</v>
      </c>
    </row>
    <row r="742" spans="3:6">
      <c r="C742">
        <f t="shared" si="46"/>
        <v>734</v>
      </c>
      <c r="D742">
        <f t="shared" si="44"/>
        <v>7.33</v>
      </c>
      <c r="E742">
        <f t="shared" si="47"/>
        <v>84869.148973243093</v>
      </c>
      <c r="F742">
        <f t="shared" si="45"/>
        <v>0.37579984695575019</v>
      </c>
    </row>
    <row r="743" spans="3:6">
      <c r="C743">
        <f t="shared" si="46"/>
        <v>735</v>
      </c>
      <c r="D743">
        <f t="shared" si="44"/>
        <v>7.34</v>
      </c>
      <c r="E743">
        <f t="shared" si="47"/>
        <v>84791.951185862243</v>
      </c>
      <c r="F743">
        <f t="shared" si="45"/>
        <v>0.375458015830612</v>
      </c>
    </row>
    <row r="744" spans="3:6">
      <c r="C744">
        <f t="shared" si="46"/>
        <v>736</v>
      </c>
      <c r="D744">
        <f t="shared" si="44"/>
        <v>7.3500000000000005</v>
      </c>
      <c r="E744">
        <f t="shared" si="47"/>
        <v>84714.351894080202</v>
      </c>
      <c r="F744">
        <f t="shared" si="45"/>
        <v>0.37511440684750835</v>
      </c>
    </row>
    <row r="745" spans="3:6">
      <c r="C745">
        <f t="shared" si="46"/>
        <v>737</v>
      </c>
      <c r="D745">
        <f t="shared" si="44"/>
        <v>7.36</v>
      </c>
      <c r="E745">
        <f t="shared" si="47"/>
        <v>84636.353610699429</v>
      </c>
      <c r="F745">
        <f t="shared" si="45"/>
        <v>0.37476903113310656</v>
      </c>
    </row>
    <row r="746" spans="3:6">
      <c r="C746">
        <f t="shared" si="46"/>
        <v>738</v>
      </c>
      <c r="D746">
        <f t="shared" si="44"/>
        <v>7.37</v>
      </c>
      <c r="E746">
        <f t="shared" si="47"/>
        <v>84557.958844112101</v>
      </c>
      <c r="F746">
        <f t="shared" si="45"/>
        <v>0.37442189979454515</v>
      </c>
    </row>
    <row r="747" spans="3:6">
      <c r="C747">
        <f t="shared" si="46"/>
        <v>739</v>
      </c>
      <c r="D747">
        <f t="shared" si="44"/>
        <v>7.38</v>
      </c>
      <c r="E747">
        <f t="shared" si="47"/>
        <v>84479.17009826003</v>
      </c>
      <c r="F747">
        <f t="shared" si="45"/>
        <v>0.37407302391925651</v>
      </c>
    </row>
    <row r="748" spans="3:6">
      <c r="C748">
        <f t="shared" si="46"/>
        <v>740</v>
      </c>
      <c r="D748">
        <f t="shared" si="44"/>
        <v>7.3900000000000006</v>
      </c>
      <c r="E748">
        <f t="shared" si="47"/>
        <v>84399.989872595179</v>
      </c>
      <c r="F748">
        <f t="shared" si="45"/>
        <v>0.37372241457479194</v>
      </c>
    </row>
    <row r="749" spans="3:6">
      <c r="C749">
        <f t="shared" si="46"/>
        <v>741</v>
      </c>
      <c r="D749">
        <f t="shared" si="44"/>
        <v>7.4</v>
      </c>
      <c r="E749">
        <f t="shared" si="47"/>
        <v>84320.4206620404</v>
      </c>
      <c r="F749">
        <f t="shared" si="45"/>
        <v>0.37337008280864803</v>
      </c>
    </row>
    <row r="750" spans="3:6">
      <c r="C750">
        <f t="shared" si="46"/>
        <v>742</v>
      </c>
      <c r="D750">
        <f t="shared" si="44"/>
        <v>7.41</v>
      </c>
      <c r="E750">
        <f t="shared" si="47"/>
        <v>84240.464956950891</v>
      </c>
      <c r="F750">
        <f t="shared" si="45"/>
        <v>0.37301603964809565</v>
      </c>
    </row>
    <row r="751" spans="3:6">
      <c r="C751">
        <f t="shared" si="46"/>
        <v>743</v>
      </c>
      <c r="D751">
        <f t="shared" si="44"/>
        <v>7.42</v>
      </c>
      <c r="E751">
        <f t="shared" si="47"/>
        <v>84160.125243075934</v>
      </c>
      <c r="F751">
        <f t="shared" si="45"/>
        <v>0.37266029610001089</v>
      </c>
    </row>
    <row r="752" spans="3:6">
      <c r="C752">
        <f t="shared" si="46"/>
        <v>744</v>
      </c>
      <c r="D752">
        <f t="shared" si="44"/>
        <v>7.43</v>
      </c>
      <c r="E752">
        <f t="shared" si="47"/>
        <v>84079.404001521165</v>
      </c>
      <c r="F752">
        <f t="shared" si="45"/>
        <v>0.37230286315070765</v>
      </c>
    </row>
    <row r="753" spans="3:6">
      <c r="C753">
        <f t="shared" si="46"/>
        <v>745</v>
      </c>
      <c r="D753">
        <f t="shared" si="44"/>
        <v>7.44</v>
      </c>
      <c r="E753">
        <f t="shared" si="47"/>
        <v>83998.303708711173</v>
      </c>
      <c r="F753">
        <f t="shared" si="45"/>
        <v>0.37194375176577238</v>
      </c>
    </row>
    <row r="754" spans="3:6">
      <c r="C754">
        <f t="shared" si="46"/>
        <v>746</v>
      </c>
      <c r="D754">
        <f t="shared" si="44"/>
        <v>7.45</v>
      </c>
      <c r="E754">
        <f t="shared" si="47"/>
        <v>83916.826836352717</v>
      </c>
      <c r="F754">
        <f t="shared" si="45"/>
        <v>0.37158297288990083</v>
      </c>
    </row>
    <row r="755" spans="3:6">
      <c r="C755">
        <f t="shared" si="46"/>
        <v>747</v>
      </c>
      <c r="D755">
        <f t="shared" si="44"/>
        <v>7.46</v>
      </c>
      <c r="E755">
        <f t="shared" si="47"/>
        <v>83834.975851398194</v>
      </c>
      <c r="F755">
        <f t="shared" si="45"/>
        <v>0.37122053744673661</v>
      </c>
    </row>
    <row r="756" spans="3:6">
      <c r="C756">
        <f t="shared" si="46"/>
        <v>748</v>
      </c>
      <c r="D756">
        <f t="shared" si="44"/>
        <v>7.47</v>
      </c>
      <c r="E756">
        <f t="shared" si="47"/>
        <v>83752.753216009747</v>
      </c>
      <c r="F756">
        <f t="shared" si="45"/>
        <v>0.37085645633871206</v>
      </c>
    </row>
    <row r="757" spans="3:6">
      <c r="C757">
        <f t="shared" si="46"/>
        <v>749</v>
      </c>
      <c r="D757">
        <f t="shared" si="44"/>
        <v>7.48</v>
      </c>
      <c r="E757">
        <f t="shared" si="47"/>
        <v>83670.161387523593</v>
      </c>
      <c r="F757">
        <f t="shared" si="45"/>
        <v>0.37049074044689045</v>
      </c>
    </row>
    <row r="758" spans="3:6">
      <c r="C758">
        <f t="shared" si="46"/>
        <v>750</v>
      </c>
      <c r="D758">
        <f t="shared" si="44"/>
        <v>7.49</v>
      </c>
      <c r="E758">
        <f t="shared" si="47"/>
        <v>83587.202818414924</v>
      </c>
      <c r="F758">
        <f t="shared" si="45"/>
        <v>0.37012340063081034</v>
      </c>
    </row>
    <row r="759" spans="3:6">
      <c r="C759">
        <f t="shared" si="46"/>
        <v>751</v>
      </c>
      <c r="D759">
        <f t="shared" si="44"/>
        <v>7.5</v>
      </c>
      <c r="E759">
        <f t="shared" si="47"/>
        <v>83503.879956263278</v>
      </c>
      <c r="F759">
        <f t="shared" si="45"/>
        <v>0.36975444772833249</v>
      </c>
    </row>
    <row r="760" spans="3:6">
      <c r="C760">
        <f t="shared" si="46"/>
        <v>752</v>
      </c>
      <c r="D760">
        <f t="shared" si="44"/>
        <v>7.51</v>
      </c>
      <c r="E760">
        <f t="shared" si="47"/>
        <v>83420.19524371819</v>
      </c>
      <c r="F760">
        <f t="shared" si="45"/>
        <v>0.36938389255548759</v>
      </c>
    </row>
    <row r="761" spans="3:6">
      <c r="C761">
        <f t="shared" si="46"/>
        <v>753</v>
      </c>
      <c r="D761">
        <f t="shared" si="44"/>
        <v>7.5200000000000005</v>
      </c>
      <c r="E761">
        <f t="shared" si="47"/>
        <v>83336.151118465365</v>
      </c>
      <c r="F761">
        <f t="shared" si="45"/>
        <v>0.36901174590632652</v>
      </c>
    </row>
    <row r="762" spans="3:6">
      <c r="C762">
        <f t="shared" si="46"/>
        <v>754</v>
      </c>
      <c r="D762">
        <f t="shared" si="44"/>
        <v>7.53</v>
      </c>
      <c r="E762">
        <f t="shared" si="47"/>
        <v>83251.750013193276</v>
      </c>
      <c r="F762">
        <f t="shared" si="45"/>
        <v>0.36863801855277256</v>
      </c>
    </row>
    <row r="763" spans="3:6">
      <c r="C763">
        <f t="shared" si="46"/>
        <v>755</v>
      </c>
      <c r="D763">
        <f t="shared" si="44"/>
        <v>7.54</v>
      </c>
      <c r="E763">
        <f t="shared" si="47"/>
        <v>83166.994355560149</v>
      </c>
      <c r="F763">
        <f t="shared" si="45"/>
        <v>0.36826272124447501</v>
      </c>
    </row>
    <row r="764" spans="3:6">
      <c r="C764">
        <f t="shared" si="46"/>
        <v>756</v>
      </c>
      <c r="D764">
        <f t="shared" si="44"/>
        <v>7.55</v>
      </c>
      <c r="E764">
        <f t="shared" si="47"/>
        <v>83081.886568161324</v>
      </c>
      <c r="F764">
        <f t="shared" si="45"/>
        <v>0.36788586470866474</v>
      </c>
    </row>
    <row r="765" spans="3:6">
      <c r="C765">
        <f t="shared" si="46"/>
        <v>757</v>
      </c>
      <c r="D765">
        <f t="shared" si="44"/>
        <v>7.5600000000000005</v>
      </c>
      <c r="E765">
        <f t="shared" si="47"/>
        <v>82996.429068497178</v>
      </c>
      <c r="F765">
        <f t="shared" si="45"/>
        <v>0.36750745965001225</v>
      </c>
    </row>
    <row r="766" spans="3:6">
      <c r="C766">
        <f t="shared" si="46"/>
        <v>758</v>
      </c>
      <c r="D766">
        <f t="shared" si="44"/>
        <v>7.57</v>
      </c>
      <c r="E766">
        <f t="shared" si="47"/>
        <v>82910.624268941348</v>
      </c>
      <c r="F766">
        <f t="shared" si="45"/>
        <v>0.36712751675048683</v>
      </c>
    </row>
    <row r="767" spans="3:6">
      <c r="C767">
        <f t="shared" si="46"/>
        <v>759</v>
      </c>
      <c r="D767">
        <f t="shared" si="44"/>
        <v>7.58</v>
      </c>
      <c r="E767">
        <f t="shared" si="47"/>
        <v>82824.47457670937</v>
      </c>
      <c r="F767">
        <f t="shared" si="45"/>
        <v>0.36674604666921773</v>
      </c>
    </row>
    <row r="768" spans="3:6">
      <c r="C768">
        <f t="shared" si="46"/>
        <v>760</v>
      </c>
      <c r="D768">
        <f t="shared" si="44"/>
        <v>7.59</v>
      </c>
      <c r="E768">
        <f t="shared" si="47"/>
        <v>82737.982393827697</v>
      </c>
      <c r="F768">
        <f t="shared" si="45"/>
        <v>0.36636306004235702</v>
      </c>
    </row>
    <row r="769" spans="3:6">
      <c r="C769">
        <f t="shared" si="46"/>
        <v>761</v>
      </c>
      <c r="D769">
        <f t="shared" si="44"/>
        <v>7.6000000000000005</v>
      </c>
      <c r="E769">
        <f t="shared" si="47"/>
        <v>82651.150117103301</v>
      </c>
      <c r="F769">
        <f t="shared" si="45"/>
        <v>0.36597856748294494</v>
      </c>
    </row>
    <row r="770" spans="3:6">
      <c r="C770">
        <f t="shared" si="46"/>
        <v>762</v>
      </c>
      <c r="D770">
        <f t="shared" si="44"/>
        <v>7.61</v>
      </c>
      <c r="E770">
        <f t="shared" si="47"/>
        <v>82563.980138093422</v>
      </c>
      <c r="F770">
        <f t="shared" si="45"/>
        <v>0.36559257958077596</v>
      </c>
    </row>
    <row r="771" spans="3:6">
      <c r="C771">
        <f t="shared" si="46"/>
        <v>763</v>
      </c>
      <c r="D771">
        <f t="shared" si="44"/>
        <v>7.62</v>
      </c>
      <c r="E771">
        <f t="shared" si="47"/>
        <v>82476.474843075877</v>
      </c>
      <c r="F771">
        <f t="shared" si="45"/>
        <v>0.36520510690226732</v>
      </c>
    </row>
    <row r="772" spans="3:6">
      <c r="C772">
        <f t="shared" si="46"/>
        <v>764</v>
      </c>
      <c r="D772">
        <f t="shared" si="44"/>
        <v>7.63</v>
      </c>
      <c r="E772">
        <f t="shared" si="47"/>
        <v>82388.636613019771</v>
      </c>
      <c r="F772">
        <f t="shared" si="45"/>
        <v>0.36481615999032935</v>
      </c>
    </row>
    <row r="773" spans="3:6">
      <c r="C773">
        <f t="shared" si="46"/>
        <v>765</v>
      </c>
      <c r="D773">
        <f t="shared" si="44"/>
        <v>7.6400000000000006</v>
      </c>
      <c r="E773">
        <f t="shared" si="47"/>
        <v>82300.467823556566</v>
      </c>
      <c r="F773">
        <f t="shared" si="45"/>
        <v>0.36442574936423727</v>
      </c>
    </row>
    <row r="774" spans="3:6">
      <c r="C774">
        <f t="shared" si="46"/>
        <v>766</v>
      </c>
      <c r="D774">
        <f t="shared" si="44"/>
        <v>7.65</v>
      </c>
      <c r="E774">
        <f t="shared" si="47"/>
        <v>82211.970844951531</v>
      </c>
      <c r="F774">
        <f t="shared" si="45"/>
        <v>0.36403388551950489</v>
      </c>
    </row>
    <row r="775" spans="3:6">
      <c r="C775">
        <f t="shared" si="46"/>
        <v>767</v>
      </c>
      <c r="D775">
        <f t="shared" si="44"/>
        <v>7.66</v>
      </c>
      <c r="E775">
        <f t="shared" si="47"/>
        <v>82123.148042075554</v>
      </c>
      <c r="F775">
        <f t="shared" si="45"/>
        <v>0.36364057892775981</v>
      </c>
    </row>
    <row r="776" spans="3:6">
      <c r="C776">
        <f t="shared" si="46"/>
        <v>768</v>
      </c>
      <c r="D776">
        <f t="shared" si="44"/>
        <v>7.67</v>
      </c>
      <c r="E776">
        <f t="shared" si="47"/>
        <v>82034.001774377524</v>
      </c>
      <c r="F776">
        <f t="shared" si="45"/>
        <v>0.36324584003662097</v>
      </c>
    </row>
    <row r="777" spans="3:6">
      <c r="C777">
        <f t="shared" si="46"/>
        <v>769</v>
      </c>
      <c r="D777">
        <f t="shared" si="44"/>
        <v>7.68</v>
      </c>
      <c r="E777">
        <f t="shared" si="47"/>
        <v>81944.534395856826</v>
      </c>
      <c r="F777">
        <f t="shared" si="45"/>
        <v>0.36284967926957695</v>
      </c>
    </row>
    <row r="778" spans="3:6">
      <c r="C778">
        <f t="shared" si="46"/>
        <v>770</v>
      </c>
      <c r="D778">
        <f t="shared" ref="D778:D841" si="48">$E$5*(C778-1)</f>
        <v>7.69</v>
      </c>
      <c r="E778">
        <f t="shared" si="47"/>
        <v>81854.748255036422</v>
      </c>
      <c r="F778">
        <f t="shared" ref="F778:F841" si="49">E778/$E$7</f>
        <v>0.36245210702586689</v>
      </c>
    </row>
    <row r="779" spans="3:6">
      <c r="C779">
        <f t="shared" ref="C779:C842" si="50">C778+1</f>
        <v>771</v>
      </c>
      <c r="D779">
        <f t="shared" si="48"/>
        <v>7.7</v>
      </c>
      <c r="E779">
        <f t="shared" si="47"/>
        <v>81764.645694936262</v>
      </c>
      <c r="F779">
        <f t="shared" si="49"/>
        <v>0.36205313368036257</v>
      </c>
    </row>
    <row r="780" spans="3:6">
      <c r="C780">
        <f t="shared" si="50"/>
        <v>772</v>
      </c>
      <c r="D780">
        <f t="shared" si="48"/>
        <v>7.71</v>
      </c>
      <c r="E780">
        <f t="shared" ref="E780:E843" si="51">(2*D779^2+D779^2*$E$5^2/4-$E$3*D779*$E$5^2+$E$5^2*$E$4*($E$4+1))/(D779*$E$5+D779^2)*E779+($E$5-D779)/($E$5+D779)*E778</f>
        <v>81674.229053047064</v>
      </c>
      <c r="F780">
        <f t="shared" si="49"/>
        <v>0.36165276958345233</v>
      </c>
    </row>
    <row r="781" spans="3:6">
      <c r="C781">
        <f t="shared" si="50"/>
        <v>773</v>
      </c>
      <c r="D781">
        <f t="shared" si="48"/>
        <v>7.72</v>
      </c>
      <c r="E781">
        <f t="shared" si="51"/>
        <v>81583.50066130441</v>
      </c>
      <c r="F781">
        <f t="shared" si="49"/>
        <v>0.36125102506092643</v>
      </c>
    </row>
    <row r="782" spans="3:6">
      <c r="C782">
        <f t="shared" si="50"/>
        <v>774</v>
      </c>
      <c r="D782">
        <f t="shared" si="48"/>
        <v>7.73</v>
      </c>
      <c r="E782">
        <f t="shared" si="51"/>
        <v>81492.462846063383</v>
      </c>
      <c r="F782">
        <f t="shared" si="49"/>
        <v>0.36084791041386488</v>
      </c>
    </row>
    <row r="783" spans="3:6">
      <c r="C783">
        <f t="shared" si="50"/>
        <v>775</v>
      </c>
      <c r="D783">
        <f t="shared" si="48"/>
        <v>7.74</v>
      </c>
      <c r="E783">
        <f t="shared" si="51"/>
        <v>81401.117928073421</v>
      </c>
      <c r="F783">
        <f t="shared" si="49"/>
        <v>0.36044343591852579</v>
      </c>
    </row>
    <row r="784" spans="3:6">
      <c r="C784">
        <f t="shared" si="50"/>
        <v>776</v>
      </c>
      <c r="D784">
        <f t="shared" si="48"/>
        <v>7.75</v>
      </c>
      <c r="E784">
        <f t="shared" si="51"/>
        <v>81309.468222453579</v>
      </c>
      <c r="F784">
        <f t="shared" si="49"/>
        <v>0.36003761182623595</v>
      </c>
    </row>
    <row r="785" spans="3:6">
      <c r="C785">
        <f t="shared" si="50"/>
        <v>777</v>
      </c>
      <c r="D785">
        <f t="shared" si="48"/>
        <v>7.76</v>
      </c>
      <c r="E785">
        <f t="shared" si="51"/>
        <v>81217.516038668211</v>
      </c>
      <c r="F785">
        <f t="shared" si="49"/>
        <v>0.35963044836328334</v>
      </c>
    </row>
    <row r="786" spans="3:6">
      <c r="C786">
        <f t="shared" si="50"/>
        <v>778</v>
      </c>
      <c r="D786">
        <f t="shared" si="48"/>
        <v>7.7700000000000005</v>
      </c>
      <c r="E786">
        <f t="shared" si="51"/>
        <v>81125.263680502991</v>
      </c>
      <c r="F786">
        <f t="shared" si="49"/>
        <v>0.35922195573081062</v>
      </c>
    </row>
    <row r="787" spans="3:6">
      <c r="C787">
        <f t="shared" si="50"/>
        <v>779</v>
      </c>
      <c r="D787">
        <f t="shared" si="48"/>
        <v>7.78</v>
      </c>
      <c r="E787">
        <f t="shared" si="51"/>
        <v>81032.713446041234</v>
      </c>
      <c r="F787">
        <f t="shared" si="49"/>
        <v>0.35881214410471063</v>
      </c>
    </row>
    <row r="788" spans="3:6">
      <c r="C788">
        <f t="shared" si="50"/>
        <v>780</v>
      </c>
      <c r="D788">
        <f t="shared" si="48"/>
        <v>7.79</v>
      </c>
      <c r="E788">
        <f t="shared" si="51"/>
        <v>80939.867627640633</v>
      </c>
      <c r="F788">
        <f t="shared" si="49"/>
        <v>0.35840102363552312</v>
      </c>
    </row>
    <row r="789" spans="3:6">
      <c r="C789">
        <f t="shared" si="50"/>
        <v>781</v>
      </c>
      <c r="D789">
        <f t="shared" si="48"/>
        <v>7.8</v>
      </c>
      <c r="E789">
        <f t="shared" si="51"/>
        <v>80846.728511910434</v>
      </c>
      <c r="F789">
        <f t="shared" si="49"/>
        <v>0.35798860444833369</v>
      </c>
    </row>
    <row r="790" spans="3:6">
      <c r="C790">
        <f t="shared" si="50"/>
        <v>782</v>
      </c>
      <c r="D790">
        <f t="shared" si="48"/>
        <v>7.8100000000000005</v>
      </c>
      <c r="E790">
        <f t="shared" si="51"/>
        <v>80753.298379688829</v>
      </c>
      <c r="F790">
        <f t="shared" si="49"/>
        <v>0.35757489664267389</v>
      </c>
    </row>
    <row r="791" spans="3:6">
      <c r="C791">
        <f t="shared" si="50"/>
        <v>783</v>
      </c>
      <c r="D791">
        <f t="shared" si="48"/>
        <v>7.82</v>
      </c>
      <c r="E791">
        <f t="shared" si="51"/>
        <v>80659.579506020789</v>
      </c>
      <c r="F791">
        <f t="shared" si="49"/>
        <v>0.35715991029242289</v>
      </c>
    </row>
    <row r="792" spans="3:6">
      <c r="C792">
        <f t="shared" si="50"/>
        <v>784</v>
      </c>
      <c r="D792">
        <f t="shared" si="48"/>
        <v>7.83</v>
      </c>
      <c r="E792">
        <f t="shared" si="51"/>
        <v>80565.574160136195</v>
      </c>
      <c r="F792">
        <f t="shared" si="49"/>
        <v>0.35674365544571068</v>
      </c>
    </row>
    <row r="793" spans="3:6">
      <c r="C793">
        <f t="shared" si="50"/>
        <v>785</v>
      </c>
      <c r="D793">
        <f t="shared" si="48"/>
        <v>7.84</v>
      </c>
      <c r="E793">
        <f t="shared" si="51"/>
        <v>80471.284605428431</v>
      </c>
      <c r="F793">
        <f t="shared" si="49"/>
        <v>0.35632614212482333</v>
      </c>
    </row>
    <row r="794" spans="3:6">
      <c r="C794">
        <f t="shared" si="50"/>
        <v>786</v>
      </c>
      <c r="D794">
        <f t="shared" si="48"/>
        <v>7.8500000000000005</v>
      </c>
      <c r="E794">
        <f t="shared" si="51"/>
        <v>80376.713099433095</v>
      </c>
      <c r="F794">
        <f t="shared" si="49"/>
        <v>0.35590738032610858</v>
      </c>
    </row>
    <row r="795" spans="3:6">
      <c r="C795">
        <f t="shared" si="50"/>
        <v>787</v>
      </c>
      <c r="D795">
        <f t="shared" si="48"/>
        <v>7.86</v>
      </c>
      <c r="E795">
        <f t="shared" si="51"/>
        <v>80281.861893807334</v>
      </c>
      <c r="F795">
        <f t="shared" si="49"/>
        <v>0.35548738001988461</v>
      </c>
    </row>
    <row r="796" spans="3:6">
      <c r="C796">
        <f t="shared" si="50"/>
        <v>788</v>
      </c>
      <c r="D796">
        <f t="shared" si="48"/>
        <v>7.87</v>
      </c>
      <c r="E796">
        <f t="shared" si="51"/>
        <v>80186.733234309286</v>
      </c>
      <c r="F796">
        <f t="shared" si="49"/>
        <v>0.35506615115034873</v>
      </c>
    </row>
    <row r="797" spans="3:6">
      <c r="C797">
        <f t="shared" si="50"/>
        <v>789</v>
      </c>
      <c r="D797">
        <f t="shared" si="48"/>
        <v>7.88</v>
      </c>
      <c r="E797">
        <f t="shared" si="51"/>
        <v>80091.329360778094</v>
      </c>
      <c r="F797">
        <f t="shared" si="49"/>
        <v>0.35464370363548903</v>
      </c>
    </row>
    <row r="798" spans="3:6">
      <c r="C798">
        <f t="shared" si="50"/>
        <v>790</v>
      </c>
      <c r="D798">
        <f t="shared" si="48"/>
        <v>7.8900000000000006</v>
      </c>
      <c r="E798">
        <f t="shared" si="51"/>
        <v>79995.652507114035</v>
      </c>
      <c r="F798">
        <f t="shared" si="49"/>
        <v>0.35422004736699625</v>
      </c>
    </row>
    <row r="799" spans="3:6">
      <c r="C799">
        <f t="shared" si="50"/>
        <v>791</v>
      </c>
      <c r="D799">
        <f t="shared" si="48"/>
        <v>7.9</v>
      </c>
      <c r="E799">
        <f t="shared" si="51"/>
        <v>79899.704901259087</v>
      </c>
      <c r="F799">
        <f t="shared" si="49"/>
        <v>0.35379519221017797</v>
      </c>
    </row>
    <row r="800" spans="3:6">
      <c r="C800">
        <f t="shared" si="50"/>
        <v>792</v>
      </c>
      <c r="D800">
        <f t="shared" si="48"/>
        <v>7.91</v>
      </c>
      <c r="E800">
        <f t="shared" si="51"/>
        <v>79803.48876517787</v>
      </c>
      <c r="F800">
        <f t="shared" si="49"/>
        <v>0.35336914800387403</v>
      </c>
    </row>
    <row r="801" spans="3:6">
      <c r="C801">
        <f t="shared" si="50"/>
        <v>793</v>
      </c>
      <c r="D801">
        <f t="shared" si="48"/>
        <v>7.92</v>
      </c>
      <c r="E801">
        <f t="shared" si="51"/>
        <v>79707.006314838887</v>
      </c>
      <c r="F801">
        <f t="shared" si="49"/>
        <v>0.35294192456037354</v>
      </c>
    </row>
    <row r="802" spans="3:6">
      <c r="C802">
        <f t="shared" si="50"/>
        <v>794</v>
      </c>
      <c r="D802">
        <f t="shared" si="48"/>
        <v>7.9300000000000006</v>
      </c>
      <c r="E802">
        <f t="shared" si="51"/>
        <v>79610.259760195957</v>
      </c>
      <c r="F802">
        <f t="shared" si="49"/>
        <v>0.35251353166533261</v>
      </c>
    </row>
    <row r="803" spans="3:6">
      <c r="C803">
        <f t="shared" si="50"/>
        <v>795</v>
      </c>
      <c r="D803">
        <f t="shared" si="48"/>
        <v>7.94</v>
      </c>
      <c r="E803">
        <f t="shared" si="51"/>
        <v>79513.251305170226</v>
      </c>
      <c r="F803">
        <f t="shared" si="49"/>
        <v>0.35208397907769468</v>
      </c>
    </row>
    <row r="804" spans="3:6">
      <c r="C804">
        <f t="shared" si="50"/>
        <v>796</v>
      </c>
      <c r="D804">
        <f t="shared" si="48"/>
        <v>7.95</v>
      </c>
      <c r="E804">
        <f t="shared" si="51"/>
        <v>79415.983147632389</v>
      </c>
      <c r="F804">
        <f t="shared" si="49"/>
        <v>0.35165327652961198</v>
      </c>
    </row>
    <row r="805" spans="3:6">
      <c r="C805">
        <f t="shared" si="50"/>
        <v>797</v>
      </c>
      <c r="D805">
        <f t="shared" si="48"/>
        <v>7.96</v>
      </c>
      <c r="E805">
        <f t="shared" si="51"/>
        <v>79318.457479385135</v>
      </c>
      <c r="F805">
        <f t="shared" si="49"/>
        <v>0.35122143372636755</v>
      </c>
    </row>
    <row r="806" spans="3:6">
      <c r="C806">
        <f t="shared" si="50"/>
        <v>798</v>
      </c>
      <c r="D806">
        <f t="shared" si="48"/>
        <v>7.97</v>
      </c>
      <c r="E806">
        <f t="shared" si="51"/>
        <v>79220.676486146083</v>
      </c>
      <c r="F806">
        <f t="shared" si="49"/>
        <v>0.35078846034629979</v>
      </c>
    </row>
    <row r="807" spans="3:6">
      <c r="C807">
        <f t="shared" si="50"/>
        <v>799</v>
      </c>
      <c r="D807">
        <f t="shared" si="48"/>
        <v>7.98</v>
      </c>
      <c r="E807">
        <f t="shared" si="51"/>
        <v>79122.642347530942</v>
      </c>
      <c r="F807">
        <f t="shared" si="49"/>
        <v>0.350354366040728</v>
      </c>
    </row>
    <row r="808" spans="3:6">
      <c r="C808">
        <f t="shared" si="50"/>
        <v>800</v>
      </c>
      <c r="D808">
        <f t="shared" si="48"/>
        <v>7.99</v>
      </c>
      <c r="E808">
        <f t="shared" si="51"/>
        <v>79024.357237036937</v>
      </c>
      <c r="F808">
        <f t="shared" si="49"/>
        <v>0.34991916043387883</v>
      </c>
    </row>
    <row r="809" spans="3:6">
      <c r="C809">
        <f t="shared" si="50"/>
        <v>801</v>
      </c>
      <c r="D809">
        <f t="shared" si="48"/>
        <v>8</v>
      </c>
      <c r="E809">
        <f t="shared" si="51"/>
        <v>78925.823322026685</v>
      </c>
      <c r="F809">
        <f t="shared" si="49"/>
        <v>0.34948285312281485</v>
      </c>
    </row>
    <row r="810" spans="3:6">
      <c r="C810">
        <f t="shared" si="50"/>
        <v>802</v>
      </c>
      <c r="D810">
        <f t="shared" si="48"/>
        <v>8.01</v>
      </c>
      <c r="E810">
        <f t="shared" si="51"/>
        <v>78827.042763712292</v>
      </c>
      <c r="F810">
        <f t="shared" si="49"/>
        <v>0.34904545367736434</v>
      </c>
    </row>
    <row r="811" spans="3:6">
      <c r="C811">
        <f t="shared" si="50"/>
        <v>803</v>
      </c>
      <c r="D811">
        <f t="shared" si="48"/>
        <v>8.02</v>
      </c>
      <c r="E811">
        <f t="shared" si="51"/>
        <v>78728.01771713981</v>
      </c>
      <c r="F811">
        <f t="shared" si="49"/>
        <v>0.34860697164005233</v>
      </c>
    </row>
    <row r="812" spans="3:6">
      <c r="C812">
        <f t="shared" si="50"/>
        <v>804</v>
      </c>
      <c r="D812">
        <f t="shared" si="48"/>
        <v>8.0299999999999994</v>
      </c>
      <c r="E812">
        <f t="shared" si="51"/>
        <v>78628.750331173971</v>
      </c>
      <c r="F812">
        <f t="shared" si="49"/>
        <v>0.34816741652603295</v>
      </c>
    </row>
    <row r="813" spans="3:6">
      <c r="C813">
        <f t="shared" si="50"/>
        <v>805</v>
      </c>
      <c r="D813">
        <f t="shared" si="48"/>
        <v>8.0400000000000009</v>
      </c>
      <c r="E813">
        <f t="shared" si="51"/>
        <v>78529.24274848323</v>
      </c>
      <c r="F813">
        <f t="shared" si="49"/>
        <v>0.3477267978230234</v>
      </c>
    </row>
    <row r="814" spans="3:6">
      <c r="C814">
        <f t="shared" si="50"/>
        <v>806</v>
      </c>
      <c r="D814">
        <f t="shared" si="48"/>
        <v>8.0500000000000007</v>
      </c>
      <c r="E814">
        <f t="shared" si="51"/>
        <v>78429.497105524963</v>
      </c>
      <c r="F814">
        <f t="shared" si="49"/>
        <v>0.34728512499123809</v>
      </c>
    </row>
    <row r="815" spans="3:6">
      <c r="C815">
        <f t="shared" si="50"/>
        <v>807</v>
      </c>
      <c r="D815">
        <f t="shared" si="48"/>
        <v>8.06</v>
      </c>
      <c r="E815">
        <f t="shared" si="51"/>
        <v>78329.515532531354</v>
      </c>
      <c r="F815">
        <f t="shared" si="49"/>
        <v>0.34684240746332651</v>
      </c>
    </row>
    <row r="816" spans="3:6">
      <c r="C816">
        <f t="shared" si="50"/>
        <v>808</v>
      </c>
      <c r="D816">
        <f t="shared" si="48"/>
        <v>8.07</v>
      </c>
      <c r="E816">
        <f t="shared" si="51"/>
        <v>78229.300153495249</v>
      </c>
      <c r="F816">
        <f t="shared" si="49"/>
        <v>0.34639865464431036</v>
      </c>
    </row>
    <row r="817" spans="3:6">
      <c r="C817">
        <f t="shared" si="50"/>
        <v>809</v>
      </c>
      <c r="D817">
        <f t="shared" si="48"/>
        <v>8.08</v>
      </c>
      <c r="E817">
        <f t="shared" si="51"/>
        <v>78128.853086156392</v>
      </c>
      <c r="F817">
        <f t="shared" si="49"/>
        <v>0.34595387591152255</v>
      </c>
    </row>
    <row r="818" spans="3:6">
      <c r="C818">
        <f t="shared" si="50"/>
        <v>810</v>
      </c>
      <c r="D818">
        <f t="shared" si="48"/>
        <v>8.09</v>
      </c>
      <c r="E818">
        <f t="shared" si="51"/>
        <v>78028.176441987962</v>
      </c>
      <c r="F818">
        <f t="shared" si="49"/>
        <v>0.34550808061454791</v>
      </c>
    </row>
    <row r="819" spans="3:6">
      <c r="C819">
        <f t="shared" si="50"/>
        <v>811</v>
      </c>
      <c r="D819">
        <f t="shared" si="48"/>
        <v>8.1</v>
      </c>
      <c r="E819">
        <f t="shared" si="51"/>
        <v>77927.272326183447</v>
      </c>
      <c r="F819">
        <f t="shared" si="49"/>
        <v>0.34506127807516462</v>
      </c>
    </row>
    <row r="820" spans="3:6">
      <c r="C820">
        <f t="shared" si="50"/>
        <v>812</v>
      </c>
      <c r="D820">
        <f t="shared" si="48"/>
        <v>8.11</v>
      </c>
      <c r="E820">
        <f t="shared" si="51"/>
        <v>77826.142837643682</v>
      </c>
      <c r="F820">
        <f t="shared" si="49"/>
        <v>0.34461347758728722</v>
      </c>
    </row>
    <row r="821" spans="3:6">
      <c r="C821">
        <f t="shared" si="50"/>
        <v>813</v>
      </c>
      <c r="D821">
        <f t="shared" si="48"/>
        <v>8.120000000000001</v>
      </c>
      <c r="E821">
        <f t="shared" si="51"/>
        <v>77724.790068964372</v>
      </c>
      <c r="F821">
        <f t="shared" si="49"/>
        <v>0.34416468841691117</v>
      </c>
    </row>
    <row r="822" spans="3:6">
      <c r="C822">
        <f t="shared" si="50"/>
        <v>814</v>
      </c>
      <c r="D822">
        <f t="shared" si="48"/>
        <v>8.1300000000000008</v>
      </c>
      <c r="E822">
        <f t="shared" si="51"/>
        <v>77623.216106423744</v>
      </c>
      <c r="F822">
        <f t="shared" si="49"/>
        <v>0.34371491980205804</v>
      </c>
    </row>
    <row r="823" spans="3:6">
      <c r="C823">
        <f t="shared" si="50"/>
        <v>815</v>
      </c>
      <c r="D823">
        <f t="shared" si="48"/>
        <v>8.14</v>
      </c>
      <c r="E823">
        <f t="shared" si="51"/>
        <v>77521.423029970625</v>
      </c>
      <c r="F823">
        <f t="shared" si="49"/>
        <v>0.3432641809527231</v>
      </c>
    </row>
    <row r="824" spans="3:6">
      <c r="C824">
        <f t="shared" si="50"/>
        <v>816</v>
      </c>
      <c r="D824">
        <f t="shared" si="48"/>
        <v>8.15</v>
      </c>
      <c r="E824">
        <f t="shared" si="51"/>
        <v>77419.412913212611</v>
      </c>
      <c r="F824">
        <f t="shared" si="49"/>
        <v>0.34281248105082252</v>
      </c>
    </row>
    <row r="825" spans="3:6">
      <c r="C825">
        <f t="shared" si="50"/>
        <v>817</v>
      </c>
      <c r="D825">
        <f t="shared" si="48"/>
        <v>8.16</v>
      </c>
      <c r="E825">
        <f t="shared" si="51"/>
        <v>77317.187823404631</v>
      </c>
      <c r="F825">
        <f t="shared" si="49"/>
        <v>0.34235982925014297</v>
      </c>
    </row>
    <row r="826" spans="3:6">
      <c r="C826">
        <f t="shared" si="50"/>
        <v>818</v>
      </c>
      <c r="D826">
        <f t="shared" si="48"/>
        <v>8.17</v>
      </c>
      <c r="E826">
        <f t="shared" si="51"/>
        <v>77214.749821437872</v>
      </c>
      <c r="F826">
        <f t="shared" si="49"/>
        <v>0.34190623467629261</v>
      </c>
    </row>
    <row r="827" spans="3:6">
      <c r="C827">
        <f t="shared" si="50"/>
        <v>819</v>
      </c>
      <c r="D827">
        <f t="shared" si="48"/>
        <v>8.18</v>
      </c>
      <c r="E827">
        <f t="shared" si="51"/>
        <v>77112.100961828823</v>
      </c>
      <c r="F827">
        <f t="shared" si="49"/>
        <v>0.3414517064266524</v>
      </c>
    </row>
    <row r="828" spans="3:6">
      <c r="C828">
        <f t="shared" si="50"/>
        <v>820</v>
      </c>
      <c r="D828">
        <f t="shared" si="48"/>
        <v>8.19</v>
      </c>
      <c r="E828">
        <f t="shared" si="51"/>
        <v>77009.243292708634</v>
      </c>
      <c r="F828">
        <f t="shared" si="49"/>
        <v>0.34099625357032909</v>
      </c>
    </row>
    <row r="829" spans="3:6">
      <c r="C829">
        <f t="shared" si="50"/>
        <v>821</v>
      </c>
      <c r="D829">
        <f t="shared" si="48"/>
        <v>8.1999999999999993</v>
      </c>
      <c r="E829">
        <f t="shared" si="51"/>
        <v>76906.17885581289</v>
      </c>
      <c r="F829">
        <f t="shared" si="49"/>
        <v>0.34053988514810996</v>
      </c>
    </row>
    <row r="830" spans="3:6">
      <c r="C830">
        <f t="shared" si="50"/>
        <v>822</v>
      </c>
      <c r="D830">
        <f t="shared" si="48"/>
        <v>8.2100000000000009</v>
      </c>
      <c r="E830">
        <f t="shared" si="51"/>
        <v>76802.909686471423</v>
      </c>
      <c r="F830">
        <f t="shared" si="49"/>
        <v>0.34008261017241759</v>
      </c>
    </row>
    <row r="831" spans="3:6">
      <c r="C831">
        <f t="shared" si="50"/>
        <v>823</v>
      </c>
      <c r="D831">
        <f t="shared" si="48"/>
        <v>8.2200000000000006</v>
      </c>
      <c r="E831">
        <f t="shared" si="51"/>
        <v>76699.437813598575</v>
      </c>
      <c r="F831">
        <f t="shared" si="49"/>
        <v>0.33962443762726691</v>
      </c>
    </row>
    <row r="832" spans="3:6">
      <c r="C832">
        <f t="shared" si="50"/>
        <v>824</v>
      </c>
      <c r="D832">
        <f t="shared" si="48"/>
        <v>8.23</v>
      </c>
      <c r="E832">
        <f t="shared" si="51"/>
        <v>76595.765259683671</v>
      </c>
      <c r="F832">
        <f t="shared" si="49"/>
        <v>0.33916537646822292</v>
      </c>
    </row>
    <row r="833" spans="3:6">
      <c r="C833">
        <f t="shared" si="50"/>
        <v>825</v>
      </c>
      <c r="D833">
        <f t="shared" si="48"/>
        <v>8.24</v>
      </c>
      <c r="E833">
        <f t="shared" si="51"/>
        <v>76491.894040781714</v>
      </c>
      <c r="F833">
        <f t="shared" si="49"/>
        <v>0.3387054356223595</v>
      </c>
    </row>
    <row r="834" spans="3:6">
      <c r="C834">
        <f t="shared" si="50"/>
        <v>826</v>
      </c>
      <c r="D834">
        <f t="shared" si="48"/>
        <v>8.25</v>
      </c>
      <c r="E834">
        <f t="shared" si="51"/>
        <v>76387.826166504397</v>
      </c>
      <c r="F834">
        <f t="shared" si="49"/>
        <v>0.33824462398821958</v>
      </c>
    </row>
    <row r="835" spans="3:6">
      <c r="C835">
        <f t="shared" si="50"/>
        <v>827</v>
      </c>
      <c r="D835">
        <f t="shared" si="48"/>
        <v>8.26</v>
      </c>
      <c r="E835">
        <f t="shared" si="51"/>
        <v>76283.56364001146</v>
      </c>
      <c r="F835">
        <f t="shared" si="49"/>
        <v>0.33778295043577689</v>
      </c>
    </row>
    <row r="836" spans="3:6">
      <c r="C836">
        <f t="shared" si="50"/>
        <v>828</v>
      </c>
      <c r="D836">
        <f t="shared" si="48"/>
        <v>8.27</v>
      </c>
      <c r="E836">
        <f t="shared" si="51"/>
        <v>76179.108458002098</v>
      </c>
      <c r="F836">
        <f t="shared" si="49"/>
        <v>0.33732042380639793</v>
      </c>
    </row>
    <row r="837" spans="3:6">
      <c r="C837">
        <f t="shared" si="50"/>
        <v>829</v>
      </c>
      <c r="D837">
        <f t="shared" si="48"/>
        <v>8.2799999999999994</v>
      </c>
      <c r="E837">
        <f t="shared" si="51"/>
        <v>76074.462610706803</v>
      </c>
      <c r="F837">
        <f t="shared" si="49"/>
        <v>0.33685705291280593</v>
      </c>
    </row>
    <row r="838" spans="3:6">
      <c r="C838">
        <f t="shared" si="50"/>
        <v>830</v>
      </c>
      <c r="D838">
        <f t="shared" si="48"/>
        <v>8.2900000000000009</v>
      </c>
      <c r="E838">
        <f t="shared" si="51"/>
        <v>75969.628081879346</v>
      </c>
      <c r="F838">
        <f t="shared" si="49"/>
        <v>0.33639284653904511</v>
      </c>
    </row>
    <row r="839" spans="3:6">
      <c r="C839">
        <f t="shared" si="50"/>
        <v>831</v>
      </c>
      <c r="D839">
        <f t="shared" si="48"/>
        <v>8.3000000000000007</v>
      </c>
      <c r="E839">
        <f t="shared" si="51"/>
        <v>75864.606848789117</v>
      </c>
      <c r="F839">
        <f t="shared" si="49"/>
        <v>0.33592781344044698</v>
      </c>
    </row>
    <row r="840" spans="3:6">
      <c r="C840">
        <f t="shared" si="50"/>
        <v>832</v>
      </c>
      <c r="D840">
        <f t="shared" si="48"/>
        <v>8.31</v>
      </c>
      <c r="E840">
        <f t="shared" si="51"/>
        <v>75759.40088221358</v>
      </c>
      <c r="F840">
        <f t="shared" si="49"/>
        <v>0.33546196234359688</v>
      </c>
    </row>
    <row r="841" spans="3:6">
      <c r="C841">
        <f t="shared" si="50"/>
        <v>833</v>
      </c>
      <c r="D841">
        <f t="shared" si="48"/>
        <v>8.32</v>
      </c>
      <c r="E841">
        <f t="shared" si="51"/>
        <v>75654.012146431181</v>
      </c>
      <c r="F841">
        <f t="shared" si="49"/>
        <v>0.33499530194630256</v>
      </c>
    </row>
    <row r="842" spans="3:6">
      <c r="C842">
        <f t="shared" si="50"/>
        <v>834</v>
      </c>
      <c r="D842">
        <f t="shared" ref="D842:D905" si="52">$E$5*(C842-1)</f>
        <v>8.33</v>
      </c>
      <c r="E842">
        <f t="shared" si="51"/>
        <v>75548.442599214279</v>
      </c>
      <c r="F842">
        <f t="shared" ref="F842:F905" si="53">E842/$E$7</f>
        <v>0.33452784091756282</v>
      </c>
    </row>
    <row r="843" spans="3:6">
      <c r="C843">
        <f t="shared" ref="C843:C906" si="54">C842+1</f>
        <v>835</v>
      </c>
      <c r="D843">
        <f t="shared" si="52"/>
        <v>8.34</v>
      </c>
      <c r="E843">
        <f t="shared" si="51"/>
        <v>75442.694191822564</v>
      </c>
      <c r="F843">
        <f t="shared" si="53"/>
        <v>0.33405958789753842</v>
      </c>
    </row>
    <row r="844" spans="3:6">
      <c r="C844">
        <f t="shared" si="54"/>
        <v>836</v>
      </c>
      <c r="D844">
        <f t="shared" si="52"/>
        <v>8.35</v>
      </c>
      <c r="E844">
        <f t="shared" ref="E844:E907" si="55">(2*D843^2+D843^2*$E$5^2/4-$E$3*D843*$E$5^2+$E$5^2*$E$4*($E$4+1))/(D843*$E$5+D843^2)*E843+($E$5-D843)/($E$5+D843)*E842</f>
        <v>75336.768868996471</v>
      </c>
      <c r="F844">
        <f t="shared" si="53"/>
        <v>0.33359055149752298</v>
      </c>
    </row>
    <row r="845" spans="3:6">
      <c r="C845">
        <f t="shared" si="54"/>
        <v>837</v>
      </c>
      <c r="D845">
        <f t="shared" si="52"/>
        <v>8.36</v>
      </c>
      <c r="E845">
        <f t="shared" si="55"/>
        <v>75230.668568950932</v>
      </c>
      <c r="F845">
        <f t="shared" si="53"/>
        <v>0.33312074029991517</v>
      </c>
    </row>
    <row r="846" spans="3:6">
      <c r="C846">
        <f t="shared" si="54"/>
        <v>838</v>
      </c>
      <c r="D846">
        <f t="shared" si="52"/>
        <v>8.370000000000001</v>
      </c>
      <c r="E846">
        <f t="shared" si="55"/>
        <v>75124.395223369473</v>
      </c>
      <c r="F846">
        <f t="shared" si="53"/>
        <v>0.33265016285819277</v>
      </c>
    </row>
    <row r="847" spans="3:6">
      <c r="C847">
        <f t="shared" si="54"/>
        <v>839</v>
      </c>
      <c r="D847">
        <f t="shared" si="52"/>
        <v>8.3800000000000008</v>
      </c>
      <c r="E847">
        <f t="shared" si="55"/>
        <v>75017.950757398503</v>
      </c>
      <c r="F847">
        <f t="shared" si="53"/>
        <v>0.33217882769688711</v>
      </c>
    </row>
    <row r="848" spans="3:6">
      <c r="C848">
        <f t="shared" si="54"/>
        <v>840</v>
      </c>
      <c r="D848">
        <f t="shared" si="52"/>
        <v>8.39</v>
      </c>
      <c r="E848">
        <f t="shared" si="55"/>
        <v>74911.337089641645</v>
      </c>
      <c r="F848">
        <f t="shared" si="53"/>
        <v>0.33170674331155825</v>
      </c>
    </row>
    <row r="849" spans="3:6">
      <c r="C849">
        <f t="shared" si="54"/>
        <v>841</v>
      </c>
      <c r="D849">
        <f t="shared" si="52"/>
        <v>8.4</v>
      </c>
      <c r="E849">
        <f t="shared" si="55"/>
        <v>74804.556132154597</v>
      </c>
      <c r="F849">
        <f t="shared" si="53"/>
        <v>0.33123391816877201</v>
      </c>
    </row>
    <row r="850" spans="3:6">
      <c r="C850">
        <f t="shared" si="54"/>
        <v>842</v>
      </c>
      <c r="D850">
        <f t="shared" si="52"/>
        <v>8.41</v>
      </c>
      <c r="E850">
        <f t="shared" si="55"/>
        <v>74697.609790440038</v>
      </c>
      <c r="F850">
        <f t="shared" si="53"/>
        <v>0.33076036070607751</v>
      </c>
    </row>
    <row r="851" spans="3:6">
      <c r="C851">
        <f t="shared" si="54"/>
        <v>843</v>
      </c>
      <c r="D851">
        <f t="shared" si="52"/>
        <v>8.42</v>
      </c>
      <c r="E851">
        <f t="shared" si="55"/>
        <v>74590.49996344278</v>
      </c>
      <c r="F851">
        <f t="shared" si="53"/>
        <v>0.33028607933198578</v>
      </c>
    </row>
    <row r="852" spans="3:6">
      <c r="C852">
        <f t="shared" si="54"/>
        <v>844</v>
      </c>
      <c r="D852">
        <f t="shared" si="52"/>
        <v>8.43</v>
      </c>
      <c r="E852">
        <f t="shared" si="55"/>
        <v>74483.228543545323</v>
      </c>
      <c r="F852">
        <f t="shared" si="53"/>
        <v>0.32981108242594986</v>
      </c>
    </row>
    <row r="853" spans="3:6">
      <c r="C853">
        <f t="shared" si="54"/>
        <v>845</v>
      </c>
      <c r="D853">
        <f t="shared" si="52"/>
        <v>8.44</v>
      </c>
      <c r="E853">
        <f t="shared" si="55"/>
        <v>74375.79741656332</v>
      </c>
      <c r="F853">
        <f t="shared" si="53"/>
        <v>0.32933537833834498</v>
      </c>
    </row>
    <row r="854" spans="3:6">
      <c r="C854">
        <f t="shared" si="54"/>
        <v>846</v>
      </c>
      <c r="D854">
        <f t="shared" si="52"/>
        <v>8.4499999999999993</v>
      </c>
      <c r="E854">
        <f t="shared" si="55"/>
        <v>74268.208461741626</v>
      </c>
      <c r="F854">
        <f t="shared" si="53"/>
        <v>0.32885897539045084</v>
      </c>
    </row>
    <row r="855" spans="3:6">
      <c r="C855">
        <f t="shared" si="54"/>
        <v>847</v>
      </c>
      <c r="D855">
        <f t="shared" si="52"/>
        <v>8.4600000000000009</v>
      </c>
      <c r="E855">
        <f t="shared" si="55"/>
        <v>74160.463551750276</v>
      </c>
      <c r="F855">
        <f t="shared" si="53"/>
        <v>0.32838188187443385</v>
      </c>
    </row>
    <row r="856" spans="3:6">
      <c r="C856">
        <f t="shared" si="54"/>
        <v>848</v>
      </c>
      <c r="D856">
        <f t="shared" si="52"/>
        <v>8.4700000000000006</v>
      </c>
      <c r="E856">
        <f t="shared" si="55"/>
        <v>74052.564552680837</v>
      </c>
      <c r="F856">
        <f t="shared" si="53"/>
        <v>0.3279041060533312</v>
      </c>
    </row>
    <row r="857" spans="3:6">
      <c r="C857">
        <f t="shared" si="54"/>
        <v>849</v>
      </c>
      <c r="D857">
        <f t="shared" si="52"/>
        <v>8.48</v>
      </c>
      <c r="E857">
        <f t="shared" si="55"/>
        <v>73944.513324042986</v>
      </c>
      <c r="F857">
        <f t="shared" si="53"/>
        <v>0.32742565616103542</v>
      </c>
    </row>
    <row r="858" spans="3:6">
      <c r="C858">
        <f t="shared" si="54"/>
        <v>850</v>
      </c>
      <c r="D858">
        <f t="shared" si="52"/>
        <v>8.49</v>
      </c>
      <c r="E858">
        <f t="shared" si="55"/>
        <v>73836.311718761193</v>
      </c>
      <c r="F858">
        <f t="shared" si="53"/>
        <v>0.32694654040227972</v>
      </c>
    </row>
    <row r="859" spans="3:6">
      <c r="C859">
        <f t="shared" si="54"/>
        <v>851</v>
      </c>
      <c r="D859">
        <f t="shared" si="52"/>
        <v>8.5</v>
      </c>
      <c r="E859">
        <f t="shared" si="55"/>
        <v>73727.961583171753</v>
      </c>
      <c r="F859">
        <f t="shared" si="53"/>
        <v>0.32646676695262511</v>
      </c>
    </row>
    <row r="860" spans="3:6">
      <c r="C860">
        <f t="shared" si="54"/>
        <v>852</v>
      </c>
      <c r="D860">
        <f t="shared" si="52"/>
        <v>8.51</v>
      </c>
      <c r="E860">
        <f t="shared" si="55"/>
        <v>73619.464757020032</v>
      </c>
      <c r="F860">
        <f t="shared" si="53"/>
        <v>0.32598634395844783</v>
      </c>
    </row>
    <row r="861" spans="3:6">
      <c r="C861">
        <f t="shared" si="54"/>
        <v>853</v>
      </c>
      <c r="D861">
        <f t="shared" si="52"/>
        <v>8.52</v>
      </c>
      <c r="E861">
        <f t="shared" si="55"/>
        <v>73510.82307345781</v>
      </c>
      <c r="F861">
        <f t="shared" si="53"/>
        <v>0.32550527953692793</v>
      </c>
    </row>
    <row r="862" spans="3:6">
      <c r="C862">
        <f t="shared" si="54"/>
        <v>854</v>
      </c>
      <c r="D862">
        <f t="shared" si="52"/>
        <v>8.5299999999999994</v>
      </c>
      <c r="E862">
        <f t="shared" si="55"/>
        <v>73402.038359040846</v>
      </c>
      <c r="F862">
        <f t="shared" si="53"/>
        <v>0.3250235817760383</v>
      </c>
    </row>
    <row r="863" spans="3:6">
      <c r="C863">
        <f t="shared" si="54"/>
        <v>855</v>
      </c>
      <c r="D863">
        <f t="shared" si="52"/>
        <v>8.5400000000000009</v>
      </c>
      <c r="E863">
        <f t="shared" si="55"/>
        <v>73293.112433726812</v>
      </c>
      <c r="F863">
        <f t="shared" si="53"/>
        <v>0.32454125873453554</v>
      </c>
    </row>
    <row r="864" spans="3:6">
      <c r="C864">
        <f t="shared" si="54"/>
        <v>856</v>
      </c>
      <c r="D864">
        <f t="shared" si="52"/>
        <v>8.5500000000000007</v>
      </c>
      <c r="E864">
        <f t="shared" si="55"/>
        <v>73184.047110873289</v>
      </c>
      <c r="F864">
        <f t="shared" si="53"/>
        <v>0.32405831844195104</v>
      </c>
    </row>
    <row r="865" spans="3:6">
      <c r="C865">
        <f t="shared" si="54"/>
        <v>857</v>
      </c>
      <c r="D865">
        <f t="shared" si="52"/>
        <v>8.56</v>
      </c>
      <c r="E865">
        <f t="shared" si="55"/>
        <v>73074.844197236045</v>
      </c>
      <c r="F865">
        <f t="shared" si="53"/>
        <v>0.32357476889858355</v>
      </c>
    </row>
    <row r="866" spans="3:6">
      <c r="C866">
        <f t="shared" si="54"/>
        <v>858</v>
      </c>
      <c r="D866">
        <f t="shared" si="52"/>
        <v>8.57</v>
      </c>
      <c r="E866">
        <f t="shared" si="55"/>
        <v>72965.505492967437</v>
      </c>
      <c r="F866">
        <f t="shared" si="53"/>
        <v>0.32309061807549194</v>
      </c>
    </row>
    <row r="867" spans="3:6">
      <c r="C867">
        <f t="shared" si="54"/>
        <v>859</v>
      </c>
      <c r="D867">
        <f t="shared" si="52"/>
        <v>8.58</v>
      </c>
      <c r="E867">
        <f t="shared" si="55"/>
        <v>72856.032791615071</v>
      </c>
      <c r="F867">
        <f t="shared" si="53"/>
        <v>0.32260587391448919</v>
      </c>
    </row>
    <row r="868" spans="3:6">
      <c r="C868">
        <f t="shared" si="54"/>
        <v>860</v>
      </c>
      <c r="D868">
        <f t="shared" si="52"/>
        <v>8.59</v>
      </c>
      <c r="E868">
        <f t="shared" si="55"/>
        <v>72746.427880120667</v>
      </c>
      <c r="F868">
        <f t="shared" si="53"/>
        <v>0.32212054432813758</v>
      </c>
    </row>
    <row r="869" spans="3:6">
      <c r="C869">
        <f t="shared" si="54"/>
        <v>861</v>
      </c>
      <c r="D869">
        <f t="shared" si="52"/>
        <v>8.6</v>
      </c>
      <c r="E869">
        <f t="shared" si="55"/>
        <v>72636.692538819203</v>
      </c>
      <c r="F869">
        <f t="shared" si="53"/>
        <v>0.32163463719974483</v>
      </c>
    </row>
    <row r="870" spans="3:6">
      <c r="C870">
        <f t="shared" si="54"/>
        <v>862</v>
      </c>
      <c r="D870">
        <f t="shared" si="52"/>
        <v>8.61</v>
      </c>
      <c r="E870">
        <f t="shared" si="55"/>
        <v>72526.828541438037</v>
      </c>
      <c r="F870">
        <f t="shared" si="53"/>
        <v>0.32114816038336003</v>
      </c>
    </row>
    <row r="871" spans="3:6">
      <c r="C871">
        <f t="shared" si="54"/>
        <v>863</v>
      </c>
      <c r="D871">
        <f t="shared" si="52"/>
        <v>8.620000000000001</v>
      </c>
      <c r="E871">
        <f t="shared" si="55"/>
        <v>72416.837655096402</v>
      </c>
      <c r="F871">
        <f t="shared" si="53"/>
        <v>0.3206611217037717</v>
      </c>
    </row>
    <row r="872" spans="3:6">
      <c r="C872">
        <f t="shared" si="54"/>
        <v>864</v>
      </c>
      <c r="D872">
        <f t="shared" si="52"/>
        <v>8.6300000000000008</v>
      </c>
      <c r="E872">
        <f t="shared" si="55"/>
        <v>72306.721640305099</v>
      </c>
      <c r="F872">
        <f t="shared" si="53"/>
        <v>0.32017352895650619</v>
      </c>
    </row>
    <row r="873" spans="3:6">
      <c r="C873">
        <f t="shared" si="54"/>
        <v>865</v>
      </c>
      <c r="D873">
        <f t="shared" si="52"/>
        <v>8.64</v>
      </c>
      <c r="E873">
        <f t="shared" si="55"/>
        <v>72196.482250966365</v>
      </c>
      <c r="F873">
        <f t="shared" si="53"/>
        <v>0.31968538990782724</v>
      </c>
    </row>
    <row r="874" spans="3:6">
      <c r="C874">
        <f t="shared" si="54"/>
        <v>866</v>
      </c>
      <c r="D874">
        <f t="shared" si="52"/>
        <v>8.65</v>
      </c>
      <c r="E874">
        <f t="shared" si="55"/>
        <v>72086.121234373786</v>
      </c>
      <c r="F874">
        <f t="shared" si="53"/>
        <v>0.31919671229473551</v>
      </c>
    </row>
    <row r="875" spans="3:6">
      <c r="C875">
        <f t="shared" si="54"/>
        <v>867</v>
      </c>
      <c r="D875">
        <f t="shared" si="52"/>
        <v>8.66</v>
      </c>
      <c r="E875">
        <f t="shared" si="55"/>
        <v>71975.64033121262</v>
      </c>
      <c r="F875">
        <f t="shared" si="53"/>
        <v>0.31870750382497004</v>
      </c>
    </row>
    <row r="876" spans="3:6">
      <c r="C876">
        <f t="shared" si="54"/>
        <v>868</v>
      </c>
      <c r="D876">
        <f t="shared" si="52"/>
        <v>8.67</v>
      </c>
      <c r="E876">
        <f t="shared" si="55"/>
        <v>71865.041275560157</v>
      </c>
      <c r="F876">
        <f t="shared" si="53"/>
        <v>0.31821777217700981</v>
      </c>
    </row>
    <row r="877" spans="3:6">
      <c r="C877">
        <f t="shared" si="54"/>
        <v>869</v>
      </c>
      <c r="D877">
        <f t="shared" si="52"/>
        <v>8.68</v>
      </c>
      <c r="E877">
        <f t="shared" si="55"/>
        <v>71754.32579488639</v>
      </c>
      <c r="F877">
        <f t="shared" si="53"/>
        <v>0.31772752500007689</v>
      </c>
    </row>
    <row r="878" spans="3:6">
      <c r="C878">
        <f t="shared" si="54"/>
        <v>870</v>
      </c>
      <c r="D878">
        <f t="shared" si="52"/>
        <v>8.69</v>
      </c>
      <c r="E878">
        <f t="shared" si="55"/>
        <v>71643.495610054772</v>
      </c>
      <c r="F878">
        <f t="shared" si="53"/>
        <v>0.31723676991413946</v>
      </c>
    </row>
    <row r="879" spans="3:6">
      <c r="C879">
        <f t="shared" si="54"/>
        <v>871</v>
      </c>
      <c r="D879">
        <f t="shared" si="52"/>
        <v>8.7000000000000011</v>
      </c>
      <c r="E879">
        <f t="shared" si="55"/>
        <v>71532.552435323101</v>
      </c>
      <c r="F879">
        <f t="shared" si="53"/>
        <v>0.31674551450991606</v>
      </c>
    </row>
    <row r="880" spans="3:6">
      <c r="C880">
        <f t="shared" si="54"/>
        <v>872</v>
      </c>
      <c r="D880">
        <f t="shared" si="52"/>
        <v>8.7100000000000009</v>
      </c>
      <c r="E880">
        <f t="shared" si="55"/>
        <v>71421.497978344793</v>
      </c>
      <c r="F880">
        <f t="shared" si="53"/>
        <v>0.31625376634888097</v>
      </c>
    </row>
    <row r="881" spans="3:6">
      <c r="C881">
        <f t="shared" si="54"/>
        <v>873</v>
      </c>
      <c r="D881">
        <f t="shared" si="52"/>
        <v>8.7200000000000006</v>
      </c>
      <c r="E881">
        <f t="shared" si="55"/>
        <v>71310.333940170181</v>
      </c>
      <c r="F881">
        <f t="shared" si="53"/>
        <v>0.31576153296327025</v>
      </c>
    </row>
    <row r="882" spans="3:6">
      <c r="C882">
        <f t="shared" si="54"/>
        <v>874</v>
      </c>
      <c r="D882">
        <f t="shared" si="52"/>
        <v>8.73</v>
      </c>
      <c r="E882">
        <f t="shared" si="55"/>
        <v>71199.062015248026</v>
      </c>
      <c r="F882">
        <f t="shared" si="53"/>
        <v>0.31526882185608807</v>
      </c>
    </row>
    <row r="883" spans="3:6">
      <c r="C883">
        <f t="shared" si="54"/>
        <v>875</v>
      </c>
      <c r="D883">
        <f t="shared" si="52"/>
        <v>8.74</v>
      </c>
      <c r="E883">
        <f t="shared" si="55"/>
        <v>71087.683891427179</v>
      </c>
      <c r="F883">
        <f t="shared" si="53"/>
        <v>0.31477564050111428</v>
      </c>
    </row>
    <row r="884" spans="3:6">
      <c r="C884">
        <f t="shared" si="54"/>
        <v>876</v>
      </c>
      <c r="D884">
        <f t="shared" si="52"/>
        <v>8.75</v>
      </c>
      <c r="E884">
        <f t="shared" si="55"/>
        <v>70976.201249958438</v>
      </c>
      <c r="F884">
        <f t="shared" si="53"/>
        <v>0.31428199634291276</v>
      </c>
    </row>
    <row r="885" spans="3:6">
      <c r="C885">
        <f t="shared" si="54"/>
        <v>877</v>
      </c>
      <c r="D885">
        <f t="shared" si="52"/>
        <v>8.76</v>
      </c>
      <c r="E885">
        <f t="shared" si="55"/>
        <v>70864.615765496681</v>
      </c>
      <c r="F885">
        <f t="shared" si="53"/>
        <v>0.3137878967968406</v>
      </c>
    </row>
    <row r="886" spans="3:6">
      <c r="C886">
        <f t="shared" si="54"/>
        <v>878</v>
      </c>
      <c r="D886">
        <f t="shared" si="52"/>
        <v>8.77</v>
      </c>
      <c r="E886">
        <f t="shared" si="55"/>
        <v>70752.929106103053</v>
      </c>
      <c r="F886">
        <f t="shared" si="53"/>
        <v>0.31329334924905788</v>
      </c>
    </row>
    <row r="887" spans="3:6">
      <c r="C887">
        <f t="shared" si="54"/>
        <v>879</v>
      </c>
      <c r="D887">
        <f t="shared" si="52"/>
        <v>8.7799999999999994</v>
      </c>
      <c r="E887">
        <f t="shared" si="55"/>
        <v>70641.142933247276</v>
      </c>
      <c r="F887">
        <f t="shared" si="53"/>
        <v>0.31279836105653797</v>
      </c>
    </row>
    <row r="888" spans="3:6">
      <c r="C888">
        <f t="shared" si="54"/>
        <v>880</v>
      </c>
      <c r="D888">
        <f t="shared" si="52"/>
        <v>8.7900000000000009</v>
      </c>
      <c r="E888">
        <f t="shared" si="55"/>
        <v>70529.258901810288</v>
      </c>
      <c r="F888">
        <f t="shared" si="53"/>
        <v>0.31230293954707911</v>
      </c>
    </row>
    <row r="889" spans="3:6">
      <c r="C889">
        <f t="shared" si="54"/>
        <v>881</v>
      </c>
      <c r="D889">
        <f t="shared" si="52"/>
        <v>8.8000000000000007</v>
      </c>
      <c r="E889">
        <f t="shared" si="55"/>
        <v>70417.278660086929</v>
      </c>
      <c r="F889">
        <f t="shared" si="53"/>
        <v>0.31180709201931639</v>
      </c>
    </row>
    <row r="890" spans="3:6">
      <c r="C890">
        <f t="shared" si="54"/>
        <v>882</v>
      </c>
      <c r="D890">
        <f t="shared" si="52"/>
        <v>8.81</v>
      </c>
      <c r="E890">
        <f t="shared" si="55"/>
        <v>70305.203849788828</v>
      </c>
      <c r="F890">
        <f t="shared" si="53"/>
        <v>0.31131082574273455</v>
      </c>
    </row>
    <row r="891" spans="3:6">
      <c r="C891">
        <f t="shared" si="54"/>
        <v>883</v>
      </c>
      <c r="D891">
        <f t="shared" si="52"/>
        <v>8.82</v>
      </c>
      <c r="E891">
        <f t="shared" si="55"/>
        <v>70193.036106047526</v>
      </c>
      <c r="F891">
        <f t="shared" si="53"/>
        <v>0.3108141479576817</v>
      </c>
    </row>
    <row r="892" spans="3:6">
      <c r="C892">
        <f t="shared" si="54"/>
        <v>884</v>
      </c>
      <c r="D892">
        <f t="shared" si="52"/>
        <v>8.83</v>
      </c>
      <c r="E892">
        <f t="shared" si="55"/>
        <v>70080.77705741761</v>
      </c>
      <c r="F892">
        <f t="shared" si="53"/>
        <v>0.31031706587538321</v>
      </c>
    </row>
    <row r="893" spans="3:6">
      <c r="C893">
        <f t="shared" si="54"/>
        <v>885</v>
      </c>
      <c r="D893">
        <f t="shared" si="52"/>
        <v>8.84</v>
      </c>
      <c r="E893">
        <f t="shared" si="55"/>
        <v>69968.428325880115</v>
      </c>
      <c r="F893">
        <f t="shared" si="53"/>
        <v>0.30981958667795689</v>
      </c>
    </row>
    <row r="894" spans="3:6">
      <c r="C894">
        <f t="shared" si="54"/>
        <v>886</v>
      </c>
      <c r="D894">
        <f t="shared" si="52"/>
        <v>8.85</v>
      </c>
      <c r="E894">
        <f t="shared" si="55"/>
        <v>69855.991526846177</v>
      </c>
      <c r="F894">
        <f t="shared" si="53"/>
        <v>0.30932171751842907</v>
      </c>
    </row>
    <row r="895" spans="3:6">
      <c r="C895">
        <f t="shared" si="54"/>
        <v>887</v>
      </c>
      <c r="D895">
        <f t="shared" si="52"/>
        <v>8.86</v>
      </c>
      <c r="E895">
        <f t="shared" si="55"/>
        <v>69743.468269160614</v>
      </c>
      <c r="F895">
        <f t="shared" si="53"/>
        <v>0.30882346552075052</v>
      </c>
    </row>
    <row r="896" spans="3:6">
      <c r="C896">
        <f t="shared" si="54"/>
        <v>888</v>
      </c>
      <c r="D896">
        <f t="shared" si="52"/>
        <v>8.870000000000001</v>
      </c>
      <c r="E896">
        <f t="shared" si="55"/>
        <v>69630.860155105838</v>
      </c>
      <c r="F896">
        <f t="shared" si="53"/>
        <v>0.30832483777981368</v>
      </c>
    </row>
    <row r="897" spans="3:6">
      <c r="C897">
        <f t="shared" si="54"/>
        <v>889</v>
      </c>
      <c r="D897">
        <f t="shared" si="52"/>
        <v>8.8800000000000008</v>
      </c>
      <c r="E897">
        <f t="shared" si="55"/>
        <v>69518.16878040586</v>
      </c>
      <c r="F897">
        <f t="shared" si="53"/>
        <v>0.30782584136147045</v>
      </c>
    </row>
    <row r="898" spans="3:6">
      <c r="C898">
        <f t="shared" si="54"/>
        <v>890</v>
      </c>
      <c r="D898">
        <f t="shared" si="52"/>
        <v>8.89</v>
      </c>
      <c r="E898">
        <f t="shared" si="55"/>
        <v>69405.395734230449</v>
      </c>
      <c r="F898">
        <f t="shared" si="53"/>
        <v>0.30732648330255069</v>
      </c>
    </row>
    <row r="899" spans="3:6">
      <c r="C899">
        <f t="shared" si="54"/>
        <v>891</v>
      </c>
      <c r="D899">
        <f t="shared" si="52"/>
        <v>8.9</v>
      </c>
      <c r="E899">
        <f t="shared" si="55"/>
        <v>69292.542599199573</v>
      </c>
      <c r="F899">
        <f t="shared" si="53"/>
        <v>0.30682677061088165</v>
      </c>
    </row>
    <row r="900" spans="3:6">
      <c r="C900">
        <f t="shared" si="54"/>
        <v>892</v>
      </c>
      <c r="D900">
        <f t="shared" si="52"/>
        <v>8.91</v>
      </c>
      <c r="E900">
        <f t="shared" si="55"/>
        <v>69179.610951387775</v>
      </c>
      <c r="F900">
        <f t="shared" si="53"/>
        <v>0.30632671026530761</v>
      </c>
    </row>
    <row r="901" spans="3:6">
      <c r="C901">
        <f t="shared" si="54"/>
        <v>893</v>
      </c>
      <c r="D901">
        <f t="shared" si="52"/>
        <v>8.92</v>
      </c>
      <c r="E901">
        <f t="shared" si="55"/>
        <v>69066.602360328805</v>
      </c>
      <c r="F901">
        <f t="shared" si="53"/>
        <v>0.30582630921571025</v>
      </c>
    </row>
    <row r="902" spans="3:6">
      <c r="C902">
        <f t="shared" si="54"/>
        <v>894</v>
      </c>
      <c r="D902">
        <f t="shared" si="52"/>
        <v>8.93</v>
      </c>
      <c r="E902">
        <f t="shared" si="55"/>
        <v>68953.51838902045</v>
      </c>
      <c r="F902">
        <f t="shared" si="53"/>
        <v>0.30532557438303004</v>
      </c>
    </row>
    <row r="903" spans="3:6">
      <c r="C903">
        <f t="shared" si="54"/>
        <v>895</v>
      </c>
      <c r="D903">
        <f t="shared" si="52"/>
        <v>8.94</v>
      </c>
      <c r="E903">
        <f t="shared" si="55"/>
        <v>68840.360593929479</v>
      </c>
      <c r="F903">
        <f t="shared" si="53"/>
        <v>0.30482451265928817</v>
      </c>
    </row>
    <row r="904" spans="3:6">
      <c r="C904">
        <f t="shared" si="54"/>
        <v>896</v>
      </c>
      <c r="D904">
        <f t="shared" si="52"/>
        <v>8.9500000000000011</v>
      </c>
      <c r="E904">
        <f t="shared" si="55"/>
        <v>68727.130524996624</v>
      </c>
      <c r="F904">
        <f t="shared" si="53"/>
        <v>0.30432313090760865</v>
      </c>
    </row>
    <row r="905" spans="3:6">
      <c r="C905">
        <f t="shared" si="54"/>
        <v>897</v>
      </c>
      <c r="D905">
        <f t="shared" si="52"/>
        <v>8.9600000000000009</v>
      </c>
      <c r="E905">
        <f t="shared" si="55"/>
        <v>68613.829725641932</v>
      </c>
      <c r="F905">
        <f t="shared" si="53"/>
        <v>0.30382143596224187</v>
      </c>
    </row>
    <row r="906" spans="3:6">
      <c r="C906">
        <f t="shared" si="54"/>
        <v>898</v>
      </c>
      <c r="D906">
        <f t="shared" ref="D906:D969" si="56">$E$5*(C906-1)</f>
        <v>8.9700000000000006</v>
      </c>
      <c r="E906">
        <f t="shared" si="55"/>
        <v>68500.459732770032</v>
      </c>
      <c r="F906">
        <f t="shared" ref="F906:F969" si="57">E906/$E$7</f>
        <v>0.30331943462858801</v>
      </c>
    </row>
    <row r="907" spans="3:6">
      <c r="C907">
        <f t="shared" ref="C907:C970" si="58">C906+1</f>
        <v>899</v>
      </c>
      <c r="D907">
        <f t="shared" si="56"/>
        <v>8.98</v>
      </c>
      <c r="E907">
        <f t="shared" si="55"/>
        <v>68387.022076775742</v>
      </c>
      <c r="F907">
        <f t="shared" si="57"/>
        <v>0.30281713368322194</v>
      </c>
    </row>
    <row r="908" spans="3:6">
      <c r="C908">
        <f t="shared" si="58"/>
        <v>900</v>
      </c>
      <c r="D908">
        <f t="shared" si="56"/>
        <v>8.99</v>
      </c>
      <c r="E908">
        <f t="shared" ref="E908:E971" si="59">(2*D907^2+D907^2*$E$5^2/4-$E$3*D907*$E$5^2+$E$5^2*$E$4*($E$4+1))/(D907*$E$5+D907^2)*E907+($E$5-D907)/($E$5+D907)*E906</f>
        <v>68273.518281549623</v>
      </c>
      <c r="F908">
        <f t="shared" si="57"/>
        <v>0.30231453987391771</v>
      </c>
    </row>
    <row r="909" spans="3:6">
      <c r="C909">
        <f t="shared" si="58"/>
        <v>901</v>
      </c>
      <c r="D909">
        <f t="shared" si="56"/>
        <v>9</v>
      </c>
      <c r="E909">
        <f t="shared" si="59"/>
        <v>68159.949864483817</v>
      </c>
      <c r="F909">
        <f t="shared" si="57"/>
        <v>0.30181165991967435</v>
      </c>
    </row>
    <row r="910" spans="3:6">
      <c r="C910">
        <f t="shared" si="58"/>
        <v>902</v>
      </c>
      <c r="D910">
        <f t="shared" si="56"/>
        <v>9.01</v>
      </c>
      <c r="E910">
        <f t="shared" si="59"/>
        <v>68046.318336477969</v>
      </c>
      <c r="F910">
        <f t="shared" si="57"/>
        <v>0.30130850051074226</v>
      </c>
    </row>
    <row r="911" spans="3:6">
      <c r="C911">
        <f t="shared" si="58"/>
        <v>903</v>
      </c>
      <c r="D911">
        <f t="shared" si="56"/>
        <v>9.02</v>
      </c>
      <c r="E911">
        <f t="shared" si="59"/>
        <v>67932.625201945324</v>
      </c>
      <c r="F911">
        <f t="shared" si="57"/>
        <v>0.30080506830865011</v>
      </c>
    </row>
    <row r="912" spans="3:6">
      <c r="C912">
        <f t="shared" si="58"/>
        <v>904</v>
      </c>
      <c r="D912">
        <f t="shared" si="56"/>
        <v>9.0299999999999994</v>
      </c>
      <c r="E912">
        <f t="shared" si="59"/>
        <v>67818.871958818869</v>
      </c>
      <c r="F912">
        <f t="shared" si="57"/>
        <v>0.30030136994623197</v>
      </c>
    </row>
    <row r="913" spans="3:6">
      <c r="C913">
        <f t="shared" si="58"/>
        <v>905</v>
      </c>
      <c r="D913">
        <f t="shared" si="56"/>
        <v>9.0400000000000009</v>
      </c>
      <c r="E913">
        <f t="shared" si="59"/>
        <v>67705.060098557733</v>
      </c>
      <c r="F913">
        <f t="shared" si="57"/>
        <v>0.29979741202765586</v>
      </c>
    </row>
    <row r="914" spans="3:6">
      <c r="C914">
        <f t="shared" si="58"/>
        <v>906</v>
      </c>
      <c r="D914">
        <f t="shared" si="56"/>
        <v>9.0500000000000007</v>
      </c>
      <c r="E914">
        <f t="shared" si="59"/>
        <v>67591.191106153652</v>
      </c>
      <c r="F914">
        <f t="shared" si="57"/>
        <v>0.29929320112845204</v>
      </c>
    </row>
    <row r="915" spans="3:6">
      <c r="C915">
        <f t="shared" si="58"/>
        <v>907</v>
      </c>
      <c r="D915">
        <f t="shared" si="56"/>
        <v>9.06</v>
      </c>
      <c r="E915">
        <f t="shared" si="59"/>
        <v>67477.266460137485</v>
      </c>
      <c r="F915">
        <f t="shared" si="57"/>
        <v>0.29878874379554232</v>
      </c>
    </row>
    <row r="916" spans="3:6">
      <c r="C916">
        <f t="shared" si="58"/>
        <v>908</v>
      </c>
      <c r="D916">
        <f t="shared" si="56"/>
        <v>9.07</v>
      </c>
      <c r="E916">
        <f t="shared" si="59"/>
        <v>67363.287632586129</v>
      </c>
      <c r="F916">
        <f t="shared" si="57"/>
        <v>0.29828404654727014</v>
      </c>
    </row>
    <row r="917" spans="3:6">
      <c r="C917">
        <f t="shared" si="58"/>
        <v>909</v>
      </c>
      <c r="D917">
        <f t="shared" si="56"/>
        <v>9.08</v>
      </c>
      <c r="E917">
        <f t="shared" si="59"/>
        <v>67249.256089129165</v>
      </c>
      <c r="F917">
        <f t="shared" si="57"/>
        <v>0.29777911587343053</v>
      </c>
    </row>
    <row r="918" spans="3:6">
      <c r="C918">
        <f t="shared" si="58"/>
        <v>910</v>
      </c>
      <c r="D918">
        <f t="shared" si="56"/>
        <v>9.09</v>
      </c>
      <c r="E918">
        <f t="shared" si="59"/>
        <v>67135.173288956008</v>
      </c>
      <c r="F918">
        <f t="shared" si="57"/>
        <v>0.29727395823530134</v>
      </c>
    </row>
    <row r="919" spans="3:6">
      <c r="C919">
        <f t="shared" si="58"/>
        <v>911</v>
      </c>
      <c r="D919">
        <f t="shared" si="56"/>
        <v>9.1</v>
      </c>
      <c r="E919">
        <f t="shared" si="59"/>
        <v>67021.040684822932</v>
      </c>
      <c r="F919">
        <f t="shared" si="57"/>
        <v>0.29676858006567469</v>
      </c>
    </row>
    <row r="920" spans="3:6">
      <c r="C920">
        <f t="shared" si="58"/>
        <v>912</v>
      </c>
      <c r="D920">
        <f t="shared" si="56"/>
        <v>9.11</v>
      </c>
      <c r="E920">
        <f t="shared" si="59"/>
        <v>66906.859723060421</v>
      </c>
      <c r="F920">
        <f t="shared" si="57"/>
        <v>0.29626298776888921</v>
      </c>
    </row>
    <row r="921" spans="3:6">
      <c r="C921">
        <f t="shared" si="58"/>
        <v>913</v>
      </c>
      <c r="D921">
        <f t="shared" si="56"/>
        <v>9.120000000000001</v>
      </c>
      <c r="E921">
        <f t="shared" si="59"/>
        <v>66792.631843580384</v>
      </c>
      <c r="F921">
        <f t="shared" si="57"/>
        <v>0.29575718772086218</v>
      </c>
    </row>
    <row r="922" spans="3:6">
      <c r="C922">
        <f t="shared" si="58"/>
        <v>914</v>
      </c>
      <c r="D922">
        <f t="shared" si="56"/>
        <v>9.1300000000000008</v>
      </c>
      <c r="E922">
        <f t="shared" si="59"/>
        <v>66678.358479883769</v>
      </c>
      <c r="F922">
        <f t="shared" si="57"/>
        <v>0.29525118626912328</v>
      </c>
    </row>
    <row r="923" spans="3:6">
      <c r="C923">
        <f t="shared" si="58"/>
        <v>915</v>
      </c>
      <c r="D923">
        <f t="shared" si="56"/>
        <v>9.14</v>
      </c>
      <c r="E923">
        <f t="shared" si="59"/>
        <v>66564.041059068084</v>
      </c>
      <c r="F923">
        <f t="shared" si="57"/>
        <v>0.29474498973284768</v>
      </c>
    </row>
    <row r="924" spans="3:6">
      <c r="C924">
        <f t="shared" si="58"/>
        <v>916</v>
      </c>
      <c r="D924">
        <f t="shared" si="56"/>
        <v>9.15</v>
      </c>
      <c r="E924">
        <f t="shared" si="59"/>
        <v>66449.681001835241</v>
      </c>
      <c r="F924">
        <f t="shared" si="57"/>
        <v>0.29423860440289107</v>
      </c>
    </row>
    <row r="925" spans="3:6">
      <c r="C925">
        <f t="shared" si="58"/>
        <v>917</v>
      </c>
      <c r="D925">
        <f t="shared" si="56"/>
        <v>9.16</v>
      </c>
      <c r="E925">
        <f t="shared" si="59"/>
        <v>66335.279722499312</v>
      </c>
      <c r="F925">
        <f t="shared" si="57"/>
        <v>0.29373203654182373</v>
      </c>
    </row>
    <row r="926" spans="3:6">
      <c r="C926">
        <f t="shared" si="58"/>
        <v>918</v>
      </c>
      <c r="D926">
        <f t="shared" si="56"/>
        <v>9.17</v>
      </c>
      <c r="E926">
        <f t="shared" si="59"/>
        <v>66220.838628994534</v>
      </c>
      <c r="F926">
        <f t="shared" si="57"/>
        <v>0.29322529238396605</v>
      </c>
    </row>
    <row r="927" spans="3:6">
      <c r="C927">
        <f t="shared" si="58"/>
        <v>919</v>
      </c>
      <c r="D927">
        <f t="shared" si="56"/>
        <v>9.18</v>
      </c>
      <c r="E927">
        <f t="shared" si="59"/>
        <v>66106.359122883383</v>
      </c>
      <c r="F927">
        <f t="shared" si="57"/>
        <v>0.2927183781354244</v>
      </c>
    </row>
    <row r="928" spans="3:6">
      <c r="C928">
        <f t="shared" si="58"/>
        <v>920</v>
      </c>
      <c r="D928">
        <f t="shared" si="56"/>
        <v>9.19</v>
      </c>
      <c r="E928">
        <f t="shared" si="59"/>
        <v>65991.842599364769</v>
      </c>
      <c r="F928">
        <f t="shared" si="57"/>
        <v>0.29221129997412731</v>
      </c>
    </row>
    <row r="929" spans="3:6">
      <c r="C929">
        <f t="shared" si="58"/>
        <v>921</v>
      </c>
      <c r="D929">
        <f t="shared" si="56"/>
        <v>9.2000000000000011</v>
      </c>
      <c r="E929">
        <f t="shared" si="59"/>
        <v>65877.290447282372</v>
      </c>
      <c r="F929">
        <f t="shared" si="57"/>
        <v>0.29170406404986243</v>
      </c>
    </row>
    <row r="930" spans="3:6">
      <c r="C930">
        <f t="shared" si="58"/>
        <v>922</v>
      </c>
      <c r="D930">
        <f t="shared" si="56"/>
        <v>9.2100000000000009</v>
      </c>
      <c r="E930">
        <f t="shared" si="59"/>
        <v>65762.704049133114</v>
      </c>
      <c r="F930">
        <f t="shared" si="57"/>
        <v>0.29119667648431397</v>
      </c>
    </row>
    <row r="931" spans="3:6">
      <c r="C931">
        <f t="shared" si="58"/>
        <v>923</v>
      </c>
      <c r="D931">
        <f t="shared" si="56"/>
        <v>9.2200000000000006</v>
      </c>
      <c r="E931">
        <f t="shared" si="59"/>
        <v>65648.084781075595</v>
      </c>
      <c r="F931">
        <f t="shared" si="57"/>
        <v>0.29068914337110019</v>
      </c>
    </row>
    <row r="932" spans="3:6">
      <c r="C932">
        <f t="shared" si="58"/>
        <v>924</v>
      </c>
      <c r="D932">
        <f t="shared" si="56"/>
        <v>9.23</v>
      </c>
      <c r="E932">
        <f t="shared" si="59"/>
        <v>65533.434012938771</v>
      </c>
      <c r="F932">
        <f t="shared" si="57"/>
        <v>0.29018147077581163</v>
      </c>
    </row>
    <row r="933" spans="3:6">
      <c r="C933">
        <f t="shared" si="58"/>
        <v>925</v>
      </c>
      <c r="D933">
        <f t="shared" si="56"/>
        <v>9.24</v>
      </c>
      <c r="E933">
        <f t="shared" si="59"/>
        <v>65418.753108230798</v>
      </c>
      <c r="F933">
        <f t="shared" si="57"/>
        <v>0.28967366473605044</v>
      </c>
    </row>
    <row r="934" spans="3:6">
      <c r="C934">
        <f t="shared" si="58"/>
        <v>926</v>
      </c>
      <c r="D934">
        <f t="shared" si="56"/>
        <v>9.25</v>
      </c>
      <c r="E934">
        <f t="shared" si="59"/>
        <v>65304.043424147814</v>
      </c>
      <c r="F934">
        <f t="shared" si="57"/>
        <v>0.28916573126146927</v>
      </c>
    </row>
    <row r="935" spans="3:6">
      <c r="C935">
        <f t="shared" si="58"/>
        <v>927</v>
      </c>
      <c r="D935">
        <f t="shared" si="56"/>
        <v>9.26</v>
      </c>
      <c r="E935">
        <f t="shared" si="59"/>
        <v>65189.306311582906</v>
      </c>
      <c r="F935">
        <f t="shared" si="57"/>
        <v>0.28865767633381079</v>
      </c>
    </row>
    <row r="936" spans="3:6">
      <c r="C936">
        <f t="shared" si="58"/>
        <v>928</v>
      </c>
      <c r="D936">
        <f t="shared" si="56"/>
        <v>9.27</v>
      </c>
      <c r="E936">
        <f t="shared" si="59"/>
        <v>65074.54311513526</v>
      </c>
      <c r="F936">
        <f t="shared" si="57"/>
        <v>0.28814950590694843</v>
      </c>
    </row>
    <row r="937" spans="3:6">
      <c r="C937">
        <f t="shared" si="58"/>
        <v>929</v>
      </c>
      <c r="D937">
        <f t="shared" si="56"/>
        <v>9.2799999999999994</v>
      </c>
      <c r="E937">
        <f t="shared" si="59"/>
        <v>64959.755173119353</v>
      </c>
      <c r="F937">
        <f t="shared" si="57"/>
        <v>0.28764122590692698</v>
      </c>
    </row>
    <row r="938" spans="3:6">
      <c r="C938">
        <f t="shared" si="58"/>
        <v>930</v>
      </c>
      <c r="D938">
        <f t="shared" si="56"/>
        <v>9.2900000000000009</v>
      </c>
      <c r="E938">
        <f t="shared" si="59"/>
        <v>64844.943817574109</v>
      </c>
      <c r="F938">
        <f t="shared" si="57"/>
        <v>0.28713284223200303</v>
      </c>
    </row>
    <row r="939" spans="3:6">
      <c r="C939">
        <f t="shared" si="58"/>
        <v>931</v>
      </c>
      <c r="D939">
        <f t="shared" si="56"/>
        <v>9.3000000000000007</v>
      </c>
      <c r="E939">
        <f t="shared" si="59"/>
        <v>64730.110374272459</v>
      </c>
      <c r="F939">
        <f t="shared" si="57"/>
        <v>0.28662436075268755</v>
      </c>
    </row>
    <row r="940" spans="3:6">
      <c r="C940">
        <f t="shared" si="58"/>
        <v>932</v>
      </c>
      <c r="D940">
        <f t="shared" si="56"/>
        <v>9.31</v>
      </c>
      <c r="E940">
        <f t="shared" si="59"/>
        <v>64615.256162730722</v>
      </c>
      <c r="F940">
        <f t="shared" si="57"/>
        <v>0.28611578731178716</v>
      </c>
    </row>
    <row r="941" spans="3:6">
      <c r="C941">
        <f t="shared" si="58"/>
        <v>933</v>
      </c>
      <c r="D941">
        <f t="shared" si="56"/>
        <v>9.32</v>
      </c>
      <c r="E941">
        <f t="shared" si="59"/>
        <v>64500.382496218219</v>
      </c>
      <c r="F941">
        <f t="shared" si="57"/>
        <v>0.28560712772444696</v>
      </c>
    </row>
    <row r="942" spans="3:6">
      <c r="C942">
        <f t="shared" si="58"/>
        <v>934</v>
      </c>
      <c r="D942">
        <f t="shared" si="56"/>
        <v>9.33</v>
      </c>
      <c r="E942">
        <f t="shared" si="59"/>
        <v>64385.490681767005</v>
      </c>
      <c r="F942">
        <f t="shared" si="57"/>
        <v>0.28509838777819335</v>
      </c>
    </row>
    <row r="943" spans="3:6">
      <c r="C943">
        <f t="shared" si="58"/>
        <v>935</v>
      </c>
      <c r="D943">
        <f t="shared" si="56"/>
        <v>9.34</v>
      </c>
      <c r="E943">
        <f t="shared" si="59"/>
        <v>64270.582020181631</v>
      </c>
      <c r="F943">
        <f t="shared" si="57"/>
        <v>0.28458957323297757</v>
      </c>
    </row>
    <row r="944" spans="3:6">
      <c r="C944">
        <f t="shared" si="58"/>
        <v>936</v>
      </c>
      <c r="D944">
        <f t="shared" si="56"/>
        <v>9.35</v>
      </c>
      <c r="E944">
        <f t="shared" si="59"/>
        <v>64155.657806049036</v>
      </c>
      <c r="F944">
        <f t="shared" si="57"/>
        <v>0.28408068982121909</v>
      </c>
    </row>
    <row r="945" spans="3:6">
      <c r="C945">
        <f t="shared" si="58"/>
        <v>937</v>
      </c>
      <c r="D945">
        <f t="shared" si="56"/>
        <v>9.36</v>
      </c>
      <c r="E945">
        <f t="shared" si="59"/>
        <v>64040.719327748506</v>
      </c>
      <c r="F945">
        <f t="shared" si="57"/>
        <v>0.28357174324785023</v>
      </c>
    </row>
    <row r="946" spans="3:6">
      <c r="C946">
        <f t="shared" si="58"/>
        <v>938</v>
      </c>
      <c r="D946">
        <f t="shared" si="56"/>
        <v>9.370000000000001</v>
      </c>
      <c r="E946">
        <f t="shared" si="59"/>
        <v>63925.767867461785</v>
      </c>
      <c r="F946">
        <f t="shared" si="57"/>
        <v>0.2830627391903604</v>
      </c>
    </row>
    <row r="947" spans="3:6">
      <c r="C947">
        <f t="shared" si="58"/>
        <v>939</v>
      </c>
      <c r="D947">
        <f t="shared" si="56"/>
        <v>9.3800000000000008</v>
      </c>
      <c r="E947">
        <f t="shared" si="59"/>
        <v>63810.804701183231</v>
      </c>
      <c r="F947">
        <f t="shared" si="57"/>
        <v>0.28255368329884145</v>
      </c>
    </row>
    <row r="948" spans="3:6">
      <c r="C948">
        <f t="shared" si="58"/>
        <v>940</v>
      </c>
      <c r="D948">
        <f t="shared" si="56"/>
        <v>9.39</v>
      </c>
      <c r="E948">
        <f t="shared" si="59"/>
        <v>63695.831098730072</v>
      </c>
      <c r="F948">
        <f t="shared" si="57"/>
        <v>0.28204458119603293</v>
      </c>
    </row>
    <row r="949" spans="3:6">
      <c r="C949">
        <f t="shared" si="58"/>
        <v>941</v>
      </c>
      <c r="D949">
        <f t="shared" si="56"/>
        <v>9.4</v>
      </c>
      <c r="E949">
        <f t="shared" si="59"/>
        <v>63580.84832375274</v>
      </c>
      <c r="F949">
        <f t="shared" si="57"/>
        <v>0.28153543847736784</v>
      </c>
    </row>
    <row r="950" spans="3:6">
      <c r="C950">
        <f t="shared" si="58"/>
        <v>942</v>
      </c>
      <c r="D950">
        <f t="shared" si="56"/>
        <v>9.41</v>
      </c>
      <c r="E950">
        <f t="shared" si="59"/>
        <v>63465.857633745392</v>
      </c>
      <c r="F950">
        <f t="shared" si="57"/>
        <v>0.28102626071101927</v>
      </c>
    </row>
    <row r="951" spans="3:6">
      <c r="C951">
        <f t="shared" si="58"/>
        <v>943</v>
      </c>
      <c r="D951">
        <f t="shared" si="56"/>
        <v>9.42</v>
      </c>
      <c r="E951">
        <f t="shared" si="59"/>
        <v>63350.860280056382</v>
      </c>
      <c r="F951">
        <f t="shared" si="57"/>
        <v>0.28051705343794681</v>
      </c>
    </row>
    <row r="952" spans="3:6">
      <c r="C952">
        <f t="shared" si="58"/>
        <v>944</v>
      </c>
      <c r="D952">
        <f t="shared" si="56"/>
        <v>9.43</v>
      </c>
      <c r="E952">
        <f t="shared" si="59"/>
        <v>63235.857507898865</v>
      </c>
      <c r="F952">
        <f t="shared" si="57"/>
        <v>0.28000782217194337</v>
      </c>
    </row>
    <row r="953" spans="3:6">
      <c r="C953">
        <f t="shared" si="58"/>
        <v>945</v>
      </c>
      <c r="D953">
        <f t="shared" si="56"/>
        <v>9.44</v>
      </c>
      <c r="E953">
        <f t="shared" si="59"/>
        <v>63120.850556361511</v>
      </c>
      <c r="F953">
        <f t="shared" si="57"/>
        <v>0.27949857239968262</v>
      </c>
    </row>
    <row r="954" spans="3:6">
      <c r="C954">
        <f t="shared" si="58"/>
        <v>946</v>
      </c>
      <c r="D954">
        <f t="shared" si="56"/>
        <v>9.4500000000000011</v>
      </c>
      <c r="E954">
        <f t="shared" si="59"/>
        <v>63005.840658419373</v>
      </c>
      <c r="F954">
        <f t="shared" si="57"/>
        <v>0.2789893095807674</v>
      </c>
    </row>
    <row r="955" spans="3:6">
      <c r="C955">
        <f t="shared" si="58"/>
        <v>947</v>
      </c>
      <c r="D955">
        <f t="shared" si="56"/>
        <v>9.4600000000000009</v>
      </c>
      <c r="E955">
        <f t="shared" si="59"/>
        <v>62890.829040944678</v>
      </c>
      <c r="F955">
        <f t="shared" si="57"/>
        <v>0.27848003914777708</v>
      </c>
    </row>
    <row r="956" spans="3:6">
      <c r="C956">
        <f t="shared" si="58"/>
        <v>948</v>
      </c>
      <c r="D956">
        <f t="shared" si="56"/>
        <v>9.4700000000000006</v>
      </c>
      <c r="E956">
        <f t="shared" si="59"/>
        <v>62775.816924717845</v>
      </c>
      <c r="F956">
        <f t="shared" si="57"/>
        <v>0.27797076650631664</v>
      </c>
    </row>
    <row r="957" spans="3:6">
      <c r="C957">
        <f t="shared" si="58"/>
        <v>949</v>
      </c>
      <c r="D957">
        <f t="shared" si="56"/>
        <v>9.48</v>
      </c>
      <c r="E957">
        <f t="shared" si="59"/>
        <v>62660.805524438503</v>
      </c>
      <c r="F957">
        <f t="shared" si="57"/>
        <v>0.27746149703506545</v>
      </c>
    </row>
    <row r="958" spans="3:6">
      <c r="C958">
        <f t="shared" si="58"/>
        <v>950</v>
      </c>
      <c r="D958">
        <f t="shared" si="56"/>
        <v>9.49</v>
      </c>
      <c r="E958">
        <f t="shared" si="59"/>
        <v>62545.796048736578</v>
      </c>
      <c r="F958">
        <f t="shared" si="57"/>
        <v>0.27695223608582614</v>
      </c>
    </row>
    <row r="959" spans="3:6">
      <c r="C959">
        <f t="shared" si="58"/>
        <v>951</v>
      </c>
      <c r="D959">
        <f t="shared" si="56"/>
        <v>9.5</v>
      </c>
      <c r="E959">
        <f t="shared" si="59"/>
        <v>62430.789700183617</v>
      </c>
      <c r="F959">
        <f t="shared" si="57"/>
        <v>0.27644298898357506</v>
      </c>
    </row>
    <row r="960" spans="3:6">
      <c r="C960">
        <f t="shared" si="58"/>
        <v>952</v>
      </c>
      <c r="D960">
        <f t="shared" si="56"/>
        <v>9.51</v>
      </c>
      <c r="E960">
        <f t="shared" si="59"/>
        <v>62315.787675303975</v>
      </c>
      <c r="F960">
        <f t="shared" si="57"/>
        <v>0.2759337610265114</v>
      </c>
    </row>
    <row r="961" spans="3:6">
      <c r="C961">
        <f t="shared" si="58"/>
        <v>953</v>
      </c>
      <c r="D961">
        <f t="shared" si="56"/>
        <v>9.52</v>
      </c>
      <c r="E961">
        <f t="shared" si="59"/>
        <v>62200.791164586211</v>
      </c>
      <c r="F961">
        <f t="shared" si="57"/>
        <v>0.27542455748610822</v>
      </c>
    </row>
    <row r="962" spans="3:6">
      <c r="C962">
        <f t="shared" si="58"/>
        <v>954</v>
      </c>
      <c r="D962">
        <f t="shared" si="56"/>
        <v>9.5299999999999994</v>
      </c>
      <c r="E962">
        <f t="shared" si="59"/>
        <v>62085.801352494556</v>
      </c>
      <c r="F962">
        <f t="shared" si="57"/>
        <v>0.27491538360716267</v>
      </c>
    </row>
    <row r="963" spans="3:6">
      <c r="C963">
        <f t="shared" si="58"/>
        <v>955</v>
      </c>
      <c r="D963">
        <f t="shared" si="56"/>
        <v>9.5400000000000009</v>
      </c>
      <c r="E963">
        <f t="shared" si="59"/>
        <v>61970.819417480408</v>
      </c>
      <c r="F963">
        <f t="shared" si="57"/>
        <v>0.27440624460784724</v>
      </c>
    </row>
    <row r="964" spans="3:6">
      <c r="C964">
        <f t="shared" si="58"/>
        <v>956</v>
      </c>
      <c r="D964">
        <f t="shared" si="56"/>
        <v>9.5500000000000007</v>
      </c>
      <c r="E964">
        <f t="shared" si="59"/>
        <v>61855.846531993928</v>
      </c>
      <c r="F964">
        <f t="shared" si="57"/>
        <v>0.27389714567976087</v>
      </c>
    </row>
    <row r="965" spans="3:6">
      <c r="C965">
        <f t="shared" si="58"/>
        <v>957</v>
      </c>
      <c r="D965">
        <f t="shared" si="56"/>
        <v>9.56</v>
      </c>
      <c r="E965">
        <f t="shared" si="59"/>
        <v>61740.883862495721</v>
      </c>
      <c r="F965">
        <f t="shared" si="57"/>
        <v>0.27338809198798092</v>
      </c>
    </row>
    <row r="966" spans="3:6">
      <c r="C966">
        <f t="shared" si="58"/>
        <v>958</v>
      </c>
      <c r="D966">
        <f t="shared" si="56"/>
        <v>9.57</v>
      </c>
      <c r="E966">
        <f t="shared" si="59"/>
        <v>61625.932569468576</v>
      </c>
      <c r="F966">
        <f t="shared" si="57"/>
        <v>0.27287908867111504</v>
      </c>
    </row>
    <row r="967" spans="3:6">
      <c r="C967">
        <f t="shared" si="58"/>
        <v>959</v>
      </c>
      <c r="D967">
        <f t="shared" si="56"/>
        <v>9.58</v>
      </c>
      <c r="E967">
        <f t="shared" si="59"/>
        <v>61510.993807429324</v>
      </c>
      <c r="F967">
        <f t="shared" si="57"/>
        <v>0.27237014084135358</v>
      </c>
    </row>
    <row r="968" spans="3:6">
      <c r="C968">
        <f t="shared" si="58"/>
        <v>960</v>
      </c>
      <c r="D968">
        <f t="shared" si="56"/>
        <v>9.59</v>
      </c>
      <c r="E968">
        <f t="shared" si="59"/>
        <v>61396.068724940669</v>
      </c>
      <c r="F968">
        <f t="shared" si="57"/>
        <v>0.27186125358452212</v>
      </c>
    </row>
    <row r="969" spans="3:6">
      <c r="C969">
        <f t="shared" si="58"/>
        <v>961</v>
      </c>
      <c r="D969">
        <f t="shared" si="56"/>
        <v>9.6</v>
      </c>
      <c r="E969">
        <f t="shared" si="59"/>
        <v>61281.158464623171</v>
      </c>
      <c r="F969">
        <f t="shared" si="57"/>
        <v>0.27135243196013448</v>
      </c>
    </row>
    <row r="970" spans="3:6">
      <c r="C970">
        <f t="shared" si="58"/>
        <v>962</v>
      </c>
      <c r="D970">
        <f t="shared" ref="D970:D1033" si="60">$E$5*(C970-1)</f>
        <v>9.61</v>
      </c>
      <c r="E970">
        <f t="shared" si="59"/>
        <v>61166.264163167289</v>
      </c>
      <c r="F970">
        <f t="shared" ref="F970:F1033" si="61">E970/$E$7</f>
        <v>0.27084368100144607</v>
      </c>
    </row>
    <row r="971" spans="3:6">
      <c r="C971">
        <f t="shared" ref="C971:C1034" si="62">C970+1</f>
        <v>963</v>
      </c>
      <c r="D971">
        <f t="shared" si="60"/>
        <v>9.620000000000001</v>
      </c>
      <c r="E971">
        <f t="shared" si="59"/>
        <v>61051.386951345485</v>
      </c>
      <c r="F971">
        <f t="shared" si="61"/>
        <v>0.27033500571550734</v>
      </c>
    </row>
    <row r="972" spans="3:6">
      <c r="C972">
        <f t="shared" si="62"/>
        <v>964</v>
      </c>
      <c r="D972">
        <f t="shared" si="60"/>
        <v>9.6300000000000008</v>
      </c>
      <c r="E972">
        <f t="shared" ref="E972:E1035" si="63">(2*D971^2+D971^2*$E$5^2/4-$E$3*D971*$E$5^2+$E$5^2*$E$4*($E$4+1))/(D971*$E$5+D971^2)*E971+($E$5-D971)/($E$5+D971)*E970</f>
        <v>60936.52795402435</v>
      </c>
      <c r="F972">
        <f t="shared" si="61"/>
        <v>0.26982641108321781</v>
      </c>
    </row>
    <row r="973" spans="3:6">
      <c r="C973">
        <f t="shared" si="62"/>
        <v>965</v>
      </c>
      <c r="D973">
        <f t="shared" si="60"/>
        <v>9.64</v>
      </c>
      <c r="E973">
        <f t="shared" si="63"/>
        <v>60821.68829017692</v>
      </c>
      <c r="F973">
        <f t="shared" si="61"/>
        <v>0.26931790205938017</v>
      </c>
    </row>
    <row r="974" spans="3:6">
      <c r="C974">
        <f t="shared" si="62"/>
        <v>966</v>
      </c>
      <c r="D974">
        <f t="shared" si="60"/>
        <v>9.65</v>
      </c>
      <c r="E974">
        <f t="shared" si="63"/>
        <v>60706.869072894908</v>
      </c>
      <c r="F974">
        <f t="shared" si="61"/>
        <v>0.2688094835727548</v>
      </c>
    </row>
    <row r="975" spans="3:6">
      <c r="C975">
        <f t="shared" si="62"/>
        <v>967</v>
      </c>
      <c r="D975">
        <f t="shared" si="60"/>
        <v>9.66</v>
      </c>
      <c r="E975">
        <f t="shared" si="63"/>
        <v>60592.071409401091</v>
      </c>
      <c r="F975">
        <f t="shared" si="61"/>
        <v>0.26830116052611447</v>
      </c>
    </row>
    <row r="976" spans="3:6">
      <c r="C976">
        <f t="shared" si="62"/>
        <v>968</v>
      </c>
      <c r="D976">
        <f t="shared" si="60"/>
        <v>9.67</v>
      </c>
      <c r="E976">
        <f t="shared" si="63"/>
        <v>60477.29640106178</v>
      </c>
      <c r="F976">
        <f t="shared" si="61"/>
        <v>0.26779293779629942</v>
      </c>
    </row>
    <row r="977" spans="3:6">
      <c r="C977">
        <f t="shared" si="62"/>
        <v>969</v>
      </c>
      <c r="D977">
        <f t="shared" si="60"/>
        <v>9.68</v>
      </c>
      <c r="E977">
        <f t="shared" si="63"/>
        <v>60362.545143399235</v>
      </c>
      <c r="F977">
        <f t="shared" si="61"/>
        <v>0.26728482023427275</v>
      </c>
    </row>
    <row r="978" spans="3:6">
      <c r="C978">
        <f t="shared" si="62"/>
        <v>970</v>
      </c>
      <c r="D978">
        <f t="shared" si="60"/>
        <v>9.69</v>
      </c>
      <c r="E978">
        <f t="shared" si="63"/>
        <v>60247.818726104313</v>
      </c>
      <c r="F978">
        <f t="shared" si="61"/>
        <v>0.26677681266517594</v>
      </c>
    </row>
    <row r="979" spans="3:6">
      <c r="C979">
        <f t="shared" si="62"/>
        <v>971</v>
      </c>
      <c r="D979">
        <f t="shared" si="60"/>
        <v>9.7000000000000011</v>
      </c>
      <c r="E979">
        <f t="shared" si="63"/>
        <v>60133.118233049048</v>
      </c>
      <c r="F979">
        <f t="shared" si="61"/>
        <v>0.26626891988838486</v>
      </c>
    </row>
    <row r="980" spans="3:6">
      <c r="C980">
        <f t="shared" si="62"/>
        <v>972</v>
      </c>
      <c r="D980">
        <f t="shared" si="60"/>
        <v>9.7100000000000009</v>
      </c>
      <c r="E980">
        <f t="shared" si="63"/>
        <v>60018.44474229934</v>
      </c>
      <c r="F980">
        <f t="shared" si="61"/>
        <v>0.26576114667756584</v>
      </c>
    </row>
    <row r="981" spans="3:6">
      <c r="C981">
        <f t="shared" si="62"/>
        <v>973</v>
      </c>
      <c r="D981">
        <f t="shared" si="60"/>
        <v>9.7200000000000006</v>
      </c>
      <c r="E981">
        <f t="shared" si="63"/>
        <v>59903.799326127672</v>
      </c>
      <c r="F981">
        <f t="shared" si="61"/>
        <v>0.26525349778073198</v>
      </c>
    </row>
    <row r="982" spans="3:6">
      <c r="C982">
        <f t="shared" si="62"/>
        <v>974</v>
      </c>
      <c r="D982">
        <f t="shared" si="60"/>
        <v>9.73</v>
      </c>
      <c r="E982">
        <f t="shared" si="63"/>
        <v>59789.183051025917</v>
      </c>
      <c r="F982">
        <f t="shared" si="61"/>
        <v>0.26474597792030008</v>
      </c>
    </row>
    <row r="983" spans="3:6">
      <c r="C983">
        <f t="shared" si="62"/>
        <v>975</v>
      </c>
      <c r="D983">
        <f t="shared" si="60"/>
        <v>9.74</v>
      </c>
      <c r="E983">
        <f t="shared" si="63"/>
        <v>59674.596977718211</v>
      </c>
      <c r="F983">
        <f t="shared" si="61"/>
        <v>0.26423859179314718</v>
      </c>
    </row>
    <row r="984" spans="3:6">
      <c r="C984">
        <f t="shared" si="62"/>
        <v>976</v>
      </c>
      <c r="D984">
        <f t="shared" si="60"/>
        <v>9.75</v>
      </c>
      <c r="E984">
        <f t="shared" si="63"/>
        <v>59560.042161173893</v>
      </c>
      <c r="F984">
        <f t="shared" si="61"/>
        <v>0.26373134407066828</v>
      </c>
    </row>
    <row r="985" spans="3:6">
      <c r="C985">
        <f t="shared" si="62"/>
        <v>977</v>
      </c>
      <c r="D985">
        <f t="shared" si="60"/>
        <v>9.76</v>
      </c>
      <c r="E985">
        <f t="shared" si="63"/>
        <v>59445.51965062043</v>
      </c>
      <c r="F985">
        <f t="shared" si="61"/>
        <v>0.26322423939883344</v>
      </c>
    </row>
    <row r="986" spans="3:6">
      <c r="C986">
        <f t="shared" si="62"/>
        <v>978</v>
      </c>
      <c r="D986">
        <f t="shared" si="60"/>
        <v>9.77</v>
      </c>
      <c r="E986">
        <f t="shared" si="63"/>
        <v>59331.030489556477</v>
      </c>
      <c r="F986">
        <f t="shared" si="61"/>
        <v>0.26271728239824549</v>
      </c>
    </row>
    <row r="987" spans="3:6">
      <c r="C987">
        <f t="shared" si="62"/>
        <v>979</v>
      </c>
      <c r="D987">
        <f t="shared" si="60"/>
        <v>9.7799999999999994</v>
      </c>
      <c r="E987">
        <f t="shared" si="63"/>
        <v>59216.57571576495</v>
      </c>
      <c r="F987">
        <f t="shared" si="61"/>
        <v>0.26221047766419814</v>
      </c>
    </row>
    <row r="988" spans="3:6">
      <c r="C988">
        <f t="shared" si="62"/>
        <v>980</v>
      </c>
      <c r="D988">
        <f t="shared" si="60"/>
        <v>9.7900000000000009</v>
      </c>
      <c r="E988">
        <f t="shared" si="63"/>
        <v>59102.156361326139</v>
      </c>
      <c r="F988">
        <f t="shared" si="61"/>
        <v>0.26170382976673379</v>
      </c>
    </row>
    <row r="989" spans="3:6">
      <c r="C989">
        <f t="shared" si="62"/>
        <v>981</v>
      </c>
      <c r="D989">
        <f t="shared" si="60"/>
        <v>9.8000000000000007</v>
      </c>
      <c r="E989">
        <f t="shared" si="63"/>
        <v>58987.773452630965</v>
      </c>
      <c r="F989">
        <f t="shared" si="61"/>
        <v>0.26119734325070249</v>
      </c>
    </row>
    <row r="990" spans="3:6">
      <c r="C990">
        <f t="shared" si="62"/>
        <v>982</v>
      </c>
      <c r="D990">
        <f t="shared" si="60"/>
        <v>9.81</v>
      </c>
      <c r="E990">
        <f t="shared" si="63"/>
        <v>58873.428010394142</v>
      </c>
      <c r="F990">
        <f t="shared" si="61"/>
        <v>0.26069102263582</v>
      </c>
    </row>
    <row r="991" spans="3:6">
      <c r="C991">
        <f t="shared" si="62"/>
        <v>983</v>
      </c>
      <c r="D991">
        <f t="shared" si="60"/>
        <v>9.82</v>
      </c>
      <c r="E991">
        <f t="shared" si="63"/>
        <v>58759.121049667498</v>
      </c>
      <c r="F991">
        <f t="shared" si="61"/>
        <v>0.26018487241672694</v>
      </c>
    </row>
    <row r="992" spans="3:6">
      <c r="C992">
        <f t="shared" si="62"/>
        <v>984</v>
      </c>
      <c r="D992">
        <f t="shared" si="60"/>
        <v>9.83</v>
      </c>
      <c r="E992">
        <f t="shared" si="63"/>
        <v>58644.853579853378</v>
      </c>
      <c r="F992">
        <f t="shared" si="61"/>
        <v>0.25967889706304798</v>
      </c>
    </row>
    <row r="993" spans="3:6">
      <c r="C993">
        <f t="shared" si="62"/>
        <v>985</v>
      </c>
      <c r="D993">
        <f t="shared" si="60"/>
        <v>9.84</v>
      </c>
      <c r="E993">
        <f t="shared" si="63"/>
        <v>58530.626604717982</v>
      </c>
      <c r="F993">
        <f t="shared" si="61"/>
        <v>0.25917310101945112</v>
      </c>
    </row>
    <row r="994" spans="3:6">
      <c r="C994">
        <f t="shared" si="62"/>
        <v>986</v>
      </c>
      <c r="D994">
        <f t="shared" si="60"/>
        <v>9.85</v>
      </c>
      <c r="E994">
        <f t="shared" si="63"/>
        <v>58416.441122404802</v>
      </c>
      <c r="F994">
        <f t="shared" si="61"/>
        <v>0.25866748870570694</v>
      </c>
    </row>
    <row r="995" spans="3:6">
      <c r="C995">
        <f t="shared" si="62"/>
        <v>987</v>
      </c>
      <c r="D995">
        <f t="shared" si="60"/>
        <v>9.86</v>
      </c>
      <c r="E995">
        <f t="shared" si="63"/>
        <v>58302.298125448149</v>
      </c>
      <c r="F995">
        <f t="shared" si="61"/>
        <v>0.25816206451674867</v>
      </c>
    </row>
    <row r="996" spans="3:6">
      <c r="C996">
        <f t="shared" si="62"/>
        <v>988</v>
      </c>
      <c r="D996">
        <f t="shared" si="60"/>
        <v>9.870000000000001</v>
      </c>
      <c r="E996">
        <f t="shared" si="63"/>
        <v>58188.198600786644</v>
      </c>
      <c r="F996">
        <f t="shared" si="61"/>
        <v>0.25765683282273183</v>
      </c>
    </row>
    <row r="997" spans="3:6">
      <c r="C997">
        <f t="shared" si="62"/>
        <v>989</v>
      </c>
      <c r="D997">
        <f t="shared" si="60"/>
        <v>9.8800000000000008</v>
      </c>
      <c r="E997">
        <f t="shared" si="63"/>
        <v>58074.143529776884</v>
      </c>
      <c r="F997">
        <f t="shared" si="61"/>
        <v>0.25715179796909488</v>
      </c>
    </row>
    <row r="998" spans="3:6">
      <c r="C998">
        <f t="shared" si="62"/>
        <v>990</v>
      </c>
      <c r="D998">
        <f t="shared" si="60"/>
        <v>9.89</v>
      </c>
      <c r="E998">
        <f t="shared" si="63"/>
        <v>57960.133888206983</v>
      </c>
      <c r="F998">
        <f t="shared" si="61"/>
        <v>0.25664696427661898</v>
      </c>
    </row>
    <row r="999" spans="3:6">
      <c r="C999">
        <f t="shared" si="62"/>
        <v>991</v>
      </c>
      <c r="D999">
        <f t="shared" si="60"/>
        <v>9.9</v>
      </c>
      <c r="E999">
        <f t="shared" si="63"/>
        <v>57846.170646310304</v>
      </c>
      <c r="F999">
        <f t="shared" si="61"/>
        <v>0.25614233604148895</v>
      </c>
    </row>
    <row r="1000" spans="3:6">
      <c r="C1000">
        <f t="shared" si="62"/>
        <v>992</v>
      </c>
      <c r="D1000">
        <f t="shared" si="60"/>
        <v>9.91</v>
      </c>
      <c r="E1000">
        <f t="shared" si="63"/>
        <v>57732.254768779167</v>
      </c>
      <c r="F1000">
        <f t="shared" si="61"/>
        <v>0.25563791753535398</v>
      </c>
    </row>
    <row r="1001" spans="3:6">
      <c r="C1001">
        <f t="shared" si="62"/>
        <v>993</v>
      </c>
      <c r="D1001">
        <f t="shared" si="60"/>
        <v>9.92</v>
      </c>
      <c r="E1001">
        <f t="shared" si="63"/>
        <v>57618.387214778588</v>
      </c>
      <c r="F1001">
        <f t="shared" si="61"/>
        <v>0.25513371300538829</v>
      </c>
    </row>
    <row r="1002" spans="3:6">
      <c r="C1002">
        <f t="shared" si="62"/>
        <v>994</v>
      </c>
      <c r="D1002">
        <f t="shared" si="60"/>
        <v>9.93</v>
      </c>
      <c r="E1002">
        <f t="shared" si="63"/>
        <v>57504.568937960168</v>
      </c>
      <c r="F1002">
        <f t="shared" si="61"/>
        <v>0.2546297266743528</v>
      </c>
    </row>
    <row r="1003" spans="3:6">
      <c r="C1003">
        <f t="shared" si="62"/>
        <v>995</v>
      </c>
      <c r="D1003">
        <f t="shared" si="60"/>
        <v>9.94</v>
      </c>
      <c r="E1003">
        <f t="shared" si="63"/>
        <v>57390.800886475845</v>
      </c>
      <c r="F1003">
        <f t="shared" si="61"/>
        <v>0.25412596274065596</v>
      </c>
    </row>
    <row r="1004" spans="3:6">
      <c r="C1004">
        <f t="shared" si="62"/>
        <v>996</v>
      </c>
      <c r="D1004">
        <f t="shared" si="60"/>
        <v>9.9500000000000011</v>
      </c>
      <c r="E1004">
        <f t="shared" si="63"/>
        <v>57277.084002991855</v>
      </c>
      <c r="F1004">
        <f t="shared" si="61"/>
        <v>0.25362242537841562</v>
      </c>
    </row>
    <row r="1005" spans="3:6">
      <c r="C1005">
        <f t="shared" si="62"/>
        <v>997</v>
      </c>
      <c r="D1005">
        <f t="shared" si="60"/>
        <v>9.9600000000000009</v>
      </c>
      <c r="E1005">
        <f t="shared" si="63"/>
        <v>57163.419224702608</v>
      </c>
      <c r="F1005">
        <f t="shared" si="61"/>
        <v>0.25311911873752041</v>
      </c>
    </row>
    <row r="1006" spans="3:6">
      <c r="C1006">
        <f t="shared" si="62"/>
        <v>998</v>
      </c>
      <c r="D1006">
        <f t="shared" si="60"/>
        <v>9.9700000000000006</v>
      </c>
      <c r="E1006">
        <f t="shared" si="63"/>
        <v>57049.807483344717</v>
      </c>
      <c r="F1006">
        <f t="shared" si="61"/>
        <v>0.25261604694369189</v>
      </c>
    </row>
    <row r="1007" spans="3:6">
      <c r="C1007">
        <f t="shared" si="62"/>
        <v>999</v>
      </c>
      <c r="D1007">
        <f t="shared" si="60"/>
        <v>9.98</v>
      </c>
      <c r="E1007">
        <f t="shared" si="63"/>
        <v>56936.249705210976</v>
      </c>
      <c r="F1007">
        <f t="shared" si="61"/>
        <v>0.25211321409854637</v>
      </c>
    </row>
    <row r="1008" spans="3:6">
      <c r="C1008">
        <f t="shared" si="62"/>
        <v>1000</v>
      </c>
      <c r="D1008">
        <f t="shared" si="60"/>
        <v>9.99</v>
      </c>
      <c r="E1008">
        <f t="shared" si="63"/>
        <v>56822.74681116439</v>
      </c>
      <c r="F1008">
        <f t="shared" si="61"/>
        <v>0.25161062427965719</v>
      </c>
    </row>
    <row r="1009" spans="3:6">
      <c r="C1009">
        <f t="shared" si="62"/>
        <v>1001</v>
      </c>
      <c r="D1009">
        <f t="shared" si="60"/>
        <v>10</v>
      </c>
      <c r="E1009">
        <f t="shared" si="63"/>
        <v>56709.299716652327</v>
      </c>
      <c r="F1009">
        <f t="shared" si="61"/>
        <v>0.25110828154061721</v>
      </c>
    </row>
    <row r="1010" spans="3:6">
      <c r="C1010">
        <f t="shared" si="62"/>
        <v>1002</v>
      </c>
      <c r="D1010">
        <f t="shared" si="60"/>
        <v>10.01</v>
      </c>
      <c r="E1010">
        <f t="shared" si="63"/>
        <v>56595.909331720584</v>
      </c>
      <c r="F1010">
        <f t="shared" si="61"/>
        <v>0.25060618991110134</v>
      </c>
    </row>
    <row r="1011" spans="3:6">
      <c r="C1011">
        <f t="shared" si="62"/>
        <v>1003</v>
      </c>
      <c r="D1011">
        <f t="shared" si="60"/>
        <v>10.02</v>
      </c>
      <c r="E1011">
        <f t="shared" si="63"/>
        <v>56482.576561027512</v>
      </c>
      <c r="F1011">
        <f t="shared" si="61"/>
        <v>0.25010435339692871</v>
      </c>
    </row>
    <row r="1012" spans="3:6">
      <c r="C1012">
        <f t="shared" si="62"/>
        <v>1004</v>
      </c>
      <c r="D1012">
        <f t="shared" si="60"/>
        <v>10.029999999999999</v>
      </c>
      <c r="E1012">
        <f t="shared" si="63"/>
        <v>56369.30230385832</v>
      </c>
      <c r="F1012">
        <f t="shared" si="61"/>
        <v>0.24960277598012642</v>
      </c>
    </row>
    <row r="1013" spans="3:6">
      <c r="C1013">
        <f t="shared" si="62"/>
        <v>1005</v>
      </c>
      <c r="D1013">
        <f t="shared" si="60"/>
        <v>10.040000000000001</v>
      </c>
      <c r="E1013">
        <f t="shared" si="63"/>
        <v>56256.087454139233</v>
      </c>
      <c r="F1013">
        <f t="shared" si="61"/>
        <v>0.24910146161899194</v>
      </c>
    </row>
    <row r="1014" spans="3:6">
      <c r="C1014">
        <f t="shared" si="62"/>
        <v>1006</v>
      </c>
      <c r="D1014">
        <f t="shared" si="60"/>
        <v>10.050000000000001</v>
      </c>
      <c r="E1014">
        <f t="shared" si="63"/>
        <v>56142.932900451757</v>
      </c>
      <c r="F1014">
        <f t="shared" si="61"/>
        <v>0.24860041424815629</v>
      </c>
    </row>
    <row r="1015" spans="3:6">
      <c r="C1015">
        <f t="shared" si="62"/>
        <v>1007</v>
      </c>
      <c r="D1015">
        <f t="shared" si="60"/>
        <v>10.06</v>
      </c>
      <c r="E1015">
        <f t="shared" si="63"/>
        <v>56029.839526046992</v>
      </c>
      <c r="F1015">
        <f t="shared" si="61"/>
        <v>0.24809963777864771</v>
      </c>
    </row>
    <row r="1016" spans="3:6">
      <c r="C1016">
        <f t="shared" si="62"/>
        <v>1008</v>
      </c>
      <c r="D1016">
        <f t="shared" si="60"/>
        <v>10.07</v>
      </c>
      <c r="E1016">
        <f t="shared" si="63"/>
        <v>55916.80820885994</v>
      </c>
      <c r="F1016">
        <f t="shared" si="61"/>
        <v>0.24759913609795461</v>
      </c>
    </row>
    <row r="1017" spans="3:6">
      <c r="C1017">
        <f t="shared" si="62"/>
        <v>1009</v>
      </c>
      <c r="D1017">
        <f t="shared" si="60"/>
        <v>10.08</v>
      </c>
      <c r="E1017">
        <f t="shared" si="63"/>
        <v>55803.839821523914</v>
      </c>
      <c r="F1017">
        <f t="shared" si="61"/>
        <v>0.24709891307008966</v>
      </c>
    </row>
    <row r="1018" spans="3:6">
      <c r="C1018">
        <f t="shared" si="62"/>
        <v>1010</v>
      </c>
      <c r="D1018">
        <f t="shared" si="60"/>
        <v>10.09</v>
      </c>
      <c r="E1018">
        <f t="shared" si="63"/>
        <v>55690.935231384858</v>
      </c>
      <c r="F1018">
        <f t="shared" si="61"/>
        <v>0.2465989725356531</v>
      </c>
    </row>
    <row r="1019" spans="3:6">
      <c r="C1019">
        <f t="shared" si="62"/>
        <v>1011</v>
      </c>
      <c r="D1019">
        <f t="shared" si="60"/>
        <v>10.1</v>
      </c>
      <c r="E1019">
        <f t="shared" si="63"/>
        <v>55578.095300515859</v>
      </c>
      <c r="F1019">
        <f t="shared" si="61"/>
        <v>0.24609931831189699</v>
      </c>
    </row>
    <row r="1020" spans="3:6">
      <c r="C1020">
        <f t="shared" si="62"/>
        <v>1012</v>
      </c>
      <c r="D1020">
        <f t="shared" si="60"/>
        <v>10.11</v>
      </c>
      <c r="E1020">
        <f t="shared" si="63"/>
        <v>55465.320885731548</v>
      </c>
      <c r="F1020">
        <f t="shared" si="61"/>
        <v>0.24559995419278902</v>
      </c>
    </row>
    <row r="1021" spans="3:6">
      <c r="C1021">
        <f t="shared" si="62"/>
        <v>1013</v>
      </c>
      <c r="D1021">
        <f t="shared" si="60"/>
        <v>10.120000000000001</v>
      </c>
      <c r="E1021">
        <f t="shared" si="63"/>
        <v>55352.612838602588</v>
      </c>
      <c r="F1021">
        <f t="shared" si="61"/>
        <v>0.24510088394907656</v>
      </c>
    </row>
    <row r="1022" spans="3:6">
      <c r="C1022">
        <f t="shared" si="62"/>
        <v>1014</v>
      </c>
      <c r="D1022">
        <f t="shared" si="60"/>
        <v>10.130000000000001</v>
      </c>
      <c r="E1022">
        <f t="shared" si="63"/>
        <v>55239.972005470139</v>
      </c>
      <c r="F1022">
        <f t="shared" si="61"/>
        <v>0.24460211132835089</v>
      </c>
    </row>
    <row r="1023" spans="3:6">
      <c r="C1023">
        <f t="shared" si="62"/>
        <v>1015</v>
      </c>
      <c r="D1023">
        <f t="shared" si="60"/>
        <v>10.14</v>
      </c>
      <c r="E1023">
        <f t="shared" si="63"/>
        <v>55127.399227460504</v>
      </c>
      <c r="F1023">
        <f t="shared" si="61"/>
        <v>0.24410364005511187</v>
      </c>
    </row>
    <row r="1024" spans="3:6">
      <c r="C1024">
        <f t="shared" si="62"/>
        <v>1016</v>
      </c>
      <c r="D1024">
        <f t="shared" si="60"/>
        <v>10.15</v>
      </c>
      <c r="E1024">
        <f t="shared" si="63"/>
        <v>55014.895340499606</v>
      </c>
      <c r="F1024">
        <f t="shared" si="61"/>
        <v>0.24360547383083217</v>
      </c>
    </row>
    <row r="1025" spans="3:6">
      <c r="C1025">
        <f t="shared" si="62"/>
        <v>1017</v>
      </c>
      <c r="D1025">
        <f t="shared" si="60"/>
        <v>10.16</v>
      </c>
      <c r="E1025">
        <f t="shared" si="63"/>
        <v>54902.461175327619</v>
      </c>
      <c r="F1025">
        <f t="shared" si="61"/>
        <v>0.24310761633402198</v>
      </c>
    </row>
    <row r="1026" spans="3:6">
      <c r="C1026">
        <f t="shared" si="62"/>
        <v>1018</v>
      </c>
      <c r="D1026">
        <f t="shared" si="60"/>
        <v>10.17</v>
      </c>
      <c r="E1026">
        <f t="shared" si="63"/>
        <v>54790.097557513567</v>
      </c>
      <c r="F1026">
        <f t="shared" si="61"/>
        <v>0.24261007122029368</v>
      </c>
    </row>
    <row r="1027" spans="3:6">
      <c r="C1027">
        <f t="shared" si="62"/>
        <v>1019</v>
      </c>
      <c r="D1027">
        <f t="shared" si="60"/>
        <v>10.18</v>
      </c>
      <c r="E1027">
        <f t="shared" si="63"/>
        <v>54677.805307470022</v>
      </c>
      <c r="F1027">
        <f t="shared" si="61"/>
        <v>0.24211284212242698</v>
      </c>
    </row>
    <row r="1028" spans="3:6">
      <c r="C1028">
        <f t="shared" si="62"/>
        <v>1020</v>
      </c>
      <c r="D1028">
        <f t="shared" si="60"/>
        <v>10.19</v>
      </c>
      <c r="E1028">
        <f t="shared" si="63"/>
        <v>54565.585240467684</v>
      </c>
      <c r="F1028">
        <f t="shared" si="61"/>
        <v>0.24161593265043335</v>
      </c>
    </row>
    <row r="1029" spans="3:6">
      <c r="C1029">
        <f t="shared" si="62"/>
        <v>1021</v>
      </c>
      <c r="D1029">
        <f t="shared" si="60"/>
        <v>10.200000000000001</v>
      </c>
      <c r="E1029">
        <f t="shared" si="63"/>
        <v>54453.438166650165</v>
      </c>
      <c r="F1029">
        <f t="shared" si="61"/>
        <v>0.24111934639162161</v>
      </c>
    </row>
    <row r="1030" spans="3:6">
      <c r="C1030">
        <f t="shared" si="62"/>
        <v>1022</v>
      </c>
      <c r="D1030">
        <f t="shared" si="60"/>
        <v>10.210000000000001</v>
      </c>
      <c r="E1030">
        <f t="shared" si="63"/>
        <v>54341.364891048644</v>
      </c>
      <c r="F1030">
        <f t="shared" si="61"/>
        <v>0.24062308691066275</v>
      </c>
    </row>
    <row r="1031" spans="3:6">
      <c r="C1031">
        <f t="shared" si="62"/>
        <v>1023</v>
      </c>
      <c r="D1031">
        <f t="shared" si="60"/>
        <v>10.220000000000001</v>
      </c>
      <c r="E1031">
        <f t="shared" si="63"/>
        <v>54229.366213596637</v>
      </c>
      <c r="F1031">
        <f t="shared" si="61"/>
        <v>0.24012715774965537</v>
      </c>
    </row>
    <row r="1032" spans="3:6">
      <c r="C1032">
        <f t="shared" si="62"/>
        <v>1024</v>
      </c>
      <c r="D1032">
        <f t="shared" si="60"/>
        <v>10.23</v>
      </c>
      <c r="E1032">
        <f t="shared" si="63"/>
        <v>54117.442929144745</v>
      </c>
      <c r="F1032">
        <f t="shared" si="61"/>
        <v>0.23963156242819095</v>
      </c>
    </row>
    <row r="1033" spans="3:6">
      <c r="C1033">
        <f t="shared" si="62"/>
        <v>1025</v>
      </c>
      <c r="D1033">
        <f t="shared" si="60"/>
        <v>10.24</v>
      </c>
      <c r="E1033">
        <f t="shared" si="63"/>
        <v>54005.59582747543</v>
      </c>
      <c r="F1033">
        <f t="shared" si="61"/>
        <v>0.23913630444341932</v>
      </c>
    </row>
    <row r="1034" spans="3:6">
      <c r="C1034">
        <f t="shared" si="62"/>
        <v>1026</v>
      </c>
      <c r="D1034">
        <f t="shared" ref="D1034:D1097" si="64">$E$5*(C1034-1)</f>
        <v>10.25</v>
      </c>
      <c r="E1034">
        <f t="shared" si="63"/>
        <v>53893.825693317856</v>
      </c>
      <c r="F1034">
        <f t="shared" ref="F1034:F1097" si="65">E1034/$E$7</f>
        <v>0.2386413872701143</v>
      </c>
    </row>
    <row r="1035" spans="3:6">
      <c r="C1035">
        <f t="shared" ref="C1035:C1098" si="66">C1034+1</f>
        <v>1027</v>
      </c>
      <c r="D1035">
        <f t="shared" si="64"/>
        <v>10.26</v>
      </c>
      <c r="E1035">
        <f t="shared" si="63"/>
        <v>53782.133306362688</v>
      </c>
      <c r="F1035">
        <f t="shared" si="65"/>
        <v>0.23814681436073931</v>
      </c>
    </row>
    <row r="1036" spans="3:6">
      <c r="C1036">
        <f t="shared" si="66"/>
        <v>1028</v>
      </c>
      <c r="D1036">
        <f t="shared" si="64"/>
        <v>10.27</v>
      </c>
      <c r="E1036">
        <f t="shared" ref="E1036:E1099" si="67">(2*D1035^2+D1035^2*$E$5^2/4-$E$3*D1035*$E$5^2+$E$5^2*$E$4*($E$4+1))/(D1035*$E$5+D1035^2)*E1035+($E$5-D1035)/($E$5+D1035)*E1034</f>
        <v>53670.519441276912</v>
      </c>
      <c r="F1036">
        <f t="shared" si="65"/>
        <v>0.23765258914551302</v>
      </c>
    </row>
    <row r="1037" spans="3:6">
      <c r="C1037">
        <f t="shared" si="66"/>
        <v>1029</v>
      </c>
      <c r="D1037">
        <f t="shared" si="64"/>
        <v>10.28</v>
      </c>
      <c r="E1037">
        <f t="shared" si="67"/>
        <v>53558.984867718755</v>
      </c>
      <c r="F1037">
        <f t="shared" si="65"/>
        <v>0.23715871503247526</v>
      </c>
    </row>
    <row r="1038" spans="3:6">
      <c r="C1038">
        <f t="shared" si="66"/>
        <v>1030</v>
      </c>
      <c r="D1038">
        <f t="shared" si="64"/>
        <v>10.290000000000001</v>
      </c>
      <c r="E1038">
        <f t="shared" si="67"/>
        <v>53447.530350352528</v>
      </c>
      <c r="F1038">
        <f t="shared" si="65"/>
        <v>0.2366651954075529</v>
      </c>
    </row>
    <row r="1039" spans="3:6">
      <c r="C1039">
        <f t="shared" si="66"/>
        <v>1031</v>
      </c>
      <c r="D1039">
        <f t="shared" si="64"/>
        <v>10.3</v>
      </c>
      <c r="E1039">
        <f t="shared" si="67"/>
        <v>53336.156648863536</v>
      </c>
      <c r="F1039">
        <f t="shared" si="65"/>
        <v>0.2361720336346258</v>
      </c>
    </row>
    <row r="1040" spans="3:6">
      <c r="C1040">
        <f t="shared" si="66"/>
        <v>1032</v>
      </c>
      <c r="D1040">
        <f t="shared" si="64"/>
        <v>10.31</v>
      </c>
      <c r="E1040">
        <f t="shared" si="67"/>
        <v>53224.864517973045</v>
      </c>
      <c r="F1040">
        <f t="shared" si="65"/>
        <v>0.2356792330555931</v>
      </c>
    </row>
    <row r="1041" spans="3:6">
      <c r="C1041">
        <f t="shared" si="66"/>
        <v>1033</v>
      </c>
      <c r="D1041">
        <f t="shared" si="64"/>
        <v>10.32</v>
      </c>
      <c r="E1041">
        <f t="shared" si="67"/>
        <v>53113.654707453134</v>
      </c>
      <c r="F1041">
        <f t="shared" si="65"/>
        <v>0.23518679699043901</v>
      </c>
    </row>
    <row r="1042" spans="3:6">
      <c r="C1042">
        <f t="shared" si="66"/>
        <v>1034</v>
      </c>
      <c r="D1042">
        <f t="shared" si="64"/>
        <v>10.33</v>
      </c>
      <c r="E1042">
        <f t="shared" si="67"/>
        <v>53002.527962141663</v>
      </c>
      <c r="F1042">
        <f t="shared" si="65"/>
        <v>0.23469472873729902</v>
      </c>
    </row>
    <row r="1043" spans="3:6">
      <c r="C1043">
        <f t="shared" si="66"/>
        <v>1035</v>
      </c>
      <c r="D1043">
        <f t="shared" si="64"/>
        <v>10.34</v>
      </c>
      <c r="E1043">
        <f t="shared" si="67"/>
        <v>52891.485021957305</v>
      </c>
      <c r="F1043">
        <f t="shared" si="65"/>
        <v>0.23420303157252653</v>
      </c>
    </row>
    <row r="1044" spans="3:6">
      <c r="C1044">
        <f t="shared" si="66"/>
        <v>1036</v>
      </c>
      <c r="D1044">
        <f t="shared" si="64"/>
        <v>10.35</v>
      </c>
      <c r="E1044">
        <f t="shared" si="67"/>
        <v>52780.526621914491</v>
      </c>
      <c r="F1044">
        <f t="shared" si="65"/>
        <v>0.23371170875075897</v>
      </c>
    </row>
    <row r="1045" spans="3:6">
      <c r="C1045">
        <f t="shared" si="66"/>
        <v>1037</v>
      </c>
      <c r="D1045">
        <f t="shared" si="64"/>
        <v>10.36</v>
      </c>
      <c r="E1045">
        <f t="shared" si="67"/>
        <v>52669.653492138372</v>
      </c>
      <c r="F1045">
        <f t="shared" si="65"/>
        <v>0.23322076350498414</v>
      </c>
    </row>
    <row r="1046" spans="3:6">
      <c r="C1046">
        <f t="shared" si="66"/>
        <v>1038</v>
      </c>
      <c r="D1046">
        <f t="shared" si="64"/>
        <v>10.370000000000001</v>
      </c>
      <c r="E1046">
        <f t="shared" si="67"/>
        <v>52558.866357879888</v>
      </c>
      <c r="F1046">
        <f t="shared" si="65"/>
        <v>0.2327301990466068</v>
      </c>
    </row>
    <row r="1047" spans="3:6">
      <c r="C1047">
        <f t="shared" si="66"/>
        <v>1039</v>
      </c>
      <c r="D1047">
        <f t="shared" si="64"/>
        <v>10.38</v>
      </c>
      <c r="E1047">
        <f t="shared" si="67"/>
        <v>52448.165939530772</v>
      </c>
      <c r="F1047">
        <f t="shared" si="65"/>
        <v>0.23224001856551524</v>
      </c>
    </row>
    <row r="1048" spans="3:6">
      <c r="C1048">
        <f t="shared" si="66"/>
        <v>1040</v>
      </c>
      <c r="D1048">
        <f t="shared" si="64"/>
        <v>10.39</v>
      </c>
      <c r="E1048">
        <f t="shared" si="67"/>
        <v>52337.552952638573</v>
      </c>
      <c r="F1048">
        <f t="shared" si="65"/>
        <v>0.23175022523014771</v>
      </c>
    </row>
    <row r="1049" spans="3:6">
      <c r="C1049">
        <f t="shared" si="66"/>
        <v>1041</v>
      </c>
      <c r="D1049">
        <f t="shared" si="64"/>
        <v>10.4</v>
      </c>
      <c r="E1049">
        <f t="shared" si="67"/>
        <v>52227.028107921746</v>
      </c>
      <c r="F1049">
        <f t="shared" si="65"/>
        <v>0.23126082218755933</v>
      </c>
    </row>
    <row r="1050" spans="3:6">
      <c r="C1050">
        <f t="shared" si="66"/>
        <v>1042</v>
      </c>
      <c r="D1050">
        <f t="shared" si="64"/>
        <v>10.41</v>
      </c>
      <c r="E1050">
        <f t="shared" si="67"/>
        <v>52116.592111284655</v>
      </c>
      <c r="F1050">
        <f t="shared" si="65"/>
        <v>0.23077181256348842</v>
      </c>
    </row>
    <row r="1051" spans="3:6">
      <c r="C1051">
        <f t="shared" si="66"/>
        <v>1043</v>
      </c>
      <c r="D1051">
        <f t="shared" si="64"/>
        <v>10.42</v>
      </c>
      <c r="E1051">
        <f t="shared" si="67"/>
        <v>52006.24566383272</v>
      </c>
      <c r="F1051">
        <f t="shared" si="65"/>
        <v>0.23028319946242362</v>
      </c>
    </row>
    <row r="1052" spans="3:6">
      <c r="C1052">
        <f t="shared" si="66"/>
        <v>1044</v>
      </c>
      <c r="D1052">
        <f t="shared" si="64"/>
        <v>10.43</v>
      </c>
      <c r="E1052">
        <f t="shared" si="67"/>
        <v>51895.989461887446</v>
      </c>
      <c r="F1052">
        <f t="shared" si="65"/>
        <v>0.22979498596767042</v>
      </c>
    </row>
    <row r="1053" spans="3:6">
      <c r="C1053">
        <f t="shared" si="66"/>
        <v>1045</v>
      </c>
      <c r="D1053">
        <f t="shared" si="64"/>
        <v>10.44</v>
      </c>
      <c r="E1053">
        <f t="shared" si="67"/>
        <v>51785.824197001537</v>
      </c>
      <c r="F1053">
        <f t="shared" si="65"/>
        <v>0.22930717514141816</v>
      </c>
    </row>
    <row r="1054" spans="3:6">
      <c r="C1054">
        <f t="shared" si="66"/>
        <v>1046</v>
      </c>
      <c r="D1054">
        <f t="shared" si="64"/>
        <v>10.450000000000001</v>
      </c>
      <c r="E1054">
        <f t="shared" si="67"/>
        <v>51675.750555974031</v>
      </c>
      <c r="F1054">
        <f t="shared" si="65"/>
        <v>0.22881977002480694</v>
      </c>
    </row>
    <row r="1055" spans="3:6">
      <c r="C1055">
        <f t="shared" si="66"/>
        <v>1047</v>
      </c>
      <c r="D1055">
        <f t="shared" si="64"/>
        <v>10.46</v>
      </c>
      <c r="E1055">
        <f t="shared" si="67"/>
        <v>51565.769220865383</v>
      </c>
      <c r="F1055">
        <f t="shared" si="65"/>
        <v>0.22833277363799445</v>
      </c>
    </row>
    <row r="1056" spans="3:6">
      <c r="C1056">
        <f t="shared" si="66"/>
        <v>1048</v>
      </c>
      <c r="D1056">
        <f t="shared" si="64"/>
        <v>10.47</v>
      </c>
      <c r="E1056">
        <f t="shared" si="67"/>
        <v>51455.880869012559</v>
      </c>
      <c r="F1056">
        <f t="shared" si="65"/>
        <v>0.22784618898022288</v>
      </c>
    </row>
    <row r="1057" spans="3:6">
      <c r="C1057">
        <f t="shared" si="66"/>
        <v>1049</v>
      </c>
      <c r="D1057">
        <f t="shared" si="64"/>
        <v>10.48</v>
      </c>
      <c r="E1057">
        <f t="shared" si="67"/>
        <v>51346.086173044256</v>
      </c>
      <c r="F1057">
        <f t="shared" si="65"/>
        <v>0.22736001902988615</v>
      </c>
    </row>
    <row r="1058" spans="3:6">
      <c r="C1058">
        <f t="shared" si="66"/>
        <v>1050</v>
      </c>
      <c r="D1058">
        <f t="shared" si="64"/>
        <v>10.49</v>
      </c>
      <c r="E1058">
        <f t="shared" si="67"/>
        <v>51236.385800895958</v>
      </c>
      <c r="F1058">
        <f t="shared" si="65"/>
        <v>0.22687426674459676</v>
      </c>
    </row>
    <row r="1059" spans="3:6">
      <c r="C1059">
        <f t="shared" si="66"/>
        <v>1051</v>
      </c>
      <c r="D1059">
        <f t="shared" si="64"/>
        <v>10.5</v>
      </c>
      <c r="E1059">
        <f t="shared" si="67"/>
        <v>51126.780415825117</v>
      </c>
      <c r="F1059">
        <f t="shared" si="65"/>
        <v>0.22638893506125285</v>
      </c>
    </row>
    <row r="1060" spans="3:6">
      <c r="C1060">
        <f t="shared" si="66"/>
        <v>1052</v>
      </c>
      <c r="D1060">
        <f t="shared" si="64"/>
        <v>10.51</v>
      </c>
      <c r="E1060">
        <f t="shared" si="67"/>
        <v>51017.270676426328</v>
      </c>
      <c r="F1060">
        <f t="shared" si="65"/>
        <v>0.22590402689610553</v>
      </c>
    </row>
    <row r="1061" spans="3:6">
      <c r="C1061">
        <f t="shared" si="66"/>
        <v>1053</v>
      </c>
      <c r="D1061">
        <f t="shared" si="64"/>
        <v>10.52</v>
      </c>
      <c r="E1061">
        <f t="shared" si="67"/>
        <v>50907.857236646465</v>
      </c>
      <c r="F1061">
        <f t="shared" si="65"/>
        <v>0.22541954514482584</v>
      </c>
    </row>
    <row r="1062" spans="3:6">
      <c r="C1062">
        <f t="shared" si="66"/>
        <v>1054</v>
      </c>
      <c r="D1062">
        <f t="shared" si="64"/>
        <v>10.53</v>
      </c>
      <c r="E1062">
        <f t="shared" si="67"/>
        <v>50798.540745799844</v>
      </c>
      <c r="F1062">
        <f t="shared" si="65"/>
        <v>0.22493549268257185</v>
      </c>
    </row>
    <row r="1063" spans="3:6">
      <c r="C1063">
        <f t="shared" si="66"/>
        <v>1055</v>
      </c>
      <c r="D1063">
        <f t="shared" si="64"/>
        <v>10.540000000000001</v>
      </c>
      <c r="E1063">
        <f t="shared" si="67"/>
        <v>50689.321848583444</v>
      </c>
      <c r="F1063">
        <f t="shared" si="65"/>
        <v>0.22445187236405612</v>
      </c>
    </row>
    <row r="1064" spans="3:6">
      <c r="C1064">
        <f t="shared" si="66"/>
        <v>1056</v>
      </c>
      <c r="D1064">
        <f t="shared" si="64"/>
        <v>10.55</v>
      </c>
      <c r="E1064">
        <f t="shared" si="67"/>
        <v>50580.201185091995</v>
      </c>
      <c r="F1064">
        <f t="shared" si="65"/>
        <v>0.2239686870236125</v>
      </c>
    </row>
    <row r="1065" spans="3:6">
      <c r="C1065">
        <f t="shared" si="66"/>
        <v>1057</v>
      </c>
      <c r="D1065">
        <f t="shared" si="64"/>
        <v>10.56</v>
      </c>
      <c r="E1065">
        <f t="shared" si="67"/>
        <v>50471.179390833247</v>
      </c>
      <c r="F1065">
        <f t="shared" si="65"/>
        <v>0.22348593947526374</v>
      </c>
    </row>
    <row r="1066" spans="3:6">
      <c r="C1066">
        <f t="shared" si="66"/>
        <v>1058</v>
      </c>
      <c r="D1066">
        <f t="shared" si="64"/>
        <v>10.57</v>
      </c>
      <c r="E1066">
        <f t="shared" si="67"/>
        <v>50362.257096743138</v>
      </c>
      <c r="F1066">
        <f t="shared" si="65"/>
        <v>0.22300363251278862</v>
      </c>
    </row>
    <row r="1067" spans="3:6">
      <c r="C1067">
        <f t="shared" si="66"/>
        <v>1059</v>
      </c>
      <c r="D1067">
        <f t="shared" si="64"/>
        <v>10.58</v>
      </c>
      <c r="E1067">
        <f t="shared" si="67"/>
        <v>50253.434929200943</v>
      </c>
      <c r="F1067">
        <f t="shared" si="65"/>
        <v>0.22252176890978911</v>
      </c>
    </row>
    <row r="1068" spans="3:6">
      <c r="C1068">
        <f t="shared" si="66"/>
        <v>1060</v>
      </c>
      <c r="D1068">
        <f t="shared" si="64"/>
        <v>10.59</v>
      </c>
      <c r="E1068">
        <f t="shared" si="67"/>
        <v>50144.713510044501</v>
      </c>
      <c r="F1068">
        <f t="shared" si="65"/>
        <v>0.22204035141975767</v>
      </c>
    </row>
    <row r="1069" spans="3:6">
      <c r="C1069">
        <f t="shared" si="66"/>
        <v>1061</v>
      </c>
      <c r="D1069">
        <f t="shared" si="64"/>
        <v>10.6</v>
      </c>
      <c r="E1069">
        <f t="shared" si="67"/>
        <v>50036.093456585419</v>
      </c>
      <c r="F1069">
        <f t="shared" si="65"/>
        <v>0.2215593827761447</v>
      </c>
    </row>
    <row r="1070" spans="3:6">
      <c r="C1070">
        <f t="shared" si="66"/>
        <v>1062</v>
      </c>
      <c r="D1070">
        <f t="shared" si="64"/>
        <v>10.61</v>
      </c>
      <c r="E1070">
        <f t="shared" si="67"/>
        <v>49927.575381624243</v>
      </c>
      <c r="F1070">
        <f t="shared" si="65"/>
        <v>0.22107886569242563</v>
      </c>
    </row>
    <row r="1071" spans="3:6">
      <c r="C1071">
        <f t="shared" si="66"/>
        <v>1063</v>
      </c>
      <c r="D1071">
        <f t="shared" si="64"/>
        <v>10.620000000000001</v>
      </c>
      <c r="E1071">
        <f t="shared" si="67"/>
        <v>49819.159893465679</v>
      </c>
      <c r="F1071">
        <f t="shared" si="65"/>
        <v>0.22059880286216835</v>
      </c>
    </row>
    <row r="1072" spans="3:6">
      <c r="C1072">
        <f t="shared" si="66"/>
        <v>1064</v>
      </c>
      <c r="D1072">
        <f t="shared" si="64"/>
        <v>10.63</v>
      </c>
      <c r="E1072">
        <f t="shared" si="67"/>
        <v>49710.847595933774</v>
      </c>
      <c r="F1072">
        <f t="shared" si="65"/>
        <v>0.22011919695910045</v>
      </c>
    </row>
    <row r="1073" spans="3:6">
      <c r="C1073">
        <f t="shared" si="66"/>
        <v>1065</v>
      </c>
      <c r="D1073">
        <f t="shared" si="64"/>
        <v>10.64</v>
      </c>
      <c r="E1073">
        <f t="shared" si="67"/>
        <v>49602.639088387114</v>
      </c>
      <c r="F1073">
        <f t="shared" si="65"/>
        <v>0.21964005063717651</v>
      </c>
    </row>
    <row r="1074" spans="3:6">
      <c r="C1074">
        <f t="shared" si="66"/>
        <v>1066</v>
      </c>
      <c r="D1074">
        <f t="shared" si="64"/>
        <v>10.65</v>
      </c>
      <c r="E1074">
        <f t="shared" si="67"/>
        <v>49494.534965734085</v>
      </c>
      <c r="F1074">
        <f t="shared" si="65"/>
        <v>0.21916136653064561</v>
      </c>
    </row>
    <row r="1075" spans="3:6">
      <c r="C1075">
        <f t="shared" si="66"/>
        <v>1067</v>
      </c>
      <c r="D1075">
        <f t="shared" si="64"/>
        <v>10.66</v>
      </c>
      <c r="E1075">
        <f t="shared" si="67"/>
        <v>49386.535818448006</v>
      </c>
      <c r="F1075">
        <f t="shared" si="65"/>
        <v>0.21868314725411847</v>
      </c>
    </row>
    <row r="1076" spans="3:6">
      <c r="C1076">
        <f t="shared" si="66"/>
        <v>1068</v>
      </c>
      <c r="D1076">
        <f t="shared" si="64"/>
        <v>10.67</v>
      </c>
      <c r="E1076">
        <f t="shared" si="67"/>
        <v>49278.642232582351</v>
      </c>
      <c r="F1076">
        <f t="shared" si="65"/>
        <v>0.21820539540263467</v>
      </c>
    </row>
    <row r="1077" spans="3:6">
      <c r="C1077">
        <f t="shared" si="66"/>
        <v>1069</v>
      </c>
      <c r="D1077">
        <f t="shared" si="64"/>
        <v>10.68</v>
      </c>
      <c r="E1077">
        <f t="shared" si="67"/>
        <v>49170.854789785997</v>
      </c>
      <c r="F1077">
        <f t="shared" si="65"/>
        <v>0.21772811355173038</v>
      </c>
    </row>
    <row r="1078" spans="3:6">
      <c r="C1078">
        <f t="shared" si="66"/>
        <v>1070</v>
      </c>
      <c r="D1078">
        <f t="shared" si="64"/>
        <v>10.69</v>
      </c>
      <c r="E1078">
        <f t="shared" si="67"/>
        <v>49063.174067318359</v>
      </c>
      <c r="F1078">
        <f t="shared" si="65"/>
        <v>0.21725130425750522</v>
      </c>
    </row>
    <row r="1079" spans="3:6">
      <c r="C1079">
        <f t="shared" si="66"/>
        <v>1071</v>
      </c>
      <c r="D1079">
        <f t="shared" si="64"/>
        <v>10.700000000000001</v>
      </c>
      <c r="E1079">
        <f t="shared" si="67"/>
        <v>48955.600638064614</v>
      </c>
      <c r="F1079">
        <f t="shared" si="65"/>
        <v>0.21677497005668969</v>
      </c>
    </row>
    <row r="1080" spans="3:6">
      <c r="C1080">
        <f t="shared" si="66"/>
        <v>1072</v>
      </c>
      <c r="D1080">
        <f t="shared" si="64"/>
        <v>10.71</v>
      </c>
      <c r="E1080">
        <f t="shared" si="67"/>
        <v>48848.135070550896</v>
      </c>
      <c r="F1080">
        <f t="shared" si="65"/>
        <v>0.21629911346671257</v>
      </c>
    </row>
    <row r="1081" spans="3:6">
      <c r="C1081">
        <f t="shared" si="66"/>
        <v>1073</v>
      </c>
      <c r="D1081">
        <f t="shared" si="64"/>
        <v>10.72</v>
      </c>
      <c r="E1081">
        <f t="shared" si="67"/>
        <v>48740.777928959498</v>
      </c>
      <c r="F1081">
        <f t="shared" si="65"/>
        <v>0.21582373698576807</v>
      </c>
    </row>
    <row r="1082" spans="3:6">
      <c r="C1082">
        <f t="shared" si="66"/>
        <v>1074</v>
      </c>
      <c r="D1082">
        <f t="shared" si="64"/>
        <v>10.73</v>
      </c>
      <c r="E1082">
        <f t="shared" si="67"/>
        <v>48633.529773144059</v>
      </c>
      <c r="F1082">
        <f t="shared" si="65"/>
        <v>0.21534884309288321</v>
      </c>
    </row>
    <row r="1083" spans="3:6">
      <c r="C1083">
        <f t="shared" si="66"/>
        <v>1075</v>
      </c>
      <c r="D1083">
        <f t="shared" si="64"/>
        <v>10.74</v>
      </c>
      <c r="E1083">
        <f t="shared" si="67"/>
        <v>48526.391158644765</v>
      </c>
      <c r="F1083">
        <f t="shared" si="65"/>
        <v>0.21487443424798505</v>
      </c>
    </row>
    <row r="1084" spans="3:6">
      <c r="C1084">
        <f t="shared" si="66"/>
        <v>1076</v>
      </c>
      <c r="D1084">
        <f t="shared" si="64"/>
        <v>10.75</v>
      </c>
      <c r="E1084">
        <f t="shared" si="67"/>
        <v>48419.362636703496</v>
      </c>
      <c r="F1084">
        <f t="shared" si="65"/>
        <v>0.21440051289196782</v>
      </c>
    </row>
    <row r="1085" spans="3:6">
      <c r="C1085">
        <f t="shared" si="66"/>
        <v>1077</v>
      </c>
      <c r="D1085">
        <f t="shared" si="64"/>
        <v>10.76</v>
      </c>
      <c r="E1085">
        <f t="shared" si="67"/>
        <v>48312.444754279066</v>
      </c>
      <c r="F1085">
        <f t="shared" si="65"/>
        <v>0.21392708144676031</v>
      </c>
    </row>
    <row r="1086" spans="3:6">
      <c r="C1086">
        <f t="shared" si="66"/>
        <v>1078</v>
      </c>
      <c r="D1086">
        <f t="shared" si="64"/>
        <v>10.77</v>
      </c>
      <c r="E1086">
        <f t="shared" si="67"/>
        <v>48205.638054062336</v>
      </c>
      <c r="F1086">
        <f t="shared" si="65"/>
        <v>0.21345414231539292</v>
      </c>
    </row>
    <row r="1087" spans="3:6">
      <c r="C1087">
        <f t="shared" si="66"/>
        <v>1079</v>
      </c>
      <c r="D1087">
        <f t="shared" si="64"/>
        <v>10.78</v>
      </c>
      <c r="E1087">
        <f t="shared" si="67"/>
        <v>48098.943074491428</v>
      </c>
      <c r="F1087">
        <f t="shared" si="65"/>
        <v>0.21298169788206489</v>
      </c>
    </row>
    <row r="1088" spans="3:6">
      <c r="C1088">
        <f t="shared" si="66"/>
        <v>1080</v>
      </c>
      <c r="D1088">
        <f t="shared" si="64"/>
        <v>10.790000000000001</v>
      </c>
      <c r="E1088">
        <f t="shared" si="67"/>
        <v>47992.360349766859</v>
      </c>
      <c r="F1088">
        <f t="shared" si="65"/>
        <v>0.21250975051221149</v>
      </c>
    </row>
    <row r="1089" spans="3:6">
      <c r="C1089">
        <f t="shared" si="66"/>
        <v>1081</v>
      </c>
      <c r="D1089">
        <f t="shared" si="64"/>
        <v>10.8</v>
      </c>
      <c r="E1089">
        <f t="shared" si="67"/>
        <v>47885.890409866734</v>
      </c>
      <c r="F1089">
        <f t="shared" si="65"/>
        <v>0.21203830255257106</v>
      </c>
    </row>
    <row r="1090" spans="3:6">
      <c r="C1090">
        <f t="shared" si="66"/>
        <v>1082</v>
      </c>
      <c r="D1090">
        <f t="shared" si="64"/>
        <v>10.81</v>
      </c>
      <c r="E1090">
        <f t="shared" si="67"/>
        <v>47779.533780561862</v>
      </c>
      <c r="F1090">
        <f t="shared" si="65"/>
        <v>0.21156735633125215</v>
      </c>
    </row>
    <row r="1091" spans="3:6">
      <c r="C1091">
        <f t="shared" si="66"/>
        <v>1083</v>
      </c>
      <c r="D1091">
        <f t="shared" si="64"/>
        <v>10.82</v>
      </c>
      <c r="E1091">
        <f t="shared" si="67"/>
        <v>47673.290983430947</v>
      </c>
      <c r="F1091">
        <f t="shared" si="65"/>
        <v>0.21109691415780069</v>
      </c>
    </row>
    <row r="1092" spans="3:6">
      <c r="C1092">
        <f t="shared" si="66"/>
        <v>1084</v>
      </c>
      <c r="D1092">
        <f t="shared" si="64"/>
        <v>10.83</v>
      </c>
      <c r="E1092">
        <f t="shared" si="67"/>
        <v>47567.162535875708</v>
      </c>
      <c r="F1092">
        <f t="shared" si="65"/>
        <v>0.21062697832326693</v>
      </c>
    </row>
    <row r="1093" spans="3:6">
      <c r="C1093">
        <f t="shared" si="66"/>
        <v>1085</v>
      </c>
      <c r="D1093">
        <f t="shared" si="64"/>
        <v>10.84</v>
      </c>
      <c r="E1093">
        <f t="shared" si="67"/>
        <v>47461.148951136005</v>
      </c>
      <c r="F1093">
        <f t="shared" si="65"/>
        <v>0.21015755110027251</v>
      </c>
    </row>
    <row r="1094" spans="3:6">
      <c r="C1094">
        <f t="shared" si="66"/>
        <v>1086</v>
      </c>
      <c r="D1094">
        <f t="shared" si="64"/>
        <v>10.85</v>
      </c>
      <c r="E1094">
        <f t="shared" si="67"/>
        <v>47355.250738304967</v>
      </c>
      <c r="F1094">
        <f t="shared" si="65"/>
        <v>0.20968863474307728</v>
      </c>
    </row>
    <row r="1095" spans="3:6">
      <c r="C1095">
        <f t="shared" si="66"/>
        <v>1087</v>
      </c>
      <c r="D1095">
        <f t="shared" si="64"/>
        <v>10.86</v>
      </c>
      <c r="E1095">
        <f t="shared" si="67"/>
        <v>47249.468402344115</v>
      </c>
      <c r="F1095">
        <f t="shared" si="65"/>
        <v>0.20922023148764646</v>
      </c>
    </row>
    <row r="1096" spans="3:6">
      <c r="C1096">
        <f t="shared" si="66"/>
        <v>1088</v>
      </c>
      <c r="D1096">
        <f t="shared" si="64"/>
        <v>10.870000000000001</v>
      </c>
      <c r="E1096">
        <f t="shared" si="67"/>
        <v>47143.802444098488</v>
      </c>
      <c r="F1096">
        <f t="shared" si="65"/>
        <v>0.20875234355171748</v>
      </c>
    </row>
    <row r="1097" spans="3:6">
      <c r="C1097">
        <f t="shared" si="66"/>
        <v>1089</v>
      </c>
      <c r="D1097">
        <f t="shared" si="64"/>
        <v>10.88</v>
      </c>
      <c r="E1097">
        <f t="shared" si="67"/>
        <v>47038.253360311755</v>
      </c>
      <c r="F1097">
        <f t="shared" si="65"/>
        <v>0.20828497313486696</v>
      </c>
    </row>
    <row r="1098" spans="3:6">
      <c r="C1098">
        <f t="shared" si="66"/>
        <v>1090</v>
      </c>
      <c r="D1098">
        <f t="shared" ref="D1098:D1161" si="68">$E$5*(C1098-1)</f>
        <v>10.89</v>
      </c>
      <c r="E1098">
        <f t="shared" si="67"/>
        <v>46932.82164364124</v>
      </c>
      <c r="F1098">
        <f t="shared" ref="F1098:F1161" si="69">E1098/$E$7</f>
        <v>0.20781812241857719</v>
      </c>
    </row>
    <row r="1099" spans="3:6">
      <c r="C1099">
        <f t="shared" ref="C1099:C1162" si="70">C1098+1</f>
        <v>1091</v>
      </c>
      <c r="D1099">
        <f t="shared" si="68"/>
        <v>10.9</v>
      </c>
      <c r="E1099">
        <f t="shared" si="67"/>
        <v>46827.507782673063</v>
      </c>
      <c r="F1099">
        <f t="shared" si="69"/>
        <v>0.20735179356630323</v>
      </c>
    </row>
    <row r="1100" spans="3:6">
      <c r="C1100">
        <f t="shared" si="70"/>
        <v>1092</v>
      </c>
      <c r="D1100">
        <f t="shared" si="68"/>
        <v>10.91</v>
      </c>
      <c r="E1100">
        <f t="shared" ref="E1100:E1163" si="71">(2*D1099^2+D1099^2*$E$5^2/4-$E$3*D1099*$E$5^2+$E$5^2*$E$4*($E$4+1))/(D1099*$E$5+D1099^2)*E1099+($E$5-D1099)/($E$5+D1099)*E1098</f>
        <v>46722.31226193723</v>
      </c>
      <c r="F1100">
        <f t="shared" si="69"/>
        <v>0.20688598872353969</v>
      </c>
    </row>
    <row r="1101" spans="3:6">
      <c r="C1101">
        <f t="shared" si="70"/>
        <v>1093</v>
      </c>
      <c r="D1101">
        <f t="shared" si="68"/>
        <v>10.92</v>
      </c>
      <c r="E1101">
        <f t="shared" si="71"/>
        <v>46617.235561922651</v>
      </c>
      <c r="F1101">
        <f t="shared" si="69"/>
        <v>0.20642071001788728</v>
      </c>
    </row>
    <row r="1102" spans="3:6">
      <c r="C1102">
        <f t="shared" si="70"/>
        <v>1094</v>
      </c>
      <c r="D1102">
        <f t="shared" si="68"/>
        <v>10.93</v>
      </c>
      <c r="E1102">
        <f t="shared" si="71"/>
        <v>46512.27815909221</v>
      </c>
      <c r="F1102">
        <f t="shared" si="69"/>
        <v>0.20595595955911941</v>
      </c>
    </row>
    <row r="1103" spans="3:6">
      <c r="C1103">
        <f t="shared" si="70"/>
        <v>1095</v>
      </c>
      <c r="D1103">
        <f t="shared" si="68"/>
        <v>10.94</v>
      </c>
      <c r="E1103">
        <f t="shared" si="71"/>
        <v>46407.440525897822</v>
      </c>
      <c r="F1103">
        <f t="shared" si="69"/>
        <v>0.20549173943924906</v>
      </c>
    </row>
    <row r="1104" spans="3:6">
      <c r="C1104">
        <f t="shared" si="70"/>
        <v>1096</v>
      </c>
      <c r="D1104">
        <f t="shared" si="68"/>
        <v>10.950000000000001</v>
      </c>
      <c r="E1104">
        <f t="shared" si="71"/>
        <v>46302.723130795443</v>
      </c>
      <c r="F1104">
        <f t="shared" si="69"/>
        <v>0.20502805173259506</v>
      </c>
    </row>
    <row r="1105" spans="3:6">
      <c r="C1105">
        <f t="shared" si="70"/>
        <v>1097</v>
      </c>
      <c r="D1105">
        <f t="shared" si="68"/>
        <v>10.96</v>
      </c>
      <c r="E1105">
        <f t="shared" si="71"/>
        <v>46198.126438260122</v>
      </c>
      <c r="F1105">
        <f t="shared" si="69"/>
        <v>0.20456489849584888</v>
      </c>
    </row>
    <row r="1106" spans="3:6">
      <c r="C1106">
        <f t="shared" si="70"/>
        <v>1098</v>
      </c>
      <c r="D1106">
        <f t="shared" si="68"/>
        <v>10.97</v>
      </c>
      <c r="E1106">
        <f t="shared" si="71"/>
        <v>46093.650908800992</v>
      </c>
      <c r="F1106">
        <f t="shared" si="69"/>
        <v>0.20410228176814091</v>
      </c>
    </row>
    <row r="1107" spans="3:6">
      <c r="C1107">
        <f t="shared" si="70"/>
        <v>1099</v>
      </c>
      <c r="D1107">
        <f t="shared" si="68"/>
        <v>10.98</v>
      </c>
      <c r="E1107">
        <f t="shared" si="71"/>
        <v>45989.296998976235</v>
      </c>
      <c r="F1107">
        <f t="shared" si="69"/>
        <v>0.20364020357110676</v>
      </c>
    </row>
    <row r="1108" spans="3:6">
      <c r="C1108">
        <f t="shared" si="70"/>
        <v>1100</v>
      </c>
      <c r="D1108">
        <f t="shared" si="68"/>
        <v>10.99</v>
      </c>
      <c r="E1108">
        <f t="shared" si="71"/>
        <v>45885.065161408122</v>
      </c>
      <c r="F1108">
        <f t="shared" si="69"/>
        <v>0.20317866590895392</v>
      </c>
    </row>
    <row r="1109" spans="3:6">
      <c r="C1109">
        <f t="shared" si="70"/>
        <v>1101</v>
      </c>
      <c r="D1109">
        <f t="shared" si="68"/>
        <v>11</v>
      </c>
      <c r="E1109">
        <f t="shared" si="71"/>
        <v>45780.955844797987</v>
      </c>
      <c r="F1109">
        <f t="shared" si="69"/>
        <v>0.2027176707685279</v>
      </c>
    </row>
    <row r="1110" spans="3:6">
      <c r="C1110">
        <f t="shared" si="70"/>
        <v>1102</v>
      </c>
      <c r="D1110">
        <f t="shared" si="68"/>
        <v>11.01</v>
      </c>
      <c r="E1110">
        <f t="shared" si="71"/>
        <v>45676.969493941149</v>
      </c>
      <c r="F1110">
        <f t="shared" si="69"/>
        <v>0.20225722011937849</v>
      </c>
    </row>
    <row r="1111" spans="3:6">
      <c r="C1111">
        <f t="shared" si="70"/>
        <v>1103</v>
      </c>
      <c r="D1111">
        <f t="shared" si="68"/>
        <v>11.02</v>
      </c>
      <c r="E1111">
        <f t="shared" si="71"/>
        <v>45573.106549741875</v>
      </c>
      <c r="F1111">
        <f t="shared" si="69"/>
        <v>0.20179731591382594</v>
      </c>
    </row>
    <row r="1112" spans="3:6">
      <c r="C1112">
        <f t="shared" si="70"/>
        <v>1104</v>
      </c>
      <c r="D1112">
        <f t="shared" si="68"/>
        <v>11.03</v>
      </c>
      <c r="E1112">
        <f t="shared" si="71"/>
        <v>45469.367449228324</v>
      </c>
      <c r="F1112">
        <f t="shared" si="69"/>
        <v>0.20133796008702709</v>
      </c>
    </row>
    <row r="1113" spans="3:6">
      <c r="C1113">
        <f t="shared" si="70"/>
        <v>1105</v>
      </c>
      <c r="D1113">
        <f t="shared" si="68"/>
        <v>11.040000000000001</v>
      </c>
      <c r="E1113">
        <f t="shared" si="71"/>
        <v>45365.752625567482</v>
      </c>
      <c r="F1113">
        <f t="shared" si="69"/>
        <v>0.20087915455704153</v>
      </c>
    </row>
    <row r="1114" spans="3:6">
      <c r="C1114">
        <f t="shared" si="70"/>
        <v>1106</v>
      </c>
      <c r="D1114">
        <f t="shared" si="68"/>
        <v>11.05</v>
      </c>
      <c r="E1114">
        <f t="shared" si="71"/>
        <v>45262.262508080014</v>
      </c>
      <c r="F1114">
        <f t="shared" si="69"/>
        <v>0.20042090122489742</v>
      </c>
    </row>
    <row r="1115" spans="3:6">
      <c r="C1115">
        <f t="shared" si="70"/>
        <v>1107</v>
      </c>
      <c r="D1115">
        <f t="shared" si="68"/>
        <v>11.06</v>
      </c>
      <c r="E1115">
        <f t="shared" si="71"/>
        <v>45158.897522255167</v>
      </c>
      <c r="F1115">
        <f t="shared" si="69"/>
        <v>0.19996320197465742</v>
      </c>
    </row>
    <row r="1116" spans="3:6">
      <c r="C1116">
        <f t="shared" si="70"/>
        <v>1108</v>
      </c>
      <c r="D1116">
        <f t="shared" si="68"/>
        <v>11.07</v>
      </c>
      <c r="E1116">
        <f t="shared" si="71"/>
        <v>45055.658089765711</v>
      </c>
      <c r="F1116">
        <f t="shared" si="69"/>
        <v>0.19950605867348484</v>
      </c>
    </row>
    <row r="1117" spans="3:6">
      <c r="C1117">
        <f t="shared" si="70"/>
        <v>1109</v>
      </c>
      <c r="D1117">
        <f t="shared" si="68"/>
        <v>11.08</v>
      </c>
      <c r="E1117">
        <f t="shared" si="71"/>
        <v>44952.544628482763</v>
      </c>
      <c r="F1117">
        <f t="shared" si="69"/>
        <v>0.19904947317170932</v>
      </c>
    </row>
    <row r="1118" spans="3:6">
      <c r="C1118">
        <f t="shared" si="70"/>
        <v>1110</v>
      </c>
      <c r="D1118">
        <f t="shared" si="68"/>
        <v>11.09</v>
      </c>
      <c r="E1118">
        <f t="shared" si="71"/>
        <v>44849.557552490594</v>
      </c>
      <c r="F1118">
        <f t="shared" si="69"/>
        <v>0.19859344730289238</v>
      </c>
    </row>
    <row r="1119" spans="3:6">
      <c r="C1119">
        <f t="shared" si="70"/>
        <v>1111</v>
      </c>
      <c r="D1119">
        <f t="shared" si="68"/>
        <v>11.1</v>
      </c>
      <c r="E1119">
        <f t="shared" si="71"/>
        <v>44746.697272101519</v>
      </c>
      <c r="F1119">
        <f t="shared" si="69"/>
        <v>0.19813798288389337</v>
      </c>
    </row>
    <row r="1120" spans="3:6">
      <c r="C1120">
        <f t="shared" si="70"/>
        <v>1112</v>
      </c>
      <c r="D1120">
        <f t="shared" si="68"/>
        <v>11.11</v>
      </c>
      <c r="E1120">
        <f t="shared" si="71"/>
        <v>44643.964193870699</v>
      </c>
      <c r="F1120">
        <f t="shared" si="69"/>
        <v>0.19768308171493493</v>
      </c>
    </row>
    <row r="1121" spans="3:6">
      <c r="C1121">
        <f t="shared" si="70"/>
        <v>1113</v>
      </c>
      <c r="D1121">
        <f t="shared" si="68"/>
        <v>11.120000000000001</v>
      </c>
      <c r="E1121">
        <f t="shared" si="71"/>
        <v>44541.358720610922</v>
      </c>
      <c r="F1121">
        <f t="shared" si="69"/>
        <v>0.1972287455796686</v>
      </c>
    </row>
    <row r="1122" spans="3:6">
      <c r="C1122">
        <f t="shared" si="70"/>
        <v>1114</v>
      </c>
      <c r="D1122">
        <f t="shared" si="68"/>
        <v>11.13</v>
      </c>
      <c r="E1122">
        <f t="shared" si="71"/>
        <v>44438.881251407394</v>
      </c>
      <c r="F1122">
        <f t="shared" si="69"/>
        <v>0.19677497624524012</v>
      </c>
    </row>
    <row r="1123" spans="3:6">
      <c r="C1123">
        <f t="shared" si="70"/>
        <v>1115</v>
      </c>
      <c r="D1123">
        <f t="shared" si="68"/>
        <v>11.14</v>
      </c>
      <c r="E1123">
        <f t="shared" si="71"/>
        <v>44336.532181632501</v>
      </c>
      <c r="F1123">
        <f t="shared" si="69"/>
        <v>0.19632177546235499</v>
      </c>
    </row>
    <row r="1124" spans="3:6">
      <c r="C1124">
        <f t="shared" si="70"/>
        <v>1116</v>
      </c>
      <c r="D1124">
        <f t="shared" si="68"/>
        <v>11.15</v>
      </c>
      <c r="E1124">
        <f t="shared" si="71"/>
        <v>44234.311902960573</v>
      </c>
      <c r="F1124">
        <f t="shared" si="69"/>
        <v>0.19586914496534372</v>
      </c>
    </row>
    <row r="1125" spans="3:6">
      <c r="C1125">
        <f t="shared" si="70"/>
        <v>1117</v>
      </c>
      <c r="D1125">
        <f t="shared" si="68"/>
        <v>11.16</v>
      </c>
      <c r="E1125">
        <f t="shared" si="71"/>
        <v>44132.22080338261</v>
      </c>
      <c r="F1125">
        <f t="shared" si="69"/>
        <v>0.195417086472227</v>
      </c>
    </row>
    <row r="1126" spans="3:6">
      <c r="C1126">
        <f t="shared" si="70"/>
        <v>1118</v>
      </c>
      <c r="D1126">
        <f t="shared" si="68"/>
        <v>11.17</v>
      </c>
      <c r="E1126">
        <f t="shared" si="71"/>
        <v>44030.259267221016</v>
      </c>
      <c r="F1126">
        <f t="shared" si="69"/>
        <v>0.19496560168478108</v>
      </c>
    </row>
    <row r="1127" spans="3:6">
      <c r="C1127">
        <f t="shared" si="70"/>
        <v>1119</v>
      </c>
      <c r="D1127">
        <f t="shared" si="68"/>
        <v>11.18</v>
      </c>
      <c r="E1127">
        <f t="shared" si="71"/>
        <v>43928.427675144252</v>
      </c>
      <c r="F1127">
        <f t="shared" si="69"/>
        <v>0.19451469228860258</v>
      </c>
    </row>
    <row r="1128" spans="3:6">
      <c r="C1128">
        <f t="shared" si="70"/>
        <v>1120</v>
      </c>
      <c r="D1128">
        <f t="shared" si="68"/>
        <v>11.19</v>
      </c>
      <c r="E1128">
        <f t="shared" si="71"/>
        <v>43826.726404181565</v>
      </c>
      <c r="F1128">
        <f t="shared" si="69"/>
        <v>0.19406435995317367</v>
      </c>
    </row>
    <row r="1129" spans="3:6">
      <c r="C1129">
        <f t="shared" si="70"/>
        <v>1121</v>
      </c>
      <c r="D1129">
        <f t="shared" si="68"/>
        <v>11.200000000000001</v>
      </c>
      <c r="E1129">
        <f t="shared" si="71"/>
        <v>43725.155827737603</v>
      </c>
      <c r="F1129">
        <f t="shared" si="69"/>
        <v>0.1936146063319269</v>
      </c>
    </row>
    <row r="1130" spans="3:6">
      <c r="C1130">
        <f t="shared" si="70"/>
        <v>1122</v>
      </c>
      <c r="D1130">
        <f t="shared" si="68"/>
        <v>11.21</v>
      </c>
      <c r="E1130">
        <f t="shared" si="71"/>
        <v>43623.716315607111</v>
      </c>
      <c r="F1130">
        <f t="shared" si="69"/>
        <v>0.19316543306231013</v>
      </c>
    </row>
    <row r="1131" spans="3:6">
      <c r="C1131">
        <f t="shared" si="70"/>
        <v>1123</v>
      </c>
      <c r="D1131">
        <f t="shared" si="68"/>
        <v>11.22</v>
      </c>
      <c r="E1131">
        <f t="shared" si="71"/>
        <v>43522.40823398951</v>
      </c>
      <c r="F1131">
        <f t="shared" si="69"/>
        <v>0.19271684176585119</v>
      </c>
    </row>
    <row r="1132" spans="3:6">
      <c r="C1132">
        <f t="shared" si="70"/>
        <v>1124</v>
      </c>
      <c r="D1132">
        <f t="shared" si="68"/>
        <v>11.23</v>
      </c>
      <c r="E1132">
        <f t="shared" si="71"/>
        <v>43421.231945503532</v>
      </c>
      <c r="F1132">
        <f t="shared" si="69"/>
        <v>0.19226883404822262</v>
      </c>
    </row>
    <row r="1133" spans="3:6">
      <c r="C1133">
        <f t="shared" si="70"/>
        <v>1125</v>
      </c>
      <c r="D1133">
        <f t="shared" si="68"/>
        <v>11.24</v>
      </c>
      <c r="E1133">
        <f t="shared" si="71"/>
        <v>43320.187809201787</v>
      </c>
      <c r="F1133">
        <f t="shared" si="69"/>
        <v>0.19182141149930623</v>
      </c>
    </row>
    <row r="1134" spans="3:6">
      <c r="C1134">
        <f t="shared" si="70"/>
        <v>1126</v>
      </c>
      <c r="D1134">
        <f t="shared" si="68"/>
        <v>11.25</v>
      </c>
      <c r="E1134">
        <f t="shared" si="71"/>
        <v>43219.276180585344</v>
      </c>
      <c r="F1134">
        <f t="shared" si="69"/>
        <v>0.19137457569325766</v>
      </c>
    </row>
    <row r="1135" spans="3:6">
      <c r="C1135">
        <f t="shared" si="70"/>
        <v>1127</v>
      </c>
      <c r="D1135">
        <f t="shared" si="68"/>
        <v>11.26</v>
      </c>
      <c r="E1135">
        <f t="shared" si="71"/>
        <v>43118.497411618264</v>
      </c>
      <c r="F1135">
        <f t="shared" si="69"/>
        <v>0.1909283281885707</v>
      </c>
    </row>
    <row r="1136" spans="3:6">
      <c r="C1136">
        <f t="shared" si="70"/>
        <v>1128</v>
      </c>
      <c r="D1136">
        <f t="shared" si="68"/>
        <v>11.27</v>
      </c>
      <c r="E1136">
        <f t="shared" si="71"/>
        <v>43017.851850742147</v>
      </c>
      <c r="F1136">
        <f t="shared" si="69"/>
        <v>0.19048267052814163</v>
      </c>
    </row>
    <row r="1137" spans="3:6">
      <c r="C1137">
        <f t="shared" si="70"/>
        <v>1129</v>
      </c>
      <c r="D1137">
        <f t="shared" si="68"/>
        <v>11.28</v>
      </c>
      <c r="E1137">
        <f t="shared" si="71"/>
        <v>42917.339842890622</v>
      </c>
      <c r="F1137">
        <f t="shared" si="69"/>
        <v>0.19003760423933358</v>
      </c>
    </row>
    <row r="1138" spans="3:6">
      <c r="C1138">
        <f t="shared" si="70"/>
        <v>1130</v>
      </c>
      <c r="D1138">
        <f t="shared" si="68"/>
        <v>11.290000000000001</v>
      </c>
      <c r="E1138">
        <f t="shared" si="71"/>
        <v>42816.961729503848</v>
      </c>
      <c r="F1138">
        <f t="shared" si="69"/>
        <v>0.18959313083404059</v>
      </c>
    </row>
    <row r="1139" spans="3:6">
      <c r="C1139">
        <f t="shared" si="70"/>
        <v>1131</v>
      </c>
      <c r="D1139">
        <f t="shared" si="68"/>
        <v>11.3</v>
      </c>
      <c r="E1139">
        <f t="shared" si="71"/>
        <v>42716.717848542961</v>
      </c>
      <c r="F1139">
        <f t="shared" si="69"/>
        <v>0.18914925180875156</v>
      </c>
    </row>
    <row r="1140" spans="3:6">
      <c r="C1140">
        <f t="shared" si="70"/>
        <v>1132</v>
      </c>
      <c r="D1140">
        <f t="shared" si="68"/>
        <v>11.31</v>
      </c>
      <c r="E1140">
        <f t="shared" si="71"/>
        <v>42616.608534504536</v>
      </c>
      <c r="F1140">
        <f t="shared" si="69"/>
        <v>0.18870596864461442</v>
      </c>
    </row>
    <row r="1141" spans="3:6">
      <c r="C1141">
        <f t="shared" si="70"/>
        <v>1133</v>
      </c>
      <c r="D1141">
        <f t="shared" si="68"/>
        <v>11.32</v>
      </c>
      <c r="E1141">
        <f t="shared" si="71"/>
        <v>42516.634118435024</v>
      </c>
      <c r="F1141">
        <f t="shared" si="69"/>
        <v>0.18826328280749996</v>
      </c>
    </row>
    <row r="1142" spans="3:6">
      <c r="C1142">
        <f t="shared" si="70"/>
        <v>1134</v>
      </c>
      <c r="D1142">
        <f t="shared" si="68"/>
        <v>11.33</v>
      </c>
      <c r="E1142">
        <f t="shared" si="71"/>
        <v>42416.794927945113</v>
      </c>
      <c r="F1142">
        <f t="shared" si="69"/>
        <v>0.18782119574806541</v>
      </c>
    </row>
    <row r="1143" spans="3:6">
      <c r="C1143">
        <f t="shared" si="70"/>
        <v>1135</v>
      </c>
      <c r="D1143">
        <f t="shared" si="68"/>
        <v>11.34</v>
      </c>
      <c r="E1143">
        <f t="shared" si="71"/>
        <v>42317.091287224161</v>
      </c>
      <c r="F1143">
        <f t="shared" si="69"/>
        <v>0.18737970890181838</v>
      </c>
    </row>
    <row r="1144" spans="3:6">
      <c r="C1144">
        <f t="shared" si="70"/>
        <v>1136</v>
      </c>
      <c r="D1144">
        <f t="shared" si="68"/>
        <v>11.35</v>
      </c>
      <c r="E1144">
        <f t="shared" si="71"/>
        <v>42217.523517054506</v>
      </c>
      <c r="F1144">
        <f t="shared" si="69"/>
        <v>0.1869388236891803</v>
      </c>
    </row>
    <row r="1145" spans="3:6">
      <c r="C1145">
        <f t="shared" si="70"/>
        <v>1137</v>
      </c>
      <c r="D1145">
        <f t="shared" si="68"/>
        <v>11.36</v>
      </c>
      <c r="E1145">
        <f t="shared" si="71"/>
        <v>42118.091934825869</v>
      </c>
      <c r="F1145">
        <f t="shared" si="69"/>
        <v>0.18649854151555004</v>
      </c>
    </row>
    <row r="1146" spans="3:6">
      <c r="C1146">
        <f t="shared" si="70"/>
        <v>1138</v>
      </c>
      <c r="D1146">
        <f t="shared" si="68"/>
        <v>11.370000000000001</v>
      </c>
      <c r="E1146">
        <f t="shared" si="71"/>
        <v>42018.796854549604</v>
      </c>
      <c r="F1146">
        <f t="shared" si="69"/>
        <v>0.18605886377136713</v>
      </c>
    </row>
    <row r="1147" spans="3:6">
      <c r="C1147">
        <f t="shared" si="70"/>
        <v>1139</v>
      </c>
      <c r="D1147">
        <f t="shared" si="68"/>
        <v>11.38</v>
      </c>
      <c r="E1147">
        <f t="shared" si="71"/>
        <v>41919.638586873029</v>
      </c>
      <c r="F1147">
        <f t="shared" si="69"/>
        <v>0.18561979183217514</v>
      </c>
    </row>
    <row r="1148" spans="3:6">
      <c r="C1148">
        <f t="shared" si="70"/>
        <v>1140</v>
      </c>
      <c r="D1148">
        <f t="shared" si="68"/>
        <v>11.39</v>
      </c>
      <c r="E1148">
        <f t="shared" si="71"/>
        <v>41820.617439093687</v>
      </c>
      <c r="F1148">
        <f t="shared" si="69"/>
        <v>0.18518132705868495</v>
      </c>
    </row>
    <row r="1149" spans="3:6">
      <c r="C1149">
        <f t="shared" si="70"/>
        <v>1141</v>
      </c>
      <c r="D1149">
        <f t="shared" si="68"/>
        <v>11.4</v>
      </c>
      <c r="E1149">
        <f t="shared" si="71"/>
        <v>41721.733715173606</v>
      </c>
      <c r="F1149">
        <f t="shared" si="69"/>
        <v>0.1847434707968377</v>
      </c>
    </row>
    <row r="1150" spans="3:6">
      <c r="C1150">
        <f t="shared" si="70"/>
        <v>1142</v>
      </c>
      <c r="D1150">
        <f t="shared" si="68"/>
        <v>11.41</v>
      </c>
      <c r="E1150">
        <f t="shared" si="71"/>
        <v>41622.987715753494</v>
      </c>
      <c r="F1150">
        <f t="shared" si="69"/>
        <v>0.18430622437786784</v>
      </c>
    </row>
    <row r="1151" spans="3:6">
      <c r="C1151">
        <f t="shared" si="70"/>
        <v>1143</v>
      </c>
      <c r="D1151">
        <f t="shared" si="68"/>
        <v>11.42</v>
      </c>
      <c r="E1151">
        <f t="shared" si="71"/>
        <v>41524.379738166979</v>
      </c>
      <c r="F1151">
        <f t="shared" si="69"/>
        <v>0.18386958911836604</v>
      </c>
    </row>
    <row r="1152" spans="3:6">
      <c r="C1152">
        <f t="shared" si="70"/>
        <v>1144</v>
      </c>
      <c r="D1152">
        <f t="shared" si="68"/>
        <v>11.43</v>
      </c>
      <c r="E1152">
        <f t="shared" si="71"/>
        <v>41425.910076454769</v>
      </c>
      <c r="F1152">
        <f t="shared" si="69"/>
        <v>0.183433566320342</v>
      </c>
    </row>
    <row r="1153" spans="3:6">
      <c r="C1153">
        <f t="shared" si="70"/>
        <v>1145</v>
      </c>
      <c r="D1153">
        <f t="shared" si="68"/>
        <v>11.44</v>
      </c>
      <c r="E1153">
        <f t="shared" si="71"/>
        <v>41327.579021378835</v>
      </c>
      <c r="F1153">
        <f t="shared" si="69"/>
        <v>0.18299815727128715</v>
      </c>
    </row>
    <row r="1154" spans="3:6">
      <c r="C1154">
        <f t="shared" si="70"/>
        <v>1146</v>
      </c>
      <c r="D1154">
        <f t="shared" si="68"/>
        <v>11.450000000000001</v>
      </c>
      <c r="E1154">
        <f t="shared" si="71"/>
        <v>41229.386860436505</v>
      </c>
      <c r="F1154">
        <f t="shared" si="69"/>
        <v>0.18256336324423716</v>
      </c>
    </row>
    <row r="1155" spans="3:6">
      <c r="C1155">
        <f t="shared" si="70"/>
        <v>1147</v>
      </c>
      <c r="D1155">
        <f t="shared" si="68"/>
        <v>11.46</v>
      </c>
      <c r="E1155">
        <f t="shared" si="71"/>
        <v>41131.33387787456</v>
      </c>
      <c r="F1155">
        <f t="shared" si="69"/>
        <v>0.18212918549783427</v>
      </c>
    </row>
    <row r="1156" spans="3:6">
      <c r="C1156">
        <f t="shared" si="70"/>
        <v>1148</v>
      </c>
      <c r="D1156">
        <f t="shared" si="68"/>
        <v>11.47</v>
      </c>
      <c r="E1156">
        <f t="shared" si="71"/>
        <v>41033.420354703354</v>
      </c>
      <c r="F1156">
        <f t="shared" si="69"/>
        <v>0.18169562527638988</v>
      </c>
    </row>
    <row r="1157" spans="3:6">
      <c r="C1157">
        <f t="shared" si="70"/>
        <v>1149</v>
      </c>
      <c r="D1157">
        <f t="shared" si="68"/>
        <v>11.48</v>
      </c>
      <c r="E1157">
        <f t="shared" si="71"/>
        <v>40935.646568710872</v>
      </c>
      <c r="F1157">
        <f t="shared" si="69"/>
        <v>0.1812626838099467</v>
      </c>
    </row>
    <row r="1158" spans="3:6">
      <c r="C1158">
        <f t="shared" si="70"/>
        <v>1150</v>
      </c>
      <c r="D1158">
        <f t="shared" si="68"/>
        <v>11.49</v>
      </c>
      <c r="E1158">
        <f t="shared" si="71"/>
        <v>40838.012794476759</v>
      </c>
      <c r="F1158">
        <f t="shared" si="69"/>
        <v>0.18083036231434105</v>
      </c>
    </row>
    <row r="1159" spans="3:6">
      <c r="C1159">
        <f t="shared" si="70"/>
        <v>1151</v>
      </c>
      <c r="D1159">
        <f t="shared" si="68"/>
        <v>11.5</v>
      </c>
      <c r="E1159">
        <f t="shared" si="71"/>
        <v>40740.519303386332</v>
      </c>
      <c r="F1159">
        <f t="shared" si="69"/>
        <v>0.1803986619912647</v>
      </c>
    </row>
    <row r="1160" spans="3:6">
      <c r="C1160">
        <f t="shared" si="70"/>
        <v>1152</v>
      </c>
      <c r="D1160">
        <f t="shared" si="68"/>
        <v>11.51</v>
      </c>
      <c r="E1160">
        <f t="shared" si="71"/>
        <v>40643.166363644559</v>
      </c>
      <c r="F1160">
        <f t="shared" si="69"/>
        <v>0.17996758402832688</v>
      </c>
    </row>
    <row r="1161" spans="3:6">
      <c r="C1161">
        <f t="shared" si="70"/>
        <v>1153</v>
      </c>
      <c r="D1161">
        <f t="shared" si="68"/>
        <v>11.52</v>
      </c>
      <c r="E1161">
        <f t="shared" si="71"/>
        <v>40545.954240290033</v>
      </c>
      <c r="F1161">
        <f t="shared" si="69"/>
        <v>0.17953712959911619</v>
      </c>
    </row>
    <row r="1162" spans="3:6">
      <c r="C1162">
        <f t="shared" si="70"/>
        <v>1154</v>
      </c>
      <c r="D1162">
        <f t="shared" ref="D1162:D1225" si="72">$E$5*(C1162-1)</f>
        <v>11.53</v>
      </c>
      <c r="E1162">
        <f t="shared" si="71"/>
        <v>40448.883195208895</v>
      </c>
      <c r="F1162">
        <f t="shared" ref="F1162:F1225" si="73">E1162/$E$7</f>
        <v>0.17910729986326215</v>
      </c>
    </row>
    <row r="1163" spans="3:6">
      <c r="C1163">
        <f t="shared" ref="C1163:C1226" si="74">C1162+1</f>
        <v>1155</v>
      </c>
      <c r="D1163">
        <f t="shared" si="72"/>
        <v>11.540000000000001</v>
      </c>
      <c r="E1163">
        <f t="shared" si="71"/>
        <v>40351.953487148749</v>
      </c>
      <c r="F1163">
        <f t="shared" si="73"/>
        <v>0.17867809596649689</v>
      </c>
    </row>
    <row r="1164" spans="3:6">
      <c r="C1164">
        <f t="shared" si="74"/>
        <v>1156</v>
      </c>
      <c r="D1164">
        <f t="shared" si="72"/>
        <v>11.55</v>
      </c>
      <c r="E1164">
        <f t="shared" ref="E1164:E1227" si="75">(2*D1163^2+D1163^2*$E$5^2/4-$E$3*D1163*$E$5^2+$E$5^2*$E$4*($E$4+1))/(D1163*$E$5+D1163^2)*E1163+($E$5-D1163)/($E$5+D1163)*E1162</f>
        <v>40255.165371732553</v>
      </c>
      <c r="F1164">
        <f t="shared" si="73"/>
        <v>0.17824951904071659</v>
      </c>
    </row>
    <row r="1165" spans="3:6">
      <c r="C1165">
        <f t="shared" si="74"/>
        <v>1157</v>
      </c>
      <c r="D1165">
        <f t="shared" si="72"/>
        <v>11.56</v>
      </c>
      <c r="E1165">
        <f t="shared" si="75"/>
        <v>40158.519101472455</v>
      </c>
      <c r="F1165">
        <f t="shared" si="73"/>
        <v>0.17782157020404288</v>
      </c>
    </row>
    <row r="1166" spans="3:6">
      <c r="C1166">
        <f t="shared" si="74"/>
        <v>1158</v>
      </c>
      <c r="D1166">
        <f t="shared" si="72"/>
        <v>11.57</v>
      </c>
      <c r="E1166">
        <f t="shared" si="75"/>
        <v>40062.014925783667</v>
      </c>
      <c r="F1166">
        <f t="shared" si="73"/>
        <v>0.17739425056088406</v>
      </c>
    </row>
    <row r="1167" spans="3:6">
      <c r="C1167">
        <f t="shared" si="74"/>
        <v>1159</v>
      </c>
      <c r="D1167">
        <f t="shared" si="72"/>
        <v>11.58</v>
      </c>
      <c r="E1167">
        <f t="shared" si="75"/>
        <v>39965.653090998203</v>
      </c>
      <c r="F1167">
        <f t="shared" si="73"/>
        <v>0.17696756120199619</v>
      </c>
    </row>
    <row r="1168" spans="3:6">
      <c r="C1168">
        <f t="shared" si="74"/>
        <v>1160</v>
      </c>
      <c r="D1168">
        <f t="shared" si="72"/>
        <v>11.59</v>
      </c>
      <c r="E1168">
        <f t="shared" si="75"/>
        <v>39869.433840378748</v>
      </c>
      <c r="F1168">
        <f t="shared" si="73"/>
        <v>0.17654150320454429</v>
      </c>
    </row>
    <row r="1169" spans="3:6">
      <c r="C1169">
        <f t="shared" si="74"/>
        <v>1161</v>
      </c>
      <c r="D1169">
        <f t="shared" si="72"/>
        <v>11.6</v>
      </c>
      <c r="E1169">
        <f t="shared" si="75"/>
        <v>39773.357414132362</v>
      </c>
      <c r="F1169">
        <f t="shared" si="73"/>
        <v>0.17611607763216308</v>
      </c>
    </row>
    <row r="1170" spans="3:6">
      <c r="C1170">
        <f t="shared" si="74"/>
        <v>1162</v>
      </c>
      <c r="D1170">
        <f t="shared" si="72"/>
        <v>11.61</v>
      </c>
      <c r="E1170">
        <f t="shared" si="75"/>
        <v>39677.424049424204</v>
      </c>
      <c r="F1170">
        <f t="shared" si="73"/>
        <v>0.17569128553501784</v>
      </c>
    </row>
    <row r="1171" spans="3:6">
      <c r="C1171">
        <f t="shared" si="74"/>
        <v>1163</v>
      </c>
      <c r="D1171">
        <f t="shared" si="72"/>
        <v>11.620000000000001</v>
      </c>
      <c r="E1171">
        <f t="shared" si="75"/>
        <v>39581.633980391292</v>
      </c>
      <c r="F1171">
        <f t="shared" si="73"/>
        <v>0.17526712794986521</v>
      </c>
    </row>
    <row r="1172" spans="3:6">
      <c r="C1172">
        <f t="shared" si="74"/>
        <v>1164</v>
      </c>
      <c r="D1172">
        <f t="shared" si="72"/>
        <v>11.63</v>
      </c>
      <c r="E1172">
        <f t="shared" si="75"/>
        <v>39485.987438156095</v>
      </c>
      <c r="F1172">
        <f t="shared" si="73"/>
        <v>0.17484360590011347</v>
      </c>
    </row>
    <row r="1173" spans="3:6">
      <c r="C1173">
        <f t="shared" si="74"/>
        <v>1165</v>
      </c>
      <c r="D1173">
        <f t="shared" si="72"/>
        <v>11.64</v>
      </c>
      <c r="E1173">
        <f t="shared" si="75"/>
        <v>39390.484650840226</v>
      </c>
      <c r="F1173">
        <f t="shared" si="73"/>
        <v>0.17442072039588311</v>
      </c>
    </row>
    <row r="1174" spans="3:6">
      <c r="C1174">
        <f t="shared" si="74"/>
        <v>1166</v>
      </c>
      <c r="D1174">
        <f t="shared" si="72"/>
        <v>11.65</v>
      </c>
      <c r="E1174">
        <f t="shared" si="75"/>
        <v>39295.125843578055</v>
      </c>
      <c r="F1174">
        <f t="shared" si="73"/>
        <v>0.17399847243406716</v>
      </c>
    </row>
    <row r="1175" spans="3:6">
      <c r="C1175">
        <f t="shared" si="74"/>
        <v>1167</v>
      </c>
      <c r="D1175">
        <f t="shared" si="72"/>
        <v>11.66</v>
      </c>
      <c r="E1175">
        <f t="shared" si="75"/>
        <v>39199.911238530301</v>
      </c>
      <c r="F1175">
        <f t="shared" si="73"/>
        <v>0.17357686299839131</v>
      </c>
    </row>
    <row r="1176" spans="3:6">
      <c r="C1176">
        <f t="shared" si="74"/>
        <v>1168</v>
      </c>
      <c r="D1176">
        <f t="shared" si="72"/>
        <v>11.67</v>
      </c>
      <c r="E1176">
        <f t="shared" si="75"/>
        <v>39104.841054897624</v>
      </c>
      <c r="F1176">
        <f t="shared" si="73"/>
        <v>0.17315589305947418</v>
      </c>
    </row>
    <row r="1177" spans="3:6">
      <c r="C1177">
        <f t="shared" si="74"/>
        <v>1169</v>
      </c>
      <c r="D1177">
        <f t="shared" si="72"/>
        <v>11.68</v>
      </c>
      <c r="E1177">
        <f t="shared" si="75"/>
        <v>39009.915508934122</v>
      </c>
      <c r="F1177">
        <f t="shared" si="73"/>
        <v>0.17273556357488701</v>
      </c>
    </row>
    <row r="1178" spans="3:6">
      <c r="C1178">
        <f t="shared" si="74"/>
        <v>1170</v>
      </c>
      <c r="D1178">
        <f t="shared" si="72"/>
        <v>11.69</v>
      </c>
      <c r="E1178">
        <f t="shared" si="75"/>
        <v>38915.134813960853</v>
      </c>
      <c r="F1178">
        <f t="shared" si="73"/>
        <v>0.17231587548921357</v>
      </c>
    </row>
    <row r="1179" spans="3:6">
      <c r="C1179">
        <f t="shared" si="74"/>
        <v>1171</v>
      </c>
      <c r="D1179">
        <f t="shared" si="72"/>
        <v>11.700000000000001</v>
      </c>
      <c r="E1179">
        <f t="shared" si="75"/>
        <v>38820.49918037936</v>
      </c>
      <c r="F1179">
        <f t="shared" si="73"/>
        <v>0.17189682973411005</v>
      </c>
    </row>
    <row r="1180" spans="3:6">
      <c r="C1180">
        <f t="shared" si="74"/>
        <v>1172</v>
      </c>
      <c r="D1180">
        <f t="shared" si="72"/>
        <v>11.71</v>
      </c>
      <c r="E1180">
        <f t="shared" si="75"/>
        <v>38726.008815685083</v>
      </c>
      <c r="F1180">
        <f t="shared" si="73"/>
        <v>0.17147842722836446</v>
      </c>
    </row>
    <row r="1181" spans="3:6">
      <c r="C1181">
        <f t="shared" si="74"/>
        <v>1173</v>
      </c>
      <c r="D1181">
        <f t="shared" si="72"/>
        <v>11.72</v>
      </c>
      <c r="E1181">
        <f t="shared" si="75"/>
        <v>38631.663924480774</v>
      </c>
      <c r="F1181">
        <f t="shared" si="73"/>
        <v>0.17106066887795593</v>
      </c>
    </row>
    <row r="1182" spans="3:6">
      <c r="C1182">
        <f t="shared" si="74"/>
        <v>1174</v>
      </c>
      <c r="D1182">
        <f t="shared" si="72"/>
        <v>11.73</v>
      </c>
      <c r="E1182">
        <f t="shared" si="75"/>
        <v>38537.464708489955</v>
      </c>
      <c r="F1182">
        <f t="shared" si="73"/>
        <v>0.17064355557611452</v>
      </c>
    </row>
    <row r="1183" spans="3:6">
      <c r="C1183">
        <f t="shared" si="74"/>
        <v>1175</v>
      </c>
      <c r="D1183">
        <f t="shared" si="72"/>
        <v>11.74</v>
      </c>
      <c r="E1183">
        <f t="shared" si="75"/>
        <v>38443.411366570246</v>
      </c>
      <c r="F1183">
        <f t="shared" si="73"/>
        <v>0.17022708820337995</v>
      </c>
    </row>
    <row r="1184" spans="3:6">
      <c r="C1184">
        <f t="shared" si="74"/>
        <v>1176</v>
      </c>
      <c r="D1184">
        <f t="shared" si="72"/>
        <v>11.75</v>
      </c>
      <c r="E1184">
        <f t="shared" si="75"/>
        <v>38349.504094726683</v>
      </c>
      <c r="F1184">
        <f t="shared" si="73"/>
        <v>0.16981126762766088</v>
      </c>
    </row>
    <row r="1185" spans="3:6">
      <c r="C1185">
        <f t="shared" si="74"/>
        <v>1177</v>
      </c>
      <c r="D1185">
        <f t="shared" si="72"/>
        <v>11.76</v>
      </c>
      <c r="E1185">
        <f t="shared" si="75"/>
        <v>38255.743086125098</v>
      </c>
      <c r="F1185">
        <f t="shared" si="73"/>
        <v>0.16939609470429384</v>
      </c>
    </row>
    <row r="1186" spans="3:6">
      <c r="C1186">
        <f t="shared" si="74"/>
        <v>1178</v>
      </c>
      <c r="D1186">
        <f t="shared" si="72"/>
        <v>11.77</v>
      </c>
      <c r="E1186">
        <f t="shared" si="75"/>
        <v>38162.128531105365</v>
      </c>
      <c r="F1186">
        <f t="shared" si="73"/>
        <v>0.16898157027610219</v>
      </c>
    </row>
    <row r="1187" spans="3:6">
      <c r="C1187">
        <f t="shared" si="74"/>
        <v>1179</v>
      </c>
      <c r="D1187">
        <f t="shared" si="72"/>
        <v>11.78</v>
      </c>
      <c r="E1187">
        <f t="shared" si="75"/>
        <v>38068.66061719467</v>
      </c>
      <c r="F1187">
        <f t="shared" si="73"/>
        <v>0.16856769517345463</v>
      </c>
    </row>
    <row r="1188" spans="3:6">
      <c r="C1188">
        <f t="shared" si="74"/>
        <v>1180</v>
      </c>
      <c r="D1188">
        <f t="shared" si="72"/>
        <v>11.790000000000001</v>
      </c>
      <c r="E1188">
        <f t="shared" si="75"/>
        <v>37975.339529120742</v>
      </c>
      <c r="F1188">
        <f t="shared" si="73"/>
        <v>0.16815447021432392</v>
      </c>
    </row>
    <row r="1189" spans="3:6">
      <c r="C1189">
        <f t="shared" si="74"/>
        <v>1181</v>
      </c>
      <c r="D1189">
        <f t="shared" si="72"/>
        <v>11.8</v>
      </c>
      <c r="E1189">
        <f t="shared" si="75"/>
        <v>37882.165448825013</v>
      </c>
      <c r="F1189">
        <f t="shared" si="73"/>
        <v>0.16774189620434513</v>
      </c>
    </row>
    <row r="1190" spans="3:6">
      <c r="C1190">
        <f t="shared" si="74"/>
        <v>1182</v>
      </c>
      <c r="D1190">
        <f t="shared" si="72"/>
        <v>11.81</v>
      </c>
      <c r="E1190">
        <f t="shared" si="75"/>
        <v>37789.138555475838</v>
      </c>
      <c r="F1190">
        <f t="shared" si="73"/>
        <v>0.16732997393687418</v>
      </c>
    </row>
    <row r="1191" spans="3:6">
      <c r="C1191">
        <f t="shared" si="74"/>
        <v>1183</v>
      </c>
      <c r="D1191">
        <f t="shared" si="72"/>
        <v>11.82</v>
      </c>
      <c r="E1191">
        <f t="shared" si="75"/>
        <v>37696.259025481588</v>
      </c>
      <c r="F1191">
        <f t="shared" si="73"/>
        <v>0.16691870419304577</v>
      </c>
    </row>
    <row r="1192" spans="3:6">
      <c r="C1192">
        <f t="shared" si="74"/>
        <v>1184</v>
      </c>
      <c r="D1192">
        <f t="shared" si="72"/>
        <v>11.83</v>
      </c>
      <c r="E1192">
        <f t="shared" si="75"/>
        <v>37603.527032503807</v>
      </c>
      <c r="F1192">
        <f t="shared" si="73"/>
        <v>0.16650808774183168</v>
      </c>
    </row>
    <row r="1193" spans="3:6">
      <c r="C1193">
        <f t="shared" si="74"/>
        <v>1185</v>
      </c>
      <c r="D1193">
        <f t="shared" si="72"/>
        <v>11.84</v>
      </c>
      <c r="E1193">
        <f t="shared" si="75"/>
        <v>37510.942747470261</v>
      </c>
      <c r="F1193">
        <f t="shared" si="73"/>
        <v>0.1660981253400986</v>
      </c>
    </row>
    <row r="1194" spans="3:6">
      <c r="C1194">
        <f t="shared" si="74"/>
        <v>1186</v>
      </c>
      <c r="D1194">
        <f t="shared" si="72"/>
        <v>11.85</v>
      </c>
      <c r="E1194">
        <f t="shared" si="75"/>
        <v>37418.506338588013</v>
      </c>
      <c r="F1194">
        <f t="shared" si="73"/>
        <v>0.16568881773266589</v>
      </c>
    </row>
    <row r="1195" spans="3:6">
      <c r="C1195">
        <f t="shared" si="74"/>
        <v>1187</v>
      </c>
      <c r="D1195">
        <f t="shared" si="72"/>
        <v>11.86</v>
      </c>
      <c r="E1195">
        <f t="shared" si="75"/>
        <v>37326.217971356411</v>
      </c>
      <c r="F1195">
        <f t="shared" si="73"/>
        <v>0.16528016565236323</v>
      </c>
    </row>
    <row r="1196" spans="3:6">
      <c r="C1196">
        <f t="shared" si="74"/>
        <v>1188</v>
      </c>
      <c r="D1196">
        <f t="shared" si="72"/>
        <v>11.870000000000001</v>
      </c>
      <c r="E1196">
        <f t="shared" si="75"/>
        <v>37234.077808580121</v>
      </c>
      <c r="F1196">
        <f t="shared" si="73"/>
        <v>0.16487216982008826</v>
      </c>
    </row>
    <row r="1197" spans="3:6">
      <c r="C1197">
        <f t="shared" si="74"/>
        <v>1189</v>
      </c>
      <c r="D1197">
        <f t="shared" si="72"/>
        <v>11.88</v>
      </c>
      <c r="E1197">
        <f t="shared" si="75"/>
        <v>37142.08601038206</v>
      </c>
      <c r="F1197">
        <f t="shared" si="73"/>
        <v>0.16446483094486383</v>
      </c>
    </row>
    <row r="1198" spans="3:6">
      <c r="C1198">
        <f t="shared" si="74"/>
        <v>1190</v>
      </c>
      <c r="D1198">
        <f t="shared" si="72"/>
        <v>11.89</v>
      </c>
      <c r="E1198">
        <f t="shared" si="75"/>
        <v>37050.24273421635</v>
      </c>
      <c r="F1198">
        <f t="shared" si="73"/>
        <v>0.1640581497238954</v>
      </c>
    </row>
    <row r="1199" spans="3:6">
      <c r="C1199">
        <f t="shared" si="74"/>
        <v>1191</v>
      </c>
      <c r="D1199">
        <f t="shared" si="72"/>
        <v>11.9</v>
      </c>
      <c r="E1199">
        <f t="shared" si="75"/>
        <v>36958.548134881188</v>
      </c>
      <c r="F1199">
        <f t="shared" si="73"/>
        <v>0.16365212684262809</v>
      </c>
    </row>
    <row r="1200" spans="3:6">
      <c r="C1200">
        <f t="shared" si="74"/>
        <v>1192</v>
      </c>
      <c r="D1200">
        <f t="shared" si="72"/>
        <v>11.91</v>
      </c>
      <c r="E1200">
        <f t="shared" si="75"/>
        <v>36867.002364531749</v>
      </c>
      <c r="F1200">
        <f t="shared" si="73"/>
        <v>0.16324676297480359</v>
      </c>
    </row>
    <row r="1201" spans="3:6">
      <c r="C1201">
        <f t="shared" si="74"/>
        <v>1193</v>
      </c>
      <c r="D1201">
        <f t="shared" si="72"/>
        <v>11.92</v>
      </c>
      <c r="E1201">
        <f t="shared" si="75"/>
        <v>36775.605572692984</v>
      </c>
      <c r="F1201">
        <f t="shared" si="73"/>
        <v>0.16284205878251715</v>
      </c>
    </row>
    <row r="1202" spans="3:6">
      <c r="C1202">
        <f t="shared" si="74"/>
        <v>1194</v>
      </c>
      <c r="D1202">
        <f t="shared" si="72"/>
        <v>11.93</v>
      </c>
      <c r="E1202">
        <f t="shared" si="75"/>
        <v>36684.357906272497</v>
      </c>
      <c r="F1202">
        <f t="shared" si="73"/>
        <v>0.16243801491627433</v>
      </c>
    </row>
    <row r="1203" spans="3:6">
      <c r="C1203">
        <f t="shared" si="74"/>
        <v>1195</v>
      </c>
      <c r="D1203">
        <f t="shared" si="72"/>
        <v>11.94</v>
      </c>
      <c r="E1203">
        <f t="shared" si="75"/>
        <v>36593.259509573269</v>
      </c>
      <c r="F1203">
        <f t="shared" si="73"/>
        <v>0.16203463201504742</v>
      </c>
    </row>
    <row r="1204" spans="3:6">
      <c r="C1204">
        <f t="shared" si="74"/>
        <v>1196</v>
      </c>
      <c r="D1204">
        <f t="shared" si="72"/>
        <v>11.950000000000001</v>
      </c>
      <c r="E1204">
        <f t="shared" si="75"/>
        <v>36502.310524306435</v>
      </c>
      <c r="F1204">
        <f t="shared" si="73"/>
        <v>0.16163191070633215</v>
      </c>
    </row>
    <row r="1205" spans="3:6">
      <c r="C1205">
        <f t="shared" si="74"/>
        <v>1197</v>
      </c>
      <c r="D1205">
        <f t="shared" si="72"/>
        <v>11.96</v>
      </c>
      <c r="E1205">
        <f t="shared" si="75"/>
        <v>36411.511089604021</v>
      </c>
      <c r="F1205">
        <f t="shared" si="73"/>
        <v>0.16122985160620384</v>
      </c>
    </row>
    <row r="1206" spans="3:6">
      <c r="C1206">
        <f t="shared" si="74"/>
        <v>1198</v>
      </c>
      <c r="D1206">
        <f t="shared" si="72"/>
        <v>11.97</v>
      </c>
      <c r="E1206">
        <f t="shared" si="75"/>
        <v>36320.861342031589</v>
      </c>
      <c r="F1206">
        <f t="shared" si="73"/>
        <v>0.16082845531937368</v>
      </c>
    </row>
    <row r="1207" spans="3:6">
      <c r="C1207">
        <f t="shared" si="74"/>
        <v>1199</v>
      </c>
      <c r="D1207">
        <f t="shared" si="72"/>
        <v>11.98</v>
      </c>
      <c r="E1207">
        <f t="shared" si="75"/>
        <v>36230.361415600899</v>
      </c>
      <c r="F1207">
        <f t="shared" si="73"/>
        <v>0.1604277224392445</v>
      </c>
    </row>
    <row r="1208" spans="3:6">
      <c r="C1208">
        <f t="shared" si="74"/>
        <v>1200</v>
      </c>
      <c r="D1208">
        <f t="shared" si="72"/>
        <v>11.99</v>
      </c>
      <c r="E1208">
        <f t="shared" si="75"/>
        <v>36140.011441782568</v>
      </c>
      <c r="F1208">
        <f t="shared" si="73"/>
        <v>0.16002765354796705</v>
      </c>
    </row>
    <row r="1209" spans="3:6">
      <c r="C1209">
        <f t="shared" si="74"/>
        <v>1201</v>
      </c>
      <c r="D1209">
        <f t="shared" si="72"/>
        <v>12</v>
      </c>
      <c r="E1209">
        <f t="shared" si="75"/>
        <v>36049.811549518636</v>
      </c>
      <c r="F1209">
        <f t="shared" si="73"/>
        <v>0.1596282492164956</v>
      </c>
    </row>
    <row r="1210" spans="3:6">
      <c r="C1210">
        <f t="shared" si="74"/>
        <v>1202</v>
      </c>
      <c r="D1210">
        <f t="shared" si="72"/>
        <v>12.01</v>
      </c>
      <c r="E1210">
        <f t="shared" si="75"/>
        <v>35959.761865235152</v>
      </c>
      <c r="F1210">
        <f t="shared" si="73"/>
        <v>0.15922951000464353</v>
      </c>
    </row>
    <row r="1211" spans="3:6">
      <c r="C1211">
        <f t="shared" si="74"/>
        <v>1203</v>
      </c>
      <c r="D1211">
        <f t="shared" si="72"/>
        <v>12.02</v>
      </c>
      <c r="E1211">
        <f t="shared" si="75"/>
        <v>35869.862512854706</v>
      </c>
      <c r="F1211">
        <f t="shared" si="73"/>
        <v>0.15883143646113898</v>
      </c>
    </row>
    <row r="1212" spans="3:6">
      <c r="C1212">
        <f t="shared" si="74"/>
        <v>1204</v>
      </c>
      <c r="D1212">
        <f t="shared" si="72"/>
        <v>12.030000000000001</v>
      </c>
      <c r="E1212">
        <f t="shared" si="75"/>
        <v>35780.113613808884</v>
      </c>
      <c r="F1212">
        <f t="shared" si="73"/>
        <v>0.15843402912367999</v>
      </c>
    </row>
    <row r="1213" spans="3:6">
      <c r="C1213">
        <f t="shared" si="74"/>
        <v>1205</v>
      </c>
      <c r="D1213">
        <f t="shared" si="72"/>
        <v>12.040000000000001</v>
      </c>
      <c r="E1213">
        <f t="shared" si="75"/>
        <v>35690.51528705081</v>
      </c>
      <c r="F1213">
        <f t="shared" si="73"/>
        <v>0.15803728851898993</v>
      </c>
    </row>
    <row r="1214" spans="3:6">
      <c r="C1214">
        <f t="shared" si="74"/>
        <v>1206</v>
      </c>
      <c r="D1214">
        <f t="shared" si="72"/>
        <v>12.05</v>
      </c>
      <c r="E1214">
        <f t="shared" si="75"/>
        <v>35601.067649067532</v>
      </c>
      <c r="F1214">
        <f t="shared" si="73"/>
        <v>0.15764121516287244</v>
      </c>
    </row>
    <row r="1215" spans="3:6">
      <c r="C1215">
        <f t="shared" si="74"/>
        <v>1207</v>
      </c>
      <c r="D1215">
        <f t="shared" si="72"/>
        <v>12.06</v>
      </c>
      <c r="E1215">
        <f t="shared" si="75"/>
        <v>35511.770813892465</v>
      </c>
      <c r="F1215">
        <f t="shared" si="73"/>
        <v>0.15724580956026643</v>
      </c>
    </row>
    <row r="1216" spans="3:6">
      <c r="C1216">
        <f t="shared" si="74"/>
        <v>1208</v>
      </c>
      <c r="D1216">
        <f t="shared" si="72"/>
        <v>12.07</v>
      </c>
      <c r="E1216">
        <f t="shared" si="75"/>
        <v>35422.624893117732</v>
      </c>
      <c r="F1216">
        <f t="shared" si="73"/>
        <v>0.1568510722053009</v>
      </c>
    </row>
    <row r="1217" spans="3:6">
      <c r="C1217">
        <f t="shared" si="74"/>
        <v>1209</v>
      </c>
      <c r="D1217">
        <f t="shared" si="72"/>
        <v>12.08</v>
      </c>
      <c r="E1217">
        <f t="shared" si="75"/>
        <v>35333.629995906551</v>
      </c>
      <c r="F1217">
        <f t="shared" si="73"/>
        <v>0.15645700358134959</v>
      </c>
    </row>
    <row r="1218" spans="3:6">
      <c r="C1218">
        <f t="shared" si="74"/>
        <v>1210</v>
      </c>
      <c r="D1218">
        <f t="shared" si="72"/>
        <v>12.09</v>
      </c>
      <c r="E1218">
        <f t="shared" si="75"/>
        <v>35244.786229005476</v>
      </c>
      <c r="F1218">
        <f t="shared" si="73"/>
        <v>0.15606360416108531</v>
      </c>
    </row>
    <row r="1219" spans="3:6">
      <c r="C1219">
        <f t="shared" si="74"/>
        <v>1211</v>
      </c>
      <c r="D1219">
        <f t="shared" si="72"/>
        <v>12.1</v>
      </c>
      <c r="E1219">
        <f t="shared" si="75"/>
        <v>35156.09369675674</v>
      </c>
      <c r="F1219">
        <f t="shared" si="73"/>
        <v>0.15567087440653454</v>
      </c>
    </row>
    <row r="1220" spans="3:6">
      <c r="C1220">
        <f t="shared" si="74"/>
        <v>1212</v>
      </c>
      <c r="D1220">
        <f t="shared" si="72"/>
        <v>12.11</v>
      </c>
      <c r="E1220">
        <f t="shared" si="75"/>
        <v>35067.552501110491</v>
      </c>
      <c r="F1220">
        <f t="shared" si="73"/>
        <v>0.15527881476913169</v>
      </c>
    </row>
    <row r="1221" spans="3:6">
      <c r="C1221">
        <f t="shared" si="74"/>
        <v>1213</v>
      </c>
      <c r="D1221">
        <f t="shared" si="72"/>
        <v>12.120000000000001</v>
      </c>
      <c r="E1221">
        <f t="shared" si="75"/>
        <v>34979.162741637017</v>
      </c>
      <c r="F1221">
        <f t="shared" si="73"/>
        <v>0.15488742568977307</v>
      </c>
    </row>
    <row r="1222" spans="3:6">
      <c r="C1222">
        <f t="shared" si="74"/>
        <v>1214</v>
      </c>
      <c r="D1222">
        <f t="shared" si="72"/>
        <v>12.13</v>
      </c>
      <c r="E1222">
        <f t="shared" si="75"/>
        <v>34890.924515538929</v>
      </c>
      <c r="F1222">
        <f t="shared" si="73"/>
        <v>0.15449670759887102</v>
      </c>
    </row>
    <row r="1223" spans="3:6">
      <c r="C1223">
        <f t="shared" si="74"/>
        <v>1215</v>
      </c>
      <c r="D1223">
        <f t="shared" si="72"/>
        <v>12.14</v>
      </c>
      <c r="E1223">
        <f t="shared" si="75"/>
        <v>34802.837917663259</v>
      </c>
      <c r="F1223">
        <f t="shared" si="73"/>
        <v>0.15410666091640732</v>
      </c>
    </row>
    <row r="1224" spans="3:6">
      <c r="C1224">
        <f t="shared" si="74"/>
        <v>1216</v>
      </c>
      <c r="D1224">
        <f t="shared" si="72"/>
        <v>12.15</v>
      </c>
      <c r="E1224">
        <f t="shared" si="75"/>
        <v>34714.903040513658</v>
      </c>
      <c r="F1224">
        <f t="shared" si="73"/>
        <v>0.1537172860519874</v>
      </c>
    </row>
    <row r="1225" spans="3:6">
      <c r="C1225">
        <f t="shared" si="74"/>
        <v>1217</v>
      </c>
      <c r="D1225">
        <f t="shared" si="72"/>
        <v>12.16</v>
      </c>
      <c r="E1225">
        <f t="shared" si="75"/>
        <v>34627.119974262445</v>
      </c>
      <c r="F1225">
        <f t="shared" si="73"/>
        <v>0.15332858340489341</v>
      </c>
    </row>
    <row r="1226" spans="3:6">
      <c r="C1226">
        <f t="shared" si="74"/>
        <v>1218</v>
      </c>
      <c r="D1226">
        <f t="shared" ref="D1226:D1289" si="76">$E$5*(C1226-1)</f>
        <v>12.17</v>
      </c>
      <c r="E1226">
        <f t="shared" si="75"/>
        <v>34539.48880676266</v>
      </c>
      <c r="F1226">
        <f t="shared" ref="F1226:F1289" si="77">E1226/$E$7</f>
        <v>0.15294055336413789</v>
      </c>
    </row>
    <row r="1227" spans="3:6">
      <c r="C1227">
        <f t="shared" ref="C1227:C1290" si="78">C1226+1</f>
        <v>1219</v>
      </c>
      <c r="D1227">
        <f t="shared" si="76"/>
        <v>12.18</v>
      </c>
      <c r="E1227">
        <f t="shared" si="75"/>
        <v>34452.009623560101</v>
      </c>
      <c r="F1227">
        <f t="shared" si="77"/>
        <v>0.15255319630851691</v>
      </c>
    </row>
    <row r="1228" spans="3:6">
      <c r="C1228">
        <f t="shared" si="78"/>
        <v>1220</v>
      </c>
      <c r="D1228">
        <f t="shared" si="76"/>
        <v>12.19</v>
      </c>
      <c r="E1228">
        <f t="shared" ref="E1228:E1291" si="79">(2*D1227^2+D1227^2*$E$5^2/4-$E$3*D1227*$E$5^2+$E$5^2*$E$4*($E$4+1))/(D1227*$E$5+D1227^2)*E1227+($E$5-D1227)/($E$5+D1227)*E1226</f>
        <v>34364.682507905309</v>
      </c>
      <c r="F1228">
        <f t="shared" si="77"/>
        <v>0.15216651260666306</v>
      </c>
    </row>
    <row r="1229" spans="3:6">
      <c r="C1229">
        <f t="shared" si="78"/>
        <v>1221</v>
      </c>
      <c r="D1229">
        <f t="shared" si="76"/>
        <v>12.200000000000001</v>
      </c>
      <c r="E1229">
        <f t="shared" si="79"/>
        <v>34277.507540765539</v>
      </c>
      <c r="F1229">
        <f t="shared" si="77"/>
        <v>0.15178050261709869</v>
      </c>
    </row>
    <row r="1230" spans="3:6">
      <c r="C1230">
        <f t="shared" si="78"/>
        <v>1222</v>
      </c>
      <c r="D1230">
        <f t="shared" si="76"/>
        <v>12.21</v>
      </c>
      <c r="E1230">
        <f t="shared" si="79"/>
        <v>34190.484800836653</v>
      </c>
      <c r="F1230">
        <f t="shared" si="77"/>
        <v>0.1513951666882884</v>
      </c>
    </row>
    <row r="1231" spans="3:6">
      <c r="C1231">
        <f t="shared" si="78"/>
        <v>1223</v>
      </c>
      <c r="D1231">
        <f t="shared" si="76"/>
        <v>12.22</v>
      </c>
      <c r="E1231">
        <f t="shared" si="79"/>
        <v>34103.614364555076</v>
      </c>
      <c r="F1231">
        <f t="shared" si="77"/>
        <v>0.15101050515869194</v>
      </c>
    </row>
    <row r="1232" spans="3:6">
      <c r="C1232">
        <f t="shared" si="78"/>
        <v>1224</v>
      </c>
      <c r="D1232">
        <f t="shared" si="76"/>
        <v>12.23</v>
      </c>
      <c r="E1232">
        <f t="shared" si="79"/>
        <v>34016.896306109607</v>
      </c>
      <c r="F1232">
        <f t="shared" si="77"/>
        <v>0.15062651835681673</v>
      </c>
    </row>
    <row r="1233" spans="3:6">
      <c r="C1233">
        <f t="shared" si="78"/>
        <v>1225</v>
      </c>
      <c r="D1233">
        <f t="shared" si="76"/>
        <v>12.24</v>
      </c>
      <c r="E1233">
        <f t="shared" si="79"/>
        <v>33930.330697453246</v>
      </c>
      <c r="F1233">
        <f t="shared" si="77"/>
        <v>0.15024320660127</v>
      </c>
    </row>
    <row r="1234" spans="3:6">
      <c r="C1234">
        <f t="shared" si="78"/>
        <v>1226</v>
      </c>
      <c r="D1234">
        <f t="shared" si="76"/>
        <v>12.25</v>
      </c>
      <c r="E1234">
        <f t="shared" si="79"/>
        <v>33843.917608315009</v>
      </c>
      <c r="F1234">
        <f t="shared" si="77"/>
        <v>0.1498605702008112</v>
      </c>
    </row>
    <row r="1235" spans="3:6">
      <c r="C1235">
        <f t="shared" si="78"/>
        <v>1227</v>
      </c>
      <c r="D1235">
        <f t="shared" si="76"/>
        <v>12.26</v>
      </c>
      <c r="E1235">
        <f t="shared" si="79"/>
        <v>33757.657106211693</v>
      </c>
      <c r="F1235">
        <f t="shared" si="77"/>
        <v>0.14947860945440411</v>
      </c>
    </row>
    <row r="1236" spans="3:6">
      <c r="C1236">
        <f t="shared" si="78"/>
        <v>1228</v>
      </c>
      <c r="D1236">
        <f t="shared" si="76"/>
        <v>12.27</v>
      </c>
      <c r="E1236">
        <f t="shared" si="79"/>
        <v>33671.549256459584</v>
      </c>
      <c r="F1236">
        <f t="shared" si="77"/>
        <v>0.14909732465126874</v>
      </c>
    </row>
    <row r="1237" spans="3:6">
      <c r="C1237">
        <f t="shared" si="78"/>
        <v>1229</v>
      </c>
      <c r="D1237">
        <f t="shared" si="76"/>
        <v>12.280000000000001</v>
      </c>
      <c r="E1237">
        <f t="shared" si="79"/>
        <v>33585.594122186201</v>
      </c>
      <c r="F1237">
        <f t="shared" si="77"/>
        <v>0.14871671607093312</v>
      </c>
    </row>
    <row r="1238" spans="3:6">
      <c r="C1238">
        <f t="shared" si="78"/>
        <v>1230</v>
      </c>
      <c r="D1238">
        <f t="shared" si="76"/>
        <v>12.290000000000001</v>
      </c>
      <c r="E1238">
        <f t="shared" si="79"/>
        <v>33499.791764341913</v>
      </c>
      <c r="F1238">
        <f t="shared" si="77"/>
        <v>0.14833678398328495</v>
      </c>
    </row>
    <row r="1239" spans="3:6">
      <c r="C1239">
        <f t="shared" si="78"/>
        <v>1231</v>
      </c>
      <c r="D1239">
        <f t="shared" si="76"/>
        <v>12.3</v>
      </c>
      <c r="E1239">
        <f t="shared" si="79"/>
        <v>33414.142241711626</v>
      </c>
      <c r="F1239">
        <f t="shared" si="77"/>
        <v>0.14795752864862333</v>
      </c>
    </row>
    <row r="1240" spans="3:6">
      <c r="C1240">
        <f t="shared" si="78"/>
        <v>1232</v>
      </c>
      <c r="D1240">
        <f t="shared" si="76"/>
        <v>12.31</v>
      </c>
      <c r="E1240">
        <f t="shared" si="79"/>
        <v>33328.645610926294</v>
      </c>
      <c r="F1240">
        <f t="shared" si="77"/>
        <v>0.1475789503177096</v>
      </c>
    </row>
    <row r="1241" spans="3:6">
      <c r="C1241">
        <f t="shared" si="78"/>
        <v>1233</v>
      </c>
      <c r="D1241">
        <f t="shared" si="76"/>
        <v>12.32</v>
      </c>
      <c r="E1241">
        <f t="shared" si="79"/>
        <v>33243.30192647456</v>
      </c>
      <c r="F1241">
        <f t="shared" si="77"/>
        <v>0.14720104923181898</v>
      </c>
    </row>
    <row r="1242" spans="3:6">
      <c r="C1242">
        <f t="shared" si="78"/>
        <v>1234</v>
      </c>
      <c r="D1242">
        <f t="shared" si="76"/>
        <v>12.33</v>
      </c>
      <c r="E1242">
        <f t="shared" si="79"/>
        <v>33158.111240714279</v>
      </c>
      <c r="F1242">
        <f t="shared" si="77"/>
        <v>0.14682382562279159</v>
      </c>
    </row>
    <row r="1243" spans="3:6">
      <c r="C1243">
        <f t="shared" si="78"/>
        <v>1235</v>
      </c>
      <c r="D1243">
        <f t="shared" si="76"/>
        <v>12.34</v>
      </c>
      <c r="E1243">
        <f t="shared" si="79"/>
        <v>33073.073603883997</v>
      </c>
      <c r="F1243">
        <f t="shared" si="77"/>
        <v>0.1464472797130833</v>
      </c>
    </row>
    <row r="1244" spans="3:6">
      <c r="C1244">
        <f t="shared" si="78"/>
        <v>1236</v>
      </c>
      <c r="D1244">
        <f t="shared" si="76"/>
        <v>12.35</v>
      </c>
      <c r="E1244">
        <f t="shared" si="79"/>
        <v>32988.189064114435</v>
      </c>
      <c r="F1244">
        <f t="shared" si="77"/>
        <v>0.1460714117158165</v>
      </c>
    </row>
    <row r="1245" spans="3:6">
      <c r="C1245">
        <f t="shared" si="78"/>
        <v>1237</v>
      </c>
      <c r="D1245">
        <f t="shared" si="76"/>
        <v>12.36</v>
      </c>
      <c r="E1245">
        <f t="shared" si="79"/>
        <v>32903.457667439914</v>
      </c>
      <c r="F1245">
        <f t="shared" si="77"/>
        <v>0.14569622183483075</v>
      </c>
    </row>
    <row r="1246" spans="3:6">
      <c r="C1246">
        <f t="shared" si="78"/>
        <v>1238</v>
      </c>
      <c r="D1246">
        <f t="shared" si="76"/>
        <v>12.370000000000001</v>
      </c>
      <c r="E1246">
        <f t="shared" si="79"/>
        <v>32818.879457809744</v>
      </c>
      <c r="F1246">
        <f t="shared" si="77"/>
        <v>0.14532171026473326</v>
      </c>
    </row>
    <row r="1247" spans="3:6">
      <c r="C1247">
        <f t="shared" si="78"/>
        <v>1239</v>
      </c>
      <c r="D1247">
        <f t="shared" si="76"/>
        <v>12.38</v>
      </c>
      <c r="E1247">
        <f t="shared" si="79"/>
        <v>32734.454477099629</v>
      </c>
      <c r="F1247">
        <f t="shared" si="77"/>
        <v>0.1449478771909492</v>
      </c>
    </row>
    <row r="1248" spans="3:6">
      <c r="C1248">
        <f t="shared" si="78"/>
        <v>1240</v>
      </c>
      <c r="D1248">
        <f t="shared" si="76"/>
        <v>12.39</v>
      </c>
      <c r="E1248">
        <f t="shared" si="79"/>
        <v>32650.182765122994</v>
      </c>
      <c r="F1248">
        <f t="shared" si="77"/>
        <v>0.14457472278977213</v>
      </c>
    </row>
    <row r="1249" spans="3:6">
      <c r="C1249">
        <f t="shared" si="78"/>
        <v>1241</v>
      </c>
      <c r="D1249">
        <f t="shared" si="76"/>
        <v>12.4</v>
      </c>
      <c r="E1249">
        <f t="shared" si="79"/>
        <v>32566.06435964226</v>
      </c>
      <c r="F1249">
        <f t="shared" si="77"/>
        <v>0.14420224722841368</v>
      </c>
    </row>
    <row r="1250" spans="3:6">
      <c r="C1250">
        <f t="shared" si="78"/>
        <v>1242</v>
      </c>
      <c r="D1250">
        <f t="shared" si="76"/>
        <v>12.41</v>
      </c>
      <c r="E1250">
        <f t="shared" si="79"/>
        <v>32482.099296380122</v>
      </c>
      <c r="F1250">
        <f t="shared" si="77"/>
        <v>0.14383045066505368</v>
      </c>
    </row>
    <row r="1251" spans="3:6">
      <c r="C1251">
        <f t="shared" si="78"/>
        <v>1243</v>
      </c>
      <c r="D1251">
        <f t="shared" si="76"/>
        <v>12.42</v>
      </c>
      <c r="E1251">
        <f t="shared" si="79"/>
        <v>32398.287609030784</v>
      </c>
      <c r="F1251">
        <f t="shared" si="77"/>
        <v>0.14345933324888971</v>
      </c>
    </row>
    <row r="1252" spans="3:6">
      <c r="C1252">
        <f t="shared" si="78"/>
        <v>1244</v>
      </c>
      <c r="D1252">
        <f t="shared" si="76"/>
        <v>12.43</v>
      </c>
      <c r="E1252">
        <f t="shared" si="79"/>
        <v>32314.629329271163</v>
      </c>
      <c r="F1252">
        <f t="shared" si="77"/>
        <v>0.14308889512018691</v>
      </c>
    </row>
    <row r="1253" spans="3:6">
      <c r="C1253">
        <f t="shared" si="78"/>
        <v>1245</v>
      </c>
      <c r="D1253">
        <f t="shared" si="76"/>
        <v>12.44</v>
      </c>
      <c r="E1253">
        <f t="shared" si="79"/>
        <v>32231.124486772052</v>
      </c>
      <c r="F1253">
        <f t="shared" si="77"/>
        <v>0.1427191364103273</v>
      </c>
    </row>
    <row r="1254" spans="3:6">
      <c r="C1254">
        <f t="shared" si="78"/>
        <v>1246</v>
      </c>
      <c r="D1254">
        <f t="shared" si="76"/>
        <v>12.450000000000001</v>
      </c>
      <c r="E1254">
        <f t="shared" si="79"/>
        <v>32147.773109209276</v>
      </c>
      <c r="F1254">
        <f t="shared" si="77"/>
        <v>0.14235005724185917</v>
      </c>
    </row>
    <row r="1255" spans="3:6">
      <c r="C1255">
        <f t="shared" si="78"/>
        <v>1247</v>
      </c>
      <c r="D1255">
        <f t="shared" si="76"/>
        <v>12.46</v>
      </c>
      <c r="E1255">
        <f t="shared" si="79"/>
        <v>32064.575222274787</v>
      </c>
      <c r="F1255">
        <f t="shared" si="77"/>
        <v>0.14198165772854626</v>
      </c>
    </row>
    <row r="1256" spans="3:6">
      <c r="C1256">
        <f t="shared" si="78"/>
        <v>1248</v>
      </c>
      <c r="D1256">
        <f t="shared" si="76"/>
        <v>12.47</v>
      </c>
      <c r="E1256">
        <f t="shared" si="79"/>
        <v>31981.530849687715</v>
      </c>
      <c r="F1256">
        <f t="shared" si="77"/>
        <v>0.14161393797541669</v>
      </c>
    </row>
    <row r="1257" spans="3:6">
      <c r="C1257">
        <f t="shared" si="78"/>
        <v>1249</v>
      </c>
      <c r="D1257">
        <f t="shared" si="76"/>
        <v>12.48</v>
      </c>
      <c r="E1257">
        <f t="shared" si="79"/>
        <v>31898.640013205419</v>
      </c>
      <c r="F1257">
        <f t="shared" si="77"/>
        <v>0.14124689807881183</v>
      </c>
    </row>
    <row r="1258" spans="3:6">
      <c r="C1258">
        <f t="shared" si="78"/>
        <v>1250</v>
      </c>
      <c r="D1258">
        <f t="shared" si="76"/>
        <v>12.49</v>
      </c>
      <c r="E1258">
        <f t="shared" si="79"/>
        <v>31815.902732634473</v>
      </c>
      <c r="F1258">
        <f t="shared" si="77"/>
        <v>0.14088053812643506</v>
      </c>
    </row>
    <row r="1259" spans="3:6">
      <c r="C1259">
        <f t="shared" si="78"/>
        <v>1251</v>
      </c>
      <c r="D1259">
        <f t="shared" si="76"/>
        <v>12.5</v>
      </c>
      <c r="E1259">
        <f t="shared" si="79"/>
        <v>31733.319025841654</v>
      </c>
      <c r="F1259">
        <f t="shared" si="77"/>
        <v>0.14051485819740023</v>
      </c>
    </row>
    <row r="1260" spans="3:6">
      <c r="C1260">
        <f t="shared" si="78"/>
        <v>1252</v>
      </c>
      <c r="D1260">
        <f t="shared" si="76"/>
        <v>12.51</v>
      </c>
      <c r="E1260">
        <f t="shared" si="79"/>
        <v>31650.88890876486</v>
      </c>
      <c r="F1260">
        <f t="shared" si="77"/>
        <v>0.14014985836228031</v>
      </c>
    </row>
    <row r="1261" spans="3:6">
      <c r="C1261">
        <f t="shared" si="78"/>
        <v>1253</v>
      </c>
      <c r="D1261">
        <f t="shared" si="76"/>
        <v>12.52</v>
      </c>
      <c r="E1261">
        <f t="shared" si="79"/>
        <v>31568.612395424025</v>
      </c>
      <c r="F1261">
        <f t="shared" si="77"/>
        <v>0.13978553868315535</v>
      </c>
    </row>
    <row r="1262" spans="3:6">
      <c r="C1262">
        <f t="shared" si="78"/>
        <v>1254</v>
      </c>
      <c r="D1262">
        <f t="shared" si="76"/>
        <v>12.530000000000001</v>
      </c>
      <c r="E1262">
        <f t="shared" si="79"/>
        <v>31486.48949793198</v>
      </c>
      <c r="F1262">
        <f t="shared" si="77"/>
        <v>0.13942189921366094</v>
      </c>
    </row>
    <row r="1263" spans="3:6">
      <c r="C1263">
        <f t="shared" si="78"/>
        <v>1255</v>
      </c>
      <c r="D1263">
        <f t="shared" si="76"/>
        <v>12.540000000000001</v>
      </c>
      <c r="E1263">
        <f t="shared" si="79"/>
        <v>31404.52022650529</v>
      </c>
      <c r="F1263">
        <f t="shared" si="77"/>
        <v>0.13905893999903587</v>
      </c>
    </row>
    <row r="1264" spans="3:6">
      <c r="C1264">
        <f t="shared" si="78"/>
        <v>1256</v>
      </c>
      <c r="D1264">
        <f t="shared" si="76"/>
        <v>12.55</v>
      </c>
      <c r="E1264">
        <f t="shared" si="79"/>
        <v>31322.704589475052</v>
      </c>
      <c r="F1264">
        <f t="shared" si="77"/>
        <v>0.13869666107617024</v>
      </c>
    </row>
    <row r="1265" spans="3:6">
      <c r="C1265">
        <f t="shared" si="78"/>
        <v>1257</v>
      </c>
      <c r="D1265">
        <f t="shared" si="76"/>
        <v>12.56</v>
      </c>
      <c r="E1265">
        <f t="shared" si="79"/>
        <v>31241.042593297669</v>
      </c>
      <c r="F1265">
        <f t="shared" si="77"/>
        <v>0.13833506247365288</v>
      </c>
    </row>
    <row r="1266" spans="3:6">
      <c r="C1266">
        <f t="shared" si="78"/>
        <v>1258</v>
      </c>
      <c r="D1266">
        <f t="shared" si="76"/>
        <v>12.57</v>
      </c>
      <c r="E1266">
        <f t="shared" si="79"/>
        <v>31159.534242565554</v>
      </c>
      <c r="F1266">
        <f t="shared" si="77"/>
        <v>0.137974144211819</v>
      </c>
    </row>
    <row r="1267" spans="3:6">
      <c r="C1267">
        <f t="shared" si="78"/>
        <v>1259</v>
      </c>
      <c r="D1267">
        <f t="shared" si="76"/>
        <v>12.58</v>
      </c>
      <c r="E1267">
        <f t="shared" si="79"/>
        <v>31078.179540017885</v>
      </c>
      <c r="F1267">
        <f t="shared" si="77"/>
        <v>0.13761390630279763</v>
      </c>
    </row>
    <row r="1268" spans="3:6">
      <c r="C1268">
        <f t="shared" si="78"/>
        <v>1260</v>
      </c>
      <c r="D1268">
        <f t="shared" si="76"/>
        <v>12.59</v>
      </c>
      <c r="E1268">
        <f t="shared" si="79"/>
        <v>30996.978486551219</v>
      </c>
      <c r="F1268">
        <f t="shared" si="77"/>
        <v>0.13725434875055872</v>
      </c>
    </row>
    <row r="1269" spans="3:6">
      <c r="C1269">
        <f t="shared" si="78"/>
        <v>1261</v>
      </c>
      <c r="D1269">
        <f t="shared" si="76"/>
        <v>12.6</v>
      </c>
      <c r="E1269">
        <f t="shared" si="79"/>
        <v>30915.931081230156</v>
      </c>
      <c r="F1269">
        <f t="shared" si="77"/>
        <v>0.13689547155096032</v>
      </c>
    </row>
    <row r="1270" spans="3:6">
      <c r="C1270">
        <f t="shared" si="78"/>
        <v>1262</v>
      </c>
      <c r="D1270">
        <f t="shared" si="76"/>
        <v>12.61</v>
      </c>
      <c r="E1270">
        <f t="shared" si="79"/>
        <v>30835.037321297918</v>
      </c>
      <c r="F1270">
        <f t="shared" si="77"/>
        <v>0.13653727469179547</v>
      </c>
    </row>
    <row r="1271" spans="3:6">
      <c r="C1271">
        <f t="shared" si="78"/>
        <v>1263</v>
      </c>
      <c r="D1271">
        <f t="shared" si="76"/>
        <v>12.620000000000001</v>
      </c>
      <c r="E1271">
        <f t="shared" si="79"/>
        <v>30754.297202186939</v>
      </c>
      <c r="F1271">
        <f t="shared" si="77"/>
        <v>0.136179758152839</v>
      </c>
    </row>
    <row r="1272" spans="3:6">
      <c r="C1272">
        <f t="shared" si="78"/>
        <v>1264</v>
      </c>
      <c r="D1272">
        <f t="shared" si="76"/>
        <v>12.63</v>
      </c>
      <c r="E1272">
        <f t="shared" si="79"/>
        <v>30673.710717529379</v>
      </c>
      <c r="F1272">
        <f t="shared" si="77"/>
        <v>0.13582292190589418</v>
      </c>
    </row>
    <row r="1273" spans="3:6">
      <c r="C1273">
        <f t="shared" si="78"/>
        <v>1265</v>
      </c>
      <c r="D1273">
        <f t="shared" si="76"/>
        <v>12.64</v>
      </c>
      <c r="E1273">
        <f t="shared" si="79"/>
        <v>30593.277859167647</v>
      </c>
      <c r="F1273">
        <f t="shared" si="77"/>
        <v>0.13546676591483925</v>
      </c>
    </row>
    <row r="1274" spans="3:6">
      <c r="C1274">
        <f t="shared" si="78"/>
        <v>1266</v>
      </c>
      <c r="D1274">
        <f t="shared" si="76"/>
        <v>12.65</v>
      </c>
      <c r="E1274">
        <f t="shared" si="79"/>
        <v>30512.998617164823</v>
      </c>
      <c r="F1274">
        <f t="shared" si="77"/>
        <v>0.13511129013567366</v>
      </c>
    </row>
    <row r="1275" spans="3:6">
      <c r="C1275">
        <f t="shared" si="78"/>
        <v>1267</v>
      </c>
      <c r="D1275">
        <f t="shared" si="76"/>
        <v>12.66</v>
      </c>
      <c r="E1275">
        <f t="shared" si="79"/>
        <v>30432.872979815122</v>
      </c>
      <c r="F1275">
        <f t="shared" si="77"/>
        <v>0.13475649451656427</v>
      </c>
    </row>
    <row r="1276" spans="3:6">
      <c r="C1276">
        <f t="shared" si="78"/>
        <v>1268</v>
      </c>
      <c r="D1276">
        <f t="shared" si="76"/>
        <v>12.67</v>
      </c>
      <c r="E1276">
        <f t="shared" si="79"/>
        <v>30352.900933654306</v>
      </c>
      <c r="F1276">
        <f t="shared" si="77"/>
        <v>0.13440237899789154</v>
      </c>
    </row>
    <row r="1277" spans="3:6">
      <c r="C1277">
        <f t="shared" si="78"/>
        <v>1269</v>
      </c>
      <c r="D1277">
        <f t="shared" si="76"/>
        <v>12.68</v>
      </c>
      <c r="E1277">
        <f t="shared" si="79"/>
        <v>30273.082463470007</v>
      </c>
      <c r="F1277">
        <f t="shared" si="77"/>
        <v>0.13404894351229524</v>
      </c>
    </row>
    <row r="1278" spans="3:6">
      <c r="C1278">
        <f t="shared" si="78"/>
        <v>1270</v>
      </c>
      <c r="D1278">
        <f t="shared" si="76"/>
        <v>12.69</v>
      </c>
      <c r="E1278">
        <f t="shared" si="79"/>
        <v>30193.417552312083</v>
      </c>
      <c r="F1278">
        <f t="shared" si="77"/>
        <v>0.13369618798472033</v>
      </c>
    </row>
    <row r="1279" spans="3:6">
      <c r="C1279">
        <f t="shared" si="78"/>
        <v>1271</v>
      </c>
      <c r="D1279">
        <f t="shared" si="76"/>
        <v>12.700000000000001</v>
      </c>
      <c r="E1279">
        <f t="shared" si="79"/>
        <v>30113.90618150292</v>
      </c>
      <c r="F1279">
        <f t="shared" si="77"/>
        <v>0.13334411233246246</v>
      </c>
    </row>
    <row r="1280" spans="3:6">
      <c r="C1280">
        <f t="shared" si="78"/>
        <v>1272</v>
      </c>
      <c r="D1280">
        <f t="shared" si="76"/>
        <v>12.71</v>
      </c>
      <c r="E1280">
        <f t="shared" si="79"/>
        <v>30034.548330647671</v>
      </c>
      <c r="F1280">
        <f t="shared" si="77"/>
        <v>0.13299271646521341</v>
      </c>
    </row>
    <row r="1281" spans="3:6">
      <c r="C1281">
        <f t="shared" si="78"/>
        <v>1273</v>
      </c>
      <c r="D1281">
        <f t="shared" si="76"/>
        <v>12.72</v>
      </c>
      <c r="E1281">
        <f t="shared" si="79"/>
        <v>29955.343977644501</v>
      </c>
      <c r="F1281">
        <f t="shared" si="77"/>
        <v>0.1326420002851065</v>
      </c>
    </row>
    <row r="1282" spans="3:6">
      <c r="C1282">
        <f t="shared" si="78"/>
        <v>1274</v>
      </c>
      <c r="D1282">
        <f t="shared" si="76"/>
        <v>12.73</v>
      </c>
      <c r="E1282">
        <f t="shared" si="79"/>
        <v>29876.293098694809</v>
      </c>
      <c r="F1282">
        <f t="shared" si="77"/>
        <v>0.13229196368676172</v>
      </c>
    </row>
    <row r="1283" spans="3:6">
      <c r="C1283">
        <f t="shared" si="78"/>
        <v>1275</v>
      </c>
      <c r="D1283">
        <f t="shared" si="76"/>
        <v>12.74</v>
      </c>
      <c r="E1283">
        <f t="shared" si="79"/>
        <v>29797.395668313366</v>
      </c>
      <c r="F1283">
        <f t="shared" si="77"/>
        <v>0.13194260655733064</v>
      </c>
    </row>
    <row r="1284" spans="3:6">
      <c r="C1284">
        <f t="shared" si="78"/>
        <v>1276</v>
      </c>
      <c r="D1284">
        <f t="shared" si="76"/>
        <v>12.75</v>
      </c>
      <c r="E1284">
        <f t="shared" si="79"/>
        <v>29718.651659338444</v>
      </c>
      <c r="F1284">
        <f t="shared" si="77"/>
        <v>0.13159392877654147</v>
      </c>
    </row>
    <row r="1285" spans="3:6">
      <c r="C1285">
        <f t="shared" si="78"/>
        <v>1277</v>
      </c>
      <c r="D1285">
        <f t="shared" si="76"/>
        <v>12.76</v>
      </c>
      <c r="E1285">
        <f t="shared" si="79"/>
        <v>29640.061042941892</v>
      </c>
      <c r="F1285">
        <f t="shared" si="77"/>
        <v>0.13124593021674333</v>
      </c>
    </row>
    <row r="1286" spans="3:6">
      <c r="C1286">
        <f t="shared" si="78"/>
        <v>1278</v>
      </c>
      <c r="D1286">
        <f t="shared" si="76"/>
        <v>12.77</v>
      </c>
      <c r="E1286">
        <f t="shared" si="79"/>
        <v>29561.623788639252</v>
      </c>
      <c r="F1286">
        <f t="shared" si="77"/>
        <v>0.13089861074295134</v>
      </c>
    </row>
    <row r="1287" spans="3:6">
      <c r="C1287">
        <f t="shared" si="78"/>
        <v>1279</v>
      </c>
      <c r="D1287">
        <f t="shared" si="76"/>
        <v>12.780000000000001</v>
      </c>
      <c r="E1287">
        <f t="shared" si="79"/>
        <v>29483.339864299734</v>
      </c>
      <c r="F1287">
        <f t="shared" si="77"/>
        <v>0.13055197021289061</v>
      </c>
    </row>
    <row r="1288" spans="3:6">
      <c r="C1288">
        <f t="shared" si="78"/>
        <v>1280</v>
      </c>
      <c r="D1288">
        <f t="shared" si="76"/>
        <v>12.790000000000001</v>
      </c>
      <c r="E1288">
        <f t="shared" si="79"/>
        <v>29405.209236156246</v>
      </c>
      <c r="F1288">
        <f t="shared" si="77"/>
        <v>0.13020600847704081</v>
      </c>
    </row>
    <row r="1289" spans="3:6">
      <c r="C1289">
        <f t="shared" si="78"/>
        <v>1281</v>
      </c>
      <c r="D1289">
        <f t="shared" si="76"/>
        <v>12.8</v>
      </c>
      <c r="E1289">
        <f t="shared" si="79"/>
        <v>29327.231868815357</v>
      </c>
      <c r="F1289">
        <f t="shared" si="77"/>
        <v>0.1298607253786801</v>
      </c>
    </row>
    <row r="1290" spans="3:6">
      <c r="C1290">
        <f t="shared" si="78"/>
        <v>1282</v>
      </c>
      <c r="D1290">
        <f t="shared" ref="D1290:D1353" si="80">$E$5*(C1290-1)</f>
        <v>12.81</v>
      </c>
      <c r="E1290">
        <f t="shared" si="79"/>
        <v>29249.407725267218</v>
      </c>
      <c r="F1290">
        <f t="shared" ref="F1290:F1353" si="81">E1290/$E$7</f>
        <v>0.12951612075392918</v>
      </c>
    </row>
    <row r="1291" spans="3:6">
      <c r="C1291">
        <f t="shared" ref="C1291:C1354" si="82">C1290+1</f>
        <v>1283</v>
      </c>
      <c r="D1291">
        <f t="shared" si="80"/>
        <v>12.82</v>
      </c>
      <c r="E1291">
        <f t="shared" si="79"/>
        <v>29171.736766895428</v>
      </c>
      <c r="F1291">
        <f t="shared" si="81"/>
        <v>0.12917219443179501</v>
      </c>
    </row>
    <row r="1292" spans="3:6">
      <c r="C1292">
        <f t="shared" si="82"/>
        <v>1284</v>
      </c>
      <c r="D1292">
        <f t="shared" si="80"/>
        <v>12.83</v>
      </c>
      <c r="E1292">
        <f t="shared" ref="E1292:E1355" si="83">(2*D1291^2+D1291^2*$E$5^2/4-$E$3*D1291*$E$5^2+$E$5^2*$E$4*($E$4+1))/(D1291*$E$5+D1291^2)*E1291+($E$5-D1291)/($E$5+D1291)*E1290</f>
        <v>29094.218953486932</v>
      </c>
      <c r="F1292">
        <f t="shared" si="81"/>
        <v>0.12882894623421451</v>
      </c>
    </row>
    <row r="1293" spans="3:6">
      <c r="C1293">
        <f t="shared" si="82"/>
        <v>1285</v>
      </c>
      <c r="D1293">
        <f t="shared" si="80"/>
        <v>12.84</v>
      </c>
      <c r="E1293">
        <f t="shared" si="83"/>
        <v>29016.854243241851</v>
      </c>
      <c r="F1293">
        <f t="shared" si="81"/>
        <v>0.12848637597609816</v>
      </c>
    </row>
    <row r="1294" spans="3:6">
      <c r="C1294">
        <f t="shared" si="82"/>
        <v>1286</v>
      </c>
      <c r="D1294">
        <f t="shared" si="80"/>
        <v>12.85</v>
      </c>
      <c r="E1294">
        <f t="shared" si="83"/>
        <v>28939.642592783257</v>
      </c>
      <c r="F1294">
        <f t="shared" si="81"/>
        <v>0.12814448346537335</v>
      </c>
    </row>
    <row r="1295" spans="3:6">
      <c r="C1295">
        <f t="shared" si="82"/>
        <v>1287</v>
      </c>
      <c r="D1295">
        <f t="shared" si="80"/>
        <v>12.86</v>
      </c>
      <c r="E1295">
        <f t="shared" si="83"/>
        <v>28862.583957166949</v>
      </c>
      <c r="F1295">
        <f t="shared" si="81"/>
        <v>0.12780326850302753</v>
      </c>
    </row>
    <row r="1296" spans="3:6">
      <c r="C1296">
        <f t="shared" si="82"/>
        <v>1288</v>
      </c>
      <c r="D1296">
        <f t="shared" si="80"/>
        <v>12.870000000000001</v>
      </c>
      <c r="E1296">
        <f t="shared" si="83"/>
        <v>28785.678289891173</v>
      </c>
      <c r="F1296">
        <f t="shared" si="81"/>
        <v>0.12746273088315133</v>
      </c>
    </row>
    <row r="1297" spans="3:6">
      <c r="C1297">
        <f t="shared" si="82"/>
        <v>1289</v>
      </c>
      <c r="D1297">
        <f t="shared" si="80"/>
        <v>12.88</v>
      </c>
      <c r="E1297">
        <f t="shared" si="83"/>
        <v>28708.925542906312</v>
      </c>
      <c r="F1297">
        <f t="shared" si="81"/>
        <v>0.12712287039298148</v>
      </c>
    </row>
    <row r="1298" spans="3:6">
      <c r="C1298">
        <f t="shared" si="82"/>
        <v>1290</v>
      </c>
      <c r="D1298">
        <f t="shared" si="80"/>
        <v>12.89</v>
      </c>
      <c r="E1298">
        <f t="shared" si="83"/>
        <v>28632.325666624558</v>
      </c>
      <c r="F1298">
        <f t="shared" si="81"/>
        <v>0.12678368681294361</v>
      </c>
    </row>
    <row r="1299" spans="3:6">
      <c r="C1299">
        <f t="shared" si="82"/>
        <v>1291</v>
      </c>
      <c r="D1299">
        <f t="shared" si="80"/>
        <v>12.9</v>
      </c>
      <c r="E1299">
        <f t="shared" si="83"/>
        <v>28555.878609929554</v>
      </c>
      <c r="F1299">
        <f t="shared" si="81"/>
        <v>0.12644517991669493</v>
      </c>
    </row>
    <row r="1300" spans="3:6">
      <c r="C1300">
        <f t="shared" si="82"/>
        <v>1292</v>
      </c>
      <c r="D1300">
        <f t="shared" si="80"/>
        <v>12.91</v>
      </c>
      <c r="E1300">
        <f t="shared" si="83"/>
        <v>28479.58432018595</v>
      </c>
      <c r="F1300">
        <f t="shared" si="81"/>
        <v>0.12610734947116656</v>
      </c>
    </row>
    <row r="1301" spans="3:6">
      <c r="C1301">
        <f t="shared" si="82"/>
        <v>1293</v>
      </c>
      <c r="D1301">
        <f t="shared" si="80"/>
        <v>12.92</v>
      </c>
      <c r="E1301">
        <f t="shared" si="83"/>
        <v>28403.442743248997</v>
      </c>
      <c r="F1301">
        <f t="shared" si="81"/>
        <v>0.12577019523660604</v>
      </c>
    </row>
    <row r="1302" spans="3:6">
      <c r="C1302">
        <f t="shared" si="82"/>
        <v>1294</v>
      </c>
      <c r="D1302">
        <f t="shared" si="80"/>
        <v>12.93</v>
      </c>
      <c r="E1302">
        <f t="shared" si="83"/>
        <v>28327.45382347405</v>
      </c>
      <c r="F1302">
        <f t="shared" si="81"/>
        <v>0.12543371696661937</v>
      </c>
    </row>
    <row r="1303" spans="3:6">
      <c r="C1303">
        <f t="shared" si="82"/>
        <v>1295</v>
      </c>
      <c r="D1303">
        <f t="shared" si="80"/>
        <v>12.94</v>
      </c>
      <c r="E1303">
        <f t="shared" si="83"/>
        <v>28251.61750372608</v>
      </c>
      <c r="F1303">
        <f t="shared" si="81"/>
        <v>0.12509791440821313</v>
      </c>
    </row>
    <row r="1304" spans="3:6">
      <c r="C1304">
        <f t="shared" si="82"/>
        <v>1296</v>
      </c>
      <c r="D1304">
        <f t="shared" si="80"/>
        <v>12.950000000000001</v>
      </c>
      <c r="E1304">
        <f t="shared" si="83"/>
        <v>28175.933725389146</v>
      </c>
      <c r="F1304">
        <f t="shared" si="81"/>
        <v>0.12476278730183647</v>
      </c>
    </row>
    <row r="1305" spans="3:6">
      <c r="C1305">
        <f t="shared" si="82"/>
        <v>1297</v>
      </c>
      <c r="D1305">
        <f t="shared" si="80"/>
        <v>12.96</v>
      </c>
      <c r="E1305">
        <f t="shared" si="83"/>
        <v>28100.402428375808</v>
      </c>
      <c r="F1305">
        <f t="shared" si="81"/>
        <v>0.12442833538142273</v>
      </c>
    </row>
    <row r="1306" spans="3:6">
      <c r="C1306">
        <f t="shared" si="82"/>
        <v>1298</v>
      </c>
      <c r="D1306">
        <f t="shared" si="80"/>
        <v>12.97</v>
      </c>
      <c r="E1306">
        <f t="shared" si="83"/>
        <v>28025.023551136517</v>
      </c>
      <c r="F1306">
        <f t="shared" si="81"/>
        <v>0.12409455837443102</v>
      </c>
    </row>
    <row r="1307" spans="3:6">
      <c r="C1307">
        <f t="shared" si="82"/>
        <v>1299</v>
      </c>
      <c r="D1307">
        <f t="shared" si="80"/>
        <v>12.98</v>
      </c>
      <c r="E1307">
        <f t="shared" si="83"/>
        <v>27949.797030668989</v>
      </c>
      <c r="F1307">
        <f t="shared" si="81"/>
        <v>0.12376145600188782</v>
      </c>
    </row>
    <row r="1308" spans="3:6">
      <c r="C1308">
        <f t="shared" si="82"/>
        <v>1300</v>
      </c>
      <c r="D1308">
        <f t="shared" si="80"/>
        <v>12.99</v>
      </c>
      <c r="E1308">
        <f t="shared" si="83"/>
        <v>27874.72280252754</v>
      </c>
      <c r="F1308">
        <f t="shared" si="81"/>
        <v>0.12342902797842817</v>
      </c>
    </row>
    <row r="1309" spans="3:6">
      <c r="C1309">
        <f t="shared" si="82"/>
        <v>1301</v>
      </c>
      <c r="D1309">
        <f t="shared" si="80"/>
        <v>13</v>
      </c>
      <c r="E1309">
        <f t="shared" si="83"/>
        <v>27799.800800832352</v>
      </c>
      <c r="F1309">
        <f t="shared" si="81"/>
        <v>0.12309727401233683</v>
      </c>
    </row>
    <row r="1310" spans="3:6">
      <c r="C1310">
        <f t="shared" si="82"/>
        <v>1302</v>
      </c>
      <c r="D1310">
        <f t="shared" si="80"/>
        <v>13.01</v>
      </c>
      <c r="E1310">
        <f t="shared" si="83"/>
        <v>27725.030958278774</v>
      </c>
      <c r="F1310">
        <f t="shared" si="81"/>
        <v>0.1227661938055894</v>
      </c>
    </row>
    <row r="1311" spans="3:6">
      <c r="C1311">
        <f t="shared" si="82"/>
        <v>1303</v>
      </c>
      <c r="D1311">
        <f t="shared" si="80"/>
        <v>13.02</v>
      </c>
      <c r="E1311">
        <f t="shared" si="83"/>
        <v>27650.413206146524</v>
      </c>
      <c r="F1311">
        <f t="shared" si="81"/>
        <v>0.12243578705389306</v>
      </c>
    </row>
    <row r="1312" spans="3:6">
      <c r="C1312">
        <f t="shared" si="82"/>
        <v>1304</v>
      </c>
      <c r="D1312">
        <f t="shared" si="80"/>
        <v>13.030000000000001</v>
      </c>
      <c r="E1312">
        <f t="shared" si="83"/>
        <v>27575.947474308909</v>
      </c>
      <c r="F1312">
        <f t="shared" si="81"/>
        <v>0.12210605344672744</v>
      </c>
    </row>
    <row r="1313" spans="3:6">
      <c r="C1313">
        <f t="shared" si="82"/>
        <v>1305</v>
      </c>
      <c r="D1313">
        <f t="shared" si="80"/>
        <v>13.040000000000001</v>
      </c>
      <c r="E1313">
        <f t="shared" si="83"/>
        <v>27501.633691241968</v>
      </c>
      <c r="F1313">
        <f t="shared" si="81"/>
        <v>0.12177699266738506</v>
      </c>
    </row>
    <row r="1314" spans="3:6">
      <c r="C1314">
        <f t="shared" si="82"/>
        <v>1306</v>
      </c>
      <c r="D1314">
        <f t="shared" si="80"/>
        <v>13.05</v>
      </c>
      <c r="E1314">
        <f t="shared" si="83"/>
        <v>27427.471784033594</v>
      </c>
      <c r="F1314">
        <f t="shared" si="81"/>
        <v>0.12144860439301176</v>
      </c>
    </row>
    <row r="1315" spans="3:6">
      <c r="C1315">
        <f t="shared" si="82"/>
        <v>1307</v>
      </c>
      <c r="D1315">
        <f t="shared" si="80"/>
        <v>13.06</v>
      </c>
      <c r="E1315">
        <f t="shared" si="83"/>
        <v>27353.461678392679</v>
      </c>
      <c r="F1315">
        <f t="shared" si="81"/>
        <v>0.12112088829464718</v>
      </c>
    </row>
    <row r="1316" spans="3:6">
      <c r="C1316">
        <f t="shared" si="82"/>
        <v>1308</v>
      </c>
      <c r="D1316">
        <f t="shared" si="80"/>
        <v>13.07</v>
      </c>
      <c r="E1316">
        <f t="shared" si="83"/>
        <v>27279.603298658138</v>
      </c>
      <c r="F1316">
        <f t="shared" si="81"/>
        <v>0.12079384403726466</v>
      </c>
    </row>
    <row r="1317" spans="3:6">
      <c r="C1317">
        <f t="shared" si="82"/>
        <v>1309</v>
      </c>
      <c r="D1317">
        <f t="shared" si="80"/>
        <v>13.08</v>
      </c>
      <c r="E1317">
        <f t="shared" si="83"/>
        <v>27205.896567807944</v>
      </c>
      <c r="F1317">
        <f t="shared" si="81"/>
        <v>0.12046747127981136</v>
      </c>
    </row>
    <row r="1318" spans="3:6">
      <c r="C1318">
        <f t="shared" si="82"/>
        <v>1310</v>
      </c>
      <c r="D1318">
        <f t="shared" si="80"/>
        <v>13.09</v>
      </c>
      <c r="E1318">
        <f t="shared" si="83"/>
        <v>27132.341407468153</v>
      </c>
      <c r="F1318">
        <f t="shared" si="81"/>
        <v>0.12014176967524816</v>
      </c>
    </row>
    <row r="1319" spans="3:6">
      <c r="C1319">
        <f t="shared" si="82"/>
        <v>1311</v>
      </c>
      <c r="D1319">
        <f t="shared" si="80"/>
        <v>13.1</v>
      </c>
      <c r="E1319">
        <f t="shared" si="83"/>
        <v>27058.937737921831</v>
      </c>
      <c r="F1319">
        <f t="shared" si="81"/>
        <v>0.11981673887058916</v>
      </c>
    </row>
    <row r="1320" spans="3:6">
      <c r="C1320">
        <f t="shared" si="82"/>
        <v>1312</v>
      </c>
      <c r="D1320">
        <f t="shared" si="80"/>
        <v>13.11</v>
      </c>
      <c r="E1320">
        <f t="shared" si="83"/>
        <v>26985.685478118026</v>
      </c>
      <c r="F1320">
        <f t="shared" si="81"/>
        <v>0.11949237850694144</v>
      </c>
    </row>
    <row r="1321" spans="3:6">
      <c r="C1321">
        <f t="shared" si="82"/>
        <v>1313</v>
      </c>
      <c r="D1321">
        <f t="shared" si="80"/>
        <v>13.120000000000001</v>
      </c>
      <c r="E1321">
        <f t="shared" si="83"/>
        <v>26912.584545680642</v>
      </c>
      <c r="F1321">
        <f t="shared" si="81"/>
        <v>0.11916868821954441</v>
      </c>
    </row>
    <row r="1322" spans="3:6">
      <c r="C1322">
        <f t="shared" si="82"/>
        <v>1314</v>
      </c>
      <c r="D1322">
        <f t="shared" si="80"/>
        <v>13.13</v>
      </c>
      <c r="E1322">
        <f t="shared" si="83"/>
        <v>26839.634856917331</v>
      </c>
      <c r="F1322">
        <f t="shared" si="81"/>
        <v>0.11884566763780904</v>
      </c>
    </row>
    <row r="1323" spans="3:6">
      <c r="C1323">
        <f t="shared" si="82"/>
        <v>1315</v>
      </c>
      <c r="D1323">
        <f t="shared" si="80"/>
        <v>13.14</v>
      </c>
      <c r="E1323">
        <f t="shared" si="83"/>
        <v>26766.836326828306</v>
      </c>
      <c r="F1323">
        <f t="shared" si="81"/>
        <v>0.11852331638535706</v>
      </c>
    </row>
    <row r="1324" spans="3:6">
      <c r="C1324">
        <f t="shared" si="82"/>
        <v>1316</v>
      </c>
      <c r="D1324">
        <f t="shared" si="80"/>
        <v>13.15</v>
      </c>
      <c r="E1324">
        <f t="shared" si="83"/>
        <v>26694.188869115173</v>
      </c>
      <c r="F1324">
        <f t="shared" si="81"/>
        <v>0.1182016340800599</v>
      </c>
    </row>
    <row r="1325" spans="3:6">
      <c r="C1325">
        <f t="shared" si="82"/>
        <v>1317</v>
      </c>
      <c r="D1325">
        <f t="shared" si="80"/>
        <v>13.16</v>
      </c>
      <c r="E1325">
        <f t="shared" si="83"/>
        <v>26621.692396189665</v>
      </c>
      <c r="F1325">
        <f t="shared" si="81"/>
        <v>0.11788062033407752</v>
      </c>
    </row>
    <row r="1326" spans="3:6">
      <c r="C1326">
        <f t="shared" si="82"/>
        <v>1318</v>
      </c>
      <c r="D1326">
        <f t="shared" si="80"/>
        <v>13.17</v>
      </c>
      <c r="E1326">
        <f t="shared" si="83"/>
        <v>26549.346819182396</v>
      </c>
      <c r="F1326">
        <f t="shared" si="81"/>
        <v>0.11756027475389705</v>
      </c>
    </row>
    <row r="1327" spans="3:6">
      <c r="C1327">
        <f t="shared" si="82"/>
        <v>1319</v>
      </c>
      <c r="D1327">
        <f t="shared" si="80"/>
        <v>13.18</v>
      </c>
      <c r="E1327">
        <f t="shared" si="83"/>
        <v>26477.152047951586</v>
      </c>
      <c r="F1327">
        <f t="shared" si="81"/>
        <v>0.11724059694037146</v>
      </c>
    </row>
    <row r="1328" spans="3:6">
      <c r="C1328">
        <f t="shared" si="82"/>
        <v>1320</v>
      </c>
      <c r="D1328">
        <f t="shared" si="80"/>
        <v>13.19</v>
      </c>
      <c r="E1328">
        <f t="shared" si="83"/>
        <v>26405.107991091711</v>
      </c>
      <c r="F1328">
        <f t="shared" si="81"/>
        <v>0.1169215864887579</v>
      </c>
    </row>
    <row r="1329" spans="3:6">
      <c r="C1329">
        <f t="shared" si="82"/>
        <v>1321</v>
      </c>
      <c r="D1329">
        <f t="shared" si="80"/>
        <v>13.200000000000001</v>
      </c>
      <c r="E1329">
        <f t="shared" si="83"/>
        <v>26333.214555942133</v>
      </c>
      <c r="F1329">
        <f t="shared" si="81"/>
        <v>0.11660324298875589</v>
      </c>
    </row>
    <row r="1330" spans="3:6">
      <c r="C1330">
        <f t="shared" si="82"/>
        <v>1322</v>
      </c>
      <c r="D1330">
        <f t="shared" si="80"/>
        <v>13.21</v>
      </c>
      <c r="E1330">
        <f t="shared" si="83"/>
        <v>26261.471648595729</v>
      </c>
      <c r="F1330">
        <f t="shared" si="81"/>
        <v>0.1162855660245455</v>
      </c>
    </row>
    <row r="1331" spans="3:6">
      <c r="C1331">
        <f t="shared" si="82"/>
        <v>1323</v>
      </c>
      <c r="D1331">
        <f t="shared" si="80"/>
        <v>13.22</v>
      </c>
      <c r="E1331">
        <f t="shared" si="83"/>
        <v>26189.879173907473</v>
      </c>
      <c r="F1331">
        <f t="shared" si="81"/>
        <v>0.11596855517482539</v>
      </c>
    </row>
    <row r="1332" spans="3:6">
      <c r="C1332">
        <f t="shared" si="82"/>
        <v>1324</v>
      </c>
      <c r="D1332">
        <f t="shared" si="80"/>
        <v>13.23</v>
      </c>
      <c r="E1332">
        <f t="shared" si="83"/>
        <v>26118.43703550296</v>
      </c>
      <c r="F1332">
        <f t="shared" si="81"/>
        <v>0.11565221001285056</v>
      </c>
    </row>
    <row r="1333" spans="3:6">
      <c r="C1333">
        <f t="shared" si="82"/>
        <v>1325</v>
      </c>
      <c r="D1333">
        <f t="shared" si="80"/>
        <v>13.24</v>
      </c>
      <c r="E1333">
        <f t="shared" si="83"/>
        <v>26047.145135786934</v>
      </c>
      <c r="F1333">
        <f t="shared" si="81"/>
        <v>0.11533653010647003</v>
      </c>
    </row>
    <row r="1334" spans="3:6">
      <c r="C1334">
        <f t="shared" si="82"/>
        <v>1326</v>
      </c>
      <c r="D1334">
        <f t="shared" si="80"/>
        <v>13.25</v>
      </c>
      <c r="E1334">
        <f t="shared" si="83"/>
        <v>25976.003375951754</v>
      </c>
      <c r="F1334">
        <f t="shared" si="81"/>
        <v>0.11502151501816449</v>
      </c>
    </row>
    <row r="1335" spans="3:6">
      <c r="C1335">
        <f t="shared" si="82"/>
        <v>1327</v>
      </c>
      <c r="D1335">
        <f t="shared" si="80"/>
        <v>13.26</v>
      </c>
      <c r="E1335">
        <f t="shared" si="83"/>
        <v>25905.011655985854</v>
      </c>
      <c r="F1335">
        <f t="shared" si="81"/>
        <v>0.11470716430508356</v>
      </c>
    </row>
    <row r="1336" spans="3:6">
      <c r="C1336">
        <f t="shared" si="82"/>
        <v>1328</v>
      </c>
      <c r="D1336">
        <f t="shared" si="80"/>
        <v>13.27</v>
      </c>
      <c r="E1336">
        <f t="shared" si="83"/>
        <v>25834.169874682128</v>
      </c>
      <c r="F1336">
        <f t="shared" si="81"/>
        <v>0.11439347751908306</v>
      </c>
    </row>
    <row r="1337" spans="3:6">
      <c r="C1337">
        <f t="shared" si="82"/>
        <v>1329</v>
      </c>
      <c r="D1337">
        <f t="shared" si="80"/>
        <v>13.280000000000001</v>
      </c>
      <c r="E1337">
        <f t="shared" si="83"/>
        <v>25763.477929646346</v>
      </c>
      <c r="F1337">
        <f t="shared" si="81"/>
        <v>0.11408045420676227</v>
      </c>
    </row>
    <row r="1338" spans="3:6">
      <c r="C1338">
        <f t="shared" si="82"/>
        <v>1330</v>
      </c>
      <c r="D1338">
        <f t="shared" si="80"/>
        <v>13.290000000000001</v>
      </c>
      <c r="E1338">
        <f t="shared" si="83"/>
        <v>25692.935717305485</v>
      </c>
      <c r="F1338">
        <f t="shared" si="81"/>
        <v>0.11376809390950074</v>
      </c>
    </row>
    <row r="1339" spans="3:6">
      <c r="C1339">
        <f t="shared" si="82"/>
        <v>1331</v>
      </c>
      <c r="D1339">
        <f t="shared" si="80"/>
        <v>13.3</v>
      </c>
      <c r="E1339">
        <f t="shared" si="83"/>
        <v>25622.54313291606</v>
      </c>
      <c r="F1339">
        <f t="shared" si="81"/>
        <v>0.11345639616349523</v>
      </c>
    </row>
    <row r="1340" spans="3:6">
      <c r="C1340">
        <f t="shared" si="82"/>
        <v>1332</v>
      </c>
      <c r="D1340">
        <f t="shared" si="80"/>
        <v>13.31</v>
      </c>
      <c r="E1340">
        <f t="shared" si="83"/>
        <v>25552.300070572408</v>
      </c>
      <c r="F1340">
        <f t="shared" si="81"/>
        <v>0.1131453604997964</v>
      </c>
    </row>
    <row r="1341" spans="3:6">
      <c r="C1341">
        <f t="shared" si="82"/>
        <v>1333</v>
      </c>
      <c r="D1341">
        <f t="shared" si="80"/>
        <v>13.32</v>
      </c>
      <c r="E1341">
        <f t="shared" si="83"/>
        <v>25482.206423214939</v>
      </c>
      <c r="F1341">
        <f t="shared" si="81"/>
        <v>0.11283498644434532</v>
      </c>
    </row>
    <row r="1342" spans="3:6">
      <c r="C1342">
        <f t="shared" si="82"/>
        <v>1334</v>
      </c>
      <c r="D1342">
        <f t="shared" si="80"/>
        <v>13.33</v>
      </c>
      <c r="E1342">
        <f t="shared" si="83"/>
        <v>25412.262082638346</v>
      </c>
      <c r="F1342">
        <f t="shared" si="81"/>
        <v>0.11252527351800985</v>
      </c>
    </row>
    <row r="1343" spans="3:6">
      <c r="C1343">
        <f t="shared" si="82"/>
        <v>1335</v>
      </c>
      <c r="D1343">
        <f t="shared" si="80"/>
        <v>13.34</v>
      </c>
      <c r="E1343">
        <f t="shared" si="83"/>
        <v>25342.466939499827</v>
      </c>
      <c r="F1343">
        <f t="shared" si="81"/>
        <v>0.11221622123662102</v>
      </c>
    </row>
    <row r="1344" spans="3:6">
      <c r="C1344">
        <f t="shared" si="82"/>
        <v>1336</v>
      </c>
      <c r="D1344">
        <f t="shared" si="80"/>
        <v>13.35</v>
      </c>
      <c r="E1344">
        <f t="shared" si="83"/>
        <v>25272.820883327204</v>
      </c>
      <c r="F1344">
        <f t="shared" si="81"/>
        <v>0.11190782911100897</v>
      </c>
    </row>
    <row r="1345" spans="3:6">
      <c r="C1345">
        <f t="shared" si="82"/>
        <v>1337</v>
      </c>
      <c r="D1345">
        <f t="shared" si="80"/>
        <v>13.36</v>
      </c>
      <c r="E1345">
        <f t="shared" si="83"/>
        <v>25203.323802527088</v>
      </c>
      <c r="F1345">
        <f t="shared" si="81"/>
        <v>0.11160009664703918</v>
      </c>
    </row>
    <row r="1346" spans="3:6">
      <c r="C1346">
        <f t="shared" si="82"/>
        <v>1338</v>
      </c>
      <c r="D1346">
        <f t="shared" si="80"/>
        <v>13.370000000000001</v>
      </c>
      <c r="E1346">
        <f t="shared" si="83"/>
        <v>25133.975584392949</v>
      </c>
      <c r="F1346">
        <f t="shared" si="81"/>
        <v>0.11129302334564813</v>
      </c>
    </row>
    <row r="1347" spans="3:6">
      <c r="C1347">
        <f t="shared" si="82"/>
        <v>1339</v>
      </c>
      <c r="D1347">
        <f t="shared" si="80"/>
        <v>13.38</v>
      </c>
      <c r="E1347">
        <f t="shared" si="83"/>
        <v>25064.776115113174</v>
      </c>
      <c r="F1347">
        <f t="shared" si="81"/>
        <v>0.11098660870287898</v>
      </c>
    </row>
    <row r="1348" spans="3:6">
      <c r="C1348">
        <f t="shared" si="82"/>
        <v>1340</v>
      </c>
      <c r="D1348">
        <f t="shared" si="80"/>
        <v>13.39</v>
      </c>
      <c r="E1348">
        <f t="shared" si="83"/>
        <v>24995.725279779126</v>
      </c>
      <c r="F1348">
        <f t="shared" si="81"/>
        <v>0.11068085220991727</v>
      </c>
    </row>
    <row r="1349" spans="3:6">
      <c r="C1349">
        <f t="shared" si="82"/>
        <v>1341</v>
      </c>
      <c r="D1349">
        <f t="shared" si="80"/>
        <v>13.4</v>
      </c>
      <c r="E1349">
        <f t="shared" si="83"/>
        <v>24926.822962393137</v>
      </c>
      <c r="F1349">
        <f t="shared" si="81"/>
        <v>0.1103757533531264</v>
      </c>
    </row>
    <row r="1350" spans="3:6">
      <c r="C1350">
        <f t="shared" si="82"/>
        <v>1342</v>
      </c>
      <c r="D1350">
        <f t="shared" si="80"/>
        <v>13.41</v>
      </c>
      <c r="E1350">
        <f t="shared" si="83"/>
        <v>24858.069045876477</v>
      </c>
      <c r="F1350">
        <f t="shared" si="81"/>
        <v>0.11007131161408275</v>
      </c>
    </row>
    <row r="1351" spans="3:6">
      <c r="C1351">
        <f t="shared" si="82"/>
        <v>1343</v>
      </c>
      <c r="D1351">
        <f t="shared" si="80"/>
        <v>13.42</v>
      </c>
      <c r="E1351">
        <f t="shared" si="83"/>
        <v>24789.463412077286</v>
      </c>
      <c r="F1351">
        <f t="shared" si="81"/>
        <v>0.10976752646961091</v>
      </c>
    </row>
    <row r="1352" spans="3:6">
      <c r="C1352">
        <f t="shared" si="82"/>
        <v>1344</v>
      </c>
      <c r="D1352">
        <f t="shared" si="80"/>
        <v>13.43</v>
      </c>
      <c r="E1352">
        <f t="shared" si="83"/>
        <v>24721.005941778469</v>
      </c>
      <c r="F1352">
        <f t="shared" si="81"/>
        <v>0.10946439739181865</v>
      </c>
    </row>
    <row r="1353" spans="3:6">
      <c r="C1353">
        <f t="shared" si="82"/>
        <v>1345</v>
      </c>
      <c r="D1353">
        <f t="shared" si="80"/>
        <v>13.44</v>
      </c>
      <c r="E1353">
        <f t="shared" si="83"/>
        <v>24652.696514705589</v>
      </c>
      <c r="F1353">
        <f t="shared" si="81"/>
        <v>0.10916192384813181</v>
      </c>
    </row>
    <row r="1354" spans="3:6">
      <c r="C1354">
        <f t="shared" si="82"/>
        <v>1346</v>
      </c>
      <c r="D1354">
        <f t="shared" ref="D1354:D1417" si="84">$E$5*(C1354-1)</f>
        <v>13.450000000000001</v>
      </c>
      <c r="E1354">
        <f t="shared" si="83"/>
        <v>24584.535009534706</v>
      </c>
      <c r="F1354">
        <f t="shared" ref="F1354:F1417" si="85">E1354/$E$7</f>
        <v>0.10886010530132904</v>
      </c>
    </row>
    <row r="1355" spans="3:6">
      <c r="C1355">
        <f t="shared" ref="C1355:C1418" si="86">C1354+1</f>
        <v>1347</v>
      </c>
      <c r="D1355">
        <f t="shared" si="84"/>
        <v>13.46</v>
      </c>
      <c r="E1355">
        <f t="shared" si="83"/>
        <v>24516.521303900183</v>
      </c>
      <c r="F1355">
        <f t="shared" si="85"/>
        <v>0.10855894120957639</v>
      </c>
    </row>
    <row r="1356" spans="3:6">
      <c r="C1356">
        <f t="shared" si="86"/>
        <v>1348</v>
      </c>
      <c r="D1356">
        <f t="shared" si="84"/>
        <v>13.47</v>
      </c>
      <c r="E1356">
        <f t="shared" ref="E1356:E1419" si="87">(2*D1355^2+D1355^2*$E$5^2/4-$E$3*D1355*$E$5^2+$E$5^2*$E$4*($E$4+1))/(D1355*$E$5+D1355^2)*E1355+($E$5-D1355)/($E$5+D1355)*E1354</f>
        <v>24448.655274402478</v>
      </c>
      <c r="F1356">
        <f t="shared" si="85"/>
        <v>0.10825843102646177</v>
      </c>
    </row>
    <row r="1357" spans="3:6">
      <c r="C1357">
        <f t="shared" si="86"/>
        <v>1349</v>
      </c>
      <c r="D1357">
        <f t="shared" si="84"/>
        <v>13.48</v>
      </c>
      <c r="E1357">
        <f t="shared" si="87"/>
        <v>24380.93679661589</v>
      </c>
      <c r="F1357">
        <f t="shared" si="85"/>
        <v>0.10795857420102925</v>
      </c>
    </row>
    <row r="1358" spans="3:6">
      <c r="C1358">
        <f t="shared" si="86"/>
        <v>1350</v>
      </c>
      <c r="D1358">
        <f t="shared" si="84"/>
        <v>13.49</v>
      </c>
      <c r="E1358">
        <f t="shared" si="87"/>
        <v>24313.365745096267</v>
      </c>
      <c r="F1358">
        <f t="shared" si="85"/>
        <v>0.10765937017781324</v>
      </c>
    </row>
    <row r="1359" spans="3:6">
      <c r="C1359">
        <f t="shared" si="86"/>
        <v>1351</v>
      </c>
      <c r="D1359">
        <f t="shared" si="84"/>
        <v>13.5</v>
      </c>
      <c r="E1359">
        <f t="shared" si="87"/>
        <v>24245.941993388711</v>
      </c>
      <c r="F1359">
        <f t="shared" si="85"/>
        <v>0.10736081839687256</v>
      </c>
    </row>
    <row r="1360" spans="3:6">
      <c r="C1360">
        <f t="shared" si="86"/>
        <v>1352</v>
      </c>
      <c r="D1360">
        <f t="shared" si="84"/>
        <v>13.51</v>
      </c>
      <c r="E1360">
        <f t="shared" si="87"/>
        <v>24178.665414035215</v>
      </c>
      <c r="F1360">
        <f t="shared" si="85"/>
        <v>0.10706291829382425</v>
      </c>
    </row>
    <row r="1361" spans="3:6">
      <c r="C1361">
        <f t="shared" si="86"/>
        <v>1353</v>
      </c>
      <c r="D1361">
        <f t="shared" si="84"/>
        <v>13.52</v>
      </c>
      <c r="E1361">
        <f t="shared" si="87"/>
        <v>24111.535878582308</v>
      </c>
      <c r="F1361">
        <f t="shared" si="85"/>
        <v>0.10676566929987751</v>
      </c>
    </row>
    <row r="1362" spans="3:6">
      <c r="C1362">
        <f t="shared" si="86"/>
        <v>1354</v>
      </c>
      <c r="D1362">
        <f t="shared" si="84"/>
        <v>13.530000000000001</v>
      </c>
      <c r="E1362">
        <f t="shared" si="87"/>
        <v>24044.553257588643</v>
      </c>
      <c r="F1362">
        <f t="shared" si="85"/>
        <v>0.10646907084186716</v>
      </c>
    </row>
    <row r="1363" spans="3:6">
      <c r="C1363">
        <f t="shared" si="86"/>
        <v>1355</v>
      </c>
      <c r="D1363">
        <f t="shared" si="84"/>
        <v>13.540000000000001</v>
      </c>
      <c r="E1363">
        <f t="shared" si="87"/>
        <v>23977.717420632558</v>
      </c>
      <c r="F1363">
        <f t="shared" si="85"/>
        <v>0.10617312234228723</v>
      </c>
    </row>
    <row r="1364" spans="3:6">
      <c r="C1364">
        <f t="shared" si="86"/>
        <v>1356</v>
      </c>
      <c r="D1364">
        <f t="shared" si="84"/>
        <v>13.55</v>
      </c>
      <c r="E1364">
        <f t="shared" si="87"/>
        <v>23911.028236319606</v>
      </c>
      <c r="F1364">
        <f t="shared" si="85"/>
        <v>0.10587782321932428</v>
      </c>
    </row>
    <row r="1365" spans="3:6">
      <c r="C1365">
        <f t="shared" si="86"/>
        <v>1357</v>
      </c>
      <c r="D1365">
        <f t="shared" si="84"/>
        <v>13.56</v>
      </c>
      <c r="E1365">
        <f t="shared" si="87"/>
        <v>23844.485572290068</v>
      </c>
      <c r="F1365">
        <f t="shared" si="85"/>
        <v>0.10558317288689062</v>
      </c>
    </row>
    <row r="1366" spans="3:6">
      <c r="C1366">
        <f t="shared" si="86"/>
        <v>1358</v>
      </c>
      <c r="D1366">
        <f t="shared" si="84"/>
        <v>13.57</v>
      </c>
      <c r="E1366">
        <f t="shared" si="87"/>
        <v>23778.089295226418</v>
      </c>
      <c r="F1366">
        <f t="shared" si="85"/>
        <v>0.10528917075465742</v>
      </c>
    </row>
    <row r="1367" spans="3:6">
      <c r="C1367">
        <f t="shared" si="86"/>
        <v>1359</v>
      </c>
      <c r="D1367">
        <f t="shared" si="84"/>
        <v>13.58</v>
      </c>
      <c r="E1367">
        <f t="shared" si="87"/>
        <v>23711.839270860772</v>
      </c>
      <c r="F1367">
        <f t="shared" si="85"/>
        <v>0.10499581622808765</v>
      </c>
    </row>
    <row r="1368" spans="3:6">
      <c r="C1368">
        <f t="shared" si="86"/>
        <v>1360</v>
      </c>
      <c r="D1368">
        <f t="shared" si="84"/>
        <v>13.59</v>
      </c>
      <c r="E1368">
        <f t="shared" si="87"/>
        <v>23645.735363982298</v>
      </c>
      <c r="F1368">
        <f t="shared" si="85"/>
        <v>0.10470310870846895</v>
      </c>
    </row>
    <row r="1369" spans="3:6">
      <c r="C1369">
        <f t="shared" si="86"/>
        <v>1361</v>
      </c>
      <c r="D1369">
        <f t="shared" si="84"/>
        <v>13.6</v>
      </c>
      <c r="E1369">
        <f t="shared" si="87"/>
        <v>23579.777438444587</v>
      </c>
      <c r="F1369">
        <f t="shared" si="85"/>
        <v>0.10441104759294621</v>
      </c>
    </row>
    <row r="1370" spans="3:6">
      <c r="C1370">
        <f t="shared" si="86"/>
        <v>1362</v>
      </c>
      <c r="D1370">
        <f t="shared" si="84"/>
        <v>13.61</v>
      </c>
      <c r="E1370">
        <f t="shared" si="87"/>
        <v>23513.96535717299</v>
      </c>
      <c r="F1370">
        <f t="shared" si="85"/>
        <v>0.10411963227455411</v>
      </c>
    </row>
    <row r="1371" spans="3:6">
      <c r="C1371">
        <f t="shared" si="86"/>
        <v>1363</v>
      </c>
      <c r="D1371">
        <f t="shared" si="84"/>
        <v>13.620000000000001</v>
      </c>
      <c r="E1371">
        <f t="shared" si="87"/>
        <v>23448.298982171978</v>
      </c>
      <c r="F1371">
        <f t="shared" si="85"/>
        <v>0.10382886214224961</v>
      </c>
    </row>
    <row r="1372" spans="3:6">
      <c r="C1372">
        <f t="shared" si="86"/>
        <v>1364</v>
      </c>
      <c r="D1372">
        <f t="shared" si="84"/>
        <v>13.63</v>
      </c>
      <c r="E1372">
        <f t="shared" si="87"/>
        <v>23382.778174532392</v>
      </c>
      <c r="F1372">
        <f t="shared" si="85"/>
        <v>0.10353873658094422</v>
      </c>
    </row>
    <row r="1373" spans="3:6">
      <c r="C1373">
        <f t="shared" si="86"/>
        <v>1365</v>
      </c>
      <c r="D1373">
        <f t="shared" si="84"/>
        <v>13.64</v>
      </c>
      <c r="E1373">
        <f t="shared" si="87"/>
        <v>23317.402794438727</v>
      </c>
      <c r="F1373">
        <f t="shared" si="85"/>
        <v>0.10324925497153607</v>
      </c>
    </row>
    <row r="1374" spans="3:6">
      <c r="C1374">
        <f t="shared" si="86"/>
        <v>1366</v>
      </c>
      <c r="D1374">
        <f t="shared" si="84"/>
        <v>13.65</v>
      </c>
      <c r="E1374">
        <f t="shared" si="87"/>
        <v>23252.172701176351</v>
      </c>
      <c r="F1374">
        <f t="shared" si="85"/>
        <v>0.10296041669094204</v>
      </c>
    </row>
    <row r="1375" spans="3:6">
      <c r="C1375">
        <f t="shared" si="86"/>
        <v>1367</v>
      </c>
      <c r="D1375">
        <f t="shared" si="84"/>
        <v>13.66</v>
      </c>
      <c r="E1375">
        <f t="shared" si="87"/>
        <v>23187.087753138687</v>
      </c>
      <c r="F1375">
        <f t="shared" si="85"/>
        <v>0.10267222111212944</v>
      </c>
    </row>
    <row r="1376" spans="3:6">
      <c r="C1376">
        <f t="shared" si="86"/>
        <v>1368</v>
      </c>
      <c r="D1376">
        <f t="shared" si="84"/>
        <v>13.67</v>
      </c>
      <c r="E1376">
        <f t="shared" si="87"/>
        <v>23122.147807834423</v>
      </c>
      <c r="F1376">
        <f t="shared" si="85"/>
        <v>0.10238466760414798</v>
      </c>
    </row>
    <row r="1377" spans="3:6">
      <c r="C1377">
        <f t="shared" si="86"/>
        <v>1369</v>
      </c>
      <c r="D1377">
        <f t="shared" si="84"/>
        <v>13.68</v>
      </c>
      <c r="E1377">
        <f t="shared" si="87"/>
        <v>23057.352721894611</v>
      </c>
      <c r="F1377">
        <f t="shared" si="85"/>
        <v>0.10209775553216122</v>
      </c>
    </row>
    <row r="1378" spans="3:6">
      <c r="C1378">
        <f t="shared" si="86"/>
        <v>1370</v>
      </c>
      <c r="D1378">
        <f t="shared" si="84"/>
        <v>13.69</v>
      </c>
      <c r="E1378">
        <f t="shared" si="87"/>
        <v>22992.702351079781</v>
      </c>
      <c r="F1378">
        <f t="shared" si="85"/>
        <v>0.10181148425747806</v>
      </c>
    </row>
    <row r="1379" spans="3:6">
      <c r="C1379">
        <f t="shared" si="86"/>
        <v>1371</v>
      </c>
      <c r="D1379">
        <f t="shared" si="84"/>
        <v>13.700000000000001</v>
      </c>
      <c r="E1379">
        <f t="shared" si="87"/>
        <v>22928.196550287041</v>
      </c>
      <c r="F1379">
        <f t="shared" si="85"/>
        <v>0.10152585313758415</v>
      </c>
    </row>
    <row r="1380" spans="3:6">
      <c r="C1380">
        <f t="shared" si="86"/>
        <v>1372</v>
      </c>
      <c r="D1380">
        <f t="shared" si="84"/>
        <v>13.71</v>
      </c>
      <c r="E1380">
        <f t="shared" si="87"/>
        <v>22863.835173557112</v>
      </c>
      <c r="F1380">
        <f t="shared" si="85"/>
        <v>0.10124086152617311</v>
      </c>
    </row>
    <row r="1381" spans="3:6">
      <c r="C1381">
        <f t="shared" si="86"/>
        <v>1373</v>
      </c>
      <c r="D1381">
        <f t="shared" si="84"/>
        <v>13.72</v>
      </c>
      <c r="E1381">
        <f t="shared" si="87"/>
        <v>22799.618074081336</v>
      </c>
      <c r="F1381">
        <f t="shared" si="85"/>
        <v>0.10095650877317747</v>
      </c>
    </row>
    <row r="1382" spans="3:6">
      <c r="C1382">
        <f t="shared" si="86"/>
        <v>1374</v>
      </c>
      <c r="D1382">
        <f t="shared" si="84"/>
        <v>13.73</v>
      </c>
      <c r="E1382">
        <f t="shared" si="87"/>
        <v>22735.545104208679</v>
      </c>
      <c r="F1382">
        <f t="shared" si="85"/>
        <v>0.10067279422479976</v>
      </c>
    </row>
    <row r="1383" spans="3:6">
      <c r="C1383">
        <f t="shared" si="86"/>
        <v>1375</v>
      </c>
      <c r="D1383">
        <f t="shared" si="84"/>
        <v>13.74</v>
      </c>
      <c r="E1383">
        <f t="shared" si="87"/>
        <v>22671.616115452685</v>
      </c>
      <c r="F1383">
        <f t="shared" si="85"/>
        <v>0.10038971722354323</v>
      </c>
    </row>
    <row r="1384" spans="3:6">
      <c r="C1384">
        <f t="shared" si="86"/>
        <v>1376</v>
      </c>
      <c r="D1384">
        <f t="shared" si="84"/>
        <v>13.75</v>
      </c>
      <c r="E1384">
        <f t="shared" si="87"/>
        <v>22607.830958498424</v>
      </c>
      <c r="F1384">
        <f t="shared" si="85"/>
        <v>0.10010727710824271</v>
      </c>
    </row>
    <row r="1385" spans="3:6">
      <c r="C1385">
        <f t="shared" si="86"/>
        <v>1377</v>
      </c>
      <c r="D1385">
        <f t="shared" si="84"/>
        <v>13.76</v>
      </c>
      <c r="E1385">
        <f t="shared" si="87"/>
        <v>22544.189483209368</v>
      </c>
      <c r="F1385">
        <f t="shared" si="85"/>
        <v>9.9825473214094962E-2</v>
      </c>
    </row>
    <row r="1386" spans="3:6">
      <c r="C1386">
        <f t="shared" si="86"/>
        <v>1378</v>
      </c>
      <c r="D1386">
        <f t="shared" si="84"/>
        <v>13.77</v>
      </c>
      <c r="E1386">
        <f t="shared" si="87"/>
        <v>22480.691538634263</v>
      </c>
      <c r="F1386">
        <f t="shared" si="85"/>
        <v>9.9544304872689157E-2</v>
      </c>
    </row>
    <row r="1387" spans="3:6">
      <c r="C1387">
        <f t="shared" si="86"/>
        <v>1379</v>
      </c>
      <c r="D1387">
        <f t="shared" si="84"/>
        <v>13.780000000000001</v>
      </c>
      <c r="E1387">
        <f t="shared" si="87"/>
        <v>22417.336973013971</v>
      </c>
      <c r="F1387">
        <f t="shared" si="85"/>
        <v>9.9263771412037155E-2</v>
      </c>
    </row>
    <row r="1388" spans="3:6">
      <c r="C1388">
        <f t="shared" si="86"/>
        <v>1380</v>
      </c>
      <c r="D1388">
        <f t="shared" si="84"/>
        <v>13.790000000000001</v>
      </c>
      <c r="E1388">
        <f t="shared" si="87"/>
        <v>22354.125633788299</v>
      </c>
      <c r="F1388">
        <f t="shared" si="85"/>
        <v>9.8983872156603772E-2</v>
      </c>
    </row>
    <row r="1389" spans="3:6">
      <c r="C1389">
        <f t="shared" si="86"/>
        <v>1381</v>
      </c>
      <c r="D1389">
        <f t="shared" si="84"/>
        <v>13.8</v>
      </c>
      <c r="E1389">
        <f t="shared" si="87"/>
        <v>22291.057367602756</v>
      </c>
      <c r="F1389">
        <f t="shared" si="85"/>
        <v>9.8704606427336666E-2</v>
      </c>
    </row>
    <row r="1390" spans="3:6">
      <c r="C1390">
        <f t="shared" si="86"/>
        <v>1382</v>
      </c>
      <c r="D1390">
        <f t="shared" si="84"/>
        <v>13.81</v>
      </c>
      <c r="E1390">
        <f t="shared" si="87"/>
        <v>22228.13202031533</v>
      </c>
      <c r="F1390">
        <f t="shared" si="85"/>
        <v>9.8425973541696354E-2</v>
      </c>
    </row>
    <row r="1391" spans="3:6">
      <c r="C1391">
        <f t="shared" si="86"/>
        <v>1383</v>
      </c>
      <c r="D1391">
        <f t="shared" si="84"/>
        <v>13.82</v>
      </c>
      <c r="E1391">
        <f t="shared" si="87"/>
        <v>22165.349437003206</v>
      </c>
      <c r="F1391">
        <f t="shared" si="85"/>
        <v>9.814797281368598E-2</v>
      </c>
    </row>
    <row r="1392" spans="3:6">
      <c r="C1392">
        <f t="shared" si="86"/>
        <v>1384</v>
      </c>
      <c r="D1392">
        <f t="shared" si="84"/>
        <v>13.83</v>
      </c>
      <c r="E1392">
        <f t="shared" si="87"/>
        <v>22102.70946196944</v>
      </c>
      <c r="F1392">
        <f t="shared" si="85"/>
        <v>9.7870603553880831E-2</v>
      </c>
    </row>
    <row r="1393" spans="3:6">
      <c r="C1393">
        <f t="shared" si="86"/>
        <v>1385</v>
      </c>
      <c r="D1393">
        <f t="shared" si="84"/>
        <v>13.84</v>
      </c>
      <c r="E1393">
        <f t="shared" si="87"/>
        <v>22040.211938749657</v>
      </c>
      <c r="F1393">
        <f t="shared" si="85"/>
        <v>9.7593865069458038E-2</v>
      </c>
    </row>
    <row r="1394" spans="3:6">
      <c r="C1394">
        <f t="shared" si="86"/>
        <v>1386</v>
      </c>
      <c r="D1394">
        <f t="shared" si="84"/>
        <v>13.85</v>
      </c>
      <c r="E1394">
        <f t="shared" si="87"/>
        <v>21977.856710118671</v>
      </c>
      <c r="F1394">
        <f t="shared" si="85"/>
        <v>9.7317756664225846E-2</v>
      </c>
    </row>
    <row r="1395" spans="3:6">
      <c r="C1395">
        <f t="shared" si="86"/>
        <v>1387</v>
      </c>
      <c r="D1395">
        <f t="shared" si="84"/>
        <v>13.86</v>
      </c>
      <c r="E1395">
        <f t="shared" si="87"/>
        <v>21915.643618097092</v>
      </c>
      <c r="F1395">
        <f t="shared" si="85"/>
        <v>9.7042277638652905E-2</v>
      </c>
    </row>
    <row r="1396" spans="3:6">
      <c r="C1396">
        <f t="shared" si="86"/>
        <v>1388</v>
      </c>
      <c r="D1396">
        <f t="shared" si="84"/>
        <v>13.870000000000001</v>
      </c>
      <c r="E1396">
        <f t="shared" si="87"/>
        <v>21853.572503957901</v>
      </c>
      <c r="F1396">
        <f t="shared" si="85"/>
        <v>9.6767427289897373E-2</v>
      </c>
    </row>
    <row r="1397" spans="3:6">
      <c r="C1397">
        <f t="shared" si="86"/>
        <v>1389</v>
      </c>
      <c r="D1397">
        <f t="shared" si="84"/>
        <v>13.88</v>
      </c>
      <c r="E1397">
        <f t="shared" si="87"/>
        <v>21791.643208233014</v>
      </c>
      <c r="F1397">
        <f t="shared" si="85"/>
        <v>9.6493204911835981E-2</v>
      </c>
    </row>
    <row r="1398" spans="3:6">
      <c r="C1398">
        <f t="shared" si="86"/>
        <v>1390</v>
      </c>
      <c r="D1398">
        <f t="shared" si="84"/>
        <v>13.89</v>
      </c>
      <c r="E1398">
        <f t="shared" si="87"/>
        <v>21729.855570719785</v>
      </c>
      <c r="F1398">
        <f t="shared" si="85"/>
        <v>9.6219609795092795E-2</v>
      </c>
    </row>
    <row r="1399" spans="3:6">
      <c r="C1399">
        <f t="shared" si="86"/>
        <v>1391</v>
      </c>
      <c r="D1399">
        <f t="shared" si="84"/>
        <v>13.9</v>
      </c>
      <c r="E1399">
        <f t="shared" si="87"/>
        <v>21668.209430487517</v>
      </c>
      <c r="F1399">
        <f t="shared" si="85"/>
        <v>9.5946641227068127E-2</v>
      </c>
    </row>
    <row r="1400" spans="3:6">
      <c r="C1400">
        <f t="shared" si="86"/>
        <v>1392</v>
      </c>
      <c r="D1400">
        <f t="shared" si="84"/>
        <v>13.91</v>
      </c>
      <c r="E1400">
        <f t="shared" si="87"/>
        <v>21606.704625883922</v>
      </c>
      <c r="F1400">
        <f t="shared" si="85"/>
        <v>9.5674298491967041E-2</v>
      </c>
    </row>
    <row r="1401" spans="3:6">
      <c r="C1401">
        <f t="shared" si="86"/>
        <v>1393</v>
      </c>
      <c r="D1401">
        <f t="shared" si="84"/>
        <v>13.92</v>
      </c>
      <c r="E1401">
        <f t="shared" si="87"/>
        <v>21545.340994541551</v>
      </c>
      <c r="F1401">
        <f t="shared" si="85"/>
        <v>9.540258087082791E-2</v>
      </c>
    </row>
    <row r="1402" spans="3:6">
      <c r="C1402">
        <f t="shared" si="86"/>
        <v>1394</v>
      </c>
      <c r="D1402">
        <f t="shared" si="84"/>
        <v>13.93</v>
      </c>
      <c r="E1402">
        <f t="shared" si="87"/>
        <v>21484.118373384212</v>
      </c>
      <c r="F1402">
        <f t="shared" si="85"/>
        <v>9.5131487641550785E-2</v>
      </c>
    </row>
    <row r="1403" spans="3:6">
      <c r="C1403">
        <f t="shared" si="86"/>
        <v>1395</v>
      </c>
      <c r="D1403">
        <f t="shared" si="84"/>
        <v>13.94</v>
      </c>
      <c r="E1403">
        <f t="shared" si="87"/>
        <v>21423.036598633327</v>
      </c>
      <c r="F1403">
        <f t="shared" si="85"/>
        <v>9.4861018078925552E-2</v>
      </c>
    </row>
    <row r="1404" spans="3:6">
      <c r="C1404">
        <f t="shared" si="86"/>
        <v>1396</v>
      </c>
      <c r="D1404">
        <f t="shared" si="84"/>
        <v>13.950000000000001</v>
      </c>
      <c r="E1404">
        <f t="shared" si="87"/>
        <v>21362.095505814301</v>
      </c>
      <c r="F1404">
        <f t="shared" si="85"/>
        <v>9.4591171454660172E-2</v>
      </c>
    </row>
    <row r="1405" spans="3:6">
      <c r="C1405">
        <f t="shared" si="86"/>
        <v>1397</v>
      </c>
      <c r="D1405">
        <f t="shared" si="84"/>
        <v>13.96</v>
      </c>
      <c r="E1405">
        <f t="shared" si="87"/>
        <v>21301.294929762829</v>
      </c>
      <c r="F1405">
        <f t="shared" si="85"/>
        <v>9.4321947037408524E-2</v>
      </c>
    </row>
    <row r="1406" spans="3:6">
      <c r="C1406">
        <f t="shared" si="86"/>
        <v>1398</v>
      </c>
      <c r="D1406">
        <f t="shared" si="84"/>
        <v>13.97</v>
      </c>
      <c r="E1406">
        <f t="shared" si="87"/>
        <v>21240.634704631211</v>
      </c>
      <c r="F1406">
        <f t="shared" si="85"/>
        <v>9.405334409279846E-2</v>
      </c>
    </row>
    <row r="1407" spans="3:6">
      <c r="C1407">
        <f t="shared" si="86"/>
        <v>1399</v>
      </c>
      <c r="D1407">
        <f t="shared" si="84"/>
        <v>13.98</v>
      </c>
      <c r="E1407">
        <f t="shared" si="87"/>
        <v>21180.114663894597</v>
      </c>
      <c r="F1407">
        <f t="shared" si="85"/>
        <v>9.3785361883459401E-2</v>
      </c>
    </row>
    <row r="1408" spans="3:6">
      <c r="C1408">
        <f t="shared" si="86"/>
        <v>1400</v>
      </c>
      <c r="D1408">
        <f t="shared" si="84"/>
        <v>13.99</v>
      </c>
      <c r="E1408">
        <f t="shared" si="87"/>
        <v>21119.734640357245</v>
      </c>
      <c r="F1408">
        <f t="shared" si="85"/>
        <v>9.351799966905007E-2</v>
      </c>
    </row>
    <row r="1409" spans="3:6">
      <c r="C1409">
        <f t="shared" si="86"/>
        <v>1401</v>
      </c>
      <c r="D1409">
        <f t="shared" si="84"/>
        <v>14</v>
      </c>
      <c r="E1409">
        <f t="shared" si="87"/>
        <v>21059.494466158711</v>
      </c>
      <c r="F1409">
        <f t="shared" si="85"/>
        <v>9.3251256706285895E-2</v>
      </c>
    </row>
    <row r="1410" spans="3:6">
      <c r="C1410">
        <f t="shared" si="86"/>
        <v>1402</v>
      </c>
      <c r="D1410">
        <f t="shared" si="84"/>
        <v>14.01</v>
      </c>
      <c r="E1410">
        <f t="shared" si="87"/>
        <v>20999.393972780039</v>
      </c>
      <c r="F1410">
        <f t="shared" si="85"/>
        <v>9.2985132248966415E-2</v>
      </c>
    </row>
    <row r="1411" spans="3:6">
      <c r="C1411">
        <f t="shared" si="86"/>
        <v>1403</v>
      </c>
      <c r="D1411">
        <f t="shared" si="84"/>
        <v>14.02</v>
      </c>
      <c r="E1411">
        <f t="shared" si="87"/>
        <v>20939.432991049915</v>
      </c>
      <c r="F1411">
        <f t="shared" si="85"/>
        <v>9.2719625548002546E-2</v>
      </c>
    </row>
    <row r="1412" spans="3:6">
      <c r="C1412">
        <f t="shared" si="86"/>
        <v>1404</v>
      </c>
      <c r="D1412">
        <f t="shared" si="84"/>
        <v>14.030000000000001</v>
      </c>
      <c r="E1412">
        <f t="shared" si="87"/>
        <v>20879.611351150805</v>
      </c>
      <c r="F1412">
        <f t="shared" si="85"/>
        <v>9.2454735851443731E-2</v>
      </c>
    </row>
    <row r="1413" spans="3:6">
      <c r="C1413">
        <f t="shared" si="86"/>
        <v>1405</v>
      </c>
      <c r="D1413">
        <f t="shared" si="84"/>
        <v>14.040000000000001</v>
      </c>
      <c r="E1413">
        <f t="shared" si="87"/>
        <v>20819.928882625023</v>
      </c>
      <c r="F1413">
        <f t="shared" si="85"/>
        <v>9.2190462404504833E-2</v>
      </c>
    </row>
    <row r="1414" spans="3:6">
      <c r="C1414">
        <f t="shared" si="86"/>
        <v>1406</v>
      </c>
      <c r="D1414">
        <f t="shared" si="84"/>
        <v>14.05</v>
      </c>
      <c r="E1414">
        <f t="shared" si="87"/>
        <v>20760.385414380831</v>
      </c>
      <c r="F1414">
        <f t="shared" si="85"/>
        <v>9.1926804449593127E-2</v>
      </c>
    </row>
    <row r="1415" spans="3:6">
      <c r="C1415">
        <f t="shared" si="86"/>
        <v>1407</v>
      </c>
      <c r="D1415">
        <f t="shared" si="84"/>
        <v>14.06</v>
      </c>
      <c r="E1415">
        <f t="shared" si="87"/>
        <v>20700.980774698462</v>
      </c>
      <c r="F1415">
        <f t="shared" si="85"/>
        <v>9.1663761226335003E-2</v>
      </c>
    </row>
    <row r="1416" spans="3:6">
      <c r="C1416">
        <f t="shared" si="86"/>
        <v>1408</v>
      </c>
      <c r="D1416">
        <f t="shared" si="84"/>
        <v>14.07</v>
      </c>
      <c r="E1416">
        <f t="shared" si="87"/>
        <v>20641.714791236151</v>
      </c>
      <c r="F1416">
        <f t="shared" si="85"/>
        <v>9.1401331971602634E-2</v>
      </c>
    </row>
    <row r="1417" spans="3:6">
      <c r="C1417">
        <f t="shared" si="86"/>
        <v>1409</v>
      </c>
      <c r="D1417">
        <f t="shared" si="84"/>
        <v>14.08</v>
      </c>
      <c r="E1417">
        <f t="shared" si="87"/>
        <v>20582.58729103611</v>
      </c>
      <c r="F1417">
        <f t="shared" si="85"/>
        <v>9.1139515919540448E-2</v>
      </c>
    </row>
    <row r="1418" spans="3:6">
      <c r="C1418">
        <f t="shared" si="86"/>
        <v>1410</v>
      </c>
      <c r="D1418">
        <f t="shared" ref="D1418:D1481" si="88">$E$5*(C1418-1)</f>
        <v>14.09</v>
      </c>
      <c r="E1418">
        <f t="shared" si="87"/>
        <v>20523.5981005305</v>
      </c>
      <c r="F1418">
        <f t="shared" ref="F1418:F1481" si="89">E1418/$E$7</f>
        <v>9.0878312301591588E-2</v>
      </c>
    </row>
    <row r="1419" spans="3:6">
      <c r="C1419">
        <f t="shared" ref="C1419:C1482" si="90">C1418+1</f>
        <v>1411</v>
      </c>
      <c r="D1419">
        <f t="shared" si="88"/>
        <v>14.1</v>
      </c>
      <c r="E1419">
        <f t="shared" si="87"/>
        <v>20464.747045547352</v>
      </c>
      <c r="F1419">
        <f t="shared" si="89"/>
        <v>9.06177203465241E-2</v>
      </c>
    </row>
    <row r="1420" spans="3:6">
      <c r="C1420">
        <f t="shared" si="90"/>
        <v>1412</v>
      </c>
      <c r="D1420">
        <f t="shared" si="88"/>
        <v>14.11</v>
      </c>
      <c r="E1420">
        <f t="shared" ref="E1420:E1483" si="91">(2*D1419^2+D1419^2*$E$5^2/4-$E$3*D1419*$E$5^2+$E$5^2*$E$4*($E$4+1))/(D1419*$E$5+D1419^2)*E1419+($E$5-D1419)/($E$5+D1419)*E1418</f>
        <v>20406.03395131648</v>
      </c>
      <c r="F1420">
        <f t="shared" si="89"/>
        <v>9.0357739280457136E-2</v>
      </c>
    </row>
    <row r="1421" spans="3:6">
      <c r="C1421">
        <f t="shared" si="90"/>
        <v>1413</v>
      </c>
      <c r="D1421">
        <f t="shared" si="88"/>
        <v>14.120000000000001</v>
      </c>
      <c r="E1421">
        <f t="shared" si="91"/>
        <v>20347.458642475351</v>
      </c>
      <c r="F1421">
        <f t="shared" si="89"/>
        <v>9.0098368326886918E-2</v>
      </c>
    </row>
    <row r="1422" spans="3:6">
      <c r="C1422">
        <f t="shared" si="90"/>
        <v>1414</v>
      </c>
      <c r="D1422">
        <f t="shared" si="88"/>
        <v>14.13</v>
      </c>
      <c r="E1422">
        <f t="shared" si="91"/>
        <v>20289.020943074953</v>
      </c>
      <c r="F1422">
        <f t="shared" si="89"/>
        <v>8.9839606706712802E-2</v>
      </c>
    </row>
    <row r="1423" spans="3:6">
      <c r="C1423">
        <f t="shared" si="90"/>
        <v>1415</v>
      </c>
      <c r="D1423">
        <f t="shared" si="88"/>
        <v>14.14</v>
      </c>
      <c r="E1423">
        <f t="shared" si="91"/>
        <v>20230.720676585606</v>
      </c>
      <c r="F1423">
        <f t="shared" si="89"/>
        <v>8.9581453638262878E-2</v>
      </c>
    </row>
    <row r="1424" spans="3:6">
      <c r="C1424">
        <f t="shared" si="90"/>
        <v>1416</v>
      </c>
      <c r="D1424">
        <f t="shared" si="88"/>
        <v>14.15</v>
      </c>
      <c r="E1424">
        <f t="shared" si="91"/>
        <v>20172.557665902768</v>
      </c>
      <c r="F1424">
        <f t="shared" si="89"/>
        <v>8.9323908337319805E-2</v>
      </c>
    </row>
    <row r="1425" spans="3:6">
      <c r="C1425">
        <f t="shared" si="90"/>
        <v>1417</v>
      </c>
      <c r="D1425">
        <f t="shared" si="88"/>
        <v>14.16</v>
      </c>
      <c r="E1425">
        <f t="shared" si="91"/>
        <v>20114.531733352796</v>
      </c>
      <c r="F1425">
        <f t="shared" si="89"/>
        <v>8.9066970017146252E-2</v>
      </c>
    </row>
    <row r="1426" spans="3:6">
      <c r="C1426">
        <f t="shared" si="90"/>
        <v>1418</v>
      </c>
      <c r="D1426">
        <f t="shared" si="88"/>
        <v>14.17</v>
      </c>
      <c r="E1426">
        <f t="shared" si="91"/>
        <v>20056.6427006987</v>
      </c>
      <c r="F1426">
        <f t="shared" si="89"/>
        <v>8.8810637888510388E-2</v>
      </c>
    </row>
    <row r="1427" spans="3:6">
      <c r="C1427">
        <f t="shared" si="90"/>
        <v>1419</v>
      </c>
      <c r="D1427">
        <f t="shared" si="88"/>
        <v>14.18</v>
      </c>
      <c r="E1427">
        <f t="shared" si="91"/>
        <v>19998.89038914585</v>
      </c>
      <c r="F1427">
        <f t="shared" si="89"/>
        <v>8.8554911159711161E-2</v>
      </c>
    </row>
    <row r="1428" spans="3:6">
      <c r="C1428">
        <f t="shared" si="90"/>
        <v>1420</v>
      </c>
      <c r="D1428">
        <f t="shared" si="88"/>
        <v>14.19</v>
      </c>
      <c r="E1428">
        <f t="shared" si="91"/>
        <v>19941.274619347674</v>
      </c>
      <c r="F1428">
        <f t="shared" si="89"/>
        <v>8.8299789036603529E-2</v>
      </c>
    </row>
    <row r="1429" spans="3:6">
      <c r="C1429">
        <f t="shared" si="90"/>
        <v>1421</v>
      </c>
      <c r="D1429">
        <f t="shared" si="88"/>
        <v>14.200000000000001</v>
      </c>
      <c r="E1429">
        <f t="shared" si="91"/>
        <v>19883.79521141131</v>
      </c>
      <c r="F1429">
        <f t="shared" si="89"/>
        <v>8.8045270722623456E-2</v>
      </c>
    </row>
    <row r="1430" spans="3:6">
      <c r="C1430">
        <f t="shared" si="90"/>
        <v>1422</v>
      </c>
      <c r="D1430">
        <f t="shared" si="88"/>
        <v>14.21</v>
      </c>
      <c r="E1430">
        <f t="shared" si="91"/>
        <v>19826.451984903259</v>
      </c>
      <c r="F1430">
        <f t="shared" si="89"/>
        <v>8.7791355418813014E-2</v>
      </c>
    </row>
    <row r="1431" spans="3:6">
      <c r="C1431">
        <f t="shared" si="90"/>
        <v>1423</v>
      </c>
      <c r="D1431">
        <f t="shared" si="88"/>
        <v>14.22</v>
      </c>
      <c r="E1431">
        <f t="shared" si="91"/>
        <v>19769.244758854977</v>
      </c>
      <c r="F1431">
        <f t="shared" si="89"/>
        <v>8.7538042323845072E-2</v>
      </c>
    </row>
    <row r="1432" spans="3:6">
      <c r="C1432">
        <f t="shared" si="90"/>
        <v>1424</v>
      </c>
      <c r="D1432">
        <f t="shared" si="88"/>
        <v>14.23</v>
      </c>
      <c r="E1432">
        <f t="shared" si="91"/>
        <v>19712.173351768473</v>
      </c>
      <c r="F1432">
        <f t="shared" si="89"/>
        <v>8.7285330634048128E-2</v>
      </c>
    </row>
    <row r="1433" spans="3:6">
      <c r="C1433">
        <f t="shared" si="90"/>
        <v>1425</v>
      </c>
      <c r="D1433">
        <f t="shared" si="88"/>
        <v>14.24</v>
      </c>
      <c r="E1433">
        <f t="shared" si="91"/>
        <v>19655.237581621859</v>
      </c>
      <c r="F1433">
        <f t="shared" si="89"/>
        <v>8.7033219543430837E-2</v>
      </c>
    </row>
    <row r="1434" spans="3:6">
      <c r="C1434">
        <f t="shared" si="90"/>
        <v>1426</v>
      </c>
      <c r="D1434">
        <f t="shared" si="88"/>
        <v>14.25</v>
      </c>
      <c r="E1434">
        <f t="shared" si="91"/>
        <v>19598.437265874887</v>
      </c>
      <c r="F1434">
        <f t="shared" si="89"/>
        <v>8.6781708243706596E-2</v>
      </c>
    </row>
    <row r="1435" spans="3:6">
      <c r="C1435">
        <f t="shared" si="90"/>
        <v>1427</v>
      </c>
      <c r="D1435">
        <f t="shared" si="88"/>
        <v>14.26</v>
      </c>
      <c r="E1435">
        <f t="shared" si="91"/>
        <v>19541.77222147445</v>
      </c>
      <c r="F1435">
        <f t="shared" si="89"/>
        <v>8.6530795924317866E-2</v>
      </c>
    </row>
    <row r="1436" spans="3:6">
      <c r="C1436">
        <f t="shared" si="90"/>
        <v>1428</v>
      </c>
      <c r="D1436">
        <f t="shared" si="88"/>
        <v>14.27</v>
      </c>
      <c r="E1436">
        <f t="shared" si="91"/>
        <v>19485.24226486007</v>
      </c>
      <c r="F1436">
        <f t="shared" si="89"/>
        <v>8.6280481772460435E-2</v>
      </c>
    </row>
    <row r="1437" spans="3:6">
      <c r="C1437">
        <f t="shared" si="90"/>
        <v>1429</v>
      </c>
      <c r="D1437">
        <f t="shared" si="88"/>
        <v>14.280000000000001</v>
      </c>
      <c r="E1437">
        <f t="shared" si="91"/>
        <v>19428.847211969329</v>
      </c>
      <c r="F1437">
        <f t="shared" si="89"/>
        <v>8.6030764973107535E-2</v>
      </c>
    </row>
    <row r="1438" spans="3:6">
      <c r="C1438">
        <f t="shared" si="90"/>
        <v>1430</v>
      </c>
      <c r="D1438">
        <f t="shared" si="88"/>
        <v>14.290000000000001</v>
      </c>
      <c r="E1438">
        <f t="shared" si="91"/>
        <v>19372.586878243314</v>
      </c>
      <c r="F1438">
        <f t="shared" si="89"/>
        <v>8.5781644709033947E-2</v>
      </c>
    </row>
    <row r="1439" spans="3:6">
      <c r="C1439">
        <f t="shared" si="90"/>
        <v>1431</v>
      </c>
      <c r="D1439">
        <f t="shared" si="88"/>
        <v>14.3</v>
      </c>
      <c r="E1439">
        <f t="shared" si="91"/>
        <v>19316.461078632019</v>
      </c>
      <c r="F1439">
        <f t="shared" si="89"/>
        <v>8.5533120160839832E-2</v>
      </c>
    </row>
    <row r="1440" spans="3:6">
      <c r="C1440">
        <f t="shared" si="90"/>
        <v>1432</v>
      </c>
      <c r="D1440">
        <f t="shared" si="88"/>
        <v>14.31</v>
      </c>
      <c r="E1440">
        <f t="shared" si="91"/>
        <v>19260.469627599708</v>
      </c>
      <c r="F1440">
        <f t="shared" si="89"/>
        <v>8.5285190506974598E-2</v>
      </c>
    </row>
    <row r="1441" spans="3:6">
      <c r="C1441">
        <f t="shared" si="90"/>
        <v>1433</v>
      </c>
      <c r="D1441">
        <f t="shared" si="88"/>
        <v>14.32</v>
      </c>
      <c r="E1441">
        <f t="shared" si="91"/>
        <v>19204.612339130264</v>
      </c>
      <c r="F1441">
        <f t="shared" si="89"/>
        <v>8.5037854923760522E-2</v>
      </c>
    </row>
    <row r="1442" spans="3:6">
      <c r="C1442">
        <f t="shared" si="90"/>
        <v>1434</v>
      </c>
      <c r="D1442">
        <f t="shared" si="88"/>
        <v>14.33</v>
      </c>
      <c r="E1442">
        <f t="shared" si="91"/>
        <v>19148.889026732522</v>
      </c>
      <c r="F1442">
        <f t="shared" si="89"/>
        <v>8.4791112585416328E-2</v>
      </c>
    </row>
    <row r="1443" spans="3:6">
      <c r="C1443">
        <f t="shared" si="90"/>
        <v>1435</v>
      </c>
      <c r="D1443">
        <f t="shared" si="88"/>
        <v>14.34</v>
      </c>
      <c r="E1443">
        <f t="shared" si="91"/>
        <v>19093.299503445549</v>
      </c>
      <c r="F1443">
        <f t="shared" si="89"/>
        <v>8.4544962664080681E-2</v>
      </c>
    </row>
    <row r="1444" spans="3:6">
      <c r="C1444">
        <f t="shared" si="90"/>
        <v>1436</v>
      </c>
      <c r="D1444">
        <f t="shared" si="88"/>
        <v>14.35</v>
      </c>
      <c r="E1444">
        <f t="shared" si="91"/>
        <v>19037.84358184395</v>
      </c>
      <c r="F1444">
        <f t="shared" si="89"/>
        <v>8.4299404329835556E-2</v>
      </c>
    </row>
    <row r="1445" spans="3:6">
      <c r="C1445">
        <f t="shared" si="90"/>
        <v>1437</v>
      </c>
      <c r="D1445">
        <f t="shared" si="88"/>
        <v>14.36</v>
      </c>
      <c r="E1445">
        <f t="shared" si="91"/>
        <v>18982.521074043081</v>
      </c>
      <c r="F1445">
        <f t="shared" si="89"/>
        <v>8.4054436750729405E-2</v>
      </c>
    </row>
    <row r="1446" spans="3:6">
      <c r="C1446">
        <f t="shared" si="90"/>
        <v>1438</v>
      </c>
      <c r="D1446">
        <f t="shared" si="88"/>
        <v>14.370000000000001</v>
      </c>
      <c r="E1446">
        <f t="shared" si="91"/>
        <v>18927.331791704295</v>
      </c>
      <c r="F1446">
        <f t="shared" si="89"/>
        <v>8.3810059092800343E-2</v>
      </c>
    </row>
    <row r="1447" spans="3:6">
      <c r="C1447">
        <f t="shared" si="90"/>
        <v>1439</v>
      </c>
      <c r="D1447">
        <f t="shared" si="88"/>
        <v>14.38</v>
      </c>
      <c r="E1447">
        <f t="shared" si="91"/>
        <v>18872.275546040113</v>
      </c>
      <c r="F1447">
        <f t="shared" si="89"/>
        <v>8.3566270520099087E-2</v>
      </c>
    </row>
    <row r="1448" spans="3:6">
      <c r="C1448">
        <f t="shared" si="90"/>
        <v>1440</v>
      </c>
      <c r="D1448">
        <f t="shared" si="88"/>
        <v>14.39</v>
      </c>
      <c r="E1448">
        <f t="shared" si="91"/>
        <v>18817.352147819402</v>
      </c>
      <c r="F1448">
        <f t="shared" si="89"/>
        <v>8.3323070194711815E-2</v>
      </c>
    </row>
    <row r="1449" spans="3:6">
      <c r="C1449">
        <f t="shared" si="90"/>
        <v>1441</v>
      </c>
      <c r="D1449">
        <f t="shared" si="88"/>
        <v>14.4</v>
      </c>
      <c r="E1449">
        <f t="shared" si="91"/>
        <v>18762.56140737253</v>
      </c>
      <c r="F1449">
        <f t="shared" si="89"/>
        <v>8.3080457276783079E-2</v>
      </c>
    </row>
    <row r="1450" spans="3:6">
      <c r="C1450">
        <f t="shared" si="90"/>
        <v>1442</v>
      </c>
      <c r="D1450">
        <f t="shared" si="88"/>
        <v>14.41</v>
      </c>
      <c r="E1450">
        <f t="shared" si="91"/>
        <v>18707.90313459648</v>
      </c>
      <c r="F1450">
        <f t="shared" si="89"/>
        <v>8.2838430924538395E-2</v>
      </c>
    </row>
    <row r="1451" spans="3:6">
      <c r="C1451">
        <f t="shared" si="90"/>
        <v>1443</v>
      </c>
      <c r="D1451">
        <f t="shared" si="88"/>
        <v>14.42</v>
      </c>
      <c r="E1451">
        <f t="shared" si="91"/>
        <v>18653.377138959946</v>
      </c>
      <c r="F1451">
        <f t="shared" si="89"/>
        <v>8.2596990294306796E-2</v>
      </c>
    </row>
    <row r="1452" spans="3:6">
      <c r="C1452">
        <f t="shared" si="90"/>
        <v>1444</v>
      </c>
      <c r="D1452">
        <f t="shared" si="88"/>
        <v>14.43</v>
      </c>
      <c r="E1452">
        <f t="shared" si="91"/>
        <v>18598.983229508394</v>
      </c>
      <c r="F1452">
        <f t="shared" si="89"/>
        <v>8.2356134540543288E-2</v>
      </c>
    </row>
    <row r="1453" spans="3:6">
      <c r="C1453">
        <f t="shared" si="90"/>
        <v>1445</v>
      </c>
      <c r="D1453">
        <f t="shared" si="88"/>
        <v>14.44</v>
      </c>
      <c r="E1453">
        <f t="shared" si="91"/>
        <v>18544.721214869125</v>
      </c>
      <c r="F1453">
        <f t="shared" si="89"/>
        <v>8.2115862815851232E-2</v>
      </c>
    </row>
    <row r="1454" spans="3:6">
      <c r="C1454">
        <f t="shared" si="90"/>
        <v>1446</v>
      </c>
      <c r="D1454">
        <f t="shared" si="88"/>
        <v>14.450000000000001</v>
      </c>
      <c r="E1454">
        <f t="shared" si="91"/>
        <v>18490.590903256274</v>
      </c>
      <c r="F1454">
        <f t="shared" si="89"/>
        <v>8.1876174271004507E-2</v>
      </c>
    </row>
    <row r="1455" spans="3:6">
      <c r="C1455">
        <f t="shared" si="90"/>
        <v>1447</v>
      </c>
      <c r="D1455">
        <f t="shared" si="88"/>
        <v>14.46</v>
      </c>
      <c r="E1455">
        <f t="shared" si="91"/>
        <v>18436.59210247581</v>
      </c>
      <c r="F1455">
        <f t="shared" si="89"/>
        <v>8.1637068054969633E-2</v>
      </c>
    </row>
    <row r="1456" spans="3:6">
      <c r="C1456">
        <f t="shared" si="90"/>
        <v>1448</v>
      </c>
      <c r="D1456">
        <f t="shared" si="88"/>
        <v>14.47</v>
      </c>
      <c r="E1456">
        <f t="shared" si="91"/>
        <v>18382.724619930519</v>
      </c>
      <c r="F1456">
        <f t="shared" si="89"/>
        <v>8.1398543314927824E-2</v>
      </c>
    </row>
    <row r="1457" spans="3:6">
      <c r="C1457">
        <f t="shared" si="90"/>
        <v>1449</v>
      </c>
      <c r="D1457">
        <f t="shared" si="88"/>
        <v>14.48</v>
      </c>
      <c r="E1457">
        <f t="shared" si="91"/>
        <v>18328.988262624938</v>
      </c>
      <c r="F1457">
        <f t="shared" si="89"/>
        <v>8.1160599196296881E-2</v>
      </c>
    </row>
    <row r="1458" spans="3:6">
      <c r="C1458">
        <f t="shared" si="90"/>
        <v>1450</v>
      </c>
      <c r="D1458">
        <f t="shared" si="88"/>
        <v>14.49</v>
      </c>
      <c r="E1458">
        <f t="shared" si="91"/>
        <v>18275.382837170288</v>
      </c>
      <c r="F1458">
        <f t="shared" si="89"/>
        <v>8.0923234842752975E-2</v>
      </c>
    </row>
    <row r="1459" spans="3:6">
      <c r="C1459">
        <f t="shared" si="90"/>
        <v>1451</v>
      </c>
      <c r="D1459">
        <f t="shared" si="88"/>
        <v>14.5</v>
      </c>
      <c r="E1459">
        <f t="shared" si="91"/>
        <v>18221.908149789353</v>
      </c>
      <c r="F1459">
        <f t="shared" si="89"/>
        <v>8.0686449396252288E-2</v>
      </c>
    </row>
    <row r="1460" spans="3:6">
      <c r="C1460">
        <f t="shared" si="90"/>
        <v>1452</v>
      </c>
      <c r="D1460">
        <f t="shared" si="88"/>
        <v>14.51</v>
      </c>
      <c r="E1460">
        <f t="shared" si="91"/>
        <v>18168.564006321358</v>
      </c>
      <c r="F1460">
        <f t="shared" si="89"/>
        <v>8.0450241997052627E-2</v>
      </c>
    </row>
    <row r="1461" spans="3:6">
      <c r="C1461">
        <f t="shared" si="90"/>
        <v>1453</v>
      </c>
      <c r="D1461">
        <f t="shared" si="88"/>
        <v>14.52</v>
      </c>
      <c r="E1461">
        <f t="shared" si="91"/>
        <v>18115.350212226815</v>
      </c>
      <c r="F1461">
        <f t="shared" si="89"/>
        <v>8.0214611783734846E-2</v>
      </c>
    </row>
    <row r="1462" spans="3:6">
      <c r="C1462">
        <f t="shared" si="90"/>
        <v>1454</v>
      </c>
      <c r="D1462">
        <f t="shared" si="88"/>
        <v>14.530000000000001</v>
      </c>
      <c r="E1462">
        <f t="shared" si="91"/>
        <v>18062.266572592365</v>
      </c>
      <c r="F1462">
        <f t="shared" si="89"/>
        <v>7.9979557893224293E-2</v>
      </c>
    </row>
    <row r="1463" spans="3:6">
      <c r="C1463">
        <f t="shared" si="90"/>
        <v>1455</v>
      </c>
      <c r="D1463">
        <f t="shared" si="88"/>
        <v>14.540000000000001</v>
      </c>
      <c r="E1463">
        <f t="shared" si="91"/>
        <v>18009.312892135556</v>
      </c>
      <c r="F1463">
        <f t="shared" si="89"/>
        <v>7.9745079460811996E-2</v>
      </c>
    </row>
    <row r="1464" spans="3:6">
      <c r="C1464">
        <f t="shared" si="90"/>
        <v>1456</v>
      </c>
      <c r="D1464">
        <f t="shared" si="88"/>
        <v>14.55</v>
      </c>
      <c r="E1464">
        <f t="shared" si="91"/>
        <v>17956.488975209628</v>
      </c>
      <c r="F1464">
        <f t="shared" si="89"/>
        <v>7.9511175620175789E-2</v>
      </c>
    </row>
    <row r="1465" spans="3:6">
      <c r="C1465">
        <f t="shared" si="90"/>
        <v>1457</v>
      </c>
      <c r="D1465">
        <f t="shared" si="88"/>
        <v>14.56</v>
      </c>
      <c r="E1465">
        <f t="shared" si="91"/>
        <v>17903.794625808252</v>
      </c>
      <c r="F1465">
        <f t="shared" si="89"/>
        <v>7.9277845503401403E-2</v>
      </c>
    </row>
    <row r="1466" spans="3:6">
      <c r="C1466">
        <f t="shared" si="90"/>
        <v>1458</v>
      </c>
      <c r="D1466">
        <f t="shared" si="88"/>
        <v>14.57</v>
      </c>
      <c r="E1466">
        <f t="shared" si="91"/>
        <v>17851.229647570264</v>
      </c>
      <c r="F1466">
        <f t="shared" si="89"/>
        <v>7.9045088241003314E-2</v>
      </c>
    </row>
    <row r="1467" spans="3:6">
      <c r="C1467">
        <f t="shared" si="90"/>
        <v>1459</v>
      </c>
      <c r="D1467">
        <f t="shared" si="88"/>
        <v>14.58</v>
      </c>
      <c r="E1467">
        <f t="shared" si="91"/>
        <v>17798.79384378438</v>
      </c>
      <c r="F1467">
        <f t="shared" si="89"/>
        <v>7.8812902961945666E-2</v>
      </c>
    </row>
    <row r="1468" spans="3:6">
      <c r="C1468">
        <f t="shared" si="90"/>
        <v>1460</v>
      </c>
      <c r="D1468">
        <f t="shared" si="88"/>
        <v>14.59</v>
      </c>
      <c r="E1468">
        <f t="shared" si="91"/>
        <v>17746.487017393854</v>
      </c>
      <c r="F1468">
        <f t="shared" si="89"/>
        <v>7.858128879366294E-2</v>
      </c>
    </row>
    <row r="1469" spans="3:6">
      <c r="C1469">
        <f t="shared" si="90"/>
        <v>1461</v>
      </c>
      <c r="D1469">
        <f t="shared" si="88"/>
        <v>14.6</v>
      </c>
      <c r="E1469">
        <f t="shared" si="91"/>
        <v>17694.308971001141</v>
      </c>
      <c r="F1469">
        <f t="shared" si="89"/>
        <v>7.8350244862080531E-2</v>
      </c>
    </row>
    <row r="1470" spans="3:6">
      <c r="C1470">
        <f t="shared" si="90"/>
        <v>1462</v>
      </c>
      <c r="D1470">
        <f t="shared" si="88"/>
        <v>14.61</v>
      </c>
      <c r="E1470">
        <f t="shared" si="91"/>
        <v>17642.259506872539</v>
      </c>
      <c r="F1470">
        <f t="shared" si="89"/>
        <v>7.8119770291635332E-2</v>
      </c>
    </row>
    <row r="1471" spans="3:6">
      <c r="C1471">
        <f t="shared" si="90"/>
        <v>1463</v>
      </c>
      <c r="D1471">
        <f t="shared" si="88"/>
        <v>14.620000000000001</v>
      </c>
      <c r="E1471">
        <f t="shared" si="91"/>
        <v>17590.33842694277</v>
      </c>
      <c r="F1471">
        <f t="shared" si="89"/>
        <v>7.7889864205296047E-2</v>
      </c>
    </row>
    <row r="1472" spans="3:6">
      <c r="C1472">
        <f t="shared" si="90"/>
        <v>1464</v>
      </c>
      <c r="D1472">
        <f t="shared" si="88"/>
        <v>14.63</v>
      </c>
      <c r="E1472">
        <f t="shared" si="91"/>
        <v>17538.5455328196</v>
      </c>
      <c r="F1472">
        <f t="shared" si="89"/>
        <v>7.7660525724583582E-2</v>
      </c>
    </row>
    <row r="1473" spans="3:6">
      <c r="C1473">
        <f t="shared" si="90"/>
        <v>1465</v>
      </c>
      <c r="D1473">
        <f t="shared" si="88"/>
        <v>14.64</v>
      </c>
      <c r="E1473">
        <f t="shared" si="91"/>
        <v>17486.880625788366</v>
      </c>
      <c r="F1473">
        <f t="shared" si="89"/>
        <v>7.7431753969591177E-2</v>
      </c>
    </row>
    <row r="1474" spans="3:6">
      <c r="C1474">
        <f t="shared" si="90"/>
        <v>1466</v>
      </c>
      <c r="D1474">
        <f t="shared" si="88"/>
        <v>14.65</v>
      </c>
      <c r="E1474">
        <f t="shared" si="91"/>
        <v>17435.343506816538</v>
      </c>
      <c r="F1474">
        <f t="shared" si="89"/>
        <v>7.7203548059004534E-2</v>
      </c>
    </row>
    <row r="1475" spans="3:6">
      <c r="C1475">
        <f t="shared" si="90"/>
        <v>1467</v>
      </c>
      <c r="D1475">
        <f t="shared" si="88"/>
        <v>14.66</v>
      </c>
      <c r="E1475">
        <f t="shared" si="91"/>
        <v>17383.933976558215</v>
      </c>
      <c r="F1475">
        <f t="shared" si="89"/>
        <v>7.6975907110121727E-2</v>
      </c>
    </row>
    <row r="1476" spans="3:6">
      <c r="C1476">
        <f t="shared" si="90"/>
        <v>1468</v>
      </c>
      <c r="D1476">
        <f t="shared" si="88"/>
        <v>14.67</v>
      </c>
      <c r="E1476">
        <f t="shared" si="91"/>
        <v>17332.651835358629</v>
      </c>
      <c r="F1476">
        <f t="shared" si="89"/>
        <v>7.6748830238873217E-2</v>
      </c>
    </row>
    <row r="1477" spans="3:6">
      <c r="C1477">
        <f t="shared" si="90"/>
        <v>1469</v>
      </c>
      <c r="D1477">
        <f t="shared" si="88"/>
        <v>14.68</v>
      </c>
      <c r="E1477">
        <f t="shared" si="91"/>
        <v>17281.496883258602</v>
      </c>
      <c r="F1477">
        <f t="shared" si="89"/>
        <v>7.6522316559841513E-2</v>
      </c>
    </row>
    <row r="1478" spans="3:6">
      <c r="C1478">
        <f t="shared" si="90"/>
        <v>1470</v>
      </c>
      <c r="D1478">
        <f t="shared" si="88"/>
        <v>14.69</v>
      </c>
      <c r="E1478">
        <f t="shared" si="91"/>
        <v>17230.468919998992</v>
      </c>
      <c r="F1478">
        <f t="shared" si="89"/>
        <v>7.6296365186280898E-2</v>
      </c>
    </row>
    <row r="1479" spans="3:6">
      <c r="C1479">
        <f t="shared" si="90"/>
        <v>1471</v>
      </c>
      <c r="D1479">
        <f t="shared" si="88"/>
        <v>14.700000000000001</v>
      </c>
      <c r="E1479">
        <f t="shared" si="91"/>
        <v>17179.567745025124</v>
      </c>
      <c r="F1479">
        <f t="shared" si="89"/>
        <v>7.607097523013702E-2</v>
      </c>
    </row>
    <row r="1480" spans="3:6">
      <c r="C1480">
        <f t="shared" si="90"/>
        <v>1472</v>
      </c>
      <c r="D1480">
        <f t="shared" si="88"/>
        <v>14.71</v>
      </c>
      <c r="E1480">
        <f t="shared" si="91"/>
        <v>17128.793157491178</v>
      </c>
      <c r="F1480">
        <f t="shared" si="89"/>
        <v>7.5846145802066361E-2</v>
      </c>
    </row>
    <row r="1481" spans="3:6">
      <c r="C1481">
        <f t="shared" si="90"/>
        <v>1473</v>
      </c>
      <c r="D1481">
        <f t="shared" si="88"/>
        <v>14.72</v>
      </c>
      <c r="E1481">
        <f t="shared" si="91"/>
        <v>17078.144956264558</v>
      </c>
      <c r="F1481">
        <f t="shared" si="89"/>
        <v>7.5621876011455536E-2</v>
      </c>
    </row>
    <row r="1482" spans="3:6">
      <c r="C1482">
        <f t="shared" si="90"/>
        <v>1474</v>
      </c>
      <c r="D1482">
        <f t="shared" ref="D1482:D1545" si="92">$E$5*(C1482-1)</f>
        <v>14.73</v>
      </c>
      <c r="E1482">
        <f t="shared" si="91"/>
        <v>17027.62293993025</v>
      </c>
      <c r="F1482">
        <f t="shared" ref="F1482:F1545" si="93">E1482/$E$7</f>
        <v>7.5398164966440639E-2</v>
      </c>
    </row>
    <row r="1483" spans="3:6">
      <c r="C1483">
        <f t="shared" ref="C1483:C1546" si="94">C1482+1</f>
        <v>1475</v>
      </c>
      <c r="D1483">
        <f t="shared" si="92"/>
        <v>14.74</v>
      </c>
      <c r="E1483">
        <f t="shared" si="91"/>
        <v>16977.226906795164</v>
      </c>
      <c r="F1483">
        <f t="shared" si="93"/>
        <v>7.5175011773926437E-2</v>
      </c>
    </row>
    <row r="1484" spans="3:6">
      <c r="C1484">
        <f t="shared" si="94"/>
        <v>1476</v>
      </c>
      <c r="D1484">
        <f t="shared" si="92"/>
        <v>14.75</v>
      </c>
      <c r="E1484">
        <f t="shared" ref="E1484:E1547" si="95">(2*D1483^2+D1483^2*$E$5^2/4-$E$3*D1483*$E$5^2+$E$5^2*$E$4*($E$4+1))/(D1483*$E$5+D1483^2)*E1483+($E$5-D1483)/($E$5+D1483)*E1482</f>
        <v>16926.956654892427</v>
      </c>
      <c r="F1484">
        <f t="shared" si="93"/>
        <v>7.4952415539605396E-2</v>
      </c>
    </row>
    <row r="1485" spans="3:6">
      <c r="C1485">
        <f t="shared" si="94"/>
        <v>1477</v>
      </c>
      <c r="D1485">
        <f t="shared" si="92"/>
        <v>14.76</v>
      </c>
      <c r="E1485">
        <f t="shared" si="95"/>
        <v>16876.811981985669</v>
      </c>
      <c r="F1485">
        <f t="shared" si="93"/>
        <v>7.4730375367976637E-2</v>
      </c>
    </row>
    <row r="1486" spans="3:6">
      <c r="C1486">
        <f t="shared" si="94"/>
        <v>1478</v>
      </c>
      <c r="D1486">
        <f t="shared" si="92"/>
        <v>14.77</v>
      </c>
      <c r="E1486">
        <f t="shared" si="95"/>
        <v>16826.792685573277</v>
      </c>
      <c r="F1486">
        <f t="shared" si="93"/>
        <v>7.4508890362364799E-2</v>
      </c>
    </row>
    <row r="1487" spans="3:6">
      <c r="C1487">
        <f t="shared" si="94"/>
        <v>1479</v>
      </c>
      <c r="D1487">
        <f t="shared" si="92"/>
        <v>14.780000000000001</v>
      </c>
      <c r="E1487">
        <f t="shared" si="95"/>
        <v>16776.898562892646</v>
      </c>
      <c r="F1487">
        <f t="shared" si="93"/>
        <v>7.4287959624938824E-2</v>
      </c>
    </row>
    <row r="1488" spans="3:6">
      <c r="C1488">
        <f t="shared" si="94"/>
        <v>1480</v>
      </c>
      <c r="D1488">
        <f t="shared" si="92"/>
        <v>14.790000000000001</v>
      </c>
      <c r="E1488">
        <f t="shared" si="95"/>
        <v>16727.129410924394</v>
      </c>
      <c r="F1488">
        <f t="shared" si="93"/>
        <v>7.4067582256730699E-2</v>
      </c>
    </row>
    <row r="1489" spans="3:6">
      <c r="C1489">
        <f t="shared" si="94"/>
        <v>1481</v>
      </c>
      <c r="D1489">
        <f t="shared" si="92"/>
        <v>14.8</v>
      </c>
      <c r="E1489">
        <f t="shared" si="95"/>
        <v>16677.485026396545</v>
      </c>
      <c r="F1489">
        <f t="shared" si="93"/>
        <v>7.3847757357653893E-2</v>
      </c>
    </row>
    <row r="1490" spans="3:6">
      <c r="C1490">
        <f t="shared" si="94"/>
        <v>1482</v>
      </c>
      <c r="D1490">
        <f t="shared" si="92"/>
        <v>14.81</v>
      </c>
      <c r="E1490">
        <f t="shared" si="95"/>
        <v>16627.965205788707</v>
      </c>
      <c r="F1490">
        <f t="shared" si="93"/>
        <v>7.362848402652189E-2</v>
      </c>
    </row>
    <row r="1491" spans="3:6">
      <c r="C1491">
        <f t="shared" si="94"/>
        <v>1483</v>
      </c>
      <c r="D1491">
        <f t="shared" si="92"/>
        <v>14.82</v>
      </c>
      <c r="E1491">
        <f t="shared" si="95"/>
        <v>16578.569745336226</v>
      </c>
      <c r="F1491">
        <f t="shared" si="93"/>
        <v>7.3409761361066583E-2</v>
      </c>
    </row>
    <row r="1492" spans="3:6">
      <c r="C1492">
        <f t="shared" si="94"/>
        <v>1484</v>
      </c>
      <c r="D1492">
        <f t="shared" si="92"/>
        <v>14.83</v>
      </c>
      <c r="E1492">
        <f t="shared" si="95"/>
        <v>16529.298441034316</v>
      </c>
      <c r="F1492">
        <f t="shared" si="93"/>
        <v>7.3191588457956577E-2</v>
      </c>
    </row>
    <row r="1493" spans="3:6">
      <c r="C1493">
        <f t="shared" si="94"/>
        <v>1485</v>
      </c>
      <c r="D1493">
        <f t="shared" si="92"/>
        <v>14.84</v>
      </c>
      <c r="E1493">
        <f t="shared" si="95"/>
        <v>16480.151088642149</v>
      </c>
      <c r="F1493">
        <f t="shared" si="93"/>
        <v>7.297396441281527E-2</v>
      </c>
    </row>
    <row r="1494" spans="3:6">
      <c r="C1494">
        <f t="shared" si="94"/>
        <v>1486</v>
      </c>
      <c r="D1494">
        <f t="shared" si="92"/>
        <v>14.85</v>
      </c>
      <c r="E1494">
        <f t="shared" si="95"/>
        <v>16431.127483686945</v>
      </c>
      <c r="F1494">
        <f t="shared" si="93"/>
        <v>7.2756888320239008E-2</v>
      </c>
    </row>
    <row r="1495" spans="3:6">
      <c r="C1495">
        <f t="shared" si="94"/>
        <v>1487</v>
      </c>
      <c r="D1495">
        <f t="shared" si="92"/>
        <v>14.86</v>
      </c>
      <c r="E1495">
        <f t="shared" si="95"/>
        <v>16382.227421468036</v>
      </c>
      <c r="F1495">
        <f t="shared" si="93"/>
        <v>7.2540359273815011E-2</v>
      </c>
    </row>
    <row r="1496" spans="3:6">
      <c r="C1496">
        <f t="shared" si="94"/>
        <v>1488</v>
      </c>
      <c r="D1496">
        <f t="shared" si="92"/>
        <v>14.870000000000001</v>
      </c>
      <c r="E1496">
        <f t="shared" si="95"/>
        <v>16333.450697060907</v>
      </c>
      <c r="F1496">
        <f t="shared" si="93"/>
        <v>7.2324376366139323E-2</v>
      </c>
    </row>
    <row r="1497" spans="3:6">
      <c r="C1497">
        <f t="shared" si="94"/>
        <v>1489</v>
      </c>
      <c r="D1497">
        <f t="shared" si="92"/>
        <v>14.88</v>
      </c>
      <c r="E1497">
        <f t="shared" si="95"/>
        <v>16284.797105321215</v>
      </c>
      <c r="F1497">
        <f t="shared" si="93"/>
        <v>7.2108938688834598E-2</v>
      </c>
    </row>
    <row r="1498" spans="3:6">
      <c r="C1498">
        <f t="shared" si="94"/>
        <v>1490</v>
      </c>
      <c r="D1498">
        <f t="shared" si="92"/>
        <v>14.89</v>
      </c>
      <c r="E1498">
        <f t="shared" si="95"/>
        <v>16236.266440888776</v>
      </c>
      <c r="F1498">
        <f t="shared" si="93"/>
        <v>7.1894045332567755E-2</v>
      </c>
    </row>
    <row r="1499" spans="3:6">
      <c r="C1499">
        <f t="shared" si="94"/>
        <v>1491</v>
      </c>
      <c r="D1499">
        <f t="shared" si="92"/>
        <v>14.9</v>
      </c>
      <c r="E1499">
        <f t="shared" si="95"/>
        <v>16187.858498191537</v>
      </c>
      <c r="F1499">
        <f t="shared" si="93"/>
        <v>7.1679695387067532E-2</v>
      </c>
    </row>
    <row r="1500" spans="3:6">
      <c r="C1500">
        <f t="shared" si="94"/>
        <v>1492</v>
      </c>
      <c r="D1500">
        <f t="shared" si="92"/>
        <v>14.91</v>
      </c>
      <c r="E1500">
        <f t="shared" si="95"/>
        <v>16139.573071449544</v>
      </c>
      <c r="F1500">
        <f t="shared" si="93"/>
        <v>7.1465887941142101E-2</v>
      </c>
    </row>
    <row r="1501" spans="3:6">
      <c r="C1501">
        <f t="shared" si="94"/>
        <v>1493</v>
      </c>
      <c r="D1501">
        <f t="shared" si="92"/>
        <v>14.92</v>
      </c>
      <c r="E1501">
        <f t="shared" si="95"/>
        <v>16091.409954678864</v>
      </c>
      <c r="F1501">
        <f t="shared" si="93"/>
        <v>7.1252622082696407E-2</v>
      </c>
    </row>
    <row r="1502" spans="3:6">
      <c r="C1502">
        <f t="shared" si="94"/>
        <v>1494</v>
      </c>
      <c r="D1502">
        <f t="shared" si="92"/>
        <v>14.93</v>
      </c>
      <c r="E1502">
        <f t="shared" si="95"/>
        <v>16043.368941695489</v>
      </c>
      <c r="F1502">
        <f t="shared" si="93"/>
        <v>7.1039896898749497E-2</v>
      </c>
    </row>
    <row r="1503" spans="3:6">
      <c r="C1503">
        <f t="shared" si="94"/>
        <v>1495</v>
      </c>
      <c r="D1503">
        <f t="shared" si="92"/>
        <v>14.94</v>
      </c>
      <c r="E1503">
        <f t="shared" si="95"/>
        <v>15995.449826119231</v>
      </c>
      <c r="F1503">
        <f t="shared" si="93"/>
        <v>7.082771147545168E-2</v>
      </c>
    </row>
    <row r="1504" spans="3:6">
      <c r="C1504">
        <f t="shared" si="94"/>
        <v>1496</v>
      </c>
      <c r="D1504">
        <f t="shared" si="92"/>
        <v>14.950000000000001</v>
      </c>
      <c r="E1504">
        <f t="shared" si="95"/>
        <v>15947.652401377592</v>
      </c>
      <c r="F1504">
        <f t="shared" si="93"/>
        <v>7.0616064898101766E-2</v>
      </c>
    </row>
    <row r="1505" spans="3:6">
      <c r="C1505">
        <f t="shared" si="94"/>
        <v>1497</v>
      </c>
      <c r="D1505">
        <f t="shared" si="92"/>
        <v>14.96</v>
      </c>
      <c r="E1505">
        <f t="shared" si="95"/>
        <v>15899.976460709606</v>
      </c>
      <c r="F1505">
        <f t="shared" si="93"/>
        <v>7.0404956251164011E-2</v>
      </c>
    </row>
    <row r="1506" spans="3:6">
      <c r="C1506">
        <f t="shared" si="94"/>
        <v>1498</v>
      </c>
      <c r="D1506">
        <f t="shared" si="92"/>
        <v>14.97</v>
      </c>
      <c r="E1506">
        <f t="shared" si="95"/>
        <v>15852.421797169656</v>
      </c>
      <c r="F1506">
        <f t="shared" si="93"/>
        <v>7.0194384618285019E-2</v>
      </c>
    </row>
    <row r="1507" spans="3:6">
      <c r="C1507">
        <f t="shared" si="94"/>
        <v>1499</v>
      </c>
      <c r="D1507">
        <f t="shared" si="92"/>
        <v>14.98</v>
      </c>
      <c r="E1507">
        <f t="shared" si="95"/>
        <v>15804.988203631288</v>
      </c>
      <c r="F1507">
        <f t="shared" si="93"/>
        <v>6.9984349082310701E-2</v>
      </c>
    </row>
    <row r="1508" spans="3:6">
      <c r="C1508">
        <f t="shared" si="94"/>
        <v>1500</v>
      </c>
      <c r="D1508">
        <f t="shared" si="92"/>
        <v>14.99</v>
      </c>
      <c r="E1508">
        <f t="shared" si="95"/>
        <v>15757.67547279099</v>
      </c>
      <c r="F1508">
        <f t="shared" si="93"/>
        <v>6.9774848725302901E-2</v>
      </c>
    </row>
    <row r="1509" spans="3:6">
      <c r="C1509">
        <f t="shared" si="94"/>
        <v>1501</v>
      </c>
      <c r="D1509">
        <f t="shared" si="92"/>
        <v>15</v>
      </c>
      <c r="E1509">
        <f t="shared" si="95"/>
        <v>15710.483397171953</v>
      </c>
      <c r="F1509">
        <f t="shared" si="93"/>
        <v>6.9565882628556133E-2</v>
      </c>
    </row>
    <row r="1510" spans="3:6">
      <c r="C1510">
        <f t="shared" si="94"/>
        <v>1502</v>
      </c>
      <c r="D1510">
        <f t="shared" si="92"/>
        <v>15.01</v>
      </c>
      <c r="E1510">
        <f t="shared" si="95"/>
        <v>15663.411769127812</v>
      </c>
      <c r="F1510">
        <f t="shared" si="93"/>
        <v>6.9357449872614121E-2</v>
      </c>
    </row>
    <row r="1511" spans="3:6">
      <c r="C1511">
        <f t="shared" si="94"/>
        <v>1503</v>
      </c>
      <c r="D1511">
        <f t="shared" si="92"/>
        <v>15.02</v>
      </c>
      <c r="E1511">
        <f t="shared" si="95"/>
        <v>15616.460380846365</v>
      </c>
      <c r="F1511">
        <f t="shared" si="93"/>
        <v>6.9149549537286262E-2</v>
      </c>
    </row>
    <row r="1512" spans="3:6">
      <c r="C1512">
        <f t="shared" si="94"/>
        <v>1504</v>
      </c>
      <c r="D1512">
        <f t="shared" si="92"/>
        <v>15.030000000000001</v>
      </c>
      <c r="E1512">
        <f t="shared" si="95"/>
        <v>15569.629024353275</v>
      </c>
      <c r="F1512">
        <f t="shared" si="93"/>
        <v>6.8942180701663996E-2</v>
      </c>
    </row>
    <row r="1513" spans="3:6">
      <c r="C1513">
        <f t="shared" si="94"/>
        <v>1505</v>
      </c>
      <c r="D1513">
        <f t="shared" si="92"/>
        <v>15.040000000000001</v>
      </c>
      <c r="E1513">
        <f t="shared" si="95"/>
        <v>15522.917491515745</v>
      </c>
      <c r="F1513">
        <f t="shared" si="93"/>
        <v>6.8735342444137149E-2</v>
      </c>
    </row>
    <row r="1514" spans="3:6">
      <c r="C1514">
        <f t="shared" si="94"/>
        <v>1506</v>
      </c>
      <c r="D1514">
        <f t="shared" si="92"/>
        <v>15.05</v>
      </c>
      <c r="E1514">
        <f t="shared" si="95"/>
        <v>15476.325574046183</v>
      </c>
      <c r="F1514">
        <f t="shared" si="93"/>
        <v>6.8529033842410075E-2</v>
      </c>
    </row>
    <row r="1515" spans="3:6">
      <c r="C1515">
        <f t="shared" si="94"/>
        <v>1507</v>
      </c>
      <c r="D1515">
        <f t="shared" si="92"/>
        <v>15.06</v>
      </c>
      <c r="E1515">
        <f t="shared" si="95"/>
        <v>15429.853063505825</v>
      </c>
      <c r="F1515">
        <f t="shared" si="93"/>
        <v>6.8323253973517767E-2</v>
      </c>
    </row>
    <row r="1516" spans="3:6">
      <c r="C1516">
        <f t="shared" si="94"/>
        <v>1508</v>
      </c>
      <c r="D1516">
        <f t="shared" si="92"/>
        <v>15.07</v>
      </c>
      <c r="E1516">
        <f t="shared" si="95"/>
        <v>15383.499751308364</v>
      </c>
      <c r="F1516">
        <f t="shared" si="93"/>
        <v>6.8118001913841875E-2</v>
      </c>
    </row>
    <row r="1517" spans="3:6">
      <c r="C1517">
        <f t="shared" si="94"/>
        <v>1509</v>
      </c>
      <c r="D1517">
        <f t="shared" si="92"/>
        <v>15.08</v>
      </c>
      <c r="E1517">
        <f t="shared" si="95"/>
        <v>15337.265428723536</v>
      </c>
      <c r="F1517">
        <f t="shared" si="93"/>
        <v>6.791327673912663E-2</v>
      </c>
    </row>
    <row r="1518" spans="3:6">
      <c r="C1518">
        <f t="shared" si="94"/>
        <v>1510</v>
      </c>
      <c r="D1518">
        <f t="shared" si="92"/>
        <v>15.09</v>
      </c>
      <c r="E1518">
        <f t="shared" si="95"/>
        <v>15291.14988688071</v>
      </c>
      <c r="F1518">
        <f t="shared" si="93"/>
        <v>6.7709077524494718E-2</v>
      </c>
    </row>
    <row r="1519" spans="3:6">
      <c r="C1519">
        <f t="shared" si="94"/>
        <v>1511</v>
      </c>
      <c r="D1519">
        <f t="shared" si="92"/>
        <v>15.1</v>
      </c>
      <c r="E1519">
        <f t="shared" si="95"/>
        <v>15245.15291677244</v>
      </c>
      <c r="F1519">
        <f t="shared" si="93"/>
        <v>6.7505403344462991E-2</v>
      </c>
    </row>
    <row r="1520" spans="3:6">
      <c r="C1520">
        <f t="shared" si="94"/>
        <v>1512</v>
      </c>
      <c r="D1520">
        <f t="shared" si="92"/>
        <v>15.11</v>
      </c>
      <c r="E1520">
        <f t="shared" si="95"/>
        <v>15199.274309257989</v>
      </c>
      <c r="F1520">
        <f t="shared" si="93"/>
        <v>6.7302253272958093E-2</v>
      </c>
    </row>
    <row r="1521" spans="3:6">
      <c r="C1521">
        <f t="shared" si="94"/>
        <v>1513</v>
      </c>
      <c r="D1521">
        <f t="shared" si="92"/>
        <v>15.120000000000001</v>
      </c>
      <c r="E1521">
        <f t="shared" si="95"/>
        <v>15153.513855066863</v>
      </c>
      <c r="F1521">
        <f t="shared" si="93"/>
        <v>6.7099626383332125E-2</v>
      </c>
    </row>
    <row r="1522" spans="3:6">
      <c r="C1522">
        <f t="shared" si="94"/>
        <v>1514</v>
      </c>
      <c r="D1522">
        <f t="shared" si="92"/>
        <v>15.13</v>
      </c>
      <c r="E1522">
        <f t="shared" si="95"/>
        <v>15107.871344802294</v>
      </c>
      <c r="F1522">
        <f t="shared" si="93"/>
        <v>6.6897521748378042E-2</v>
      </c>
    </row>
    <row r="1523" spans="3:6">
      <c r="C1523">
        <f t="shared" si="94"/>
        <v>1515</v>
      </c>
      <c r="D1523">
        <f t="shared" si="92"/>
        <v>15.14</v>
      </c>
      <c r="E1523">
        <f t="shared" si="95"/>
        <v>15062.346568944713</v>
      </c>
      <c r="F1523">
        <f t="shared" si="93"/>
        <v>6.6695938440345021E-2</v>
      </c>
    </row>
    <row r="1524" spans="3:6">
      <c r="C1524">
        <f t="shared" si="94"/>
        <v>1516</v>
      </c>
      <c r="D1524">
        <f t="shared" si="92"/>
        <v>15.15</v>
      </c>
      <c r="E1524">
        <f t="shared" si="95"/>
        <v>15016.939317855222</v>
      </c>
      <c r="F1524">
        <f t="shared" si="93"/>
        <v>6.6494875530953859E-2</v>
      </c>
    </row>
    <row r="1525" spans="3:6">
      <c r="C1525">
        <f t="shared" si="94"/>
        <v>1517</v>
      </c>
      <c r="D1525">
        <f t="shared" si="92"/>
        <v>15.16</v>
      </c>
      <c r="E1525">
        <f t="shared" si="95"/>
        <v>14971.649381779005</v>
      </c>
      <c r="F1525">
        <f t="shared" si="93"/>
        <v>6.6294332091412084E-2</v>
      </c>
    </row>
    <row r="1526" spans="3:6">
      <c r="C1526">
        <f t="shared" si="94"/>
        <v>1518</v>
      </c>
      <c r="D1526">
        <f t="shared" si="92"/>
        <v>15.17</v>
      </c>
      <c r="E1526">
        <f t="shared" si="95"/>
        <v>14926.476550848771</v>
      </c>
      <c r="F1526">
        <f t="shared" si="93"/>
        <v>6.6094307192429147E-2</v>
      </c>
    </row>
    <row r="1527" spans="3:6">
      <c r="C1527">
        <f t="shared" si="94"/>
        <v>1519</v>
      </c>
      <c r="D1527">
        <f t="shared" si="92"/>
        <v>15.18</v>
      </c>
      <c r="E1527">
        <f t="shared" si="95"/>
        <v>14881.420615088131</v>
      </c>
      <c r="F1527">
        <f t="shared" si="93"/>
        <v>6.5894799904231471E-2</v>
      </c>
    </row>
    <row r="1528" spans="3:6">
      <c r="C1528">
        <f t="shared" si="94"/>
        <v>1520</v>
      </c>
      <c r="D1528">
        <f t="shared" si="92"/>
        <v>15.19</v>
      </c>
      <c r="E1528">
        <f t="shared" si="95"/>
        <v>14836.481364414994</v>
      </c>
      <c r="F1528">
        <f t="shared" si="93"/>
        <v>6.5695809296577382E-2</v>
      </c>
    </row>
    <row r="1529" spans="3:6">
      <c r="C1529">
        <f t="shared" si="94"/>
        <v>1521</v>
      </c>
      <c r="D1529">
        <f t="shared" si="92"/>
        <v>15.200000000000001</v>
      </c>
      <c r="E1529">
        <f t="shared" si="95"/>
        <v>14791.658588644903</v>
      </c>
      <c r="F1529">
        <f t="shared" si="93"/>
        <v>6.5497334438771954E-2</v>
      </c>
    </row>
    <row r="1530" spans="3:6">
      <c r="C1530">
        <f t="shared" si="94"/>
        <v>1522</v>
      </c>
      <c r="D1530">
        <f t="shared" si="92"/>
        <v>15.21</v>
      </c>
      <c r="E1530">
        <f t="shared" si="95"/>
        <v>14746.952077494392</v>
      </c>
      <c r="F1530">
        <f t="shared" si="93"/>
        <v>6.529937439968185E-2</v>
      </c>
    </row>
    <row r="1531" spans="3:6">
      <c r="C1531">
        <f t="shared" si="94"/>
        <v>1523</v>
      </c>
      <c r="D1531">
        <f t="shared" si="92"/>
        <v>15.22</v>
      </c>
      <c r="E1531">
        <f t="shared" si="95"/>
        <v>14702.361620584288</v>
      </c>
      <c r="F1531">
        <f t="shared" si="93"/>
        <v>6.5101928247749921E-2</v>
      </c>
    </row>
    <row r="1532" spans="3:6">
      <c r="C1532">
        <f t="shared" si="94"/>
        <v>1524</v>
      </c>
      <c r="D1532">
        <f t="shared" si="92"/>
        <v>15.23</v>
      </c>
      <c r="E1532">
        <f t="shared" si="95"/>
        <v>14657.887007443023</v>
      </c>
      <c r="F1532">
        <f t="shared" si="93"/>
        <v>6.4904995051009925E-2</v>
      </c>
    </row>
    <row r="1533" spans="3:6">
      <c r="C1533">
        <f t="shared" si="94"/>
        <v>1525</v>
      </c>
      <c r="D1533">
        <f t="shared" si="92"/>
        <v>15.24</v>
      </c>
      <c r="E1533">
        <f t="shared" si="95"/>
        <v>14613.528027509905</v>
      </c>
      <c r="F1533">
        <f t="shared" si="93"/>
        <v>6.4708573877100967E-2</v>
      </c>
    </row>
    <row r="1534" spans="3:6">
      <c r="C1534">
        <f t="shared" si="94"/>
        <v>1526</v>
      </c>
      <c r="D1534">
        <f t="shared" si="92"/>
        <v>15.25</v>
      </c>
      <c r="E1534">
        <f t="shared" si="95"/>
        <v>14569.28447013838</v>
      </c>
      <c r="F1534">
        <f t="shared" si="93"/>
        <v>6.4512663793281952E-2</v>
      </c>
    </row>
    <row r="1535" spans="3:6">
      <c r="C1535">
        <f t="shared" si="94"/>
        <v>1527</v>
      </c>
      <c r="D1535">
        <f t="shared" si="92"/>
        <v>15.26</v>
      </c>
      <c r="E1535">
        <f t="shared" si="95"/>
        <v>14525.156124599287</v>
      </c>
      <c r="F1535">
        <f t="shared" si="93"/>
        <v>6.4317263866445984E-2</v>
      </c>
    </row>
    <row r="1536" spans="3:6">
      <c r="C1536">
        <f t="shared" si="94"/>
        <v>1528</v>
      </c>
      <c r="D1536">
        <f t="shared" si="92"/>
        <v>15.27</v>
      </c>
      <c r="E1536">
        <f t="shared" si="95"/>
        <v>14481.142780084063</v>
      </c>
      <c r="F1536">
        <f t="shared" si="93"/>
        <v>6.4122373163134627E-2</v>
      </c>
    </row>
    <row r="1537" spans="3:6">
      <c r="C1537">
        <f t="shared" si="94"/>
        <v>1529</v>
      </c>
      <c r="D1537">
        <f t="shared" si="92"/>
        <v>15.280000000000001</v>
      </c>
      <c r="E1537">
        <f t="shared" si="95"/>
        <v>14437.244225707953</v>
      </c>
      <c r="F1537">
        <f t="shared" si="93"/>
        <v>6.3927990749552022E-2</v>
      </c>
    </row>
    <row r="1538" spans="3:6">
      <c r="C1538">
        <f t="shared" si="94"/>
        <v>1530</v>
      </c>
      <c r="D1538">
        <f t="shared" si="92"/>
        <v>15.290000000000001</v>
      </c>
      <c r="E1538">
        <f t="shared" si="95"/>
        <v>14393.460250513206</v>
      </c>
      <c r="F1538">
        <f t="shared" si="93"/>
        <v>6.3734115691579094E-2</v>
      </c>
    </row>
    <row r="1539" spans="3:6">
      <c r="C1539">
        <f t="shared" si="94"/>
        <v>1531</v>
      </c>
      <c r="D1539">
        <f t="shared" si="92"/>
        <v>15.3</v>
      </c>
      <c r="E1539">
        <f t="shared" si="95"/>
        <v>14349.790643472221</v>
      </c>
      <c r="F1539">
        <f t="shared" si="93"/>
        <v>6.3540747054787489E-2</v>
      </c>
    </row>
    <row r="1540" spans="3:6">
      <c r="C1540">
        <f t="shared" si="94"/>
        <v>1532</v>
      </c>
      <c r="D1540">
        <f t="shared" si="92"/>
        <v>15.31</v>
      </c>
      <c r="E1540">
        <f t="shared" si="95"/>
        <v>14306.235193490704</v>
      </c>
      <c r="F1540">
        <f t="shared" si="93"/>
        <v>6.334788390445352E-2</v>
      </c>
    </row>
    <row r="1541" spans="3:6">
      <c r="C1541">
        <f t="shared" si="94"/>
        <v>1533</v>
      </c>
      <c r="D1541">
        <f t="shared" si="92"/>
        <v>15.32</v>
      </c>
      <c r="E1541">
        <f t="shared" si="95"/>
        <v>14262.793689410802</v>
      </c>
      <c r="F1541">
        <f t="shared" si="93"/>
        <v>6.3155525305572058E-2</v>
      </c>
    </row>
    <row r="1542" spans="3:6">
      <c r="C1542">
        <f t="shared" si="94"/>
        <v>1534</v>
      </c>
      <c r="D1542">
        <f t="shared" si="92"/>
        <v>15.33</v>
      </c>
      <c r="E1542">
        <f t="shared" si="95"/>
        <v>14219.46592001421</v>
      </c>
      <c r="F1542">
        <f t="shared" si="93"/>
        <v>6.2963670322870313E-2</v>
      </c>
    </row>
    <row r="1543" spans="3:6">
      <c r="C1543">
        <f t="shared" si="94"/>
        <v>1535</v>
      </c>
      <c r="D1543">
        <f t="shared" si="92"/>
        <v>15.34</v>
      </c>
      <c r="E1543">
        <f t="shared" si="95"/>
        <v>14176.251674025249</v>
      </c>
      <c r="F1543">
        <f t="shared" si="93"/>
        <v>6.2772318020821435E-2</v>
      </c>
    </row>
    <row r="1544" spans="3:6">
      <c r="C1544">
        <f t="shared" si="94"/>
        <v>1536</v>
      </c>
      <c r="D1544">
        <f t="shared" si="92"/>
        <v>15.35</v>
      </c>
      <c r="E1544">
        <f t="shared" si="95"/>
        <v>14133.150740113953</v>
      </c>
      <c r="F1544">
        <f t="shared" si="93"/>
        <v>6.2581467463658169E-2</v>
      </c>
    </row>
    <row r="1545" spans="3:6">
      <c r="C1545">
        <f t="shared" si="94"/>
        <v>1537</v>
      </c>
      <c r="D1545">
        <f t="shared" si="92"/>
        <v>15.36</v>
      </c>
      <c r="E1545">
        <f t="shared" si="95"/>
        <v>14090.162906899124</v>
      </c>
      <c r="F1545">
        <f t="shared" si="93"/>
        <v>6.2391117715386454E-2</v>
      </c>
    </row>
    <row r="1546" spans="3:6">
      <c r="C1546">
        <f t="shared" si="94"/>
        <v>1538</v>
      </c>
      <c r="D1546">
        <f t="shared" ref="D1546:D1609" si="96">$E$5*(C1546-1)</f>
        <v>15.370000000000001</v>
      </c>
      <c r="E1546">
        <f t="shared" si="95"/>
        <v>14047.287962951366</v>
      </c>
      <c r="F1546">
        <f t="shared" ref="F1546:F1609" si="97">E1546/$E$7</f>
        <v>6.2201267839798756E-2</v>
      </c>
    </row>
    <row r="1547" spans="3:6">
      <c r="C1547">
        <f t="shared" ref="C1547:C1610" si="98">C1546+1</f>
        <v>1539</v>
      </c>
      <c r="D1547">
        <f t="shared" si="96"/>
        <v>15.38</v>
      </c>
      <c r="E1547">
        <f t="shared" si="95"/>
        <v>14004.525696796096</v>
      </c>
      <c r="F1547">
        <f t="shared" si="97"/>
        <v>6.201191690048749E-2</v>
      </c>
    </row>
    <row r="1548" spans="3:6">
      <c r="C1548">
        <f t="shared" si="98"/>
        <v>1540</v>
      </c>
      <c r="D1548">
        <f t="shared" si="96"/>
        <v>15.39</v>
      </c>
      <c r="E1548">
        <f t="shared" ref="E1548:E1611" si="99">(2*D1547^2+D1547^2*$E$5^2/4-$E$3*D1547*$E$5^2+$E$5^2*$E$4*($E$4+1))/(D1547*$E$5+D1547^2)*E1547+($E$5-D1547)/($E$5+D1547)*E1546</f>
        <v>13961.87589691655</v>
      </c>
      <c r="F1548">
        <f t="shared" si="97"/>
        <v>6.1823063960858272E-2</v>
      </c>
    </row>
    <row r="1549" spans="3:6">
      <c r="C1549">
        <f t="shared" si="98"/>
        <v>1541</v>
      </c>
      <c r="D1549">
        <f t="shared" si="96"/>
        <v>15.4</v>
      </c>
      <c r="E1549">
        <f t="shared" si="99"/>
        <v>13919.338351756765</v>
      </c>
      <c r="F1549">
        <f t="shared" si="97"/>
        <v>6.1634708084143161E-2</v>
      </c>
    </row>
    <row r="1550" spans="3:6">
      <c r="C1550">
        <f t="shared" si="98"/>
        <v>1542</v>
      </c>
      <c r="D1550">
        <f t="shared" si="96"/>
        <v>15.41</v>
      </c>
      <c r="E1550">
        <f t="shared" si="99"/>
        <v>13876.912849724529</v>
      </c>
      <c r="F1550">
        <f t="shared" si="97"/>
        <v>6.1446848333413698E-2</v>
      </c>
    </row>
    <row r="1551" spans="3:6">
      <c r="C1551">
        <f t="shared" si="98"/>
        <v>1543</v>
      </c>
      <c r="D1551">
        <f t="shared" si="96"/>
        <v>15.42</v>
      </c>
      <c r="E1551">
        <f t="shared" si="99"/>
        <v>13834.599179194343</v>
      </c>
      <c r="F1551">
        <f t="shared" si="97"/>
        <v>6.1259483771594028E-2</v>
      </c>
    </row>
    <row r="1552" spans="3:6">
      <c r="C1552">
        <f t="shared" si="98"/>
        <v>1544</v>
      </c>
      <c r="D1552">
        <f t="shared" si="96"/>
        <v>15.43</v>
      </c>
      <c r="E1552">
        <f t="shared" si="99"/>
        <v>13792.397128510343</v>
      </c>
      <c r="F1552">
        <f t="shared" si="97"/>
        <v>6.107261346147385E-2</v>
      </c>
    </row>
    <row r="1553" spans="3:6">
      <c r="C1553">
        <f t="shared" si="98"/>
        <v>1545</v>
      </c>
      <c r="D1553">
        <f t="shared" si="96"/>
        <v>15.44</v>
      </c>
      <c r="E1553">
        <f t="shared" si="99"/>
        <v>13750.306485989215</v>
      </c>
      <c r="F1553">
        <f t="shared" si="97"/>
        <v>6.0886236465721291E-2</v>
      </c>
    </row>
    <row r="1554" spans="3:6">
      <c r="C1554">
        <f t="shared" si="98"/>
        <v>1546</v>
      </c>
      <c r="D1554">
        <f t="shared" si="96"/>
        <v>15.450000000000001</v>
      </c>
      <c r="E1554">
        <f t="shared" si="99"/>
        <v>13708.327039923071</v>
      </c>
      <c r="F1554">
        <f t="shared" si="97"/>
        <v>6.0700351846895692E-2</v>
      </c>
    </row>
    <row r="1555" spans="3:6">
      <c r="C1555">
        <f t="shared" si="98"/>
        <v>1547</v>
      </c>
      <c r="D1555">
        <f t="shared" si="96"/>
        <v>15.46</v>
      </c>
      <c r="E1555">
        <f t="shared" si="99"/>
        <v>13666.458578582336</v>
      </c>
      <c r="F1555">
        <f t="shared" si="97"/>
        <v>6.0514958667460358E-2</v>
      </c>
    </row>
    <row r="1556" spans="3:6">
      <c r="C1556">
        <f t="shared" si="98"/>
        <v>1548</v>
      </c>
      <c r="D1556">
        <f t="shared" si="96"/>
        <v>15.47</v>
      </c>
      <c r="E1556">
        <f t="shared" si="99"/>
        <v>13624.700890218595</v>
      </c>
      <c r="F1556">
        <f t="shared" si="97"/>
        <v>6.0330055989795149E-2</v>
      </c>
    </row>
    <row r="1557" spans="3:6">
      <c r="C1557">
        <f t="shared" si="98"/>
        <v>1549</v>
      </c>
      <c r="D1557">
        <f t="shared" si="96"/>
        <v>15.48</v>
      </c>
      <c r="E1557">
        <f t="shared" si="99"/>
        <v>13583.053763067439</v>
      </c>
      <c r="F1557">
        <f t="shared" si="97"/>
        <v>6.0145642876209132E-2</v>
      </c>
    </row>
    <row r="1558" spans="3:6">
      <c r="C1558">
        <f t="shared" si="98"/>
        <v>1550</v>
      </c>
      <c r="D1558">
        <f t="shared" si="96"/>
        <v>15.49</v>
      </c>
      <c r="E1558">
        <f t="shared" si="99"/>
        <v>13541.516985351287</v>
      </c>
      <c r="F1558">
        <f t="shared" si="97"/>
        <v>5.9961718388953041E-2</v>
      </c>
    </row>
    <row r="1559" spans="3:6">
      <c r="C1559">
        <f t="shared" si="98"/>
        <v>1551</v>
      </c>
      <c r="D1559">
        <f t="shared" si="96"/>
        <v>15.5</v>
      </c>
      <c r="E1559">
        <f t="shared" si="99"/>
        <v>13500.090345282184</v>
      </c>
      <c r="F1559">
        <f t="shared" si="97"/>
        <v>5.9778281590231658E-2</v>
      </c>
    </row>
    <row r="1560" spans="3:6">
      <c r="C1560">
        <f t="shared" si="98"/>
        <v>1552</v>
      </c>
      <c r="D1560">
        <f t="shared" si="96"/>
        <v>15.51</v>
      </c>
      <c r="E1560">
        <f t="shared" si="99"/>
        <v>13458.773631064587</v>
      </c>
      <c r="F1560">
        <f t="shared" si="97"/>
        <v>5.9595331542216183E-2</v>
      </c>
    </row>
    <row r="1561" spans="3:6">
      <c r="C1561">
        <f t="shared" si="98"/>
        <v>1553</v>
      </c>
      <c r="D1561">
        <f t="shared" si="96"/>
        <v>15.52</v>
      </c>
      <c r="E1561">
        <f t="shared" si="99"/>
        <v>13417.566630898134</v>
      </c>
      <c r="F1561">
        <f t="shared" si="97"/>
        <v>5.9412867307056472E-2</v>
      </c>
    </row>
    <row r="1562" spans="3:6">
      <c r="C1562">
        <f t="shared" si="98"/>
        <v>1554</v>
      </c>
      <c r="D1562">
        <f t="shared" si="96"/>
        <v>15.530000000000001</v>
      </c>
      <c r="E1562">
        <f t="shared" si="99"/>
        <v>13376.469132980403</v>
      </c>
      <c r="F1562">
        <f t="shared" si="97"/>
        <v>5.9230887946893247E-2</v>
      </c>
    </row>
    <row r="1563" spans="3:6">
      <c r="C1563">
        <f t="shared" si="98"/>
        <v>1555</v>
      </c>
      <c r="D1563">
        <f t="shared" si="96"/>
        <v>15.540000000000001</v>
      </c>
      <c r="E1563">
        <f t="shared" si="99"/>
        <v>13335.480925509633</v>
      </c>
      <c r="F1563">
        <f t="shared" si="97"/>
        <v>5.9049392523870189E-2</v>
      </c>
    </row>
    <row r="1564" spans="3:6">
      <c r="C1564">
        <f t="shared" si="98"/>
        <v>1556</v>
      </c>
      <c r="D1564">
        <f t="shared" si="96"/>
        <v>15.55</v>
      </c>
      <c r="E1564">
        <f t="shared" si="99"/>
        <v>13294.601796687459</v>
      </c>
      <c r="F1564">
        <f t="shared" si="97"/>
        <v>5.886838010014598E-2</v>
      </c>
    </row>
    <row r="1565" spans="3:6">
      <c r="C1565">
        <f t="shared" si="98"/>
        <v>1557</v>
      </c>
      <c r="D1565">
        <f t="shared" si="96"/>
        <v>15.56</v>
      </c>
      <c r="E1565">
        <f t="shared" si="99"/>
        <v>13253.83153472159</v>
      </c>
      <c r="F1565">
        <f t="shared" si="97"/>
        <v>5.8687849737906229E-2</v>
      </c>
    </row>
    <row r="1566" spans="3:6">
      <c r="C1566">
        <f t="shared" si="98"/>
        <v>1558</v>
      </c>
      <c r="D1566">
        <f t="shared" si="96"/>
        <v>15.57</v>
      </c>
      <c r="E1566">
        <f t="shared" si="99"/>
        <v>13213.16992782851</v>
      </c>
      <c r="F1566">
        <f t="shared" si="97"/>
        <v>5.8507800499375373E-2</v>
      </c>
    </row>
    <row r="1567" spans="3:6">
      <c r="C1567">
        <f t="shared" si="98"/>
        <v>1559</v>
      </c>
      <c r="D1567">
        <f t="shared" si="96"/>
        <v>15.58</v>
      </c>
      <c r="E1567">
        <f t="shared" si="99"/>
        <v>13172.616764236132</v>
      </c>
      <c r="F1567">
        <f t="shared" si="97"/>
        <v>5.8328231446828471E-2</v>
      </c>
    </row>
    <row r="1568" spans="3:6">
      <c r="C1568">
        <f t="shared" si="98"/>
        <v>1560</v>
      </c>
      <c r="D1568">
        <f t="shared" si="96"/>
        <v>15.59</v>
      </c>
      <c r="E1568">
        <f t="shared" si="99"/>
        <v>13132.171832186454</v>
      </c>
      <c r="F1568">
        <f t="shared" si="97"/>
        <v>5.8149141642602944E-2</v>
      </c>
    </row>
    <row r="1569" spans="3:6">
      <c r="C1569">
        <f t="shared" si="98"/>
        <v>1561</v>
      </c>
      <c r="D1569">
        <f t="shared" si="96"/>
        <v>15.6</v>
      </c>
      <c r="E1569">
        <f t="shared" si="99"/>
        <v>13091.834919938188</v>
      </c>
      <c r="F1569">
        <f t="shared" si="97"/>
        <v>5.7970530149110244E-2</v>
      </c>
    </row>
    <row r="1570" spans="3:6">
      <c r="C1570">
        <f t="shared" si="98"/>
        <v>1562</v>
      </c>
      <c r="D1570">
        <f t="shared" si="96"/>
        <v>15.610000000000001</v>
      </c>
      <c r="E1570">
        <f t="shared" si="99"/>
        <v>13051.605815769384</v>
      </c>
      <c r="F1570">
        <f t="shared" si="97"/>
        <v>5.7792396028847413E-2</v>
      </c>
    </row>
    <row r="1571" spans="3:6">
      <c r="C1571">
        <f t="shared" si="98"/>
        <v>1563</v>
      </c>
      <c r="D1571">
        <f t="shared" si="96"/>
        <v>15.620000000000001</v>
      </c>
      <c r="E1571">
        <f t="shared" si="99"/>
        <v>13011.484307980012</v>
      </c>
      <c r="F1571">
        <f t="shared" si="97"/>
        <v>5.7614738344408591E-2</v>
      </c>
    </row>
    <row r="1572" spans="3:6">
      <c r="C1572">
        <f t="shared" si="98"/>
        <v>1564</v>
      </c>
      <c r="D1572">
        <f t="shared" si="96"/>
        <v>15.63</v>
      </c>
      <c r="E1572">
        <f t="shared" si="99"/>
        <v>12971.470184894557</v>
      </c>
      <c r="F1572">
        <f t="shared" si="97"/>
        <v>5.7437556158496446E-2</v>
      </c>
    </row>
    <row r="1573" spans="3:6">
      <c r="C1573">
        <f t="shared" si="98"/>
        <v>1565</v>
      </c>
      <c r="D1573">
        <f t="shared" si="96"/>
        <v>15.64</v>
      </c>
      <c r="E1573">
        <f t="shared" si="99"/>
        <v>12931.563234864589</v>
      </c>
      <c r="F1573">
        <f t="shared" si="97"/>
        <v>5.7260848533933588E-2</v>
      </c>
    </row>
    <row r="1574" spans="3:6">
      <c r="C1574">
        <f t="shared" si="98"/>
        <v>1566</v>
      </c>
      <c r="D1574">
        <f t="shared" si="96"/>
        <v>15.65</v>
      </c>
      <c r="E1574">
        <f t="shared" si="99"/>
        <v>12891.763246271301</v>
      </c>
      <c r="F1574">
        <f t="shared" si="97"/>
        <v>5.7084614533673805E-2</v>
      </c>
    </row>
    <row r="1575" spans="3:6">
      <c r="C1575">
        <f t="shared" si="98"/>
        <v>1567</v>
      </c>
      <c r="D1575">
        <f t="shared" si="96"/>
        <v>15.66</v>
      </c>
      <c r="E1575">
        <f t="shared" si="99"/>
        <v>12852.070007528044</v>
      </c>
      <c r="F1575">
        <f t="shared" si="97"/>
        <v>5.6908853220813266E-2</v>
      </c>
    </row>
    <row r="1576" spans="3:6">
      <c r="C1576">
        <f t="shared" si="98"/>
        <v>1568</v>
      </c>
      <c r="D1576">
        <f t="shared" si="96"/>
        <v>15.67</v>
      </c>
      <c r="E1576">
        <f t="shared" si="99"/>
        <v>12812.483307082843</v>
      </c>
      <c r="F1576">
        <f t="shared" si="97"/>
        <v>5.6733563658601681E-2</v>
      </c>
    </row>
    <row r="1577" spans="3:6">
      <c r="C1577">
        <f t="shared" si="98"/>
        <v>1569</v>
      </c>
      <c r="D1577">
        <f t="shared" si="96"/>
        <v>15.68</v>
      </c>
      <c r="E1577">
        <f t="shared" si="99"/>
        <v>12773.002933420903</v>
      </c>
      <c r="F1577">
        <f t="shared" si="97"/>
        <v>5.6558744910453394E-2</v>
      </c>
    </row>
    <row r="1578" spans="3:6">
      <c r="C1578">
        <f t="shared" si="98"/>
        <v>1570</v>
      </c>
      <c r="D1578">
        <f t="shared" si="96"/>
        <v>15.69</v>
      </c>
      <c r="E1578">
        <f t="shared" si="99"/>
        <v>12733.628675067082</v>
      </c>
      <c r="F1578">
        <f t="shared" si="97"/>
        <v>5.6384396039958332E-2</v>
      </c>
    </row>
    <row r="1579" spans="3:6">
      <c r="C1579">
        <f t="shared" si="98"/>
        <v>1571</v>
      </c>
      <c r="D1579">
        <f t="shared" si="96"/>
        <v>15.700000000000001</v>
      </c>
      <c r="E1579">
        <f t="shared" si="99"/>
        <v>12694.360320588374</v>
      </c>
      <c r="F1579">
        <f t="shared" si="97"/>
        <v>5.6210516110892998E-2</v>
      </c>
    </row>
    <row r="1580" spans="3:6">
      <c r="C1580">
        <f t="shared" si="98"/>
        <v>1572</v>
      </c>
      <c r="D1580">
        <f t="shared" si="96"/>
        <v>15.71</v>
      </c>
      <c r="E1580">
        <f t="shared" si="99"/>
        <v>12655.197658596348</v>
      </c>
      <c r="F1580">
        <f t="shared" si="97"/>
        <v>5.6037104187231276E-2</v>
      </c>
    </row>
    <row r="1581" spans="3:6">
      <c r="C1581">
        <f t="shared" si="98"/>
        <v>1573</v>
      </c>
      <c r="D1581">
        <f t="shared" si="96"/>
        <v>15.72</v>
      </c>
      <c r="E1581">
        <f t="shared" si="99"/>
        <v>12616.140477749588</v>
      </c>
      <c r="F1581">
        <f t="shared" si="97"/>
        <v>5.5864159333155236E-2</v>
      </c>
    </row>
    <row r="1582" spans="3:6">
      <c r="C1582">
        <f t="shared" si="98"/>
        <v>1574</v>
      </c>
      <c r="D1582">
        <f t="shared" si="96"/>
        <v>15.73</v>
      </c>
      <c r="E1582">
        <f t="shared" si="99"/>
        <v>12577.188566756116</v>
      </c>
      <c r="F1582">
        <f t="shared" si="97"/>
        <v>5.5691680613065848E-2</v>
      </c>
    </row>
    <row r="1583" spans="3:6">
      <c r="C1583">
        <f t="shared" si="98"/>
        <v>1575</v>
      </c>
      <c r="D1583">
        <f t="shared" si="96"/>
        <v>15.74</v>
      </c>
      <c r="E1583">
        <f t="shared" si="99"/>
        <v>12538.341714375787</v>
      </c>
      <c r="F1583">
        <f t="shared" si="97"/>
        <v>5.5519667091593596E-2</v>
      </c>
    </row>
    <row r="1584" spans="3:6">
      <c r="C1584">
        <f t="shared" si="98"/>
        <v>1576</v>
      </c>
      <c r="D1584">
        <f t="shared" si="96"/>
        <v>15.75</v>
      </c>
      <c r="E1584">
        <f t="shared" si="99"/>
        <v>12499.599709422679</v>
      </c>
      <c r="F1584">
        <f t="shared" si="97"/>
        <v>5.5348117833609087E-2</v>
      </c>
    </row>
    <row r="1585" spans="3:6">
      <c r="C1585">
        <f t="shared" si="98"/>
        <v>1577</v>
      </c>
      <c r="D1585">
        <f t="shared" si="96"/>
        <v>15.76</v>
      </c>
      <c r="E1585">
        <f t="shared" si="99"/>
        <v>12460.962340767472</v>
      </c>
      <c r="F1585">
        <f t="shared" si="97"/>
        <v>5.517703190423353E-2</v>
      </c>
    </row>
    <row r="1586" spans="3:6">
      <c r="C1586">
        <f t="shared" si="98"/>
        <v>1578</v>
      </c>
      <c r="D1586">
        <f t="shared" si="96"/>
        <v>15.77</v>
      </c>
      <c r="E1586">
        <f t="shared" si="99"/>
        <v>12422.429397339796</v>
      </c>
      <c r="F1586">
        <f t="shared" si="97"/>
        <v>5.5006408368849187E-2</v>
      </c>
    </row>
    <row r="1587" spans="3:6">
      <c r="C1587">
        <f t="shared" si="98"/>
        <v>1579</v>
      </c>
      <c r="D1587">
        <f t="shared" si="96"/>
        <v>15.780000000000001</v>
      </c>
      <c r="E1587">
        <f t="shared" si="99"/>
        <v>12384.000668130579</v>
      </c>
      <c r="F1587">
        <f t="shared" si="97"/>
        <v>5.4836246293109736E-2</v>
      </c>
    </row>
    <row r="1588" spans="3:6">
      <c r="C1588">
        <f t="shared" si="98"/>
        <v>1580</v>
      </c>
      <c r="D1588">
        <f t="shared" si="96"/>
        <v>15.790000000000001</v>
      </c>
      <c r="E1588">
        <f t="shared" si="99"/>
        <v>12345.675942194366</v>
      </c>
      <c r="F1588">
        <f t="shared" si="97"/>
        <v>5.466654474295056E-2</v>
      </c>
    </row>
    <row r="1589" spans="3:6">
      <c r="C1589">
        <f t="shared" si="98"/>
        <v>1581</v>
      </c>
      <c r="D1589">
        <f t="shared" si="96"/>
        <v>15.8</v>
      </c>
      <c r="E1589">
        <f t="shared" si="99"/>
        <v>12307.45500865163</v>
      </c>
      <c r="F1589">
        <f t="shared" si="97"/>
        <v>5.4497302784598946E-2</v>
      </c>
    </row>
    <row r="1590" spans="3:6">
      <c r="C1590">
        <f t="shared" si="98"/>
        <v>1582</v>
      </c>
      <c r="D1590">
        <f t="shared" si="96"/>
        <v>15.81</v>
      </c>
      <c r="E1590">
        <f t="shared" si="99"/>
        <v>12269.337656691067</v>
      </c>
      <c r="F1590">
        <f t="shared" si="97"/>
        <v>5.4328519484584309E-2</v>
      </c>
    </row>
    <row r="1591" spans="3:6">
      <c r="C1591">
        <f t="shared" si="98"/>
        <v>1583</v>
      </c>
      <c r="D1591">
        <f t="shared" si="96"/>
        <v>15.82</v>
      </c>
      <c r="E1591">
        <f t="shared" si="99"/>
        <v>12231.323675571874</v>
      </c>
      <c r="F1591">
        <f t="shared" si="97"/>
        <v>5.416019390974821E-2</v>
      </c>
    </row>
    <row r="1592" spans="3:6">
      <c r="C1592">
        <f t="shared" si="98"/>
        <v>1584</v>
      </c>
      <c r="D1592">
        <f t="shared" si="96"/>
        <v>15.83</v>
      </c>
      <c r="E1592">
        <f t="shared" si="99"/>
        <v>12193.412854626018</v>
      </c>
      <c r="F1592">
        <f t="shared" si="97"/>
        <v>5.3992325127254458E-2</v>
      </c>
    </row>
    <row r="1593" spans="3:6">
      <c r="C1593">
        <f t="shared" si="98"/>
        <v>1585</v>
      </c>
      <c r="D1593">
        <f t="shared" si="96"/>
        <v>15.84</v>
      </c>
      <c r="E1593">
        <f t="shared" si="99"/>
        <v>12155.604983260473</v>
      </c>
      <c r="F1593">
        <f t="shared" si="97"/>
        <v>5.3824912204598965E-2</v>
      </c>
    </row>
    <row r="1594" spans="3:6">
      <c r="C1594">
        <f t="shared" si="98"/>
        <v>1586</v>
      </c>
      <c r="D1594">
        <f t="shared" si="96"/>
        <v>15.85</v>
      </c>
      <c r="E1594">
        <f t="shared" si="99"/>
        <v>12117.899850959457</v>
      </c>
      <c r="F1594">
        <f t="shared" si="97"/>
        <v>5.3657954209619711E-2</v>
      </c>
    </row>
    <row r="1595" spans="3:6">
      <c r="C1595">
        <f t="shared" si="98"/>
        <v>1587</v>
      </c>
      <c r="D1595">
        <f t="shared" si="96"/>
        <v>15.860000000000001</v>
      </c>
      <c r="E1595">
        <f t="shared" si="99"/>
        <v>12080.29724728665</v>
      </c>
      <c r="F1595">
        <f t="shared" si="97"/>
        <v>5.3491450210506518E-2</v>
      </c>
    </row>
    <row r="1596" spans="3:6">
      <c r="C1596">
        <f t="shared" si="98"/>
        <v>1588</v>
      </c>
      <c r="D1596">
        <f t="shared" si="96"/>
        <v>15.870000000000001</v>
      </c>
      <c r="E1596">
        <f t="shared" si="99"/>
        <v>12042.796961887396</v>
      </c>
      <c r="F1596">
        <f t="shared" si="97"/>
        <v>5.3325399275810807E-2</v>
      </c>
    </row>
    <row r="1597" spans="3:6">
      <c r="C1597">
        <f t="shared" si="98"/>
        <v>1589</v>
      </c>
      <c r="D1597">
        <f t="shared" si="96"/>
        <v>15.88</v>
      </c>
      <c r="E1597">
        <f t="shared" si="99"/>
        <v>12005.398784490899</v>
      </c>
      <c r="F1597">
        <f t="shared" si="97"/>
        <v>5.3159800474455343E-2</v>
      </c>
    </row>
    <row r="1598" spans="3:6">
      <c r="C1598">
        <f t="shared" si="98"/>
        <v>1590</v>
      </c>
      <c r="D1598">
        <f t="shared" si="96"/>
        <v>15.89</v>
      </c>
      <c r="E1598">
        <f t="shared" si="99"/>
        <v>11968.102504912382</v>
      </c>
      <c r="F1598">
        <f t="shared" si="97"/>
        <v>5.2994652875743772E-2</v>
      </c>
    </row>
    <row r="1599" spans="3:6">
      <c r="C1599">
        <f t="shared" si="98"/>
        <v>1591</v>
      </c>
      <c r="D1599">
        <f t="shared" si="96"/>
        <v>15.9</v>
      </c>
      <c r="E1599">
        <f t="shared" si="99"/>
        <v>11930.907913055256</v>
      </c>
      <c r="F1599">
        <f t="shared" si="97"/>
        <v>5.2829955549370249E-2</v>
      </c>
    </row>
    <row r="1600" spans="3:6">
      <c r="C1600">
        <f t="shared" si="98"/>
        <v>1592</v>
      </c>
      <c r="D1600">
        <f t="shared" si="96"/>
        <v>15.91</v>
      </c>
      <c r="E1600">
        <f t="shared" si="99"/>
        <v>11893.814798913252</v>
      </c>
      <c r="F1600">
        <f t="shared" si="97"/>
        <v>5.2665707565428849E-2</v>
      </c>
    </row>
    <row r="1601" spans="3:6">
      <c r="C1601">
        <f t="shared" si="98"/>
        <v>1593</v>
      </c>
      <c r="D1601">
        <f t="shared" si="96"/>
        <v>15.92</v>
      </c>
      <c r="E1601">
        <f t="shared" si="99"/>
        <v>11856.822952572555</v>
      </c>
      <c r="F1601">
        <f t="shared" si="97"/>
        <v>5.2501907994423051E-2</v>
      </c>
    </row>
    <row r="1602" spans="3:6">
      <c r="C1602">
        <f t="shared" si="98"/>
        <v>1594</v>
      </c>
      <c r="D1602">
        <f t="shared" si="96"/>
        <v>15.93</v>
      </c>
      <c r="E1602">
        <f t="shared" si="99"/>
        <v>11819.932164213915</v>
      </c>
      <c r="F1602">
        <f t="shared" si="97"/>
        <v>5.2338555907275049E-2</v>
      </c>
    </row>
    <row r="1603" spans="3:6">
      <c r="C1603">
        <f t="shared" si="98"/>
        <v>1595</v>
      </c>
      <c r="D1603">
        <f t="shared" si="96"/>
        <v>15.94</v>
      </c>
      <c r="E1603">
        <f t="shared" si="99"/>
        <v>11783.142224114756</v>
      </c>
      <c r="F1603">
        <f t="shared" si="97"/>
        <v>5.2175650375335121E-2</v>
      </c>
    </row>
    <row r="1604" spans="3:6">
      <c r="C1604">
        <f t="shared" si="98"/>
        <v>1596</v>
      </c>
      <c r="D1604">
        <f t="shared" si="96"/>
        <v>15.950000000000001</v>
      </c>
      <c r="E1604">
        <f t="shared" si="99"/>
        <v>11746.452922651239</v>
      </c>
      <c r="F1604">
        <f t="shared" si="97"/>
        <v>5.2013190470390741E-2</v>
      </c>
    </row>
    <row r="1605" spans="3:6">
      <c r="C1605">
        <f t="shared" si="98"/>
        <v>1597</v>
      </c>
      <c r="D1605">
        <f t="shared" si="96"/>
        <v>15.96</v>
      </c>
      <c r="E1605">
        <f t="shared" si="99"/>
        <v>11709.86405030035</v>
      </c>
      <c r="F1605">
        <f t="shared" si="97"/>
        <v>5.1851175264675857E-2</v>
      </c>
    </row>
    <row r="1606" spans="3:6">
      <c r="C1606">
        <f t="shared" si="98"/>
        <v>1598</v>
      </c>
      <c r="D1606">
        <f t="shared" si="96"/>
        <v>15.97</v>
      </c>
      <c r="E1606">
        <f t="shared" si="99"/>
        <v>11673.375397641943</v>
      </c>
      <c r="F1606">
        <f t="shared" si="97"/>
        <v>5.1689603830879886E-2</v>
      </c>
    </row>
    <row r="1607" spans="3:6">
      <c r="C1607">
        <f t="shared" si="98"/>
        <v>1599</v>
      </c>
      <c r="D1607">
        <f t="shared" si="96"/>
        <v>15.98</v>
      </c>
      <c r="E1607">
        <f t="shared" si="99"/>
        <v>11636.986755360791</v>
      </c>
      <c r="F1607">
        <f t="shared" si="97"/>
        <v>5.152847524215684E-2</v>
      </c>
    </row>
    <row r="1608" spans="3:6">
      <c r="C1608">
        <f t="shared" si="98"/>
        <v>1600</v>
      </c>
      <c r="D1608">
        <f t="shared" si="96"/>
        <v>15.99</v>
      </c>
      <c r="E1608">
        <f t="shared" si="99"/>
        <v>11600.697914248607</v>
      </c>
      <c r="F1608">
        <f t="shared" si="97"/>
        <v>5.1367788572134261E-2</v>
      </c>
    </row>
    <row r="1609" spans="3:6">
      <c r="C1609">
        <f t="shared" si="98"/>
        <v>1601</v>
      </c>
      <c r="D1609">
        <f t="shared" si="96"/>
        <v>16</v>
      </c>
      <c r="E1609">
        <f t="shared" si="99"/>
        <v>11564.508665206055</v>
      </c>
      <c r="F1609">
        <f t="shared" si="97"/>
        <v>5.1207542894922131E-2</v>
      </c>
    </row>
    <row r="1610" spans="3:6">
      <c r="C1610">
        <f t="shared" si="98"/>
        <v>1602</v>
      </c>
      <c r="D1610">
        <f t="shared" ref="D1610:D1673" si="100">$E$5*(C1610-1)</f>
        <v>16.010000000000002</v>
      </c>
      <c r="E1610">
        <f t="shared" si="99"/>
        <v>11528.418799244748</v>
      </c>
      <c r="F1610">
        <f t="shared" ref="F1610:F1673" si="101">E1610/$E$7</f>
        <v>5.10477372851217E-2</v>
      </c>
    </row>
    <row r="1611" spans="3:6">
      <c r="C1611">
        <f t="shared" ref="C1611:C1674" si="102">C1610+1</f>
        <v>1603</v>
      </c>
      <c r="D1611">
        <f t="shared" si="100"/>
        <v>16.02</v>
      </c>
      <c r="E1611">
        <f t="shared" si="99"/>
        <v>11492.428107489242</v>
      </c>
      <c r="F1611">
        <f t="shared" si="101"/>
        <v>5.0888370817834337E-2</v>
      </c>
    </row>
    <row r="1612" spans="3:6">
      <c r="C1612">
        <f t="shared" si="102"/>
        <v>1604</v>
      </c>
      <c r="D1612">
        <f t="shared" si="100"/>
        <v>16.03</v>
      </c>
      <c r="E1612">
        <f t="shared" ref="E1612:E1675" si="103">(2*D1611^2+D1611^2*$E$5^2/4-$E$3*D1611*$E$5^2+$E$5^2*$E$4*($E$4+1))/(D1611*$E$5+D1611^2)*E1611+($E$5-D1611)/($E$5+D1611)*E1610</f>
        <v>11456.536381178981</v>
      </c>
      <c r="F1612">
        <f t="shared" si="101"/>
        <v>5.0729442568670131E-2</v>
      </c>
    </row>
    <row r="1613" spans="3:6">
      <c r="C1613">
        <f t="shared" si="102"/>
        <v>1605</v>
      </c>
      <c r="D1613">
        <f t="shared" si="100"/>
        <v>16.04</v>
      </c>
      <c r="E1613">
        <f t="shared" si="103"/>
        <v>11420.74341167027</v>
      </c>
      <c r="F1613">
        <f t="shared" si="101"/>
        <v>5.0570951613756632E-2</v>
      </c>
    </row>
    <row r="1614" spans="3:6">
      <c r="C1614">
        <f t="shared" si="102"/>
        <v>1606</v>
      </c>
      <c r="D1614">
        <f t="shared" si="100"/>
        <v>16.05</v>
      </c>
      <c r="E1614">
        <f t="shared" si="103"/>
        <v>11385.048990438216</v>
      </c>
      <c r="F1614">
        <f t="shared" si="101"/>
        <v>5.0412897029747439E-2</v>
      </c>
    </row>
    <row r="1615" spans="3:6">
      <c r="C1615">
        <f t="shared" si="102"/>
        <v>1607</v>
      </c>
      <c r="D1615">
        <f t="shared" si="100"/>
        <v>16.059999999999999</v>
      </c>
      <c r="E1615">
        <f t="shared" si="103"/>
        <v>11349.45290907864</v>
      </c>
      <c r="F1615">
        <f t="shared" si="101"/>
        <v>5.0255277893830684E-2</v>
      </c>
    </row>
    <row r="1616" spans="3:6">
      <c r="C1616">
        <f t="shared" si="102"/>
        <v>1608</v>
      </c>
      <c r="D1616">
        <f t="shared" si="100"/>
        <v>16.07</v>
      </c>
      <c r="E1616">
        <f t="shared" si="103"/>
        <v>11313.954959310018</v>
      </c>
      <c r="F1616">
        <f t="shared" si="101"/>
        <v>5.0098093283737599E-2</v>
      </c>
    </row>
    <row r="1617" spans="3:6">
      <c r="C1617">
        <f t="shared" si="102"/>
        <v>1609</v>
      </c>
      <c r="D1617">
        <f t="shared" si="100"/>
        <v>16.080000000000002</v>
      </c>
      <c r="E1617">
        <f t="shared" si="103"/>
        <v>11278.554932975354</v>
      </c>
      <c r="F1617">
        <f t="shared" si="101"/>
        <v>4.9941342277750836E-2</v>
      </c>
    </row>
    <row r="1618" spans="3:6">
      <c r="C1618">
        <f t="shared" si="102"/>
        <v>1610</v>
      </c>
      <c r="D1618">
        <f t="shared" si="100"/>
        <v>16.09</v>
      </c>
      <c r="E1618">
        <f t="shared" si="103"/>
        <v>11243.252622044078</v>
      </c>
      <c r="F1618">
        <f t="shared" si="101"/>
        <v>4.9785023954712855E-2</v>
      </c>
    </row>
    <row r="1619" spans="3:6">
      <c r="C1619">
        <f t="shared" si="102"/>
        <v>1611</v>
      </c>
      <c r="D1619">
        <f t="shared" si="100"/>
        <v>16.100000000000001</v>
      </c>
      <c r="E1619">
        <f t="shared" si="103"/>
        <v>11208.047818613924</v>
      </c>
      <c r="F1619">
        <f t="shared" si="101"/>
        <v>4.9629137394034253E-2</v>
      </c>
    </row>
    <row r="1620" spans="3:6">
      <c r="C1620">
        <f t="shared" si="102"/>
        <v>1612</v>
      </c>
      <c r="D1620">
        <f t="shared" si="100"/>
        <v>16.11</v>
      </c>
      <c r="E1620">
        <f t="shared" si="103"/>
        <v>11172.940314912777</v>
      </c>
      <c r="F1620">
        <f t="shared" si="101"/>
        <v>4.9473681675701917E-2</v>
      </c>
    </row>
    <row r="1621" spans="3:6">
      <c r="C1621">
        <f t="shared" si="102"/>
        <v>1613</v>
      </c>
      <c r="D1621">
        <f t="shared" si="100"/>
        <v>16.12</v>
      </c>
      <c r="E1621">
        <f t="shared" si="103"/>
        <v>11137.929903300526</v>
      </c>
      <c r="F1621">
        <f t="shared" si="101"/>
        <v>4.9318655880287263E-2</v>
      </c>
    </row>
    <row r="1622" spans="3:6">
      <c r="C1622">
        <f t="shared" si="102"/>
        <v>1614</v>
      </c>
      <c r="D1622">
        <f t="shared" si="100"/>
        <v>16.13</v>
      </c>
      <c r="E1622">
        <f t="shared" si="103"/>
        <v>11103.016376270889</v>
      </c>
      <c r="F1622">
        <f t="shared" si="101"/>
        <v>4.9164059088954291E-2</v>
      </c>
    </row>
    <row r="1623" spans="3:6">
      <c r="C1623">
        <f t="shared" si="102"/>
        <v>1615</v>
      </c>
      <c r="D1623">
        <f t="shared" si="100"/>
        <v>16.14</v>
      </c>
      <c r="E1623">
        <f t="shared" si="103"/>
        <v>11068.19952645324</v>
      </c>
      <c r="F1623">
        <f t="shared" si="101"/>
        <v>4.9009890383467702E-2</v>
      </c>
    </row>
    <row r="1624" spans="3:6">
      <c r="C1624">
        <f t="shared" si="102"/>
        <v>1616</v>
      </c>
      <c r="D1624">
        <f t="shared" si="100"/>
        <v>16.149999999999999</v>
      </c>
      <c r="E1624">
        <f t="shared" si="103"/>
        <v>11033.479146614392</v>
      </c>
      <c r="F1624">
        <f t="shared" si="101"/>
        <v>4.885614884620075E-2</v>
      </c>
    </row>
    <row r="1625" spans="3:6">
      <c r="C1625">
        <f t="shared" si="102"/>
        <v>1617</v>
      </c>
      <c r="D1625">
        <f t="shared" si="100"/>
        <v>16.16</v>
      </c>
      <c r="E1625">
        <f t="shared" si="103"/>
        <v>10998.855029660421</v>
      </c>
      <c r="F1625">
        <f t="shared" si="101"/>
        <v>4.8702833560143349E-2</v>
      </c>
    </row>
    <row r="1626" spans="3:6">
      <c r="C1626">
        <f t="shared" si="102"/>
        <v>1618</v>
      </c>
      <c r="D1626">
        <f t="shared" si="100"/>
        <v>16.170000000000002</v>
      </c>
      <c r="E1626">
        <f t="shared" si="103"/>
        <v>10964.326968638412</v>
      </c>
      <c r="F1626">
        <f t="shared" si="101"/>
        <v>4.854994360890983E-2</v>
      </c>
    </row>
    <row r="1627" spans="3:6">
      <c r="C1627">
        <f t="shared" si="102"/>
        <v>1619</v>
      </c>
      <c r="D1627">
        <f t="shared" si="100"/>
        <v>16.18</v>
      </c>
      <c r="E1627">
        <f t="shared" si="103"/>
        <v>10929.894756738244</v>
      </c>
      <c r="F1627">
        <f t="shared" si="101"/>
        <v>4.8397478076746776E-2</v>
      </c>
    </row>
    <row r="1628" spans="3:6">
      <c r="C1628">
        <f t="shared" si="102"/>
        <v>1620</v>
      </c>
      <c r="D1628">
        <f t="shared" si="100"/>
        <v>16.190000000000001</v>
      </c>
      <c r="E1628">
        <f t="shared" si="103"/>
        <v>10895.558187294342</v>
      </c>
      <c r="F1628">
        <f t="shared" si="101"/>
        <v>4.8245436048540834E-2</v>
      </c>
    </row>
    <row r="1629" spans="3:6">
      <c r="C1629">
        <f t="shared" si="102"/>
        <v>1621</v>
      </c>
      <c r="D1629">
        <f t="shared" si="100"/>
        <v>16.2</v>
      </c>
      <c r="E1629">
        <f t="shared" si="103"/>
        <v>10861.317053787405</v>
      </c>
      <c r="F1629">
        <f t="shared" si="101"/>
        <v>4.8093816609826361E-2</v>
      </c>
    </row>
    <row r="1630" spans="3:6">
      <c r="C1630">
        <f t="shared" si="102"/>
        <v>1622</v>
      </c>
      <c r="D1630">
        <f t="shared" si="100"/>
        <v>16.21</v>
      </c>
      <c r="E1630">
        <f t="shared" si="103"/>
        <v>10827.171149846137</v>
      </c>
      <c r="F1630">
        <f t="shared" si="101"/>
        <v>4.7942618846793059E-2</v>
      </c>
    </row>
    <row r="1631" spans="3:6">
      <c r="C1631">
        <f t="shared" si="102"/>
        <v>1623</v>
      </c>
      <c r="D1631">
        <f t="shared" si="100"/>
        <v>16.22</v>
      </c>
      <c r="E1631">
        <f t="shared" si="103"/>
        <v>10793.120269248951</v>
      </c>
      <c r="F1631">
        <f t="shared" si="101"/>
        <v>4.7791841846293558E-2</v>
      </c>
    </row>
    <row r="1632" spans="3:6">
      <c r="C1632">
        <f t="shared" si="102"/>
        <v>1624</v>
      </c>
      <c r="D1632">
        <f t="shared" si="100"/>
        <v>16.23</v>
      </c>
      <c r="E1632">
        <f t="shared" si="103"/>
        <v>10759.164205925686</v>
      </c>
      <c r="F1632">
        <f t="shared" si="101"/>
        <v>4.7641484695850993E-2</v>
      </c>
    </row>
    <row r="1633" spans="3:6">
      <c r="C1633">
        <f t="shared" si="102"/>
        <v>1625</v>
      </c>
      <c r="D1633">
        <f t="shared" si="100"/>
        <v>16.240000000000002</v>
      </c>
      <c r="E1633">
        <f t="shared" si="103"/>
        <v>10725.302753959269</v>
      </c>
      <c r="F1633">
        <f t="shared" si="101"/>
        <v>4.749154648366636E-2</v>
      </c>
    </row>
    <row r="1634" spans="3:6">
      <c r="C1634">
        <f t="shared" si="102"/>
        <v>1626</v>
      </c>
      <c r="D1634">
        <f t="shared" si="100"/>
        <v>16.25</v>
      </c>
      <c r="E1634">
        <f t="shared" si="103"/>
        <v>10691.535707587413</v>
      </c>
      <c r="F1634">
        <f t="shared" si="101"/>
        <v>4.7342026298626064E-2</v>
      </c>
    </row>
    <row r="1635" spans="3:6">
      <c r="C1635">
        <f t="shared" si="102"/>
        <v>1627</v>
      </c>
      <c r="D1635">
        <f t="shared" si="100"/>
        <v>16.260000000000002</v>
      </c>
      <c r="E1635">
        <f t="shared" si="103"/>
        <v>10657.862861204265</v>
      </c>
      <c r="F1635">
        <f t="shared" si="101"/>
        <v>4.7192923230309207E-2</v>
      </c>
    </row>
    <row r="1636" spans="3:6">
      <c r="C1636">
        <f t="shared" si="102"/>
        <v>1628</v>
      </c>
      <c r="D1636">
        <f t="shared" si="100"/>
        <v>16.27</v>
      </c>
      <c r="E1636">
        <f t="shared" si="103"/>
        <v>10624.284009362058</v>
      </c>
      <c r="F1636">
        <f t="shared" si="101"/>
        <v>4.7044236368994859E-2</v>
      </c>
    </row>
    <row r="1637" spans="3:6">
      <c r="C1637">
        <f t="shared" si="102"/>
        <v>1629</v>
      </c>
      <c r="D1637">
        <f t="shared" si="100"/>
        <v>16.28</v>
      </c>
      <c r="E1637">
        <f t="shared" si="103"/>
        <v>10590.798946772737</v>
      </c>
      <c r="F1637">
        <f t="shared" si="101"/>
        <v>4.6895964805669321E-2</v>
      </c>
    </row>
    <row r="1638" spans="3:6">
      <c r="C1638">
        <f t="shared" si="102"/>
        <v>1630</v>
      </c>
      <c r="D1638">
        <f t="shared" si="100"/>
        <v>16.29</v>
      </c>
      <c r="E1638">
        <f t="shared" si="103"/>
        <v>10557.407468309593</v>
      </c>
      <c r="F1638">
        <f t="shared" si="101"/>
        <v>4.6748107632033332E-2</v>
      </c>
    </row>
    <row r="1639" spans="3:6">
      <c r="C1639">
        <f t="shared" si="102"/>
        <v>1631</v>
      </c>
      <c r="D1639">
        <f t="shared" si="100"/>
        <v>16.3</v>
      </c>
      <c r="E1639">
        <f t="shared" si="103"/>
        <v>10524.10936900888</v>
      </c>
      <c r="F1639">
        <f t="shared" si="101"/>
        <v>4.6600663940509213E-2</v>
      </c>
    </row>
    <row r="1640" spans="3:6">
      <c r="C1640">
        <f t="shared" si="102"/>
        <v>1632</v>
      </c>
      <c r="D1640">
        <f t="shared" si="100"/>
        <v>16.309999999999999</v>
      </c>
      <c r="E1640">
        <f t="shared" si="103"/>
        <v>10490.904444071391</v>
      </c>
      <c r="F1640">
        <f t="shared" si="101"/>
        <v>4.645363282424788E-2</v>
      </c>
    </row>
    <row r="1641" spans="3:6">
      <c r="C1641">
        <f t="shared" si="102"/>
        <v>1633</v>
      </c>
      <c r="D1641">
        <f t="shared" si="100"/>
        <v>16.32</v>
      </c>
      <c r="E1641">
        <f t="shared" si="103"/>
        <v>10457.792488864061</v>
      </c>
      <c r="F1641">
        <f t="shared" si="101"/>
        <v>4.6307013377135907E-2</v>
      </c>
    </row>
    <row r="1642" spans="3:6">
      <c r="C1642">
        <f t="shared" si="102"/>
        <v>1634</v>
      </c>
      <c r="D1642">
        <f t="shared" si="100"/>
        <v>16.330000000000002</v>
      </c>
      <c r="E1642">
        <f t="shared" si="103"/>
        <v>10424.773298921527</v>
      </c>
      <c r="F1642">
        <f t="shared" si="101"/>
        <v>4.6160804693802474E-2</v>
      </c>
    </row>
    <row r="1643" spans="3:6">
      <c r="C1643">
        <f t="shared" si="102"/>
        <v>1635</v>
      </c>
      <c r="D1643">
        <f t="shared" si="100"/>
        <v>16.34</v>
      </c>
      <c r="E1643">
        <f t="shared" si="103"/>
        <v>10391.846669947707</v>
      </c>
      <c r="F1643">
        <f t="shared" si="101"/>
        <v>4.6015005869626306E-2</v>
      </c>
    </row>
    <row r="1644" spans="3:6">
      <c r="C1644">
        <f t="shared" si="102"/>
        <v>1636</v>
      </c>
      <c r="D1644">
        <f t="shared" si="100"/>
        <v>16.350000000000001</v>
      </c>
      <c r="E1644">
        <f t="shared" si="103"/>
        <v>10359.012397817329</v>
      </c>
      <c r="F1644">
        <f t="shared" si="101"/>
        <v>4.5869616000742505E-2</v>
      </c>
    </row>
    <row r="1645" spans="3:6">
      <c r="C1645">
        <f t="shared" si="102"/>
        <v>1637</v>
      </c>
      <c r="D1645">
        <f t="shared" si="100"/>
        <v>16.36</v>
      </c>
      <c r="E1645">
        <f t="shared" si="103"/>
        <v>10326.27027857748</v>
      </c>
      <c r="F1645">
        <f t="shared" si="101"/>
        <v>4.5724634184049359E-2</v>
      </c>
    </row>
    <row r="1646" spans="3:6">
      <c r="C1646">
        <f t="shared" si="102"/>
        <v>1638</v>
      </c>
      <c r="D1646">
        <f t="shared" si="100"/>
        <v>16.37</v>
      </c>
      <c r="E1646">
        <f t="shared" si="103"/>
        <v>10293.620108449129</v>
      </c>
      <c r="F1646">
        <f t="shared" si="101"/>
        <v>4.558005951721511E-2</v>
      </c>
    </row>
    <row r="1647" spans="3:6">
      <c r="C1647">
        <f t="shared" si="102"/>
        <v>1639</v>
      </c>
      <c r="D1647">
        <f t="shared" si="100"/>
        <v>16.38</v>
      </c>
      <c r="E1647">
        <f t="shared" si="103"/>
        <v>10261.061683828628</v>
      </c>
      <c r="F1647">
        <f t="shared" si="101"/>
        <v>4.5435891098684573E-2</v>
      </c>
    </row>
    <row r="1648" spans="3:6">
      <c r="C1648">
        <f t="shared" si="102"/>
        <v>1640</v>
      </c>
      <c r="D1648">
        <f t="shared" si="100"/>
        <v>16.39</v>
      </c>
      <c r="E1648">
        <f t="shared" si="103"/>
        <v>10228.594801289222</v>
      </c>
      <c r="F1648">
        <f t="shared" si="101"/>
        <v>4.5292128027685882E-2</v>
      </c>
    </row>
    <row r="1649" spans="3:6">
      <c r="C1649">
        <f t="shared" si="102"/>
        <v>1641</v>
      </c>
      <c r="D1649">
        <f t="shared" si="100"/>
        <v>16.399999999999999</v>
      </c>
      <c r="E1649">
        <f t="shared" si="103"/>
        <v>10196.219257582536</v>
      </c>
      <c r="F1649">
        <f t="shared" si="101"/>
        <v>4.5148769404236996E-2</v>
      </c>
    </row>
    <row r="1650" spans="3:6">
      <c r="C1650">
        <f t="shared" si="102"/>
        <v>1642</v>
      </c>
      <c r="D1650">
        <f t="shared" si="100"/>
        <v>16.41</v>
      </c>
      <c r="E1650">
        <f t="shared" si="103"/>
        <v>10163.934849640045</v>
      </c>
      <c r="F1650">
        <f t="shared" si="101"/>
        <v>4.5005814329152294E-2</v>
      </c>
    </row>
    <row r="1651" spans="3:6">
      <c r="C1651">
        <f t="shared" si="102"/>
        <v>1643</v>
      </c>
      <c r="D1651">
        <f t="shared" si="100"/>
        <v>16.420000000000002</v>
      </c>
      <c r="E1651">
        <f t="shared" si="103"/>
        <v>10131.741374574543</v>
      </c>
      <c r="F1651">
        <f t="shared" si="101"/>
        <v>4.486326190404899E-2</v>
      </c>
    </row>
    <row r="1652" spans="3:6">
      <c r="C1652">
        <f t="shared" si="102"/>
        <v>1644</v>
      </c>
      <c r="D1652">
        <f t="shared" si="100"/>
        <v>16.43</v>
      </c>
      <c r="E1652">
        <f t="shared" si="103"/>
        <v>10099.638629681607</v>
      </c>
      <c r="F1652">
        <f t="shared" si="101"/>
        <v>4.472111123135368E-2</v>
      </c>
    </row>
    <row r="1653" spans="3:6">
      <c r="C1653">
        <f t="shared" si="102"/>
        <v>1645</v>
      </c>
      <c r="D1653">
        <f t="shared" si="100"/>
        <v>16.440000000000001</v>
      </c>
      <c r="E1653">
        <f t="shared" si="103"/>
        <v>10067.626412441014</v>
      </c>
      <c r="F1653">
        <f t="shared" si="101"/>
        <v>4.4579361414308599E-2</v>
      </c>
    </row>
    <row r="1654" spans="3:6">
      <c r="C1654">
        <f t="shared" si="102"/>
        <v>1646</v>
      </c>
      <c r="D1654">
        <f t="shared" si="100"/>
        <v>16.45</v>
      </c>
      <c r="E1654">
        <f t="shared" si="103"/>
        <v>10035.704520518182</v>
      </c>
      <c r="F1654">
        <f t="shared" si="101"/>
        <v>4.4438011556977991E-2</v>
      </c>
    </row>
    <row r="1655" spans="3:6">
      <c r="C1655">
        <f t="shared" si="102"/>
        <v>1647</v>
      </c>
      <c r="D1655">
        <f t="shared" si="100"/>
        <v>16.46</v>
      </c>
      <c r="E1655">
        <f t="shared" si="103"/>
        <v>10003.872751765588</v>
      </c>
      <c r="F1655">
        <f t="shared" si="101"/>
        <v>4.4297060764254388E-2</v>
      </c>
    </row>
    <row r="1656" spans="3:6">
      <c r="C1656">
        <f t="shared" si="102"/>
        <v>1648</v>
      </c>
      <c r="D1656">
        <f t="shared" si="100"/>
        <v>16.47</v>
      </c>
      <c r="E1656">
        <f t="shared" si="103"/>
        <v>9972.1309042241683</v>
      </c>
      <c r="F1656">
        <f t="shared" si="101"/>
        <v>4.4156508141864843E-2</v>
      </c>
    </row>
    <row r="1657" spans="3:6">
      <c r="C1657">
        <f t="shared" si="102"/>
        <v>1649</v>
      </c>
      <c r="D1657">
        <f t="shared" si="100"/>
        <v>16.48</v>
      </c>
      <c r="E1657">
        <f t="shared" si="103"/>
        <v>9940.4787761247208</v>
      </c>
      <c r="F1657">
        <f t="shared" si="101"/>
        <v>4.4016352796377098E-2</v>
      </c>
    </row>
    <row r="1658" spans="3:6">
      <c r="C1658">
        <f t="shared" si="102"/>
        <v>1650</v>
      </c>
      <c r="D1658">
        <f t="shared" si="100"/>
        <v>16.490000000000002</v>
      </c>
      <c r="E1658">
        <f t="shared" si="103"/>
        <v>9908.916165889279</v>
      </c>
      <c r="F1658">
        <f t="shared" si="101"/>
        <v>4.3876593835205674E-2</v>
      </c>
    </row>
    <row r="1659" spans="3:6">
      <c r="C1659">
        <f t="shared" si="102"/>
        <v>1651</v>
      </c>
      <c r="D1659">
        <f t="shared" si="100"/>
        <v>16.5</v>
      </c>
      <c r="E1659">
        <f t="shared" si="103"/>
        <v>9877.4428721324894</v>
      </c>
      <c r="F1659">
        <f t="shared" si="101"/>
        <v>4.3737230366618002E-2</v>
      </c>
    </row>
    <row r="1660" spans="3:6">
      <c r="C1660">
        <f t="shared" si="102"/>
        <v>1652</v>
      </c>
      <c r="D1660">
        <f t="shared" si="100"/>
        <v>16.510000000000002</v>
      </c>
      <c r="E1660">
        <f t="shared" si="103"/>
        <v>9846.058693662957</v>
      </c>
      <c r="F1660">
        <f t="shared" si="101"/>
        <v>4.3598261499740353E-2</v>
      </c>
    </row>
    <row r="1661" spans="3:6">
      <c r="C1661">
        <f t="shared" si="102"/>
        <v>1653</v>
      </c>
      <c r="D1661">
        <f t="shared" si="100"/>
        <v>16.52</v>
      </c>
      <c r="E1661">
        <f t="shared" si="103"/>
        <v>9814.7634294846157</v>
      </c>
      <c r="F1661">
        <f t="shared" si="101"/>
        <v>4.3459686344563903E-2</v>
      </c>
    </row>
    <row r="1662" spans="3:6">
      <c r="C1662">
        <f t="shared" si="102"/>
        <v>1654</v>
      </c>
      <c r="D1662">
        <f t="shared" si="100"/>
        <v>16.53</v>
      </c>
      <c r="E1662">
        <f t="shared" si="103"/>
        <v>9783.5568787980483</v>
      </c>
      <c r="F1662">
        <f t="shared" si="101"/>
        <v>4.3321504011950597E-2</v>
      </c>
    </row>
    <row r="1663" spans="3:6">
      <c r="C1663">
        <f t="shared" si="102"/>
        <v>1655</v>
      </c>
      <c r="D1663">
        <f t="shared" si="100"/>
        <v>16.54</v>
      </c>
      <c r="E1663">
        <f t="shared" si="103"/>
        <v>9752.43884100182</v>
      </c>
      <c r="F1663">
        <f t="shared" si="101"/>
        <v>4.3183713613639041E-2</v>
      </c>
    </row>
    <row r="1664" spans="3:6">
      <c r="C1664">
        <f t="shared" si="102"/>
        <v>1656</v>
      </c>
      <c r="D1664">
        <f t="shared" si="100"/>
        <v>16.55</v>
      </c>
      <c r="E1664">
        <f t="shared" si="103"/>
        <v>9721.4091156937939</v>
      </c>
      <c r="F1664">
        <f t="shared" si="101"/>
        <v>4.3046314262250335E-2</v>
      </c>
    </row>
    <row r="1665" spans="3:6">
      <c r="C1665">
        <f t="shared" si="102"/>
        <v>1657</v>
      </c>
      <c r="D1665">
        <f t="shared" si="100"/>
        <v>16.559999999999999</v>
      </c>
      <c r="E1665">
        <f t="shared" si="103"/>
        <v>9690.4675026724199</v>
      </c>
      <c r="F1665">
        <f t="shared" si="101"/>
        <v>4.2909305071293771E-2</v>
      </c>
    </row>
    <row r="1666" spans="3:6">
      <c r="C1666">
        <f t="shared" si="102"/>
        <v>1658</v>
      </c>
      <c r="D1666">
        <f t="shared" si="100"/>
        <v>16.57</v>
      </c>
      <c r="E1666">
        <f t="shared" si="103"/>
        <v>9659.6138019380469</v>
      </c>
      <c r="F1666">
        <f t="shared" si="101"/>
        <v>4.2772685155172643E-2</v>
      </c>
    </row>
    <row r="1667" spans="3:6">
      <c r="C1667">
        <f t="shared" si="102"/>
        <v>1659</v>
      </c>
      <c r="D1667">
        <f t="shared" si="100"/>
        <v>16.580000000000002</v>
      </c>
      <c r="E1667">
        <f t="shared" si="103"/>
        <v>9628.8478136941867</v>
      </c>
      <c r="F1667">
        <f t="shared" si="101"/>
        <v>4.2636453629189858E-2</v>
      </c>
    </row>
    <row r="1668" spans="3:6">
      <c r="C1668">
        <f t="shared" si="102"/>
        <v>1660</v>
      </c>
      <c r="D1668">
        <f t="shared" si="100"/>
        <v>16.59</v>
      </c>
      <c r="E1668">
        <f t="shared" si="103"/>
        <v>9598.1693383488</v>
      </c>
      <c r="F1668">
        <f t="shared" si="101"/>
        <v>4.2500609609553618E-2</v>
      </c>
    </row>
    <row r="1669" spans="3:6">
      <c r="C1669">
        <f t="shared" si="102"/>
        <v>1661</v>
      </c>
      <c r="D1669">
        <f t="shared" si="100"/>
        <v>16.600000000000001</v>
      </c>
      <c r="E1669">
        <f t="shared" si="103"/>
        <v>9567.5781765155389</v>
      </c>
      <c r="F1669">
        <f t="shared" si="101"/>
        <v>4.2365152213382926E-2</v>
      </c>
    </row>
    <row r="1670" spans="3:6">
      <c r="C1670">
        <f t="shared" si="102"/>
        <v>1662</v>
      </c>
      <c r="D1670">
        <f t="shared" si="100"/>
        <v>16.61</v>
      </c>
      <c r="E1670">
        <f t="shared" si="103"/>
        <v>9537.0741290150127</v>
      </c>
      <c r="F1670">
        <f t="shared" si="101"/>
        <v>4.2230080558713183E-2</v>
      </c>
    </row>
    <row r="1671" spans="3:6">
      <c r="C1671">
        <f t="shared" si="102"/>
        <v>1663</v>
      </c>
      <c r="D1671">
        <f t="shared" si="100"/>
        <v>16.62</v>
      </c>
      <c r="E1671">
        <f t="shared" si="103"/>
        <v>9506.6569968760105</v>
      </c>
      <c r="F1671">
        <f t="shared" si="101"/>
        <v>4.2095393764501624E-2</v>
      </c>
    </row>
    <row r="1672" spans="3:6">
      <c r="C1672">
        <f t="shared" si="102"/>
        <v>1664</v>
      </c>
      <c r="D1672">
        <f t="shared" si="100"/>
        <v>16.63</v>
      </c>
      <c r="E1672">
        <f t="shared" si="103"/>
        <v>9476.3265813367343</v>
      </c>
      <c r="F1672">
        <f t="shared" si="101"/>
        <v>4.1961090950632732E-2</v>
      </c>
    </row>
    <row r="1673" spans="3:6">
      <c r="C1673">
        <f t="shared" si="102"/>
        <v>1665</v>
      </c>
      <c r="D1673">
        <f t="shared" si="100"/>
        <v>16.64</v>
      </c>
      <c r="E1673">
        <f t="shared" si="103"/>
        <v>9446.082683846018</v>
      </c>
      <c r="F1673">
        <f t="shared" si="101"/>
        <v>4.1827171237923705E-2</v>
      </c>
    </row>
    <row r="1674" spans="3:6">
      <c r="C1674">
        <f t="shared" si="102"/>
        <v>1666</v>
      </c>
      <c r="D1674">
        <f t="shared" ref="D1674:D1737" si="104">$E$5*(C1674-1)</f>
        <v>16.649999999999999</v>
      </c>
      <c r="E1674">
        <f t="shared" si="103"/>
        <v>9415.9251060645274</v>
      </c>
      <c r="F1674">
        <f t="shared" ref="F1674:F1737" si="105">E1674/$E$7</f>
        <v>4.1693633748129698E-2</v>
      </c>
    </row>
    <row r="1675" spans="3:6">
      <c r="C1675">
        <f t="shared" ref="C1675:C1738" si="106">C1674+1</f>
        <v>1667</v>
      </c>
      <c r="D1675">
        <f t="shared" si="104"/>
        <v>16.66</v>
      </c>
      <c r="E1675">
        <f t="shared" si="103"/>
        <v>9385.8536498659614</v>
      </c>
      <c r="F1675">
        <f t="shared" si="105"/>
        <v>4.1560477603949195E-2</v>
      </c>
    </row>
    <row r="1676" spans="3:6">
      <c r="C1676">
        <f t="shared" si="106"/>
        <v>1668</v>
      </c>
      <c r="D1676">
        <f t="shared" si="104"/>
        <v>16.670000000000002</v>
      </c>
      <c r="E1676">
        <f t="shared" ref="E1676:E1739" si="107">(2*D1675^2+D1675^2*$E$5^2/4-$E$3*D1675*$E$5^2+$E$5^2*$E$4*($E$4+1))/(D1675*$E$5+D1675^2)*E1675+($E$5-D1675)/($E$5+D1675)*E1674</f>
        <v>9355.8681173382265</v>
      </c>
      <c r="F1676">
        <f t="shared" si="105"/>
        <v>4.1427701929029184E-2</v>
      </c>
    </row>
    <row r="1677" spans="3:6">
      <c r="C1677">
        <f t="shared" si="106"/>
        <v>1669</v>
      </c>
      <c r="D1677">
        <f t="shared" si="104"/>
        <v>16.68</v>
      </c>
      <c r="E1677">
        <f t="shared" si="107"/>
        <v>9325.9683107846213</v>
      </c>
      <c r="F1677">
        <f t="shared" si="105"/>
        <v>4.12953058479704E-2</v>
      </c>
    </row>
    <row r="1678" spans="3:6">
      <c r="C1678">
        <f t="shared" si="106"/>
        <v>1670</v>
      </c>
      <c r="D1678">
        <f t="shared" si="104"/>
        <v>16.690000000000001</v>
      </c>
      <c r="E1678">
        <f t="shared" si="107"/>
        <v>9296.1540327249913</v>
      </c>
      <c r="F1678">
        <f t="shared" si="105"/>
        <v>4.116328848633246E-2</v>
      </c>
    </row>
    <row r="1679" spans="3:6">
      <c r="C1679">
        <f t="shared" si="106"/>
        <v>1671</v>
      </c>
      <c r="D1679">
        <f t="shared" si="104"/>
        <v>16.7</v>
      </c>
      <c r="E1679">
        <f t="shared" si="107"/>
        <v>9266.4250858968808</v>
      </c>
      <c r="F1679">
        <f t="shared" si="105"/>
        <v>4.1031648970638934E-2</v>
      </c>
    </row>
    <row r="1680" spans="3:6">
      <c r="C1680">
        <f t="shared" si="106"/>
        <v>1672</v>
      </c>
      <c r="D1680">
        <f t="shared" si="104"/>
        <v>16.71</v>
      </c>
      <c r="E1680">
        <f t="shared" si="107"/>
        <v>9236.7812732566854</v>
      </c>
      <c r="F1680">
        <f t="shared" si="105"/>
        <v>4.0900386428382472E-2</v>
      </c>
    </row>
    <row r="1681" spans="3:6">
      <c r="C1681">
        <f t="shared" si="106"/>
        <v>1673</v>
      </c>
      <c r="D1681">
        <f t="shared" si="104"/>
        <v>16.72</v>
      </c>
      <c r="E1681">
        <f t="shared" si="107"/>
        <v>9207.2223979807713</v>
      </c>
      <c r="F1681">
        <f t="shared" si="105"/>
        <v>4.0769499988029749E-2</v>
      </c>
    </row>
    <row r="1682" spans="3:6">
      <c r="C1682">
        <f t="shared" si="106"/>
        <v>1674</v>
      </c>
      <c r="D1682">
        <f t="shared" si="104"/>
        <v>16.73</v>
      </c>
      <c r="E1682">
        <f t="shared" si="107"/>
        <v>9177.7482634665994</v>
      </c>
      <c r="F1682">
        <f t="shared" si="105"/>
        <v>4.0638988779026448E-2</v>
      </c>
    </row>
    <row r="1683" spans="3:6">
      <c r="C1683">
        <f t="shared" si="106"/>
        <v>1675</v>
      </c>
      <c r="D1683">
        <f t="shared" si="104"/>
        <v>16.740000000000002</v>
      </c>
      <c r="E1683">
        <f t="shared" si="107"/>
        <v>9148.3586733338434</v>
      </c>
      <c r="F1683">
        <f t="shared" si="105"/>
        <v>4.050885193180221E-2</v>
      </c>
    </row>
    <row r="1684" spans="3:6">
      <c r="C1684">
        <f t="shared" si="106"/>
        <v>1676</v>
      </c>
      <c r="D1684">
        <f t="shared" si="104"/>
        <v>16.75</v>
      </c>
      <c r="E1684">
        <f t="shared" si="107"/>
        <v>9119.0534314254965</v>
      </c>
      <c r="F1684">
        <f t="shared" si="105"/>
        <v>4.0379088577775529E-2</v>
      </c>
    </row>
    <row r="1685" spans="3:6">
      <c r="C1685">
        <f t="shared" si="106"/>
        <v>1677</v>
      </c>
      <c r="D1685">
        <f t="shared" si="104"/>
        <v>16.760000000000002</v>
      </c>
      <c r="E1685">
        <f t="shared" si="107"/>
        <v>9089.8323418089458</v>
      </c>
      <c r="F1685">
        <f t="shared" si="105"/>
        <v>4.0249697849358515E-2</v>
      </c>
    </row>
    <row r="1686" spans="3:6">
      <c r="C1686">
        <f t="shared" si="106"/>
        <v>1678</v>
      </c>
      <c r="D1686">
        <f t="shared" si="104"/>
        <v>16.77</v>
      </c>
      <c r="E1686">
        <f t="shared" si="107"/>
        <v>9060.695208777066</v>
      </c>
      <c r="F1686">
        <f t="shared" si="105"/>
        <v>4.0120678879961735E-2</v>
      </c>
    </row>
    <row r="1687" spans="3:6">
      <c r="C1687">
        <f t="shared" si="106"/>
        <v>1679</v>
      </c>
      <c r="D1687">
        <f t="shared" si="104"/>
        <v>16.78</v>
      </c>
      <c r="E1687">
        <f t="shared" si="107"/>
        <v>9031.6418368492832</v>
      </c>
      <c r="F1687">
        <f t="shared" si="105"/>
        <v>3.9992030803998921E-2</v>
      </c>
    </row>
    <row r="1688" spans="3:6">
      <c r="C1688">
        <f t="shared" si="106"/>
        <v>1680</v>
      </c>
      <c r="D1688">
        <f t="shared" si="104"/>
        <v>16.79</v>
      </c>
      <c r="E1688">
        <f t="shared" si="107"/>
        <v>9002.6720307726391</v>
      </c>
      <c r="F1688">
        <f t="shared" si="105"/>
        <v>3.9863752756891684E-2</v>
      </c>
    </row>
    <row r="1689" spans="3:6">
      <c r="C1689">
        <f t="shared" si="106"/>
        <v>1681</v>
      </c>
      <c r="D1689">
        <f t="shared" si="104"/>
        <v>16.8</v>
      </c>
      <c r="E1689">
        <f t="shared" si="107"/>
        <v>8973.7855955228461</v>
      </c>
      <c r="F1689">
        <f t="shared" si="105"/>
        <v>3.97358438750742E-2</v>
      </c>
    </row>
    <row r="1690" spans="3:6">
      <c r="C1690">
        <f t="shared" si="106"/>
        <v>1682</v>
      </c>
      <c r="D1690">
        <f t="shared" si="104"/>
        <v>16.809999999999999</v>
      </c>
      <c r="E1690">
        <f t="shared" si="107"/>
        <v>8944.9823363053183</v>
      </c>
      <c r="F1690">
        <f t="shared" si="105"/>
        <v>3.9608303295997738E-2</v>
      </c>
    </row>
    <row r="1691" spans="3:6">
      <c r="C1691">
        <f t="shared" si="106"/>
        <v>1683</v>
      </c>
      <c r="D1691">
        <f t="shared" si="104"/>
        <v>16.82</v>
      </c>
      <c r="E1691">
        <f t="shared" si="107"/>
        <v>8916.2620585562127</v>
      </c>
      <c r="F1691">
        <f t="shared" si="105"/>
        <v>3.9481130158135321E-2</v>
      </c>
    </row>
    <row r="1692" spans="3:6">
      <c r="C1692">
        <f t="shared" si="106"/>
        <v>1684</v>
      </c>
      <c r="D1692">
        <f t="shared" si="104"/>
        <v>16.830000000000002</v>
      </c>
      <c r="E1692">
        <f t="shared" si="107"/>
        <v>8887.6245679434433</v>
      </c>
      <c r="F1692">
        <f t="shared" si="105"/>
        <v>3.9354323600986167E-2</v>
      </c>
    </row>
    <row r="1693" spans="3:6">
      <c r="C1693">
        <f t="shared" si="106"/>
        <v>1685</v>
      </c>
      <c r="D1693">
        <f t="shared" si="104"/>
        <v>16.84</v>
      </c>
      <c r="E1693">
        <f t="shared" si="107"/>
        <v>8859.0696703677004</v>
      </c>
      <c r="F1693">
        <f t="shared" si="105"/>
        <v>3.9227882765080241E-2</v>
      </c>
    </row>
    <row r="1694" spans="3:6">
      <c r="C1694">
        <f t="shared" si="106"/>
        <v>1686</v>
      </c>
      <c r="D1694">
        <f t="shared" si="104"/>
        <v>16.850000000000001</v>
      </c>
      <c r="E1694">
        <f t="shared" si="107"/>
        <v>8830.5971719634454</v>
      </c>
      <c r="F1694">
        <f t="shared" si="105"/>
        <v>3.9101806791982642E-2</v>
      </c>
    </row>
    <row r="1695" spans="3:6">
      <c r="C1695">
        <f t="shared" si="106"/>
        <v>1687</v>
      </c>
      <c r="D1695">
        <f t="shared" si="104"/>
        <v>16.86</v>
      </c>
      <c r="E1695">
        <f t="shared" si="107"/>
        <v>8802.206879099911</v>
      </c>
      <c r="F1695">
        <f t="shared" si="105"/>
        <v>3.8976094824298022E-2</v>
      </c>
    </row>
    <row r="1696" spans="3:6">
      <c r="C1696">
        <f t="shared" si="106"/>
        <v>1688</v>
      </c>
      <c r="D1696">
        <f t="shared" si="104"/>
        <v>16.87</v>
      </c>
      <c r="E1696">
        <f t="shared" si="107"/>
        <v>8773.8985983820785</v>
      </c>
      <c r="F1696">
        <f t="shared" si="105"/>
        <v>3.8850746005674945E-2</v>
      </c>
    </row>
    <row r="1697" spans="3:6">
      <c r="C1697">
        <f t="shared" si="106"/>
        <v>1689</v>
      </c>
      <c r="D1697">
        <f t="shared" si="104"/>
        <v>16.88</v>
      </c>
      <c r="E1697">
        <f t="shared" si="107"/>
        <v>8745.6721366516576</v>
      </c>
      <c r="F1697">
        <f t="shared" si="105"/>
        <v>3.8725759480810196E-2</v>
      </c>
    </row>
    <row r="1698" spans="3:6">
      <c r="C1698">
        <f t="shared" si="106"/>
        <v>1690</v>
      </c>
      <c r="D1698">
        <f t="shared" si="104"/>
        <v>16.89</v>
      </c>
      <c r="E1698">
        <f t="shared" si="107"/>
        <v>8717.5273009880457</v>
      </c>
      <c r="F1698">
        <f t="shared" si="105"/>
        <v>3.8601134395453034E-2</v>
      </c>
    </row>
    <row r="1699" spans="3:6">
      <c r="C1699">
        <f t="shared" si="106"/>
        <v>1691</v>
      </c>
      <c r="D1699">
        <f t="shared" si="104"/>
        <v>16.899999999999999</v>
      </c>
      <c r="E1699">
        <f t="shared" si="107"/>
        <v>8689.4638987092749</v>
      </c>
      <c r="F1699">
        <f t="shared" si="105"/>
        <v>3.8476869896409402E-2</v>
      </c>
    </row>
    <row r="1700" spans="3:6">
      <c r="C1700">
        <f t="shared" si="106"/>
        <v>1692</v>
      </c>
      <c r="D1700">
        <f t="shared" si="104"/>
        <v>16.91</v>
      </c>
      <c r="E1700">
        <f t="shared" si="107"/>
        <v>8661.4817373729711</v>
      </c>
      <c r="F1700">
        <f t="shared" si="105"/>
        <v>3.8352965131546145E-2</v>
      </c>
    </row>
    <row r="1701" spans="3:6">
      <c r="C1701">
        <f t="shared" si="106"/>
        <v>1693</v>
      </c>
      <c r="D1701">
        <f t="shared" si="104"/>
        <v>16.920000000000002</v>
      </c>
      <c r="E1701">
        <f t="shared" si="107"/>
        <v>8633.580624777278</v>
      </c>
      <c r="F1701">
        <f t="shared" si="105"/>
        <v>3.8229419249795143E-2</v>
      </c>
    </row>
    <row r="1702" spans="3:6">
      <c r="C1702">
        <f t="shared" si="106"/>
        <v>1694</v>
      </c>
      <c r="D1702">
        <f t="shared" si="104"/>
        <v>16.93</v>
      </c>
      <c r="E1702">
        <f t="shared" si="107"/>
        <v>8605.7603689617972</v>
      </c>
      <c r="F1702">
        <f t="shared" si="105"/>
        <v>3.8106231401157431E-2</v>
      </c>
    </row>
    <row r="1703" spans="3:6">
      <c r="C1703">
        <f t="shared" si="106"/>
        <v>1695</v>
      </c>
      <c r="D1703">
        <f t="shared" si="104"/>
        <v>16.940000000000001</v>
      </c>
      <c r="E1703">
        <f t="shared" si="107"/>
        <v>8578.0207782084854</v>
      </c>
      <c r="F1703">
        <f t="shared" si="105"/>
        <v>3.7983400736707189E-2</v>
      </c>
    </row>
    <row r="1704" spans="3:6">
      <c r="C1704">
        <f t="shared" si="106"/>
        <v>1696</v>
      </c>
      <c r="D1704">
        <f t="shared" si="104"/>
        <v>16.95</v>
      </c>
      <c r="E1704">
        <f t="shared" si="107"/>
        <v>8550.361661042587</v>
      </c>
      <c r="F1704">
        <f t="shared" si="105"/>
        <v>3.7860926408595889E-2</v>
      </c>
    </row>
    <row r="1705" spans="3:6">
      <c r="C1705">
        <f t="shared" si="106"/>
        <v>1697</v>
      </c>
      <c r="D1705">
        <f t="shared" si="104"/>
        <v>16.96</v>
      </c>
      <c r="E1705">
        <f t="shared" si="107"/>
        <v>8522.7828262335061</v>
      </c>
      <c r="F1705">
        <f t="shared" si="105"/>
        <v>3.7738807570056127E-2</v>
      </c>
    </row>
    <row r="1706" spans="3:6">
      <c r="C1706">
        <f t="shared" si="106"/>
        <v>1698</v>
      </c>
      <c r="D1706">
        <f t="shared" si="104"/>
        <v>16.97</v>
      </c>
      <c r="E1706">
        <f t="shared" si="107"/>
        <v>8495.2840827957152</v>
      </c>
      <c r="F1706">
        <f t="shared" si="105"/>
        <v>3.7617043375405661E-2</v>
      </c>
    </row>
    <row r="1707" spans="3:6">
      <c r="C1707">
        <f t="shared" si="106"/>
        <v>1699</v>
      </c>
      <c r="D1707">
        <f t="shared" si="104"/>
        <v>16.98</v>
      </c>
      <c r="E1707">
        <f t="shared" si="107"/>
        <v>8467.8652399896309</v>
      </c>
      <c r="F1707">
        <f t="shared" si="105"/>
        <v>3.7495632980051291E-2</v>
      </c>
    </row>
    <row r="1708" spans="3:6">
      <c r="C1708">
        <f t="shared" si="106"/>
        <v>1700</v>
      </c>
      <c r="D1708">
        <f t="shared" si="104"/>
        <v>16.990000000000002</v>
      </c>
      <c r="E1708">
        <f t="shared" si="107"/>
        <v>8440.5261073224829</v>
      </c>
      <c r="F1708">
        <f t="shared" si="105"/>
        <v>3.7374575540492706E-2</v>
      </c>
    </row>
    <row r="1709" spans="3:6">
      <c r="C1709">
        <f t="shared" si="106"/>
        <v>1701</v>
      </c>
      <c r="D1709">
        <f t="shared" si="104"/>
        <v>17</v>
      </c>
      <c r="E1709">
        <f t="shared" si="107"/>
        <v>8413.2664945491779</v>
      </c>
      <c r="F1709">
        <f t="shared" si="105"/>
        <v>3.7253870214326294E-2</v>
      </c>
    </row>
    <row r="1710" spans="3:6">
      <c r="C1710">
        <f t="shared" si="106"/>
        <v>1702</v>
      </c>
      <c r="D1710">
        <f t="shared" si="104"/>
        <v>17.010000000000002</v>
      </c>
      <c r="E1710">
        <f t="shared" si="107"/>
        <v>8386.0862116731532</v>
      </c>
      <c r="F1710">
        <f t="shared" si="105"/>
        <v>3.7133516160248951E-2</v>
      </c>
    </row>
    <row r="1711" spans="3:6">
      <c r="C1711">
        <f t="shared" si="106"/>
        <v>1703</v>
      </c>
      <c r="D1711">
        <f t="shared" si="104"/>
        <v>17.02</v>
      </c>
      <c r="E1711">
        <f t="shared" si="107"/>
        <v>8358.9850689472241</v>
      </c>
      <c r="F1711">
        <f t="shared" si="105"/>
        <v>3.7013512538061795E-2</v>
      </c>
    </row>
    <row r="1712" spans="3:6">
      <c r="C1712">
        <f t="shared" si="106"/>
        <v>1704</v>
      </c>
      <c r="D1712">
        <f t="shared" si="104"/>
        <v>17.03</v>
      </c>
      <c r="E1712">
        <f t="shared" si="107"/>
        <v>8331.9628768744151</v>
      </c>
      <c r="F1712">
        <f t="shared" si="105"/>
        <v>3.6893858508673896E-2</v>
      </c>
    </row>
    <row r="1713" spans="3:6">
      <c r="C1713">
        <f t="shared" si="106"/>
        <v>1705</v>
      </c>
      <c r="D1713">
        <f t="shared" si="104"/>
        <v>17.04</v>
      </c>
      <c r="E1713">
        <f t="shared" si="107"/>
        <v>8305.0194462087893</v>
      </c>
      <c r="F1713">
        <f t="shared" si="105"/>
        <v>3.6774553234105903E-2</v>
      </c>
    </row>
    <row r="1714" spans="3:6">
      <c r="C1714">
        <f t="shared" si="106"/>
        <v>1706</v>
      </c>
      <c r="D1714">
        <f t="shared" si="104"/>
        <v>17.05</v>
      </c>
      <c r="E1714">
        <f t="shared" si="107"/>
        <v>8278.1545879562636</v>
      </c>
      <c r="F1714">
        <f t="shared" si="105"/>
        <v>3.6655595877493667E-2</v>
      </c>
    </row>
    <row r="1715" spans="3:6">
      <c r="C1715">
        <f t="shared" si="106"/>
        <v>1707</v>
      </c>
      <c r="D1715">
        <f t="shared" si="104"/>
        <v>17.059999999999999</v>
      </c>
      <c r="E1715">
        <f t="shared" si="107"/>
        <v>8251.3681133754217</v>
      </c>
      <c r="F1715">
        <f t="shared" si="105"/>
        <v>3.6536985603091855E-2</v>
      </c>
    </row>
    <row r="1716" spans="3:6">
      <c r="C1716">
        <f t="shared" si="106"/>
        <v>1708</v>
      </c>
      <c r="D1716">
        <f t="shared" si="104"/>
        <v>17.07</v>
      </c>
      <c r="E1716">
        <f t="shared" si="107"/>
        <v>8224.6598339783104</v>
      </c>
      <c r="F1716">
        <f t="shared" si="105"/>
        <v>3.6418721576277464E-2</v>
      </c>
    </row>
    <row r="1717" spans="3:6">
      <c r="C1717">
        <f t="shared" si="106"/>
        <v>1709</v>
      </c>
      <c r="D1717">
        <f t="shared" si="104"/>
        <v>17.080000000000002</v>
      </c>
      <c r="E1717">
        <f t="shared" si="107"/>
        <v>8198.0295615312371</v>
      </c>
      <c r="F1717">
        <f t="shared" si="105"/>
        <v>3.6300802963553362E-2</v>
      </c>
    </row>
    <row r="1718" spans="3:6">
      <c r="C1718">
        <f t="shared" si="106"/>
        <v>1710</v>
      </c>
      <c r="D1718">
        <f t="shared" si="104"/>
        <v>17.09</v>
      </c>
      <c r="E1718">
        <f t="shared" si="107"/>
        <v>8171.4771080555529</v>
      </c>
      <c r="F1718">
        <f t="shared" si="105"/>
        <v>3.6183228932551735E-2</v>
      </c>
    </row>
    <row r="1719" spans="3:6">
      <c r="C1719">
        <f t="shared" si="106"/>
        <v>1711</v>
      </c>
      <c r="D1719">
        <f t="shared" si="104"/>
        <v>17.100000000000001</v>
      </c>
      <c r="E1719">
        <f t="shared" si="107"/>
        <v>8145.0022858284201</v>
      </c>
      <c r="F1719">
        <f t="shared" si="105"/>
        <v>3.6065998652037509E-2</v>
      </c>
    </row>
    <row r="1720" spans="3:6">
      <c r="C1720">
        <f t="shared" si="106"/>
        <v>1712</v>
      </c>
      <c r="D1720">
        <f t="shared" si="104"/>
        <v>17.11</v>
      </c>
      <c r="E1720">
        <f t="shared" si="107"/>
        <v>8118.6049073835939</v>
      </c>
      <c r="F1720">
        <f t="shared" si="105"/>
        <v>3.5949111291911785E-2</v>
      </c>
    </row>
    <row r="1721" spans="3:6">
      <c r="C1721">
        <f t="shared" si="106"/>
        <v>1713</v>
      </c>
      <c r="D1721">
        <f t="shared" si="104"/>
        <v>17.12</v>
      </c>
      <c r="E1721">
        <f t="shared" si="107"/>
        <v>8092.2847855121599</v>
      </c>
      <c r="F1721">
        <f t="shared" si="105"/>
        <v>3.5832566023215148E-2</v>
      </c>
    </row>
    <row r="1722" spans="3:6">
      <c r="C1722">
        <f t="shared" si="106"/>
        <v>1714</v>
      </c>
      <c r="D1722">
        <f t="shared" si="104"/>
        <v>17.13</v>
      </c>
      <c r="E1722">
        <f t="shared" si="107"/>
        <v>8066.0417332633033</v>
      </c>
      <c r="F1722">
        <f t="shared" si="105"/>
        <v>3.5716362018131026E-2</v>
      </c>
    </row>
    <row r="1723" spans="3:6">
      <c r="C1723">
        <f t="shared" si="106"/>
        <v>1715</v>
      </c>
      <c r="D1723">
        <f t="shared" si="104"/>
        <v>17.14</v>
      </c>
      <c r="E1723">
        <f t="shared" si="107"/>
        <v>8039.8755639450419</v>
      </c>
      <c r="F1723">
        <f t="shared" si="105"/>
        <v>3.5600498449988957E-2</v>
      </c>
    </row>
    <row r="1724" spans="3:6">
      <c r="C1724">
        <f t="shared" si="106"/>
        <v>1716</v>
      </c>
      <c r="D1724">
        <f t="shared" si="104"/>
        <v>17.150000000000002</v>
      </c>
      <c r="E1724">
        <f t="shared" si="107"/>
        <v>8013.7860911249527</v>
      </c>
      <c r="F1724">
        <f t="shared" si="105"/>
        <v>3.5484974493267804E-2</v>
      </c>
    </row>
    <row r="1725" spans="3:6">
      <c r="C1725">
        <f t="shared" si="106"/>
        <v>1717</v>
      </c>
      <c r="D1725">
        <f t="shared" si="104"/>
        <v>17.16</v>
      </c>
      <c r="E1725">
        <f t="shared" si="107"/>
        <v>7987.7731286309054</v>
      </c>
      <c r="F1725">
        <f t="shared" si="105"/>
        <v>3.5369789323599021E-2</v>
      </c>
    </row>
    <row r="1726" spans="3:6">
      <c r="C1726">
        <f t="shared" si="106"/>
        <v>1718</v>
      </c>
      <c r="D1726">
        <f t="shared" si="104"/>
        <v>17.170000000000002</v>
      </c>
      <c r="E1726">
        <f t="shared" si="107"/>
        <v>7961.8364905517747</v>
      </c>
      <c r="F1726">
        <f t="shared" si="105"/>
        <v>3.5254942117769764E-2</v>
      </c>
    </row>
    <row r="1727" spans="3:6">
      <c r="C1727">
        <f t="shared" si="106"/>
        <v>1719</v>
      </c>
      <c r="D1727">
        <f t="shared" si="104"/>
        <v>17.18</v>
      </c>
      <c r="E1727">
        <f t="shared" si="107"/>
        <v>7935.9759912381496</v>
      </c>
      <c r="F1727">
        <f t="shared" si="105"/>
        <v>3.5140432053726071E-2</v>
      </c>
    </row>
    <row r="1728" spans="3:6">
      <c r="C1728">
        <f t="shared" si="106"/>
        <v>1720</v>
      </c>
      <c r="D1728">
        <f t="shared" si="104"/>
        <v>17.190000000000001</v>
      </c>
      <c r="E1728">
        <f t="shared" si="107"/>
        <v>7910.1914453030349</v>
      </c>
      <c r="F1728">
        <f t="shared" si="105"/>
        <v>3.5026258310575958E-2</v>
      </c>
    </row>
    <row r="1729" spans="3:6">
      <c r="C1729">
        <f t="shared" si="106"/>
        <v>1721</v>
      </c>
      <c r="D1729">
        <f t="shared" si="104"/>
        <v>17.2</v>
      </c>
      <c r="E1729">
        <f t="shared" si="107"/>
        <v>7884.4826676225421</v>
      </c>
      <c r="F1729">
        <f t="shared" si="105"/>
        <v>3.4912420068592472E-2</v>
      </c>
    </row>
    <row r="1730" spans="3:6">
      <c r="C1730">
        <f t="shared" si="106"/>
        <v>1722</v>
      </c>
      <c r="D1730">
        <f t="shared" si="104"/>
        <v>17.21</v>
      </c>
      <c r="E1730">
        <f t="shared" si="107"/>
        <v>7858.8494733365742</v>
      </c>
      <c r="F1730">
        <f t="shared" si="105"/>
        <v>3.4798916509216724E-2</v>
      </c>
    </row>
    <row r="1731" spans="3:6">
      <c r="C1731">
        <f t="shared" si="106"/>
        <v>1723</v>
      </c>
      <c r="D1731">
        <f t="shared" si="104"/>
        <v>17.22</v>
      </c>
      <c r="E1731">
        <f t="shared" si="107"/>
        <v>7833.2916778495</v>
      </c>
      <c r="F1731">
        <f t="shared" si="105"/>
        <v>3.4685746815060876E-2</v>
      </c>
    </row>
    <row r="1732" spans="3:6">
      <c r="C1732">
        <f t="shared" si="106"/>
        <v>1724</v>
      </c>
      <c r="D1732">
        <f t="shared" si="104"/>
        <v>17.23</v>
      </c>
      <c r="E1732">
        <f t="shared" si="107"/>
        <v>7807.8090968308215</v>
      </c>
      <c r="F1732">
        <f t="shared" si="105"/>
        <v>3.4572910169911104E-2</v>
      </c>
    </row>
    <row r="1733" spans="3:6">
      <c r="C1733">
        <f t="shared" si="106"/>
        <v>1725</v>
      </c>
      <c r="D1733">
        <f t="shared" si="104"/>
        <v>17.240000000000002</v>
      </c>
      <c r="E1733">
        <f t="shared" si="107"/>
        <v>7782.401546215835</v>
      </c>
      <c r="F1733">
        <f t="shared" si="105"/>
        <v>3.4460405758730515E-2</v>
      </c>
    </row>
    <row r="1734" spans="3:6">
      <c r="C1734">
        <f t="shared" si="106"/>
        <v>1726</v>
      </c>
      <c r="D1734">
        <f t="shared" si="104"/>
        <v>17.25</v>
      </c>
      <c r="E1734">
        <f t="shared" si="107"/>
        <v>7757.0688422062867</v>
      </c>
      <c r="F1734">
        <f t="shared" si="105"/>
        <v>3.4348232767662058E-2</v>
      </c>
    </row>
    <row r="1735" spans="3:6">
      <c r="C1735">
        <f t="shared" si="106"/>
        <v>1727</v>
      </c>
      <c r="D1735">
        <f t="shared" si="104"/>
        <v>17.260000000000002</v>
      </c>
      <c r="E1735">
        <f t="shared" si="107"/>
        <v>7731.8108012710072</v>
      </c>
      <c r="F1735">
        <f t="shared" si="105"/>
        <v>3.4236390384031312E-2</v>
      </c>
    </row>
    <row r="1736" spans="3:6">
      <c r="C1736">
        <f t="shared" si="106"/>
        <v>1728</v>
      </c>
      <c r="D1736">
        <f t="shared" si="104"/>
        <v>17.27</v>
      </c>
      <c r="E1736">
        <f t="shared" si="107"/>
        <v>7706.6272401465594</v>
      </c>
      <c r="F1736">
        <f t="shared" si="105"/>
        <v>3.4124877796349401E-2</v>
      </c>
    </row>
    <row r="1737" spans="3:6">
      <c r="C1737">
        <f t="shared" si="106"/>
        <v>1729</v>
      </c>
      <c r="D1737">
        <f t="shared" si="104"/>
        <v>17.28</v>
      </c>
      <c r="E1737">
        <f t="shared" si="107"/>
        <v>7681.5179758378554</v>
      </c>
      <c r="F1737">
        <f t="shared" si="105"/>
        <v>3.4013694194315665E-2</v>
      </c>
    </row>
    <row r="1738" spans="3:6">
      <c r="C1738">
        <f t="shared" si="106"/>
        <v>1730</v>
      </c>
      <c r="D1738">
        <f t="shared" ref="D1738:D1801" si="108">$E$5*(C1738-1)</f>
        <v>17.29</v>
      </c>
      <c r="E1738">
        <f t="shared" si="107"/>
        <v>7656.482825618782</v>
      </c>
      <c r="F1738">
        <f t="shared" ref="F1738:F1801" si="109">E1738/$E$7</f>
        <v>3.3902838768820498E-2</v>
      </c>
    </row>
    <row r="1739" spans="3:6">
      <c r="C1739">
        <f t="shared" ref="C1739:C1802" si="110">C1738+1</f>
        <v>1731</v>
      </c>
      <c r="D1739">
        <f t="shared" si="108"/>
        <v>17.3</v>
      </c>
      <c r="E1739">
        <f t="shared" si="107"/>
        <v>7631.5216070328188</v>
      </c>
      <c r="F1739">
        <f t="shared" si="109"/>
        <v>3.3792310711948013E-2</v>
      </c>
    </row>
    <row r="1740" spans="3:6">
      <c r="C1740">
        <f t="shared" si="110"/>
        <v>1732</v>
      </c>
      <c r="D1740">
        <f t="shared" si="108"/>
        <v>17.309999999999999</v>
      </c>
      <c r="E1740">
        <f t="shared" ref="E1740:E1803" si="111">(2*D1739^2+D1739^2*$E$5^2/4-$E$3*D1739*$E$5^2+$E$5^2*$E$4*($E$4+1))/(D1739*$E$5+D1739^2)*E1739+($E$5-D1739)/($E$5+D1739)*E1738</f>
        <v>7606.6341378936404</v>
      </c>
      <c r="F1740">
        <f t="shared" si="109"/>
        <v>3.3682109216978763E-2</v>
      </c>
    </row>
    <row r="1741" spans="3:6">
      <c r="C1741">
        <f t="shared" si="110"/>
        <v>1733</v>
      </c>
      <c r="D1741">
        <f t="shared" si="108"/>
        <v>17.32</v>
      </c>
      <c r="E1741">
        <f t="shared" si="111"/>
        <v>7581.8202362857173</v>
      </c>
      <c r="F1741">
        <f t="shared" si="109"/>
        <v>3.3572233478392381E-2</v>
      </c>
    </row>
    <row r="1742" spans="3:6">
      <c r="C1742">
        <f t="shared" si="110"/>
        <v>1734</v>
      </c>
      <c r="D1742">
        <f t="shared" si="108"/>
        <v>17.330000000000002</v>
      </c>
      <c r="E1742">
        <f t="shared" si="111"/>
        <v>7557.0797205648987</v>
      </c>
      <c r="F1742">
        <f t="shared" si="109"/>
        <v>3.3462682691870166E-2</v>
      </c>
    </row>
    <row r="1743" spans="3:6">
      <c r="C1743">
        <f t="shared" si="110"/>
        <v>1735</v>
      </c>
      <c r="D1743">
        <f t="shared" si="108"/>
        <v>17.34</v>
      </c>
      <c r="E1743">
        <f t="shared" si="111"/>
        <v>7532.4124093590008</v>
      </c>
      <c r="F1743">
        <f t="shared" si="109"/>
        <v>3.3353456054297674E-2</v>
      </c>
    </row>
    <row r="1744" spans="3:6">
      <c r="C1744">
        <f t="shared" si="110"/>
        <v>1736</v>
      </c>
      <c r="D1744">
        <f t="shared" si="108"/>
        <v>17.350000000000001</v>
      </c>
      <c r="E1744">
        <f t="shared" si="111"/>
        <v>7507.818121568379</v>
      </c>
      <c r="F1744">
        <f t="shared" si="109"/>
        <v>3.3244552763767268E-2</v>
      </c>
    </row>
    <row r="1745" spans="3:6">
      <c r="C1745">
        <f t="shared" si="110"/>
        <v>1737</v>
      </c>
      <c r="D1745">
        <f t="shared" si="108"/>
        <v>17.36</v>
      </c>
      <c r="E1745">
        <f t="shared" si="111"/>
        <v>7483.2966763664999</v>
      </c>
      <c r="F1745">
        <f t="shared" si="109"/>
        <v>3.3135972019580649E-2</v>
      </c>
    </row>
    <row r="1746" spans="3:6">
      <c r="C1746">
        <f t="shared" si="110"/>
        <v>1738</v>
      </c>
      <c r="D1746">
        <f t="shared" si="108"/>
        <v>17.37</v>
      </c>
      <c r="E1746">
        <f t="shared" si="111"/>
        <v>7458.8478932004982</v>
      </c>
      <c r="F1746">
        <f t="shared" si="109"/>
        <v>3.3027713022251305E-2</v>
      </c>
    </row>
    <row r="1747" spans="3:6">
      <c r="C1747">
        <f t="shared" si="110"/>
        <v>1739</v>
      </c>
      <c r="D1747">
        <f t="shared" si="108"/>
        <v>17.38</v>
      </c>
      <c r="E1747">
        <f t="shared" si="111"/>
        <v>7434.4715917917292</v>
      </c>
      <c r="F1747">
        <f t="shared" si="109"/>
        <v>3.2919774973506989E-2</v>
      </c>
    </row>
    <row r="1748" spans="3:6">
      <c r="C1748">
        <f t="shared" si="110"/>
        <v>1740</v>
      </c>
      <c r="D1748">
        <f t="shared" si="108"/>
        <v>17.39</v>
      </c>
      <c r="E1748">
        <f t="shared" si="111"/>
        <v>7410.1675921363167</v>
      </c>
      <c r="F1748">
        <f t="shared" si="109"/>
        <v>3.2812157076292113E-2</v>
      </c>
    </row>
    <row r="1749" spans="3:6">
      <c r="C1749">
        <f t="shared" si="110"/>
        <v>1741</v>
      </c>
      <c r="D1749">
        <f t="shared" si="108"/>
        <v>17.400000000000002</v>
      </c>
      <c r="E1749">
        <f t="shared" si="111"/>
        <v>7385.9357145056929</v>
      </c>
      <c r="F1749">
        <f t="shared" si="109"/>
        <v>3.2704858534770155E-2</v>
      </c>
    </row>
    <row r="1750" spans="3:6">
      <c r="C1750">
        <f t="shared" si="110"/>
        <v>1742</v>
      </c>
      <c r="D1750">
        <f t="shared" si="108"/>
        <v>17.41</v>
      </c>
      <c r="E1750">
        <f t="shared" si="111"/>
        <v>7361.7757794471254</v>
      </c>
      <c r="F1750">
        <f t="shared" si="109"/>
        <v>3.2597878554325985E-2</v>
      </c>
    </row>
    <row r="1751" spans="3:6">
      <c r="C1751">
        <f t="shared" si="110"/>
        <v>1743</v>
      </c>
      <c r="D1751">
        <f t="shared" si="108"/>
        <v>17.420000000000002</v>
      </c>
      <c r="E1751">
        <f t="shared" si="111"/>
        <v>7337.6876077842453</v>
      </c>
      <c r="F1751">
        <f t="shared" si="109"/>
        <v>3.2491216341568221E-2</v>
      </c>
    </row>
    <row r="1752" spans="3:6">
      <c r="C1752">
        <f t="shared" si="110"/>
        <v>1744</v>
      </c>
      <c r="D1752">
        <f t="shared" si="108"/>
        <v>17.43</v>
      </c>
      <c r="E1752">
        <f t="shared" si="111"/>
        <v>7313.671020617563</v>
      </c>
      <c r="F1752">
        <f t="shared" si="109"/>
        <v>3.2384871104331497E-2</v>
      </c>
    </row>
    <row r="1753" spans="3:6">
      <c r="C1753">
        <f t="shared" si="110"/>
        <v>1745</v>
      </c>
      <c r="D1753">
        <f t="shared" si="108"/>
        <v>17.440000000000001</v>
      </c>
      <c r="E1753">
        <f t="shared" si="111"/>
        <v>7289.7258393249722</v>
      </c>
      <c r="F1753">
        <f t="shared" si="109"/>
        <v>3.2278842051678684E-2</v>
      </c>
    </row>
    <row r="1754" spans="3:6">
      <c r="C1754">
        <f t="shared" si="110"/>
        <v>1746</v>
      </c>
      <c r="D1754">
        <f t="shared" si="108"/>
        <v>17.45</v>
      </c>
      <c r="E1754">
        <f t="shared" si="111"/>
        <v>7265.8518855622633</v>
      </c>
      <c r="F1754">
        <f t="shared" si="109"/>
        <v>3.2173128393903197E-2</v>
      </c>
    </row>
    <row r="1755" spans="3:6">
      <c r="C1755">
        <f t="shared" si="110"/>
        <v>1747</v>
      </c>
      <c r="D1755">
        <f t="shared" si="108"/>
        <v>17.46</v>
      </c>
      <c r="E1755">
        <f t="shared" si="111"/>
        <v>7242.0489812636069</v>
      </c>
      <c r="F1755">
        <f t="shared" si="109"/>
        <v>3.206772934253109E-2</v>
      </c>
    </row>
    <row r="1756" spans="3:6">
      <c r="C1756">
        <f t="shared" si="110"/>
        <v>1748</v>
      </c>
      <c r="D1756">
        <f t="shared" si="108"/>
        <v>17.47</v>
      </c>
      <c r="E1756">
        <f t="shared" si="111"/>
        <v>7218.3169486420538</v>
      </c>
      <c r="F1756">
        <f t="shared" si="109"/>
        <v>3.1962644110323332E-2</v>
      </c>
    </row>
    <row r="1757" spans="3:6">
      <c r="C1757">
        <f t="shared" si="110"/>
        <v>1749</v>
      </c>
      <c r="D1757">
        <f t="shared" si="108"/>
        <v>17.48</v>
      </c>
      <c r="E1757">
        <f t="shared" si="111"/>
        <v>7194.6556101900114</v>
      </c>
      <c r="F1757">
        <f t="shared" si="109"/>
        <v>3.1857871911277841E-2</v>
      </c>
    </row>
    <row r="1758" spans="3:6">
      <c r="C1758">
        <f t="shared" si="110"/>
        <v>1750</v>
      </c>
      <c r="D1758">
        <f t="shared" si="108"/>
        <v>17.490000000000002</v>
      </c>
      <c r="E1758">
        <f t="shared" si="111"/>
        <v>7171.0647886797124</v>
      </c>
      <c r="F1758">
        <f t="shared" si="109"/>
        <v>3.1753411960631632E-2</v>
      </c>
    </row>
    <row r="1759" spans="3:6">
      <c r="C1759">
        <f t="shared" si="110"/>
        <v>1751</v>
      </c>
      <c r="D1759">
        <f t="shared" si="108"/>
        <v>17.5</v>
      </c>
      <c r="E1759">
        <f t="shared" si="111"/>
        <v>7147.5443071636964</v>
      </c>
      <c r="F1759">
        <f t="shared" si="109"/>
        <v>3.1649263474862896E-2</v>
      </c>
    </row>
    <row r="1760" spans="3:6">
      <c r="C1760">
        <f t="shared" si="110"/>
        <v>1752</v>
      </c>
      <c r="D1760">
        <f t="shared" si="108"/>
        <v>17.510000000000002</v>
      </c>
      <c r="E1760">
        <f t="shared" si="111"/>
        <v>7124.0939889752535</v>
      </c>
      <c r="F1760">
        <f t="shared" si="109"/>
        <v>3.1545425671693002E-2</v>
      </c>
    </row>
    <row r="1761" spans="3:6">
      <c r="C1761">
        <f t="shared" si="110"/>
        <v>1753</v>
      </c>
      <c r="D1761">
        <f t="shared" si="108"/>
        <v>17.52</v>
      </c>
      <c r="E1761">
        <f t="shared" si="111"/>
        <v>7100.7136577288893</v>
      </c>
      <c r="F1761">
        <f t="shared" si="109"/>
        <v>3.144189777008851E-2</v>
      </c>
    </row>
    <row r="1762" spans="3:6">
      <c r="C1762">
        <f t="shared" si="110"/>
        <v>1754</v>
      </c>
      <c r="D1762">
        <f t="shared" si="108"/>
        <v>17.53</v>
      </c>
      <c r="E1762">
        <f t="shared" si="111"/>
        <v>7077.4031373207708</v>
      </c>
      <c r="F1762">
        <f t="shared" si="109"/>
        <v>3.1338678990263213E-2</v>
      </c>
    </row>
    <row r="1763" spans="3:6">
      <c r="C1763">
        <f t="shared" si="110"/>
        <v>1755</v>
      </c>
      <c r="D1763">
        <f t="shared" si="108"/>
        <v>17.54</v>
      </c>
      <c r="E1763">
        <f t="shared" si="111"/>
        <v>7054.1622519291677</v>
      </c>
      <c r="F1763">
        <f t="shared" si="109"/>
        <v>3.1235768553680019E-2</v>
      </c>
    </row>
    <row r="1764" spans="3:6">
      <c r="C1764">
        <f t="shared" si="110"/>
        <v>1756</v>
      </c>
      <c r="D1764">
        <f t="shared" si="108"/>
        <v>17.55</v>
      </c>
      <c r="E1764">
        <f t="shared" si="111"/>
        <v>7030.9908260148859</v>
      </c>
      <c r="F1764">
        <f t="shared" si="109"/>
        <v>3.1133165683052921E-2</v>
      </c>
    </row>
    <row r="1765" spans="3:6">
      <c r="C1765">
        <f t="shared" si="110"/>
        <v>1757</v>
      </c>
      <c r="D1765">
        <f t="shared" si="108"/>
        <v>17.559999999999999</v>
      </c>
      <c r="E1765">
        <f t="shared" si="111"/>
        <v>7007.8886843216924</v>
      </c>
      <c r="F1765">
        <f t="shared" si="109"/>
        <v>3.1030869602348854E-2</v>
      </c>
    </row>
    <row r="1766" spans="3:6">
      <c r="C1766">
        <f t="shared" si="110"/>
        <v>1758</v>
      </c>
      <c r="D1766">
        <f t="shared" si="108"/>
        <v>17.57</v>
      </c>
      <c r="E1766">
        <f t="shared" si="111"/>
        <v>6984.8556518767355</v>
      </c>
      <c r="F1766">
        <f t="shared" si="109"/>
        <v>3.0928879536789571E-2</v>
      </c>
    </row>
    <row r="1767" spans="3:6">
      <c r="C1767">
        <f t="shared" si="110"/>
        <v>1759</v>
      </c>
      <c r="D1767">
        <f t="shared" si="108"/>
        <v>17.580000000000002</v>
      </c>
      <c r="E1767">
        <f t="shared" si="111"/>
        <v>6961.8915539909603</v>
      </c>
      <c r="F1767">
        <f t="shared" si="109"/>
        <v>3.0827194712853466E-2</v>
      </c>
    </row>
    <row r="1768" spans="3:6">
      <c r="C1768">
        <f t="shared" si="110"/>
        <v>1760</v>
      </c>
      <c r="D1768">
        <f t="shared" si="108"/>
        <v>17.59</v>
      </c>
      <c r="E1768">
        <f t="shared" si="111"/>
        <v>6938.9962162595184</v>
      </c>
      <c r="F1768">
        <f t="shared" si="109"/>
        <v>3.0725814358277405E-2</v>
      </c>
    </row>
    <row r="1769" spans="3:6">
      <c r="C1769">
        <f t="shared" si="110"/>
        <v>1761</v>
      </c>
      <c r="D1769">
        <f t="shared" si="108"/>
        <v>17.600000000000001</v>
      </c>
      <c r="E1769">
        <f t="shared" si="111"/>
        <v>6916.1694645621619</v>
      </c>
      <c r="F1769">
        <f t="shared" si="109"/>
        <v>3.0624737702058452E-2</v>
      </c>
    </row>
    <row r="1770" spans="3:6">
      <c r="C1770">
        <f t="shared" si="110"/>
        <v>1762</v>
      </c>
      <c r="D1770">
        <f t="shared" si="108"/>
        <v>17.61</v>
      </c>
      <c r="E1770">
        <f t="shared" si="111"/>
        <v>6893.4111250636433</v>
      </c>
      <c r="F1770">
        <f t="shared" si="109"/>
        <v>3.0523963974455663E-2</v>
      </c>
    </row>
    <row r="1771" spans="3:6">
      <c r="C1771">
        <f t="shared" si="110"/>
        <v>1763</v>
      </c>
      <c r="D1771">
        <f t="shared" si="108"/>
        <v>17.62</v>
      </c>
      <c r="E1771">
        <f t="shared" si="111"/>
        <v>6870.7210242141</v>
      </c>
      <c r="F1771">
        <f t="shared" si="109"/>
        <v>3.0423492406991763E-2</v>
      </c>
    </row>
    <row r="1772" spans="3:6">
      <c r="C1772">
        <f t="shared" si="110"/>
        <v>1764</v>
      </c>
      <c r="D1772">
        <f t="shared" si="108"/>
        <v>17.63</v>
      </c>
      <c r="E1772">
        <f t="shared" si="111"/>
        <v>6848.0989887494388</v>
      </c>
      <c r="F1772">
        <f t="shared" si="109"/>
        <v>3.0323322232454871E-2</v>
      </c>
    </row>
    <row r="1773" spans="3:6">
      <c r="C1773">
        <f t="shared" si="110"/>
        <v>1765</v>
      </c>
      <c r="D1773">
        <f t="shared" si="108"/>
        <v>17.64</v>
      </c>
      <c r="E1773">
        <f t="shared" si="111"/>
        <v>6825.5448456917084</v>
      </c>
      <c r="F1773">
        <f t="shared" si="109"/>
        <v>3.0223452684900134E-2</v>
      </c>
    </row>
    <row r="1774" spans="3:6">
      <c r="C1774">
        <f t="shared" si="110"/>
        <v>1766</v>
      </c>
      <c r="D1774">
        <f t="shared" si="108"/>
        <v>17.650000000000002</v>
      </c>
      <c r="E1774">
        <f t="shared" si="111"/>
        <v>6803.0584223494725</v>
      </c>
      <c r="F1774">
        <f t="shared" si="109"/>
        <v>3.0123882999651394E-2</v>
      </c>
    </row>
    <row r="1775" spans="3:6">
      <c r="C1775">
        <f t="shared" si="110"/>
        <v>1767</v>
      </c>
      <c r="D1775">
        <f t="shared" si="108"/>
        <v>17.66</v>
      </c>
      <c r="E1775">
        <f t="shared" si="111"/>
        <v>6780.6395463181689</v>
      </c>
      <c r="F1775">
        <f t="shared" si="109"/>
        <v>3.0024612413302756E-2</v>
      </c>
    </row>
    <row r="1776" spans="3:6">
      <c r="C1776">
        <f t="shared" si="110"/>
        <v>1768</v>
      </c>
      <c r="D1776">
        <f t="shared" si="108"/>
        <v>17.670000000000002</v>
      </c>
      <c r="E1776">
        <f t="shared" si="111"/>
        <v>6758.2880454804626</v>
      </c>
      <c r="F1776">
        <f t="shared" si="109"/>
        <v>2.9925640163720169E-2</v>
      </c>
    </row>
    <row r="1777" spans="3:6">
      <c r="C1777">
        <f t="shared" si="110"/>
        <v>1769</v>
      </c>
      <c r="D1777">
        <f t="shared" si="108"/>
        <v>17.68</v>
      </c>
      <c r="E1777">
        <f t="shared" si="111"/>
        <v>6736.0037480066039</v>
      </c>
      <c r="F1777">
        <f t="shared" si="109"/>
        <v>2.9826965490043017E-2</v>
      </c>
    </row>
    <row r="1778" spans="3:6">
      <c r="C1778">
        <f t="shared" si="110"/>
        <v>1770</v>
      </c>
      <c r="D1778">
        <f t="shared" si="108"/>
        <v>17.690000000000001</v>
      </c>
      <c r="E1778">
        <f t="shared" si="111"/>
        <v>6713.7864823547616</v>
      </c>
      <c r="F1778">
        <f t="shared" si="109"/>
        <v>2.9728587632685571E-2</v>
      </c>
    </row>
    <row r="1779" spans="3:6">
      <c r="C1779">
        <f t="shared" si="110"/>
        <v>1771</v>
      </c>
      <c r="D1779">
        <f t="shared" si="108"/>
        <v>17.7</v>
      </c>
      <c r="E1779">
        <f t="shared" si="111"/>
        <v>6691.6360772713679</v>
      </c>
      <c r="F1779">
        <f t="shared" si="109"/>
        <v>2.9630505833338535E-2</v>
      </c>
    </row>
    <row r="1780" spans="3:6">
      <c r="C1780">
        <f t="shared" si="110"/>
        <v>1772</v>
      </c>
      <c r="D1780">
        <f t="shared" si="108"/>
        <v>17.71</v>
      </c>
      <c r="E1780">
        <f t="shared" si="111"/>
        <v>6669.5523617914469</v>
      </c>
      <c r="F1780">
        <f t="shared" si="109"/>
        <v>2.9532719334970498E-2</v>
      </c>
    </row>
    <row r="1781" spans="3:6">
      <c r="C1781">
        <f t="shared" si="110"/>
        <v>1773</v>
      </c>
      <c r="D1781">
        <f t="shared" si="108"/>
        <v>17.72</v>
      </c>
      <c r="E1781">
        <f t="shared" si="111"/>
        <v>6647.5351652389454</v>
      </c>
      <c r="F1781">
        <f t="shared" si="109"/>
        <v>2.9435227381829396E-2</v>
      </c>
    </row>
    <row r="1782" spans="3:6">
      <c r="C1782">
        <f t="shared" si="110"/>
        <v>1774</v>
      </c>
      <c r="D1782">
        <f t="shared" si="108"/>
        <v>17.73</v>
      </c>
      <c r="E1782">
        <f t="shared" si="111"/>
        <v>6625.5843172270424</v>
      </c>
      <c r="F1782">
        <f t="shared" si="109"/>
        <v>2.9338029219443878E-2</v>
      </c>
    </row>
    <row r="1783" spans="3:6">
      <c r="C1783">
        <f t="shared" si="110"/>
        <v>1775</v>
      </c>
      <c r="D1783">
        <f t="shared" si="108"/>
        <v>17.740000000000002</v>
      </c>
      <c r="E1783">
        <f t="shared" si="111"/>
        <v>6603.69964765847</v>
      </c>
      <c r="F1783">
        <f t="shared" si="109"/>
        <v>2.9241124094624732E-2</v>
      </c>
    </row>
    <row r="1784" spans="3:6">
      <c r="C1784">
        <f t="shared" si="110"/>
        <v>1776</v>
      </c>
      <c r="D1784">
        <f t="shared" si="108"/>
        <v>17.75</v>
      </c>
      <c r="E1784">
        <f t="shared" si="111"/>
        <v>6581.8809867258196</v>
      </c>
      <c r="F1784">
        <f t="shared" si="109"/>
        <v>2.9144511255466247E-2</v>
      </c>
    </row>
    <row r="1785" spans="3:6">
      <c r="C1785">
        <f t="shared" si="110"/>
        <v>1777</v>
      </c>
      <c r="D1785">
        <f t="shared" si="108"/>
        <v>17.760000000000002</v>
      </c>
      <c r="E1785">
        <f t="shared" si="111"/>
        <v>6560.1281649118373</v>
      </c>
      <c r="F1785">
        <f t="shared" si="109"/>
        <v>2.904818995134751E-2</v>
      </c>
    </row>
    <row r="1786" spans="3:6">
      <c r="C1786">
        <f t="shared" si="110"/>
        <v>1778</v>
      </c>
      <c r="D1786">
        <f t="shared" si="108"/>
        <v>17.77</v>
      </c>
      <c r="E1786">
        <f t="shared" si="111"/>
        <v>6538.4410129897296</v>
      </c>
      <c r="F1786">
        <f t="shared" si="109"/>
        <v>2.895215943293376E-2</v>
      </c>
    </row>
    <row r="1787" spans="3:6">
      <c r="C1787">
        <f t="shared" si="110"/>
        <v>1779</v>
      </c>
      <c r="D1787">
        <f t="shared" si="108"/>
        <v>17.78</v>
      </c>
      <c r="E1787">
        <f t="shared" si="111"/>
        <v>6516.8193620234424</v>
      </c>
      <c r="F1787">
        <f t="shared" si="109"/>
        <v>2.8856418952177637E-2</v>
      </c>
    </row>
    <row r="1788" spans="3:6">
      <c r="C1788">
        <f t="shared" si="110"/>
        <v>1780</v>
      </c>
      <c r="D1788">
        <f t="shared" si="108"/>
        <v>17.79</v>
      </c>
      <c r="E1788">
        <f t="shared" si="111"/>
        <v>6495.2630433679542</v>
      </c>
      <c r="F1788">
        <f t="shared" si="109"/>
        <v>2.8760967762320462E-2</v>
      </c>
    </row>
    <row r="1789" spans="3:6">
      <c r="C1789">
        <f t="shared" si="110"/>
        <v>1781</v>
      </c>
      <c r="D1789">
        <f t="shared" si="108"/>
        <v>17.8</v>
      </c>
      <c r="E1789">
        <f t="shared" si="111"/>
        <v>6473.7718886695448</v>
      </c>
      <c r="F1789">
        <f t="shared" si="109"/>
        <v>2.8665805117893441E-2</v>
      </c>
    </row>
    <row r="1790" spans="3:6">
      <c r="C1790">
        <f t="shared" si="110"/>
        <v>1782</v>
      </c>
      <c r="D1790">
        <f t="shared" si="108"/>
        <v>17.809999999999999</v>
      </c>
      <c r="E1790">
        <f t="shared" si="111"/>
        <v>6452.345729866076</v>
      </c>
      <c r="F1790">
        <f t="shared" si="109"/>
        <v>2.8570930274718902E-2</v>
      </c>
    </row>
    <row r="1791" spans="3:6">
      <c r="C1791">
        <f t="shared" si="110"/>
        <v>1783</v>
      </c>
      <c r="D1791">
        <f t="shared" si="108"/>
        <v>17.82</v>
      </c>
      <c r="E1791">
        <f t="shared" si="111"/>
        <v>6430.984399187254</v>
      </c>
      <c r="F1791">
        <f t="shared" si="109"/>
        <v>2.8476342489911453E-2</v>
      </c>
    </row>
    <row r="1792" spans="3:6">
      <c r="C1792">
        <f t="shared" si="110"/>
        <v>1784</v>
      </c>
      <c r="D1792">
        <f t="shared" si="108"/>
        <v>17.830000000000002</v>
      </c>
      <c r="E1792">
        <f t="shared" si="111"/>
        <v>6409.6877291548863</v>
      </c>
      <c r="F1792">
        <f t="shared" si="109"/>
        <v>2.8382041021879127E-2</v>
      </c>
    </row>
    <row r="1793" spans="3:6">
      <c r="C1793">
        <f t="shared" si="110"/>
        <v>1785</v>
      </c>
      <c r="D1793">
        <f t="shared" si="108"/>
        <v>17.84</v>
      </c>
      <c r="E1793">
        <f t="shared" si="111"/>
        <v>6388.4555525831429</v>
      </c>
      <c r="F1793">
        <f t="shared" si="109"/>
        <v>2.8288025130324537E-2</v>
      </c>
    </row>
    <row r="1794" spans="3:6">
      <c r="C1794">
        <f t="shared" si="110"/>
        <v>1786</v>
      </c>
      <c r="D1794">
        <f t="shared" si="108"/>
        <v>17.850000000000001</v>
      </c>
      <c r="E1794">
        <f t="shared" si="111"/>
        <v>6367.2877025787993</v>
      </c>
      <c r="F1794">
        <f t="shared" si="109"/>
        <v>2.8194294076245952E-2</v>
      </c>
    </row>
    <row r="1795" spans="3:6">
      <c r="C1795">
        <f t="shared" si="110"/>
        <v>1787</v>
      </c>
      <c r="D1795">
        <f t="shared" si="108"/>
        <v>17.86</v>
      </c>
      <c r="E1795">
        <f t="shared" si="111"/>
        <v>6346.1840125414847</v>
      </c>
      <c r="F1795">
        <f t="shared" si="109"/>
        <v>2.8100847121938388E-2</v>
      </c>
    </row>
    <row r="1796" spans="3:6">
      <c r="C1796">
        <f t="shared" si="110"/>
        <v>1788</v>
      </c>
      <c r="D1796">
        <f t="shared" si="108"/>
        <v>17.87</v>
      </c>
      <c r="E1796">
        <f t="shared" si="111"/>
        <v>6325.1443161639218</v>
      </c>
      <c r="F1796">
        <f t="shared" si="109"/>
        <v>2.8007683530994684E-2</v>
      </c>
    </row>
    <row r="1797" spans="3:6">
      <c r="C1797">
        <f t="shared" si="110"/>
        <v>1789</v>
      </c>
      <c r="D1797">
        <f t="shared" si="108"/>
        <v>17.88</v>
      </c>
      <c r="E1797">
        <f t="shared" si="111"/>
        <v>6304.1684474321555</v>
      </c>
      <c r="F1797">
        <f t="shared" si="109"/>
        <v>2.7914802568306502E-2</v>
      </c>
    </row>
    <row r="1798" spans="3:6">
      <c r="C1798">
        <f t="shared" si="110"/>
        <v>1790</v>
      </c>
      <c r="D1798">
        <f t="shared" si="108"/>
        <v>17.89</v>
      </c>
      <c r="E1798">
        <f t="shared" si="111"/>
        <v>6283.2562406257775</v>
      </c>
      <c r="F1798">
        <f t="shared" si="109"/>
        <v>2.7822203500065326E-2</v>
      </c>
    </row>
    <row r="1799" spans="3:6">
      <c r="C1799">
        <f t="shared" si="110"/>
        <v>1791</v>
      </c>
      <c r="D1799">
        <f t="shared" si="108"/>
        <v>17.900000000000002</v>
      </c>
      <c r="E1799">
        <f t="shared" si="111"/>
        <v>6262.4075303181562</v>
      </c>
      <c r="F1799">
        <f t="shared" si="109"/>
        <v>2.7729885593763486E-2</v>
      </c>
    </row>
    <row r="1800" spans="3:6">
      <c r="C1800">
        <f t="shared" si="110"/>
        <v>1792</v>
      </c>
      <c r="D1800">
        <f t="shared" si="108"/>
        <v>17.91</v>
      </c>
      <c r="E1800">
        <f t="shared" si="111"/>
        <v>6241.622151376645</v>
      </c>
      <c r="F1800">
        <f t="shared" si="109"/>
        <v>2.7637848118195068E-2</v>
      </c>
    </row>
    <row r="1801" spans="3:6">
      <c r="C1801">
        <f t="shared" si="110"/>
        <v>1793</v>
      </c>
      <c r="D1801">
        <f t="shared" si="108"/>
        <v>17.920000000000002</v>
      </c>
      <c r="E1801">
        <f t="shared" si="111"/>
        <v>6220.8999389627979</v>
      </c>
      <c r="F1801">
        <f t="shared" si="109"/>
        <v>2.7546090343456883E-2</v>
      </c>
    </row>
    <row r="1802" spans="3:6">
      <c r="C1802">
        <f t="shared" si="110"/>
        <v>1794</v>
      </c>
      <c r="D1802">
        <f t="shared" ref="D1802:D1865" si="112">$E$5*(C1802-1)</f>
        <v>17.93</v>
      </c>
      <c r="E1802">
        <f t="shared" si="111"/>
        <v>6200.2407285325717</v>
      </c>
      <c r="F1802">
        <f t="shared" ref="F1802:F1865" si="113">E1802/$E$7</f>
        <v>2.7454611540949352E-2</v>
      </c>
    </row>
    <row r="1803" spans="3:6">
      <c r="C1803">
        <f t="shared" ref="C1803:C1866" si="114">C1802+1</f>
        <v>1795</v>
      </c>
      <c r="D1803">
        <f t="shared" si="112"/>
        <v>17.940000000000001</v>
      </c>
      <c r="E1803">
        <f t="shared" si="111"/>
        <v>6179.6443558365254</v>
      </c>
      <c r="F1803">
        <f t="shared" si="113"/>
        <v>2.7363410983377388E-2</v>
      </c>
    </row>
    <row r="1804" spans="3:6">
      <c r="C1804">
        <f t="shared" si="114"/>
        <v>1796</v>
      </c>
      <c r="D1804">
        <f t="shared" si="112"/>
        <v>17.95</v>
      </c>
      <c r="E1804">
        <f t="shared" ref="E1804:E1867" si="115">(2*D1803^2+D1803^2*$E$5^2/4-$E$3*D1803*$E$5^2+$E$5^2*$E$4*($E$4+1))/(D1803*$E$5+D1803^2)*E1803+($E$5-D1803)/($E$5+D1803)*E1802</f>
        <v>6159.1106569200183</v>
      </c>
      <c r="F1804">
        <f t="shared" si="113"/>
        <v>2.7272487944751282E-2</v>
      </c>
    </row>
    <row r="1805" spans="3:6">
      <c r="C1805">
        <f t="shared" si="114"/>
        <v>1797</v>
      </c>
      <c r="D1805">
        <f t="shared" si="112"/>
        <v>17.96</v>
      </c>
      <c r="E1805">
        <f t="shared" si="115"/>
        <v>6138.6394681233978</v>
      </c>
      <c r="F1805">
        <f t="shared" si="113"/>
        <v>2.7181841700387531E-2</v>
      </c>
    </row>
    <row r="1806" spans="3:6">
      <c r="C1806">
        <f t="shared" si="114"/>
        <v>1798</v>
      </c>
      <c r="D1806">
        <f t="shared" si="112"/>
        <v>17.97</v>
      </c>
      <c r="E1806">
        <f t="shared" si="115"/>
        <v>6118.2306260821824</v>
      </c>
      <c r="F1806">
        <f t="shared" si="113"/>
        <v>2.709147152690964E-2</v>
      </c>
    </row>
    <row r="1807" spans="3:6">
      <c r="C1807">
        <f t="shared" si="114"/>
        <v>1799</v>
      </c>
      <c r="D1807">
        <f t="shared" si="112"/>
        <v>17.98</v>
      </c>
      <c r="E1807">
        <f t="shared" si="115"/>
        <v>6097.8839677272399</v>
      </c>
      <c r="F1807">
        <f t="shared" si="113"/>
        <v>2.7001376702248926E-2</v>
      </c>
    </row>
    <row r="1808" spans="3:6">
      <c r="C1808">
        <f t="shared" si="114"/>
        <v>1800</v>
      </c>
      <c r="D1808">
        <f t="shared" si="112"/>
        <v>17.990000000000002</v>
      </c>
      <c r="E1808">
        <f t="shared" si="115"/>
        <v>6077.5993302849665</v>
      </c>
      <c r="F1808">
        <f t="shared" si="113"/>
        <v>2.69115565056453E-2</v>
      </c>
    </row>
    <row r="1809" spans="3:6">
      <c r="C1809">
        <f t="shared" si="114"/>
        <v>1801</v>
      </c>
      <c r="D1809">
        <f t="shared" si="112"/>
        <v>18</v>
      </c>
      <c r="E1809">
        <f t="shared" si="115"/>
        <v>6057.3765512774526</v>
      </c>
      <c r="F1809">
        <f t="shared" si="113"/>
        <v>2.6822010217648001E-2</v>
      </c>
    </row>
    <row r="1810" spans="3:6">
      <c r="C1810">
        <f t="shared" si="114"/>
        <v>1802</v>
      </c>
      <c r="D1810">
        <f t="shared" si="112"/>
        <v>18.010000000000002</v>
      </c>
      <c r="E1810">
        <f t="shared" si="115"/>
        <v>6037.2154685226405</v>
      </c>
      <c r="F1810">
        <f t="shared" si="113"/>
        <v>2.6732737120116302E-2</v>
      </c>
    </row>
    <row r="1811" spans="3:6">
      <c r="C1811">
        <f t="shared" si="114"/>
        <v>1803</v>
      </c>
      <c r="D1811">
        <f t="shared" si="112"/>
        <v>18.02</v>
      </c>
      <c r="E1811">
        <f t="shared" si="115"/>
        <v>6017.115920134489</v>
      </c>
      <c r="F1811">
        <f t="shared" si="113"/>
        <v>2.6643736496220233E-2</v>
      </c>
    </row>
    <row r="1812" spans="3:6">
      <c r="C1812">
        <f t="shared" si="114"/>
        <v>1804</v>
      </c>
      <c r="D1812">
        <f t="shared" si="112"/>
        <v>18.03</v>
      </c>
      <c r="E1812">
        <f t="shared" si="115"/>
        <v>5997.0777445231251</v>
      </c>
      <c r="F1812">
        <f t="shared" si="113"/>
        <v>2.6555007630441257E-2</v>
      </c>
    </row>
    <row r="1813" spans="3:6">
      <c r="C1813">
        <f t="shared" si="114"/>
        <v>1805</v>
      </c>
      <c r="D1813">
        <f t="shared" si="112"/>
        <v>18.04</v>
      </c>
      <c r="E1813">
        <f t="shared" si="115"/>
        <v>5977.1007803949951</v>
      </c>
      <c r="F1813">
        <f t="shared" si="113"/>
        <v>2.6466549808572926E-2</v>
      </c>
    </row>
    <row r="1814" spans="3:6">
      <c r="C1814">
        <f t="shared" si="114"/>
        <v>1806</v>
      </c>
      <c r="D1814">
        <f t="shared" si="112"/>
        <v>18.05</v>
      </c>
      <c r="E1814">
        <f t="shared" si="115"/>
        <v>5957.1848667529994</v>
      </c>
      <c r="F1814">
        <f t="shared" si="113"/>
        <v>2.6378362317721504E-2</v>
      </c>
    </row>
    <row r="1815" spans="3:6">
      <c r="C1815">
        <f t="shared" si="114"/>
        <v>1807</v>
      </c>
      <c r="D1815">
        <f t="shared" si="112"/>
        <v>18.059999999999999</v>
      </c>
      <c r="E1815">
        <f t="shared" si="115"/>
        <v>5937.3298428966409</v>
      </c>
      <c r="F1815">
        <f t="shared" si="113"/>
        <v>2.6290444446306595E-2</v>
      </c>
    </row>
    <row r="1816" spans="3:6">
      <c r="C1816">
        <f t="shared" si="114"/>
        <v>1808</v>
      </c>
      <c r="D1816">
        <f t="shared" si="112"/>
        <v>18.07</v>
      </c>
      <c r="E1816">
        <f t="shared" si="115"/>
        <v>5917.5355484221518</v>
      </c>
      <c r="F1816">
        <f t="shared" si="113"/>
        <v>2.6202795484061726E-2</v>
      </c>
    </row>
    <row r="1817" spans="3:6">
      <c r="C1817">
        <f t="shared" si="114"/>
        <v>1809</v>
      </c>
      <c r="D1817">
        <f t="shared" si="112"/>
        <v>18.080000000000002</v>
      </c>
      <c r="E1817">
        <f t="shared" si="115"/>
        <v>5897.8018232226241</v>
      </c>
      <c r="F1817">
        <f t="shared" si="113"/>
        <v>2.6115414722034908E-2</v>
      </c>
    </row>
    <row r="1818" spans="3:6">
      <c r="C1818">
        <f t="shared" si="114"/>
        <v>1810</v>
      </c>
      <c r="D1818">
        <f t="shared" si="112"/>
        <v>18.09</v>
      </c>
      <c r="E1818">
        <f t="shared" si="115"/>
        <v>5878.1285074881316</v>
      </c>
      <c r="F1818">
        <f t="shared" si="113"/>
        <v>2.6028301452589196E-2</v>
      </c>
    </row>
    <row r="1819" spans="3:6">
      <c r="C1819">
        <f t="shared" si="114"/>
        <v>1811</v>
      </c>
      <c r="D1819">
        <f t="shared" si="112"/>
        <v>18.100000000000001</v>
      </c>
      <c r="E1819">
        <f t="shared" si="115"/>
        <v>5858.515441705852</v>
      </c>
      <c r="F1819">
        <f t="shared" si="113"/>
        <v>2.594145496940321E-2</v>
      </c>
    </row>
    <row r="1820" spans="3:6">
      <c r="C1820">
        <f t="shared" si="114"/>
        <v>1812</v>
      </c>
      <c r="D1820">
        <f t="shared" si="112"/>
        <v>18.11</v>
      </c>
      <c r="E1820">
        <f t="shared" si="115"/>
        <v>5838.9624666601767</v>
      </c>
      <c r="F1820">
        <f t="shared" si="113"/>
        <v>2.5854874567471632E-2</v>
      </c>
    </row>
    <row r="1821" spans="3:6">
      <c r="C1821">
        <f t="shared" si="114"/>
        <v>1813</v>
      </c>
      <c r="D1821">
        <f t="shared" si="112"/>
        <v>18.12</v>
      </c>
      <c r="E1821">
        <f t="shared" si="115"/>
        <v>5819.4694234328217</v>
      </c>
      <c r="F1821">
        <f t="shared" si="113"/>
        <v>2.5768559543105696E-2</v>
      </c>
    </row>
    <row r="1822" spans="3:6">
      <c r="C1822">
        <f t="shared" si="114"/>
        <v>1814</v>
      </c>
      <c r="D1822">
        <f t="shared" si="112"/>
        <v>18.13</v>
      </c>
      <c r="E1822">
        <f t="shared" si="115"/>
        <v>5800.0361534029335</v>
      </c>
      <c r="F1822">
        <f t="shared" si="113"/>
        <v>2.568250919393365E-2</v>
      </c>
    </row>
    <row r="1823" spans="3:6">
      <c r="C1823">
        <f t="shared" si="114"/>
        <v>1815</v>
      </c>
      <c r="D1823">
        <f t="shared" si="112"/>
        <v>18.14</v>
      </c>
      <c r="E1823">
        <f t="shared" si="115"/>
        <v>5780.6624982471867</v>
      </c>
      <c r="F1823">
        <f t="shared" si="113"/>
        <v>2.5596722818901206E-2</v>
      </c>
    </row>
    <row r="1824" spans="3:6">
      <c r="C1824">
        <f t="shared" si="114"/>
        <v>1816</v>
      </c>
      <c r="D1824">
        <f t="shared" si="112"/>
        <v>18.150000000000002</v>
      </c>
      <c r="E1824">
        <f t="shared" si="115"/>
        <v>5761.3482999398784</v>
      </c>
      <c r="F1824">
        <f t="shared" si="113"/>
        <v>2.5511199718271933E-2</v>
      </c>
    </row>
    <row r="1825" spans="3:6">
      <c r="C1825">
        <f t="shared" si="114"/>
        <v>1817</v>
      </c>
      <c r="D1825">
        <f t="shared" si="112"/>
        <v>18.16</v>
      </c>
      <c r="E1825">
        <f t="shared" si="115"/>
        <v>5742.0934007530204</v>
      </c>
      <c r="F1825">
        <f t="shared" si="113"/>
        <v>2.5425939193627685E-2</v>
      </c>
    </row>
    <row r="1826" spans="3:6">
      <c r="C1826">
        <f t="shared" si="114"/>
        <v>1818</v>
      </c>
      <c r="D1826">
        <f t="shared" si="112"/>
        <v>18.170000000000002</v>
      </c>
      <c r="E1826">
        <f t="shared" si="115"/>
        <v>5722.8976432564241</v>
      </c>
      <c r="F1826">
        <f t="shared" si="113"/>
        <v>2.5340940547868965E-2</v>
      </c>
    </row>
    <row r="1827" spans="3:6">
      <c r="C1827">
        <f t="shared" si="114"/>
        <v>1819</v>
      </c>
      <c r="D1827">
        <f t="shared" si="112"/>
        <v>18.18</v>
      </c>
      <c r="E1827">
        <f t="shared" si="115"/>
        <v>5703.7608703177802</v>
      </c>
      <c r="F1827">
        <f t="shared" si="113"/>
        <v>2.5256203085215291E-2</v>
      </c>
    </row>
    <row r="1828" spans="3:6">
      <c r="C1828">
        <f t="shared" si="114"/>
        <v>1820</v>
      </c>
      <c r="D1828">
        <f t="shared" si="112"/>
        <v>18.190000000000001</v>
      </c>
      <c r="E1828">
        <f t="shared" si="115"/>
        <v>5684.6829251027366</v>
      </c>
      <c r="F1828">
        <f t="shared" si="113"/>
        <v>2.5171726111205526E-2</v>
      </c>
    </row>
    <row r="1829" spans="3:6">
      <c r="C1829">
        <f t="shared" si="114"/>
        <v>1821</v>
      </c>
      <c r="D1829">
        <f t="shared" si="112"/>
        <v>18.2</v>
      </c>
      <c r="E1829">
        <f t="shared" si="115"/>
        <v>5665.6636510749677</v>
      </c>
      <c r="F1829">
        <f t="shared" si="113"/>
        <v>2.5087508932698191E-2</v>
      </c>
    </row>
    <row r="1830" spans="3:6">
      <c r="C1830">
        <f t="shared" si="114"/>
        <v>1822</v>
      </c>
      <c r="D1830">
        <f t="shared" si="112"/>
        <v>18.21</v>
      </c>
      <c r="E1830">
        <f t="shared" si="115"/>
        <v>5646.702891996244</v>
      </c>
      <c r="F1830">
        <f t="shared" si="113"/>
        <v>2.5003550857871783E-2</v>
      </c>
    </row>
    <row r="1831" spans="3:6">
      <c r="C1831">
        <f t="shared" si="114"/>
        <v>1823</v>
      </c>
      <c r="D1831">
        <f t="shared" si="112"/>
        <v>18.22</v>
      </c>
      <c r="E1831">
        <f t="shared" si="115"/>
        <v>5627.8004919264959</v>
      </c>
      <c r="F1831">
        <f t="shared" si="113"/>
        <v>2.4919851196225036E-2</v>
      </c>
    </row>
    <row r="1832" spans="3:6">
      <c r="C1832">
        <f t="shared" si="114"/>
        <v>1824</v>
      </c>
      <c r="D1832">
        <f t="shared" si="112"/>
        <v>18.23</v>
      </c>
      <c r="E1832">
        <f t="shared" si="115"/>
        <v>5608.9562952238693</v>
      </c>
      <c r="F1832">
        <f t="shared" si="113"/>
        <v>2.4836409258577191E-2</v>
      </c>
    </row>
    <row r="1833" spans="3:6">
      <c r="C1833">
        <f t="shared" si="114"/>
        <v>1825</v>
      </c>
      <c r="D1833">
        <f t="shared" si="112"/>
        <v>18.240000000000002</v>
      </c>
      <c r="E1833">
        <f t="shared" si="115"/>
        <v>5590.1701465447832</v>
      </c>
      <c r="F1833">
        <f t="shared" si="113"/>
        <v>2.475322435706823E-2</v>
      </c>
    </row>
    <row r="1834" spans="3:6">
      <c r="C1834">
        <f t="shared" si="114"/>
        <v>1826</v>
      </c>
      <c r="D1834">
        <f t="shared" si="112"/>
        <v>18.25</v>
      </c>
      <c r="E1834">
        <f t="shared" si="115"/>
        <v>5571.4418908439766</v>
      </c>
      <c r="F1834">
        <f t="shared" si="113"/>
        <v>2.4670295805159101E-2</v>
      </c>
    </row>
    <row r="1835" spans="3:6">
      <c r="C1835">
        <f t="shared" si="114"/>
        <v>1827</v>
      </c>
      <c r="D1835">
        <f t="shared" si="112"/>
        <v>18.260000000000002</v>
      </c>
      <c r="E1835">
        <f t="shared" si="115"/>
        <v>5552.7713733745495</v>
      </c>
      <c r="F1835">
        <f t="shared" si="113"/>
        <v>2.4587622917631887E-2</v>
      </c>
    </row>
    <row r="1836" spans="3:6">
      <c r="C1836">
        <f t="shared" si="114"/>
        <v>1828</v>
      </c>
      <c r="D1836">
        <f t="shared" si="112"/>
        <v>18.27</v>
      </c>
      <c r="E1836">
        <f t="shared" si="115"/>
        <v>5534.1584396880144</v>
      </c>
      <c r="F1836">
        <f t="shared" si="113"/>
        <v>2.4505205010590038E-2</v>
      </c>
    </row>
    <row r="1837" spans="3:6">
      <c r="C1837">
        <f t="shared" si="114"/>
        <v>1829</v>
      </c>
      <c r="D1837">
        <f t="shared" si="112"/>
        <v>18.28</v>
      </c>
      <c r="E1837">
        <f t="shared" si="115"/>
        <v>5515.6029356343224</v>
      </c>
      <c r="F1837">
        <f t="shared" si="113"/>
        <v>2.4423041401458494E-2</v>
      </c>
    </row>
    <row r="1838" spans="3:6">
      <c r="C1838">
        <f t="shared" si="114"/>
        <v>1830</v>
      </c>
      <c r="D1838">
        <f t="shared" si="112"/>
        <v>18.29</v>
      </c>
      <c r="E1838">
        <f t="shared" si="115"/>
        <v>5497.1047073619002</v>
      </c>
      <c r="F1838">
        <f t="shared" si="113"/>
        <v>2.4341131408983838E-2</v>
      </c>
    </row>
    <row r="1839" spans="3:6">
      <c r="C1839">
        <f t="shared" si="114"/>
        <v>1831</v>
      </c>
      <c r="D1839">
        <f t="shared" si="112"/>
        <v>18.3</v>
      </c>
      <c r="E1839">
        <f t="shared" si="115"/>
        <v>5478.6636013176767</v>
      </c>
      <c r="F1839">
        <f t="shared" si="113"/>
        <v>2.4259474353234421E-2</v>
      </c>
    </row>
    <row r="1840" spans="3:6">
      <c r="C1840">
        <f t="shared" si="114"/>
        <v>1832</v>
      </c>
      <c r="D1840">
        <f t="shared" si="112"/>
        <v>18.309999999999999</v>
      </c>
      <c r="E1840">
        <f t="shared" si="115"/>
        <v>5460.2794642471035</v>
      </c>
      <c r="F1840">
        <f t="shared" si="113"/>
        <v>2.4178069555600441E-2</v>
      </c>
    </row>
    <row r="1841" spans="3:6">
      <c r="C1841">
        <f t="shared" si="114"/>
        <v>1833</v>
      </c>
      <c r="D1841">
        <f t="shared" si="112"/>
        <v>18.32</v>
      </c>
      <c r="E1841">
        <f t="shared" si="115"/>
        <v>5441.9521431941848</v>
      </c>
      <c r="F1841">
        <f t="shared" si="113"/>
        <v>2.4096916338794093E-2</v>
      </c>
    </row>
    <row r="1842" spans="3:6">
      <c r="C1842">
        <f t="shared" si="114"/>
        <v>1834</v>
      </c>
      <c r="D1842">
        <f t="shared" si="112"/>
        <v>18.330000000000002</v>
      </c>
      <c r="E1842">
        <f t="shared" si="115"/>
        <v>5423.6814855014818</v>
      </c>
      <c r="F1842">
        <f t="shared" si="113"/>
        <v>2.401601402684958E-2</v>
      </c>
    </row>
    <row r="1843" spans="3:6">
      <c r="C1843">
        <f t="shared" si="114"/>
        <v>1835</v>
      </c>
      <c r="D1843">
        <f t="shared" si="112"/>
        <v>18.34</v>
      </c>
      <c r="E1843">
        <f t="shared" si="115"/>
        <v>5405.467338810131</v>
      </c>
      <c r="F1843">
        <f t="shared" si="113"/>
        <v>2.393536194512319E-2</v>
      </c>
    </row>
    <row r="1844" spans="3:6">
      <c r="C1844">
        <f t="shared" si="114"/>
        <v>1836</v>
      </c>
      <c r="D1844">
        <f t="shared" si="112"/>
        <v>18.350000000000001</v>
      </c>
      <c r="E1844">
        <f t="shared" si="115"/>
        <v>5387.3095510598441</v>
      </c>
      <c r="F1844">
        <f t="shared" si="113"/>
        <v>2.3854959420293299E-2</v>
      </c>
    </row>
    <row r="1845" spans="3:6">
      <c r="C1845">
        <f t="shared" si="114"/>
        <v>1837</v>
      </c>
      <c r="D1845">
        <f t="shared" si="112"/>
        <v>18.36</v>
      </c>
      <c r="E1845">
        <f t="shared" si="115"/>
        <v>5369.2079704889175</v>
      </c>
      <c r="F1845">
        <f t="shared" si="113"/>
        <v>2.3774805780360418E-2</v>
      </c>
    </row>
    <row r="1846" spans="3:6">
      <c r="C1846">
        <f t="shared" si="114"/>
        <v>1838</v>
      </c>
      <c r="D1846">
        <f t="shared" si="112"/>
        <v>18.37</v>
      </c>
      <c r="E1846">
        <f t="shared" si="115"/>
        <v>5351.1624456342252</v>
      </c>
      <c r="F1846">
        <f t="shared" si="113"/>
        <v>2.3694900354647153E-2</v>
      </c>
    </row>
    <row r="1847" spans="3:6">
      <c r="C1847">
        <f t="shared" si="114"/>
        <v>1839</v>
      </c>
      <c r="D1847">
        <f t="shared" si="112"/>
        <v>18.38</v>
      </c>
      <c r="E1847">
        <f t="shared" si="115"/>
        <v>5333.1728253312203</v>
      </c>
      <c r="F1847">
        <f t="shared" si="113"/>
        <v>2.3615242473798214E-2</v>
      </c>
    </row>
    <row r="1848" spans="3:6">
      <c r="C1848">
        <f t="shared" si="114"/>
        <v>1840</v>
      </c>
      <c r="D1848">
        <f t="shared" si="112"/>
        <v>18.39</v>
      </c>
      <c r="E1848">
        <f t="shared" si="115"/>
        <v>5315.2389587139178</v>
      </c>
      <c r="F1848">
        <f t="shared" si="113"/>
        <v>2.3535831469780347E-2</v>
      </c>
    </row>
    <row r="1849" spans="3:6">
      <c r="C1849">
        <f t="shared" si="114"/>
        <v>1841</v>
      </c>
      <c r="D1849">
        <f t="shared" si="112"/>
        <v>18.400000000000002</v>
      </c>
      <c r="E1849">
        <f t="shared" si="115"/>
        <v>5297.3606952148893</v>
      </c>
      <c r="F1849">
        <f t="shared" si="113"/>
        <v>2.3456666675882303E-2</v>
      </c>
    </row>
    <row r="1850" spans="3:6">
      <c r="C1850">
        <f t="shared" si="114"/>
        <v>1842</v>
      </c>
      <c r="D1850">
        <f t="shared" si="112"/>
        <v>18.41</v>
      </c>
      <c r="E1850">
        <f t="shared" si="115"/>
        <v>5279.5378845652403</v>
      </c>
      <c r="F1850">
        <f t="shared" si="113"/>
        <v>2.3377747426714727E-2</v>
      </c>
    </row>
    <row r="1851" spans="3:6">
      <c r="C1851">
        <f t="shared" si="114"/>
        <v>1843</v>
      </c>
      <c r="D1851">
        <f t="shared" si="112"/>
        <v>18.420000000000002</v>
      </c>
      <c r="E1851">
        <f t="shared" si="115"/>
        <v>5261.7703767945877</v>
      </c>
      <c r="F1851">
        <f t="shared" si="113"/>
        <v>2.3299073058210083E-2</v>
      </c>
    </row>
    <row r="1852" spans="3:6">
      <c r="C1852">
        <f t="shared" si="114"/>
        <v>1844</v>
      </c>
      <c r="D1852">
        <f t="shared" si="112"/>
        <v>18.43</v>
      </c>
      <c r="E1852">
        <f t="shared" si="115"/>
        <v>5244.0580222310437</v>
      </c>
      <c r="F1852">
        <f t="shared" si="113"/>
        <v>2.3220642907622567E-2</v>
      </c>
    </row>
    <row r="1853" spans="3:6">
      <c r="C1853">
        <f t="shared" si="114"/>
        <v>1845</v>
      </c>
      <c r="D1853">
        <f t="shared" si="112"/>
        <v>18.440000000000001</v>
      </c>
      <c r="E1853">
        <f t="shared" si="115"/>
        <v>5226.4006715011756</v>
      </c>
      <c r="F1853">
        <f t="shared" si="113"/>
        <v>2.3142456313527928E-2</v>
      </c>
    </row>
    <row r="1854" spans="3:6">
      <c r="C1854">
        <f t="shared" si="114"/>
        <v>1846</v>
      </c>
      <c r="D1854">
        <f t="shared" si="112"/>
        <v>18.45</v>
      </c>
      <c r="E1854">
        <f t="shared" si="115"/>
        <v>5208.7981755299825</v>
      </c>
      <c r="F1854">
        <f t="shared" si="113"/>
        <v>2.306451261582337E-2</v>
      </c>
    </row>
    <row r="1855" spans="3:6">
      <c r="C1855">
        <f t="shared" si="114"/>
        <v>1847</v>
      </c>
      <c r="D1855">
        <f t="shared" si="112"/>
        <v>18.46</v>
      </c>
      <c r="E1855">
        <f t="shared" si="115"/>
        <v>5191.2503855408504</v>
      </c>
      <c r="F1855">
        <f t="shared" si="113"/>
        <v>2.2986811155727351E-2</v>
      </c>
    </row>
    <row r="1856" spans="3:6">
      <c r="C1856">
        <f t="shared" si="114"/>
        <v>1848</v>
      </c>
      <c r="D1856">
        <f t="shared" si="112"/>
        <v>18.47</v>
      </c>
      <c r="E1856">
        <f t="shared" si="115"/>
        <v>5173.7571530555188</v>
      </c>
      <c r="F1856">
        <f t="shared" si="113"/>
        <v>2.2909351275779439E-2</v>
      </c>
    </row>
    <row r="1857" spans="3:6">
      <c r="C1857">
        <f t="shared" si="114"/>
        <v>1849</v>
      </c>
      <c r="D1857">
        <f t="shared" si="112"/>
        <v>18.48</v>
      </c>
      <c r="E1857">
        <f t="shared" si="115"/>
        <v>5156.3183298940303</v>
      </c>
      <c r="F1857">
        <f t="shared" si="113"/>
        <v>2.283213231984008E-2</v>
      </c>
    </row>
    <row r="1858" spans="3:6">
      <c r="C1858">
        <f t="shared" si="114"/>
        <v>1850</v>
      </c>
      <c r="D1858">
        <f t="shared" si="112"/>
        <v>18.490000000000002</v>
      </c>
      <c r="E1858">
        <f t="shared" si="115"/>
        <v>5138.9337681746892</v>
      </c>
      <c r="F1858">
        <f t="shared" si="113"/>
        <v>2.2755153633090424E-2</v>
      </c>
    </row>
    <row r="1859" spans="3:6">
      <c r="C1859">
        <f t="shared" si="114"/>
        <v>1851</v>
      </c>
      <c r="D1859">
        <f t="shared" si="112"/>
        <v>18.5</v>
      </c>
      <c r="E1859">
        <f t="shared" si="115"/>
        <v>5121.6033203140023</v>
      </c>
      <c r="F1859">
        <f t="shared" si="113"/>
        <v>2.2678414562032057E-2</v>
      </c>
    </row>
    <row r="1860" spans="3:6">
      <c r="C1860">
        <f t="shared" si="114"/>
        <v>1852</v>
      </c>
      <c r="D1860">
        <f t="shared" si="112"/>
        <v>18.510000000000002</v>
      </c>
      <c r="E1860">
        <f t="shared" si="115"/>
        <v>5104.3268390266276</v>
      </c>
      <c r="F1860">
        <f t="shared" si="113"/>
        <v>2.2601914454486779E-2</v>
      </c>
    </row>
    <row r="1861" spans="3:6">
      <c r="C1861">
        <f t="shared" si="114"/>
        <v>1853</v>
      </c>
      <c r="D1861">
        <f t="shared" si="112"/>
        <v>18.52</v>
      </c>
      <c r="E1861">
        <f t="shared" si="115"/>
        <v>5087.1041773253173</v>
      </c>
      <c r="F1861">
        <f t="shared" si="113"/>
        <v>2.2525652659596346E-2</v>
      </c>
    </row>
    <row r="1862" spans="3:6">
      <c r="C1862">
        <f t="shared" si="114"/>
        <v>1854</v>
      </c>
      <c r="D1862">
        <f t="shared" si="112"/>
        <v>18.53</v>
      </c>
      <c r="E1862">
        <f t="shared" si="115"/>
        <v>5069.9351885208471</v>
      </c>
      <c r="F1862">
        <f t="shared" si="113"/>
        <v>2.244962852782216E-2</v>
      </c>
    </row>
    <row r="1863" spans="3:6">
      <c r="C1863">
        <f t="shared" si="114"/>
        <v>1855</v>
      </c>
      <c r="D1863">
        <f t="shared" si="112"/>
        <v>18.54</v>
      </c>
      <c r="E1863">
        <f t="shared" si="115"/>
        <v>5052.8197262219592</v>
      </c>
      <c r="F1863">
        <f t="shared" si="113"/>
        <v>2.2373841410945013E-2</v>
      </c>
    </row>
    <row r="1864" spans="3:6">
      <c r="C1864">
        <f t="shared" si="114"/>
        <v>1856</v>
      </c>
      <c r="D1864">
        <f t="shared" si="112"/>
        <v>18.55</v>
      </c>
      <c r="E1864">
        <f t="shared" si="115"/>
        <v>5035.7576443352864</v>
      </c>
      <c r="F1864">
        <f t="shared" si="113"/>
        <v>2.2298290662064763E-2</v>
      </c>
    </row>
    <row r="1865" spans="3:6">
      <c r="C1865">
        <f t="shared" si="114"/>
        <v>1857</v>
      </c>
      <c r="D1865">
        <f t="shared" si="112"/>
        <v>18.559999999999999</v>
      </c>
      <c r="E1865">
        <f t="shared" si="115"/>
        <v>5018.7487970652801</v>
      </c>
      <c r="F1865">
        <f t="shared" si="113"/>
        <v>2.2222975635599995E-2</v>
      </c>
    </row>
    <row r="1866" spans="3:6">
      <c r="C1866">
        <f t="shared" si="114"/>
        <v>1858</v>
      </c>
      <c r="D1866">
        <f t="shared" ref="D1866:D1929" si="116">$E$5*(C1866-1)</f>
        <v>18.57</v>
      </c>
      <c r="E1866">
        <f t="shared" si="115"/>
        <v>5001.7930389141311</v>
      </c>
      <c r="F1866">
        <f t="shared" ref="F1866:F1929" si="117">E1866/$E$7</f>
        <v>2.2147895687287689E-2</v>
      </c>
    </row>
    <row r="1867" spans="3:6">
      <c r="C1867">
        <f t="shared" ref="C1867:C1930" si="118">C1866+1</f>
        <v>1859</v>
      </c>
      <c r="D1867">
        <f t="shared" si="116"/>
        <v>18.580000000000002</v>
      </c>
      <c r="E1867">
        <f t="shared" si="115"/>
        <v>4984.8902246816942</v>
      </c>
      <c r="F1867">
        <f t="shared" si="117"/>
        <v>2.2073050174182877E-2</v>
      </c>
    </row>
    <row r="1868" spans="3:6">
      <c r="C1868">
        <f t="shared" si="118"/>
        <v>1860</v>
      </c>
      <c r="D1868">
        <f t="shared" si="116"/>
        <v>18.59</v>
      </c>
      <c r="E1868">
        <f t="shared" ref="E1868:E1931" si="119">(2*D1867^2+D1867^2*$E$5^2/4-$E$3*D1867*$E$5^2+$E$5^2*$E$4*($E$4+1))/(D1867*$E$5+D1867^2)*E1867+($E$5-D1867)/($E$5+D1867)*E1866</f>
        <v>4968.0402094653991</v>
      </c>
      <c r="F1868">
        <f t="shared" si="117"/>
        <v>2.1998438454658244E-2</v>
      </c>
    </row>
    <row r="1869" spans="3:6">
      <c r="C1869">
        <f t="shared" si="118"/>
        <v>1861</v>
      </c>
      <c r="D1869">
        <f t="shared" si="116"/>
        <v>18.600000000000001</v>
      </c>
      <c r="E1869">
        <f t="shared" si="119"/>
        <v>4951.2428486601621</v>
      </c>
      <c r="F1869">
        <f t="shared" si="117"/>
        <v>2.1924059888403753E-2</v>
      </c>
    </row>
    <row r="1870" spans="3:6">
      <c r="C1870">
        <f t="shared" si="118"/>
        <v>1862</v>
      </c>
      <c r="D1870">
        <f t="shared" si="116"/>
        <v>18.61</v>
      </c>
      <c r="E1870">
        <f t="shared" si="119"/>
        <v>4934.4979979582995</v>
      </c>
      <c r="F1870">
        <f t="shared" si="117"/>
        <v>2.1849913836426246E-2</v>
      </c>
    </row>
    <row r="1871" spans="3:6">
      <c r="C1871">
        <f t="shared" si="118"/>
        <v>1863</v>
      </c>
      <c r="D1871">
        <f t="shared" si="116"/>
        <v>18.62</v>
      </c>
      <c r="E1871">
        <f t="shared" si="119"/>
        <v>4917.805513349429</v>
      </c>
      <c r="F1871">
        <f t="shared" si="117"/>
        <v>2.1775999661049015E-2</v>
      </c>
    </row>
    <row r="1872" spans="3:6">
      <c r="C1872">
        <f t="shared" si="118"/>
        <v>1864</v>
      </c>
      <c r="D1872">
        <f t="shared" si="116"/>
        <v>18.63</v>
      </c>
      <c r="E1872">
        <f t="shared" si="119"/>
        <v>4901.1652511203729</v>
      </c>
      <c r="F1872">
        <f t="shared" si="117"/>
        <v>2.1702316725911368E-2</v>
      </c>
    </row>
    <row r="1873" spans="3:6">
      <c r="C1873">
        <f t="shared" si="118"/>
        <v>1865</v>
      </c>
      <c r="D1873">
        <f t="shared" si="116"/>
        <v>18.64</v>
      </c>
      <c r="E1873">
        <f t="shared" si="119"/>
        <v>4884.5770678550543</v>
      </c>
      <c r="F1873">
        <f t="shared" si="117"/>
        <v>2.1628864395968173E-2</v>
      </c>
    </row>
    <row r="1874" spans="3:6">
      <c r="C1874">
        <f t="shared" si="118"/>
        <v>1866</v>
      </c>
      <c r="D1874">
        <f t="shared" si="116"/>
        <v>18.650000000000002</v>
      </c>
      <c r="E1874">
        <f t="shared" si="119"/>
        <v>4868.0408204343976</v>
      </c>
      <c r="F1874">
        <f t="shared" si="117"/>
        <v>2.1555642037489425E-2</v>
      </c>
    </row>
    <row r="1875" spans="3:6">
      <c r="C1875">
        <f t="shared" si="118"/>
        <v>1867</v>
      </c>
      <c r="D1875">
        <f t="shared" si="116"/>
        <v>18.66</v>
      </c>
      <c r="E1875">
        <f t="shared" si="119"/>
        <v>4851.5563660362159</v>
      </c>
      <c r="F1875">
        <f t="shared" si="117"/>
        <v>2.1482649018059727E-2</v>
      </c>
    </row>
    <row r="1876" spans="3:6">
      <c r="C1876">
        <f t="shared" si="118"/>
        <v>1868</v>
      </c>
      <c r="D1876">
        <f t="shared" si="116"/>
        <v>18.670000000000002</v>
      </c>
      <c r="E1876">
        <f t="shared" si="119"/>
        <v>4835.1235621351034</v>
      </c>
      <c r="F1876">
        <f t="shared" si="117"/>
        <v>2.1409884706577838E-2</v>
      </c>
    </row>
    <row r="1877" spans="3:6">
      <c r="C1877">
        <f t="shared" si="118"/>
        <v>1869</v>
      </c>
      <c r="D1877">
        <f t="shared" si="116"/>
        <v>18.68</v>
      </c>
      <c r="E1877">
        <f t="shared" si="119"/>
        <v>4818.7422665023169</v>
      </c>
      <c r="F1877">
        <f t="shared" si="117"/>
        <v>2.1337348473256128E-2</v>
      </c>
    </row>
    <row r="1878" spans="3:6">
      <c r="C1878">
        <f t="shared" si="118"/>
        <v>1870</v>
      </c>
      <c r="D1878">
        <f t="shared" si="116"/>
        <v>18.690000000000001</v>
      </c>
      <c r="E1878">
        <f t="shared" si="119"/>
        <v>4802.4123372056592</v>
      </c>
      <c r="F1878">
        <f t="shared" si="117"/>
        <v>2.1265039689620076E-2</v>
      </c>
    </row>
    <row r="1879" spans="3:6">
      <c r="C1879">
        <f t="shared" si="118"/>
        <v>1871</v>
      </c>
      <c r="D1879">
        <f t="shared" si="116"/>
        <v>18.7</v>
      </c>
      <c r="E1879">
        <f t="shared" si="119"/>
        <v>4786.1336326093597</v>
      </c>
      <c r="F1879">
        <f t="shared" si="117"/>
        <v>2.1192957728507728E-2</v>
      </c>
    </row>
    <row r="1880" spans="3:6">
      <c r="C1880">
        <f t="shared" si="118"/>
        <v>1872</v>
      </c>
      <c r="D1880">
        <f t="shared" si="116"/>
        <v>18.71</v>
      </c>
      <c r="E1880">
        <f t="shared" si="119"/>
        <v>4769.9060113739442</v>
      </c>
      <c r="F1880">
        <f t="shared" si="117"/>
        <v>2.112110196406914E-2</v>
      </c>
    </row>
    <row r="1881" spans="3:6">
      <c r="C1881">
        <f t="shared" si="118"/>
        <v>1873</v>
      </c>
      <c r="D1881">
        <f t="shared" si="116"/>
        <v>18.72</v>
      </c>
      <c r="E1881">
        <f t="shared" si="119"/>
        <v>4753.7293324561151</v>
      </c>
      <c r="F1881">
        <f t="shared" si="117"/>
        <v>2.1049471771765818E-2</v>
      </c>
    </row>
    <row r="1882" spans="3:6">
      <c r="C1882">
        <f t="shared" si="118"/>
        <v>1874</v>
      </c>
      <c r="D1882">
        <f t="shared" si="116"/>
        <v>18.73</v>
      </c>
      <c r="E1882">
        <f t="shared" si="119"/>
        <v>4737.603455108615</v>
      </c>
      <c r="F1882">
        <f t="shared" si="117"/>
        <v>2.097806652837015E-2</v>
      </c>
    </row>
    <row r="1883" spans="3:6">
      <c r="C1883">
        <f t="shared" si="118"/>
        <v>1875</v>
      </c>
      <c r="D1883">
        <f t="shared" si="116"/>
        <v>18.740000000000002</v>
      </c>
      <c r="E1883">
        <f t="shared" si="119"/>
        <v>4721.5282388800952</v>
      </c>
      <c r="F1883">
        <f t="shared" si="117"/>
        <v>2.0906885611964791E-2</v>
      </c>
    </row>
    <row r="1884" spans="3:6">
      <c r="C1884">
        <f t="shared" si="118"/>
        <v>1876</v>
      </c>
      <c r="D1884">
        <f t="shared" si="116"/>
        <v>18.75</v>
      </c>
      <c r="E1884">
        <f t="shared" si="119"/>
        <v>4705.5035436149747</v>
      </c>
      <c r="F1884">
        <f t="shared" si="117"/>
        <v>2.083592840194206E-2</v>
      </c>
    </row>
    <row r="1885" spans="3:6">
      <c r="C1885">
        <f t="shared" si="118"/>
        <v>1877</v>
      </c>
      <c r="D1885">
        <f t="shared" si="116"/>
        <v>18.760000000000002</v>
      </c>
      <c r="E1885">
        <f t="shared" si="119"/>
        <v>4689.5292294533047</v>
      </c>
      <c r="F1885">
        <f t="shared" si="117"/>
        <v>2.0765194279003332E-2</v>
      </c>
    </row>
    <row r="1886" spans="3:6">
      <c r="C1886">
        <f t="shared" si="118"/>
        <v>1878</v>
      </c>
      <c r="D1886">
        <f t="shared" si="116"/>
        <v>18.77</v>
      </c>
      <c r="E1886">
        <f t="shared" si="119"/>
        <v>4673.6051568306229</v>
      </c>
      <c r="F1886">
        <f t="shared" si="117"/>
        <v>2.0694682625158393E-2</v>
      </c>
    </row>
    <row r="1887" spans="3:6">
      <c r="C1887">
        <f t="shared" si="118"/>
        <v>1879</v>
      </c>
      <c r="D1887">
        <f t="shared" si="116"/>
        <v>18.78</v>
      </c>
      <c r="E1887">
        <f t="shared" si="119"/>
        <v>4657.7311864778085</v>
      </c>
      <c r="F1887">
        <f t="shared" si="117"/>
        <v>2.0624392823724792E-2</v>
      </c>
    </row>
    <row r="1888" spans="3:6">
      <c r="C1888">
        <f t="shared" si="118"/>
        <v>1880</v>
      </c>
      <c r="D1888">
        <f t="shared" si="116"/>
        <v>18.79</v>
      </c>
      <c r="E1888">
        <f t="shared" si="119"/>
        <v>4641.907179420934</v>
      </c>
      <c r="F1888">
        <f t="shared" si="117"/>
        <v>2.0554324259327204E-2</v>
      </c>
    </row>
    <row r="1889" spans="3:6">
      <c r="C1889">
        <f t="shared" si="118"/>
        <v>1881</v>
      </c>
      <c r="D1889">
        <f t="shared" si="116"/>
        <v>18.8</v>
      </c>
      <c r="E1889">
        <f t="shared" si="119"/>
        <v>4626.1329969811077</v>
      </c>
      <c r="F1889">
        <f t="shared" si="117"/>
        <v>2.0484476317896714E-2</v>
      </c>
    </row>
    <row r="1890" spans="3:6">
      <c r="C1890">
        <f t="shared" si="118"/>
        <v>1882</v>
      </c>
      <c r="D1890">
        <f t="shared" si="116"/>
        <v>18.809999999999999</v>
      </c>
      <c r="E1890">
        <f t="shared" si="119"/>
        <v>4610.4085007743233</v>
      </c>
      <c r="F1890">
        <f t="shared" si="117"/>
        <v>2.041484838667015E-2</v>
      </c>
    </row>
    <row r="1891" spans="3:6">
      <c r="C1891">
        <f t="shared" si="118"/>
        <v>1883</v>
      </c>
      <c r="D1891">
        <f t="shared" si="116"/>
        <v>18.82</v>
      </c>
      <c r="E1891">
        <f t="shared" si="119"/>
        <v>4594.7335527113</v>
      </c>
      <c r="F1891">
        <f t="shared" si="117"/>
        <v>2.0345439854189393E-2</v>
      </c>
    </row>
    <row r="1892" spans="3:6">
      <c r="C1892">
        <f t="shared" si="118"/>
        <v>1884</v>
      </c>
      <c r="D1892">
        <f t="shared" si="116"/>
        <v>18.830000000000002</v>
      </c>
      <c r="E1892">
        <f t="shared" si="119"/>
        <v>4579.1080149973204</v>
      </c>
      <c r="F1892">
        <f t="shared" si="117"/>
        <v>2.0276250110300643E-2</v>
      </c>
    </row>
    <row r="1893" spans="3:6">
      <c r="C1893">
        <f t="shared" si="118"/>
        <v>1885</v>
      </c>
      <c r="D1893">
        <f t="shared" si="116"/>
        <v>18.84</v>
      </c>
      <c r="E1893">
        <f t="shared" si="119"/>
        <v>4563.5317501320633</v>
      </c>
      <c r="F1893">
        <f t="shared" si="117"/>
        <v>2.0207278546153683E-2</v>
      </c>
    </row>
    <row r="1894" spans="3:6">
      <c r="C1894">
        <f t="shared" si="118"/>
        <v>1886</v>
      </c>
      <c r="D1894">
        <f t="shared" si="116"/>
        <v>18.850000000000001</v>
      </c>
      <c r="E1894">
        <f t="shared" si="119"/>
        <v>4548.0046209094435</v>
      </c>
      <c r="F1894">
        <f t="shared" si="117"/>
        <v>2.0138524554201176E-2</v>
      </c>
    </row>
    <row r="1895" spans="3:6">
      <c r="C1895">
        <f t="shared" si="118"/>
        <v>1887</v>
      </c>
      <c r="D1895">
        <f t="shared" si="116"/>
        <v>18.86</v>
      </c>
      <c r="E1895">
        <f t="shared" si="119"/>
        <v>4532.5264904174373</v>
      </c>
      <c r="F1895">
        <f t="shared" si="117"/>
        <v>2.0069987528197875E-2</v>
      </c>
    </row>
    <row r="1896" spans="3:6">
      <c r="C1896">
        <f t="shared" si="118"/>
        <v>1888</v>
      </c>
      <c r="D1896">
        <f t="shared" si="116"/>
        <v>18.87</v>
      </c>
      <c r="E1896">
        <f t="shared" si="119"/>
        <v>4517.0972220379062</v>
      </c>
      <c r="F1896">
        <f t="shared" si="117"/>
        <v>2.0001666863199867E-2</v>
      </c>
    </row>
    <row r="1897" spans="3:6">
      <c r="C1897">
        <f t="shared" si="118"/>
        <v>1889</v>
      </c>
      <c r="D1897">
        <f t="shared" si="116"/>
        <v>18.88</v>
      </c>
      <c r="E1897">
        <f t="shared" si="119"/>
        <v>4501.7166794464292</v>
      </c>
      <c r="F1897">
        <f t="shared" si="117"/>
        <v>1.9933561955563811E-2</v>
      </c>
    </row>
    <row r="1898" spans="3:6">
      <c r="C1898">
        <f t="shared" si="118"/>
        <v>1890</v>
      </c>
      <c r="D1898">
        <f t="shared" si="116"/>
        <v>18.89</v>
      </c>
      <c r="E1898">
        <f t="shared" si="119"/>
        <v>4486.3847266121193</v>
      </c>
      <c r="F1898">
        <f t="shared" si="117"/>
        <v>1.9865672202946133E-2</v>
      </c>
    </row>
    <row r="1899" spans="3:6">
      <c r="C1899">
        <f t="shared" si="118"/>
        <v>1891</v>
      </c>
      <c r="D1899">
        <f t="shared" si="116"/>
        <v>18.900000000000002</v>
      </c>
      <c r="E1899">
        <f t="shared" si="119"/>
        <v>4471.1012277974442</v>
      </c>
      <c r="F1899">
        <f t="shared" si="117"/>
        <v>1.979799700430223E-2</v>
      </c>
    </row>
    <row r="1900" spans="3:6">
      <c r="C1900">
        <f t="shared" si="118"/>
        <v>1892</v>
      </c>
      <c r="D1900">
        <f t="shared" si="116"/>
        <v>18.91</v>
      </c>
      <c r="E1900">
        <f t="shared" si="119"/>
        <v>4455.86604755804</v>
      </c>
      <c r="F1900">
        <f t="shared" si="117"/>
        <v>1.9730535759885644E-2</v>
      </c>
    </row>
    <row r="1901" spans="3:6">
      <c r="C1901">
        <f t="shared" si="118"/>
        <v>1893</v>
      </c>
      <c r="D1901">
        <f t="shared" si="116"/>
        <v>18.920000000000002</v>
      </c>
      <c r="E1901">
        <f t="shared" si="119"/>
        <v>4440.6790507425249</v>
      </c>
      <c r="F1901">
        <f t="shared" si="117"/>
        <v>1.9663287871247249E-2</v>
      </c>
    </row>
    <row r="1902" spans="3:6">
      <c r="C1902">
        <f t="shared" si="118"/>
        <v>1894</v>
      </c>
      <c r="D1902">
        <f t="shared" si="116"/>
        <v>18.93</v>
      </c>
      <c r="E1902">
        <f t="shared" si="119"/>
        <v>4425.5401024923103</v>
      </c>
      <c r="F1902">
        <f t="shared" si="117"/>
        <v>1.9596252741234395E-2</v>
      </c>
    </row>
    <row r="1903" spans="3:6">
      <c r="C1903">
        <f t="shared" si="118"/>
        <v>1895</v>
      </c>
      <c r="D1903">
        <f t="shared" si="116"/>
        <v>18.940000000000001</v>
      </c>
      <c r="E1903">
        <f t="shared" si="119"/>
        <v>4410.4490682414062</v>
      </c>
      <c r="F1903">
        <f t="shared" si="117"/>
        <v>1.9529429773990057E-2</v>
      </c>
    </row>
    <row r="1904" spans="3:6">
      <c r="C1904">
        <f t="shared" si="118"/>
        <v>1896</v>
      </c>
      <c r="D1904">
        <f t="shared" si="116"/>
        <v>18.95</v>
      </c>
      <c r="E1904">
        <f t="shared" si="119"/>
        <v>4395.4058137162319</v>
      </c>
      <c r="F1904">
        <f t="shared" si="117"/>
        <v>1.9462818374952003E-2</v>
      </c>
    </row>
    <row r="1905" spans="3:6">
      <c r="C1905">
        <f t="shared" si="118"/>
        <v>1897</v>
      </c>
      <c r="D1905">
        <f t="shared" si="116"/>
        <v>18.96</v>
      </c>
      <c r="E1905">
        <f t="shared" si="119"/>
        <v>4380.4102049354096</v>
      </c>
      <c r="F1905">
        <f t="shared" si="117"/>
        <v>1.9396417950851862E-2</v>
      </c>
    </row>
    <row r="1906" spans="3:6">
      <c r="C1906">
        <f t="shared" si="118"/>
        <v>1898</v>
      </c>
      <c r="D1906">
        <f t="shared" si="116"/>
        <v>18.97</v>
      </c>
      <c r="E1906">
        <f t="shared" si="119"/>
        <v>4365.46210820957</v>
      </c>
      <c r="F1906">
        <f t="shared" si="117"/>
        <v>1.9330227909714285E-2</v>
      </c>
    </row>
    <row r="1907" spans="3:6">
      <c r="C1907">
        <f t="shared" si="118"/>
        <v>1899</v>
      </c>
      <c r="D1907">
        <f t="shared" si="116"/>
        <v>18.98</v>
      </c>
      <c r="E1907">
        <f t="shared" si="119"/>
        <v>4350.5613901411461</v>
      </c>
      <c r="F1907">
        <f t="shared" si="117"/>
        <v>1.9264247660856011E-2</v>
      </c>
    </row>
    <row r="1908" spans="3:6">
      <c r="C1908">
        <f t="shared" si="118"/>
        <v>1900</v>
      </c>
      <c r="D1908">
        <f t="shared" si="116"/>
        <v>18.990000000000002</v>
      </c>
      <c r="E1908">
        <f t="shared" si="119"/>
        <v>4335.7079176241732</v>
      </c>
      <c r="F1908">
        <f t="shared" si="117"/>
        <v>1.9198476614885E-2</v>
      </c>
    </row>
    <row r="1909" spans="3:6">
      <c r="C1909">
        <f t="shared" si="118"/>
        <v>1901</v>
      </c>
      <c r="D1909">
        <f t="shared" si="116"/>
        <v>19</v>
      </c>
      <c r="E1909">
        <f t="shared" si="119"/>
        <v>4320.901557844074</v>
      </c>
      <c r="F1909">
        <f t="shared" si="117"/>
        <v>1.9132914183699463E-2</v>
      </c>
    </row>
    <row r="1910" spans="3:6">
      <c r="C1910">
        <f t="shared" si="118"/>
        <v>1902</v>
      </c>
      <c r="D1910">
        <f t="shared" si="116"/>
        <v>19.010000000000002</v>
      </c>
      <c r="E1910">
        <f t="shared" si="119"/>
        <v>4306.1421782774523</v>
      </c>
      <c r="F1910">
        <f t="shared" si="117"/>
        <v>1.9067559780486975E-2</v>
      </c>
    </row>
    <row r="1911" spans="3:6">
      <c r="C1911">
        <f t="shared" si="118"/>
        <v>1903</v>
      </c>
      <c r="D1911">
        <f t="shared" si="116"/>
        <v>19.02</v>
      </c>
      <c r="E1911">
        <f t="shared" si="119"/>
        <v>4291.4296466918795</v>
      </c>
      <c r="F1911">
        <f t="shared" si="117"/>
        <v>1.9002412819723494E-2</v>
      </c>
    </row>
    <row r="1912" spans="3:6">
      <c r="C1912">
        <f t="shared" si="118"/>
        <v>1904</v>
      </c>
      <c r="D1912">
        <f t="shared" si="116"/>
        <v>19.03</v>
      </c>
      <c r="E1912">
        <f t="shared" si="119"/>
        <v>4276.763831145674</v>
      </c>
      <c r="F1912">
        <f t="shared" si="117"/>
        <v>1.8937472717172412E-2</v>
      </c>
    </row>
    <row r="1913" spans="3:6">
      <c r="C1913">
        <f t="shared" si="118"/>
        <v>1905</v>
      </c>
      <c r="D1913">
        <f t="shared" si="116"/>
        <v>19.04</v>
      </c>
      <c r="E1913">
        <f t="shared" si="119"/>
        <v>4262.1445999876887</v>
      </c>
      <c r="F1913">
        <f t="shared" si="117"/>
        <v>1.8872738889883611E-2</v>
      </c>
    </row>
    <row r="1914" spans="3:6">
      <c r="C1914">
        <f t="shared" si="118"/>
        <v>1906</v>
      </c>
      <c r="D1914">
        <f t="shared" si="116"/>
        <v>19.05</v>
      </c>
      <c r="E1914">
        <f t="shared" si="119"/>
        <v>4247.5718218570846</v>
      </c>
      <c r="F1914">
        <f t="shared" si="117"/>
        <v>1.8808210756192441E-2</v>
      </c>
    </row>
    <row r="1915" spans="3:6">
      <c r="C1915">
        <f t="shared" si="118"/>
        <v>1907</v>
      </c>
      <c r="D1915">
        <f t="shared" si="116"/>
        <v>19.059999999999999</v>
      </c>
      <c r="E1915">
        <f t="shared" si="119"/>
        <v>4233.0453656831132</v>
      </c>
      <c r="F1915">
        <f t="shared" si="117"/>
        <v>1.8743887735718782E-2</v>
      </c>
    </row>
    <row r="1916" spans="3:6">
      <c r="C1916">
        <f t="shared" si="118"/>
        <v>1908</v>
      </c>
      <c r="D1916">
        <f t="shared" si="116"/>
        <v>19.07</v>
      </c>
      <c r="E1916">
        <f t="shared" si="119"/>
        <v>4218.5651006848839</v>
      </c>
      <c r="F1916">
        <f t="shared" si="117"/>
        <v>1.8679769249365999E-2</v>
      </c>
    </row>
    <row r="1917" spans="3:6">
      <c r="C1917">
        <f t="shared" si="118"/>
        <v>1909</v>
      </c>
      <c r="D1917">
        <f t="shared" si="116"/>
        <v>19.080000000000002</v>
      </c>
      <c r="E1917">
        <f t="shared" si="119"/>
        <v>4204.1308963711426</v>
      </c>
      <c r="F1917">
        <f t="shared" si="117"/>
        <v>1.8615854719319962E-2</v>
      </c>
    </row>
    <row r="1918" spans="3:6">
      <c r="C1918">
        <f t="shared" si="118"/>
        <v>1910</v>
      </c>
      <c r="D1918">
        <f t="shared" si="116"/>
        <v>19.09</v>
      </c>
      <c r="E1918">
        <f t="shared" si="119"/>
        <v>4189.7426225400377</v>
      </c>
      <c r="F1918">
        <f t="shared" si="117"/>
        <v>1.8552143569048014E-2</v>
      </c>
    </row>
    <row r="1919" spans="3:6">
      <c r="C1919">
        <f t="shared" si="118"/>
        <v>1911</v>
      </c>
      <c r="D1919">
        <f t="shared" si="116"/>
        <v>19.100000000000001</v>
      </c>
      <c r="E1919">
        <f t="shared" si="119"/>
        <v>4175.4001492788866</v>
      </c>
      <c r="F1919">
        <f t="shared" si="117"/>
        <v>1.8488635223297935E-2</v>
      </c>
    </row>
    <row r="1920" spans="3:6">
      <c r="C1920">
        <f t="shared" si="118"/>
        <v>1912</v>
      </c>
      <c r="D1920">
        <f t="shared" si="116"/>
        <v>19.11</v>
      </c>
      <c r="E1920">
        <f t="shared" si="119"/>
        <v>4161.1033469639424</v>
      </c>
      <c r="F1920">
        <f t="shared" si="117"/>
        <v>1.8425329108096918E-2</v>
      </c>
    </row>
    <row r="1921" spans="3:6">
      <c r="C1921">
        <f t="shared" si="118"/>
        <v>1913</v>
      </c>
      <c r="D1921">
        <f t="shared" si="116"/>
        <v>19.12</v>
      </c>
      <c r="E1921">
        <f t="shared" si="119"/>
        <v>4146.8520862601526</v>
      </c>
      <c r="F1921">
        <f t="shared" si="117"/>
        <v>1.8362224650750474E-2</v>
      </c>
    </row>
    <row r="1922" spans="3:6">
      <c r="C1922">
        <f t="shared" si="118"/>
        <v>1914</v>
      </c>
      <c r="D1922">
        <f t="shared" si="116"/>
        <v>19.13</v>
      </c>
      <c r="E1922">
        <f t="shared" si="119"/>
        <v>4132.6462381209249</v>
      </c>
      <c r="F1922">
        <f t="shared" si="117"/>
        <v>1.8299321279841435E-2</v>
      </c>
    </row>
    <row r="1923" spans="3:6">
      <c r="C1923">
        <f t="shared" si="118"/>
        <v>1915</v>
      </c>
      <c r="D1923">
        <f t="shared" si="116"/>
        <v>19.14</v>
      </c>
      <c r="E1923">
        <f t="shared" si="119"/>
        <v>4118.4856737878781</v>
      </c>
      <c r="F1923">
        <f t="shared" si="117"/>
        <v>1.8236618425228817E-2</v>
      </c>
    </row>
    <row r="1924" spans="3:6">
      <c r="C1924">
        <f t="shared" si="118"/>
        <v>1916</v>
      </c>
      <c r="D1924">
        <f t="shared" si="116"/>
        <v>19.150000000000002</v>
      </c>
      <c r="E1924">
        <f t="shared" si="119"/>
        <v>4104.370264790603</v>
      </c>
      <c r="F1924">
        <f t="shared" si="117"/>
        <v>1.817411551804677E-2</v>
      </c>
    </row>
    <row r="1925" spans="3:6">
      <c r="C1925">
        <f t="shared" si="118"/>
        <v>1917</v>
      </c>
      <c r="D1925">
        <f t="shared" si="116"/>
        <v>19.16</v>
      </c>
      <c r="E1925">
        <f t="shared" si="119"/>
        <v>4090.2998829464113</v>
      </c>
      <c r="F1925">
        <f t="shared" si="117"/>
        <v>1.8111811990703483E-2</v>
      </c>
    </row>
    <row r="1926" spans="3:6">
      <c r="C1926">
        <f t="shared" si="118"/>
        <v>1918</v>
      </c>
      <c r="D1926">
        <f t="shared" si="116"/>
        <v>19.170000000000002</v>
      </c>
      <c r="E1926">
        <f t="shared" si="119"/>
        <v>4076.2744003600892</v>
      </c>
      <c r="F1926">
        <f t="shared" si="117"/>
        <v>1.8049707276880062E-2</v>
      </c>
    </row>
    <row r="1927" spans="3:6">
      <c r="C1927">
        <f t="shared" si="118"/>
        <v>1919</v>
      </c>
      <c r="D1927">
        <f t="shared" si="116"/>
        <v>19.18</v>
      </c>
      <c r="E1927">
        <f t="shared" si="119"/>
        <v>4062.2936894236445</v>
      </c>
      <c r="F1927">
        <f t="shared" si="117"/>
        <v>1.7987800811529446E-2</v>
      </c>
    </row>
    <row r="1928" spans="3:6">
      <c r="C1928">
        <f t="shared" si="118"/>
        <v>1920</v>
      </c>
      <c r="D1928">
        <f t="shared" si="116"/>
        <v>19.190000000000001</v>
      </c>
      <c r="E1928">
        <f t="shared" si="119"/>
        <v>4048.3576228160523</v>
      </c>
      <c r="F1928">
        <f t="shared" si="117"/>
        <v>1.7926092030875248E-2</v>
      </c>
    </row>
    <row r="1929" spans="3:6">
      <c r="C1929">
        <f t="shared" si="118"/>
        <v>1921</v>
      </c>
      <c r="D1929">
        <f t="shared" si="116"/>
        <v>19.2</v>
      </c>
      <c r="E1929">
        <f t="shared" si="119"/>
        <v>4034.4660735030011</v>
      </c>
      <c r="F1929">
        <f t="shared" si="117"/>
        <v>1.7864580372410652E-2</v>
      </c>
    </row>
    <row r="1930" spans="3:6">
      <c r="C1930">
        <f t="shared" si="118"/>
        <v>1922</v>
      </c>
      <c r="D1930">
        <f t="shared" ref="D1930:D1993" si="120">$E$5*(C1930-1)</f>
        <v>19.21</v>
      </c>
      <c r="E1930">
        <f t="shared" si="119"/>
        <v>4020.6189147366313</v>
      </c>
      <c r="F1930">
        <f t="shared" ref="F1930:F1993" si="121">E1930/$E$7</f>
        <v>1.7803265274897249E-2</v>
      </c>
    </row>
    <row r="1931" spans="3:6">
      <c r="C1931">
        <f t="shared" ref="C1931:C1994" si="122">C1930+1</f>
        <v>1923</v>
      </c>
      <c r="D1931">
        <f t="shared" si="120"/>
        <v>19.22</v>
      </c>
      <c r="E1931">
        <f t="shared" si="119"/>
        <v>4006.8160200552798</v>
      </c>
      <c r="F1931">
        <f t="shared" si="121"/>
        <v>1.7742146178363911E-2</v>
      </c>
    </row>
    <row r="1932" spans="3:6">
      <c r="C1932">
        <f t="shared" si="122"/>
        <v>1924</v>
      </c>
      <c r="D1932">
        <f t="shared" si="120"/>
        <v>19.23</v>
      </c>
      <c r="E1932">
        <f t="shared" ref="E1932:E1995" si="123">(2*D1931^2+D1931^2*$E$5^2/4-$E$3*D1931*$E$5^2+$E$5^2*$E$4*($E$4+1))/(D1931*$E$5+D1931^2)*E1931+($E$5-D1931)/($E$5+D1931)*E1930</f>
        <v>3993.0572632832127</v>
      </c>
      <c r="F1932">
        <f t="shared" si="121"/>
        <v>1.7681222524105585E-2</v>
      </c>
    </row>
    <row r="1933" spans="3:6">
      <c r="C1933">
        <f t="shared" si="122"/>
        <v>1925</v>
      </c>
      <c r="D1933">
        <f t="shared" si="120"/>
        <v>19.240000000000002</v>
      </c>
      <c r="E1933">
        <f t="shared" si="123"/>
        <v>3979.3425185303654</v>
      </c>
      <c r="F1933">
        <f t="shared" si="121"/>
        <v>1.7620493754682172E-2</v>
      </c>
    </row>
    <row r="1934" spans="3:6">
      <c r="C1934">
        <f t="shared" si="122"/>
        <v>1926</v>
      </c>
      <c r="D1934">
        <f t="shared" si="120"/>
        <v>19.25</v>
      </c>
      <c r="E1934">
        <f t="shared" si="123"/>
        <v>3965.6716601920698</v>
      </c>
      <c r="F1934">
        <f t="shared" si="121"/>
        <v>1.7559959313917309E-2</v>
      </c>
    </row>
    <row r="1935" spans="3:6">
      <c r="C1935">
        <f t="shared" si="122"/>
        <v>1927</v>
      </c>
      <c r="D1935">
        <f t="shared" si="120"/>
        <v>19.260000000000002</v>
      </c>
      <c r="E1935">
        <f t="shared" si="123"/>
        <v>3952.044562948794</v>
      </c>
      <c r="F1935">
        <f t="shared" si="121"/>
        <v>1.7499618646897204E-2</v>
      </c>
    </row>
    <row r="1936" spans="3:6">
      <c r="C1936">
        <f t="shared" si="122"/>
        <v>1928</v>
      </c>
      <c r="D1936">
        <f t="shared" si="120"/>
        <v>19.27</v>
      </c>
      <c r="E1936">
        <f t="shared" si="123"/>
        <v>3938.4611017658644</v>
      </c>
      <c r="F1936">
        <f t="shared" si="121"/>
        <v>1.7439471199969421E-2</v>
      </c>
    </row>
    <row r="1937" spans="3:6">
      <c r="C1937">
        <f t="shared" si="122"/>
        <v>1929</v>
      </c>
      <c r="D1937">
        <f t="shared" si="120"/>
        <v>19.28</v>
      </c>
      <c r="E1937">
        <f t="shared" si="123"/>
        <v>3924.9211518931947</v>
      </c>
      <c r="F1937">
        <f t="shared" si="121"/>
        <v>1.7379516420741668E-2</v>
      </c>
    </row>
    <row r="1938" spans="3:6">
      <c r="C1938">
        <f t="shared" si="122"/>
        <v>1930</v>
      </c>
      <c r="D1938">
        <f t="shared" si="120"/>
        <v>19.29</v>
      </c>
      <c r="E1938">
        <f t="shared" si="123"/>
        <v>3911.4245888650139</v>
      </c>
      <c r="F1938">
        <f t="shared" si="121"/>
        <v>1.7319753758080612E-2</v>
      </c>
    </row>
    <row r="1939" spans="3:6">
      <c r="C1939">
        <f t="shared" si="122"/>
        <v>1931</v>
      </c>
      <c r="D1939">
        <f t="shared" si="120"/>
        <v>19.3</v>
      </c>
      <c r="E1939">
        <f t="shared" si="123"/>
        <v>3897.9712884995856</v>
      </c>
      <c r="F1939">
        <f t="shared" si="121"/>
        <v>1.7260182662110608E-2</v>
      </c>
    </row>
    <row r="1940" spans="3:6">
      <c r="C1940">
        <f t="shared" si="122"/>
        <v>1932</v>
      </c>
      <c r="D1940">
        <f t="shared" si="120"/>
        <v>19.309999999999999</v>
      </c>
      <c r="E1940">
        <f t="shared" si="123"/>
        <v>3884.561126898931</v>
      </c>
      <c r="F1940">
        <f t="shared" si="121"/>
        <v>1.7200802584212492E-2</v>
      </c>
    </row>
    <row r="1941" spans="3:6">
      <c r="C1941">
        <f t="shared" si="122"/>
        <v>1933</v>
      </c>
      <c r="D1941">
        <f t="shared" si="120"/>
        <v>19.32</v>
      </c>
      <c r="E1941">
        <f t="shared" si="123"/>
        <v>3871.1939804485451</v>
      </c>
      <c r="F1941">
        <f t="shared" si="121"/>
        <v>1.7141612977022325E-2</v>
      </c>
    </row>
    <row r="1942" spans="3:6">
      <c r="C1942">
        <f t="shared" si="122"/>
        <v>1934</v>
      </c>
      <c r="D1942">
        <f t="shared" si="120"/>
        <v>19.330000000000002</v>
      </c>
      <c r="E1942">
        <f t="shared" si="123"/>
        <v>3857.8697258171187</v>
      </c>
      <c r="F1942">
        <f t="shared" si="121"/>
        <v>1.7082613294430147E-2</v>
      </c>
    </row>
    <row r="1943" spans="3:6">
      <c r="C1943">
        <f t="shared" si="122"/>
        <v>1935</v>
      </c>
      <c r="D1943">
        <f t="shared" si="120"/>
        <v>19.34</v>
      </c>
      <c r="E1943">
        <f t="shared" si="123"/>
        <v>3844.5882399562497</v>
      </c>
      <c r="F1943">
        <f t="shared" si="121"/>
        <v>1.702380299157872E-2</v>
      </c>
    </row>
    <row r="1944" spans="3:6">
      <c r="C1944">
        <f t="shared" si="122"/>
        <v>1936</v>
      </c>
      <c r="D1944">
        <f t="shared" si="120"/>
        <v>19.350000000000001</v>
      </c>
      <c r="E1944">
        <f t="shared" si="123"/>
        <v>3831.3494001001573</v>
      </c>
      <c r="F1944">
        <f t="shared" si="121"/>
        <v>1.6965181524862233E-2</v>
      </c>
    </row>
    <row r="1945" spans="3:6">
      <c r="C1945">
        <f t="shared" si="122"/>
        <v>1937</v>
      </c>
      <c r="D1945">
        <f t="shared" si="120"/>
        <v>19.36</v>
      </c>
      <c r="E1945">
        <f t="shared" si="123"/>
        <v>3818.1530837653959</v>
      </c>
      <c r="F1945">
        <f t="shared" si="121"/>
        <v>1.6906748351925075E-2</v>
      </c>
    </row>
    <row r="1946" spans="3:6">
      <c r="C1946">
        <f t="shared" si="122"/>
        <v>1938</v>
      </c>
      <c r="D1946">
        <f t="shared" si="120"/>
        <v>19.37</v>
      </c>
      <c r="E1946">
        <f t="shared" si="123"/>
        <v>3804.9991687505608</v>
      </c>
      <c r="F1946">
        <f t="shared" si="121"/>
        <v>1.6848502931660493E-2</v>
      </c>
    </row>
    <row r="1947" spans="3:6">
      <c r="C1947">
        <f t="shared" si="122"/>
        <v>1939</v>
      </c>
      <c r="D1947">
        <f t="shared" si="120"/>
        <v>19.38</v>
      </c>
      <c r="E1947">
        <f t="shared" si="123"/>
        <v>3791.8875331359982</v>
      </c>
      <c r="F1947">
        <f t="shared" si="121"/>
        <v>1.679044472420933E-2</v>
      </c>
    </row>
    <row r="1948" spans="3:6">
      <c r="C1948">
        <f t="shared" si="122"/>
        <v>1940</v>
      </c>
      <c r="D1948">
        <f t="shared" si="120"/>
        <v>19.39</v>
      </c>
      <c r="E1948">
        <f t="shared" si="123"/>
        <v>3778.8180552835079</v>
      </c>
      <c r="F1948">
        <f t="shared" si="121"/>
        <v>1.6732573190958704E-2</v>
      </c>
    </row>
    <row r="1949" spans="3:6">
      <c r="C1949">
        <f t="shared" si="122"/>
        <v>1941</v>
      </c>
      <c r="D1949">
        <f t="shared" si="120"/>
        <v>19.400000000000002</v>
      </c>
      <c r="E1949">
        <f t="shared" si="123"/>
        <v>3765.7906138360499</v>
      </c>
      <c r="F1949">
        <f t="shared" si="121"/>
        <v>1.6674887794540707E-2</v>
      </c>
    </row>
    <row r="1950" spans="3:6">
      <c r="C1950">
        <f t="shared" si="122"/>
        <v>1942</v>
      </c>
      <c r="D1950">
        <f t="shared" si="120"/>
        <v>19.41</v>
      </c>
      <c r="E1950">
        <f t="shared" si="123"/>
        <v>3752.8050877174451</v>
      </c>
      <c r="F1950">
        <f t="shared" si="121"/>
        <v>1.6617387998831078E-2</v>
      </c>
    </row>
    <row r="1951" spans="3:6">
      <c r="C1951">
        <f t="shared" si="122"/>
        <v>1943</v>
      </c>
      <c r="D1951">
        <f t="shared" si="120"/>
        <v>19.420000000000002</v>
      </c>
      <c r="E1951">
        <f t="shared" si="123"/>
        <v>3739.8613561320758</v>
      </c>
      <c r="F1951">
        <f t="shared" si="121"/>
        <v>1.6560073268947879E-2</v>
      </c>
    </row>
    <row r="1952" spans="3:6">
      <c r="C1952">
        <f t="shared" si="122"/>
        <v>1944</v>
      </c>
      <c r="D1952">
        <f t="shared" si="120"/>
        <v>19.43</v>
      </c>
      <c r="E1952">
        <f t="shared" si="123"/>
        <v>3726.9592985645827</v>
      </c>
      <c r="F1952">
        <f t="shared" si="121"/>
        <v>1.6502943071250165E-2</v>
      </c>
    </row>
    <row r="1953" spans="3:6">
      <c r="C1953">
        <f t="shared" si="122"/>
        <v>1945</v>
      </c>
      <c r="D1953">
        <f t="shared" si="120"/>
        <v>19.440000000000001</v>
      </c>
      <c r="E1953">
        <f t="shared" si="123"/>
        <v>3714.0987947795643</v>
      </c>
      <c r="F1953">
        <f t="shared" si="121"/>
        <v>1.644599687333663E-2</v>
      </c>
    </row>
    <row r="1954" spans="3:6">
      <c r="C1954">
        <f t="shared" si="122"/>
        <v>1946</v>
      </c>
      <c r="D1954">
        <f t="shared" si="120"/>
        <v>19.45</v>
      </c>
      <c r="E1954">
        <f t="shared" si="123"/>
        <v>3701.2797248212692</v>
      </c>
      <c r="F1954">
        <f t="shared" si="121"/>
        <v>1.6389234144044255E-2</v>
      </c>
    </row>
    <row r="1955" spans="3:6">
      <c r="C1955">
        <f t="shared" si="122"/>
        <v>1947</v>
      </c>
      <c r="D1955">
        <f t="shared" si="120"/>
        <v>19.46</v>
      </c>
      <c r="E1955">
        <f t="shared" si="123"/>
        <v>3688.5019690132899</v>
      </c>
      <c r="F1955">
        <f t="shared" si="121"/>
        <v>1.6332654353446961E-2</v>
      </c>
    </row>
    <row r="1956" spans="3:6">
      <c r="C1956">
        <f t="shared" si="122"/>
        <v>1948</v>
      </c>
      <c r="D1956">
        <f t="shared" si="120"/>
        <v>19.47</v>
      </c>
      <c r="E1956">
        <f t="shared" si="123"/>
        <v>3675.7654079582549</v>
      </c>
      <c r="F1956">
        <f t="shared" si="121"/>
        <v>1.6276256972854238E-2</v>
      </c>
    </row>
    <row r="1957" spans="3:6">
      <c r="C1957">
        <f t="shared" si="122"/>
        <v>1949</v>
      </c>
      <c r="D1957">
        <f t="shared" si="120"/>
        <v>19.48</v>
      </c>
      <c r="E1957">
        <f t="shared" si="123"/>
        <v>3663.0699225375183</v>
      </c>
      <c r="F1957">
        <f t="shared" si="121"/>
        <v>1.6220041474809758E-2</v>
      </c>
    </row>
    <row r="1958" spans="3:6">
      <c r="C1958">
        <f t="shared" si="122"/>
        <v>1950</v>
      </c>
      <c r="D1958">
        <f t="shared" si="120"/>
        <v>19.490000000000002</v>
      </c>
      <c r="E1958">
        <f t="shared" si="123"/>
        <v>3650.4153939108451</v>
      </c>
      <c r="F1958">
        <f t="shared" si="121"/>
        <v>1.6164007333090015E-2</v>
      </c>
    </row>
    <row r="1959" spans="3:6">
      <c r="C1959">
        <f t="shared" si="122"/>
        <v>1951</v>
      </c>
      <c r="D1959">
        <f t="shared" si="120"/>
        <v>19.5</v>
      </c>
      <c r="E1959">
        <f t="shared" si="123"/>
        <v>3637.8017035160992</v>
      </c>
      <c r="F1959">
        <f t="shared" si="121"/>
        <v>1.6108154022702902E-2</v>
      </c>
    </row>
    <row r="1960" spans="3:6">
      <c r="C1960">
        <f t="shared" si="122"/>
        <v>1952</v>
      </c>
      <c r="D1960">
        <f t="shared" si="120"/>
        <v>19.510000000000002</v>
      </c>
      <c r="E1960">
        <f t="shared" si="123"/>
        <v>3625.2287330689282</v>
      </c>
      <c r="F1960">
        <f t="shared" si="121"/>
        <v>1.6052481019886343E-2</v>
      </c>
    </row>
    <row r="1961" spans="3:6">
      <c r="C1961">
        <f t="shared" si="122"/>
        <v>1953</v>
      </c>
      <c r="D1961">
        <f t="shared" si="120"/>
        <v>19.52</v>
      </c>
      <c r="E1961">
        <f t="shared" si="123"/>
        <v>3612.6963645624464</v>
      </c>
      <c r="F1961">
        <f t="shared" si="121"/>
        <v>1.5996987802106892E-2</v>
      </c>
    </row>
    <row r="1962" spans="3:6">
      <c r="C1962">
        <f t="shared" si="122"/>
        <v>1954</v>
      </c>
      <c r="D1962">
        <f t="shared" si="120"/>
        <v>19.53</v>
      </c>
      <c r="E1962">
        <f t="shared" si="123"/>
        <v>3600.2044802669147</v>
      </c>
      <c r="F1962">
        <f t="shared" si="121"/>
        <v>1.5941673848058294E-2</v>
      </c>
    </row>
    <row r="1963" spans="3:6">
      <c r="C1963">
        <f t="shared" si="122"/>
        <v>1955</v>
      </c>
      <c r="D1963">
        <f t="shared" si="120"/>
        <v>19.54</v>
      </c>
      <c r="E1963">
        <f t="shared" si="123"/>
        <v>3587.7529627294211</v>
      </c>
      <c r="F1963">
        <f t="shared" si="121"/>
        <v>1.588653863766008E-2</v>
      </c>
    </row>
    <row r="1964" spans="3:6">
      <c r="C1964">
        <f t="shared" si="122"/>
        <v>1956</v>
      </c>
      <c r="D1964">
        <f t="shared" si="120"/>
        <v>19.55</v>
      </c>
      <c r="E1964">
        <f t="shared" si="123"/>
        <v>3575.3416947735582</v>
      </c>
      <c r="F1964">
        <f t="shared" si="121"/>
        <v>1.5831581652056153E-2</v>
      </c>
    </row>
    <row r="1965" spans="3:6">
      <c r="C1965">
        <f t="shared" si="122"/>
        <v>1957</v>
      </c>
      <c r="D1965">
        <f t="shared" si="120"/>
        <v>19.559999999999999</v>
      </c>
      <c r="E1965">
        <f t="shared" si="123"/>
        <v>3562.9705594991005</v>
      </c>
      <c r="F1965">
        <f t="shared" si="121"/>
        <v>1.5776802373613338E-2</v>
      </c>
    </row>
    <row r="1966" spans="3:6">
      <c r="C1966">
        <f t="shared" si="122"/>
        <v>1958</v>
      </c>
      <c r="D1966">
        <f t="shared" si="120"/>
        <v>19.57</v>
      </c>
      <c r="E1966">
        <f t="shared" si="123"/>
        <v>3550.6394402816786</v>
      </c>
      <c r="F1966">
        <f t="shared" si="121"/>
        <v>1.572220028591995E-2</v>
      </c>
    </row>
    <row r="1967" spans="3:6">
      <c r="C1967">
        <f t="shared" si="122"/>
        <v>1959</v>
      </c>
      <c r="D1967">
        <f t="shared" si="120"/>
        <v>19.580000000000002</v>
      </c>
      <c r="E1967">
        <f t="shared" si="123"/>
        <v>3538.3482207724524</v>
      </c>
      <c r="F1967">
        <f t="shared" si="121"/>
        <v>1.5667774873784346E-2</v>
      </c>
    </row>
    <row r="1968" spans="3:6">
      <c r="C1968">
        <f t="shared" si="122"/>
        <v>1960</v>
      </c>
      <c r="D1968">
        <f t="shared" si="120"/>
        <v>19.59</v>
      </c>
      <c r="E1968">
        <f t="shared" si="123"/>
        <v>3526.0967848977821</v>
      </c>
      <c r="F1968">
        <f t="shared" si="121"/>
        <v>1.5613525623233466E-2</v>
      </c>
    </row>
    <row r="1969" spans="3:6">
      <c r="C1969">
        <f t="shared" si="122"/>
        <v>1961</v>
      </c>
      <c r="D1969">
        <f t="shared" si="120"/>
        <v>19.600000000000001</v>
      </c>
      <c r="E1969">
        <f t="shared" si="123"/>
        <v>3513.8850168588997</v>
      </c>
      <c r="F1969">
        <f t="shared" si="121"/>
        <v>1.5559452021511386E-2</v>
      </c>
    </row>
    <row r="1970" spans="3:6">
      <c r="C1970">
        <f t="shared" si="122"/>
        <v>1962</v>
      </c>
      <c r="D1970">
        <f t="shared" si="120"/>
        <v>19.61</v>
      </c>
      <c r="E1970">
        <f t="shared" si="123"/>
        <v>3501.7128011315754</v>
      </c>
      <c r="F1970">
        <f t="shared" si="121"/>
        <v>1.5505553557077825E-2</v>
      </c>
    </row>
    <row r="1971" spans="3:6">
      <c r="C1971">
        <f t="shared" si="122"/>
        <v>1963</v>
      </c>
      <c r="D1971">
        <f t="shared" si="120"/>
        <v>19.62</v>
      </c>
      <c r="E1971">
        <f t="shared" si="123"/>
        <v>3489.5800224657878</v>
      </c>
      <c r="F1971">
        <f t="shared" si="121"/>
        <v>1.5451829719606704E-2</v>
      </c>
    </row>
    <row r="1972" spans="3:6">
      <c r="C1972">
        <f t="shared" si="122"/>
        <v>1964</v>
      </c>
      <c r="D1972">
        <f t="shared" si="120"/>
        <v>19.63</v>
      </c>
      <c r="E1972">
        <f t="shared" si="123"/>
        <v>3477.4865658853882</v>
      </c>
      <c r="F1972">
        <f t="shared" si="121"/>
        <v>1.5398279999984641E-2</v>
      </c>
    </row>
    <row r="1973" spans="3:6">
      <c r="C1973">
        <f t="shared" si="122"/>
        <v>1965</v>
      </c>
      <c r="D1973">
        <f t="shared" si="120"/>
        <v>19.64</v>
      </c>
      <c r="E1973">
        <f t="shared" si="123"/>
        <v>3465.4323166877639</v>
      </c>
      <c r="F1973">
        <f t="shared" si="121"/>
        <v>1.5344903890309477E-2</v>
      </c>
    </row>
    <row r="1974" spans="3:6">
      <c r="C1974">
        <f t="shared" si="122"/>
        <v>1966</v>
      </c>
      <c r="D1974">
        <f t="shared" si="120"/>
        <v>19.650000000000002</v>
      </c>
      <c r="E1974">
        <f t="shared" si="123"/>
        <v>3453.417160443501</v>
      </c>
      <c r="F1974">
        <f t="shared" si="121"/>
        <v>1.529170088388877E-2</v>
      </c>
    </row>
    <row r="1975" spans="3:6">
      <c r="C1975">
        <f t="shared" si="122"/>
        <v>1967</v>
      </c>
      <c r="D1975">
        <f t="shared" si="120"/>
        <v>19.66</v>
      </c>
      <c r="E1975">
        <f t="shared" si="123"/>
        <v>3441.4409829960446</v>
      </c>
      <c r="F1975">
        <f t="shared" si="121"/>
        <v>1.5238670475238296E-2</v>
      </c>
    </row>
    <row r="1976" spans="3:6">
      <c r="C1976">
        <f t="shared" si="122"/>
        <v>1968</v>
      </c>
      <c r="D1976">
        <f t="shared" si="120"/>
        <v>19.670000000000002</v>
      </c>
      <c r="E1976">
        <f t="shared" si="123"/>
        <v>3429.5036704613626</v>
      </c>
      <c r="F1976">
        <f t="shared" si="121"/>
        <v>1.5185812160080562E-2</v>
      </c>
    </row>
    <row r="1977" spans="3:6">
      <c r="C1977">
        <f t="shared" si="122"/>
        <v>1969</v>
      </c>
      <c r="D1977">
        <f t="shared" si="120"/>
        <v>19.68</v>
      </c>
      <c r="E1977">
        <f t="shared" si="123"/>
        <v>3417.6051092276011</v>
      </c>
      <c r="F1977">
        <f t="shared" si="121"/>
        <v>1.5133125435343273E-2</v>
      </c>
    </row>
    <row r="1978" spans="3:6">
      <c r="C1978">
        <f t="shared" si="122"/>
        <v>1970</v>
      </c>
      <c r="D1978">
        <f t="shared" si="120"/>
        <v>19.690000000000001</v>
      </c>
      <c r="E1978">
        <f t="shared" si="123"/>
        <v>3405.7451859547423</v>
      </c>
      <c r="F1978">
        <f t="shared" si="121"/>
        <v>1.5080609799157827E-2</v>
      </c>
    </row>
    <row r="1979" spans="3:6">
      <c r="C1979">
        <f t="shared" si="122"/>
        <v>1971</v>
      </c>
      <c r="D1979">
        <f t="shared" si="120"/>
        <v>19.7</v>
      </c>
      <c r="E1979">
        <f t="shared" si="123"/>
        <v>3393.9237875742597</v>
      </c>
      <c r="F1979">
        <f t="shared" si="121"/>
        <v>1.5028264750857778E-2</v>
      </c>
    </row>
    <row r="1980" spans="3:6">
      <c r="C1980">
        <f t="shared" si="122"/>
        <v>1972</v>
      </c>
      <c r="D1980">
        <f t="shared" si="120"/>
        <v>19.71</v>
      </c>
      <c r="E1980">
        <f t="shared" si="123"/>
        <v>3382.1408012887719</v>
      </c>
      <c r="F1980">
        <f t="shared" si="121"/>
        <v>1.4976089790977315E-2</v>
      </c>
    </row>
    <row r="1981" spans="3:6">
      <c r="C1981">
        <f t="shared" si="122"/>
        <v>1973</v>
      </c>
      <c r="D1981">
        <f t="shared" si="120"/>
        <v>19.72</v>
      </c>
      <c r="E1981">
        <f t="shared" si="123"/>
        <v>3370.3961145716967</v>
      </c>
      <c r="F1981">
        <f t="shared" si="121"/>
        <v>1.4924084421249718E-2</v>
      </c>
    </row>
    <row r="1982" spans="3:6">
      <c r="C1982">
        <f t="shared" si="122"/>
        <v>1974</v>
      </c>
      <c r="D1982">
        <f t="shared" si="120"/>
        <v>19.73</v>
      </c>
      <c r="E1982">
        <f t="shared" si="123"/>
        <v>3358.6896151669007</v>
      </c>
      <c r="F1982">
        <f t="shared" si="121"/>
        <v>1.4872248144605811E-2</v>
      </c>
    </row>
    <row r="1983" spans="3:6">
      <c r="C1983">
        <f t="shared" si="122"/>
        <v>1975</v>
      </c>
      <c r="D1983">
        <f t="shared" si="120"/>
        <v>19.740000000000002</v>
      </c>
      <c r="E1983">
        <f t="shared" si="123"/>
        <v>3347.0211910883518</v>
      </c>
      <c r="F1983">
        <f t="shared" si="121"/>
        <v>1.482058046517243E-2</v>
      </c>
    </row>
    <row r="1984" spans="3:6">
      <c r="C1984">
        <f t="shared" si="122"/>
        <v>1976</v>
      </c>
      <c r="D1984">
        <f t="shared" si="120"/>
        <v>19.75</v>
      </c>
      <c r="E1984">
        <f t="shared" si="123"/>
        <v>3335.3907306197652</v>
      </c>
      <c r="F1984">
        <f t="shared" si="121"/>
        <v>1.4769080888270843E-2</v>
      </c>
    </row>
    <row r="1985" spans="3:6">
      <c r="C1985">
        <f t="shared" si="122"/>
        <v>1977</v>
      </c>
      <c r="D1985">
        <f t="shared" si="120"/>
        <v>19.760000000000002</v>
      </c>
      <c r="E1985">
        <f t="shared" si="123"/>
        <v>3323.7981223142551</v>
      </c>
      <c r="F1985">
        <f t="shared" si="121"/>
        <v>1.4717748920415219E-2</v>
      </c>
    </row>
    <row r="1986" spans="3:6">
      <c r="C1986">
        <f t="shared" si="122"/>
        <v>1978</v>
      </c>
      <c r="D1986">
        <f t="shared" si="120"/>
        <v>19.77</v>
      </c>
      <c r="E1986">
        <f t="shared" si="123"/>
        <v>3312.2432549939758</v>
      </c>
      <c r="F1986">
        <f t="shared" si="121"/>
        <v>1.4666584069311032E-2</v>
      </c>
    </row>
    <row r="1987" spans="3:6">
      <c r="C1987">
        <f t="shared" si="122"/>
        <v>1979</v>
      </c>
      <c r="D1987">
        <f t="shared" si="120"/>
        <v>19.78</v>
      </c>
      <c r="E1987">
        <f t="shared" si="123"/>
        <v>3300.7260177497719</v>
      </c>
      <c r="F1987">
        <f t="shared" si="121"/>
        <v>1.4615585843853519E-2</v>
      </c>
    </row>
    <row r="1988" spans="3:6">
      <c r="C1988">
        <f t="shared" si="122"/>
        <v>1980</v>
      </c>
      <c r="D1988">
        <f t="shared" si="120"/>
        <v>19.79</v>
      </c>
      <c r="E1988">
        <f t="shared" si="123"/>
        <v>3289.2462999408199</v>
      </c>
      <c r="F1988">
        <f t="shared" si="121"/>
        <v>1.4564753754126077E-2</v>
      </c>
    </row>
    <row r="1989" spans="3:6">
      <c r="C1989">
        <f t="shared" si="122"/>
        <v>1981</v>
      </c>
      <c r="D1989">
        <f t="shared" si="120"/>
        <v>19.8</v>
      </c>
      <c r="E1989">
        <f t="shared" si="123"/>
        <v>3277.8039911942678</v>
      </c>
      <c r="F1989">
        <f t="shared" si="121"/>
        <v>1.4514087311398693E-2</v>
      </c>
    </row>
    <row r="1990" spans="3:6">
      <c r="C1990">
        <f t="shared" si="122"/>
        <v>1982</v>
      </c>
      <c r="D1990">
        <f t="shared" si="120"/>
        <v>19.809999999999999</v>
      </c>
      <c r="E1990">
        <f t="shared" si="123"/>
        <v>3266.3989814048823</v>
      </c>
      <c r="F1990">
        <f t="shared" si="121"/>
        <v>1.4463586028126356E-2</v>
      </c>
    </row>
    <row r="1991" spans="3:6">
      <c r="C1991">
        <f t="shared" si="122"/>
        <v>1983</v>
      </c>
      <c r="D1991">
        <f t="shared" si="120"/>
        <v>19.82</v>
      </c>
      <c r="E1991">
        <f t="shared" si="123"/>
        <v>3255.0311607346835</v>
      </c>
      <c r="F1991">
        <f t="shared" si="121"/>
        <v>1.4413249417947456E-2</v>
      </c>
    </row>
    <row r="1992" spans="3:6">
      <c r="C1992">
        <f t="shared" si="122"/>
        <v>1984</v>
      </c>
      <c r="D1992">
        <f t="shared" si="120"/>
        <v>19.830000000000002</v>
      </c>
      <c r="E1992">
        <f t="shared" si="123"/>
        <v>3243.7004196125863</v>
      </c>
      <c r="F1992">
        <f t="shared" si="121"/>
        <v>1.436307699568219E-2</v>
      </c>
    </row>
    <row r="1993" spans="3:6">
      <c r="C1993">
        <f t="shared" si="122"/>
        <v>1985</v>
      </c>
      <c r="D1993">
        <f t="shared" si="120"/>
        <v>19.84</v>
      </c>
      <c r="E1993">
        <f t="shared" si="123"/>
        <v>3232.4066487340392</v>
      </c>
      <c r="F1993">
        <f t="shared" si="121"/>
        <v>1.4313068277330962E-2</v>
      </c>
    </row>
    <row r="1994" spans="3:6">
      <c r="C1994">
        <f t="shared" si="122"/>
        <v>1986</v>
      </c>
      <c r="D1994">
        <f t="shared" ref="D1994:D2057" si="124">$E$5*(C1994-1)</f>
        <v>19.850000000000001</v>
      </c>
      <c r="E1994">
        <f t="shared" si="123"/>
        <v>3221.1497390606569</v>
      </c>
      <c r="F1994">
        <f t="shared" ref="F1994:F2057" si="125">E1994/$E$7</f>
        <v>1.4263222780072759E-2</v>
      </c>
    </row>
    <row r="1995" spans="3:6">
      <c r="C1995">
        <f t="shared" ref="C1995:C2058" si="126">C1994+1</f>
        <v>1987</v>
      </c>
      <c r="D1995">
        <f t="shared" si="124"/>
        <v>19.86</v>
      </c>
      <c r="E1995">
        <f t="shared" si="123"/>
        <v>3209.9295818198584</v>
      </c>
      <c r="F1995">
        <f t="shared" si="125"/>
        <v>1.4213540022263549E-2</v>
      </c>
    </row>
    <row r="1996" spans="3:6">
      <c r="C1996">
        <f t="shared" si="126"/>
        <v>1988</v>
      </c>
      <c r="D1996">
        <f t="shared" si="124"/>
        <v>19.87</v>
      </c>
      <c r="E1996">
        <f t="shared" ref="E1996:E2059" si="127">(2*D1995^2+D1995^2*$E$5^2/4-$E$3*D1995*$E$5^2+$E$5^2*$E$4*($E$4+1))/(D1995*$E$5+D1995^2)*E1995+($E$5-D1995)/($E$5+D1995)*E1994</f>
        <v>3198.7460685045025</v>
      </c>
      <c r="F1996">
        <f t="shared" si="125"/>
        <v>1.4164019523434658E-2</v>
      </c>
    </row>
    <row r="1997" spans="3:6">
      <c r="C1997">
        <f t="shared" si="126"/>
        <v>1989</v>
      </c>
      <c r="D1997">
        <f t="shared" si="124"/>
        <v>19.88</v>
      </c>
      <c r="E1997">
        <f t="shared" si="127"/>
        <v>3187.5990908725162</v>
      </c>
      <c r="F1997">
        <f t="shared" si="125"/>
        <v>1.4114660804291142E-2</v>
      </c>
    </row>
    <row r="1998" spans="3:6">
      <c r="C1998">
        <f t="shared" si="126"/>
        <v>1990</v>
      </c>
      <c r="D1998">
        <f t="shared" si="124"/>
        <v>19.89</v>
      </c>
      <c r="E1998">
        <f t="shared" si="127"/>
        <v>3176.4885409465301</v>
      </c>
      <c r="F1998">
        <f t="shared" si="125"/>
        <v>1.4065463386710152E-2</v>
      </c>
    </row>
    <row r="1999" spans="3:6">
      <c r="C1999">
        <f t="shared" si="126"/>
        <v>1991</v>
      </c>
      <c r="D1999">
        <f t="shared" si="124"/>
        <v>19.900000000000002</v>
      </c>
      <c r="E1999">
        <f t="shared" si="127"/>
        <v>3165.414311013511</v>
      </c>
      <c r="F1999">
        <f t="shared" si="125"/>
        <v>1.4016426793739326E-2</v>
      </c>
    </row>
    <row r="2000" spans="3:6">
      <c r="C2000">
        <f t="shared" si="126"/>
        <v>1992</v>
      </c>
      <c r="D2000">
        <f t="shared" si="124"/>
        <v>19.91</v>
      </c>
      <c r="E2000">
        <f t="shared" si="127"/>
        <v>3154.3762936243857</v>
      </c>
      <c r="F2000">
        <f t="shared" si="125"/>
        <v>1.3967550549595108E-2</v>
      </c>
    </row>
    <row r="2001" spans="3:6">
      <c r="C2001">
        <f t="shared" si="126"/>
        <v>1993</v>
      </c>
      <c r="D2001">
        <f t="shared" si="124"/>
        <v>19.920000000000002</v>
      </c>
      <c r="E2001">
        <f t="shared" si="127"/>
        <v>3143.3743815936746</v>
      </c>
      <c r="F2001">
        <f t="shared" si="125"/>
        <v>1.3918834179661136E-2</v>
      </c>
    </row>
    <row r="2002" spans="3:6">
      <c r="C2002">
        <f t="shared" si="126"/>
        <v>1994</v>
      </c>
      <c r="D2002">
        <f t="shared" si="124"/>
        <v>19.93</v>
      </c>
      <c r="E2002">
        <f t="shared" si="127"/>
        <v>3132.4084679991161</v>
      </c>
      <c r="F2002">
        <f t="shared" si="125"/>
        <v>1.3870277210486575E-2</v>
      </c>
    </row>
    <row r="2003" spans="3:6">
      <c r="C2003">
        <f t="shared" si="126"/>
        <v>1995</v>
      </c>
      <c r="D2003">
        <f t="shared" si="124"/>
        <v>19.940000000000001</v>
      </c>
      <c r="E2003">
        <f t="shared" si="127"/>
        <v>3121.4784461812951</v>
      </c>
      <c r="F2003">
        <f t="shared" si="125"/>
        <v>1.3821879169784468E-2</v>
      </c>
    </row>
    <row r="2004" spans="3:6">
      <c r="C2004">
        <f t="shared" si="126"/>
        <v>1996</v>
      </c>
      <c r="D2004">
        <f t="shared" si="124"/>
        <v>19.95</v>
      </c>
      <c r="E2004">
        <f t="shared" si="127"/>
        <v>3110.5842097432669</v>
      </c>
      <c r="F2004">
        <f t="shared" si="125"/>
        <v>1.3773639586430081E-2</v>
      </c>
    </row>
    <row r="2005" spans="3:6">
      <c r="C2005">
        <f t="shared" si="126"/>
        <v>1997</v>
      </c>
      <c r="D2005">
        <f t="shared" si="124"/>
        <v>19.96</v>
      </c>
      <c r="E2005">
        <f t="shared" si="127"/>
        <v>3099.7256525501834</v>
      </c>
      <c r="F2005">
        <f t="shared" si="125"/>
        <v>1.3725557990459235E-2</v>
      </c>
    </row>
    <row r="2006" spans="3:6">
      <c r="C2006">
        <f t="shared" si="126"/>
        <v>1998</v>
      </c>
      <c r="D2006">
        <f t="shared" si="124"/>
        <v>19.97</v>
      </c>
      <c r="E2006">
        <f t="shared" si="127"/>
        <v>3088.9026687289156</v>
      </c>
      <c r="F2006">
        <f t="shared" si="125"/>
        <v>1.3677633913066643E-2</v>
      </c>
    </row>
    <row r="2007" spans="3:6">
      <c r="C2007">
        <f t="shared" si="126"/>
        <v>1999</v>
      </c>
      <c r="D2007">
        <f t="shared" si="124"/>
        <v>19.98</v>
      </c>
      <c r="E2007">
        <f t="shared" si="127"/>
        <v>3078.115152667674</v>
      </c>
      <c r="F2007">
        <f t="shared" si="125"/>
        <v>1.3629866886604232E-2</v>
      </c>
    </row>
    <row r="2008" spans="3:6">
      <c r="C2008">
        <f t="shared" si="126"/>
        <v>2000</v>
      </c>
      <c r="D2008">
        <f t="shared" si="124"/>
        <v>19.990000000000002</v>
      </c>
      <c r="E2008">
        <f t="shared" si="127"/>
        <v>3067.3629990156319</v>
      </c>
      <c r="F2008">
        <f t="shared" si="125"/>
        <v>1.3582256444579461E-2</v>
      </c>
    </row>
    <row r="2009" spans="3:6">
      <c r="C2009">
        <f t="shared" si="126"/>
        <v>2001</v>
      </c>
      <c r="D2009">
        <f t="shared" si="124"/>
        <v>20</v>
      </c>
      <c r="E2009">
        <f t="shared" si="127"/>
        <v>3056.6461026825427</v>
      </c>
      <c r="F2009">
        <f t="shared" si="125"/>
        <v>1.3534802121653644E-2</v>
      </c>
    </row>
    <row r="2010" spans="3:6">
      <c r="C2010">
        <f t="shared" si="126"/>
        <v>2002</v>
      </c>
      <c r="D2010">
        <f t="shared" si="124"/>
        <v>20.010000000000002</v>
      </c>
      <c r="E2010">
        <f t="shared" si="127"/>
        <v>3045.9643588383638</v>
      </c>
      <c r="F2010">
        <f t="shared" si="125"/>
        <v>1.3487503453640271E-2</v>
      </c>
    </row>
    <row r="2011" spans="3:6">
      <c r="C2011">
        <f t="shared" si="126"/>
        <v>2003</v>
      </c>
      <c r="D2011">
        <f t="shared" si="124"/>
        <v>20.02</v>
      </c>
      <c r="E2011">
        <f t="shared" si="127"/>
        <v>3035.3176629128729</v>
      </c>
      <c r="F2011">
        <f t="shared" si="125"/>
        <v>1.3440359977503315E-2</v>
      </c>
    </row>
    <row r="2012" spans="3:6">
      <c r="C2012">
        <f t="shared" si="126"/>
        <v>2004</v>
      </c>
      <c r="D2012">
        <f t="shared" si="124"/>
        <v>20.03</v>
      </c>
      <c r="E2012">
        <f t="shared" si="127"/>
        <v>3024.7059105952849</v>
      </c>
      <c r="F2012">
        <f t="shared" si="125"/>
        <v>1.3393371231355533E-2</v>
      </c>
    </row>
    <row r="2013" spans="3:6">
      <c r="C2013">
        <f t="shared" si="126"/>
        <v>2005</v>
      </c>
      <c r="D2013">
        <f t="shared" si="124"/>
        <v>20.04</v>
      </c>
      <c r="E2013">
        <f t="shared" si="127"/>
        <v>3014.1289978338691</v>
      </c>
      <c r="F2013">
        <f t="shared" si="125"/>
        <v>1.3346536754456779E-2</v>
      </c>
    </row>
    <row r="2014" spans="3:6">
      <c r="C2014">
        <f t="shared" si="126"/>
        <v>2006</v>
      </c>
      <c r="D2014">
        <f t="shared" si="124"/>
        <v>20.05</v>
      </c>
      <c r="E2014">
        <f t="shared" si="127"/>
        <v>3003.5868208355637</v>
      </c>
      <c r="F2014">
        <f t="shared" si="125"/>
        <v>1.3299856087212281E-2</v>
      </c>
    </row>
    <row r="2015" spans="3:6">
      <c r="C2015">
        <f t="shared" si="126"/>
        <v>2007</v>
      </c>
      <c r="D2015">
        <f t="shared" si="124"/>
        <v>20.059999999999999</v>
      </c>
      <c r="E2015">
        <f t="shared" si="127"/>
        <v>2993.0792760655913</v>
      </c>
      <c r="F2015">
        <f t="shared" si="125"/>
        <v>1.3253328771170957E-2</v>
      </c>
    </row>
    <row r="2016" spans="3:6">
      <c r="C2016">
        <f t="shared" si="126"/>
        <v>2008</v>
      </c>
      <c r="D2016">
        <f t="shared" si="124"/>
        <v>20.07</v>
      </c>
      <c r="E2016">
        <f t="shared" si="127"/>
        <v>2982.606260247072</v>
      </c>
      <c r="F2016">
        <f t="shared" si="125"/>
        <v>1.3206954349023687E-2</v>
      </c>
    </row>
    <row r="2017" spans="3:6">
      <c r="C2017">
        <f t="shared" si="126"/>
        <v>2009</v>
      </c>
      <c r="D2017">
        <f t="shared" si="124"/>
        <v>20.080000000000002</v>
      </c>
      <c r="E2017">
        <f t="shared" si="127"/>
        <v>2972.1676703606358</v>
      </c>
      <c r="F2017">
        <f t="shared" si="125"/>
        <v>1.3160732364601605E-2</v>
      </c>
    </row>
    <row r="2018" spans="3:6">
      <c r="C2018">
        <f t="shared" si="126"/>
        <v>2010</v>
      </c>
      <c r="D2018">
        <f t="shared" si="124"/>
        <v>20.09</v>
      </c>
      <c r="E2018">
        <f t="shared" si="127"/>
        <v>2961.7634036440359</v>
      </c>
      <c r="F2018">
        <f t="shared" si="125"/>
        <v>1.3114662362874386E-2</v>
      </c>
    </row>
    <row r="2019" spans="3:6">
      <c r="C2019">
        <f t="shared" si="126"/>
        <v>2011</v>
      </c>
      <c r="D2019">
        <f t="shared" si="124"/>
        <v>20.100000000000001</v>
      </c>
      <c r="E2019">
        <f t="shared" si="127"/>
        <v>2951.3933575917599</v>
      </c>
      <c r="F2019">
        <f t="shared" si="125"/>
        <v>1.3068743889948517E-2</v>
      </c>
    </row>
    <row r="2020" spans="3:6">
      <c r="C2020">
        <f t="shared" si="126"/>
        <v>2012</v>
      </c>
      <c r="D2020">
        <f t="shared" si="124"/>
        <v>20.11</v>
      </c>
      <c r="E2020">
        <f t="shared" si="127"/>
        <v>2941.0574299546365</v>
      </c>
      <c r="F2020">
        <f t="shared" si="125"/>
        <v>1.3022976493065566E-2</v>
      </c>
    </row>
    <row r="2021" spans="3:6">
      <c r="C2021">
        <f t="shared" si="126"/>
        <v>2013</v>
      </c>
      <c r="D2021">
        <f t="shared" si="124"/>
        <v>20.12</v>
      </c>
      <c r="E2021">
        <f t="shared" si="127"/>
        <v>2930.7555187394491</v>
      </c>
      <c r="F2021">
        <f t="shared" si="125"/>
        <v>1.2977359720600466E-2</v>
      </c>
    </row>
    <row r="2022" spans="3:6">
      <c r="C2022">
        <f t="shared" si="126"/>
        <v>2014</v>
      </c>
      <c r="D2022">
        <f t="shared" si="124"/>
        <v>20.13</v>
      </c>
      <c r="E2022">
        <f t="shared" si="127"/>
        <v>2920.487522208542</v>
      </c>
      <c r="F2022">
        <f t="shared" si="125"/>
        <v>1.2931893122059768E-2</v>
      </c>
    </row>
    <row r="2023" spans="3:6">
      <c r="C2023">
        <f t="shared" si="126"/>
        <v>2015</v>
      </c>
      <c r="D2023">
        <f t="shared" si="124"/>
        <v>20.14</v>
      </c>
      <c r="E2023">
        <f t="shared" si="127"/>
        <v>2910.2533388794282</v>
      </c>
      <c r="F2023">
        <f t="shared" si="125"/>
        <v>1.2886576248079913E-2</v>
      </c>
    </row>
    <row r="2024" spans="3:6">
      <c r="C2024">
        <f t="shared" si="126"/>
        <v>2016</v>
      </c>
      <c r="D2024">
        <f t="shared" si="124"/>
        <v>20.150000000000002</v>
      </c>
      <c r="E2024">
        <f t="shared" si="127"/>
        <v>2900.0528675243977</v>
      </c>
      <c r="F2024">
        <f t="shared" si="125"/>
        <v>1.2841408650425486E-2</v>
      </c>
    </row>
    <row r="2025" spans="3:6">
      <c r="C2025">
        <f t="shared" si="126"/>
        <v>2017</v>
      </c>
      <c r="D2025">
        <f t="shared" si="124"/>
        <v>20.16</v>
      </c>
      <c r="E2025">
        <f t="shared" si="127"/>
        <v>2889.8860071701215</v>
      </c>
      <c r="F2025">
        <f t="shared" si="125"/>
        <v>1.2796389881987476E-2</v>
      </c>
    </row>
    <row r="2026" spans="3:6">
      <c r="C2026">
        <f t="shared" si="126"/>
        <v>2018</v>
      </c>
      <c r="D2026">
        <f t="shared" si="124"/>
        <v>20.170000000000002</v>
      </c>
      <c r="E2026">
        <f t="shared" si="127"/>
        <v>2879.7526570972573</v>
      </c>
      <c r="F2026">
        <f t="shared" si="125"/>
        <v>1.2751519496781516E-2</v>
      </c>
    </row>
    <row r="2027" spans="3:6">
      <c r="C2027">
        <f t="shared" si="126"/>
        <v>2019</v>
      </c>
      <c r="D2027">
        <f t="shared" si="124"/>
        <v>20.18</v>
      </c>
      <c r="E2027">
        <f t="shared" si="127"/>
        <v>2869.6527168400548</v>
      </c>
      <c r="F2027">
        <f t="shared" si="125"/>
        <v>1.2706797049946147E-2</v>
      </c>
    </row>
    <row r="2028" spans="3:6">
      <c r="C2028">
        <f t="shared" si="126"/>
        <v>2020</v>
      </c>
      <c r="D2028">
        <f t="shared" si="124"/>
        <v>20.190000000000001</v>
      </c>
      <c r="E2028">
        <f t="shared" si="127"/>
        <v>2859.5860861859596</v>
      </c>
      <c r="F2028">
        <f t="shared" si="125"/>
        <v>1.2662222097741056E-2</v>
      </c>
    </row>
    <row r="2029" spans="3:6">
      <c r="C2029">
        <f t="shared" si="126"/>
        <v>2021</v>
      </c>
      <c r="D2029">
        <f t="shared" si="124"/>
        <v>20.2</v>
      </c>
      <c r="E2029">
        <f t="shared" si="127"/>
        <v>2849.5526651752139</v>
      </c>
      <c r="F2029">
        <f t="shared" si="125"/>
        <v>1.2617794197545313E-2</v>
      </c>
    </row>
    <row r="2030" spans="3:6">
      <c r="C2030">
        <f t="shared" si="126"/>
        <v>2022</v>
      </c>
      <c r="D2030">
        <f t="shared" si="124"/>
        <v>20.21</v>
      </c>
      <c r="E2030">
        <f t="shared" si="127"/>
        <v>2839.5523541004627</v>
      </c>
      <c r="F2030">
        <f t="shared" si="125"/>
        <v>1.2573512907855626E-2</v>
      </c>
    </row>
    <row r="2031" spans="3:6">
      <c r="C2031">
        <f t="shared" si="126"/>
        <v>2023</v>
      </c>
      <c r="D2031">
        <f t="shared" si="124"/>
        <v>20.22</v>
      </c>
      <c r="E2031">
        <f t="shared" si="127"/>
        <v>2829.5850535063496</v>
      </c>
      <c r="F2031">
        <f t="shared" si="125"/>
        <v>1.2529377788284548E-2</v>
      </c>
    </row>
    <row r="2032" spans="3:6">
      <c r="C2032">
        <f t="shared" si="126"/>
        <v>2024</v>
      </c>
      <c r="D2032">
        <f t="shared" si="124"/>
        <v>20.23</v>
      </c>
      <c r="E2032">
        <f t="shared" si="127"/>
        <v>2819.6506641891224</v>
      </c>
      <c r="F2032">
        <f t="shared" si="125"/>
        <v>1.2485388399558737E-2</v>
      </c>
    </row>
    <row r="2033" spans="3:6">
      <c r="C2033">
        <f t="shared" si="126"/>
        <v>2025</v>
      </c>
      <c r="D2033">
        <f t="shared" si="124"/>
        <v>20.240000000000002</v>
      </c>
      <c r="E2033">
        <f t="shared" si="127"/>
        <v>2809.7490871962309</v>
      </c>
      <c r="F2033">
        <f t="shared" si="125"/>
        <v>1.2441544303517167E-2</v>
      </c>
    </row>
    <row r="2034" spans="3:6">
      <c r="C2034">
        <f t="shared" si="126"/>
        <v>2026</v>
      </c>
      <c r="D2034">
        <f t="shared" si="124"/>
        <v>20.25</v>
      </c>
      <c r="E2034">
        <f t="shared" si="127"/>
        <v>2799.880223825925</v>
      </c>
      <c r="F2034">
        <f t="shared" si="125"/>
        <v>1.2397845063109354E-2</v>
      </c>
    </row>
    <row r="2035" spans="3:6">
      <c r="C2035">
        <f t="shared" si="126"/>
        <v>2027</v>
      </c>
      <c r="D2035">
        <f t="shared" si="124"/>
        <v>20.260000000000002</v>
      </c>
      <c r="E2035">
        <f t="shared" si="127"/>
        <v>2790.043975626857</v>
      </c>
      <c r="F2035">
        <f t="shared" si="125"/>
        <v>1.2354290242393597E-2</v>
      </c>
    </row>
    <row r="2036" spans="3:6">
      <c r="C2036">
        <f t="shared" si="126"/>
        <v>2028</v>
      </c>
      <c r="D2036">
        <f t="shared" si="124"/>
        <v>20.27</v>
      </c>
      <c r="E2036">
        <f t="shared" si="127"/>
        <v>2780.2402443976762</v>
      </c>
      <c r="F2036">
        <f t="shared" si="125"/>
        <v>1.2310879406535174E-2</v>
      </c>
    </row>
    <row r="2037" spans="3:6">
      <c r="C2037">
        <f t="shared" si="126"/>
        <v>2029</v>
      </c>
      <c r="D2037">
        <f t="shared" si="124"/>
        <v>20.28</v>
      </c>
      <c r="E2037">
        <f t="shared" si="127"/>
        <v>2770.4689321866285</v>
      </c>
      <c r="F2037">
        <f t="shared" si="125"/>
        <v>1.2267612121804579E-2</v>
      </c>
    </row>
    <row r="2038" spans="3:6">
      <c r="C2038">
        <f t="shared" si="126"/>
        <v>2030</v>
      </c>
      <c r="D2038">
        <f t="shared" si="124"/>
        <v>20.29</v>
      </c>
      <c r="E2038">
        <f t="shared" si="127"/>
        <v>2760.7299412911502</v>
      </c>
      <c r="F2038">
        <f t="shared" si="125"/>
        <v>1.2224487955575718E-2</v>
      </c>
    </row>
    <row r="2039" spans="3:6">
      <c r="C2039">
        <f t="shared" si="126"/>
        <v>2031</v>
      </c>
      <c r="D2039">
        <f t="shared" si="124"/>
        <v>20.3</v>
      </c>
      <c r="E2039">
        <f t="shared" si="127"/>
        <v>2751.0231742574642</v>
      </c>
      <c r="F2039">
        <f t="shared" si="125"/>
        <v>1.2181506476324119E-2</v>
      </c>
    </row>
    <row r="2040" spans="3:6">
      <c r="C2040">
        <f t="shared" si="126"/>
        <v>2032</v>
      </c>
      <c r="D2040">
        <f t="shared" si="124"/>
        <v>20.309999999999999</v>
      </c>
      <c r="E2040">
        <f t="shared" si="127"/>
        <v>2741.3485338801779</v>
      </c>
      <c r="F2040">
        <f t="shared" si="125"/>
        <v>1.2138667253625156E-2</v>
      </c>
    </row>
    <row r="2041" spans="3:6">
      <c r="C2041">
        <f t="shared" si="126"/>
        <v>2033</v>
      </c>
      <c r="D2041">
        <f t="shared" si="124"/>
        <v>20.32</v>
      </c>
      <c r="E2041">
        <f t="shared" si="127"/>
        <v>2731.7059232018764</v>
      </c>
      <c r="F2041">
        <f t="shared" si="125"/>
        <v>1.209596985815225E-2</v>
      </c>
    </row>
    <row r="2042" spans="3:6">
      <c r="C2042">
        <f t="shared" si="126"/>
        <v>2034</v>
      </c>
      <c r="D2042">
        <f t="shared" si="124"/>
        <v>20.330000000000002</v>
      </c>
      <c r="E2042">
        <f t="shared" si="127"/>
        <v>2722.0952455127153</v>
      </c>
      <c r="F2042">
        <f t="shared" si="125"/>
        <v>1.2053413861675057E-2</v>
      </c>
    </row>
    <row r="2043" spans="3:6">
      <c r="C2043">
        <f t="shared" si="126"/>
        <v>2035</v>
      </c>
      <c r="D2043">
        <f t="shared" si="124"/>
        <v>20.34</v>
      </c>
      <c r="E2043">
        <f t="shared" si="127"/>
        <v>2712.5164043500149</v>
      </c>
      <c r="F2043">
        <f t="shared" si="125"/>
        <v>1.2010998837057675E-2</v>
      </c>
    </row>
    <row r="2044" spans="3:6">
      <c r="C2044">
        <f t="shared" si="126"/>
        <v>2036</v>
      </c>
      <c r="D2044">
        <f t="shared" si="124"/>
        <v>20.350000000000001</v>
      </c>
      <c r="E2044">
        <f t="shared" si="127"/>
        <v>2702.9693034978532</v>
      </c>
      <c r="F2044">
        <f t="shared" si="125"/>
        <v>1.196872435825685E-2</v>
      </c>
    </row>
    <row r="2045" spans="3:6">
      <c r="C2045">
        <f t="shared" si="126"/>
        <v>2037</v>
      </c>
      <c r="D2045">
        <f t="shared" si="124"/>
        <v>20.36</v>
      </c>
      <c r="E2045">
        <f t="shared" si="127"/>
        <v>2693.4538469866588</v>
      </c>
      <c r="F2045">
        <f t="shared" si="125"/>
        <v>1.192659000032016E-2</v>
      </c>
    </row>
    <row r="2046" spans="3:6">
      <c r="C2046">
        <f t="shared" si="126"/>
        <v>2038</v>
      </c>
      <c r="D2046">
        <f t="shared" si="124"/>
        <v>20.37</v>
      </c>
      <c r="E2046">
        <f t="shared" si="127"/>
        <v>2683.9699390928008</v>
      </c>
      <c r="F2046">
        <f t="shared" si="125"/>
        <v>1.1884595339384206E-2</v>
      </c>
    </row>
    <row r="2047" spans="3:6">
      <c r="C2047">
        <f t="shared" si="126"/>
        <v>2039</v>
      </c>
      <c r="D2047">
        <f t="shared" si="124"/>
        <v>20.38</v>
      </c>
      <c r="E2047">
        <f t="shared" si="127"/>
        <v>2674.5174843381801</v>
      </c>
      <c r="F2047">
        <f t="shared" si="125"/>
        <v>1.1842739952672805E-2</v>
      </c>
    </row>
    <row r="2048" spans="3:6">
      <c r="C2048">
        <f t="shared" si="126"/>
        <v>2040</v>
      </c>
      <c r="D2048">
        <f t="shared" si="124"/>
        <v>20.39</v>
      </c>
      <c r="E2048">
        <f t="shared" si="127"/>
        <v>2665.0963874898207</v>
      </c>
      <c r="F2048">
        <f t="shared" si="125"/>
        <v>1.1801023418495173E-2</v>
      </c>
    </row>
    <row r="2049" spans="3:6">
      <c r="C2049">
        <f t="shared" si="126"/>
        <v>2041</v>
      </c>
      <c r="D2049">
        <f t="shared" si="124"/>
        <v>20.400000000000002</v>
      </c>
      <c r="E2049">
        <f t="shared" si="127"/>
        <v>2655.7065535594593</v>
      </c>
      <c r="F2049">
        <f t="shared" si="125"/>
        <v>1.1759445316244116E-2</v>
      </c>
    </row>
    <row r="2050" spans="3:6">
      <c r="C2050">
        <f t="shared" si="126"/>
        <v>2042</v>
      </c>
      <c r="D2050">
        <f t="shared" si="124"/>
        <v>20.41</v>
      </c>
      <c r="E2050">
        <f t="shared" si="127"/>
        <v>2646.3478878031337</v>
      </c>
      <c r="F2050">
        <f t="shared" si="125"/>
        <v>1.1718005226394199E-2</v>
      </c>
    </row>
    <row r="2051" spans="3:6">
      <c r="C2051">
        <f t="shared" si="126"/>
        <v>2043</v>
      </c>
      <c r="D2051">
        <f t="shared" si="124"/>
        <v>20.420000000000002</v>
      </c>
      <c r="E2051">
        <f t="shared" si="127"/>
        <v>2637.0202957207734</v>
      </c>
      <c r="F2051">
        <f t="shared" si="125"/>
        <v>1.1676702730499939E-2</v>
      </c>
    </row>
    <row r="2052" spans="3:6">
      <c r="C2052">
        <f t="shared" si="126"/>
        <v>2044</v>
      </c>
      <c r="D2052">
        <f t="shared" si="124"/>
        <v>20.43</v>
      </c>
      <c r="E2052">
        <f t="shared" si="127"/>
        <v>2627.7236830557854</v>
      </c>
      <c r="F2052">
        <f t="shared" si="125"/>
        <v>1.1635537411193971E-2</v>
      </c>
    </row>
    <row r="2053" spans="3:6">
      <c r="C2053">
        <f t="shared" si="126"/>
        <v>2045</v>
      </c>
      <c r="D2053">
        <f t="shared" si="124"/>
        <v>20.440000000000001</v>
      </c>
      <c r="E2053">
        <f t="shared" si="127"/>
        <v>2618.4579557946445</v>
      </c>
      <c r="F2053">
        <f t="shared" si="125"/>
        <v>1.1594508852185229E-2</v>
      </c>
    </row>
    <row r="2054" spans="3:6">
      <c r="C2054">
        <f t="shared" si="126"/>
        <v>2046</v>
      </c>
      <c r="D2054">
        <f t="shared" si="124"/>
        <v>20.45</v>
      </c>
      <c r="E2054">
        <f t="shared" si="127"/>
        <v>2609.223020166477</v>
      </c>
      <c r="F2054">
        <f t="shared" si="125"/>
        <v>1.1553616638257106E-2</v>
      </c>
    </row>
    <row r="2055" spans="3:6">
      <c r="C2055">
        <f t="shared" si="126"/>
        <v>2047</v>
      </c>
      <c r="D2055">
        <f t="shared" si="124"/>
        <v>20.46</v>
      </c>
      <c r="E2055">
        <f t="shared" si="127"/>
        <v>2600.0187826426518</v>
      </c>
      <c r="F2055">
        <f t="shared" si="125"/>
        <v>1.1512860355265645E-2</v>
      </c>
    </row>
    <row r="2056" spans="3:6">
      <c r="C2056">
        <f t="shared" si="126"/>
        <v>2048</v>
      </c>
      <c r="D2056">
        <f t="shared" si="124"/>
        <v>20.47</v>
      </c>
      <c r="E2056">
        <f t="shared" si="127"/>
        <v>2590.8451499363637</v>
      </c>
      <c r="F2056">
        <f t="shared" si="125"/>
        <v>1.1472239590137693E-2</v>
      </c>
    </row>
    <row r="2057" spans="3:6">
      <c r="C2057">
        <f t="shared" si="126"/>
        <v>2049</v>
      </c>
      <c r="D2057">
        <f t="shared" si="124"/>
        <v>20.48</v>
      </c>
      <c r="E2057">
        <f t="shared" si="127"/>
        <v>2581.7020290022206</v>
      </c>
      <c r="F2057">
        <f t="shared" si="125"/>
        <v>1.1431753930869067E-2</v>
      </c>
    </row>
    <row r="2058" spans="3:6">
      <c r="C2058">
        <f t="shared" si="126"/>
        <v>2050</v>
      </c>
      <c r="D2058">
        <f t="shared" ref="D2058:D2121" si="128">$E$5*(C2058-1)</f>
        <v>20.490000000000002</v>
      </c>
      <c r="E2058">
        <f t="shared" si="127"/>
        <v>2572.5893270358288</v>
      </c>
      <c r="F2058">
        <f t="shared" ref="F2058:F2121" si="129">E2058/$E$7</f>
        <v>1.139140296652273E-2</v>
      </c>
    </row>
    <row r="2059" spans="3:6">
      <c r="C2059">
        <f t="shared" ref="C2059:C2122" si="130">C2058+1</f>
        <v>2051</v>
      </c>
      <c r="D2059">
        <f t="shared" si="128"/>
        <v>20.5</v>
      </c>
      <c r="E2059">
        <f t="shared" si="127"/>
        <v>2563.506951473375</v>
      </c>
      <c r="F2059">
        <f t="shared" si="129"/>
        <v>1.1351186287226925E-2</v>
      </c>
    </row>
    <row r="2060" spans="3:6">
      <c r="C2060">
        <f t="shared" si="130"/>
        <v>2052</v>
      </c>
      <c r="D2060">
        <f t="shared" si="128"/>
        <v>20.51</v>
      </c>
      <c r="E2060">
        <f t="shared" ref="E2060:E2123" si="131">(2*D2059^2+D2059^2*$E$5^2/4-$E$3*D2059*$E$5^2+$E$5^2*$E$4*($E$4+1))/(D2059*$E$5+D2059^2)*E2059+($E$5-D2059)/($E$5+D2059)*E2058</f>
        <v>2554.4548099912145</v>
      </c>
      <c r="F2060">
        <f t="shared" si="129"/>
        <v>1.1311103484173366E-2</v>
      </c>
    </row>
    <row r="2061" spans="3:6">
      <c r="C2061">
        <f t="shared" si="130"/>
        <v>2053</v>
      </c>
      <c r="D2061">
        <f t="shared" si="128"/>
        <v>20.52</v>
      </c>
      <c r="E2061">
        <f t="shared" si="131"/>
        <v>2545.432810505451</v>
      </c>
      <c r="F2061">
        <f t="shared" si="129"/>
        <v>1.1271154149615365E-2</v>
      </c>
    </row>
    <row r="2062" spans="3:6">
      <c r="C2062">
        <f t="shared" si="130"/>
        <v>2054</v>
      </c>
      <c r="D2062">
        <f t="shared" si="128"/>
        <v>20.53</v>
      </c>
      <c r="E2062">
        <f t="shared" si="131"/>
        <v>2536.4408611715257</v>
      </c>
      <c r="F2062">
        <f t="shared" si="129"/>
        <v>1.1231337876866027E-2</v>
      </c>
    </row>
    <row r="2063" spans="3:6">
      <c r="C2063">
        <f t="shared" si="130"/>
        <v>2055</v>
      </c>
      <c r="D2063">
        <f t="shared" si="128"/>
        <v>20.54</v>
      </c>
      <c r="E2063">
        <f t="shared" si="131"/>
        <v>2527.4788703837944</v>
      </c>
      <c r="F2063">
        <f t="shared" si="129"/>
        <v>1.1191654260296358E-2</v>
      </c>
    </row>
    <row r="2064" spans="3:6">
      <c r="C2064">
        <f t="shared" si="130"/>
        <v>2056</v>
      </c>
      <c r="D2064">
        <f t="shared" si="128"/>
        <v>20.55</v>
      </c>
      <c r="E2064">
        <f t="shared" si="131"/>
        <v>2518.5467467751146</v>
      </c>
      <c r="F2064">
        <f t="shared" si="129"/>
        <v>1.1152102895333455E-2</v>
      </c>
    </row>
    <row r="2065" spans="3:6">
      <c r="C2065">
        <f t="shared" si="130"/>
        <v>2057</v>
      </c>
      <c r="D2065">
        <f t="shared" si="128"/>
        <v>20.56</v>
      </c>
      <c r="E2065">
        <f t="shared" si="131"/>
        <v>2509.644399216425</v>
      </c>
      <c r="F2065">
        <f t="shared" si="129"/>
        <v>1.1112683378458634E-2</v>
      </c>
    </row>
    <row r="2066" spans="3:6">
      <c r="C2066">
        <f t="shared" si="130"/>
        <v>2058</v>
      </c>
      <c r="D2066">
        <f t="shared" si="128"/>
        <v>20.57</v>
      </c>
      <c r="E2066">
        <f t="shared" si="131"/>
        <v>2500.771736816328</v>
      </c>
      <c r="F2066">
        <f t="shared" si="129"/>
        <v>1.1073395307205584E-2</v>
      </c>
    </row>
    <row r="2067" spans="3:6">
      <c r="C2067">
        <f t="shared" si="130"/>
        <v>2059</v>
      </c>
      <c r="D2067">
        <f t="shared" si="128"/>
        <v>20.580000000000002</v>
      </c>
      <c r="E2067">
        <f t="shared" si="131"/>
        <v>2491.928668920672</v>
      </c>
      <c r="F2067">
        <f t="shared" si="129"/>
        <v>1.1034238280158516E-2</v>
      </c>
    </row>
    <row r="2068" spans="3:6">
      <c r="C2068">
        <f t="shared" si="130"/>
        <v>2060</v>
      </c>
      <c r="D2068">
        <f t="shared" si="128"/>
        <v>20.59</v>
      </c>
      <c r="E2068">
        <f t="shared" si="131"/>
        <v>2483.1151051121315</v>
      </c>
      <c r="F2068">
        <f t="shared" si="129"/>
        <v>1.0995211896950309E-2</v>
      </c>
    </row>
    <row r="2069" spans="3:6">
      <c r="C2069">
        <f t="shared" si="130"/>
        <v>2061</v>
      </c>
      <c r="D2069">
        <f t="shared" si="128"/>
        <v>20.6</v>
      </c>
      <c r="E2069">
        <f t="shared" si="131"/>
        <v>2474.330955209789</v>
      </c>
      <c r="F2069">
        <f t="shared" si="129"/>
        <v>1.0956315758260648E-2</v>
      </c>
    </row>
    <row r="2070" spans="3:6">
      <c r="C2070">
        <f t="shared" si="130"/>
        <v>2062</v>
      </c>
      <c r="D2070">
        <f t="shared" si="128"/>
        <v>20.61</v>
      </c>
      <c r="E2070">
        <f t="shared" si="131"/>
        <v>2465.5761292687134</v>
      </c>
      <c r="F2070">
        <f t="shared" si="129"/>
        <v>1.0917549465814171E-2</v>
      </c>
    </row>
    <row r="2071" spans="3:6">
      <c r="C2071">
        <f t="shared" si="130"/>
        <v>2063</v>
      </c>
      <c r="D2071">
        <f t="shared" si="128"/>
        <v>20.62</v>
      </c>
      <c r="E2071">
        <f t="shared" si="131"/>
        <v>2456.8505375795412</v>
      </c>
      <c r="F2071">
        <f t="shared" si="129"/>
        <v>1.0878912622378601E-2</v>
      </c>
    </row>
    <row r="2072" spans="3:6">
      <c r="C2072">
        <f t="shared" si="130"/>
        <v>2064</v>
      </c>
      <c r="D2072">
        <f t="shared" si="128"/>
        <v>20.63</v>
      </c>
      <c r="E2072">
        <f t="shared" si="131"/>
        <v>2448.1540906680548</v>
      </c>
      <c r="F2072">
        <f t="shared" si="129"/>
        <v>1.0840404831762887E-2</v>
      </c>
    </row>
    <row r="2073" spans="3:6">
      <c r="C2073">
        <f t="shared" si="130"/>
        <v>2065</v>
      </c>
      <c r="D2073">
        <f t="shared" si="128"/>
        <v>20.64</v>
      </c>
      <c r="E2073">
        <f t="shared" si="131"/>
        <v>2439.4866992947632</v>
      </c>
      <c r="F2073">
        <f t="shared" si="129"/>
        <v>1.0802025698815349E-2</v>
      </c>
    </row>
    <row r="2074" spans="3:6">
      <c r="C2074">
        <f t="shared" si="130"/>
        <v>2066</v>
      </c>
      <c r="D2074">
        <f t="shared" si="128"/>
        <v>20.650000000000002</v>
      </c>
      <c r="E2074">
        <f t="shared" si="131"/>
        <v>2430.8482744544817</v>
      </c>
      <c r="F2074">
        <f t="shared" si="129"/>
        <v>1.0763774829421808E-2</v>
      </c>
    </row>
    <row r="2075" spans="3:6">
      <c r="C2075">
        <f t="shared" si="130"/>
        <v>2067</v>
      </c>
      <c r="D2075">
        <f t="shared" si="128"/>
        <v>20.66</v>
      </c>
      <c r="E2075">
        <f t="shared" si="131"/>
        <v>2422.2387273759073</v>
      </c>
      <c r="F2075">
        <f t="shared" si="129"/>
        <v>1.0725651830503712E-2</v>
      </c>
    </row>
    <row r="2076" spans="3:6">
      <c r="C2076">
        <f t="shared" si="130"/>
        <v>2068</v>
      </c>
      <c r="D2076">
        <f t="shared" si="128"/>
        <v>20.67</v>
      </c>
      <c r="E2076">
        <f t="shared" si="131"/>
        <v>2413.6579695211999</v>
      </c>
      <c r="F2076">
        <f t="shared" si="129"/>
        <v>1.0687656310016285E-2</v>
      </c>
    </row>
    <row r="2077" spans="3:6">
      <c r="C2077">
        <f t="shared" si="130"/>
        <v>2069</v>
      </c>
      <c r="D2077">
        <f t="shared" si="128"/>
        <v>20.68</v>
      </c>
      <c r="E2077">
        <f t="shared" si="131"/>
        <v>2405.1059125855591</v>
      </c>
      <c r="F2077">
        <f t="shared" si="129"/>
        <v>1.0649787876946645E-2</v>
      </c>
    </row>
    <row r="2078" spans="3:6">
      <c r="C2078">
        <f t="shared" si="130"/>
        <v>2070</v>
      </c>
      <c r="D2078">
        <f t="shared" si="128"/>
        <v>20.69</v>
      </c>
      <c r="E2078">
        <f t="shared" si="131"/>
        <v>2396.582468496802</v>
      </c>
      <c r="F2078">
        <f t="shared" si="129"/>
        <v>1.0612046141311936E-2</v>
      </c>
    </row>
    <row r="2079" spans="3:6">
      <c r="C2079">
        <f t="shared" si="130"/>
        <v>2071</v>
      </c>
      <c r="D2079">
        <f t="shared" si="128"/>
        <v>20.7</v>
      </c>
      <c r="E2079">
        <f t="shared" si="131"/>
        <v>2388.08754941494</v>
      </c>
      <c r="F2079">
        <f t="shared" si="129"/>
        <v>1.0574430714157462E-2</v>
      </c>
    </row>
    <row r="2080" spans="3:6">
      <c r="C2080">
        <f t="shared" si="130"/>
        <v>2072</v>
      </c>
      <c r="D2080">
        <f t="shared" si="128"/>
        <v>20.71</v>
      </c>
      <c r="E2080">
        <f t="shared" si="131"/>
        <v>2379.6210677317567</v>
      </c>
      <c r="F2080">
        <f t="shared" si="129"/>
        <v>1.0536941207554809E-2</v>
      </c>
    </row>
    <row r="2081" spans="3:6">
      <c r="C2081">
        <f t="shared" si="130"/>
        <v>2073</v>
      </c>
      <c r="D2081">
        <f t="shared" si="128"/>
        <v>20.72</v>
      </c>
      <c r="E2081">
        <f t="shared" si="131"/>
        <v>2371.182936070385</v>
      </c>
      <c r="F2081">
        <f t="shared" si="129"/>
        <v>1.0499577234599976E-2</v>
      </c>
    </row>
    <row r="2082" spans="3:6">
      <c r="C2082">
        <f t="shared" si="130"/>
        <v>2074</v>
      </c>
      <c r="D2082">
        <f t="shared" si="128"/>
        <v>20.73</v>
      </c>
      <c r="E2082">
        <f t="shared" si="131"/>
        <v>2362.773067284882</v>
      </c>
      <c r="F2082">
        <f t="shared" si="129"/>
        <v>1.0462338409411492E-2</v>
      </c>
    </row>
    <row r="2083" spans="3:6">
      <c r="C2083">
        <f t="shared" si="130"/>
        <v>2075</v>
      </c>
      <c r="D2083">
        <f t="shared" si="128"/>
        <v>20.740000000000002</v>
      </c>
      <c r="E2083">
        <f t="shared" si="131"/>
        <v>2354.3913744598071</v>
      </c>
      <c r="F2083">
        <f t="shared" si="129"/>
        <v>1.042522434712855E-2</v>
      </c>
    </row>
    <row r="2084" spans="3:6">
      <c r="C2084">
        <f t="shared" si="130"/>
        <v>2076</v>
      </c>
      <c r="D2084">
        <f t="shared" si="128"/>
        <v>20.75</v>
      </c>
      <c r="E2084">
        <f t="shared" si="131"/>
        <v>2346.037770909797</v>
      </c>
      <c r="F2084">
        <f t="shared" si="129"/>
        <v>1.038823466390912E-2</v>
      </c>
    </row>
    <row r="2085" spans="3:6">
      <c r="C2085">
        <f t="shared" si="130"/>
        <v>2077</v>
      </c>
      <c r="D2085">
        <f t="shared" si="128"/>
        <v>20.76</v>
      </c>
      <c r="E2085">
        <f t="shared" si="131"/>
        <v>2337.7121701791416</v>
      </c>
      <c r="F2085">
        <f t="shared" si="129"/>
        <v>1.0351368976928078E-2</v>
      </c>
    </row>
    <row r="2086" spans="3:6">
      <c r="C2086">
        <f t="shared" si="130"/>
        <v>2078</v>
      </c>
      <c r="D2086">
        <f t="shared" si="128"/>
        <v>20.77</v>
      </c>
      <c r="E2086">
        <f t="shared" si="131"/>
        <v>2329.4144860413599</v>
      </c>
      <c r="F2086">
        <f t="shared" si="129"/>
        <v>1.0314626904375323E-2</v>
      </c>
    </row>
    <row r="2087" spans="3:6">
      <c r="C2087">
        <f t="shared" si="130"/>
        <v>2079</v>
      </c>
      <c r="D2087">
        <f t="shared" si="128"/>
        <v>20.78</v>
      </c>
      <c r="E2087">
        <f t="shared" si="131"/>
        <v>2321.1446324987742</v>
      </c>
      <c r="F2087">
        <f t="shared" si="129"/>
        <v>1.0278008065453892E-2</v>
      </c>
    </row>
    <row r="2088" spans="3:6">
      <c r="C2088">
        <f t="shared" si="130"/>
        <v>2080</v>
      </c>
      <c r="D2088">
        <f t="shared" si="128"/>
        <v>20.79</v>
      </c>
      <c r="E2088">
        <f t="shared" si="131"/>
        <v>2312.9025237820865</v>
      </c>
      <c r="F2088">
        <f t="shared" si="129"/>
        <v>1.0241512080378086E-2</v>
      </c>
    </row>
    <row r="2089" spans="3:6">
      <c r="C2089">
        <f t="shared" si="130"/>
        <v>2081</v>
      </c>
      <c r="D2089">
        <f t="shared" si="128"/>
        <v>20.8</v>
      </c>
      <c r="E2089">
        <f t="shared" si="131"/>
        <v>2304.6880743499532</v>
      </c>
      <c r="F2089">
        <f t="shared" si="129"/>
        <v>1.0205138570371584E-2</v>
      </c>
    </row>
    <row r="2090" spans="3:6">
      <c r="C2090">
        <f t="shared" si="130"/>
        <v>2082</v>
      </c>
      <c r="D2090">
        <f t="shared" si="128"/>
        <v>20.81</v>
      </c>
      <c r="E2090">
        <f t="shared" si="131"/>
        <v>2296.5011988885585</v>
      </c>
      <c r="F2090">
        <f t="shared" si="129"/>
        <v>1.0168887157665563E-2</v>
      </c>
    </row>
    <row r="2091" spans="3:6">
      <c r="C2091">
        <f t="shared" si="130"/>
        <v>2083</v>
      </c>
      <c r="D2091">
        <f t="shared" si="128"/>
        <v>20.82</v>
      </c>
      <c r="E2091">
        <f t="shared" si="131"/>
        <v>2288.3418123111924</v>
      </c>
      <c r="F2091">
        <f t="shared" si="129"/>
        <v>1.0132757465496812E-2</v>
      </c>
    </row>
    <row r="2092" spans="3:6">
      <c r="C2092">
        <f t="shared" si="130"/>
        <v>2084</v>
      </c>
      <c r="D2092">
        <f t="shared" si="128"/>
        <v>20.830000000000002</v>
      </c>
      <c r="E2092">
        <f t="shared" si="131"/>
        <v>2280.20982975782</v>
      </c>
      <c r="F2092">
        <f t="shared" si="129"/>
        <v>1.0096749118105847E-2</v>
      </c>
    </row>
    <row r="2093" spans="3:6">
      <c r="C2093">
        <f t="shared" si="130"/>
        <v>2085</v>
      </c>
      <c r="D2093">
        <f t="shared" si="128"/>
        <v>20.84</v>
      </c>
      <c r="E2093">
        <f t="shared" si="131"/>
        <v>2272.1051665946584</v>
      </c>
      <c r="F2093">
        <f t="shared" si="129"/>
        <v>1.0060861740735016E-2</v>
      </c>
    </row>
    <row r="2094" spans="3:6">
      <c r="C2094">
        <f t="shared" si="130"/>
        <v>2086</v>
      </c>
      <c r="D2094">
        <f t="shared" si="128"/>
        <v>20.85</v>
      </c>
      <c r="E2094">
        <f t="shared" si="131"/>
        <v>2264.0277384137503</v>
      </c>
      <c r="F2094">
        <f t="shared" si="129"/>
        <v>1.0025094959626626E-2</v>
      </c>
    </row>
    <row r="2095" spans="3:6">
      <c r="C2095">
        <f t="shared" si="130"/>
        <v>2087</v>
      </c>
      <c r="D2095">
        <f t="shared" si="128"/>
        <v>20.86</v>
      </c>
      <c r="E2095">
        <f t="shared" si="131"/>
        <v>2255.9774610325371</v>
      </c>
      <c r="F2095">
        <f t="shared" si="129"/>
        <v>9.9894484020210464E-3</v>
      </c>
    </row>
    <row r="2096" spans="3:6">
      <c r="C2096">
        <f t="shared" si="130"/>
        <v>2088</v>
      </c>
      <c r="D2096">
        <f t="shared" si="128"/>
        <v>20.87</v>
      </c>
      <c r="E2096">
        <f t="shared" si="131"/>
        <v>2247.9542504934338</v>
      </c>
      <c r="F2096">
        <f t="shared" si="129"/>
        <v>9.9539216961548275E-3</v>
      </c>
    </row>
    <row r="2097" spans="3:6">
      <c r="C2097">
        <f t="shared" si="130"/>
        <v>2089</v>
      </c>
      <c r="D2097">
        <f t="shared" si="128"/>
        <v>20.88</v>
      </c>
      <c r="E2097">
        <f t="shared" si="131"/>
        <v>2239.958023063401</v>
      </c>
      <c r="F2097">
        <f t="shared" si="129"/>
        <v>9.9185144712588044E-3</v>
      </c>
    </row>
    <row r="2098" spans="3:6">
      <c r="C2098">
        <f t="shared" si="130"/>
        <v>2090</v>
      </c>
      <c r="D2098">
        <f t="shared" si="128"/>
        <v>20.89</v>
      </c>
      <c r="E2098">
        <f t="shared" si="131"/>
        <v>2231.9886952335196</v>
      </c>
      <c r="F2098">
        <f t="shared" si="129"/>
        <v>9.8832263575562157E-3</v>
      </c>
    </row>
    <row r="2099" spans="3:6">
      <c r="C2099">
        <f t="shared" si="130"/>
        <v>2091</v>
      </c>
      <c r="D2099">
        <f t="shared" si="128"/>
        <v>20.900000000000002</v>
      </c>
      <c r="E2099">
        <f t="shared" si="131"/>
        <v>2224.0461837185612</v>
      </c>
      <c r="F2099">
        <f t="shared" si="129"/>
        <v>9.8480569862608048E-3</v>
      </c>
    </row>
    <row r="2100" spans="3:6">
      <c r="C2100">
        <f t="shared" si="130"/>
        <v>2092</v>
      </c>
      <c r="D2100">
        <f t="shared" si="128"/>
        <v>20.91</v>
      </c>
      <c r="E2100">
        <f t="shared" si="131"/>
        <v>2216.1304054565639</v>
      </c>
      <c r="F2100">
        <f t="shared" si="129"/>
        <v>9.8130059895749286E-3</v>
      </c>
    </row>
    <row r="2101" spans="3:6">
      <c r="C2101">
        <f t="shared" si="130"/>
        <v>2093</v>
      </c>
      <c r="D2101">
        <f t="shared" si="128"/>
        <v>20.92</v>
      </c>
      <c r="E2101">
        <f t="shared" si="131"/>
        <v>2208.2412776084043</v>
      </c>
      <c r="F2101">
        <f t="shared" si="129"/>
        <v>9.7780730006876773E-3</v>
      </c>
    </row>
    <row r="2102" spans="3:6">
      <c r="C2102">
        <f t="shared" si="130"/>
        <v>2094</v>
      </c>
      <c r="D2102">
        <f t="shared" si="128"/>
        <v>20.93</v>
      </c>
      <c r="E2102">
        <f t="shared" si="131"/>
        <v>2200.3787175573693</v>
      </c>
      <c r="F2102">
        <f t="shared" si="129"/>
        <v>9.7432576537729715E-3</v>
      </c>
    </row>
    <row r="2103" spans="3:6">
      <c r="C2103">
        <f t="shared" si="130"/>
        <v>2095</v>
      </c>
      <c r="D2103">
        <f t="shared" si="128"/>
        <v>20.94</v>
      </c>
      <c r="E2103">
        <f t="shared" si="131"/>
        <v>2192.5426429087311</v>
      </c>
      <c r="F2103">
        <f t="shared" si="129"/>
        <v>9.7085595839876779E-3</v>
      </c>
    </row>
    <row r="2104" spans="3:6">
      <c r="C2104">
        <f t="shared" si="130"/>
        <v>2096</v>
      </c>
      <c r="D2104">
        <f t="shared" si="128"/>
        <v>20.95</v>
      </c>
      <c r="E2104">
        <f t="shared" si="131"/>
        <v>2184.7329714893167</v>
      </c>
      <c r="F2104">
        <f t="shared" si="129"/>
        <v>9.6739784274697069E-3</v>
      </c>
    </row>
    <row r="2105" spans="3:6">
      <c r="C2105">
        <f t="shared" si="130"/>
        <v>2097</v>
      </c>
      <c r="D2105">
        <f t="shared" si="128"/>
        <v>20.96</v>
      </c>
      <c r="E2105">
        <f t="shared" si="131"/>
        <v>2176.9496213470829</v>
      </c>
      <c r="F2105">
        <f t="shared" si="129"/>
        <v>9.6395138213361334E-3</v>
      </c>
    </row>
    <row r="2106" spans="3:6">
      <c r="C2106">
        <f t="shared" si="130"/>
        <v>2098</v>
      </c>
      <c r="D2106">
        <f t="shared" si="128"/>
        <v>20.97</v>
      </c>
      <c r="E2106">
        <f t="shared" si="131"/>
        <v>2169.1925107506868</v>
      </c>
      <c r="F2106">
        <f t="shared" si="129"/>
        <v>9.6051654036812852E-3</v>
      </c>
    </row>
    <row r="2107" spans="3:6">
      <c r="C2107">
        <f t="shared" si="130"/>
        <v>2099</v>
      </c>
      <c r="D2107">
        <f t="shared" si="128"/>
        <v>20.98</v>
      </c>
      <c r="E2107">
        <f t="shared" si="131"/>
        <v>2161.4615581890594</v>
      </c>
      <c r="F2107">
        <f t="shared" si="129"/>
        <v>9.5709328135748645E-3</v>
      </c>
    </row>
    <row r="2108" spans="3:6">
      <c r="C2108">
        <f t="shared" si="130"/>
        <v>2100</v>
      </c>
      <c r="D2108">
        <f t="shared" si="128"/>
        <v>20.990000000000002</v>
      </c>
      <c r="E2108">
        <f t="shared" si="131"/>
        <v>2153.7566823709753</v>
      </c>
      <c r="F2108">
        <f t="shared" si="129"/>
        <v>9.5368156910600396E-3</v>
      </c>
    </row>
    <row r="2109" spans="3:6">
      <c r="C2109">
        <f t="shared" si="130"/>
        <v>2101</v>
      </c>
      <c r="D2109">
        <f t="shared" si="128"/>
        <v>21</v>
      </c>
      <c r="E2109">
        <f t="shared" si="131"/>
        <v>2146.0778022246277</v>
      </c>
      <c r="F2109">
        <f t="shared" si="129"/>
        <v>9.5028136771515611E-3</v>
      </c>
    </row>
    <row r="2110" spans="3:6">
      <c r="C2110">
        <f t="shared" si="130"/>
        <v>2102</v>
      </c>
      <c r="D2110">
        <f t="shared" si="128"/>
        <v>21.01</v>
      </c>
      <c r="E2110">
        <f t="shared" si="131"/>
        <v>2138.4248368971994</v>
      </c>
      <c r="F2110">
        <f t="shared" si="129"/>
        <v>9.4689264138338638E-3</v>
      </c>
    </row>
    <row r="2111" spans="3:6">
      <c r="C2111">
        <f t="shared" si="130"/>
        <v>2103</v>
      </c>
      <c r="D2111">
        <f t="shared" si="128"/>
        <v>21.02</v>
      </c>
      <c r="E2111">
        <f t="shared" si="131"/>
        <v>2130.7977057544331</v>
      </c>
      <c r="F2111">
        <f t="shared" si="129"/>
        <v>9.4351535440591622E-3</v>
      </c>
    </row>
    <row r="2112" spans="3:6">
      <c r="C2112">
        <f t="shared" si="130"/>
        <v>2104</v>
      </c>
      <c r="D2112">
        <f t="shared" si="128"/>
        <v>21.03</v>
      </c>
      <c r="E2112">
        <f t="shared" si="131"/>
        <v>2123.1963283802061</v>
      </c>
      <c r="F2112">
        <f t="shared" si="129"/>
        <v>9.4014947117455738E-3</v>
      </c>
    </row>
    <row r="2113" spans="3:6">
      <c r="C2113">
        <f t="shared" si="130"/>
        <v>2105</v>
      </c>
      <c r="D2113">
        <f t="shared" si="128"/>
        <v>21.04</v>
      </c>
      <c r="E2113">
        <f t="shared" si="131"/>
        <v>2115.6206245761005</v>
      </c>
      <c r="F2113">
        <f t="shared" si="129"/>
        <v>9.3679495617752049E-3</v>
      </c>
    </row>
    <row r="2114" spans="3:6">
      <c r="C2114">
        <f t="shared" si="130"/>
        <v>2106</v>
      </c>
      <c r="D2114">
        <f t="shared" si="128"/>
        <v>21.05</v>
      </c>
      <c r="E2114">
        <f t="shared" si="131"/>
        <v>2108.0705143609762</v>
      </c>
      <c r="F2114">
        <f t="shared" si="129"/>
        <v>9.3345177399922711E-3</v>
      </c>
    </row>
    <row r="2115" spans="3:6">
      <c r="C2115">
        <f t="shared" si="130"/>
        <v>2107</v>
      </c>
      <c r="D2115">
        <f t="shared" si="128"/>
        <v>21.06</v>
      </c>
      <c r="E2115">
        <f t="shared" si="131"/>
        <v>2100.5459179705404</v>
      </c>
      <c r="F2115">
        <f t="shared" si="129"/>
        <v>9.3011988932011815E-3</v>
      </c>
    </row>
    <row r="2116" spans="3:6">
      <c r="C2116">
        <f t="shared" si="130"/>
        <v>2108</v>
      </c>
      <c r="D2116">
        <f t="shared" si="128"/>
        <v>21.07</v>
      </c>
      <c r="E2116">
        <f t="shared" si="131"/>
        <v>2093.0467558569217</v>
      </c>
      <c r="F2116">
        <f t="shared" si="129"/>
        <v>9.2679926691646621E-3</v>
      </c>
    </row>
    <row r="2117" spans="3:6">
      <c r="C2117">
        <f t="shared" si="130"/>
        <v>2109</v>
      </c>
      <c r="D2117">
        <f t="shared" si="128"/>
        <v>21.080000000000002</v>
      </c>
      <c r="E2117">
        <f t="shared" si="131"/>
        <v>2085.5729486882401</v>
      </c>
      <c r="F2117">
        <f t="shared" si="129"/>
        <v>9.2348987166018439E-3</v>
      </c>
    </row>
    <row r="2118" spans="3:6">
      <c r="C2118">
        <f t="shared" si="130"/>
        <v>2110</v>
      </c>
      <c r="D2118">
        <f t="shared" si="128"/>
        <v>21.09</v>
      </c>
      <c r="E2118">
        <f t="shared" si="131"/>
        <v>2078.12441734818</v>
      </c>
      <c r="F2118">
        <f t="shared" si="129"/>
        <v>9.2019166851863739E-3</v>
      </c>
    </row>
    <row r="2119" spans="3:6">
      <c r="C2119">
        <f t="shared" si="130"/>
        <v>2111</v>
      </c>
      <c r="D2119">
        <f t="shared" si="128"/>
        <v>21.1</v>
      </c>
      <c r="E2119">
        <f t="shared" si="131"/>
        <v>2070.7010829355613</v>
      </c>
      <c r="F2119">
        <f t="shared" si="129"/>
        <v>9.169046225544519E-3</v>
      </c>
    </row>
    <row r="2120" spans="3:6">
      <c r="C2120">
        <f t="shared" si="130"/>
        <v>2112</v>
      </c>
      <c r="D2120">
        <f t="shared" si="128"/>
        <v>21.11</v>
      </c>
      <c r="E2120">
        <f t="shared" si="131"/>
        <v>2063.302866763911</v>
      </c>
      <c r="F2120">
        <f t="shared" si="129"/>
        <v>9.13628698925327E-3</v>
      </c>
    </row>
    <row r="2121" spans="3:6">
      <c r="C2121">
        <f t="shared" si="130"/>
        <v>2113</v>
      </c>
      <c r="D2121">
        <f t="shared" si="128"/>
        <v>21.12</v>
      </c>
      <c r="E2121">
        <f t="shared" si="131"/>
        <v>2055.9296903610343</v>
      </c>
      <c r="F2121">
        <f t="shared" si="129"/>
        <v>9.1036386288384352E-3</v>
      </c>
    </row>
    <row r="2122" spans="3:6">
      <c r="C2122">
        <f t="shared" si="130"/>
        <v>2114</v>
      </c>
      <c r="D2122">
        <f t="shared" ref="D2122:D2185" si="132">$E$5*(C2122-1)</f>
        <v>21.13</v>
      </c>
      <c r="E2122">
        <f t="shared" si="131"/>
        <v>2048.5814754685871</v>
      </c>
      <c r="F2122">
        <f t="shared" ref="F2122:F2185" si="133">E2122/$E$7</f>
        <v>9.071100797772751E-3</v>
      </c>
    </row>
    <row r="2123" spans="3:6">
      <c r="C2123">
        <f t="shared" ref="C2123:C2186" si="134">C2122+1</f>
        <v>2115</v>
      </c>
      <c r="D2123">
        <f t="shared" si="132"/>
        <v>21.14</v>
      </c>
      <c r="E2123">
        <f t="shared" si="131"/>
        <v>2041.2581440416488</v>
      </c>
      <c r="F2123">
        <f t="shared" si="133"/>
        <v>9.0386731504739984E-3</v>
      </c>
    </row>
    <row r="2124" spans="3:6">
      <c r="C2124">
        <f t="shared" si="134"/>
        <v>2116</v>
      </c>
      <c r="D2124">
        <f t="shared" si="132"/>
        <v>21.150000000000002</v>
      </c>
      <c r="E2124">
        <f t="shared" ref="E2124:E2187" si="135">(2*D2123^2+D2123^2*$E$5^2/4-$E$3*D2123*$E$5^2+$E$5^2*$E$4*($E$4+1))/(D2123*$E$5+D2123^2)*E2123+($E$5-D2123)/($E$5+D2123)*E2122</f>
        <v>2033.9596182482917</v>
      </c>
      <c r="F2124">
        <f t="shared" si="133"/>
        <v>9.0063553423030823E-3</v>
      </c>
    </row>
    <row r="2125" spans="3:6">
      <c r="C2125">
        <f t="shared" si="134"/>
        <v>2117</v>
      </c>
      <c r="D2125">
        <f t="shared" si="132"/>
        <v>21.16</v>
      </c>
      <c r="E2125">
        <f t="shared" si="135"/>
        <v>2026.6858204691539</v>
      </c>
      <c r="F2125">
        <f t="shared" si="133"/>
        <v>8.9741470295621496E-3</v>
      </c>
    </row>
    <row r="2126" spans="3:6">
      <c r="C2126">
        <f t="shared" si="134"/>
        <v>2118</v>
      </c>
      <c r="D2126">
        <f t="shared" si="132"/>
        <v>21.17</v>
      </c>
      <c r="E2126">
        <f t="shared" si="135"/>
        <v>2019.4366732970116</v>
      </c>
      <c r="F2126">
        <f t="shared" si="133"/>
        <v>8.9420478694926912E-3</v>
      </c>
    </row>
    <row r="2127" spans="3:6">
      <c r="C2127">
        <f t="shared" si="134"/>
        <v>2119</v>
      </c>
      <c r="D2127">
        <f t="shared" si="132"/>
        <v>21.18</v>
      </c>
      <c r="E2127">
        <f t="shared" si="135"/>
        <v>2012.2120995363503</v>
      </c>
      <c r="F2127">
        <f t="shared" si="133"/>
        <v>8.9100575202736478E-3</v>
      </c>
    </row>
    <row r="2128" spans="3:6">
      <c r="C2128">
        <f t="shared" si="134"/>
        <v>2120</v>
      </c>
      <c r="D2128">
        <f t="shared" si="132"/>
        <v>21.19</v>
      </c>
      <c r="E2128">
        <f t="shared" si="135"/>
        <v>2005.0120222029359</v>
      </c>
      <c r="F2128">
        <f t="shared" si="133"/>
        <v>8.8781756410195069E-3</v>
      </c>
    </row>
    <row r="2129" spans="3:6">
      <c r="C2129">
        <f t="shared" si="134"/>
        <v>2121</v>
      </c>
      <c r="D2129">
        <f t="shared" si="132"/>
        <v>21.2</v>
      </c>
      <c r="E2129">
        <f t="shared" si="135"/>
        <v>1997.8363645233878</v>
      </c>
      <c r="F2129">
        <f t="shared" si="133"/>
        <v>8.8464018917784118E-3</v>
      </c>
    </row>
    <row r="2130" spans="3:6">
      <c r="C2130">
        <f t="shared" si="134"/>
        <v>2122</v>
      </c>
      <c r="D2130">
        <f t="shared" si="132"/>
        <v>21.21</v>
      </c>
      <c r="E2130">
        <f t="shared" si="135"/>
        <v>1990.6850499347515</v>
      </c>
      <c r="F2130">
        <f t="shared" si="133"/>
        <v>8.8147359335302711E-3</v>
      </c>
    </row>
    <row r="2131" spans="3:6">
      <c r="C2131">
        <f t="shared" si="134"/>
        <v>2123</v>
      </c>
      <c r="D2131">
        <f t="shared" si="132"/>
        <v>21.22</v>
      </c>
      <c r="E2131">
        <f t="shared" si="135"/>
        <v>1983.5580020840684</v>
      </c>
      <c r="F2131">
        <f t="shared" si="133"/>
        <v>8.7831774281848535E-3</v>
      </c>
    </row>
    <row r="2132" spans="3:6">
      <c r="C2132">
        <f t="shared" si="134"/>
        <v>2124</v>
      </c>
      <c r="D2132">
        <f t="shared" si="132"/>
        <v>21.23</v>
      </c>
      <c r="E2132">
        <f t="shared" si="135"/>
        <v>1976.4551448279494</v>
      </c>
      <c r="F2132">
        <f t="shared" si="133"/>
        <v>8.7517260385799045E-3</v>
      </c>
    </row>
    <row r="2133" spans="3:6">
      <c r="C2133">
        <f t="shared" si="134"/>
        <v>2125</v>
      </c>
      <c r="D2133">
        <f t="shared" si="132"/>
        <v>21.240000000000002</v>
      </c>
      <c r="E2133">
        <f t="shared" si="135"/>
        <v>1969.3764022321468</v>
      </c>
      <c r="F2133">
        <f t="shared" si="133"/>
        <v>8.7203814284792357E-3</v>
      </c>
    </row>
    <row r="2134" spans="3:6">
      <c r="C2134">
        <f t="shared" si="134"/>
        <v>2126</v>
      </c>
      <c r="D2134">
        <f t="shared" si="132"/>
        <v>21.25</v>
      </c>
      <c r="E2134">
        <f t="shared" si="135"/>
        <v>1962.3216985711265</v>
      </c>
      <c r="F2134">
        <f t="shared" si="133"/>
        <v>8.6891432625708503E-3</v>
      </c>
    </row>
    <row r="2135" spans="3:6">
      <c r="C2135">
        <f t="shared" si="134"/>
        <v>2127</v>
      </c>
      <c r="D2135">
        <f t="shared" si="132"/>
        <v>21.26</v>
      </c>
      <c r="E2135">
        <f t="shared" si="135"/>
        <v>1955.2909583276412</v>
      </c>
      <c r="F2135">
        <f t="shared" si="133"/>
        <v>8.6580112064650397E-3</v>
      </c>
    </row>
    <row r="2136" spans="3:6">
      <c r="C2136">
        <f t="shared" si="134"/>
        <v>2128</v>
      </c>
      <c r="D2136">
        <f t="shared" si="132"/>
        <v>21.27</v>
      </c>
      <c r="E2136">
        <f t="shared" si="135"/>
        <v>1948.2841061923009</v>
      </c>
      <c r="F2136">
        <f t="shared" si="133"/>
        <v>8.6269849266924856E-3</v>
      </c>
    </row>
    <row r="2137" spans="3:6">
      <c r="C2137">
        <f t="shared" si="134"/>
        <v>2129</v>
      </c>
      <c r="D2137">
        <f t="shared" si="132"/>
        <v>21.28</v>
      </c>
      <c r="E2137">
        <f t="shared" si="135"/>
        <v>1941.3010670631475</v>
      </c>
      <c r="F2137">
        <f t="shared" si="133"/>
        <v>8.5960640907023749E-3</v>
      </c>
    </row>
    <row r="2138" spans="3:6">
      <c r="C2138">
        <f t="shared" si="134"/>
        <v>2130</v>
      </c>
      <c r="D2138">
        <f t="shared" si="132"/>
        <v>21.29</v>
      </c>
      <c r="E2138">
        <f t="shared" si="135"/>
        <v>1934.341766045226</v>
      </c>
      <c r="F2138">
        <f t="shared" si="133"/>
        <v>8.5652483668605065E-3</v>
      </c>
    </row>
    <row r="2139" spans="3:6">
      <c r="C2139">
        <f t="shared" si="134"/>
        <v>2131</v>
      </c>
      <c r="D2139">
        <f t="shared" si="132"/>
        <v>21.3</v>
      </c>
      <c r="E2139">
        <f t="shared" si="135"/>
        <v>1927.4061284501583</v>
      </c>
      <c r="F2139">
        <f t="shared" si="133"/>
        <v>8.5345374244473957E-3</v>
      </c>
    </row>
    <row r="2140" spans="3:6">
      <c r="C2140">
        <f t="shared" si="134"/>
        <v>2132</v>
      </c>
      <c r="D2140">
        <f t="shared" si="132"/>
        <v>21.31</v>
      </c>
      <c r="E2140">
        <f t="shared" si="135"/>
        <v>1920.4940797957138</v>
      </c>
      <c r="F2140">
        <f t="shared" si="133"/>
        <v>8.5039309336563795E-3</v>
      </c>
    </row>
    <row r="2141" spans="3:6">
      <c r="C2141">
        <f t="shared" si="134"/>
        <v>2133</v>
      </c>
      <c r="D2141">
        <f t="shared" si="132"/>
        <v>21.32</v>
      </c>
      <c r="E2141">
        <f t="shared" si="135"/>
        <v>1913.6055458053852</v>
      </c>
      <c r="F2141">
        <f t="shared" si="133"/>
        <v>8.4734285655917365E-3</v>
      </c>
    </row>
    <row r="2142" spans="3:6">
      <c r="C2142">
        <f t="shared" si="134"/>
        <v>2134</v>
      </c>
      <c r="D2142">
        <f t="shared" si="132"/>
        <v>21.330000000000002</v>
      </c>
      <c r="E2142">
        <f t="shared" si="135"/>
        <v>1906.74045240796</v>
      </c>
      <c r="F2142">
        <f t="shared" si="133"/>
        <v>8.4430299922667856E-3</v>
      </c>
    </row>
    <row r="2143" spans="3:6">
      <c r="C2143">
        <f t="shared" si="134"/>
        <v>2135</v>
      </c>
      <c r="D2143">
        <f t="shared" si="132"/>
        <v>21.34</v>
      </c>
      <c r="E2143">
        <f t="shared" si="135"/>
        <v>1899.8987257370936</v>
      </c>
      <c r="F2143">
        <f t="shared" si="133"/>
        <v>8.4127348866020017E-3</v>
      </c>
    </row>
    <row r="2144" spans="3:6">
      <c r="C2144">
        <f t="shared" si="134"/>
        <v>2136</v>
      </c>
      <c r="D2144">
        <f t="shared" si="132"/>
        <v>21.35</v>
      </c>
      <c r="E2144">
        <f t="shared" si="135"/>
        <v>1893.0802921308834</v>
      </c>
      <c r="F2144">
        <f t="shared" si="133"/>
        <v>8.3825429224231272E-3</v>
      </c>
    </row>
    <row r="2145" spans="3:6">
      <c r="C2145">
        <f t="shared" si="134"/>
        <v>2137</v>
      </c>
      <c r="D2145">
        <f t="shared" si="132"/>
        <v>21.36</v>
      </c>
      <c r="E2145">
        <f t="shared" si="135"/>
        <v>1886.2850781314414</v>
      </c>
      <c r="F2145">
        <f t="shared" si="133"/>
        <v>8.3524537744592772E-3</v>
      </c>
    </row>
    <row r="2146" spans="3:6">
      <c r="C2146">
        <f t="shared" si="134"/>
        <v>2138</v>
      </c>
      <c r="D2146">
        <f t="shared" si="132"/>
        <v>21.37</v>
      </c>
      <c r="E2146">
        <f t="shared" si="135"/>
        <v>1879.5130104844689</v>
      </c>
      <c r="F2146">
        <f t="shared" si="133"/>
        <v>8.322467118341061E-3</v>
      </c>
    </row>
    <row r="2147" spans="3:6">
      <c r="C2147">
        <f t="shared" si="134"/>
        <v>2139</v>
      </c>
      <c r="D2147">
        <f t="shared" si="132"/>
        <v>21.38</v>
      </c>
      <c r="E2147">
        <f t="shared" si="135"/>
        <v>1872.7640161388285</v>
      </c>
      <c r="F2147">
        <f t="shared" si="133"/>
        <v>8.2925826305986841E-3</v>
      </c>
    </row>
    <row r="2148" spans="3:6">
      <c r="C2148">
        <f t="shared" si="134"/>
        <v>2140</v>
      </c>
      <c r="D2148">
        <f t="shared" si="132"/>
        <v>21.39</v>
      </c>
      <c r="E2148">
        <f t="shared" si="135"/>
        <v>1866.038022246121</v>
      </c>
      <c r="F2148">
        <f t="shared" si="133"/>
        <v>8.2627999886600734E-3</v>
      </c>
    </row>
    <row r="2149" spans="3:6">
      <c r="C2149">
        <f t="shared" si="134"/>
        <v>2141</v>
      </c>
      <c r="D2149">
        <f t="shared" si="132"/>
        <v>21.400000000000002</v>
      </c>
      <c r="E2149">
        <f t="shared" si="135"/>
        <v>1859.3349561602552</v>
      </c>
      <c r="F2149">
        <f t="shared" si="133"/>
        <v>8.2331188708489721E-3</v>
      </c>
    </row>
    <row r="2150" spans="3:6">
      <c r="C2150">
        <f t="shared" si="134"/>
        <v>2142</v>
      </c>
      <c r="D2150">
        <f t="shared" si="132"/>
        <v>21.41</v>
      </c>
      <c r="E2150">
        <f t="shared" si="135"/>
        <v>1852.6547454370259</v>
      </c>
      <c r="F2150">
        <f t="shared" si="133"/>
        <v>8.2035389563830784E-3</v>
      </c>
    </row>
    <row r="2151" spans="3:6">
      <c r="C2151">
        <f t="shared" si="134"/>
        <v>2143</v>
      </c>
      <c r="D2151">
        <f t="shared" si="132"/>
        <v>21.42</v>
      </c>
      <c r="E2151">
        <f t="shared" si="135"/>
        <v>1845.9973178336872</v>
      </c>
      <c r="F2151">
        <f t="shared" si="133"/>
        <v>8.1740599253721461E-3</v>
      </c>
    </row>
    <row r="2152" spans="3:6">
      <c r="C2152">
        <f t="shared" si="134"/>
        <v>2144</v>
      </c>
      <c r="D2152">
        <f t="shared" si="132"/>
        <v>21.43</v>
      </c>
      <c r="E2152">
        <f t="shared" si="135"/>
        <v>1839.3626013085257</v>
      </c>
      <c r="F2152">
        <f t="shared" si="133"/>
        <v>8.1446814588161005E-3</v>
      </c>
    </row>
    <row r="2153" spans="3:6">
      <c r="C2153">
        <f t="shared" si="134"/>
        <v>2145</v>
      </c>
      <c r="D2153">
        <f t="shared" si="132"/>
        <v>21.44</v>
      </c>
      <c r="E2153">
        <f t="shared" si="135"/>
        <v>1832.7505240204357</v>
      </c>
      <c r="F2153">
        <f t="shared" si="133"/>
        <v>8.1154032386031565E-3</v>
      </c>
    </row>
    <row r="2154" spans="3:6">
      <c r="C2154">
        <f t="shared" si="134"/>
        <v>2146</v>
      </c>
      <c r="D2154">
        <f t="shared" si="132"/>
        <v>21.45</v>
      </c>
      <c r="E2154">
        <f t="shared" si="135"/>
        <v>1826.1610143284954</v>
      </c>
      <c r="F2154">
        <f t="shared" si="133"/>
        <v>8.0862249475079397E-3</v>
      </c>
    </row>
    <row r="2155" spans="3:6">
      <c r="C2155">
        <f t="shared" si="134"/>
        <v>2147</v>
      </c>
      <c r="D2155">
        <f t="shared" si="132"/>
        <v>21.46</v>
      </c>
      <c r="E2155">
        <f t="shared" si="135"/>
        <v>1819.594000791541</v>
      </c>
      <c r="F2155">
        <f t="shared" si="133"/>
        <v>8.057146269189604E-3</v>
      </c>
    </row>
    <row r="2156" spans="3:6">
      <c r="C2156">
        <f t="shared" si="134"/>
        <v>2148</v>
      </c>
      <c r="D2156">
        <f t="shared" si="132"/>
        <v>21.47</v>
      </c>
      <c r="E2156">
        <f t="shared" si="135"/>
        <v>1813.0494121677423</v>
      </c>
      <c r="F2156">
        <f t="shared" si="133"/>
        <v>8.0281668881899519E-3</v>
      </c>
    </row>
    <row r="2157" spans="3:6">
      <c r="C2157">
        <f t="shared" si="134"/>
        <v>2149</v>
      </c>
      <c r="D2157">
        <f t="shared" si="132"/>
        <v>21.48</v>
      </c>
      <c r="E2157">
        <f t="shared" si="135"/>
        <v>1806.5271774141779</v>
      </c>
      <c r="F2157">
        <f t="shared" si="133"/>
        <v>7.999286489931548E-3</v>
      </c>
    </row>
    <row r="2158" spans="3:6">
      <c r="C2158">
        <f t="shared" si="134"/>
        <v>2150</v>
      </c>
      <c r="D2158">
        <f t="shared" si="132"/>
        <v>21.490000000000002</v>
      </c>
      <c r="E2158">
        <f t="shared" si="135"/>
        <v>1800.0272256864107</v>
      </c>
      <c r="F2158">
        <f t="shared" si="133"/>
        <v>7.9705047607158495E-3</v>
      </c>
    </row>
    <row r="2159" spans="3:6">
      <c r="C2159">
        <f t="shared" si="134"/>
        <v>2151</v>
      </c>
      <c r="D2159">
        <f t="shared" si="132"/>
        <v>21.5</v>
      </c>
      <c r="E2159">
        <f t="shared" si="135"/>
        <v>1793.5494863380645</v>
      </c>
      <c r="F2159">
        <f t="shared" si="133"/>
        <v>7.941821387721322E-3</v>
      </c>
    </row>
    <row r="2160" spans="3:6">
      <c r="C2160">
        <f t="shared" si="134"/>
        <v>2152</v>
      </c>
      <c r="D2160">
        <f t="shared" si="132"/>
        <v>21.51</v>
      </c>
      <c r="E2160">
        <f t="shared" si="135"/>
        <v>1787.0938889204001</v>
      </c>
      <c r="F2160">
        <f t="shared" si="133"/>
        <v>7.9132360590015646E-3</v>
      </c>
    </row>
    <row r="2161" spans="3:6">
      <c r="C2161">
        <f t="shared" si="134"/>
        <v>2153</v>
      </c>
      <c r="D2161">
        <f t="shared" si="132"/>
        <v>21.52</v>
      </c>
      <c r="E2161">
        <f t="shared" si="135"/>
        <v>1780.6603631818903</v>
      </c>
      <c r="F2161">
        <f t="shared" si="133"/>
        <v>7.8847484634834309E-3</v>
      </c>
    </row>
    <row r="2162" spans="3:6">
      <c r="C2162">
        <f t="shared" si="134"/>
        <v>2154</v>
      </c>
      <c r="D2162">
        <f t="shared" si="132"/>
        <v>21.53</v>
      </c>
      <c r="E2162">
        <f t="shared" si="135"/>
        <v>1774.2488390677979</v>
      </c>
      <c r="F2162">
        <f t="shared" si="133"/>
        <v>7.8563582909651625E-3</v>
      </c>
    </row>
    <row r="2163" spans="3:6">
      <c r="C2163">
        <f t="shared" si="134"/>
        <v>2155</v>
      </c>
      <c r="D2163">
        <f t="shared" si="132"/>
        <v>21.54</v>
      </c>
      <c r="E2163">
        <f t="shared" si="135"/>
        <v>1767.8592467197511</v>
      </c>
      <c r="F2163">
        <f t="shared" si="133"/>
        <v>7.8280652321144999E-3</v>
      </c>
    </row>
    <row r="2164" spans="3:6">
      <c r="C2164">
        <f t="shared" si="134"/>
        <v>2156</v>
      </c>
      <c r="D2164">
        <f t="shared" si="132"/>
        <v>21.55</v>
      </c>
      <c r="E2164">
        <f t="shared" si="135"/>
        <v>1761.4915164753224</v>
      </c>
      <c r="F2164">
        <f t="shared" si="133"/>
        <v>7.7998689784668264E-3</v>
      </c>
    </row>
    <row r="2165" spans="3:6">
      <c r="C2165">
        <f t="shared" si="134"/>
        <v>2157</v>
      </c>
      <c r="D2165">
        <f t="shared" si="132"/>
        <v>21.56</v>
      </c>
      <c r="E2165">
        <f t="shared" si="135"/>
        <v>1755.1455788676035</v>
      </c>
      <c r="F2165">
        <f t="shared" si="133"/>
        <v>7.7717692224232799E-3</v>
      </c>
    </row>
    <row r="2166" spans="3:6">
      <c r="C2166">
        <f t="shared" si="134"/>
        <v>2158</v>
      </c>
      <c r="D2166">
        <f t="shared" si="132"/>
        <v>21.57</v>
      </c>
      <c r="E2166">
        <f t="shared" si="135"/>
        <v>1748.8213646247837</v>
      </c>
      <c r="F2166">
        <f t="shared" si="133"/>
        <v>7.7437656572488913E-3</v>
      </c>
    </row>
    <row r="2167" spans="3:6">
      <c r="C2167">
        <f t="shared" si="134"/>
        <v>2159</v>
      </c>
      <c r="D2167">
        <f t="shared" si="132"/>
        <v>21.580000000000002</v>
      </c>
      <c r="E2167">
        <f t="shared" si="135"/>
        <v>1742.5188046697281</v>
      </c>
      <c r="F2167">
        <f t="shared" si="133"/>
        <v>7.7158579770707147E-3</v>
      </c>
    </row>
    <row r="2168" spans="3:6">
      <c r="C2168">
        <f t="shared" si="134"/>
        <v>2160</v>
      </c>
      <c r="D2168">
        <f t="shared" si="132"/>
        <v>21.59</v>
      </c>
      <c r="E2168">
        <f t="shared" si="135"/>
        <v>1736.2378301195558</v>
      </c>
      <c r="F2168">
        <f t="shared" si="133"/>
        <v>7.6880458768759565E-3</v>
      </c>
    </row>
    <row r="2169" spans="3:6">
      <c r="C2169">
        <f t="shared" si="134"/>
        <v>2161</v>
      </c>
      <c r="D2169">
        <f t="shared" si="132"/>
        <v>21.6</v>
      </c>
      <c r="E2169">
        <f t="shared" si="135"/>
        <v>1729.9783722852176</v>
      </c>
      <c r="F2169">
        <f t="shared" si="133"/>
        <v>7.6603290525101096E-3</v>
      </c>
    </row>
    <row r="2170" spans="3:6">
      <c r="C2170">
        <f t="shared" si="134"/>
        <v>2162</v>
      </c>
      <c r="D2170">
        <f t="shared" si="132"/>
        <v>21.61</v>
      </c>
      <c r="E2170">
        <f t="shared" si="135"/>
        <v>1723.7403626710729</v>
      </c>
      <c r="F2170">
        <f t="shared" si="133"/>
        <v>7.6327072006750788E-3</v>
      </c>
    </row>
    <row r="2171" spans="3:6">
      <c r="C2171">
        <f t="shared" si="134"/>
        <v>2163</v>
      </c>
      <c r="D2171">
        <f t="shared" si="132"/>
        <v>21.62</v>
      </c>
      <c r="E2171">
        <f t="shared" si="135"/>
        <v>1717.5237329744709</v>
      </c>
      <c r="F2171">
        <f t="shared" si="133"/>
        <v>7.6051800189273254E-3</v>
      </c>
    </row>
    <row r="2172" spans="3:6">
      <c r="C2172">
        <f t="shared" si="134"/>
        <v>2164</v>
      </c>
      <c r="D2172">
        <f t="shared" si="132"/>
        <v>21.63</v>
      </c>
      <c r="E2172">
        <f t="shared" si="135"/>
        <v>1711.3284150853276</v>
      </c>
      <c r="F2172">
        <f t="shared" si="133"/>
        <v>7.5777472056759955E-3</v>
      </c>
    </row>
    <row r="2173" spans="3:6">
      <c r="C2173">
        <f t="shared" si="134"/>
        <v>2165</v>
      </c>
      <c r="D2173">
        <f t="shared" si="132"/>
        <v>21.64</v>
      </c>
      <c r="E2173">
        <f t="shared" si="135"/>
        <v>1705.1543410857062</v>
      </c>
      <c r="F2173">
        <f t="shared" si="133"/>
        <v>7.5504084601810606E-3</v>
      </c>
    </row>
    <row r="2174" spans="3:6">
      <c r="C2174">
        <f t="shared" si="134"/>
        <v>2166</v>
      </c>
      <c r="D2174">
        <f t="shared" si="132"/>
        <v>21.650000000000002</v>
      </c>
      <c r="E2174">
        <f t="shared" si="135"/>
        <v>1699.0014432493956</v>
      </c>
      <c r="F2174">
        <f t="shared" si="133"/>
        <v>7.523163482551453E-3</v>
      </c>
    </row>
    <row r="2175" spans="3:6">
      <c r="C2175">
        <f t="shared" si="134"/>
        <v>2167</v>
      </c>
      <c r="D2175">
        <f t="shared" si="132"/>
        <v>21.66</v>
      </c>
      <c r="E2175">
        <f t="shared" si="135"/>
        <v>1692.8696540414915</v>
      </c>
      <c r="F2175">
        <f t="shared" si="133"/>
        <v>7.4960119737432071E-3</v>
      </c>
    </row>
    <row r="2176" spans="3:6">
      <c r="C2176">
        <f t="shared" si="134"/>
        <v>2168</v>
      </c>
      <c r="D2176">
        <f t="shared" si="132"/>
        <v>21.67</v>
      </c>
      <c r="E2176">
        <f t="shared" si="135"/>
        <v>1686.7589061179749</v>
      </c>
      <c r="F2176">
        <f t="shared" si="133"/>
        <v>7.4689536355576E-3</v>
      </c>
    </row>
    <row r="2177" spans="3:6">
      <c r="C2177">
        <f t="shared" si="134"/>
        <v>2169</v>
      </c>
      <c r="D2177">
        <f t="shared" si="132"/>
        <v>21.68</v>
      </c>
      <c r="E2177">
        <f t="shared" si="135"/>
        <v>1680.6691323252942</v>
      </c>
      <c r="F2177">
        <f t="shared" si="133"/>
        <v>7.4419881706392936E-3</v>
      </c>
    </row>
    <row r="2178" spans="3:6">
      <c r="C2178">
        <f t="shared" si="134"/>
        <v>2170</v>
      </c>
      <c r="D2178">
        <f t="shared" si="132"/>
        <v>21.69</v>
      </c>
      <c r="E2178">
        <f t="shared" si="135"/>
        <v>1674.6002656999431</v>
      </c>
      <c r="F2178">
        <f t="shared" si="133"/>
        <v>7.4151152824744682E-3</v>
      </c>
    </row>
    <row r="2179" spans="3:6">
      <c r="C2179">
        <f t="shared" si="134"/>
        <v>2171</v>
      </c>
      <c r="D2179">
        <f t="shared" si="132"/>
        <v>21.7</v>
      </c>
      <c r="E2179">
        <f t="shared" si="135"/>
        <v>1668.5522394680445</v>
      </c>
      <c r="F2179">
        <f t="shared" si="133"/>
        <v>7.3883346753889842E-3</v>
      </c>
    </row>
    <row r="2180" spans="3:6">
      <c r="C2180">
        <f t="shared" si="134"/>
        <v>2172</v>
      </c>
      <c r="D2180">
        <f t="shared" si="132"/>
        <v>21.71</v>
      </c>
      <c r="E2180">
        <f t="shared" si="135"/>
        <v>1662.5249870449297</v>
      </c>
      <c r="F2180">
        <f t="shared" si="133"/>
        <v>7.3616460545465117E-3</v>
      </c>
    </row>
    <row r="2181" spans="3:6">
      <c r="C2181">
        <f t="shared" si="134"/>
        <v>2173</v>
      </c>
      <c r="D2181">
        <f t="shared" si="132"/>
        <v>21.72</v>
      </c>
      <c r="E2181">
        <f t="shared" si="135"/>
        <v>1656.51844203472</v>
      </c>
      <c r="F2181">
        <f t="shared" si="133"/>
        <v>7.3350491259466825E-3</v>
      </c>
    </row>
    <row r="2182" spans="3:6">
      <c r="C2182">
        <f t="shared" si="134"/>
        <v>2174</v>
      </c>
      <c r="D2182">
        <f t="shared" si="132"/>
        <v>21.73</v>
      </c>
      <c r="E2182">
        <f t="shared" si="135"/>
        <v>1650.53253822991</v>
      </c>
      <c r="F2182">
        <f t="shared" si="133"/>
        <v>7.3085435964232431E-3</v>
      </c>
    </row>
    <row r="2183" spans="3:6">
      <c r="C2183">
        <f t="shared" si="134"/>
        <v>2175</v>
      </c>
      <c r="D2183">
        <f t="shared" si="132"/>
        <v>21.740000000000002</v>
      </c>
      <c r="E2183">
        <f t="shared" si="135"/>
        <v>1644.5672096109481</v>
      </c>
      <c r="F2183">
        <f t="shared" si="133"/>
        <v>7.2821291736421996E-3</v>
      </c>
    </row>
    <row r="2184" spans="3:6">
      <c r="C2184">
        <f t="shared" si="134"/>
        <v>2176</v>
      </c>
      <c r="D2184">
        <f t="shared" si="132"/>
        <v>21.75</v>
      </c>
      <c r="E2184">
        <f t="shared" si="135"/>
        <v>1638.6223903458199</v>
      </c>
      <c r="F2184">
        <f t="shared" si="133"/>
        <v>7.2558055660999687E-3</v>
      </c>
    </row>
    <row r="2185" spans="3:6">
      <c r="C2185">
        <f t="shared" si="134"/>
        <v>2177</v>
      </c>
      <c r="D2185">
        <f t="shared" si="132"/>
        <v>21.76</v>
      </c>
      <c r="E2185">
        <f t="shared" si="135"/>
        <v>1632.6980147896302</v>
      </c>
      <c r="F2185">
        <f t="shared" si="133"/>
        <v>7.2295724831215307E-3</v>
      </c>
    </row>
    <row r="2186" spans="3:6">
      <c r="C2186">
        <f t="shared" si="134"/>
        <v>2178</v>
      </c>
      <c r="D2186">
        <f t="shared" ref="D2186:D2249" si="136">$E$5*(C2186-1)</f>
        <v>21.77</v>
      </c>
      <c r="E2186">
        <f t="shared" si="135"/>
        <v>1626.7940174841858</v>
      </c>
      <c r="F2186">
        <f t="shared" ref="F2186:F2249" si="137">E2186/$E$7</f>
        <v>7.2034296348585814E-3</v>
      </c>
    </row>
    <row r="2187" spans="3:6">
      <c r="C2187">
        <f t="shared" ref="C2187:C2250" si="138">C2186+1</f>
        <v>2179</v>
      </c>
      <c r="D2187">
        <f t="shared" si="136"/>
        <v>21.78</v>
      </c>
      <c r="E2187">
        <f t="shared" si="135"/>
        <v>1620.9103331575802</v>
      </c>
      <c r="F2187">
        <f t="shared" si="137"/>
        <v>7.1773767322876906E-3</v>
      </c>
    </row>
    <row r="2188" spans="3:6">
      <c r="C2188">
        <f t="shared" si="138"/>
        <v>2180</v>
      </c>
      <c r="D2188">
        <f t="shared" si="136"/>
        <v>21.79</v>
      </c>
      <c r="E2188">
        <f t="shared" ref="E2188:E2251" si="139">(2*D2187^2+D2187^2*$E$5^2/4-$E$3*D2187*$E$5^2+$E$5^2*$E$4*($E$4+1))/(D2187*$E$5+D2187^2)*E2187+($E$5-D2187)/($E$5+D2187)*E2186</f>
        <v>1615.0468967237753</v>
      </c>
      <c r="F2188">
        <f t="shared" si="137"/>
        <v>7.1514134872084521E-3</v>
      </c>
    </row>
    <row r="2189" spans="3:6">
      <c r="C2189">
        <f t="shared" si="138"/>
        <v>2181</v>
      </c>
      <c r="D2189">
        <f t="shared" si="136"/>
        <v>21.8</v>
      </c>
      <c r="E2189">
        <f t="shared" si="139"/>
        <v>1609.2036432821867</v>
      </c>
      <c r="F2189">
        <f t="shared" si="137"/>
        <v>7.1255396122416499E-3</v>
      </c>
    </row>
    <row r="2190" spans="3:6">
      <c r="C2190">
        <f t="shared" si="138"/>
        <v>2182</v>
      </c>
      <c r="D2190">
        <f t="shared" si="136"/>
        <v>21.81</v>
      </c>
      <c r="E2190">
        <f t="shared" si="139"/>
        <v>1603.3805081172679</v>
      </c>
      <c r="F2190">
        <f t="shared" si="137"/>
        <v>7.0997548208274102E-3</v>
      </c>
    </row>
    <row r="2191" spans="3:6">
      <c r="C2191">
        <f t="shared" si="138"/>
        <v>2183</v>
      </c>
      <c r="D2191">
        <f t="shared" si="136"/>
        <v>21.82</v>
      </c>
      <c r="E2191">
        <f t="shared" si="139"/>
        <v>1597.5774266980959</v>
      </c>
      <c r="F2191">
        <f t="shared" si="137"/>
        <v>7.0740588272233717E-3</v>
      </c>
    </row>
    <row r="2192" spans="3:6">
      <c r="C2192">
        <f t="shared" si="138"/>
        <v>2184</v>
      </c>
      <c r="D2192">
        <f t="shared" si="136"/>
        <v>21.830000000000002</v>
      </c>
      <c r="E2192">
        <f t="shared" si="139"/>
        <v>1591.7943346779537</v>
      </c>
      <c r="F2192">
        <f t="shared" si="137"/>
        <v>7.0484513465028376E-3</v>
      </c>
    </row>
    <row r="2193" spans="3:6">
      <c r="C2193">
        <f t="shared" si="138"/>
        <v>2185</v>
      </c>
      <c r="D2193">
        <f t="shared" si="136"/>
        <v>21.84</v>
      </c>
      <c r="E2193">
        <f t="shared" si="139"/>
        <v>1586.0311678939177</v>
      </c>
      <c r="F2193">
        <f t="shared" si="137"/>
        <v>7.0229320945529444E-3</v>
      </c>
    </row>
    <row r="2194" spans="3:6">
      <c r="C2194">
        <f t="shared" si="138"/>
        <v>2186</v>
      </c>
      <c r="D2194">
        <f t="shared" si="136"/>
        <v>21.85</v>
      </c>
      <c r="E2194">
        <f t="shared" si="139"/>
        <v>1580.2878623664431</v>
      </c>
      <c r="F2194">
        <f t="shared" si="137"/>
        <v>6.9975007880728295E-3</v>
      </c>
    </row>
    <row r="2195" spans="3:6">
      <c r="C2195">
        <f t="shared" si="138"/>
        <v>2187</v>
      </c>
      <c r="D2195">
        <f t="shared" si="136"/>
        <v>21.86</v>
      </c>
      <c r="E2195">
        <f t="shared" si="139"/>
        <v>1574.5643542989492</v>
      </c>
      <c r="F2195">
        <f t="shared" si="137"/>
        <v>6.9721571445717934E-3</v>
      </c>
    </row>
    <row r="2196" spans="3:6">
      <c r="C2196">
        <f t="shared" si="138"/>
        <v>2188</v>
      </c>
      <c r="D2196">
        <f t="shared" si="136"/>
        <v>21.87</v>
      </c>
      <c r="E2196">
        <f t="shared" si="139"/>
        <v>1568.8605800774069</v>
      </c>
      <c r="F2196">
        <f t="shared" si="137"/>
        <v>6.9469008823674731E-3</v>
      </c>
    </row>
    <row r="2197" spans="3:6">
      <c r="C2197">
        <f t="shared" si="138"/>
        <v>2189</v>
      </c>
      <c r="D2197">
        <f t="shared" si="136"/>
        <v>21.88</v>
      </c>
      <c r="E2197">
        <f t="shared" si="139"/>
        <v>1563.176476269924</v>
      </c>
      <c r="F2197">
        <f t="shared" si="137"/>
        <v>6.9217317205840069E-3</v>
      </c>
    </row>
    <row r="2198" spans="3:6">
      <c r="C2198">
        <f t="shared" si="138"/>
        <v>2190</v>
      </c>
      <c r="D2198">
        <f t="shared" si="136"/>
        <v>21.89</v>
      </c>
      <c r="E2198">
        <f t="shared" si="139"/>
        <v>1557.5119796263336</v>
      </c>
      <c r="F2198">
        <f t="shared" si="137"/>
        <v>6.8966493791502107E-3</v>
      </c>
    </row>
    <row r="2199" spans="3:6">
      <c r="C2199">
        <f t="shared" si="138"/>
        <v>2191</v>
      </c>
      <c r="D2199">
        <f t="shared" si="136"/>
        <v>21.900000000000002</v>
      </c>
      <c r="E2199">
        <f t="shared" si="139"/>
        <v>1551.8670270777807</v>
      </c>
      <c r="F2199">
        <f t="shared" si="137"/>
        <v>6.8716535787977468E-3</v>
      </c>
    </row>
    <row r="2200" spans="3:6">
      <c r="C2200">
        <f t="shared" si="138"/>
        <v>2192</v>
      </c>
      <c r="D2200">
        <f t="shared" si="136"/>
        <v>21.91</v>
      </c>
      <c r="E2200">
        <f t="shared" si="139"/>
        <v>1546.2415557363099</v>
      </c>
      <c r="F2200">
        <f t="shared" si="137"/>
        <v>6.8467440410593019E-3</v>
      </c>
    </row>
    <row r="2201" spans="3:6">
      <c r="C2201">
        <f t="shared" si="138"/>
        <v>2193</v>
      </c>
      <c r="D2201">
        <f t="shared" si="136"/>
        <v>21.92</v>
      </c>
      <c r="E2201">
        <f t="shared" si="139"/>
        <v>1540.6355028944547</v>
      </c>
      <c r="F2201">
        <f t="shared" si="137"/>
        <v>6.8219204882667642E-3</v>
      </c>
    </row>
    <row r="2202" spans="3:6">
      <c r="C2202">
        <f t="shared" si="138"/>
        <v>2194</v>
      </c>
      <c r="D2202">
        <f t="shared" si="136"/>
        <v>21.93</v>
      </c>
      <c r="E2202">
        <f t="shared" si="139"/>
        <v>1535.0488060248256</v>
      </c>
      <c r="F2202">
        <f t="shared" si="137"/>
        <v>6.7971826435494018E-3</v>
      </c>
    </row>
    <row r="2203" spans="3:6">
      <c r="C2203">
        <f t="shared" si="138"/>
        <v>2195</v>
      </c>
      <c r="D2203">
        <f t="shared" si="136"/>
        <v>21.94</v>
      </c>
      <c r="E2203">
        <f t="shared" si="139"/>
        <v>1529.481402779699</v>
      </c>
      <c r="F2203">
        <f t="shared" si="137"/>
        <v>6.7725302308320424E-3</v>
      </c>
    </row>
    <row r="2204" spans="3:6">
      <c r="C2204">
        <f t="shared" si="138"/>
        <v>2196</v>
      </c>
      <c r="D2204">
        <f t="shared" si="136"/>
        <v>21.95</v>
      </c>
      <c r="E2204">
        <f t="shared" si="139"/>
        <v>1523.933230990606</v>
      </c>
      <c r="F2204">
        <f t="shared" si="137"/>
        <v>6.7479629748332494E-3</v>
      </c>
    </row>
    <row r="2205" spans="3:6">
      <c r="C2205">
        <f t="shared" si="138"/>
        <v>2197</v>
      </c>
      <c r="D2205">
        <f t="shared" si="136"/>
        <v>21.96</v>
      </c>
      <c r="E2205">
        <f t="shared" si="139"/>
        <v>1518.404228667923</v>
      </c>
      <c r="F2205">
        <f t="shared" si="137"/>
        <v>6.7234806010635136E-3</v>
      </c>
    </row>
    <row r="2206" spans="3:6">
      <c r="C2206">
        <f t="shared" si="138"/>
        <v>2198</v>
      </c>
      <c r="D2206">
        <f t="shared" si="136"/>
        <v>21.97</v>
      </c>
      <c r="E2206">
        <f t="shared" si="139"/>
        <v>1512.8943340004605</v>
      </c>
      <c r="F2206">
        <f t="shared" si="137"/>
        <v>6.6990828358234325E-3</v>
      </c>
    </row>
    <row r="2207" spans="3:6">
      <c r="C2207">
        <f t="shared" si="138"/>
        <v>2199</v>
      </c>
      <c r="D2207">
        <f t="shared" si="136"/>
        <v>21.98</v>
      </c>
      <c r="E2207">
        <f t="shared" si="139"/>
        <v>1507.4034853550556</v>
      </c>
      <c r="F2207">
        <f t="shared" si="137"/>
        <v>6.674769406201899E-3</v>
      </c>
    </row>
    <row r="2208" spans="3:6">
      <c r="C2208">
        <f t="shared" si="138"/>
        <v>2200</v>
      </c>
      <c r="D2208">
        <f t="shared" si="136"/>
        <v>21.990000000000002</v>
      </c>
      <c r="E2208">
        <f t="shared" si="139"/>
        <v>1501.9316212761614</v>
      </c>
      <c r="F2208">
        <f t="shared" si="137"/>
        <v>6.6505400400742928E-3</v>
      </c>
    </row>
    <row r="2209" spans="3:6">
      <c r="C2209">
        <f t="shared" si="138"/>
        <v>2201</v>
      </c>
      <c r="D2209">
        <f t="shared" si="136"/>
        <v>22</v>
      </c>
      <c r="E2209">
        <f t="shared" si="139"/>
        <v>1496.4786804854386</v>
      </c>
      <c r="F2209">
        <f t="shared" si="137"/>
        <v>6.6263944661006631E-3</v>
      </c>
    </row>
    <row r="2210" spans="3:6">
      <c r="C2210">
        <f t="shared" si="138"/>
        <v>2202</v>
      </c>
      <c r="D2210">
        <f t="shared" si="136"/>
        <v>22.01</v>
      </c>
      <c r="E2210">
        <f t="shared" si="139"/>
        <v>1491.0446018813461</v>
      </c>
      <c r="F2210">
        <f t="shared" si="137"/>
        <v>6.6023324137239239E-3</v>
      </c>
    </row>
    <row r="2211" spans="3:6">
      <c r="C2211">
        <f t="shared" si="138"/>
        <v>2203</v>
      </c>
      <c r="D2211">
        <f t="shared" si="136"/>
        <v>22.02</v>
      </c>
      <c r="E2211">
        <f t="shared" si="139"/>
        <v>1485.6293245387349</v>
      </c>
      <c r="F2211">
        <f t="shared" si="137"/>
        <v>6.5783536131680488E-3</v>
      </c>
    </row>
    <row r="2212" spans="3:6">
      <c r="C2212">
        <f t="shared" si="138"/>
        <v>2204</v>
      </c>
      <c r="D2212">
        <f t="shared" si="136"/>
        <v>22.03</v>
      </c>
      <c r="E2212">
        <f t="shared" si="139"/>
        <v>1480.2327877084401</v>
      </c>
      <c r="F2212">
        <f t="shared" si="137"/>
        <v>6.5544577954362694E-3</v>
      </c>
    </row>
    <row r="2213" spans="3:6">
      <c r="C2213">
        <f t="shared" si="138"/>
        <v>2205</v>
      </c>
      <c r="D2213">
        <f t="shared" si="136"/>
        <v>22.04</v>
      </c>
      <c r="E2213">
        <f t="shared" si="139"/>
        <v>1474.8549308168738</v>
      </c>
      <c r="F2213">
        <f t="shared" si="137"/>
        <v>6.5306446923092693E-3</v>
      </c>
    </row>
    <row r="2214" spans="3:6">
      <c r="C2214">
        <f t="shared" si="138"/>
        <v>2206</v>
      </c>
      <c r="D2214">
        <f t="shared" si="136"/>
        <v>22.05</v>
      </c>
      <c r="E2214">
        <f t="shared" si="139"/>
        <v>1469.495693465617</v>
      </c>
      <c r="F2214">
        <f t="shared" si="137"/>
        <v>6.5069140363433805E-3</v>
      </c>
    </row>
    <row r="2215" spans="3:6">
      <c r="C2215">
        <f t="shared" si="138"/>
        <v>2207</v>
      </c>
      <c r="D2215">
        <f t="shared" si="136"/>
        <v>22.06</v>
      </c>
      <c r="E2215">
        <f t="shared" si="139"/>
        <v>1464.1550154310153</v>
      </c>
      <c r="F2215">
        <f t="shared" si="137"/>
        <v>6.4832655608687883E-3</v>
      </c>
    </row>
    <row r="2216" spans="3:6">
      <c r="C2216">
        <f t="shared" si="138"/>
        <v>2208</v>
      </c>
      <c r="D2216">
        <f t="shared" si="136"/>
        <v>22.07</v>
      </c>
      <c r="E2216">
        <f t="shared" si="139"/>
        <v>1458.8328366637722</v>
      </c>
      <c r="F2216">
        <f t="shared" si="137"/>
        <v>6.4596989999877348E-3</v>
      </c>
    </row>
    <row r="2217" spans="3:6">
      <c r="C2217">
        <f t="shared" si="138"/>
        <v>2209</v>
      </c>
      <c r="D2217">
        <f t="shared" si="136"/>
        <v>22.080000000000002</v>
      </c>
      <c r="E2217">
        <f t="shared" si="139"/>
        <v>1453.5290972885434</v>
      </c>
      <c r="F2217">
        <f t="shared" si="137"/>
        <v>6.4362140885727221E-3</v>
      </c>
    </row>
    <row r="2218" spans="3:6">
      <c r="C2218">
        <f t="shared" si="138"/>
        <v>2210</v>
      </c>
      <c r="D2218">
        <f t="shared" si="136"/>
        <v>22.09</v>
      </c>
      <c r="E2218">
        <f t="shared" si="139"/>
        <v>1448.2437376035316</v>
      </c>
      <c r="F2218">
        <f t="shared" si="137"/>
        <v>6.4128105622647136E-3</v>
      </c>
    </row>
    <row r="2219" spans="3:6">
      <c r="C2219">
        <f t="shared" si="138"/>
        <v>2211</v>
      </c>
      <c r="D2219">
        <f t="shared" si="136"/>
        <v>22.1</v>
      </c>
      <c r="E2219">
        <f t="shared" si="139"/>
        <v>1442.9766980800823</v>
      </c>
      <c r="F2219">
        <f t="shared" si="137"/>
        <v>6.3894881574713515E-3</v>
      </c>
    </row>
    <row r="2220" spans="3:6">
      <c r="C2220">
        <f t="shared" si="138"/>
        <v>2212</v>
      </c>
      <c r="D2220">
        <f t="shared" si="136"/>
        <v>22.11</v>
      </c>
      <c r="E2220">
        <f t="shared" si="139"/>
        <v>1437.7279193622796</v>
      </c>
      <c r="F2220">
        <f t="shared" si="137"/>
        <v>6.3662466113651606E-3</v>
      </c>
    </row>
    <row r="2221" spans="3:6">
      <c r="C2221">
        <f t="shared" si="138"/>
        <v>2213</v>
      </c>
      <c r="D2221">
        <f t="shared" si="136"/>
        <v>22.12</v>
      </c>
      <c r="E2221">
        <f t="shared" si="139"/>
        <v>1432.4973422665425</v>
      </c>
      <c r="F2221">
        <f t="shared" si="137"/>
        <v>6.343085661881763E-3</v>
      </c>
    </row>
    <row r="2222" spans="3:6">
      <c r="C2222">
        <f t="shared" si="138"/>
        <v>2214</v>
      </c>
      <c r="D2222">
        <f t="shared" si="136"/>
        <v>22.13</v>
      </c>
      <c r="E2222">
        <f t="shared" si="139"/>
        <v>1427.2849077812216</v>
      </c>
      <c r="F2222">
        <f t="shared" si="137"/>
        <v>6.3200050477180926E-3</v>
      </c>
    </row>
    <row r="2223" spans="3:6">
      <c r="C2223">
        <f t="shared" si="138"/>
        <v>2215</v>
      </c>
      <c r="D2223">
        <f t="shared" si="136"/>
        <v>22.14</v>
      </c>
      <c r="E2223">
        <f t="shared" si="139"/>
        <v>1422.0905570661955</v>
      </c>
      <c r="F2223">
        <f t="shared" si="137"/>
        <v>6.2970045083306087E-3</v>
      </c>
    </row>
    <row r="2224" spans="3:6">
      <c r="C2224">
        <f t="shared" si="138"/>
        <v>2216</v>
      </c>
      <c r="D2224">
        <f t="shared" si="136"/>
        <v>22.150000000000002</v>
      </c>
      <c r="E2224">
        <f t="shared" si="139"/>
        <v>1416.9142314524693</v>
      </c>
      <c r="F2224">
        <f t="shared" si="137"/>
        <v>6.2740837839335168E-3</v>
      </c>
    </row>
    <row r="2225" spans="3:6">
      <c r="C2225">
        <f t="shared" si="138"/>
        <v>2217</v>
      </c>
      <c r="D2225">
        <f t="shared" si="136"/>
        <v>22.16</v>
      </c>
      <c r="E2225">
        <f t="shared" si="139"/>
        <v>1411.7558724417718</v>
      </c>
      <c r="F2225">
        <f t="shared" si="137"/>
        <v>6.2512426154969847E-3</v>
      </c>
    </row>
    <row r="2226" spans="3:6">
      <c r="C2226">
        <f t="shared" si="138"/>
        <v>2218</v>
      </c>
      <c r="D2226">
        <f t="shared" si="136"/>
        <v>22.17</v>
      </c>
      <c r="E2226">
        <f t="shared" si="139"/>
        <v>1406.6154217061544</v>
      </c>
      <c r="F2226">
        <f t="shared" si="137"/>
        <v>6.2284807447453693E-3</v>
      </c>
    </row>
    <row r="2227" spans="3:6">
      <c r="C2227">
        <f t="shared" si="138"/>
        <v>2219</v>
      </c>
      <c r="D2227">
        <f t="shared" si="136"/>
        <v>22.18</v>
      </c>
      <c r="E2227">
        <f t="shared" si="139"/>
        <v>1401.4928210875905</v>
      </c>
      <c r="F2227">
        <f t="shared" si="137"/>
        <v>6.2057979141554379E-3</v>
      </c>
    </row>
    <row r="2228" spans="3:6">
      <c r="C2228">
        <f t="shared" si="138"/>
        <v>2220</v>
      </c>
      <c r="D2228">
        <f t="shared" si="136"/>
        <v>22.19</v>
      </c>
      <c r="E2228">
        <f t="shared" si="139"/>
        <v>1396.3880125975743</v>
      </c>
      <c r="F2228">
        <f t="shared" si="137"/>
        <v>6.1831938669545958E-3</v>
      </c>
    </row>
    <row r="2229" spans="3:6">
      <c r="C2229">
        <f t="shared" si="138"/>
        <v>2221</v>
      </c>
      <c r="D2229">
        <f t="shared" si="136"/>
        <v>22.2</v>
      </c>
      <c r="E2229">
        <f t="shared" si="139"/>
        <v>1391.3009384167194</v>
      </c>
      <c r="F2229">
        <f t="shared" si="137"/>
        <v>6.1606683471191071E-3</v>
      </c>
    </row>
    <row r="2230" spans="3:6">
      <c r="C2230">
        <f t="shared" si="138"/>
        <v>2222</v>
      </c>
      <c r="D2230">
        <f t="shared" si="136"/>
        <v>22.21</v>
      </c>
      <c r="E2230">
        <f t="shared" si="139"/>
        <v>1386.2315408943616</v>
      </c>
      <c r="F2230">
        <f t="shared" si="137"/>
        <v>6.1382210993723369E-3</v>
      </c>
    </row>
    <row r="2231" spans="3:6">
      <c r="C2231">
        <f t="shared" si="138"/>
        <v>2223</v>
      </c>
      <c r="D2231">
        <f t="shared" si="136"/>
        <v>22.22</v>
      </c>
      <c r="E2231">
        <f t="shared" si="139"/>
        <v>1381.1797625481568</v>
      </c>
      <c r="F2231">
        <f t="shared" si="137"/>
        <v>6.1158518691829698E-3</v>
      </c>
    </row>
    <row r="2232" spans="3:6">
      <c r="C2232">
        <f t="shared" si="138"/>
        <v>2224</v>
      </c>
      <c r="D2232">
        <f t="shared" si="136"/>
        <v>22.23</v>
      </c>
      <c r="E2232">
        <f t="shared" si="139"/>
        <v>1376.1455460636842</v>
      </c>
      <c r="F2232">
        <f t="shared" si="137"/>
        <v>6.0935604027632538E-3</v>
      </c>
    </row>
    <row r="2233" spans="3:6">
      <c r="C2233">
        <f t="shared" si="138"/>
        <v>2225</v>
      </c>
      <c r="D2233">
        <f t="shared" si="136"/>
        <v>22.240000000000002</v>
      </c>
      <c r="E2233">
        <f t="shared" si="139"/>
        <v>1371.1288342940466</v>
      </c>
      <c r="F2233">
        <f t="shared" si="137"/>
        <v>6.0713464470672296E-3</v>
      </c>
    </row>
    <row r="2234" spans="3:6">
      <c r="C2234">
        <f t="shared" si="138"/>
        <v>2226</v>
      </c>
      <c r="D2234">
        <f t="shared" si="136"/>
        <v>22.25</v>
      </c>
      <c r="E2234">
        <f t="shared" si="139"/>
        <v>1366.1295702594732</v>
      </c>
      <c r="F2234">
        <f t="shared" si="137"/>
        <v>6.0492097497889721E-3</v>
      </c>
    </row>
    <row r="2235" spans="3:6">
      <c r="C2235">
        <f t="shared" si="138"/>
        <v>2227</v>
      </c>
      <c r="D2235">
        <f t="shared" si="136"/>
        <v>22.26</v>
      </c>
      <c r="E2235">
        <f t="shared" si="139"/>
        <v>1361.1476971469219</v>
      </c>
      <c r="F2235">
        <f t="shared" si="137"/>
        <v>6.0271500593608281E-3</v>
      </c>
    </row>
    <row r="2236" spans="3:6">
      <c r="C2236">
        <f t="shared" si="138"/>
        <v>2228</v>
      </c>
      <c r="D2236">
        <f t="shared" si="136"/>
        <v>22.27</v>
      </c>
      <c r="E2236">
        <f t="shared" si="139"/>
        <v>1356.1831583096828</v>
      </c>
      <c r="F2236">
        <f t="shared" si="137"/>
        <v>6.0051671249516641E-3</v>
      </c>
    </row>
    <row r="2237" spans="3:6">
      <c r="C2237">
        <f t="shared" si="138"/>
        <v>2229</v>
      </c>
      <c r="D2237">
        <f t="shared" si="136"/>
        <v>22.28</v>
      </c>
      <c r="E2237">
        <f t="shared" si="139"/>
        <v>1351.2358972669813</v>
      </c>
      <c r="F2237">
        <f t="shared" si="137"/>
        <v>5.9832606964651067E-3</v>
      </c>
    </row>
    <row r="2238" spans="3:6">
      <c r="C2238">
        <f t="shared" si="138"/>
        <v>2230</v>
      </c>
      <c r="D2238">
        <f t="shared" si="136"/>
        <v>22.29</v>
      </c>
      <c r="E2238">
        <f t="shared" si="139"/>
        <v>1346.3058577035815</v>
      </c>
      <c r="F2238">
        <f t="shared" si="137"/>
        <v>5.9614305245377841E-3</v>
      </c>
    </row>
    <row r="2239" spans="3:6">
      <c r="C2239">
        <f t="shared" si="138"/>
        <v>2231</v>
      </c>
      <c r="D2239">
        <f t="shared" si="136"/>
        <v>22.3</v>
      </c>
      <c r="E2239">
        <f t="shared" si="139"/>
        <v>1341.3929834693915</v>
      </c>
      <c r="F2239">
        <f t="shared" si="137"/>
        <v>5.9396763605375829E-3</v>
      </c>
    </row>
    <row r="2240" spans="3:6">
      <c r="C2240">
        <f t="shared" si="138"/>
        <v>2232</v>
      </c>
      <c r="D2240">
        <f t="shared" si="136"/>
        <v>22.31</v>
      </c>
      <c r="E2240">
        <f t="shared" si="139"/>
        <v>1336.497218579068</v>
      </c>
      <c r="F2240">
        <f t="shared" si="137"/>
        <v>5.9179979565618934E-3</v>
      </c>
    </row>
    <row r="2241" spans="3:6">
      <c r="C2241">
        <f t="shared" si="138"/>
        <v>2233</v>
      </c>
      <c r="D2241">
        <f t="shared" si="136"/>
        <v>22.32</v>
      </c>
      <c r="E2241">
        <f t="shared" si="139"/>
        <v>1331.6185072116214</v>
      </c>
      <c r="F2241">
        <f t="shared" si="137"/>
        <v>5.8963950654358646E-3</v>
      </c>
    </row>
    <row r="2242" spans="3:6">
      <c r="C2242">
        <f t="shared" si="138"/>
        <v>2234</v>
      </c>
      <c r="D2242">
        <f t="shared" si="136"/>
        <v>22.330000000000002</v>
      </c>
      <c r="E2242">
        <f t="shared" si="139"/>
        <v>1326.7567937100216</v>
      </c>
      <c r="F2242">
        <f t="shared" si="137"/>
        <v>5.8748674407106552E-3</v>
      </c>
    </row>
    <row r="2243" spans="3:6">
      <c r="C2243">
        <f t="shared" si="138"/>
        <v>2235</v>
      </c>
      <c r="D2243">
        <f t="shared" si="136"/>
        <v>22.34</v>
      </c>
      <c r="E2243">
        <f t="shared" si="139"/>
        <v>1321.9120225808049</v>
      </c>
      <c r="F2243">
        <f t="shared" si="137"/>
        <v>5.8534148366616934E-3</v>
      </c>
    </row>
    <row r="2244" spans="3:6">
      <c r="C2244">
        <f t="shared" si="138"/>
        <v>2236</v>
      </c>
      <c r="D2244">
        <f t="shared" si="136"/>
        <v>22.35</v>
      </c>
      <c r="E2244">
        <f t="shared" si="139"/>
        <v>1317.0841384936798</v>
      </c>
      <c r="F2244">
        <f t="shared" si="137"/>
        <v>5.8320370082869362E-3</v>
      </c>
    </row>
    <row r="2245" spans="3:6">
      <c r="C2245">
        <f t="shared" si="138"/>
        <v>2237</v>
      </c>
      <c r="D2245">
        <f t="shared" si="136"/>
        <v>22.36</v>
      </c>
      <c r="E2245">
        <f t="shared" si="139"/>
        <v>1312.2730862811356</v>
      </c>
      <c r="F2245">
        <f t="shared" si="137"/>
        <v>5.8107337113051296E-3</v>
      </c>
    </row>
    <row r="2246" spans="3:6">
      <c r="C2246">
        <f t="shared" si="138"/>
        <v>2238</v>
      </c>
      <c r="D2246">
        <f t="shared" si="136"/>
        <v>22.37</v>
      </c>
      <c r="E2246">
        <f t="shared" si="139"/>
        <v>1307.4788109380499</v>
      </c>
      <c r="F2246">
        <f t="shared" si="137"/>
        <v>5.7895047021540727E-3</v>
      </c>
    </row>
    <row r="2247" spans="3:6">
      <c r="C2247">
        <f t="shared" si="138"/>
        <v>2239</v>
      </c>
      <c r="D2247">
        <f t="shared" si="136"/>
        <v>22.38</v>
      </c>
      <c r="E2247">
        <f t="shared" si="139"/>
        <v>1302.7012576212962</v>
      </c>
      <c r="F2247">
        <f t="shared" si="137"/>
        <v>5.7683497379888852E-3</v>
      </c>
    </row>
    <row r="2248" spans="3:6">
      <c r="C2248">
        <f t="shared" si="138"/>
        <v>2240</v>
      </c>
      <c r="D2248">
        <f t="shared" si="136"/>
        <v>22.39</v>
      </c>
      <c r="E2248">
        <f t="shared" si="139"/>
        <v>1297.9403716493534</v>
      </c>
      <c r="F2248">
        <f t="shared" si="137"/>
        <v>5.7472685766802693E-3</v>
      </c>
    </row>
    <row r="2249" spans="3:6">
      <c r="C2249">
        <f t="shared" si="138"/>
        <v>2241</v>
      </c>
      <c r="D2249">
        <f t="shared" si="136"/>
        <v>22.400000000000002</v>
      </c>
      <c r="E2249">
        <f t="shared" si="139"/>
        <v>1293.1960985019148</v>
      </c>
      <c r="F2249">
        <f t="shared" si="137"/>
        <v>5.7262609768127855E-3</v>
      </c>
    </row>
    <row r="2250" spans="3:6">
      <c r="C2250">
        <f t="shared" si="138"/>
        <v>2242</v>
      </c>
      <c r="D2250">
        <f t="shared" ref="D2250:D2313" si="140">$E$5*(C2250-1)</f>
        <v>22.41</v>
      </c>
      <c r="E2250">
        <f t="shared" si="139"/>
        <v>1288.4683838194978</v>
      </c>
      <c r="F2250">
        <f t="shared" ref="F2250:F2313" si="141">E2250/$E$7</f>
        <v>5.7053266976831241E-3</v>
      </c>
    </row>
    <row r="2251" spans="3:6">
      <c r="C2251">
        <f t="shared" ref="C2251:C2314" si="142">C2250+1</f>
        <v>2243</v>
      </c>
      <c r="D2251">
        <f t="shared" si="140"/>
        <v>22.42</v>
      </c>
      <c r="E2251">
        <f t="shared" si="139"/>
        <v>1283.7571734030546</v>
      </c>
      <c r="F2251">
        <f t="shared" si="141"/>
        <v>5.684465499298374E-3</v>
      </c>
    </row>
    <row r="2252" spans="3:6">
      <c r="C2252">
        <f t="shared" si="142"/>
        <v>2244</v>
      </c>
      <c r="D2252">
        <f t="shared" si="140"/>
        <v>22.43</v>
      </c>
      <c r="E2252">
        <f t="shared" ref="E2252:E2315" si="143">(2*D2251^2+D2251^2*$E$5^2/4-$E$3*D2251*$E$5^2+$E$5^2*$E$4*($E$4+1))/(D2251*$E$5+D2251^2)*E2251+($E$5-D2251)/($E$5+D2251)*E2250</f>
        <v>1279.0624132135827</v>
      </c>
      <c r="F2252">
        <f t="shared" si="141"/>
        <v>5.6636771423743083E-3</v>
      </c>
    </row>
    <row r="2253" spans="3:6">
      <c r="C2253">
        <f t="shared" si="142"/>
        <v>2245</v>
      </c>
      <c r="D2253">
        <f t="shared" si="140"/>
        <v>22.44</v>
      </c>
      <c r="E2253">
        <f t="shared" si="143"/>
        <v>1274.3840493717357</v>
      </c>
      <c r="F2253">
        <f t="shared" si="141"/>
        <v>5.6429613883336536E-3</v>
      </c>
    </row>
    <row r="2254" spans="3:6">
      <c r="C2254">
        <f t="shared" si="142"/>
        <v>2246</v>
      </c>
      <c r="D2254">
        <f t="shared" si="140"/>
        <v>22.45</v>
      </c>
      <c r="E2254">
        <f t="shared" si="143"/>
        <v>1269.7220281574364</v>
      </c>
      <c r="F2254">
        <f t="shared" si="141"/>
        <v>5.6223179993043779E-3</v>
      </c>
    </row>
    <row r="2255" spans="3:6">
      <c r="C2255">
        <f t="shared" si="142"/>
        <v>2247</v>
      </c>
      <c r="D2255">
        <f t="shared" si="140"/>
        <v>22.46</v>
      </c>
      <c r="E2255">
        <f t="shared" si="143"/>
        <v>1265.0762960094878</v>
      </c>
      <c r="F2255">
        <f t="shared" si="141"/>
        <v>5.6017467381179733E-3</v>
      </c>
    </row>
    <row r="2256" spans="3:6">
      <c r="C2256">
        <f t="shared" si="142"/>
        <v>2248</v>
      </c>
      <c r="D2256">
        <f t="shared" si="140"/>
        <v>22.47</v>
      </c>
      <c r="E2256">
        <f t="shared" si="143"/>
        <v>1260.4467995251862</v>
      </c>
      <c r="F2256">
        <f t="shared" si="141"/>
        <v>5.5812473683077351E-3</v>
      </c>
    </row>
    <row r="2257" spans="3:6">
      <c r="C2257">
        <f t="shared" si="142"/>
        <v>2249</v>
      </c>
      <c r="D2257">
        <f t="shared" si="140"/>
        <v>22.48</v>
      </c>
      <c r="E2257">
        <f t="shared" si="143"/>
        <v>1255.8334854599357</v>
      </c>
      <c r="F2257">
        <f t="shared" si="141"/>
        <v>5.5608196541070591E-3</v>
      </c>
    </row>
    <row r="2258" spans="3:6">
      <c r="C2258">
        <f t="shared" si="142"/>
        <v>2250</v>
      </c>
      <c r="D2258">
        <f t="shared" si="140"/>
        <v>22.490000000000002</v>
      </c>
      <c r="E2258">
        <f t="shared" si="143"/>
        <v>1251.2363007268602</v>
      </c>
      <c r="F2258">
        <f t="shared" si="141"/>
        <v>5.5404633604477262E-3</v>
      </c>
    </row>
    <row r="2259" spans="3:6">
      <c r="C2259">
        <f t="shared" si="142"/>
        <v>2251</v>
      </c>
      <c r="D2259">
        <f t="shared" si="140"/>
        <v>22.5</v>
      </c>
      <c r="E2259">
        <f t="shared" si="143"/>
        <v>1246.65519239642</v>
      </c>
      <c r="F2259">
        <f t="shared" si="141"/>
        <v>5.5201782529581966E-3</v>
      </c>
    </row>
    <row r="2260" spans="3:6">
      <c r="C2260">
        <f t="shared" si="142"/>
        <v>2252</v>
      </c>
      <c r="D2260">
        <f t="shared" si="140"/>
        <v>22.51</v>
      </c>
      <c r="E2260">
        <f t="shared" si="143"/>
        <v>1242.0901076960245</v>
      </c>
      <c r="F2260">
        <f t="shared" si="141"/>
        <v>5.499964097961902E-3</v>
      </c>
    </row>
    <row r="2261" spans="3:6">
      <c r="C2261">
        <f t="shared" si="142"/>
        <v>2253</v>
      </c>
      <c r="D2261">
        <f t="shared" si="140"/>
        <v>22.52</v>
      </c>
      <c r="E2261">
        <f t="shared" si="143"/>
        <v>1237.5409940096486</v>
      </c>
      <c r="F2261">
        <f t="shared" si="141"/>
        <v>5.4798206624755473E-3</v>
      </c>
    </row>
    <row r="2262" spans="3:6">
      <c r="C2262">
        <f t="shared" si="142"/>
        <v>2254</v>
      </c>
      <c r="D2262">
        <f t="shared" si="140"/>
        <v>22.53</v>
      </c>
      <c r="E2262">
        <f t="shared" si="143"/>
        <v>1233.0077988774494</v>
      </c>
      <c r="F2262">
        <f t="shared" si="141"/>
        <v>5.4597477142074077E-3</v>
      </c>
    </row>
    <row r="2263" spans="3:6">
      <c r="C2263">
        <f t="shared" si="142"/>
        <v>2255</v>
      </c>
      <c r="D2263">
        <f t="shared" si="140"/>
        <v>22.54</v>
      </c>
      <c r="E2263">
        <f t="shared" si="143"/>
        <v>1228.4904699953815</v>
      </c>
      <c r="F2263">
        <f t="shared" si="141"/>
        <v>5.4397450215556272E-3</v>
      </c>
    </row>
    <row r="2264" spans="3:6">
      <c r="C2264">
        <f t="shared" si="142"/>
        <v>2256</v>
      </c>
      <c r="D2264">
        <f t="shared" si="140"/>
        <v>22.55</v>
      </c>
      <c r="E2264">
        <f t="shared" si="143"/>
        <v>1223.9889552148143</v>
      </c>
      <c r="F2264">
        <f t="shared" si="141"/>
        <v>5.419812353606529E-3</v>
      </c>
    </row>
    <row r="2265" spans="3:6">
      <c r="C2265">
        <f t="shared" si="142"/>
        <v>2257</v>
      </c>
      <c r="D2265">
        <f t="shared" si="140"/>
        <v>22.56</v>
      </c>
      <c r="E2265">
        <f t="shared" si="143"/>
        <v>1219.5032025421494</v>
      </c>
      <c r="F2265">
        <f t="shared" si="141"/>
        <v>5.3999494801329154E-3</v>
      </c>
    </row>
    <row r="2266" spans="3:6">
      <c r="C2266">
        <f t="shared" si="142"/>
        <v>2258</v>
      </c>
      <c r="D2266">
        <f t="shared" si="140"/>
        <v>22.57</v>
      </c>
      <c r="E2266">
        <f t="shared" si="143"/>
        <v>1215.0331601384391</v>
      </c>
      <c r="F2266">
        <f t="shared" si="141"/>
        <v>5.3801561715923806E-3</v>
      </c>
    </row>
    <row r="2267" spans="3:6">
      <c r="C2267">
        <f t="shared" si="142"/>
        <v>2259</v>
      </c>
      <c r="D2267">
        <f t="shared" si="140"/>
        <v>22.580000000000002</v>
      </c>
      <c r="E2267">
        <f t="shared" si="143"/>
        <v>1210.5787763190046</v>
      </c>
      <c r="F2267">
        <f t="shared" si="141"/>
        <v>5.3604321991256197E-3</v>
      </c>
    </row>
    <row r="2268" spans="3:6">
      <c r="C2268">
        <f t="shared" si="142"/>
        <v>2260</v>
      </c>
      <c r="D2268">
        <f t="shared" si="140"/>
        <v>22.59</v>
      </c>
      <c r="E2268">
        <f t="shared" si="143"/>
        <v>1206.1399995530553</v>
      </c>
      <c r="F2268">
        <f t="shared" si="141"/>
        <v>5.3407773345547447E-3</v>
      </c>
    </row>
    <row r="2269" spans="3:6">
      <c r="C2269">
        <f t="shared" si="142"/>
        <v>2261</v>
      </c>
      <c r="D2269">
        <f t="shared" si="140"/>
        <v>22.6</v>
      </c>
      <c r="E2269">
        <f t="shared" si="143"/>
        <v>1201.7167784633079</v>
      </c>
      <c r="F2269">
        <f t="shared" si="141"/>
        <v>5.3211913503815964E-3</v>
      </c>
    </row>
    <row r="2270" spans="3:6">
      <c r="C2270">
        <f t="shared" si="142"/>
        <v>2262</v>
      </c>
      <c r="D2270">
        <f t="shared" si="140"/>
        <v>22.61</v>
      </c>
      <c r="E2270">
        <f t="shared" si="143"/>
        <v>1197.3090618256078</v>
      </c>
      <c r="F2270">
        <f t="shared" si="141"/>
        <v>5.301674019786067E-3</v>
      </c>
    </row>
    <row r="2271" spans="3:6">
      <c r="C2271">
        <f t="shared" si="142"/>
        <v>2263</v>
      </c>
      <c r="D2271">
        <f t="shared" si="140"/>
        <v>22.62</v>
      </c>
      <c r="E2271">
        <f t="shared" si="143"/>
        <v>1192.9167985685485</v>
      </c>
      <c r="F2271">
        <f t="shared" si="141"/>
        <v>5.2822251166244174E-3</v>
      </c>
    </row>
    <row r="2272" spans="3:6">
      <c r="C2272">
        <f t="shared" si="142"/>
        <v>2264</v>
      </c>
      <c r="D2272">
        <f t="shared" si="140"/>
        <v>22.63</v>
      </c>
      <c r="E2272">
        <f t="shared" si="143"/>
        <v>1188.5399377730937</v>
      </c>
      <c r="F2272">
        <f t="shared" si="141"/>
        <v>5.2628444154276003E-3</v>
      </c>
    </row>
    <row r="2273" spans="3:6">
      <c r="C2273">
        <f t="shared" si="142"/>
        <v>2265</v>
      </c>
      <c r="D2273">
        <f t="shared" si="140"/>
        <v>22.64</v>
      </c>
      <c r="E2273">
        <f t="shared" si="143"/>
        <v>1184.1784286721977</v>
      </c>
      <c r="F2273">
        <f t="shared" si="141"/>
        <v>5.2435316913995843E-3</v>
      </c>
    </row>
    <row r="2274" spans="3:6">
      <c r="C2274">
        <f t="shared" si="142"/>
        <v>2266</v>
      </c>
      <c r="D2274">
        <f t="shared" si="140"/>
        <v>22.650000000000002</v>
      </c>
      <c r="E2274">
        <f t="shared" si="143"/>
        <v>1179.8322206504304</v>
      </c>
      <c r="F2274">
        <f t="shared" si="141"/>
        <v>5.2242867204156879E-3</v>
      </c>
    </row>
    <row r="2275" spans="3:6">
      <c r="C2275">
        <f t="shared" si="142"/>
        <v>2267</v>
      </c>
      <c r="D2275">
        <f t="shared" si="140"/>
        <v>22.66</v>
      </c>
      <c r="E2275">
        <f t="shared" si="143"/>
        <v>1175.501263243598</v>
      </c>
      <c r="F2275">
        <f t="shared" si="141"/>
        <v>5.2051092790209056E-3</v>
      </c>
    </row>
    <row r="2276" spans="3:6">
      <c r="C2276">
        <f t="shared" si="142"/>
        <v>2268</v>
      </c>
      <c r="D2276">
        <f t="shared" si="140"/>
        <v>22.67</v>
      </c>
      <c r="E2276">
        <f t="shared" si="143"/>
        <v>1171.1855061383681</v>
      </c>
      <c r="F2276">
        <f t="shared" si="141"/>
        <v>5.1859991444282404E-3</v>
      </c>
    </row>
    <row r="2277" spans="3:6">
      <c r="C2277">
        <f t="shared" si="142"/>
        <v>2269</v>
      </c>
      <c r="D2277">
        <f t="shared" si="140"/>
        <v>22.68</v>
      </c>
      <c r="E2277">
        <f t="shared" si="143"/>
        <v>1166.8848991718912</v>
      </c>
      <c r="F2277">
        <f t="shared" si="141"/>
        <v>5.1669560945170369E-3</v>
      </c>
    </row>
    <row r="2278" spans="3:6">
      <c r="C2278">
        <f t="shared" si="142"/>
        <v>2270</v>
      </c>
      <c r="D2278">
        <f t="shared" si="140"/>
        <v>22.69</v>
      </c>
      <c r="E2278">
        <f t="shared" si="143"/>
        <v>1162.5993923314272</v>
      </c>
      <c r="F2278">
        <f t="shared" si="141"/>
        <v>5.1479799078313201E-3</v>
      </c>
    </row>
    <row r="2279" spans="3:6">
      <c r="C2279">
        <f t="shared" si="142"/>
        <v>2271</v>
      </c>
      <c r="D2279">
        <f t="shared" si="140"/>
        <v>22.7</v>
      </c>
      <c r="E2279">
        <f t="shared" si="143"/>
        <v>1158.3289357539709</v>
      </c>
      <c r="F2279">
        <f t="shared" si="141"/>
        <v>5.1290703635781393E-3</v>
      </c>
    </row>
    <row r="2280" spans="3:6">
      <c r="C2280">
        <f t="shared" si="142"/>
        <v>2272</v>
      </c>
      <c r="D2280">
        <f t="shared" si="140"/>
        <v>22.71</v>
      </c>
      <c r="E2280">
        <f t="shared" si="143"/>
        <v>1154.073479725876</v>
      </c>
      <c r="F2280">
        <f t="shared" si="141"/>
        <v>5.1102272416259078E-3</v>
      </c>
    </row>
    <row r="2281" spans="3:6">
      <c r="C2281">
        <f t="shared" si="142"/>
        <v>2273</v>
      </c>
      <c r="D2281">
        <f t="shared" si="140"/>
        <v>22.72</v>
      </c>
      <c r="E2281">
        <f t="shared" si="143"/>
        <v>1149.8329746824825</v>
      </c>
      <c r="F2281">
        <f t="shared" si="141"/>
        <v>5.0914503225027432E-3</v>
      </c>
    </row>
    <row r="2282" spans="3:6">
      <c r="C2282">
        <f t="shared" si="142"/>
        <v>2274</v>
      </c>
      <c r="D2282">
        <f t="shared" si="140"/>
        <v>22.73</v>
      </c>
      <c r="E2282">
        <f t="shared" si="143"/>
        <v>1145.6073712077416</v>
      </c>
      <c r="F2282">
        <f t="shared" si="141"/>
        <v>5.0727393873948165E-3</v>
      </c>
    </row>
    <row r="2283" spans="3:6">
      <c r="C2283">
        <f t="shared" si="142"/>
        <v>2275</v>
      </c>
      <c r="D2283">
        <f t="shared" si="140"/>
        <v>22.740000000000002</v>
      </c>
      <c r="E2283">
        <f t="shared" si="143"/>
        <v>1141.396620033845</v>
      </c>
      <c r="F2283">
        <f t="shared" si="141"/>
        <v>5.0540942181447049E-3</v>
      </c>
    </row>
    <row r="2284" spans="3:6">
      <c r="C2284">
        <f t="shared" si="142"/>
        <v>2276</v>
      </c>
      <c r="D2284">
        <f t="shared" si="140"/>
        <v>22.75</v>
      </c>
      <c r="E2284">
        <f t="shared" si="143"/>
        <v>1137.2006720408522</v>
      </c>
      <c r="F2284">
        <f t="shared" si="141"/>
        <v>5.0355145972497415E-3</v>
      </c>
    </row>
    <row r="2285" spans="3:6">
      <c r="C2285">
        <f t="shared" si="142"/>
        <v>2277</v>
      </c>
      <c r="D2285">
        <f t="shared" si="140"/>
        <v>22.76</v>
      </c>
      <c r="E2285">
        <f t="shared" si="143"/>
        <v>1133.0194782563192</v>
      </c>
      <c r="F2285">
        <f t="shared" si="141"/>
        <v>5.0170003078603758E-3</v>
      </c>
    </row>
    <row r="2286" spans="3:6">
      <c r="C2286">
        <f t="shared" si="142"/>
        <v>2278</v>
      </c>
      <c r="D2286">
        <f t="shared" si="140"/>
        <v>22.77</v>
      </c>
      <c r="E2286">
        <f t="shared" si="143"/>
        <v>1128.8529898549261</v>
      </c>
      <c r="F2286">
        <f t="shared" si="141"/>
        <v>4.998551133778519E-3</v>
      </c>
    </row>
    <row r="2287" spans="3:6">
      <c r="C2287">
        <f t="shared" si="142"/>
        <v>2279</v>
      </c>
      <c r="D2287">
        <f t="shared" si="140"/>
        <v>22.78</v>
      </c>
      <c r="E2287">
        <f t="shared" si="143"/>
        <v>1124.7011581581085</v>
      </c>
      <c r="F2287">
        <f t="shared" si="141"/>
        <v>4.9801668594559138E-3</v>
      </c>
    </row>
    <row r="2288" spans="3:6">
      <c r="C2288">
        <f t="shared" si="142"/>
        <v>2280</v>
      </c>
      <c r="D2288">
        <f t="shared" si="140"/>
        <v>22.79</v>
      </c>
      <c r="E2288">
        <f t="shared" si="143"/>
        <v>1120.5639346336861</v>
      </c>
      <c r="F2288">
        <f t="shared" si="141"/>
        <v>4.9618472699924938E-3</v>
      </c>
    </row>
    <row r="2289" spans="3:6">
      <c r="C2289">
        <f t="shared" si="142"/>
        <v>2281</v>
      </c>
      <c r="D2289">
        <f t="shared" si="140"/>
        <v>22.8</v>
      </c>
      <c r="E2289">
        <f t="shared" si="143"/>
        <v>1116.4412708954944</v>
      </c>
      <c r="F2289">
        <f t="shared" si="141"/>
        <v>4.9435921511347463E-3</v>
      </c>
    </row>
    <row r="2290" spans="3:6">
      <c r="C2290">
        <f t="shared" si="142"/>
        <v>2282</v>
      </c>
      <c r="D2290">
        <f t="shared" si="140"/>
        <v>22.81</v>
      </c>
      <c r="E2290">
        <f t="shared" si="143"/>
        <v>1112.3331187030155</v>
      </c>
      <c r="F2290">
        <f t="shared" si="141"/>
        <v>4.9254012892740806E-3</v>
      </c>
    </row>
    <row r="2291" spans="3:6">
      <c r="C2291">
        <f t="shared" si="142"/>
        <v>2283</v>
      </c>
      <c r="D2291">
        <f t="shared" si="140"/>
        <v>22.82</v>
      </c>
      <c r="E2291">
        <f t="shared" si="143"/>
        <v>1108.2394299610096</v>
      </c>
      <c r="F2291">
        <f t="shared" si="141"/>
        <v>4.9072744714451976E-3</v>
      </c>
    </row>
    <row r="2292" spans="3:6">
      <c r="C2292">
        <f t="shared" si="142"/>
        <v>2284</v>
      </c>
      <c r="D2292">
        <f t="shared" si="140"/>
        <v>22.830000000000002</v>
      </c>
      <c r="E2292">
        <f t="shared" si="143"/>
        <v>1104.1601567191476</v>
      </c>
      <c r="F2292">
        <f t="shared" si="141"/>
        <v>4.8892114853244613E-3</v>
      </c>
    </row>
    <row r="2293" spans="3:6">
      <c r="C2293">
        <f t="shared" si="142"/>
        <v>2285</v>
      </c>
      <c r="D2293">
        <f t="shared" si="140"/>
        <v>22.84</v>
      </c>
      <c r="E2293">
        <f t="shared" si="143"/>
        <v>1100.0952511716446</v>
      </c>
      <c r="F2293">
        <f t="shared" si="141"/>
        <v>4.8712121192282746E-3</v>
      </c>
    </row>
    <row r="2294" spans="3:6">
      <c r="C2294">
        <f t="shared" si="142"/>
        <v>2286</v>
      </c>
      <c r="D2294">
        <f t="shared" si="140"/>
        <v>22.85</v>
      </c>
      <c r="E2294">
        <f t="shared" si="143"/>
        <v>1096.0446656568924</v>
      </c>
      <c r="F2294">
        <f t="shared" si="141"/>
        <v>4.8532761621114546E-3</v>
      </c>
    </row>
    <row r="2295" spans="3:6">
      <c r="C2295">
        <f t="shared" si="142"/>
        <v>2287</v>
      </c>
      <c r="D2295">
        <f t="shared" si="140"/>
        <v>22.86</v>
      </c>
      <c r="E2295">
        <f t="shared" si="143"/>
        <v>1092.0083526570938</v>
      </c>
      <c r="F2295">
        <f t="shared" si="141"/>
        <v>4.8354034035656135E-3</v>
      </c>
    </row>
    <row r="2296" spans="3:6">
      <c r="C2296">
        <f t="shared" si="142"/>
        <v>2288</v>
      </c>
      <c r="D2296">
        <f t="shared" si="140"/>
        <v>22.87</v>
      </c>
      <c r="E2296">
        <f t="shared" si="143"/>
        <v>1087.9862647978975</v>
      </c>
      <c r="F2296">
        <f t="shared" si="141"/>
        <v>4.8175936338175386E-3</v>
      </c>
    </row>
    <row r="2297" spans="3:6">
      <c r="C2297">
        <f t="shared" si="142"/>
        <v>2289</v>
      </c>
      <c r="D2297">
        <f t="shared" si="140"/>
        <v>22.88</v>
      </c>
      <c r="E2297">
        <f t="shared" si="143"/>
        <v>1083.9783548480341</v>
      </c>
      <c r="F2297">
        <f t="shared" si="141"/>
        <v>4.7998466437275825E-3</v>
      </c>
    </row>
    <row r="2298" spans="3:6">
      <c r="C2298">
        <f t="shared" si="142"/>
        <v>2290</v>
      </c>
      <c r="D2298">
        <f t="shared" si="140"/>
        <v>22.89</v>
      </c>
      <c r="E2298">
        <f t="shared" si="143"/>
        <v>1079.9845757189505</v>
      </c>
      <c r="F2298">
        <f t="shared" si="141"/>
        <v>4.7821622247880471E-3</v>
      </c>
    </row>
    <row r="2299" spans="3:6">
      <c r="C2299">
        <f t="shared" si="142"/>
        <v>2291</v>
      </c>
      <c r="D2299">
        <f t="shared" si="140"/>
        <v>22.900000000000002</v>
      </c>
      <c r="E2299">
        <f t="shared" si="143"/>
        <v>1076.0048804644475</v>
      </c>
      <c r="F2299">
        <f t="shared" si="141"/>
        <v>4.7645401691215738E-3</v>
      </c>
    </row>
    <row r="2300" spans="3:6">
      <c r="C2300">
        <f t="shared" si="142"/>
        <v>2292</v>
      </c>
      <c r="D2300">
        <f t="shared" si="140"/>
        <v>22.91</v>
      </c>
      <c r="E2300">
        <f t="shared" si="143"/>
        <v>1072.0392222803146</v>
      </c>
      <c r="F2300">
        <f t="shared" si="141"/>
        <v>4.7469802694795277E-3</v>
      </c>
    </row>
    <row r="2301" spans="3:6">
      <c r="C2301">
        <f t="shared" si="142"/>
        <v>2293</v>
      </c>
      <c r="D2301">
        <f t="shared" si="140"/>
        <v>22.92</v>
      </c>
      <c r="E2301">
        <f t="shared" si="143"/>
        <v>1068.0875545039705</v>
      </c>
      <c r="F2301">
        <f t="shared" si="141"/>
        <v>4.7294823192404103E-3</v>
      </c>
    </row>
    <row r="2302" spans="3:6">
      <c r="C2302">
        <f t="shared" si="142"/>
        <v>2294</v>
      </c>
      <c r="D2302">
        <f t="shared" si="140"/>
        <v>22.93</v>
      </c>
      <c r="E2302">
        <f t="shared" si="143"/>
        <v>1064.1498306140995</v>
      </c>
      <c r="F2302">
        <f t="shared" si="141"/>
        <v>4.7120461124082426E-3</v>
      </c>
    </row>
    <row r="2303" spans="3:6">
      <c r="C2303">
        <f t="shared" si="142"/>
        <v>2295</v>
      </c>
      <c r="D2303">
        <f t="shared" si="140"/>
        <v>22.94</v>
      </c>
      <c r="E2303">
        <f t="shared" si="143"/>
        <v>1060.2260042302903</v>
      </c>
      <c r="F2303">
        <f t="shared" si="141"/>
        <v>4.6946714436109701E-3</v>
      </c>
    </row>
    <row r="2304" spans="3:6">
      <c r="C2304">
        <f t="shared" si="142"/>
        <v>2296</v>
      </c>
      <c r="D2304">
        <f t="shared" si="140"/>
        <v>22.95</v>
      </c>
      <c r="E2304">
        <f t="shared" si="143"/>
        <v>1056.3160291126751</v>
      </c>
      <c r="F2304">
        <f t="shared" si="141"/>
        <v>4.6773581080988653E-3</v>
      </c>
    </row>
    <row r="2305" spans="3:6">
      <c r="C2305">
        <f t="shared" si="142"/>
        <v>2297</v>
      </c>
      <c r="D2305">
        <f t="shared" si="140"/>
        <v>22.96</v>
      </c>
      <c r="E2305">
        <f t="shared" si="143"/>
        <v>1052.4198591615702</v>
      </c>
      <c r="F2305">
        <f t="shared" si="141"/>
        <v>4.6601059017429324E-3</v>
      </c>
    </row>
    <row r="2306" spans="3:6">
      <c r="C2306">
        <f t="shared" si="142"/>
        <v>2298</v>
      </c>
      <c r="D2306">
        <f t="shared" si="140"/>
        <v>22.97</v>
      </c>
      <c r="E2306">
        <f t="shared" si="143"/>
        <v>1048.5374484171161</v>
      </c>
      <c r="F2306">
        <f t="shared" si="141"/>
        <v>4.6429146210333165E-3</v>
      </c>
    </row>
    <row r="2307" spans="3:6">
      <c r="C2307">
        <f t="shared" si="142"/>
        <v>2299</v>
      </c>
      <c r="D2307">
        <f t="shared" si="140"/>
        <v>22.98</v>
      </c>
      <c r="E2307">
        <f t="shared" si="143"/>
        <v>1044.6687510589184</v>
      </c>
      <c r="F2307">
        <f t="shared" si="141"/>
        <v>4.625784063077714E-3</v>
      </c>
    </row>
    <row r="2308" spans="3:6">
      <c r="C2308">
        <f t="shared" si="142"/>
        <v>2300</v>
      </c>
      <c r="D2308">
        <f t="shared" si="140"/>
        <v>22.990000000000002</v>
      </c>
      <c r="E2308">
        <f t="shared" si="143"/>
        <v>1040.8137214056892</v>
      </c>
      <c r="F2308">
        <f t="shared" si="141"/>
        <v>4.6087140255997826E-3</v>
      </c>
    </row>
    <row r="2309" spans="3:6">
      <c r="C2309">
        <f t="shared" si="142"/>
        <v>2301</v>
      </c>
      <c r="D2309">
        <f t="shared" si="140"/>
        <v>23</v>
      </c>
      <c r="E2309">
        <f t="shared" si="143"/>
        <v>1036.97231391489</v>
      </c>
      <c r="F2309">
        <f t="shared" si="141"/>
        <v>4.5917043069375616E-3</v>
      </c>
    </row>
    <row r="2310" spans="3:6">
      <c r="C2310">
        <f t="shared" si="142"/>
        <v>2302</v>
      </c>
      <c r="D2310">
        <f t="shared" si="140"/>
        <v>23.01</v>
      </c>
      <c r="E2310">
        <f t="shared" si="143"/>
        <v>1033.1444831823735</v>
      </c>
      <c r="F2310">
        <f t="shared" si="141"/>
        <v>4.5747547060418841E-3</v>
      </c>
    </row>
    <row r="2311" spans="3:6">
      <c r="C2311">
        <f t="shared" si="142"/>
        <v>2303</v>
      </c>
      <c r="D2311">
        <f t="shared" si="140"/>
        <v>23.02</v>
      </c>
      <c r="E2311">
        <f t="shared" si="143"/>
        <v>1029.3301839420274</v>
      </c>
      <c r="F2311">
        <f t="shared" si="141"/>
        <v>4.5578650224748036E-3</v>
      </c>
    </row>
    <row r="2312" spans="3:6">
      <c r="C2312">
        <f t="shared" si="142"/>
        <v>2304</v>
      </c>
      <c r="D2312">
        <f t="shared" si="140"/>
        <v>23.03</v>
      </c>
      <c r="E2312">
        <f t="shared" si="143"/>
        <v>1025.5293710654194</v>
      </c>
      <c r="F2312">
        <f t="shared" si="141"/>
        <v>4.5410350564080168E-3</v>
      </c>
    </row>
    <row r="2313" spans="3:6">
      <c r="C2313">
        <f t="shared" si="142"/>
        <v>2305</v>
      </c>
      <c r="D2313">
        <f t="shared" si="140"/>
        <v>23.04</v>
      </c>
      <c r="E2313">
        <f t="shared" si="143"/>
        <v>1021.7419995614398</v>
      </c>
      <c r="F2313">
        <f t="shared" si="141"/>
        <v>4.5242646086212854E-3</v>
      </c>
    </row>
    <row r="2314" spans="3:6">
      <c r="C2314">
        <f t="shared" si="142"/>
        <v>2306</v>
      </c>
      <c r="D2314">
        <f t="shared" ref="D2314:D2377" si="144">$E$5*(C2314-1)</f>
        <v>23.05</v>
      </c>
      <c r="E2314">
        <f t="shared" si="143"/>
        <v>1017.9680245759482</v>
      </c>
      <c r="F2314">
        <f t="shared" ref="F2314:F2377" si="145">E2314/$E$7</f>
        <v>4.5075534805008692E-3</v>
      </c>
    </row>
    <row r="2315" spans="3:6">
      <c r="C2315">
        <f t="shared" ref="C2315:C2378" si="146">C2314+1</f>
        <v>2307</v>
      </c>
      <c r="D2315">
        <f t="shared" si="144"/>
        <v>23.06</v>
      </c>
      <c r="E2315">
        <f t="shared" si="143"/>
        <v>1014.2074013914186</v>
      </c>
      <c r="F2315">
        <f t="shared" si="145"/>
        <v>4.490901474037955E-3</v>
      </c>
    </row>
    <row r="2316" spans="3:6">
      <c r="C2316">
        <f t="shared" si="146"/>
        <v>2308</v>
      </c>
      <c r="D2316">
        <f t="shared" si="144"/>
        <v>23.07</v>
      </c>
      <c r="E2316">
        <f t="shared" ref="E2316:E2379" si="147">(2*D2315^2+D2315^2*$E$5^2/4-$E$3*D2315*$E$5^2+$E$5^2*$E$4*($E$4+1))/(D2315*$E$5+D2315^2)*E2315+($E$5-D2315)/($E$5+D2315)*E2314</f>
        <v>1010.4600854265858</v>
      </c>
      <c r="F2316">
        <f t="shared" si="145"/>
        <v>4.4743083918270922E-3</v>
      </c>
    </row>
    <row r="2317" spans="3:6">
      <c r="C2317">
        <f t="shared" si="146"/>
        <v>2309</v>
      </c>
      <c r="D2317">
        <f t="shared" si="144"/>
        <v>23.080000000000002</v>
      </c>
      <c r="E2317">
        <f t="shared" si="147"/>
        <v>1006.7260322360924</v>
      </c>
      <c r="F2317">
        <f t="shared" si="145"/>
        <v>4.4577740370646277E-3</v>
      </c>
    </row>
    <row r="2318" spans="3:6">
      <c r="C2318">
        <f t="shared" si="146"/>
        <v>2310</v>
      </c>
      <c r="D2318">
        <f t="shared" si="144"/>
        <v>23.09</v>
      </c>
      <c r="E2318">
        <f t="shared" si="147"/>
        <v>1003.0051975101355</v>
      </c>
      <c r="F2318">
        <f t="shared" si="145"/>
        <v>4.4412982135471433E-3</v>
      </c>
    </row>
    <row r="2319" spans="3:6">
      <c r="C2319">
        <f t="shared" si="146"/>
        <v>2311</v>
      </c>
      <c r="D2319">
        <f t="shared" si="144"/>
        <v>23.1</v>
      </c>
      <c r="E2319">
        <f t="shared" si="147"/>
        <v>999.29753707411669</v>
      </c>
      <c r="F2319">
        <f t="shared" si="145"/>
        <v>4.4248807256699052E-3</v>
      </c>
    </row>
    <row r="2320" spans="3:6">
      <c r="C2320">
        <f t="shared" si="146"/>
        <v>2312</v>
      </c>
      <c r="D2320">
        <f t="shared" si="144"/>
        <v>23.11</v>
      </c>
      <c r="E2320">
        <f t="shared" si="147"/>
        <v>995.60300688828897</v>
      </c>
      <c r="F2320">
        <f t="shared" si="145"/>
        <v>4.4085213784252992E-3</v>
      </c>
    </row>
    <row r="2321" spans="3:6">
      <c r="C2321">
        <f t="shared" si="146"/>
        <v>2313</v>
      </c>
      <c r="D2321">
        <f t="shared" si="144"/>
        <v>23.12</v>
      </c>
      <c r="E2321">
        <f t="shared" si="147"/>
        <v>991.92156304740695</v>
      </c>
      <c r="F2321">
        <f t="shared" si="145"/>
        <v>4.3922199774012851E-3</v>
      </c>
    </row>
    <row r="2322" spans="3:6">
      <c r="C2322">
        <f t="shared" si="146"/>
        <v>2314</v>
      </c>
      <c r="D2322">
        <f t="shared" si="144"/>
        <v>23.13</v>
      </c>
      <c r="E2322">
        <f t="shared" si="147"/>
        <v>988.25316178037701</v>
      </c>
      <c r="F2322">
        <f t="shared" si="145"/>
        <v>4.3759763287798429E-3</v>
      </c>
    </row>
    <row r="2323" spans="3:6">
      <c r="C2323">
        <f t="shared" si="146"/>
        <v>2315</v>
      </c>
      <c r="D2323">
        <f t="shared" si="144"/>
        <v>23.14</v>
      </c>
      <c r="E2323">
        <f t="shared" si="147"/>
        <v>984.59775944990611</v>
      </c>
      <c r="F2323">
        <f t="shared" si="145"/>
        <v>4.3597902393354235E-3</v>
      </c>
    </row>
    <row r="2324" spans="3:6">
      <c r="C2324">
        <f t="shared" si="146"/>
        <v>2316</v>
      </c>
      <c r="D2324">
        <f t="shared" si="144"/>
        <v>23.150000000000002</v>
      </c>
      <c r="E2324">
        <f t="shared" si="147"/>
        <v>980.95531255215508</v>
      </c>
      <c r="F2324">
        <f t="shared" si="145"/>
        <v>4.3436615164334086E-3</v>
      </c>
    </row>
    <row r="2325" spans="3:6">
      <c r="C2325">
        <f t="shared" si="146"/>
        <v>2317</v>
      </c>
      <c r="D2325">
        <f t="shared" si="144"/>
        <v>23.16</v>
      </c>
      <c r="E2325">
        <f t="shared" si="147"/>
        <v>977.32577771638967</v>
      </c>
      <c r="F2325">
        <f t="shared" si="145"/>
        <v>4.3275899680285668E-3</v>
      </c>
    </row>
    <row r="2326" spans="3:6">
      <c r="C2326">
        <f t="shared" si="146"/>
        <v>2318</v>
      </c>
      <c r="D2326">
        <f t="shared" si="144"/>
        <v>23.17</v>
      </c>
      <c r="E2326">
        <f t="shared" si="147"/>
        <v>973.70911170463205</v>
      </c>
      <c r="F2326">
        <f t="shared" si="145"/>
        <v>4.3115754026635126E-3</v>
      </c>
    </row>
    <row r="2327" spans="3:6">
      <c r="C2327">
        <f t="shared" si="146"/>
        <v>2319</v>
      </c>
      <c r="D2327">
        <f t="shared" si="144"/>
        <v>23.18</v>
      </c>
      <c r="E2327">
        <f t="shared" si="147"/>
        <v>970.10527141131411</v>
      </c>
      <c r="F2327">
        <f t="shared" si="145"/>
        <v>4.2956176294671666E-3</v>
      </c>
    </row>
    <row r="2328" spans="3:6">
      <c r="C2328">
        <f t="shared" si="146"/>
        <v>2320</v>
      </c>
      <c r="D2328">
        <f t="shared" si="144"/>
        <v>23.19</v>
      </c>
      <c r="E2328">
        <f t="shared" si="147"/>
        <v>966.51421386293134</v>
      </c>
      <c r="F2328">
        <f t="shared" si="145"/>
        <v>4.2797164581532309E-3</v>
      </c>
    </row>
    <row r="2329" spans="3:6">
      <c r="C2329">
        <f t="shared" si="146"/>
        <v>2321</v>
      </c>
      <c r="D2329">
        <f t="shared" si="144"/>
        <v>23.2</v>
      </c>
      <c r="E2329">
        <f t="shared" si="147"/>
        <v>962.93589621769672</v>
      </c>
      <c r="F2329">
        <f t="shared" si="145"/>
        <v>4.2638716990186457E-3</v>
      </c>
    </row>
    <row r="2330" spans="3:6">
      <c r="C2330">
        <f t="shared" si="146"/>
        <v>2322</v>
      </c>
      <c r="D2330">
        <f t="shared" si="144"/>
        <v>23.21</v>
      </c>
      <c r="E2330">
        <f t="shared" si="147"/>
        <v>959.37027576519529</v>
      </c>
      <c r="F2330">
        <f t="shared" si="145"/>
        <v>4.2480831629420701E-3</v>
      </c>
    </row>
    <row r="2331" spans="3:6">
      <c r="C2331">
        <f t="shared" si="146"/>
        <v>2323</v>
      </c>
      <c r="D2331">
        <f t="shared" si="144"/>
        <v>23.22</v>
      </c>
      <c r="E2331">
        <f t="shared" si="147"/>
        <v>955.81730992604014</v>
      </c>
      <c r="F2331">
        <f t="shared" si="145"/>
        <v>4.2323506613823518E-3</v>
      </c>
    </row>
    <row r="2332" spans="3:6">
      <c r="C2332">
        <f t="shared" si="146"/>
        <v>2324</v>
      </c>
      <c r="D2332">
        <f t="shared" si="144"/>
        <v>23.23</v>
      </c>
      <c r="E2332">
        <f t="shared" si="147"/>
        <v>952.27695625152683</v>
      </c>
      <c r="F2332">
        <f t="shared" si="145"/>
        <v>4.2166740063769997E-3</v>
      </c>
    </row>
    <row r="2333" spans="3:6">
      <c r="C2333">
        <f t="shared" si="146"/>
        <v>2325</v>
      </c>
      <c r="D2333">
        <f t="shared" si="144"/>
        <v>23.240000000000002</v>
      </c>
      <c r="E2333">
        <f t="shared" si="147"/>
        <v>948.7491724232915</v>
      </c>
      <c r="F2333">
        <f t="shared" si="145"/>
        <v>4.2010530105406714E-3</v>
      </c>
    </row>
    <row r="2334" spans="3:6">
      <c r="C2334">
        <f t="shared" si="146"/>
        <v>2326</v>
      </c>
      <c r="D2334">
        <f t="shared" si="144"/>
        <v>23.25</v>
      </c>
      <c r="E2334">
        <f t="shared" si="147"/>
        <v>945.23391625296733</v>
      </c>
      <c r="F2334">
        <f t="shared" si="145"/>
        <v>4.1854874870636471E-3</v>
      </c>
    </row>
    <row r="2335" spans="3:6">
      <c r="C2335">
        <f t="shared" si="146"/>
        <v>2327</v>
      </c>
      <c r="D2335">
        <f t="shared" si="144"/>
        <v>23.26</v>
      </c>
      <c r="E2335">
        <f t="shared" si="147"/>
        <v>941.73114568184258</v>
      </c>
      <c r="F2335">
        <f t="shared" si="145"/>
        <v>4.1699772497103211E-3</v>
      </c>
    </row>
    <row r="2336" spans="3:6">
      <c r="C2336">
        <f t="shared" si="146"/>
        <v>2328</v>
      </c>
      <c r="D2336">
        <f t="shared" si="144"/>
        <v>23.27</v>
      </c>
      <c r="E2336">
        <f t="shared" si="147"/>
        <v>938.24081878051823</v>
      </c>
      <c r="F2336">
        <f t="shared" si="145"/>
        <v>4.1545221128176822E-3</v>
      </c>
    </row>
    <row r="2337" spans="3:6">
      <c r="C2337">
        <f t="shared" si="146"/>
        <v>2329</v>
      </c>
      <c r="D2337">
        <f t="shared" si="144"/>
        <v>23.28</v>
      </c>
      <c r="E2337">
        <f t="shared" si="147"/>
        <v>934.76289374856788</v>
      </c>
      <c r="F2337">
        <f t="shared" si="145"/>
        <v>4.1391218912938087E-3</v>
      </c>
    </row>
    <row r="2338" spans="3:6">
      <c r="C2338">
        <f t="shared" si="146"/>
        <v>2330</v>
      </c>
      <c r="D2338">
        <f t="shared" si="144"/>
        <v>23.29</v>
      </c>
      <c r="E2338">
        <f t="shared" si="147"/>
        <v>931.2973289141969</v>
      </c>
      <c r="F2338">
        <f t="shared" si="145"/>
        <v>4.1237764006163613E-3</v>
      </c>
    </row>
    <row r="2339" spans="3:6">
      <c r="C2339">
        <f t="shared" si="146"/>
        <v>2331</v>
      </c>
      <c r="D2339">
        <f t="shared" si="144"/>
        <v>23.3</v>
      </c>
      <c r="E2339">
        <f t="shared" si="147"/>
        <v>927.84408273390284</v>
      </c>
      <c r="F2339">
        <f t="shared" si="145"/>
        <v>4.1084854568310741E-3</v>
      </c>
    </row>
    <row r="2340" spans="3:6">
      <c r="C2340">
        <f t="shared" si="146"/>
        <v>2332</v>
      </c>
      <c r="D2340">
        <f t="shared" si="144"/>
        <v>23.31</v>
      </c>
      <c r="E2340">
        <f t="shared" si="147"/>
        <v>924.40311379213529</v>
      </c>
      <c r="F2340">
        <f t="shared" si="145"/>
        <v>4.0932488765502532E-3</v>
      </c>
    </row>
    <row r="2341" spans="3:6">
      <c r="C2341">
        <f t="shared" si="146"/>
        <v>2333</v>
      </c>
      <c r="D2341">
        <f t="shared" si="144"/>
        <v>23.32</v>
      </c>
      <c r="E2341">
        <f t="shared" si="147"/>
        <v>920.97438080095765</v>
      </c>
      <c r="F2341">
        <f t="shared" si="145"/>
        <v>4.0780664769512788E-3</v>
      </c>
    </row>
    <row r="2342" spans="3:6">
      <c r="C2342">
        <f t="shared" si="146"/>
        <v>2334</v>
      </c>
      <c r="D2342">
        <f t="shared" si="144"/>
        <v>23.330000000000002</v>
      </c>
      <c r="E2342">
        <f t="shared" si="147"/>
        <v>917.55784259971063</v>
      </c>
      <c r="F2342">
        <f t="shared" si="145"/>
        <v>4.0629380757751113E-3</v>
      </c>
    </row>
    <row r="2343" spans="3:6">
      <c r="C2343">
        <f t="shared" si="146"/>
        <v>2335</v>
      </c>
      <c r="D2343">
        <f t="shared" si="144"/>
        <v>23.34</v>
      </c>
      <c r="E2343">
        <f t="shared" si="147"/>
        <v>914.15345815467322</v>
      </c>
      <c r="F2343">
        <f t="shared" si="145"/>
        <v>4.0478634913247956E-3</v>
      </c>
    </row>
    <row r="2344" spans="3:6">
      <c r="C2344">
        <f t="shared" si="146"/>
        <v>2336</v>
      </c>
      <c r="D2344">
        <f t="shared" si="144"/>
        <v>23.35</v>
      </c>
      <c r="E2344">
        <f t="shared" si="147"/>
        <v>910.76118655872654</v>
      </c>
      <c r="F2344">
        <f t="shared" si="145"/>
        <v>4.032842542463967E-3</v>
      </c>
    </row>
    <row r="2345" spans="3:6">
      <c r="C2345">
        <f t="shared" si="146"/>
        <v>2337</v>
      </c>
      <c r="D2345">
        <f t="shared" si="144"/>
        <v>23.36</v>
      </c>
      <c r="E2345">
        <f t="shared" si="147"/>
        <v>907.38098703101753</v>
      </c>
      <c r="F2345">
        <f t="shared" si="145"/>
        <v>4.0178750486153676E-3</v>
      </c>
    </row>
    <row r="2346" spans="3:6">
      <c r="C2346">
        <f t="shared" si="146"/>
        <v>2338</v>
      </c>
      <c r="D2346">
        <f t="shared" si="144"/>
        <v>23.37</v>
      </c>
      <c r="E2346">
        <f t="shared" si="147"/>
        <v>904.01281891662347</v>
      </c>
      <c r="F2346">
        <f t="shared" si="145"/>
        <v>4.002960829759354E-3</v>
      </c>
    </row>
    <row r="2347" spans="3:6">
      <c r="C2347">
        <f t="shared" si="146"/>
        <v>2339</v>
      </c>
      <c r="D2347">
        <f t="shared" si="144"/>
        <v>23.38</v>
      </c>
      <c r="E2347">
        <f t="shared" si="147"/>
        <v>900.65664168621709</v>
      </c>
      <c r="F2347">
        <f t="shared" si="145"/>
        <v>3.9880997064324223E-3</v>
      </c>
    </row>
    <row r="2348" spans="3:6">
      <c r="C2348">
        <f t="shared" si="146"/>
        <v>2340</v>
      </c>
      <c r="D2348">
        <f t="shared" si="144"/>
        <v>23.39</v>
      </c>
      <c r="E2348">
        <f t="shared" si="147"/>
        <v>897.31241493573248</v>
      </c>
      <c r="F2348">
        <f t="shared" si="145"/>
        <v>3.9732914997257229E-3</v>
      </c>
    </row>
    <row r="2349" spans="3:6">
      <c r="C2349">
        <f t="shared" si="146"/>
        <v>2341</v>
      </c>
      <c r="D2349">
        <f t="shared" si="144"/>
        <v>23.400000000000002</v>
      </c>
      <c r="E2349">
        <f t="shared" si="147"/>
        <v>893.9800983860307</v>
      </c>
      <c r="F2349">
        <f t="shared" si="145"/>
        <v>3.9585360312835828E-3</v>
      </c>
    </row>
    <row r="2350" spans="3:6">
      <c r="C2350">
        <f t="shared" si="146"/>
        <v>2342</v>
      </c>
      <c r="D2350">
        <f t="shared" si="144"/>
        <v>23.41</v>
      </c>
      <c r="E2350">
        <f t="shared" si="147"/>
        <v>890.65965188256746</v>
      </c>
      <c r="F2350">
        <f t="shared" si="145"/>
        <v>3.9438331233020299E-3</v>
      </c>
    </row>
    <row r="2351" spans="3:6">
      <c r="C2351">
        <f t="shared" si="146"/>
        <v>2343</v>
      </c>
      <c r="D2351">
        <f t="shared" si="144"/>
        <v>23.42</v>
      </c>
      <c r="E2351">
        <f t="shared" si="147"/>
        <v>887.35103539506031</v>
      </c>
      <c r="F2351">
        <f t="shared" si="145"/>
        <v>3.9291825985273273E-3</v>
      </c>
    </row>
    <row r="2352" spans="3:6">
      <c r="C2352">
        <f t="shared" si="146"/>
        <v>2344</v>
      </c>
      <c r="D2352">
        <f t="shared" si="144"/>
        <v>23.43</v>
      </c>
      <c r="E2352">
        <f t="shared" si="147"/>
        <v>884.05420901715672</v>
      </c>
      <c r="F2352">
        <f t="shared" si="145"/>
        <v>3.9145842802544946E-3</v>
      </c>
    </row>
    <row r="2353" spans="3:6">
      <c r="C2353">
        <f t="shared" si="146"/>
        <v>2345</v>
      </c>
      <c r="D2353">
        <f t="shared" si="144"/>
        <v>23.44</v>
      </c>
      <c r="E2353">
        <f t="shared" si="147"/>
        <v>880.76913296610326</v>
      </c>
      <c r="F2353">
        <f t="shared" si="145"/>
        <v>3.900037992325849E-3</v>
      </c>
    </row>
    <row r="2354" spans="3:6">
      <c r="C2354">
        <f t="shared" si="146"/>
        <v>2346</v>
      </c>
      <c r="D2354">
        <f t="shared" si="144"/>
        <v>23.45</v>
      </c>
      <c r="E2354">
        <f t="shared" si="147"/>
        <v>877.49576758241403</v>
      </c>
      <c r="F2354">
        <f t="shared" si="145"/>
        <v>3.8855435591295356E-3</v>
      </c>
    </row>
    <row r="2355" spans="3:6">
      <c r="C2355">
        <f t="shared" si="146"/>
        <v>2347</v>
      </c>
      <c r="D2355">
        <f t="shared" si="144"/>
        <v>23.46</v>
      </c>
      <c r="E2355">
        <f t="shared" si="147"/>
        <v>874.23407332954184</v>
      </c>
      <c r="F2355">
        <f t="shared" si="145"/>
        <v>3.8711008055980697E-3</v>
      </c>
    </row>
    <row r="2356" spans="3:6">
      <c r="C2356">
        <f t="shared" si="146"/>
        <v>2348</v>
      </c>
      <c r="D2356">
        <f t="shared" si="144"/>
        <v>23.47</v>
      </c>
      <c r="E2356">
        <f t="shared" si="147"/>
        <v>870.98401079354858</v>
      </c>
      <c r="F2356">
        <f t="shared" si="145"/>
        <v>3.856709557206879E-3</v>
      </c>
    </row>
    <row r="2357" spans="3:6">
      <c r="C2357">
        <f t="shared" si="146"/>
        <v>2349</v>
      </c>
      <c r="D2357">
        <f t="shared" si="144"/>
        <v>23.48</v>
      </c>
      <c r="E2357">
        <f t="shared" si="147"/>
        <v>867.74554068277587</v>
      </c>
      <c r="F2357">
        <f t="shared" si="145"/>
        <v>3.8423696399728455E-3</v>
      </c>
    </row>
    <row r="2358" spans="3:6">
      <c r="C2358">
        <f t="shared" si="146"/>
        <v>2350</v>
      </c>
      <c r="D2358">
        <f t="shared" si="144"/>
        <v>23.490000000000002</v>
      </c>
      <c r="E2358">
        <f t="shared" si="147"/>
        <v>864.51862382751722</v>
      </c>
      <c r="F2358">
        <f t="shared" si="145"/>
        <v>3.8280808804528528E-3</v>
      </c>
    </row>
    <row r="2359" spans="3:6">
      <c r="C2359">
        <f t="shared" si="146"/>
        <v>2351</v>
      </c>
      <c r="D2359">
        <f t="shared" si="144"/>
        <v>23.5</v>
      </c>
      <c r="E2359">
        <f t="shared" si="147"/>
        <v>861.30322117969035</v>
      </c>
      <c r="F2359">
        <f t="shared" si="145"/>
        <v>3.8138431057423345E-3</v>
      </c>
    </row>
    <row r="2360" spans="3:6">
      <c r="C2360">
        <f t="shared" si="146"/>
        <v>2352</v>
      </c>
      <c r="D2360">
        <f t="shared" si="144"/>
        <v>23.51</v>
      </c>
      <c r="E2360">
        <f t="shared" si="147"/>
        <v>858.0992938125105</v>
      </c>
      <c r="F2360">
        <f t="shared" si="145"/>
        <v>3.7996561434738294E-3</v>
      </c>
    </row>
    <row r="2361" spans="3:6">
      <c r="C2361">
        <f t="shared" si="146"/>
        <v>2353</v>
      </c>
      <c r="D2361">
        <f t="shared" si="144"/>
        <v>23.52</v>
      </c>
      <c r="E2361">
        <f t="shared" si="147"/>
        <v>854.90680292016441</v>
      </c>
      <c r="F2361">
        <f t="shared" si="145"/>
        <v>3.7855198218155373E-3</v>
      </c>
    </row>
    <row r="2362" spans="3:6">
      <c r="C2362">
        <f t="shared" si="146"/>
        <v>2354</v>
      </c>
      <c r="D2362">
        <f t="shared" si="144"/>
        <v>23.53</v>
      </c>
      <c r="E2362">
        <f t="shared" si="147"/>
        <v>851.72570981748356</v>
      </c>
      <c r="F2362">
        <f t="shared" si="145"/>
        <v>3.771433969469871E-3</v>
      </c>
    </row>
    <row r="2363" spans="3:6">
      <c r="C2363">
        <f t="shared" si="146"/>
        <v>2355</v>
      </c>
      <c r="D2363">
        <f t="shared" si="144"/>
        <v>23.54</v>
      </c>
      <c r="E2363">
        <f t="shared" si="147"/>
        <v>848.55597593961977</v>
      </c>
      <c r="F2363">
        <f t="shared" si="145"/>
        <v>3.7573984156720214E-3</v>
      </c>
    </row>
    <row r="2364" spans="3:6">
      <c r="C2364">
        <f t="shared" si="146"/>
        <v>2356</v>
      </c>
      <c r="D2364">
        <f t="shared" si="144"/>
        <v>23.55</v>
      </c>
      <c r="E2364">
        <f t="shared" si="147"/>
        <v>845.39756284172176</v>
      </c>
      <c r="F2364">
        <f t="shared" si="145"/>
        <v>3.7434129901885243E-3</v>
      </c>
    </row>
    <row r="2365" spans="3:6">
      <c r="C2365">
        <f t="shared" si="146"/>
        <v>2357</v>
      </c>
      <c r="D2365">
        <f t="shared" si="144"/>
        <v>23.56</v>
      </c>
      <c r="E2365">
        <f t="shared" si="147"/>
        <v>842.25043219860981</v>
      </c>
      <c r="F2365">
        <f t="shared" si="145"/>
        <v>3.7294775233158201E-3</v>
      </c>
    </row>
    <row r="2366" spans="3:6">
      <c r="C2366">
        <f t="shared" si="146"/>
        <v>2358</v>
      </c>
      <c r="D2366">
        <f t="shared" si="144"/>
        <v>23.57</v>
      </c>
      <c r="E2366">
        <f t="shared" si="147"/>
        <v>839.11454580445354</v>
      </c>
      <c r="F2366">
        <f t="shared" si="145"/>
        <v>3.7155918458788273E-3</v>
      </c>
    </row>
    <row r="2367" spans="3:6">
      <c r="C2367">
        <f t="shared" si="146"/>
        <v>2359</v>
      </c>
      <c r="D2367">
        <f t="shared" si="144"/>
        <v>23.580000000000002</v>
      </c>
      <c r="E2367">
        <f t="shared" si="147"/>
        <v>835.98986557244871</v>
      </c>
      <c r="F2367">
        <f t="shared" si="145"/>
        <v>3.7017557892295105E-3</v>
      </c>
    </row>
    <row r="2368" spans="3:6">
      <c r="C2368">
        <f t="shared" si="146"/>
        <v>2360</v>
      </c>
      <c r="D2368">
        <f t="shared" si="144"/>
        <v>23.59</v>
      </c>
      <c r="E2368">
        <f t="shared" si="147"/>
        <v>832.87635353449525</v>
      </c>
      <c r="F2368">
        <f t="shared" si="145"/>
        <v>3.6879691852454567E-3</v>
      </c>
    </row>
    <row r="2369" spans="3:6">
      <c r="C2369">
        <f t="shared" si="146"/>
        <v>2361</v>
      </c>
      <c r="D2369">
        <f t="shared" si="144"/>
        <v>23.6</v>
      </c>
      <c r="E2369">
        <f t="shared" si="147"/>
        <v>829.7739718408767</v>
      </c>
      <c r="F2369">
        <f t="shared" si="145"/>
        <v>3.6742318663284526E-3</v>
      </c>
    </row>
    <row r="2370" spans="3:6">
      <c r="C2370">
        <f t="shared" si="146"/>
        <v>2362</v>
      </c>
      <c r="D2370">
        <f t="shared" si="144"/>
        <v>23.61</v>
      </c>
      <c r="E2370">
        <f t="shared" si="147"/>
        <v>826.68268275993898</v>
      </c>
      <c r="F2370">
        <f t="shared" si="145"/>
        <v>3.6605436654030652E-3</v>
      </c>
    </row>
    <row r="2371" spans="3:6">
      <c r="C2371">
        <f t="shared" si="146"/>
        <v>2363</v>
      </c>
      <c r="D2371">
        <f t="shared" si="144"/>
        <v>23.62</v>
      </c>
      <c r="E2371">
        <f t="shared" si="147"/>
        <v>823.60244867777044</v>
      </c>
      <c r="F2371">
        <f t="shared" si="145"/>
        <v>3.646904415915224E-3</v>
      </c>
    </row>
    <row r="2372" spans="3:6">
      <c r="C2372">
        <f t="shared" si="146"/>
        <v>2364</v>
      </c>
      <c r="D2372">
        <f t="shared" si="144"/>
        <v>23.63</v>
      </c>
      <c r="E2372">
        <f t="shared" si="147"/>
        <v>820.53323209788152</v>
      </c>
      <c r="F2372">
        <f t="shared" si="145"/>
        <v>3.6333139518308021E-3</v>
      </c>
    </row>
    <row r="2373" spans="3:6">
      <c r="C2373">
        <f t="shared" si="146"/>
        <v>2365</v>
      </c>
      <c r="D2373">
        <f t="shared" si="144"/>
        <v>23.64</v>
      </c>
      <c r="E2373">
        <f t="shared" si="147"/>
        <v>817.47499564088696</v>
      </c>
      <c r="F2373">
        <f t="shared" si="145"/>
        <v>3.6197721076342095E-3</v>
      </c>
    </row>
    <row r="2374" spans="3:6">
      <c r="C2374">
        <f t="shared" si="146"/>
        <v>2366</v>
      </c>
      <c r="D2374">
        <f t="shared" si="144"/>
        <v>23.650000000000002</v>
      </c>
      <c r="E2374">
        <f t="shared" si="147"/>
        <v>814.42770204418753</v>
      </c>
      <c r="F2374">
        <f t="shared" si="145"/>
        <v>3.6062787183269844E-3</v>
      </c>
    </row>
    <row r="2375" spans="3:6">
      <c r="C2375">
        <f t="shared" si="146"/>
        <v>2367</v>
      </c>
      <c r="D2375">
        <f t="shared" si="144"/>
        <v>23.66</v>
      </c>
      <c r="E2375">
        <f t="shared" si="147"/>
        <v>811.39131416165208</v>
      </c>
      <c r="F2375">
        <f t="shared" si="145"/>
        <v>3.5928336194263832E-3</v>
      </c>
    </row>
    <row r="2376" spans="3:6">
      <c r="C2376">
        <f t="shared" si="146"/>
        <v>2368</v>
      </c>
      <c r="D2376">
        <f t="shared" si="144"/>
        <v>23.67</v>
      </c>
      <c r="E2376">
        <f t="shared" si="147"/>
        <v>808.36579496330023</v>
      </c>
      <c r="F2376">
        <f t="shared" si="145"/>
        <v>3.5794366469639777E-3</v>
      </c>
    </row>
    <row r="2377" spans="3:6">
      <c r="C2377">
        <f t="shared" si="146"/>
        <v>2369</v>
      </c>
      <c r="D2377">
        <f t="shared" si="144"/>
        <v>23.68</v>
      </c>
      <c r="E2377">
        <f t="shared" si="147"/>
        <v>805.35110753498645</v>
      </c>
      <c r="F2377">
        <f t="shared" si="145"/>
        <v>3.5660876374842558E-3</v>
      </c>
    </row>
    <row r="2378" spans="3:6">
      <c r="C2378">
        <f t="shared" si="146"/>
        <v>2370</v>
      </c>
      <c r="D2378">
        <f t="shared" ref="D2378:D2441" si="148">$E$5*(C2378-1)</f>
        <v>23.69</v>
      </c>
      <c r="E2378">
        <f t="shared" si="147"/>
        <v>802.34721507808445</v>
      </c>
      <c r="F2378">
        <f t="shared" ref="F2378:F2441" si="149">E2378/$E$7</f>
        <v>3.5527864280432233E-3</v>
      </c>
    </row>
    <row r="2379" spans="3:6">
      <c r="C2379">
        <f t="shared" ref="C2379:C2442" si="150">C2378+1</f>
        <v>2371</v>
      </c>
      <c r="D2379">
        <f t="shared" si="148"/>
        <v>23.7</v>
      </c>
      <c r="E2379">
        <f t="shared" si="147"/>
        <v>799.35408090917167</v>
      </c>
      <c r="F2379">
        <f t="shared" si="149"/>
        <v>3.5395328562070065E-3</v>
      </c>
    </row>
    <row r="2380" spans="3:6">
      <c r="C2380">
        <f t="shared" si="150"/>
        <v>2372</v>
      </c>
      <c r="D2380">
        <f t="shared" si="148"/>
        <v>23.71</v>
      </c>
      <c r="E2380">
        <f t="shared" ref="E2380:E2443" si="151">(2*D2379^2+D2379^2*$E$5^2/4-$E$3*D2379*$E$5^2+$E$5^2*$E$4*($E$4+1))/(D2379*$E$5+D2379^2)*E2379+($E$5-D2379)/($E$5+D2379)*E2378</f>
        <v>796.37166845971535</v>
      </c>
      <c r="F2380">
        <f t="shared" si="149"/>
        <v>3.5263267600504637E-3</v>
      </c>
    </row>
    <row r="2381" spans="3:6">
      <c r="C2381">
        <f t="shared" si="150"/>
        <v>2373</v>
      </c>
      <c r="D2381">
        <f t="shared" si="148"/>
        <v>23.72</v>
      </c>
      <c r="E2381">
        <f t="shared" si="151"/>
        <v>793.39994127575733</v>
      </c>
      <c r="F2381">
        <f t="shared" si="149"/>
        <v>3.5131679781557879E-3</v>
      </c>
    </row>
    <row r="2382" spans="3:6">
      <c r="C2382">
        <f t="shared" si="150"/>
        <v>2374</v>
      </c>
      <c r="D2382">
        <f t="shared" si="148"/>
        <v>23.73</v>
      </c>
      <c r="E2382">
        <f t="shared" si="151"/>
        <v>790.43886301760222</v>
      </c>
      <c r="F2382">
        <f t="shared" si="149"/>
        <v>3.5000563496111266E-3</v>
      </c>
    </row>
    <row r="2383" spans="3:6">
      <c r="C2383">
        <f t="shared" si="150"/>
        <v>2375</v>
      </c>
      <c r="D2383">
        <f t="shared" si="148"/>
        <v>23.740000000000002</v>
      </c>
      <c r="E2383">
        <f t="shared" si="151"/>
        <v>787.48839745950454</v>
      </c>
      <c r="F2383">
        <f t="shared" si="149"/>
        <v>3.4869917140091964E-3</v>
      </c>
    </row>
    <row r="2384" spans="3:6">
      <c r="C2384">
        <f t="shared" si="150"/>
        <v>2376</v>
      </c>
      <c r="D2384">
        <f t="shared" si="148"/>
        <v>23.75</v>
      </c>
      <c r="E2384">
        <f t="shared" si="151"/>
        <v>784.54850848935621</v>
      </c>
      <c r="F2384">
        <f t="shared" si="149"/>
        <v>3.4739739114459005E-3</v>
      </c>
    </row>
    <row r="2385" spans="3:6">
      <c r="C2385">
        <f t="shared" si="150"/>
        <v>2377</v>
      </c>
      <c r="D2385">
        <f t="shared" si="148"/>
        <v>23.76</v>
      </c>
      <c r="E2385">
        <f t="shared" si="151"/>
        <v>781.61916010837535</v>
      </c>
      <c r="F2385">
        <f t="shared" si="149"/>
        <v>3.461002782518948E-3</v>
      </c>
    </row>
    <row r="2386" spans="3:6">
      <c r="C2386">
        <f t="shared" si="150"/>
        <v>2378</v>
      </c>
      <c r="D2386">
        <f t="shared" si="148"/>
        <v>23.77</v>
      </c>
      <c r="E2386">
        <f t="shared" si="151"/>
        <v>778.70031643079517</v>
      </c>
      <c r="F2386">
        <f t="shared" si="149"/>
        <v>3.4480781683264784E-3</v>
      </c>
    </row>
    <row r="2387" spans="3:6">
      <c r="C2387">
        <f t="shared" si="150"/>
        <v>2379</v>
      </c>
      <c r="D2387">
        <f t="shared" si="148"/>
        <v>23.78</v>
      </c>
      <c r="E2387">
        <f t="shared" si="151"/>
        <v>775.79194168355423</v>
      </c>
      <c r="F2387">
        <f t="shared" si="149"/>
        <v>3.4351999104656897E-3</v>
      </c>
    </row>
    <row r="2388" spans="3:6">
      <c r="C2388">
        <f t="shared" si="150"/>
        <v>2380</v>
      </c>
      <c r="D2388">
        <f t="shared" si="148"/>
        <v>23.79</v>
      </c>
      <c r="E2388">
        <f t="shared" si="151"/>
        <v>772.89400020598725</v>
      </c>
      <c r="F2388">
        <f t="shared" si="149"/>
        <v>3.4223678510314692E-3</v>
      </c>
    </row>
    <row r="2389" spans="3:6">
      <c r="C2389">
        <f t="shared" si="150"/>
        <v>2381</v>
      </c>
      <c r="D2389">
        <f t="shared" si="148"/>
        <v>23.8</v>
      </c>
      <c r="E2389">
        <f t="shared" si="151"/>
        <v>770.00645644951601</v>
      </c>
      <c r="F2389">
        <f t="shared" si="149"/>
        <v>3.4095818326150239E-3</v>
      </c>
    </row>
    <row r="2390" spans="3:6">
      <c r="C2390">
        <f t="shared" si="150"/>
        <v>2382</v>
      </c>
      <c r="D2390">
        <f t="shared" si="148"/>
        <v>23.81</v>
      </c>
      <c r="E2390">
        <f t="shared" si="151"/>
        <v>767.12927497734029</v>
      </c>
      <c r="F2390">
        <f t="shared" si="149"/>
        <v>3.3968416983025133E-3</v>
      </c>
    </row>
    <row r="2391" spans="3:6">
      <c r="C2391">
        <f t="shared" si="150"/>
        <v>2383</v>
      </c>
      <c r="D2391">
        <f t="shared" si="148"/>
        <v>23.82</v>
      </c>
      <c r="E2391">
        <f t="shared" si="151"/>
        <v>764.2624204641312</v>
      </c>
      <c r="F2391">
        <f t="shared" si="149"/>
        <v>3.3841472916736918E-3</v>
      </c>
    </row>
    <row r="2392" spans="3:6">
      <c r="C2392">
        <f t="shared" si="150"/>
        <v>2384</v>
      </c>
      <c r="D2392">
        <f t="shared" si="148"/>
        <v>23.830000000000002</v>
      </c>
      <c r="E2392">
        <f t="shared" si="151"/>
        <v>761.40585769572385</v>
      </c>
      <c r="F2392">
        <f t="shared" si="149"/>
        <v>3.3714984568005459E-3</v>
      </c>
    </row>
    <row r="2393" spans="3:6">
      <c r="C2393">
        <f t="shared" si="150"/>
        <v>2385</v>
      </c>
      <c r="D2393">
        <f t="shared" si="148"/>
        <v>23.84</v>
      </c>
      <c r="E2393">
        <f t="shared" si="151"/>
        <v>758.55955156881055</v>
      </c>
      <c r="F2393">
        <f t="shared" si="149"/>
        <v>3.358895038245937E-3</v>
      </c>
    </row>
    <row r="2394" spans="3:6">
      <c r="C2394">
        <f t="shared" si="150"/>
        <v>2386</v>
      </c>
      <c r="D2394">
        <f t="shared" si="148"/>
        <v>23.85</v>
      </c>
      <c r="E2394">
        <f t="shared" si="151"/>
        <v>755.72346709063584</v>
      </c>
      <c r="F2394">
        <f t="shared" si="149"/>
        <v>3.3463368810622515E-3</v>
      </c>
    </row>
    <row r="2395" spans="3:6">
      <c r="C2395">
        <f t="shared" si="150"/>
        <v>2387</v>
      </c>
      <c r="D2395">
        <f t="shared" si="148"/>
        <v>23.86</v>
      </c>
      <c r="E2395">
        <f t="shared" si="151"/>
        <v>752.89756937868992</v>
      </c>
      <c r="F2395">
        <f t="shared" si="149"/>
        <v>3.3338238307900414E-3</v>
      </c>
    </row>
    <row r="2396" spans="3:6">
      <c r="C2396">
        <f t="shared" si="150"/>
        <v>2388</v>
      </c>
      <c r="D2396">
        <f t="shared" si="148"/>
        <v>23.87</v>
      </c>
      <c r="E2396">
        <f t="shared" si="151"/>
        <v>750.08182366040558</v>
      </c>
      <c r="F2396">
        <f t="shared" si="149"/>
        <v>3.3213557334566845E-3</v>
      </c>
    </row>
    <row r="2397" spans="3:6">
      <c r="C2397">
        <f t="shared" si="150"/>
        <v>2389</v>
      </c>
      <c r="D2397">
        <f t="shared" si="148"/>
        <v>23.88</v>
      </c>
      <c r="E2397">
        <f t="shared" si="151"/>
        <v>747.27619527285356</v>
      </c>
      <c r="F2397">
        <f t="shared" si="149"/>
        <v>3.308932435575034E-3</v>
      </c>
    </row>
    <row r="2398" spans="3:6">
      <c r="C2398">
        <f t="shared" si="150"/>
        <v>2390</v>
      </c>
      <c r="D2398">
        <f t="shared" si="148"/>
        <v>23.89</v>
      </c>
      <c r="E2398">
        <f t="shared" si="151"/>
        <v>744.48064966243942</v>
      </c>
      <c r="F2398">
        <f t="shared" si="149"/>
        <v>3.2965537841420775E-3</v>
      </c>
    </row>
    <row r="2399" spans="3:6">
      <c r="C2399">
        <f t="shared" si="150"/>
        <v>2391</v>
      </c>
      <c r="D2399">
        <f t="shared" si="148"/>
        <v>23.900000000000002</v>
      </c>
      <c r="E2399">
        <f t="shared" si="151"/>
        <v>741.69515238460099</v>
      </c>
      <c r="F2399">
        <f t="shared" si="149"/>
        <v>3.2842196266375952E-3</v>
      </c>
    </row>
    <row r="2400" spans="3:6">
      <c r="C2400">
        <f t="shared" si="150"/>
        <v>2392</v>
      </c>
      <c r="D2400">
        <f t="shared" si="148"/>
        <v>23.91</v>
      </c>
      <c r="E2400">
        <f t="shared" si="151"/>
        <v>738.91966910350527</v>
      </c>
      <c r="F2400">
        <f t="shared" si="149"/>
        <v>3.2719298110228203E-3</v>
      </c>
    </row>
    <row r="2401" spans="3:6">
      <c r="C2401">
        <f t="shared" si="150"/>
        <v>2393</v>
      </c>
      <c r="D2401">
        <f t="shared" si="148"/>
        <v>23.92</v>
      </c>
      <c r="E2401">
        <f t="shared" si="151"/>
        <v>736.15416559174855</v>
      </c>
      <c r="F2401">
        <f t="shared" si="149"/>
        <v>3.2596841857391095E-3</v>
      </c>
    </row>
    <row r="2402" spans="3:6">
      <c r="C2402">
        <f t="shared" si="150"/>
        <v>2394</v>
      </c>
      <c r="D2402">
        <f t="shared" si="148"/>
        <v>23.93</v>
      </c>
      <c r="E2402">
        <f t="shared" si="151"/>
        <v>733.39860773005466</v>
      </c>
      <c r="F2402">
        <f t="shared" si="149"/>
        <v>3.2474825997066072E-3</v>
      </c>
    </row>
    <row r="2403" spans="3:6">
      <c r="C2403">
        <f t="shared" si="150"/>
        <v>2395</v>
      </c>
      <c r="D2403">
        <f t="shared" si="148"/>
        <v>23.94</v>
      </c>
      <c r="E2403">
        <f t="shared" si="151"/>
        <v>730.65296150697543</v>
      </c>
      <c r="F2403">
        <f t="shared" si="149"/>
        <v>3.2353249023229194E-3</v>
      </c>
    </row>
    <row r="2404" spans="3:6">
      <c r="C2404">
        <f t="shared" si="150"/>
        <v>2396</v>
      </c>
      <c r="D2404">
        <f t="shared" si="148"/>
        <v>23.95</v>
      </c>
      <c r="E2404">
        <f t="shared" si="151"/>
        <v>727.91719301858996</v>
      </c>
      <c r="F2404">
        <f t="shared" si="149"/>
        <v>3.2232109434617816E-3</v>
      </c>
    </row>
    <row r="2405" spans="3:6">
      <c r="C2405">
        <f t="shared" si="150"/>
        <v>2397</v>
      </c>
      <c r="D2405">
        <f t="shared" si="148"/>
        <v>23.96</v>
      </c>
      <c r="E2405">
        <f t="shared" si="151"/>
        <v>725.19126846820689</v>
      </c>
      <c r="F2405">
        <f t="shared" si="149"/>
        <v>3.2111405734717418E-3</v>
      </c>
    </row>
    <row r="2406" spans="3:6">
      <c r="C2406">
        <f t="shared" si="150"/>
        <v>2398</v>
      </c>
      <c r="D2406">
        <f t="shared" si="148"/>
        <v>23.97</v>
      </c>
      <c r="E2406">
        <f t="shared" si="151"/>
        <v>722.47515416606552</v>
      </c>
      <c r="F2406">
        <f t="shared" si="149"/>
        <v>3.1991136431748341E-3</v>
      </c>
    </row>
    <row r="2407" spans="3:6">
      <c r="C2407">
        <f t="shared" si="150"/>
        <v>2399</v>
      </c>
      <c r="D2407">
        <f t="shared" si="148"/>
        <v>23.98</v>
      </c>
      <c r="E2407">
        <f t="shared" si="151"/>
        <v>719.76881652903842</v>
      </c>
      <c r="F2407">
        <f t="shared" si="149"/>
        <v>3.1871300038652656E-3</v>
      </c>
    </row>
    <row r="2408" spans="3:6">
      <c r="C2408">
        <f t="shared" si="150"/>
        <v>2400</v>
      </c>
      <c r="D2408">
        <f t="shared" si="148"/>
        <v>23.990000000000002</v>
      </c>
      <c r="E2408">
        <f t="shared" si="151"/>
        <v>717.07222208033329</v>
      </c>
      <c r="F2408">
        <f t="shared" si="149"/>
        <v>3.1751895073080941E-3</v>
      </c>
    </row>
    <row r="2409" spans="3:6">
      <c r="C2409">
        <f t="shared" si="150"/>
        <v>2401</v>
      </c>
      <c r="D2409">
        <f t="shared" si="148"/>
        <v>24</v>
      </c>
      <c r="E2409">
        <f t="shared" si="151"/>
        <v>714.38533744919744</v>
      </c>
      <c r="F2409">
        <f t="shared" si="149"/>
        <v>3.1632920057379187E-3</v>
      </c>
    </row>
    <row r="2410" spans="3:6">
      <c r="C2410">
        <f t="shared" si="150"/>
        <v>2402</v>
      </c>
      <c r="D2410">
        <f t="shared" si="148"/>
        <v>24.01</v>
      </c>
      <c r="E2410">
        <f t="shared" si="151"/>
        <v>711.70812937062226</v>
      </c>
      <c r="F2410">
        <f t="shared" si="149"/>
        <v>3.1514373518575734E-3</v>
      </c>
    </row>
    <row r="2411" spans="3:6">
      <c r="C2411">
        <f t="shared" si="150"/>
        <v>2403</v>
      </c>
      <c r="D2411">
        <f t="shared" si="148"/>
        <v>24.02</v>
      </c>
      <c r="E2411">
        <f t="shared" si="151"/>
        <v>709.04056468504734</v>
      </c>
      <c r="F2411">
        <f t="shared" si="149"/>
        <v>3.1396253988368156E-3</v>
      </c>
    </row>
    <row r="2412" spans="3:6">
      <c r="C2412">
        <f t="shared" si="150"/>
        <v>2404</v>
      </c>
      <c r="D2412">
        <f t="shared" si="148"/>
        <v>24.03</v>
      </c>
      <c r="E2412">
        <f t="shared" si="151"/>
        <v>706.38261033806623</v>
      </c>
      <c r="F2412">
        <f t="shared" si="149"/>
        <v>3.1278560003110242E-3</v>
      </c>
    </row>
    <row r="2413" spans="3:6">
      <c r="C2413">
        <f t="shared" si="150"/>
        <v>2405</v>
      </c>
      <c r="D2413">
        <f t="shared" si="148"/>
        <v>24.04</v>
      </c>
      <c r="E2413">
        <f t="shared" si="151"/>
        <v>703.73423338013151</v>
      </c>
      <c r="F2413">
        <f t="shared" si="149"/>
        <v>3.1161290103798919E-3</v>
      </c>
    </row>
    <row r="2414" spans="3:6">
      <c r="C2414">
        <f t="shared" si="150"/>
        <v>2406</v>
      </c>
      <c r="D2414">
        <f t="shared" si="148"/>
        <v>24.05</v>
      </c>
      <c r="E2414">
        <f t="shared" si="151"/>
        <v>701.0954009662629</v>
      </c>
      <c r="F2414">
        <f t="shared" si="149"/>
        <v>3.1044442836061338E-3</v>
      </c>
    </row>
    <row r="2415" spans="3:6">
      <c r="C2415">
        <f t="shared" si="150"/>
        <v>2407</v>
      </c>
      <c r="D2415">
        <f t="shared" si="148"/>
        <v>24.060000000000002</v>
      </c>
      <c r="E2415">
        <f t="shared" si="151"/>
        <v>698.46608035575366</v>
      </c>
      <c r="F2415">
        <f t="shared" si="149"/>
        <v>3.0928016750141887E-3</v>
      </c>
    </row>
    <row r="2416" spans="3:6">
      <c r="C2416">
        <f t="shared" si="150"/>
        <v>2408</v>
      </c>
      <c r="D2416">
        <f t="shared" si="148"/>
        <v>24.07</v>
      </c>
      <c r="E2416">
        <f t="shared" si="151"/>
        <v>695.84623891187869</v>
      </c>
      <c r="F2416">
        <f t="shared" si="149"/>
        <v>3.0812010400889235E-3</v>
      </c>
    </row>
    <row r="2417" spans="3:6">
      <c r="C2417">
        <f t="shared" si="150"/>
        <v>2409</v>
      </c>
      <c r="D2417">
        <f t="shared" si="148"/>
        <v>24.080000000000002</v>
      </c>
      <c r="E2417">
        <f t="shared" si="151"/>
        <v>693.23584410160288</v>
      </c>
      <c r="F2417">
        <f t="shared" si="149"/>
        <v>3.0696422347743441E-3</v>
      </c>
    </row>
    <row r="2418" spans="3:6">
      <c r="C2418">
        <f t="shared" si="150"/>
        <v>2410</v>
      </c>
      <c r="D2418">
        <f t="shared" si="148"/>
        <v>24.09</v>
      </c>
      <c r="E2418">
        <f t="shared" si="151"/>
        <v>690.63486349528966</v>
      </c>
      <c r="F2418">
        <f t="shared" si="149"/>
        <v>3.058125115472305E-3</v>
      </c>
    </row>
    <row r="2419" spans="3:6">
      <c r="C2419">
        <f t="shared" si="150"/>
        <v>2411</v>
      </c>
      <c r="D2419">
        <f t="shared" si="148"/>
        <v>24.1</v>
      </c>
      <c r="E2419">
        <f t="shared" si="151"/>
        <v>688.04326476641199</v>
      </c>
      <c r="F2419">
        <f t="shared" si="149"/>
        <v>3.0466495390412277E-3</v>
      </c>
    </row>
    <row r="2420" spans="3:6">
      <c r="C2420">
        <f t="shared" si="150"/>
        <v>2412</v>
      </c>
      <c r="D2420">
        <f t="shared" si="148"/>
        <v>24.11</v>
      </c>
      <c r="E2420">
        <f t="shared" si="151"/>
        <v>685.46101569126188</v>
      </c>
      <c r="F2420">
        <f t="shared" si="149"/>
        <v>3.0352153627948159E-3</v>
      </c>
    </row>
    <row r="2421" spans="3:6">
      <c r="C2421">
        <f t="shared" si="150"/>
        <v>2413</v>
      </c>
      <c r="D2421">
        <f t="shared" si="148"/>
        <v>24.12</v>
      </c>
      <c r="E2421">
        <f t="shared" si="151"/>
        <v>682.88808414866105</v>
      </c>
      <c r="F2421">
        <f t="shared" si="149"/>
        <v>3.0238224445007741E-3</v>
      </c>
    </row>
    <row r="2422" spans="3:6">
      <c r="C2422">
        <f t="shared" si="150"/>
        <v>2414</v>
      </c>
      <c r="D2422">
        <f t="shared" si="148"/>
        <v>24.13</v>
      </c>
      <c r="E2422">
        <f t="shared" si="151"/>
        <v>680.32443811967323</v>
      </c>
      <c r="F2422">
        <f t="shared" si="149"/>
        <v>3.0124706423795334E-3</v>
      </c>
    </row>
    <row r="2423" spans="3:6">
      <c r="C2423">
        <f t="shared" si="150"/>
        <v>2415</v>
      </c>
      <c r="D2423">
        <f t="shared" si="148"/>
        <v>24.14</v>
      </c>
      <c r="E2423">
        <f t="shared" si="151"/>
        <v>677.77004568731616</v>
      </c>
      <c r="F2423">
        <f t="shared" si="149"/>
        <v>3.0011598151029766E-3</v>
      </c>
    </row>
    <row r="2424" spans="3:6">
      <c r="C2424">
        <f t="shared" si="150"/>
        <v>2416</v>
      </c>
      <c r="D2424">
        <f t="shared" si="148"/>
        <v>24.150000000000002</v>
      </c>
      <c r="E2424">
        <f t="shared" si="151"/>
        <v>675.22487503627428</v>
      </c>
      <c r="F2424">
        <f t="shared" si="149"/>
        <v>2.9898898217931656E-3</v>
      </c>
    </row>
    <row r="2425" spans="3:6">
      <c r="C2425">
        <f t="shared" si="150"/>
        <v>2417</v>
      </c>
      <c r="D2425">
        <f t="shared" si="148"/>
        <v>24.16</v>
      </c>
      <c r="E2425">
        <f t="shared" si="151"/>
        <v>672.68889445261232</v>
      </c>
      <c r="F2425">
        <f t="shared" si="149"/>
        <v>2.9786605220210732E-3</v>
      </c>
    </row>
    <row r="2426" spans="3:6">
      <c r="C2426">
        <f t="shared" si="150"/>
        <v>2418</v>
      </c>
      <c r="D2426">
        <f t="shared" si="148"/>
        <v>24.17</v>
      </c>
      <c r="E2426">
        <f t="shared" si="151"/>
        <v>670.16207232348916</v>
      </c>
      <c r="F2426">
        <f t="shared" si="149"/>
        <v>2.9674717758053164E-3</v>
      </c>
    </row>
    <row r="2427" spans="3:6">
      <c r="C2427">
        <f t="shared" si="150"/>
        <v>2419</v>
      </c>
      <c r="D2427">
        <f t="shared" si="148"/>
        <v>24.18</v>
      </c>
      <c r="E2427">
        <f t="shared" si="151"/>
        <v>667.64437713687232</v>
      </c>
      <c r="F2427">
        <f t="shared" si="149"/>
        <v>2.9563234436108914E-3</v>
      </c>
    </row>
    <row r="2428" spans="3:6">
      <c r="C2428">
        <f t="shared" si="150"/>
        <v>2420</v>
      </c>
      <c r="D2428">
        <f t="shared" si="148"/>
        <v>24.19</v>
      </c>
      <c r="E2428">
        <f t="shared" si="151"/>
        <v>665.13577748125363</v>
      </c>
      <c r="F2428">
        <f t="shared" si="149"/>
        <v>2.9452153863479165E-3</v>
      </c>
    </row>
    <row r="2429" spans="3:6">
      <c r="C2429">
        <f t="shared" si="150"/>
        <v>2421</v>
      </c>
      <c r="D2429">
        <f t="shared" si="148"/>
        <v>24.2</v>
      </c>
      <c r="E2429">
        <f t="shared" si="151"/>
        <v>662.63624204536484</v>
      </c>
      <c r="F2429">
        <f t="shared" si="149"/>
        <v>2.9341474653703696E-3</v>
      </c>
    </row>
    <row r="2430" spans="3:6">
      <c r="C2430">
        <f t="shared" si="150"/>
        <v>2422</v>
      </c>
      <c r="D2430">
        <f t="shared" si="148"/>
        <v>24.21</v>
      </c>
      <c r="E2430">
        <f t="shared" si="151"/>
        <v>660.14573961789461</v>
      </c>
      <c r="F2430">
        <f t="shared" si="149"/>
        <v>2.923119542474839E-3</v>
      </c>
    </row>
    <row r="2431" spans="3:6">
      <c r="C2431">
        <f t="shared" si="150"/>
        <v>2423</v>
      </c>
      <c r="D2431">
        <f t="shared" si="148"/>
        <v>24.22</v>
      </c>
      <c r="E2431">
        <f t="shared" si="151"/>
        <v>657.66423908720481</v>
      </c>
      <c r="F2431">
        <f t="shared" si="149"/>
        <v>2.9121314798992637E-3</v>
      </c>
    </row>
    <row r="2432" spans="3:6">
      <c r="C2432">
        <f t="shared" si="150"/>
        <v>2424</v>
      </c>
      <c r="D2432">
        <f t="shared" si="148"/>
        <v>24.23</v>
      </c>
      <c r="E2432">
        <f t="shared" si="151"/>
        <v>655.19170944104894</v>
      </c>
      <c r="F2432">
        <f t="shared" si="149"/>
        <v>2.9011831403216877E-3</v>
      </c>
    </row>
    <row r="2433" spans="3:6">
      <c r="C2433">
        <f t="shared" si="150"/>
        <v>2425</v>
      </c>
      <c r="D2433">
        <f t="shared" si="148"/>
        <v>24.240000000000002</v>
      </c>
      <c r="E2433">
        <f t="shared" si="151"/>
        <v>652.72811976629043</v>
      </c>
      <c r="F2433">
        <f t="shared" si="149"/>
        <v>2.8902743868590144E-3</v>
      </c>
    </row>
    <row r="2434" spans="3:6">
      <c r="C2434">
        <f t="shared" si="150"/>
        <v>2426</v>
      </c>
      <c r="D2434">
        <f t="shared" si="148"/>
        <v>24.25</v>
      </c>
      <c r="E2434">
        <f t="shared" si="151"/>
        <v>650.27343924862157</v>
      </c>
      <c r="F2434">
        <f t="shared" si="149"/>
        <v>2.8794050830657589E-3</v>
      </c>
    </row>
    <row r="2435" spans="3:6">
      <c r="C2435">
        <f t="shared" si="150"/>
        <v>2427</v>
      </c>
      <c r="D2435">
        <f t="shared" si="148"/>
        <v>24.26</v>
      </c>
      <c r="E2435">
        <f t="shared" si="151"/>
        <v>647.82763717228295</v>
      </c>
      <c r="F2435">
        <f t="shared" si="149"/>
        <v>2.868575092932809E-3</v>
      </c>
    </row>
    <row r="2436" spans="3:6">
      <c r="C2436">
        <f t="shared" si="150"/>
        <v>2428</v>
      </c>
      <c r="D2436">
        <f t="shared" si="148"/>
        <v>24.27</v>
      </c>
      <c r="E2436">
        <f t="shared" si="151"/>
        <v>645.39068291978322</v>
      </c>
      <c r="F2436">
        <f t="shared" si="149"/>
        <v>2.8577842808861806E-3</v>
      </c>
    </row>
    <row r="2437" spans="3:6">
      <c r="C2437">
        <f t="shared" si="150"/>
        <v>2429</v>
      </c>
      <c r="D2437">
        <f t="shared" si="148"/>
        <v>24.28</v>
      </c>
      <c r="E2437">
        <f t="shared" si="151"/>
        <v>642.96254597162044</v>
      </c>
      <c r="F2437">
        <f t="shared" si="149"/>
        <v>2.8470325117857876E-3</v>
      </c>
    </row>
    <row r="2438" spans="3:6">
      <c r="C2438">
        <f t="shared" si="150"/>
        <v>2430</v>
      </c>
      <c r="D2438">
        <f t="shared" si="148"/>
        <v>24.29</v>
      </c>
      <c r="E2438">
        <f t="shared" si="151"/>
        <v>640.54319590600403</v>
      </c>
      <c r="F2438">
        <f t="shared" si="149"/>
        <v>2.8363196509242077E-3</v>
      </c>
    </row>
    <row r="2439" spans="3:6">
      <c r="C2439">
        <f t="shared" si="150"/>
        <v>2431</v>
      </c>
      <c r="D2439">
        <f t="shared" si="148"/>
        <v>24.3</v>
      </c>
      <c r="E2439">
        <f t="shared" si="151"/>
        <v>638.13260239857584</v>
      </c>
      <c r="F2439">
        <f t="shared" si="149"/>
        <v>2.8256455640254495E-3</v>
      </c>
    </row>
    <row r="2440" spans="3:6">
      <c r="C2440">
        <f t="shared" si="150"/>
        <v>2432</v>
      </c>
      <c r="D2440">
        <f t="shared" si="148"/>
        <v>24.310000000000002</v>
      </c>
      <c r="E2440">
        <f t="shared" si="151"/>
        <v>635.73073522213292</v>
      </c>
      <c r="F2440">
        <f t="shared" si="149"/>
        <v>2.8150101172437236E-3</v>
      </c>
    </row>
    <row r="2441" spans="3:6">
      <c r="C2441">
        <f t="shared" si="150"/>
        <v>2433</v>
      </c>
      <c r="D2441">
        <f t="shared" si="148"/>
        <v>24.32</v>
      </c>
      <c r="E2441">
        <f t="shared" si="151"/>
        <v>633.33756424635135</v>
      </c>
      <c r="F2441">
        <f t="shared" si="149"/>
        <v>2.8044131771622202E-3</v>
      </c>
    </row>
    <row r="2442" spans="3:6">
      <c r="C2442">
        <f t="shared" si="150"/>
        <v>2434</v>
      </c>
      <c r="D2442">
        <f t="shared" ref="D2442:D2505" si="152">$E$5*(C2442-1)</f>
        <v>24.330000000000002</v>
      </c>
      <c r="E2442">
        <f t="shared" si="151"/>
        <v>630.95305943750941</v>
      </c>
      <c r="F2442">
        <f t="shared" ref="F2442:F2505" si="153">E2442/$E$7</f>
        <v>2.7938546107918825E-3</v>
      </c>
    </row>
    <row r="2443" spans="3:6">
      <c r="C2443">
        <f t="shared" ref="C2443:C2506" si="154">C2442+1</f>
        <v>2435</v>
      </c>
      <c r="D2443">
        <f t="shared" si="152"/>
        <v>24.34</v>
      </c>
      <c r="E2443">
        <f t="shared" si="151"/>
        <v>628.5771908582127</v>
      </c>
      <c r="F2443">
        <f t="shared" si="153"/>
        <v>2.7833342855701913E-3</v>
      </c>
    </row>
    <row r="2444" spans="3:6">
      <c r="C2444">
        <f t="shared" si="154"/>
        <v>2436</v>
      </c>
      <c r="D2444">
        <f t="shared" si="152"/>
        <v>24.35</v>
      </c>
      <c r="E2444">
        <f t="shared" ref="E2444:E2507" si="155">(2*D2443^2+D2443^2*$E$5^2/4-$E$3*D2443*$E$5^2+$E$5^2*$E$4*($E$4+1))/(D2443*$E$5+D2443^2)*E2443+($E$5-D2443)/($E$5+D2443)*E2442</f>
        <v>626.2099286671189</v>
      </c>
      <c r="F2444">
        <f t="shared" si="153"/>
        <v>2.7728520693599446E-3</v>
      </c>
    </row>
    <row r="2445" spans="3:6">
      <c r="C2445">
        <f t="shared" si="154"/>
        <v>2437</v>
      </c>
      <c r="D2445">
        <f t="shared" si="152"/>
        <v>24.36</v>
      </c>
      <c r="E2445">
        <f t="shared" si="155"/>
        <v>623.85124311866309</v>
      </c>
      <c r="F2445">
        <f t="shared" si="153"/>
        <v>2.7624078304480416E-3</v>
      </c>
    </row>
    <row r="2446" spans="3:6">
      <c r="C2446">
        <f t="shared" si="154"/>
        <v>2438</v>
      </c>
      <c r="D2446">
        <f t="shared" si="152"/>
        <v>24.37</v>
      </c>
      <c r="E2446">
        <f t="shared" si="155"/>
        <v>621.50110456278469</v>
      </c>
      <c r="F2446">
        <f t="shared" si="153"/>
        <v>2.7520014375442747E-3</v>
      </c>
    </row>
    <row r="2447" spans="3:6">
      <c r="C2447">
        <f t="shared" si="154"/>
        <v>2439</v>
      </c>
      <c r="D2447">
        <f t="shared" si="152"/>
        <v>24.38</v>
      </c>
      <c r="E2447">
        <f t="shared" si="155"/>
        <v>619.15948344465414</v>
      </c>
      <c r="F2447">
        <f t="shared" si="153"/>
        <v>2.7416327597801172E-3</v>
      </c>
    </row>
    <row r="2448" spans="3:6">
      <c r="C2448">
        <f t="shared" si="154"/>
        <v>2440</v>
      </c>
      <c r="D2448">
        <f t="shared" si="152"/>
        <v>24.39</v>
      </c>
      <c r="E2448">
        <f t="shared" si="155"/>
        <v>616.82635030440053</v>
      </c>
      <c r="F2448">
        <f t="shared" si="153"/>
        <v>2.7313016667075201E-3</v>
      </c>
    </row>
    <row r="2449" spans="3:6">
      <c r="C2449">
        <f t="shared" si="154"/>
        <v>2441</v>
      </c>
      <c r="D2449">
        <f t="shared" si="152"/>
        <v>24.400000000000002</v>
      </c>
      <c r="E2449">
        <f t="shared" si="155"/>
        <v>614.50167577683931</v>
      </c>
      <c r="F2449">
        <f t="shared" si="153"/>
        <v>2.7210080282977032E-3</v>
      </c>
    </row>
    <row r="2450" spans="3:6">
      <c r="C2450">
        <f t="shared" si="154"/>
        <v>2442</v>
      </c>
      <c r="D2450">
        <f t="shared" si="152"/>
        <v>24.41</v>
      </c>
      <c r="E2450">
        <f t="shared" si="155"/>
        <v>612.18543059120168</v>
      </c>
      <c r="F2450">
        <f t="shared" si="153"/>
        <v>2.7107517149399596E-3</v>
      </c>
    </row>
    <row r="2451" spans="3:6">
      <c r="C2451">
        <f t="shared" si="154"/>
        <v>2443</v>
      </c>
      <c r="D2451">
        <f t="shared" si="152"/>
        <v>24.42</v>
      </c>
      <c r="E2451">
        <f t="shared" si="155"/>
        <v>609.87758557086352</v>
      </c>
      <c r="F2451">
        <f t="shared" si="153"/>
        <v>2.7005325974404533E-3</v>
      </c>
    </row>
    <row r="2452" spans="3:6">
      <c r="C2452">
        <f t="shared" si="154"/>
        <v>2444</v>
      </c>
      <c r="D2452">
        <f t="shared" si="152"/>
        <v>24.43</v>
      </c>
      <c r="E2452">
        <f t="shared" si="155"/>
        <v>607.57811163307554</v>
      </c>
      <c r="F2452">
        <f t="shared" si="153"/>
        <v>2.6903505470210259E-3</v>
      </c>
    </row>
    <row r="2453" spans="3:6">
      <c r="C2453">
        <f t="shared" si="154"/>
        <v>2445</v>
      </c>
      <c r="D2453">
        <f t="shared" si="152"/>
        <v>24.44</v>
      </c>
      <c r="E2453">
        <f t="shared" si="155"/>
        <v>605.2869797886932</v>
      </c>
      <c r="F2453">
        <f t="shared" si="153"/>
        <v>2.6802054353179997E-3</v>
      </c>
    </row>
    <row r="2454" spans="3:6">
      <c r="C2454">
        <f t="shared" si="154"/>
        <v>2446</v>
      </c>
      <c r="D2454">
        <f t="shared" si="152"/>
        <v>24.45</v>
      </c>
      <c r="E2454">
        <f t="shared" si="155"/>
        <v>603.00416114190853</v>
      </c>
      <c r="F2454">
        <f t="shared" si="153"/>
        <v>2.6700971343809905E-3</v>
      </c>
    </row>
    <row r="2455" spans="3:6">
      <c r="C2455">
        <f t="shared" si="154"/>
        <v>2447</v>
      </c>
      <c r="D2455">
        <f t="shared" si="152"/>
        <v>24.46</v>
      </c>
      <c r="E2455">
        <f t="shared" si="155"/>
        <v>600.72962688998155</v>
      </c>
      <c r="F2455">
        <f t="shared" si="153"/>
        <v>2.6600255166717183E-3</v>
      </c>
    </row>
    <row r="2456" spans="3:6">
      <c r="C2456">
        <f t="shared" si="154"/>
        <v>2448</v>
      </c>
      <c r="D2456">
        <f t="shared" si="152"/>
        <v>24.47</v>
      </c>
      <c r="E2456">
        <f t="shared" si="155"/>
        <v>598.46334832297339</v>
      </c>
      <c r="F2456">
        <f t="shared" si="153"/>
        <v>2.6499904550628256E-3</v>
      </c>
    </row>
    <row r="2457" spans="3:6">
      <c r="C2457">
        <f t="shared" si="154"/>
        <v>2449</v>
      </c>
      <c r="D2457">
        <f t="shared" si="152"/>
        <v>24.48</v>
      </c>
      <c r="E2457">
        <f t="shared" si="155"/>
        <v>596.20529682347842</v>
      </c>
      <c r="F2457">
        <f t="shared" si="153"/>
        <v>2.639991822836692E-3</v>
      </c>
    </row>
    <row r="2458" spans="3:6">
      <c r="C2458">
        <f t="shared" si="154"/>
        <v>2450</v>
      </c>
      <c r="D2458">
        <f t="shared" si="152"/>
        <v>24.490000000000002</v>
      </c>
      <c r="E2458">
        <f t="shared" si="155"/>
        <v>593.95544386635811</v>
      </c>
      <c r="F2458">
        <f t="shared" si="153"/>
        <v>2.6300294936842539E-3</v>
      </c>
    </row>
    <row r="2459" spans="3:6">
      <c r="C2459">
        <f t="shared" si="154"/>
        <v>2451</v>
      </c>
      <c r="D2459">
        <f t="shared" si="152"/>
        <v>24.5</v>
      </c>
      <c r="E2459">
        <f t="shared" si="155"/>
        <v>591.71376101847534</v>
      </c>
      <c r="F2459">
        <f t="shared" si="153"/>
        <v>2.6201033417038297E-3</v>
      </c>
    </row>
    <row r="2460" spans="3:6">
      <c r="C2460">
        <f t="shared" si="154"/>
        <v>2452</v>
      </c>
      <c r="D2460">
        <f t="shared" si="152"/>
        <v>24.51</v>
      </c>
      <c r="E2460">
        <f t="shared" si="155"/>
        <v>589.48021993842883</v>
      </c>
      <c r="F2460">
        <f t="shared" si="153"/>
        <v>2.6102132413999431E-3</v>
      </c>
    </row>
    <row r="2461" spans="3:6">
      <c r="C2461">
        <f t="shared" si="154"/>
        <v>2453</v>
      </c>
      <c r="D2461">
        <f t="shared" si="152"/>
        <v>24.52</v>
      </c>
      <c r="E2461">
        <f t="shared" si="155"/>
        <v>587.25479237628917</v>
      </c>
      <c r="F2461">
        <f t="shared" si="153"/>
        <v>2.600359067682155E-3</v>
      </c>
    </row>
    <row r="2462" spans="3:6">
      <c r="C2462">
        <f t="shared" si="154"/>
        <v>2454</v>
      </c>
      <c r="D2462">
        <f t="shared" si="152"/>
        <v>24.53</v>
      </c>
      <c r="E2462">
        <f t="shared" si="155"/>
        <v>585.03745017333404</v>
      </c>
      <c r="F2462">
        <f t="shared" si="153"/>
        <v>2.5905406958638896E-3</v>
      </c>
    </row>
    <row r="2463" spans="3:6">
      <c r="C2463">
        <f t="shared" si="154"/>
        <v>2455</v>
      </c>
      <c r="D2463">
        <f t="shared" si="152"/>
        <v>24.54</v>
      </c>
      <c r="E2463">
        <f t="shared" si="155"/>
        <v>582.82816526178544</v>
      </c>
      <c r="F2463">
        <f t="shared" si="153"/>
        <v>2.5807580016612721E-3</v>
      </c>
    </row>
    <row r="2464" spans="3:6">
      <c r="C2464">
        <f t="shared" si="154"/>
        <v>2456</v>
      </c>
      <c r="D2464">
        <f t="shared" si="152"/>
        <v>24.55</v>
      </c>
      <c r="E2464">
        <f t="shared" si="155"/>
        <v>580.62690966454613</v>
      </c>
      <c r="F2464">
        <f t="shared" si="153"/>
        <v>2.5710108611919618E-3</v>
      </c>
    </row>
    <row r="2465" spans="3:6">
      <c r="C2465">
        <f t="shared" si="154"/>
        <v>2457</v>
      </c>
      <c r="D2465">
        <f t="shared" si="152"/>
        <v>24.560000000000002</v>
      </c>
      <c r="E2465">
        <f t="shared" si="155"/>
        <v>578.43365549493831</v>
      </c>
      <c r="F2465">
        <f t="shared" si="153"/>
        <v>2.5612991509739941E-3</v>
      </c>
    </row>
    <row r="2466" spans="3:6">
      <c r="C2466">
        <f t="shared" si="154"/>
        <v>2458</v>
      </c>
      <c r="D2466">
        <f t="shared" si="152"/>
        <v>24.57</v>
      </c>
      <c r="E2466">
        <f t="shared" si="155"/>
        <v>576.24837495644147</v>
      </c>
      <c r="F2466">
        <f t="shared" si="153"/>
        <v>2.5516227479246197E-3</v>
      </c>
    </row>
    <row r="2467" spans="3:6">
      <c r="C2467">
        <f t="shared" si="154"/>
        <v>2459</v>
      </c>
      <c r="D2467">
        <f t="shared" si="152"/>
        <v>24.580000000000002</v>
      </c>
      <c r="E2467">
        <f t="shared" si="155"/>
        <v>574.07104034243105</v>
      </c>
      <c r="F2467">
        <f t="shared" si="153"/>
        <v>2.5419815293591485E-3</v>
      </c>
    </row>
    <row r="2468" spans="3:6">
      <c r="C2468">
        <f t="shared" si="154"/>
        <v>2460</v>
      </c>
      <c r="D2468">
        <f t="shared" si="152"/>
        <v>24.59</v>
      </c>
      <c r="E2468">
        <f t="shared" si="155"/>
        <v>571.90162403591921</v>
      </c>
      <c r="F2468">
        <f t="shared" si="153"/>
        <v>2.5323753729898004E-3</v>
      </c>
    </row>
    <row r="2469" spans="3:6">
      <c r="C2469">
        <f t="shared" si="154"/>
        <v>2461</v>
      </c>
      <c r="D2469">
        <f t="shared" si="152"/>
        <v>24.6</v>
      </c>
      <c r="E2469">
        <f t="shared" si="155"/>
        <v>569.74009850929394</v>
      </c>
      <c r="F2469">
        <f t="shared" si="153"/>
        <v>2.5228041569245515E-3</v>
      </c>
    </row>
    <row r="2470" spans="3:6">
      <c r="C2470">
        <f t="shared" si="154"/>
        <v>2462</v>
      </c>
      <c r="D2470">
        <f t="shared" si="152"/>
        <v>24.61</v>
      </c>
      <c r="E2470">
        <f t="shared" si="155"/>
        <v>567.58643632406006</v>
      </c>
      <c r="F2470">
        <f t="shared" si="153"/>
        <v>2.5132677596659851E-3</v>
      </c>
    </row>
    <row r="2471" spans="3:6">
      <c r="C2471">
        <f t="shared" si="154"/>
        <v>2463</v>
      </c>
      <c r="D2471">
        <f t="shared" si="152"/>
        <v>24.62</v>
      </c>
      <c r="E2471">
        <f t="shared" si="155"/>
        <v>565.44061013058092</v>
      </c>
      <c r="F2471">
        <f t="shared" si="153"/>
        <v>2.5037660601101509E-3</v>
      </c>
    </row>
    <row r="2472" spans="3:6">
      <c r="C2472">
        <f t="shared" si="154"/>
        <v>2464</v>
      </c>
      <c r="D2472">
        <f t="shared" si="152"/>
        <v>24.63</v>
      </c>
      <c r="E2472">
        <f t="shared" si="155"/>
        <v>563.30259266781979</v>
      </c>
      <c r="F2472">
        <f t="shared" si="153"/>
        <v>2.494298937545417E-3</v>
      </c>
    </row>
    <row r="2473" spans="3:6">
      <c r="C2473">
        <f t="shared" si="154"/>
        <v>2465</v>
      </c>
      <c r="D2473">
        <f t="shared" si="152"/>
        <v>24.64</v>
      </c>
      <c r="E2473">
        <f t="shared" si="155"/>
        <v>561.17235676308326</v>
      </c>
      <c r="F2473">
        <f t="shared" si="153"/>
        <v>2.4848662716513356E-3</v>
      </c>
    </row>
    <row r="2474" spans="3:6">
      <c r="C2474">
        <f t="shared" si="154"/>
        <v>2466</v>
      </c>
      <c r="D2474">
        <f t="shared" si="152"/>
        <v>24.650000000000002</v>
      </c>
      <c r="E2474">
        <f t="shared" si="155"/>
        <v>559.0498753317637</v>
      </c>
      <c r="F2474">
        <f t="shared" si="153"/>
        <v>2.4754679424975013E-3</v>
      </c>
    </row>
    <row r="2475" spans="3:6">
      <c r="C2475">
        <f t="shared" si="154"/>
        <v>2467</v>
      </c>
      <c r="D2475">
        <f t="shared" si="152"/>
        <v>24.66</v>
      </c>
      <c r="E2475">
        <f t="shared" si="155"/>
        <v>556.93512137708353</v>
      </c>
      <c r="F2475">
        <f t="shared" si="153"/>
        <v>2.4661038305424207E-3</v>
      </c>
    </row>
    <row r="2476" spans="3:6">
      <c r="C2476">
        <f t="shared" si="154"/>
        <v>2468</v>
      </c>
      <c r="D2476">
        <f t="shared" si="152"/>
        <v>24.67</v>
      </c>
      <c r="E2476">
        <f t="shared" si="155"/>
        <v>554.82806798983881</v>
      </c>
      <c r="F2476">
        <f t="shared" si="153"/>
        <v>2.4567738166323743E-3</v>
      </c>
    </row>
    <row r="2477" spans="3:6">
      <c r="C2477">
        <f t="shared" si="154"/>
        <v>2469</v>
      </c>
      <c r="D2477">
        <f t="shared" si="152"/>
        <v>24.68</v>
      </c>
      <c r="E2477">
        <f t="shared" si="155"/>
        <v>552.72868834814483</v>
      </c>
      <c r="F2477">
        <f t="shared" si="153"/>
        <v>2.4474777820002922E-3</v>
      </c>
    </row>
    <row r="2478" spans="3:6">
      <c r="C2478">
        <f t="shared" si="154"/>
        <v>2470</v>
      </c>
      <c r="D2478">
        <f t="shared" si="152"/>
        <v>24.69</v>
      </c>
      <c r="E2478">
        <f t="shared" si="155"/>
        <v>550.63695571718188</v>
      </c>
      <c r="F2478">
        <f t="shared" si="153"/>
        <v>2.4382156082646271E-3</v>
      </c>
    </row>
    <row r="2479" spans="3:6">
      <c r="C2479">
        <f t="shared" si="154"/>
        <v>2471</v>
      </c>
      <c r="D2479">
        <f t="shared" si="152"/>
        <v>24.7</v>
      </c>
      <c r="E2479">
        <f t="shared" si="155"/>
        <v>548.55284344894085</v>
      </c>
      <c r="F2479">
        <f t="shared" si="153"/>
        <v>2.4289871774282284E-3</v>
      </c>
    </row>
    <row r="2480" spans="3:6">
      <c r="C2480">
        <f t="shared" si="154"/>
        <v>2472</v>
      </c>
      <c r="D2480">
        <f t="shared" si="152"/>
        <v>24.71</v>
      </c>
      <c r="E2480">
        <f t="shared" si="155"/>
        <v>546.47632498197015</v>
      </c>
      <c r="F2480">
        <f t="shared" si="153"/>
        <v>2.4197923718772218E-3</v>
      </c>
    </row>
    <row r="2481" spans="3:6">
      <c r="C2481">
        <f t="shared" si="154"/>
        <v>2473</v>
      </c>
      <c r="D2481">
        <f t="shared" si="152"/>
        <v>24.72</v>
      </c>
      <c r="E2481">
        <f t="shared" si="155"/>
        <v>544.40737384112276</v>
      </c>
      <c r="F2481">
        <f t="shared" si="153"/>
        <v>2.4106310743798884E-3</v>
      </c>
    </row>
    <row r="2482" spans="3:6">
      <c r="C2482">
        <f t="shared" si="154"/>
        <v>2474</v>
      </c>
      <c r="D2482">
        <f t="shared" si="152"/>
        <v>24.73</v>
      </c>
      <c r="E2482">
        <f t="shared" si="155"/>
        <v>542.34596363730441</v>
      </c>
      <c r="F2482">
        <f t="shared" si="153"/>
        <v>2.4015031680855508E-3</v>
      </c>
    </row>
    <row r="2483" spans="3:6">
      <c r="C2483">
        <f t="shared" si="154"/>
        <v>2475</v>
      </c>
      <c r="D2483">
        <f t="shared" si="152"/>
        <v>24.740000000000002</v>
      </c>
      <c r="E2483">
        <f t="shared" si="155"/>
        <v>540.2920680672222</v>
      </c>
      <c r="F2483">
        <f t="shared" si="153"/>
        <v>2.3924085365234584E-3</v>
      </c>
    </row>
    <row r="2484" spans="3:6">
      <c r="C2484">
        <f t="shared" si="154"/>
        <v>2476</v>
      </c>
      <c r="D2484">
        <f t="shared" si="152"/>
        <v>24.75</v>
      </c>
      <c r="E2484">
        <f t="shared" si="155"/>
        <v>538.24566091313375</v>
      </c>
      <c r="F2484">
        <f t="shared" si="153"/>
        <v>2.3833470636016778E-3</v>
      </c>
    </row>
    <row r="2485" spans="3:6">
      <c r="C2485">
        <f t="shared" si="154"/>
        <v>2477</v>
      </c>
      <c r="D2485">
        <f t="shared" si="152"/>
        <v>24.76</v>
      </c>
      <c r="E2485">
        <f t="shared" si="155"/>
        <v>536.20671604259644</v>
      </c>
      <c r="F2485">
        <f t="shared" si="153"/>
        <v>2.374318633605983E-3</v>
      </c>
    </row>
    <row r="2486" spans="3:6">
      <c r="C2486">
        <f t="shared" si="154"/>
        <v>2478</v>
      </c>
      <c r="D2486">
        <f t="shared" si="152"/>
        <v>24.77</v>
      </c>
      <c r="E2486">
        <f t="shared" si="155"/>
        <v>534.17520740821772</v>
      </c>
      <c r="F2486">
        <f t="shared" si="153"/>
        <v>2.3653231311987475E-3</v>
      </c>
    </row>
    <row r="2487" spans="3:6">
      <c r="C2487">
        <f t="shared" si="154"/>
        <v>2479</v>
      </c>
      <c r="D2487">
        <f t="shared" si="152"/>
        <v>24.78</v>
      </c>
      <c r="E2487">
        <f t="shared" si="155"/>
        <v>532.15110904740629</v>
      </c>
      <c r="F2487">
        <f t="shared" si="153"/>
        <v>2.3563604414178459E-3</v>
      </c>
    </row>
    <row r="2488" spans="3:6">
      <c r="C2488">
        <f t="shared" si="154"/>
        <v>2480</v>
      </c>
      <c r="D2488">
        <f t="shared" si="152"/>
        <v>24.79</v>
      </c>
      <c r="E2488">
        <f t="shared" si="155"/>
        <v>530.13439508212309</v>
      </c>
      <c r="F2488">
        <f t="shared" si="153"/>
        <v>2.3474304496755474E-3</v>
      </c>
    </row>
    <row r="2489" spans="3:6">
      <c r="C2489">
        <f t="shared" si="154"/>
        <v>2481</v>
      </c>
      <c r="D2489">
        <f t="shared" si="152"/>
        <v>24.8</v>
      </c>
      <c r="E2489">
        <f t="shared" si="155"/>
        <v>528.12503971863396</v>
      </c>
      <c r="F2489">
        <f t="shared" si="153"/>
        <v>2.3385330417574242E-3</v>
      </c>
    </row>
    <row r="2490" spans="3:6">
      <c r="C2490">
        <f t="shared" si="154"/>
        <v>2482</v>
      </c>
      <c r="D2490">
        <f t="shared" si="152"/>
        <v>24.810000000000002</v>
      </c>
      <c r="E2490">
        <f t="shared" si="155"/>
        <v>526.12301724726137</v>
      </c>
      <c r="F2490">
        <f t="shared" si="153"/>
        <v>2.3296681038212489E-3</v>
      </c>
    </row>
    <row r="2491" spans="3:6">
      <c r="C2491">
        <f t="shared" si="154"/>
        <v>2483</v>
      </c>
      <c r="D2491">
        <f t="shared" si="152"/>
        <v>24.82</v>
      </c>
      <c r="E2491">
        <f t="shared" si="155"/>
        <v>524.12830204213844</v>
      </c>
      <c r="F2491">
        <f t="shared" si="153"/>
        <v>2.3208355223959089E-3</v>
      </c>
    </row>
    <row r="2492" spans="3:6">
      <c r="C2492">
        <f t="shared" si="154"/>
        <v>2484</v>
      </c>
      <c r="D2492">
        <f t="shared" si="152"/>
        <v>24.830000000000002</v>
      </c>
      <c r="E2492">
        <f t="shared" si="155"/>
        <v>522.1408685609623</v>
      </c>
      <c r="F2492">
        <f t="shared" si="153"/>
        <v>2.3120351843803101E-3</v>
      </c>
    </row>
    <row r="2493" spans="3:6">
      <c r="C2493">
        <f t="shared" si="154"/>
        <v>2485</v>
      </c>
      <c r="D2493">
        <f t="shared" si="152"/>
        <v>24.84</v>
      </c>
      <c r="E2493">
        <f t="shared" si="155"/>
        <v>520.16069134474856</v>
      </c>
      <c r="F2493">
        <f t="shared" si="153"/>
        <v>2.3032669770422939E-3</v>
      </c>
    </row>
    <row r="2494" spans="3:6">
      <c r="C2494">
        <f t="shared" si="154"/>
        <v>2486</v>
      </c>
      <c r="D2494">
        <f t="shared" si="152"/>
        <v>24.85</v>
      </c>
      <c r="E2494">
        <f t="shared" si="155"/>
        <v>518.18774501758628</v>
      </c>
      <c r="F2494">
        <f t="shared" si="153"/>
        <v>2.2945307880175491E-3</v>
      </c>
    </row>
    <row r="2495" spans="3:6">
      <c r="C2495">
        <f t="shared" si="154"/>
        <v>2487</v>
      </c>
      <c r="D2495">
        <f t="shared" si="152"/>
        <v>24.86</v>
      </c>
      <c r="E2495">
        <f t="shared" si="155"/>
        <v>516.22200428639314</v>
      </c>
      <c r="F2495">
        <f t="shared" si="153"/>
        <v>2.2858265053085289E-3</v>
      </c>
    </row>
    <row r="2496" spans="3:6">
      <c r="C2496">
        <f t="shared" si="154"/>
        <v>2488</v>
      </c>
      <c r="D2496">
        <f t="shared" si="152"/>
        <v>24.87</v>
      </c>
      <c r="E2496">
        <f t="shared" si="155"/>
        <v>514.26344394067189</v>
      </c>
      <c r="F2496">
        <f t="shared" si="153"/>
        <v>2.2771540172833726E-3</v>
      </c>
    </row>
    <row r="2497" spans="3:6">
      <c r="C2497">
        <f t="shared" si="154"/>
        <v>2489</v>
      </c>
      <c r="D2497">
        <f t="shared" si="152"/>
        <v>24.88</v>
      </c>
      <c r="E2497">
        <f t="shared" si="155"/>
        <v>512.31203885226728</v>
      </c>
      <c r="F2497">
        <f t="shared" si="153"/>
        <v>2.2685132126748293E-3</v>
      </c>
    </row>
    <row r="2498" spans="3:6">
      <c r="C2498">
        <f t="shared" si="154"/>
        <v>2490</v>
      </c>
      <c r="D2498">
        <f t="shared" si="152"/>
        <v>24.89</v>
      </c>
      <c r="E2498">
        <f t="shared" si="155"/>
        <v>510.36776397512267</v>
      </c>
      <c r="F2498">
        <f t="shared" si="153"/>
        <v>2.2599039805791805E-3</v>
      </c>
    </row>
    <row r="2499" spans="3:6">
      <c r="C2499">
        <f t="shared" si="154"/>
        <v>2491</v>
      </c>
      <c r="D2499">
        <f t="shared" si="152"/>
        <v>24.900000000000002</v>
      </c>
      <c r="E2499">
        <f t="shared" si="155"/>
        <v>508.43059434503817</v>
      </c>
      <c r="F2499">
        <f t="shared" si="153"/>
        <v>2.2513262104551677E-3</v>
      </c>
    </row>
    <row r="2500" spans="3:6">
      <c r="C2500">
        <f t="shared" si="154"/>
        <v>2492</v>
      </c>
      <c r="D2500">
        <f t="shared" si="152"/>
        <v>24.91</v>
      </c>
      <c r="E2500">
        <f t="shared" si="155"/>
        <v>506.50050507942927</v>
      </c>
      <c r="F2500">
        <f t="shared" si="153"/>
        <v>2.2427797921229248E-3</v>
      </c>
    </row>
    <row r="2501" spans="3:6">
      <c r="C2501">
        <f t="shared" si="154"/>
        <v>2493</v>
      </c>
      <c r="D2501">
        <f t="shared" si="152"/>
        <v>24.92</v>
      </c>
      <c r="E2501">
        <f t="shared" si="155"/>
        <v>504.5774713770856</v>
      </c>
      <c r="F2501">
        <f t="shared" si="153"/>
        <v>2.2342646157629104E-3</v>
      </c>
    </row>
    <row r="2502" spans="3:6">
      <c r="C2502">
        <f t="shared" si="154"/>
        <v>2494</v>
      </c>
      <c r="D2502">
        <f t="shared" si="152"/>
        <v>24.93</v>
      </c>
      <c r="E2502">
        <f t="shared" si="155"/>
        <v>502.66146851793059</v>
      </c>
      <c r="F2502">
        <f t="shared" si="153"/>
        <v>2.2257805719148424E-3</v>
      </c>
    </row>
    <row r="2503" spans="3:6">
      <c r="C2503">
        <f t="shared" si="154"/>
        <v>2495</v>
      </c>
      <c r="D2503">
        <f t="shared" si="152"/>
        <v>24.94</v>
      </c>
      <c r="E2503">
        <f t="shared" si="155"/>
        <v>500.75247186278165</v>
      </c>
      <c r="F2503">
        <f t="shared" si="153"/>
        <v>2.2173275514766359E-3</v>
      </c>
    </row>
    <row r="2504" spans="3:6">
      <c r="C2504">
        <f t="shared" si="154"/>
        <v>2496</v>
      </c>
      <c r="D2504">
        <f t="shared" si="152"/>
        <v>24.95</v>
      </c>
      <c r="E2504">
        <f t="shared" si="155"/>
        <v>498.85045685311076</v>
      </c>
      <c r="F2504">
        <f t="shared" si="153"/>
        <v>2.2089054457033446E-3</v>
      </c>
    </row>
    <row r="2505" spans="3:6">
      <c r="C2505">
        <f t="shared" si="154"/>
        <v>2497</v>
      </c>
      <c r="D2505">
        <f t="shared" si="152"/>
        <v>24.96</v>
      </c>
      <c r="E2505">
        <f t="shared" si="155"/>
        <v>496.95539901080593</v>
      </c>
      <c r="F2505">
        <f t="shared" si="153"/>
        <v>2.2005141462061034E-3</v>
      </c>
    </row>
    <row r="2506" spans="3:6">
      <c r="C2506">
        <f t="shared" si="154"/>
        <v>2498</v>
      </c>
      <c r="D2506">
        <f t="shared" ref="D2506:D2569" si="156">$E$5*(C2506-1)</f>
        <v>24.97</v>
      </c>
      <c r="E2506">
        <f t="shared" si="155"/>
        <v>495.06727393793301</v>
      </c>
      <c r="F2506">
        <f t="shared" ref="F2506:F2569" si="157">E2506/$E$7</f>
        <v>2.1921535449510744E-3</v>
      </c>
    </row>
    <row r="2507" spans="3:6">
      <c r="C2507">
        <f t="shared" ref="C2507:C2570" si="158">C2506+1</f>
        <v>2499</v>
      </c>
      <c r="D2507">
        <f t="shared" si="156"/>
        <v>24.98</v>
      </c>
      <c r="E2507">
        <f t="shared" si="155"/>
        <v>493.18605731649819</v>
      </c>
      <c r="F2507">
        <f t="shared" si="157"/>
        <v>2.1838235342583937E-3</v>
      </c>
    </row>
    <row r="2508" spans="3:6">
      <c r="C2508">
        <f t="shared" si="158"/>
        <v>2500</v>
      </c>
      <c r="D2508">
        <f t="shared" si="156"/>
        <v>24.990000000000002</v>
      </c>
      <c r="E2508">
        <f t="shared" ref="E2508:E2571" si="159">(2*D2507^2+D2507^2*$E$5^2/4-$E$3*D2507*$E$5^2+$E$5^2*$E$4*($E$4+1))/(D2507*$E$5+D2507^2)*E2507+($E$5-D2507)/($E$5+D2507)*E2506</f>
        <v>491.31172490821086</v>
      </c>
      <c r="F2508">
        <f t="shared" si="157"/>
        <v>2.1755240068011238E-3</v>
      </c>
    </row>
    <row r="2509" spans="3:6">
      <c r="C2509">
        <f t="shared" si="158"/>
        <v>2501</v>
      </c>
      <c r="D2509">
        <f t="shared" si="156"/>
        <v>25</v>
      </c>
      <c r="E2509">
        <f t="shared" si="159"/>
        <v>489.44425255424727</v>
      </c>
      <c r="F2509">
        <f t="shared" si="157"/>
        <v>2.1672548556042042E-3</v>
      </c>
    </row>
    <row r="2510" spans="3:6">
      <c r="C2510">
        <f t="shared" si="158"/>
        <v>2502</v>
      </c>
      <c r="D2510">
        <f t="shared" si="156"/>
        <v>25.01</v>
      </c>
      <c r="E2510">
        <f t="shared" si="159"/>
        <v>487.58361617501487</v>
      </c>
      <c r="F2510">
        <f t="shared" si="157"/>
        <v>2.1590159740434113E-3</v>
      </c>
    </row>
    <row r="2511" spans="3:6">
      <c r="C2511">
        <f t="shared" si="158"/>
        <v>2503</v>
      </c>
      <c r="D2511">
        <f t="shared" si="156"/>
        <v>25.02</v>
      </c>
      <c r="E2511">
        <f t="shared" si="159"/>
        <v>485.72979176991703</v>
      </c>
      <c r="F2511">
        <f t="shared" si="157"/>
        <v>2.1508072558443139E-3</v>
      </c>
    </row>
    <row r="2512" spans="3:6">
      <c r="C2512">
        <f t="shared" si="158"/>
        <v>2504</v>
      </c>
      <c r="D2512">
        <f t="shared" si="156"/>
        <v>25.03</v>
      </c>
      <c r="E2512">
        <f t="shared" si="159"/>
        <v>483.88275541711795</v>
      </c>
      <c r="F2512">
        <f t="shared" si="157"/>
        <v>2.1426285950812318E-3</v>
      </c>
    </row>
    <row r="2513" spans="3:6">
      <c r="C2513">
        <f t="shared" si="158"/>
        <v>2505</v>
      </c>
      <c r="D2513">
        <f t="shared" si="156"/>
        <v>25.04</v>
      </c>
      <c r="E2513">
        <f t="shared" si="159"/>
        <v>482.04248327330896</v>
      </c>
      <c r="F2513">
        <f t="shared" si="157"/>
        <v>2.1344798861762048E-3</v>
      </c>
    </row>
    <row r="2514" spans="3:6">
      <c r="C2514">
        <f t="shared" si="158"/>
        <v>2506</v>
      </c>
      <c r="D2514">
        <f t="shared" si="156"/>
        <v>25.05</v>
      </c>
      <c r="E2514">
        <f t="shared" si="159"/>
        <v>480.20895157347474</v>
      </c>
      <c r="F2514">
        <f t="shared" si="157"/>
        <v>2.1263610238979529E-3</v>
      </c>
    </row>
    <row r="2515" spans="3:6">
      <c r="C2515">
        <f t="shared" si="158"/>
        <v>2507</v>
      </c>
      <c r="D2515">
        <f t="shared" si="156"/>
        <v>25.060000000000002</v>
      </c>
      <c r="E2515">
        <f t="shared" si="159"/>
        <v>478.38213663066063</v>
      </c>
      <c r="F2515">
        <f t="shared" si="157"/>
        <v>2.1182719033608485E-3</v>
      </c>
    </row>
    <row r="2516" spans="3:6">
      <c r="C2516">
        <f t="shared" si="158"/>
        <v>2508</v>
      </c>
      <c r="D2516">
        <f t="shared" si="156"/>
        <v>25.07</v>
      </c>
      <c r="E2516">
        <f t="shared" si="159"/>
        <v>476.56201483573994</v>
      </c>
      <c r="F2516">
        <f t="shared" si="157"/>
        <v>2.1102124200238861E-3</v>
      </c>
    </row>
    <row r="2517" spans="3:6">
      <c r="C2517">
        <f t="shared" si="158"/>
        <v>2509</v>
      </c>
      <c r="D2517">
        <f t="shared" si="156"/>
        <v>25.080000000000002</v>
      </c>
      <c r="E2517">
        <f t="shared" si="159"/>
        <v>474.74856265718199</v>
      </c>
      <c r="F2517">
        <f t="shared" si="157"/>
        <v>2.1021824696896545E-3</v>
      </c>
    </row>
    <row r="2518" spans="3:6">
      <c r="C2518">
        <f t="shared" si="158"/>
        <v>2510</v>
      </c>
      <c r="D2518">
        <f t="shared" si="156"/>
        <v>25.09</v>
      </c>
      <c r="E2518">
        <f t="shared" si="159"/>
        <v>472.94175664082121</v>
      </c>
      <c r="F2518">
        <f t="shared" si="157"/>
        <v>2.0941819485033142E-3</v>
      </c>
    </row>
    <row r="2519" spans="3:6">
      <c r="C2519">
        <f t="shared" si="158"/>
        <v>2511</v>
      </c>
      <c r="D2519">
        <f t="shared" si="156"/>
        <v>25.1</v>
      </c>
      <c r="E2519">
        <f t="shared" si="159"/>
        <v>471.14157340962629</v>
      </c>
      <c r="F2519">
        <f t="shared" si="157"/>
        <v>2.0862107529515755E-3</v>
      </c>
    </row>
    <row r="2520" spans="3:6">
      <c r="C2520">
        <f t="shared" si="158"/>
        <v>2512</v>
      </c>
      <c r="D2520">
        <f t="shared" si="156"/>
        <v>25.11</v>
      </c>
      <c r="E2520">
        <f t="shared" si="159"/>
        <v>469.34798966346989</v>
      </c>
      <c r="F2520">
        <f t="shared" si="157"/>
        <v>2.078268779861679E-3</v>
      </c>
    </row>
    <row r="2521" spans="3:6">
      <c r="C2521">
        <f t="shared" si="158"/>
        <v>2513</v>
      </c>
      <c r="D2521">
        <f t="shared" si="156"/>
        <v>25.12</v>
      </c>
      <c r="E2521">
        <f t="shared" si="159"/>
        <v>467.56098217889871</v>
      </c>
      <c r="F2521">
        <f t="shared" si="157"/>
        <v>2.0703559264003777E-3</v>
      </c>
    </row>
    <row r="2522" spans="3:6">
      <c r="C2522">
        <f t="shared" si="158"/>
        <v>2514</v>
      </c>
      <c r="D2522">
        <f t="shared" si="156"/>
        <v>25.13</v>
      </c>
      <c r="E2522">
        <f t="shared" si="159"/>
        <v>465.78052780890505</v>
      </c>
      <c r="F2522">
        <f t="shared" si="157"/>
        <v>2.0624720900729245E-3</v>
      </c>
    </row>
    <row r="2523" spans="3:6">
      <c r="C2523">
        <f t="shared" si="158"/>
        <v>2515</v>
      </c>
      <c r="D2523">
        <f t="shared" si="156"/>
        <v>25.14</v>
      </c>
      <c r="E2523">
        <f t="shared" si="159"/>
        <v>464.00660348269838</v>
      </c>
      <c r="F2523">
        <f t="shared" si="157"/>
        <v>2.054617168722061E-3</v>
      </c>
    </row>
    <row r="2524" spans="3:6">
      <c r="C2524">
        <f t="shared" si="158"/>
        <v>2516</v>
      </c>
      <c r="D2524">
        <f t="shared" si="156"/>
        <v>25.150000000000002</v>
      </c>
      <c r="E2524">
        <f t="shared" si="159"/>
        <v>462.23918620547698</v>
      </c>
      <c r="F2524">
        <f t="shared" si="157"/>
        <v>2.0467910605270066E-3</v>
      </c>
    </row>
    <row r="2525" spans="3:6">
      <c r="C2525">
        <f t="shared" si="158"/>
        <v>2517</v>
      </c>
      <c r="D2525">
        <f t="shared" si="156"/>
        <v>25.16</v>
      </c>
      <c r="E2525">
        <f t="shared" si="159"/>
        <v>460.47825305820095</v>
      </c>
      <c r="F2525">
        <f t="shared" si="157"/>
        <v>2.0389936640024548E-3</v>
      </c>
    </row>
    <row r="2526" spans="3:6">
      <c r="C2526">
        <f t="shared" si="158"/>
        <v>2518</v>
      </c>
      <c r="D2526">
        <f t="shared" si="156"/>
        <v>25.17</v>
      </c>
      <c r="E2526">
        <f t="shared" si="159"/>
        <v>458.72378119736504</v>
      </c>
      <c r="F2526">
        <f t="shared" si="157"/>
        <v>2.0312248779975643E-3</v>
      </c>
    </row>
    <row r="2527" spans="3:6">
      <c r="C2527">
        <f t="shared" si="158"/>
        <v>2519</v>
      </c>
      <c r="D2527">
        <f t="shared" si="156"/>
        <v>25.18</v>
      </c>
      <c r="E2527">
        <f t="shared" si="159"/>
        <v>456.97574785477292</v>
      </c>
      <c r="F2527">
        <f t="shared" si="157"/>
        <v>2.0234846016949615E-3</v>
      </c>
    </row>
    <row r="2528" spans="3:6">
      <c r="C2528">
        <f t="shared" si="158"/>
        <v>2520</v>
      </c>
      <c r="D2528">
        <f t="shared" si="156"/>
        <v>25.19</v>
      </c>
      <c r="E2528">
        <f t="shared" si="159"/>
        <v>455.23413033731123</v>
      </c>
      <c r="F2528">
        <f t="shared" si="157"/>
        <v>2.0157727346097397E-3</v>
      </c>
    </row>
    <row r="2529" spans="3:6">
      <c r="C2529">
        <f t="shared" si="158"/>
        <v>2521</v>
      </c>
      <c r="D2529">
        <f t="shared" si="156"/>
        <v>25.2</v>
      </c>
      <c r="E2529">
        <f t="shared" si="159"/>
        <v>453.4989060267244</v>
      </c>
      <c r="F2529">
        <f t="shared" si="157"/>
        <v>2.0080891765884611E-3</v>
      </c>
    </row>
    <row r="2530" spans="3:6">
      <c r="C2530">
        <f t="shared" si="158"/>
        <v>2522</v>
      </c>
      <c r="D2530">
        <f t="shared" si="156"/>
        <v>25.21</v>
      </c>
      <c r="E2530">
        <f t="shared" si="159"/>
        <v>451.77005237939028</v>
      </c>
      <c r="F2530">
        <f t="shared" si="157"/>
        <v>2.0004338278081656E-3</v>
      </c>
    </row>
    <row r="2531" spans="3:6">
      <c r="C2531">
        <f t="shared" si="158"/>
        <v>2523</v>
      </c>
      <c r="D2531">
        <f t="shared" si="156"/>
        <v>25.22</v>
      </c>
      <c r="E2531">
        <f t="shared" si="159"/>
        <v>450.04754692609578</v>
      </c>
      <c r="F2531">
        <f t="shared" si="157"/>
        <v>1.9928065887753741E-3</v>
      </c>
    </row>
    <row r="2532" spans="3:6">
      <c r="C2532">
        <f t="shared" si="158"/>
        <v>2524</v>
      </c>
      <c r="D2532">
        <f t="shared" si="156"/>
        <v>25.23</v>
      </c>
      <c r="E2532">
        <f t="shared" si="159"/>
        <v>448.33136727181403</v>
      </c>
      <c r="F2532">
        <f t="shared" si="157"/>
        <v>1.9852073603251041E-3</v>
      </c>
    </row>
    <row r="2533" spans="3:6">
      <c r="C2533">
        <f t="shared" si="158"/>
        <v>2525</v>
      </c>
      <c r="D2533">
        <f t="shared" si="156"/>
        <v>25.240000000000002</v>
      </c>
      <c r="E2533">
        <f t="shared" si="159"/>
        <v>446.62149109548079</v>
      </c>
      <c r="F2533">
        <f t="shared" si="157"/>
        <v>1.9776360436198795E-3</v>
      </c>
    </row>
    <row r="2534" spans="3:6">
      <c r="C2534">
        <f t="shared" si="158"/>
        <v>2526</v>
      </c>
      <c r="D2534">
        <f t="shared" si="156"/>
        <v>25.25</v>
      </c>
      <c r="E2534">
        <f t="shared" si="159"/>
        <v>444.91789614977262</v>
      </c>
      <c r="F2534">
        <f t="shared" si="157"/>
        <v>1.970092540148747E-3</v>
      </c>
    </row>
    <row r="2535" spans="3:6">
      <c r="C2535">
        <f t="shared" si="158"/>
        <v>2527</v>
      </c>
      <c r="D2535">
        <f t="shared" si="156"/>
        <v>25.26</v>
      </c>
      <c r="E2535">
        <f t="shared" si="159"/>
        <v>443.22056026088478</v>
      </c>
      <c r="F2535">
        <f t="shared" si="157"/>
        <v>1.9625767517262938E-3</v>
      </c>
    </row>
    <row r="2536" spans="3:6">
      <c r="C2536">
        <f t="shared" si="158"/>
        <v>2528</v>
      </c>
      <c r="D2536">
        <f t="shared" si="156"/>
        <v>25.27</v>
      </c>
      <c r="E2536">
        <f t="shared" si="159"/>
        <v>441.52946132831039</v>
      </c>
      <c r="F2536">
        <f t="shared" si="157"/>
        <v>1.9550885804916693E-3</v>
      </c>
    </row>
    <row r="2537" spans="3:6">
      <c r="C2537">
        <f t="shared" si="158"/>
        <v>2529</v>
      </c>
      <c r="D2537">
        <f t="shared" si="156"/>
        <v>25.28</v>
      </c>
      <c r="E2537">
        <f t="shared" si="159"/>
        <v>439.84457732461937</v>
      </c>
      <c r="F2537">
        <f t="shared" si="157"/>
        <v>1.9476279289076068E-3</v>
      </c>
    </row>
    <row r="2538" spans="3:6">
      <c r="C2538">
        <f t="shared" si="158"/>
        <v>2530</v>
      </c>
      <c r="D2538">
        <f t="shared" si="156"/>
        <v>25.29</v>
      </c>
      <c r="E2538">
        <f t="shared" si="159"/>
        <v>438.16588629523852</v>
      </c>
      <c r="F2538">
        <f t="shared" si="157"/>
        <v>1.9401946997594484E-3</v>
      </c>
    </row>
    <row r="2539" spans="3:6">
      <c r="C2539">
        <f t="shared" si="158"/>
        <v>2531</v>
      </c>
      <c r="D2539">
        <f t="shared" si="156"/>
        <v>25.3</v>
      </c>
      <c r="E2539">
        <f t="shared" si="159"/>
        <v>436.49336635823181</v>
      </c>
      <c r="F2539">
        <f t="shared" si="157"/>
        <v>1.9327887961541734E-3</v>
      </c>
    </row>
    <row r="2540" spans="3:6">
      <c r="C2540">
        <f t="shared" si="158"/>
        <v>2532</v>
      </c>
      <c r="D2540">
        <f t="shared" si="156"/>
        <v>25.310000000000002</v>
      </c>
      <c r="E2540">
        <f t="shared" si="159"/>
        <v>434.8269957040813</v>
      </c>
      <c r="F2540">
        <f t="shared" si="157"/>
        <v>1.9254101215194278E-3</v>
      </c>
    </row>
    <row r="2541" spans="3:6">
      <c r="C2541">
        <f t="shared" si="158"/>
        <v>2533</v>
      </c>
      <c r="D2541">
        <f t="shared" si="156"/>
        <v>25.32</v>
      </c>
      <c r="E2541">
        <f t="shared" si="159"/>
        <v>433.16675259546884</v>
      </c>
      <c r="F2541">
        <f t="shared" si="157"/>
        <v>1.9180585796025574E-3</v>
      </c>
    </row>
    <row r="2542" spans="3:6">
      <c r="C2542">
        <f t="shared" si="158"/>
        <v>2534</v>
      </c>
      <c r="D2542">
        <f t="shared" si="156"/>
        <v>25.330000000000002</v>
      </c>
      <c r="E2542">
        <f t="shared" si="159"/>
        <v>431.51261536705823</v>
      </c>
      <c r="F2542">
        <f t="shared" si="157"/>
        <v>1.9107340744696441E-3</v>
      </c>
    </row>
    <row r="2543" spans="3:6">
      <c r="C2543">
        <f t="shared" si="158"/>
        <v>2535</v>
      </c>
      <c r="D2543">
        <f t="shared" si="156"/>
        <v>25.34</v>
      </c>
      <c r="E2543">
        <f t="shared" si="159"/>
        <v>429.86456242527714</v>
      </c>
      <c r="F2543">
        <f t="shared" si="157"/>
        <v>1.9034365105045385E-3</v>
      </c>
    </row>
    <row r="2544" spans="3:6">
      <c r="C2544">
        <f t="shared" si="158"/>
        <v>2536</v>
      </c>
      <c r="D2544">
        <f t="shared" si="156"/>
        <v>25.35</v>
      </c>
      <c r="E2544">
        <f t="shared" si="159"/>
        <v>428.22257224810102</v>
      </c>
      <c r="F2544">
        <f t="shared" si="157"/>
        <v>1.8961657924079051E-3</v>
      </c>
    </row>
    <row r="2545" spans="3:6">
      <c r="C2545">
        <f t="shared" si="158"/>
        <v>2537</v>
      </c>
      <c r="D2545">
        <f t="shared" si="156"/>
        <v>25.36</v>
      </c>
      <c r="E2545">
        <f t="shared" si="159"/>
        <v>426.58662338483646</v>
      </c>
      <c r="F2545">
        <f t="shared" si="157"/>
        <v>1.8889218251962618E-3</v>
      </c>
    </row>
    <row r="2546" spans="3:6">
      <c r="C2546">
        <f t="shared" si="158"/>
        <v>2538</v>
      </c>
      <c r="D2546">
        <f t="shared" si="156"/>
        <v>25.37</v>
      </c>
      <c r="E2546">
        <f t="shared" si="159"/>
        <v>424.95669445590568</v>
      </c>
      <c r="F2546">
        <f t="shared" si="157"/>
        <v>1.8817045142010254E-3</v>
      </c>
    </row>
    <row r="2547" spans="3:6">
      <c r="C2547">
        <f t="shared" si="158"/>
        <v>2539</v>
      </c>
      <c r="D2547">
        <f t="shared" si="156"/>
        <v>25.38</v>
      </c>
      <c r="E2547">
        <f t="shared" si="159"/>
        <v>423.33276415263111</v>
      </c>
      <c r="F2547">
        <f t="shared" si="157"/>
        <v>1.874513765067559E-3</v>
      </c>
    </row>
    <row r="2548" spans="3:6">
      <c r="C2548">
        <f t="shared" si="158"/>
        <v>2540</v>
      </c>
      <c r="D2548">
        <f t="shared" si="156"/>
        <v>25.39</v>
      </c>
      <c r="E2548">
        <f t="shared" si="159"/>
        <v>421.71481123702063</v>
      </c>
      <c r="F2548">
        <f t="shared" si="157"/>
        <v>1.8673494837542195E-3</v>
      </c>
    </row>
    <row r="2549" spans="3:6">
      <c r="C2549">
        <f t="shared" si="158"/>
        <v>2541</v>
      </c>
      <c r="D2549">
        <f t="shared" si="156"/>
        <v>25.400000000000002</v>
      </c>
      <c r="E2549">
        <f t="shared" si="159"/>
        <v>420.1028145415533</v>
      </c>
      <c r="F2549">
        <f t="shared" si="157"/>
        <v>1.8602115765314101E-3</v>
      </c>
    </row>
    <row r="2550" spans="3:6">
      <c r="C2550">
        <f t="shared" si="158"/>
        <v>2542</v>
      </c>
      <c r="D2550">
        <f t="shared" si="156"/>
        <v>25.41</v>
      </c>
      <c r="E2550">
        <f t="shared" si="159"/>
        <v>418.49675296896635</v>
      </c>
      <c r="F2550">
        <f t="shared" si="157"/>
        <v>1.8530999499806362E-3</v>
      </c>
    </row>
    <row r="2551" spans="3:6">
      <c r="C2551">
        <f t="shared" si="158"/>
        <v>2543</v>
      </c>
      <c r="D2551">
        <f t="shared" si="156"/>
        <v>25.42</v>
      </c>
      <c r="E2551">
        <f t="shared" si="159"/>
        <v>416.89660549204166</v>
      </c>
      <c r="F2551">
        <f t="shared" si="157"/>
        <v>1.8460145109935608E-3</v>
      </c>
    </row>
    <row r="2552" spans="3:6">
      <c r="C2552">
        <f t="shared" si="158"/>
        <v>2544</v>
      </c>
      <c r="D2552">
        <f t="shared" si="156"/>
        <v>25.43</v>
      </c>
      <c r="E2552">
        <f t="shared" si="159"/>
        <v>415.30235115339349</v>
      </c>
      <c r="F2552">
        <f t="shared" si="157"/>
        <v>1.8389551667710637E-3</v>
      </c>
    </row>
    <row r="2553" spans="3:6">
      <c r="C2553">
        <f t="shared" si="158"/>
        <v>2545</v>
      </c>
      <c r="D2553">
        <f t="shared" si="156"/>
        <v>25.44</v>
      </c>
      <c r="E2553">
        <f t="shared" si="159"/>
        <v>413.71396906525638</v>
      </c>
      <c r="F2553">
        <f t="shared" si="157"/>
        <v>1.8319218248223023E-3</v>
      </c>
    </row>
    <row r="2554" spans="3:6">
      <c r="C2554">
        <f t="shared" si="158"/>
        <v>2546</v>
      </c>
      <c r="D2554">
        <f t="shared" si="156"/>
        <v>25.45</v>
      </c>
      <c r="E2554">
        <f t="shared" si="159"/>
        <v>412.13143840927336</v>
      </c>
      <c r="F2554">
        <f t="shared" si="157"/>
        <v>1.824914392963775E-3</v>
      </c>
    </row>
    <row r="2555" spans="3:6">
      <c r="C2555">
        <f t="shared" si="158"/>
        <v>2547</v>
      </c>
      <c r="D2555">
        <f t="shared" si="156"/>
        <v>25.46</v>
      </c>
      <c r="E2555">
        <f t="shared" si="159"/>
        <v>410.55473843628579</v>
      </c>
      <c r="F2555">
        <f t="shared" si="157"/>
        <v>1.8179327793183893E-3</v>
      </c>
    </row>
    <row r="2556" spans="3:6">
      <c r="C2556">
        <f t="shared" si="158"/>
        <v>2548</v>
      </c>
      <c r="D2556">
        <f t="shared" si="156"/>
        <v>25.47</v>
      </c>
      <c r="E2556">
        <f t="shared" si="159"/>
        <v>408.98384846612237</v>
      </c>
      <c r="F2556">
        <f t="shared" si="157"/>
        <v>1.8109768923145282E-3</v>
      </c>
    </row>
    <row r="2557" spans="3:6">
      <c r="C2557">
        <f t="shared" si="158"/>
        <v>2549</v>
      </c>
      <c r="D2557">
        <f t="shared" si="156"/>
        <v>25.48</v>
      </c>
      <c r="E2557">
        <f t="shared" si="159"/>
        <v>407.41874788738966</v>
      </c>
      <c r="F2557">
        <f t="shared" si="157"/>
        <v>1.8040466406851225E-3</v>
      </c>
    </row>
    <row r="2558" spans="3:6">
      <c r="C2558">
        <f t="shared" si="158"/>
        <v>2550</v>
      </c>
      <c r="D2558">
        <f t="shared" si="156"/>
        <v>25.490000000000002</v>
      </c>
      <c r="E2558">
        <f t="shared" si="159"/>
        <v>405.85941615726256</v>
      </c>
      <c r="F2558">
        <f t="shared" si="157"/>
        <v>1.7971419334667225E-3</v>
      </c>
    </row>
    <row r="2559" spans="3:6">
      <c r="C2559">
        <f t="shared" si="158"/>
        <v>2551</v>
      </c>
      <c r="D2559">
        <f t="shared" si="156"/>
        <v>25.5</v>
      </c>
      <c r="E2559">
        <f t="shared" si="159"/>
        <v>404.3058328012757</v>
      </c>
      <c r="F2559">
        <f t="shared" si="157"/>
        <v>1.7902626799985756E-3</v>
      </c>
    </row>
    <row r="2560" spans="3:6">
      <c r="C2560">
        <f t="shared" si="158"/>
        <v>2552</v>
      </c>
      <c r="D2560">
        <f t="shared" si="156"/>
        <v>25.51</v>
      </c>
      <c r="E2560">
        <f t="shared" si="159"/>
        <v>402.7579774131151</v>
      </c>
      <c r="F2560">
        <f t="shared" si="157"/>
        <v>1.7834087899217023E-3</v>
      </c>
    </row>
    <row r="2561" spans="3:6">
      <c r="C2561">
        <f t="shared" si="158"/>
        <v>2553</v>
      </c>
      <c r="D2561">
        <f t="shared" si="156"/>
        <v>25.52</v>
      </c>
      <c r="E2561">
        <f t="shared" si="159"/>
        <v>401.21582965441053</v>
      </c>
      <c r="F2561">
        <f t="shared" si="157"/>
        <v>1.7765801731779779E-3</v>
      </c>
    </row>
    <row r="2562" spans="3:6">
      <c r="C2562">
        <f t="shared" si="158"/>
        <v>2554</v>
      </c>
      <c r="D2562">
        <f t="shared" si="156"/>
        <v>25.53</v>
      </c>
      <c r="E2562">
        <f t="shared" si="159"/>
        <v>399.67936925452841</v>
      </c>
      <c r="F2562">
        <f t="shared" si="157"/>
        <v>1.7697767400092145E-3</v>
      </c>
    </row>
    <row r="2563" spans="3:6">
      <c r="C2563">
        <f t="shared" si="158"/>
        <v>2555</v>
      </c>
      <c r="D2563">
        <f t="shared" si="156"/>
        <v>25.54</v>
      </c>
      <c r="E2563">
        <f t="shared" si="159"/>
        <v>398.14857601036488</v>
      </c>
      <c r="F2563">
        <f t="shared" si="157"/>
        <v>1.7629984009562458E-3</v>
      </c>
    </row>
    <row r="2564" spans="3:6">
      <c r="C2564">
        <f t="shared" si="158"/>
        <v>2556</v>
      </c>
      <c r="D2564">
        <f t="shared" si="156"/>
        <v>25.55</v>
      </c>
      <c r="E2564">
        <f t="shared" si="159"/>
        <v>396.62342978613998</v>
      </c>
      <c r="F2564">
        <f t="shared" si="157"/>
        <v>1.7562450668580148E-3</v>
      </c>
    </row>
    <row r="2565" spans="3:6">
      <c r="C2565">
        <f t="shared" si="158"/>
        <v>2557</v>
      </c>
      <c r="D2565">
        <f t="shared" si="156"/>
        <v>25.560000000000002</v>
      </c>
      <c r="E2565">
        <f t="shared" si="159"/>
        <v>395.10391051319203</v>
      </c>
      <c r="F2565">
        <f t="shared" si="157"/>
        <v>1.7495166488506635E-3</v>
      </c>
    </row>
    <row r="2566" spans="3:6">
      <c r="C2566">
        <f t="shared" si="158"/>
        <v>2558</v>
      </c>
      <c r="D2566">
        <f t="shared" si="156"/>
        <v>25.57</v>
      </c>
      <c r="E2566">
        <f t="shared" si="159"/>
        <v>393.58999818977236</v>
      </c>
      <c r="F2566">
        <f t="shared" si="157"/>
        <v>1.7428130583666242E-3</v>
      </c>
    </row>
    <row r="2567" spans="3:6">
      <c r="C2567">
        <f t="shared" si="158"/>
        <v>2559</v>
      </c>
      <c r="D2567">
        <f t="shared" si="156"/>
        <v>25.580000000000002</v>
      </c>
      <c r="E2567">
        <f t="shared" si="159"/>
        <v>392.08167288084081</v>
      </c>
      <c r="F2567">
        <f t="shared" si="157"/>
        <v>1.7361342071337143E-3</v>
      </c>
    </row>
    <row r="2568" spans="3:6">
      <c r="C2568">
        <f t="shared" si="158"/>
        <v>2560</v>
      </c>
      <c r="D2568">
        <f t="shared" si="156"/>
        <v>25.59</v>
      </c>
      <c r="E2568">
        <f t="shared" si="159"/>
        <v>390.57891471786212</v>
      </c>
      <c r="F2568">
        <f t="shared" si="157"/>
        <v>1.7294800071742339E-3</v>
      </c>
    </row>
    <row r="2569" spans="3:6">
      <c r="C2569">
        <f t="shared" si="158"/>
        <v>2561</v>
      </c>
      <c r="D2569">
        <f t="shared" si="156"/>
        <v>25.6</v>
      </c>
      <c r="E2569">
        <f t="shared" si="159"/>
        <v>389.08170389860214</v>
      </c>
      <c r="F2569">
        <f t="shared" si="157"/>
        <v>1.7228503708040638E-3</v>
      </c>
    </row>
    <row r="2570" spans="3:6">
      <c r="C2570">
        <f t="shared" si="158"/>
        <v>2562</v>
      </c>
      <c r="D2570">
        <f t="shared" ref="D2570:D2633" si="160">$E$5*(C2570-1)</f>
        <v>25.61</v>
      </c>
      <c r="E2570">
        <f t="shared" si="159"/>
        <v>387.59002068692479</v>
      </c>
      <c r="F2570">
        <f t="shared" ref="F2570:F2633" si="161">E2570/$E$7</f>
        <v>1.7162452106317667E-3</v>
      </c>
    </row>
    <row r="2571" spans="3:6">
      <c r="C2571">
        <f t="shared" ref="C2571:C2634" si="162">C2570+1</f>
        <v>2563</v>
      </c>
      <c r="D2571">
        <f t="shared" si="160"/>
        <v>25.62</v>
      </c>
      <c r="E2571">
        <f t="shared" si="159"/>
        <v>386.10384541258964</v>
      </c>
      <c r="F2571">
        <f t="shared" si="161"/>
        <v>1.7096644395576907E-3</v>
      </c>
    </row>
    <row r="2572" spans="3:6">
      <c r="C2572">
        <f t="shared" si="162"/>
        <v>2564</v>
      </c>
      <c r="D2572">
        <f t="shared" si="160"/>
        <v>25.63</v>
      </c>
      <c r="E2572">
        <f t="shared" ref="E2572:E2635" si="163">(2*D2571^2+D2571^2*$E$5^2/4-$E$3*D2571*$E$5^2+$E$5^2*$E$4*($E$4+1))/(D2571*$E$5+D2571^2)*E2571+($E$5-D2571)/($E$5+D2571)*E2570</f>
        <v>384.6231584710502</v>
      </c>
      <c r="F2572">
        <f t="shared" si="161"/>
        <v>1.7031079707730758E-3</v>
      </c>
    </row>
    <row r="2573" spans="3:6">
      <c r="C2573">
        <f t="shared" si="162"/>
        <v>2565</v>
      </c>
      <c r="D2573">
        <f t="shared" si="160"/>
        <v>25.64</v>
      </c>
      <c r="E2573">
        <f t="shared" si="163"/>
        <v>383.14794032325233</v>
      </c>
      <c r="F2573">
        <f t="shared" si="161"/>
        <v>1.6965757177591619E-3</v>
      </c>
    </row>
    <row r="2574" spans="3:6">
      <c r="C2574">
        <f t="shared" si="162"/>
        <v>2566</v>
      </c>
      <c r="D2574">
        <f t="shared" si="160"/>
        <v>25.650000000000002</v>
      </c>
      <c r="E2574">
        <f t="shared" si="163"/>
        <v>381.6781714954335</v>
      </c>
      <c r="F2574">
        <f t="shared" si="161"/>
        <v>1.6900675942862992E-3</v>
      </c>
    </row>
    <row r="2575" spans="3:6">
      <c r="C2575">
        <f t="shared" si="162"/>
        <v>2567</v>
      </c>
      <c r="D2575">
        <f t="shared" si="160"/>
        <v>25.66</v>
      </c>
      <c r="E2575">
        <f t="shared" si="163"/>
        <v>380.21383257892239</v>
      </c>
      <c r="F2575">
        <f t="shared" si="161"/>
        <v>1.6835835144130614E-3</v>
      </c>
    </row>
    <row r="2576" spans="3:6">
      <c r="C2576">
        <f t="shared" si="162"/>
        <v>2568</v>
      </c>
      <c r="D2576">
        <f t="shared" si="160"/>
        <v>25.67</v>
      </c>
      <c r="E2576">
        <f t="shared" si="163"/>
        <v>378.75490422993875</v>
      </c>
      <c r="F2576">
        <f t="shared" si="161"/>
        <v>1.6771233924853593E-3</v>
      </c>
    </row>
    <row r="2577" spans="3:6">
      <c r="C2577">
        <f t="shared" si="162"/>
        <v>2569</v>
      </c>
      <c r="D2577">
        <f t="shared" si="160"/>
        <v>25.68</v>
      </c>
      <c r="E2577">
        <f t="shared" si="163"/>
        <v>377.30136716939461</v>
      </c>
      <c r="F2577">
        <f t="shared" si="161"/>
        <v>1.6706871431355606E-3</v>
      </c>
    </row>
    <row r="2578" spans="3:6">
      <c r="C2578">
        <f t="shared" si="162"/>
        <v>2570</v>
      </c>
      <c r="D2578">
        <f t="shared" si="160"/>
        <v>25.69</v>
      </c>
      <c r="E2578">
        <f t="shared" si="163"/>
        <v>375.85320218269533</v>
      </c>
      <c r="F2578">
        <f t="shared" si="161"/>
        <v>1.6642746812816089E-3</v>
      </c>
    </row>
    <row r="2579" spans="3:6">
      <c r="C2579">
        <f t="shared" si="162"/>
        <v>2571</v>
      </c>
      <c r="D2579">
        <f t="shared" si="160"/>
        <v>25.7</v>
      </c>
      <c r="E2579">
        <f t="shared" si="163"/>
        <v>374.41039011954098</v>
      </c>
      <c r="F2579">
        <f t="shared" si="161"/>
        <v>1.6578859221261441E-3</v>
      </c>
    </row>
    <row r="2580" spans="3:6">
      <c r="C2580">
        <f t="shared" si="162"/>
        <v>2572</v>
      </c>
      <c r="D2580">
        <f t="shared" si="160"/>
        <v>25.71</v>
      </c>
      <c r="E2580">
        <f t="shared" si="163"/>
        <v>372.97291189372908</v>
      </c>
      <c r="F2580">
        <f t="shared" si="161"/>
        <v>1.651520781155629E-3</v>
      </c>
    </row>
    <row r="2581" spans="3:6">
      <c r="C2581">
        <f t="shared" si="162"/>
        <v>2573</v>
      </c>
      <c r="D2581">
        <f t="shared" si="160"/>
        <v>25.72</v>
      </c>
      <c r="E2581">
        <f t="shared" si="163"/>
        <v>371.5407484829567</v>
      </c>
      <c r="F2581">
        <f t="shared" si="161"/>
        <v>1.6451791741394733E-3</v>
      </c>
    </row>
    <row r="2582" spans="3:6">
      <c r="C2582">
        <f t="shared" si="162"/>
        <v>2574</v>
      </c>
      <c r="D2582">
        <f t="shared" si="160"/>
        <v>25.73</v>
      </c>
      <c r="E2582">
        <f t="shared" si="163"/>
        <v>370.11388092862433</v>
      </c>
      <c r="F2582">
        <f t="shared" si="161"/>
        <v>1.6388610171291645E-3</v>
      </c>
    </row>
    <row r="2583" spans="3:6">
      <c r="C2583">
        <f t="shared" si="162"/>
        <v>2575</v>
      </c>
      <c r="D2583">
        <f t="shared" si="160"/>
        <v>25.740000000000002</v>
      </c>
      <c r="E2583">
        <f t="shared" si="163"/>
        <v>368.69229033563931</v>
      </c>
      <c r="F2583">
        <f t="shared" si="161"/>
        <v>1.6325662264573984E-3</v>
      </c>
    </row>
    <row r="2584" spans="3:6">
      <c r="C2584">
        <f t="shared" si="162"/>
        <v>2576</v>
      </c>
      <c r="D2584">
        <f t="shared" si="160"/>
        <v>25.75</v>
      </c>
      <c r="E2584">
        <f t="shared" si="163"/>
        <v>367.27595787222026</v>
      </c>
      <c r="F2584">
        <f t="shared" si="161"/>
        <v>1.626294718737212E-3</v>
      </c>
    </row>
    <row r="2585" spans="3:6">
      <c r="C2585">
        <f t="shared" si="162"/>
        <v>2577</v>
      </c>
      <c r="D2585">
        <f t="shared" si="160"/>
        <v>25.76</v>
      </c>
      <c r="E2585">
        <f t="shared" si="163"/>
        <v>365.86486476970151</v>
      </c>
      <c r="F2585">
        <f t="shared" si="161"/>
        <v>1.6200464108611188E-3</v>
      </c>
    </row>
    <row r="2586" spans="3:6">
      <c r="C2586">
        <f t="shared" si="162"/>
        <v>2578</v>
      </c>
      <c r="D2586">
        <f t="shared" si="160"/>
        <v>25.77</v>
      </c>
      <c r="E2586">
        <f t="shared" si="163"/>
        <v>364.45899232233899</v>
      </c>
      <c r="F2586">
        <f t="shared" si="161"/>
        <v>1.6138212200002475E-3</v>
      </c>
    </row>
    <row r="2587" spans="3:6">
      <c r="C2587">
        <f t="shared" si="162"/>
        <v>2579</v>
      </c>
      <c r="D2587">
        <f t="shared" si="160"/>
        <v>25.78</v>
      </c>
      <c r="E2587">
        <f t="shared" si="163"/>
        <v>363.0583218871156</v>
      </c>
      <c r="F2587">
        <f t="shared" si="161"/>
        <v>1.6076190636034827E-3</v>
      </c>
    </row>
    <row r="2588" spans="3:6">
      <c r="C2588">
        <f t="shared" si="162"/>
        <v>2580</v>
      </c>
      <c r="D2588">
        <f t="shared" si="160"/>
        <v>25.79</v>
      </c>
      <c r="E2588">
        <f t="shared" si="163"/>
        <v>361.66283488354776</v>
      </c>
      <c r="F2588">
        <f t="shared" si="161"/>
        <v>1.6014398593966056E-3</v>
      </c>
    </row>
    <row r="2589" spans="3:6">
      <c r="C2589">
        <f t="shared" si="162"/>
        <v>2581</v>
      </c>
      <c r="D2589">
        <f t="shared" si="160"/>
        <v>25.8</v>
      </c>
      <c r="E2589">
        <f t="shared" si="163"/>
        <v>360.27251279349207</v>
      </c>
      <c r="F2589">
        <f t="shared" si="161"/>
        <v>1.5952835253814403E-3</v>
      </c>
    </row>
    <row r="2590" spans="3:6">
      <c r="C2590">
        <f t="shared" si="162"/>
        <v>2582</v>
      </c>
      <c r="D2590">
        <f t="shared" si="160"/>
        <v>25.810000000000002</v>
      </c>
      <c r="E2590">
        <f t="shared" si="163"/>
        <v>358.88733716095248</v>
      </c>
      <c r="F2590">
        <f t="shared" si="161"/>
        <v>1.5891499798349974E-3</v>
      </c>
    </row>
    <row r="2591" spans="3:6">
      <c r="C2591">
        <f t="shared" si="162"/>
        <v>2583</v>
      </c>
      <c r="D2591">
        <f t="shared" si="160"/>
        <v>25.82</v>
      </c>
      <c r="E2591">
        <f t="shared" si="163"/>
        <v>357.50728959188871</v>
      </c>
      <c r="F2591">
        <f t="shared" si="161"/>
        <v>1.5830391413086287E-3</v>
      </c>
    </row>
    <row r="2592" spans="3:6">
      <c r="C2592">
        <f t="shared" si="162"/>
        <v>2584</v>
      </c>
      <c r="D2592">
        <f t="shared" si="160"/>
        <v>25.830000000000002</v>
      </c>
      <c r="E2592">
        <f t="shared" si="163"/>
        <v>356.13235175402417</v>
      </c>
      <c r="F2592">
        <f t="shared" si="161"/>
        <v>1.5769509286271742E-3</v>
      </c>
    </row>
    <row r="2593" spans="3:6">
      <c r="C2593">
        <f t="shared" si="162"/>
        <v>2585</v>
      </c>
      <c r="D2593">
        <f t="shared" si="160"/>
        <v>25.84</v>
      </c>
      <c r="E2593">
        <f t="shared" si="163"/>
        <v>354.7625053766547</v>
      </c>
      <c r="F2593">
        <f t="shared" si="161"/>
        <v>1.5708852608881157E-3</v>
      </c>
    </row>
    <row r="2594" spans="3:6">
      <c r="C2594">
        <f t="shared" si="162"/>
        <v>2586</v>
      </c>
      <c r="D2594">
        <f t="shared" si="160"/>
        <v>25.85</v>
      </c>
      <c r="E2594">
        <f t="shared" si="163"/>
        <v>353.39773225045809</v>
      </c>
      <c r="F2594">
        <f t="shared" si="161"/>
        <v>1.5648420574607348E-3</v>
      </c>
    </row>
    <row r="2595" spans="3:6">
      <c r="C2595">
        <f t="shared" si="162"/>
        <v>2587</v>
      </c>
      <c r="D2595">
        <f t="shared" si="160"/>
        <v>25.86</v>
      </c>
      <c r="E2595">
        <f t="shared" si="163"/>
        <v>352.03801422730385</v>
      </c>
      <c r="F2595">
        <f t="shared" si="161"/>
        <v>1.5588212379852688E-3</v>
      </c>
    </row>
    <row r="2596" spans="3:6">
      <c r="C2596">
        <f t="shared" si="162"/>
        <v>2588</v>
      </c>
      <c r="D2596">
        <f t="shared" si="160"/>
        <v>25.87</v>
      </c>
      <c r="E2596">
        <f t="shared" si="163"/>
        <v>350.68333322006362</v>
      </c>
      <c r="F2596">
        <f t="shared" si="161"/>
        <v>1.5528227223720718E-3</v>
      </c>
    </row>
    <row r="2597" spans="3:6">
      <c r="C2597">
        <f t="shared" si="162"/>
        <v>2589</v>
      </c>
      <c r="D2597">
        <f t="shared" si="160"/>
        <v>25.88</v>
      </c>
      <c r="E2597">
        <f t="shared" si="163"/>
        <v>349.33367120242224</v>
      </c>
      <c r="F2597">
        <f t="shared" si="161"/>
        <v>1.5468464308007785E-3</v>
      </c>
    </row>
    <row r="2598" spans="3:6">
      <c r="C2598">
        <f t="shared" si="162"/>
        <v>2590</v>
      </c>
      <c r="D2598">
        <f t="shared" si="160"/>
        <v>25.89</v>
      </c>
      <c r="E2598">
        <f t="shared" si="163"/>
        <v>347.9890102086888</v>
      </c>
      <c r="F2598">
        <f t="shared" si="161"/>
        <v>1.5408922837194675E-3</v>
      </c>
    </row>
    <row r="2599" spans="3:6">
      <c r="C2599">
        <f t="shared" si="162"/>
        <v>2591</v>
      </c>
      <c r="D2599">
        <f t="shared" si="160"/>
        <v>25.900000000000002</v>
      </c>
      <c r="E2599">
        <f t="shared" si="163"/>
        <v>346.6493323336083</v>
      </c>
      <c r="F2599">
        <f t="shared" si="161"/>
        <v>1.5349602018438263E-3</v>
      </c>
    </row>
    <row r="2600" spans="3:6">
      <c r="C2600">
        <f t="shared" si="162"/>
        <v>2592</v>
      </c>
      <c r="D2600">
        <f t="shared" si="160"/>
        <v>25.91</v>
      </c>
      <c r="E2600">
        <f t="shared" si="163"/>
        <v>345.31461973217432</v>
      </c>
      <c r="F2600">
        <f t="shared" si="161"/>
        <v>1.5290501061563234E-3</v>
      </c>
    </row>
    <row r="2601" spans="3:6">
      <c r="C2601">
        <f t="shared" si="162"/>
        <v>2593</v>
      </c>
      <c r="D2601">
        <f t="shared" si="160"/>
        <v>25.92</v>
      </c>
      <c r="E2601">
        <f t="shared" si="163"/>
        <v>343.98485461944182</v>
      </c>
      <c r="F2601">
        <f t="shared" si="161"/>
        <v>1.5231619179053783E-3</v>
      </c>
    </row>
    <row r="2602" spans="3:6">
      <c r="C2602">
        <f t="shared" si="162"/>
        <v>2594</v>
      </c>
      <c r="D2602">
        <f t="shared" si="160"/>
        <v>25.93</v>
      </c>
      <c r="E2602">
        <f t="shared" si="163"/>
        <v>342.6600192703404</v>
      </c>
      <c r="F2602">
        <f t="shared" si="161"/>
        <v>1.5172955586045345E-3</v>
      </c>
    </row>
    <row r="2603" spans="3:6">
      <c r="C2603">
        <f t="shared" si="162"/>
        <v>2595</v>
      </c>
      <c r="D2603">
        <f t="shared" si="160"/>
        <v>25.94</v>
      </c>
      <c r="E2603">
        <f t="shared" si="163"/>
        <v>341.34009601948793</v>
      </c>
      <c r="F2603">
        <f t="shared" si="161"/>
        <v>1.5114509500316351E-3</v>
      </c>
    </row>
    <row r="2604" spans="3:6">
      <c r="C2604">
        <f t="shared" si="162"/>
        <v>2596</v>
      </c>
      <c r="D2604">
        <f t="shared" si="160"/>
        <v>25.95</v>
      </c>
      <c r="E2604">
        <f t="shared" si="163"/>
        <v>340.02506726100523</v>
      </c>
      <c r="F2604">
        <f t="shared" si="161"/>
        <v>1.5056280142280015E-3</v>
      </c>
    </row>
    <row r="2605" spans="3:6">
      <c r="C2605">
        <f t="shared" si="162"/>
        <v>2597</v>
      </c>
      <c r="D2605">
        <f t="shared" si="160"/>
        <v>25.96</v>
      </c>
      <c r="E2605">
        <f t="shared" si="163"/>
        <v>338.71491544833083</v>
      </c>
      <c r="F2605">
        <f t="shared" si="161"/>
        <v>1.4998266734976135E-3</v>
      </c>
    </row>
    <row r="2606" spans="3:6">
      <c r="C2606">
        <f t="shared" si="162"/>
        <v>2598</v>
      </c>
      <c r="D2606">
        <f t="shared" si="160"/>
        <v>25.97</v>
      </c>
      <c r="E2606">
        <f t="shared" si="163"/>
        <v>337.40962309403619</v>
      </c>
      <c r="F2606">
        <f t="shared" si="161"/>
        <v>1.4940468504062911E-3</v>
      </c>
    </row>
    <row r="2607" spans="3:6">
      <c r="C2607">
        <f t="shared" si="162"/>
        <v>2599</v>
      </c>
      <c r="D2607">
        <f t="shared" si="160"/>
        <v>25.98</v>
      </c>
      <c r="E2607">
        <f t="shared" si="163"/>
        <v>336.10917276964136</v>
      </c>
      <c r="F2607">
        <f t="shared" si="161"/>
        <v>1.4882884677808778E-3</v>
      </c>
    </row>
    <row r="2608" spans="3:6">
      <c r="C2608">
        <f t="shared" si="162"/>
        <v>2600</v>
      </c>
      <c r="D2608">
        <f t="shared" si="160"/>
        <v>25.990000000000002</v>
      </c>
      <c r="E2608">
        <f t="shared" si="163"/>
        <v>334.81354710543127</v>
      </c>
      <c r="F2608">
        <f t="shared" si="161"/>
        <v>1.4825514487084278E-3</v>
      </c>
    </row>
    <row r="2609" spans="3:6">
      <c r="C2609">
        <f t="shared" si="162"/>
        <v>2601</v>
      </c>
      <c r="D2609">
        <f t="shared" si="160"/>
        <v>26</v>
      </c>
      <c r="E2609">
        <f t="shared" si="163"/>
        <v>333.52272879027265</v>
      </c>
      <c r="F2609">
        <f t="shared" si="161"/>
        <v>1.4768357165353949E-3</v>
      </c>
    </row>
    <row r="2610" spans="3:6">
      <c r="C2610">
        <f t="shared" si="162"/>
        <v>2602</v>
      </c>
      <c r="D2610">
        <f t="shared" si="160"/>
        <v>26.01</v>
      </c>
      <c r="E2610">
        <f t="shared" si="163"/>
        <v>332.23670057143153</v>
      </c>
      <c r="F2610">
        <f t="shared" si="161"/>
        <v>1.4711411948668245E-3</v>
      </c>
    </row>
    <row r="2611" spans="3:6">
      <c r="C2611">
        <f t="shared" si="162"/>
        <v>2603</v>
      </c>
      <c r="D2611">
        <f t="shared" si="160"/>
        <v>26.02</v>
      </c>
      <c r="E2611">
        <f t="shared" si="163"/>
        <v>330.95544525439027</v>
      </c>
      <c r="F2611">
        <f t="shared" si="161"/>
        <v>1.4654678075655431E-3</v>
      </c>
    </row>
    <row r="2612" spans="3:6">
      <c r="C2612">
        <f t="shared" si="162"/>
        <v>2604</v>
      </c>
      <c r="D2612">
        <f t="shared" si="160"/>
        <v>26.03</v>
      </c>
      <c r="E2612">
        <f t="shared" si="163"/>
        <v>329.6789457026664</v>
      </c>
      <c r="F2612">
        <f t="shared" si="161"/>
        <v>1.4598154787513571E-3</v>
      </c>
    </row>
    <row r="2613" spans="3:6">
      <c r="C2613">
        <f t="shared" si="162"/>
        <v>2605</v>
      </c>
      <c r="D2613">
        <f t="shared" si="160"/>
        <v>26.04</v>
      </c>
      <c r="E2613">
        <f t="shared" si="163"/>
        <v>328.40718483763135</v>
      </c>
      <c r="F2613">
        <f t="shared" si="161"/>
        <v>1.4541841328002487E-3</v>
      </c>
    </row>
    <row r="2614" spans="3:6">
      <c r="C2614">
        <f t="shared" si="162"/>
        <v>2606</v>
      </c>
      <c r="D2614">
        <f t="shared" si="160"/>
        <v>26.05</v>
      </c>
      <c r="E2614">
        <f t="shared" si="163"/>
        <v>327.14014563832933</v>
      </c>
      <c r="F2614">
        <f t="shared" si="161"/>
        <v>1.4485736943435751E-3</v>
      </c>
    </row>
    <row r="2615" spans="3:6">
      <c r="C2615">
        <f t="shared" si="162"/>
        <v>2607</v>
      </c>
      <c r="D2615">
        <f t="shared" si="160"/>
        <v>26.060000000000002</v>
      </c>
      <c r="E2615">
        <f t="shared" si="163"/>
        <v>325.87781114129729</v>
      </c>
      <c r="F2615">
        <f t="shared" si="161"/>
        <v>1.4429840882672711E-3</v>
      </c>
    </row>
    <row r="2616" spans="3:6">
      <c r="C2616">
        <f t="shared" si="162"/>
        <v>2608</v>
      </c>
      <c r="D2616">
        <f t="shared" si="160"/>
        <v>26.07</v>
      </c>
      <c r="E2616">
        <f t="shared" si="163"/>
        <v>324.62016444038477</v>
      </c>
      <c r="F2616">
        <f t="shared" si="161"/>
        <v>1.4374152397110503E-3</v>
      </c>
    </row>
    <row r="2617" spans="3:6">
      <c r="C2617">
        <f t="shared" si="162"/>
        <v>2609</v>
      </c>
      <c r="D2617">
        <f t="shared" si="160"/>
        <v>26.080000000000002</v>
      </c>
      <c r="E2617">
        <f t="shared" si="163"/>
        <v>323.36718868657488</v>
      </c>
      <c r="F2617">
        <f t="shared" si="161"/>
        <v>1.4318670740676139E-3</v>
      </c>
    </row>
    <row r="2618" spans="3:6">
      <c r="C2618">
        <f t="shared" si="162"/>
        <v>2610</v>
      </c>
      <c r="D2618">
        <f t="shared" si="160"/>
        <v>26.09</v>
      </c>
      <c r="E2618">
        <f t="shared" si="163"/>
        <v>322.11886708780514</v>
      </c>
      <c r="F2618">
        <f t="shared" si="161"/>
        <v>1.4263395169818568E-3</v>
      </c>
    </row>
    <row r="2619" spans="3:6">
      <c r="C2619">
        <f t="shared" si="162"/>
        <v>2611</v>
      </c>
      <c r="D2619">
        <f t="shared" si="160"/>
        <v>26.1</v>
      </c>
      <c r="E2619">
        <f t="shared" si="163"/>
        <v>320.8751829087895</v>
      </c>
      <c r="F2619">
        <f t="shared" si="161"/>
        <v>1.4208324943500792E-3</v>
      </c>
    </row>
    <row r="2620" spans="3:6">
      <c r="C2620">
        <f t="shared" si="162"/>
        <v>2612</v>
      </c>
      <c r="D2620">
        <f t="shared" si="160"/>
        <v>26.11</v>
      </c>
      <c r="E2620">
        <f t="shared" si="163"/>
        <v>319.63611947084001</v>
      </c>
      <c r="F2620">
        <f t="shared" si="161"/>
        <v>1.415345932319197E-3</v>
      </c>
    </row>
    <row r="2621" spans="3:6">
      <c r="C2621">
        <f t="shared" si="162"/>
        <v>2613</v>
      </c>
      <c r="D2621">
        <f t="shared" si="160"/>
        <v>26.12</v>
      </c>
      <c r="E2621">
        <f t="shared" si="163"/>
        <v>318.40166015168961</v>
      </c>
      <c r="F2621">
        <f t="shared" si="161"/>
        <v>1.4098797572859574E-3</v>
      </c>
    </row>
    <row r="2622" spans="3:6">
      <c r="C2622">
        <f t="shared" si="162"/>
        <v>2614</v>
      </c>
      <c r="D2622">
        <f t="shared" si="160"/>
        <v>26.13</v>
      </c>
      <c r="E2622">
        <f t="shared" si="163"/>
        <v>317.17178838531504</v>
      </c>
      <c r="F2622">
        <f t="shared" si="161"/>
        <v>1.4044338958961553E-3</v>
      </c>
    </row>
    <row r="2623" spans="3:6">
      <c r="C2623">
        <f t="shared" si="162"/>
        <v>2615</v>
      </c>
      <c r="D2623">
        <f t="shared" si="160"/>
        <v>26.14</v>
      </c>
      <c r="E2623">
        <f t="shared" si="163"/>
        <v>315.94648766176067</v>
      </c>
      <c r="F2623">
        <f t="shared" si="161"/>
        <v>1.3990082750438514E-3</v>
      </c>
    </row>
    <row r="2624" spans="3:6">
      <c r="C2624">
        <f t="shared" si="162"/>
        <v>2616</v>
      </c>
      <c r="D2624">
        <f t="shared" si="160"/>
        <v>26.150000000000002</v>
      </c>
      <c r="E2624">
        <f t="shared" si="163"/>
        <v>314.72574152696211</v>
      </c>
      <c r="F2624">
        <f t="shared" si="161"/>
        <v>1.3936028218705934E-3</v>
      </c>
    </row>
    <row r="2625" spans="3:6">
      <c r="C2625">
        <f t="shared" si="162"/>
        <v>2617</v>
      </c>
      <c r="D2625">
        <f t="shared" si="160"/>
        <v>26.16</v>
      </c>
      <c r="E2625">
        <f t="shared" si="163"/>
        <v>313.5095335825709</v>
      </c>
      <c r="F2625">
        <f t="shared" si="161"/>
        <v>1.3882174637646382E-3</v>
      </c>
    </row>
    <row r="2626" spans="3:6">
      <c r="C2626">
        <f t="shared" si="162"/>
        <v>2618</v>
      </c>
      <c r="D2626">
        <f t="shared" si="160"/>
        <v>26.17</v>
      </c>
      <c r="E2626">
        <f t="shared" si="163"/>
        <v>312.29784748577936</v>
      </c>
      <c r="F2626">
        <f t="shared" si="161"/>
        <v>1.3828521283601764E-3</v>
      </c>
    </row>
    <row r="2627" spans="3:6">
      <c r="C2627">
        <f t="shared" si="162"/>
        <v>2619</v>
      </c>
      <c r="D2627">
        <f t="shared" si="160"/>
        <v>26.18</v>
      </c>
      <c r="E2627">
        <f t="shared" si="163"/>
        <v>311.090666949146</v>
      </c>
      <c r="F2627">
        <f t="shared" si="161"/>
        <v>1.3775067435365606E-3</v>
      </c>
    </row>
    <row r="2628" spans="3:6">
      <c r="C2628">
        <f t="shared" si="162"/>
        <v>2620</v>
      </c>
      <c r="D2628">
        <f t="shared" si="160"/>
        <v>26.19</v>
      </c>
      <c r="E2628">
        <f t="shared" si="163"/>
        <v>309.88797574042172</v>
      </c>
      <c r="F2628">
        <f t="shared" si="161"/>
        <v>1.3721812374175336E-3</v>
      </c>
    </row>
    <row r="2629" spans="3:6">
      <c r="C2629">
        <f t="shared" si="162"/>
        <v>2621</v>
      </c>
      <c r="D2629">
        <f t="shared" si="160"/>
        <v>26.2</v>
      </c>
      <c r="E2629">
        <f t="shared" si="163"/>
        <v>308.68975768237578</v>
      </c>
      <c r="F2629">
        <f t="shared" si="161"/>
        <v>1.36687553837046E-3</v>
      </c>
    </row>
    <row r="2630" spans="3:6">
      <c r="C2630">
        <f t="shared" si="162"/>
        <v>2622</v>
      </c>
      <c r="D2630">
        <f t="shared" si="160"/>
        <v>26.21</v>
      </c>
      <c r="E2630">
        <f t="shared" si="163"/>
        <v>307.49599665262281</v>
      </c>
      <c r="F2630">
        <f t="shared" si="161"/>
        <v>1.3615895750055589E-3</v>
      </c>
    </row>
    <row r="2631" spans="3:6">
      <c r="C2631">
        <f t="shared" si="162"/>
        <v>2623</v>
      </c>
      <c r="D2631">
        <f t="shared" si="160"/>
        <v>26.22</v>
      </c>
      <c r="E2631">
        <f t="shared" si="163"/>
        <v>306.3066765834497</v>
      </c>
      <c r="F2631">
        <f t="shared" si="161"/>
        <v>1.3563232761751374E-3</v>
      </c>
    </row>
    <row r="2632" spans="3:6">
      <c r="C2632">
        <f t="shared" si="162"/>
        <v>2624</v>
      </c>
      <c r="D2632">
        <f t="shared" si="160"/>
        <v>26.23</v>
      </c>
      <c r="E2632">
        <f t="shared" si="163"/>
        <v>305.12178146164416</v>
      </c>
      <c r="F2632">
        <f t="shared" si="161"/>
        <v>1.351076570972832E-3</v>
      </c>
    </row>
    <row r="2633" spans="3:6">
      <c r="C2633">
        <f t="shared" si="162"/>
        <v>2625</v>
      </c>
      <c r="D2633">
        <f t="shared" si="160"/>
        <v>26.240000000000002</v>
      </c>
      <c r="E2633">
        <f t="shared" si="163"/>
        <v>303.94129532832238</v>
      </c>
      <c r="F2633">
        <f t="shared" si="161"/>
        <v>1.3458493887328455E-3</v>
      </c>
    </row>
    <row r="2634" spans="3:6">
      <c r="C2634">
        <f t="shared" si="162"/>
        <v>2626</v>
      </c>
      <c r="D2634">
        <f t="shared" ref="D2634:D2697" si="164">$E$5*(C2634-1)</f>
        <v>26.25</v>
      </c>
      <c r="E2634">
        <f t="shared" si="163"/>
        <v>302.76520227875795</v>
      </c>
      <c r="F2634">
        <f t="shared" ref="F2634:F2697" si="165">E2634/$E$7</f>
        <v>1.3406416590291887E-3</v>
      </c>
    </row>
    <row r="2635" spans="3:6">
      <c r="C2635">
        <f t="shared" ref="C2635:C2698" si="166">C2634+1</f>
        <v>2627</v>
      </c>
      <c r="D2635">
        <f t="shared" si="164"/>
        <v>26.26</v>
      </c>
      <c r="E2635">
        <f t="shared" si="163"/>
        <v>301.59348646221082</v>
      </c>
      <c r="F2635">
        <f t="shared" si="165"/>
        <v>1.3354533116749238E-3</v>
      </c>
    </row>
    <row r="2636" spans="3:6">
      <c r="C2636">
        <f t="shared" si="166"/>
        <v>2628</v>
      </c>
      <c r="D2636">
        <f t="shared" si="164"/>
        <v>26.27</v>
      </c>
      <c r="E2636">
        <f t="shared" ref="E2636:E2699" si="167">(2*D2635^2+D2635^2*$E$5^2/4-$E$3*D2635*$E$5^2+$E$5^2*$E$4*($E$4+1))/(D2635*$E$5+D2635^2)*E2635+($E$5-D2635)/($E$5+D2635)*E2634</f>
        <v>300.42613208175726</v>
      </c>
      <c r="F2636">
        <f t="shared" si="165"/>
        <v>1.3302842767214109E-3</v>
      </c>
    </row>
    <row r="2637" spans="3:6">
      <c r="C2637">
        <f t="shared" si="166"/>
        <v>2629</v>
      </c>
      <c r="D2637">
        <f t="shared" si="164"/>
        <v>26.28</v>
      </c>
      <c r="E2637">
        <f t="shared" si="167"/>
        <v>299.2631233941197</v>
      </c>
      <c r="F2637">
        <f t="shared" si="165"/>
        <v>1.3251344844575556E-3</v>
      </c>
    </row>
    <row r="2638" spans="3:6">
      <c r="C2638">
        <f t="shared" si="166"/>
        <v>2630</v>
      </c>
      <c r="D2638">
        <f t="shared" si="164"/>
        <v>26.29</v>
      </c>
      <c r="E2638">
        <f t="shared" si="167"/>
        <v>298.10444470949733</v>
      </c>
      <c r="F2638">
        <f t="shared" si="165"/>
        <v>1.3200038654090571E-3</v>
      </c>
    </row>
    <row r="2639" spans="3:6">
      <c r="C2639">
        <f t="shared" si="166"/>
        <v>2631</v>
      </c>
      <c r="D2639">
        <f t="shared" si="164"/>
        <v>26.3</v>
      </c>
      <c r="E2639">
        <f t="shared" si="167"/>
        <v>296.95008039139714</v>
      </c>
      <c r="F2639">
        <f t="shared" si="165"/>
        <v>1.3148923503376617E-3</v>
      </c>
    </row>
    <row r="2640" spans="3:6">
      <c r="C2640">
        <f t="shared" si="166"/>
        <v>2632</v>
      </c>
      <c r="D2640">
        <f t="shared" si="164"/>
        <v>26.310000000000002</v>
      </c>
      <c r="E2640">
        <f t="shared" si="167"/>
        <v>295.80001485646534</v>
      </c>
      <c r="F2640">
        <f t="shared" si="165"/>
        <v>1.3097998702404157E-3</v>
      </c>
    </row>
    <row r="2641" spans="3:6">
      <c r="C2641">
        <f t="shared" si="166"/>
        <v>2633</v>
      </c>
      <c r="D2641">
        <f t="shared" si="164"/>
        <v>26.32</v>
      </c>
      <c r="E2641">
        <f t="shared" si="167"/>
        <v>294.65423257431934</v>
      </c>
      <c r="F2641">
        <f t="shared" si="165"/>
        <v>1.3047263563489211E-3</v>
      </c>
    </row>
    <row r="2642" spans="3:6">
      <c r="C2642">
        <f t="shared" si="166"/>
        <v>2634</v>
      </c>
      <c r="D2642">
        <f t="shared" si="164"/>
        <v>26.330000000000002</v>
      </c>
      <c r="E2642">
        <f t="shared" si="167"/>
        <v>293.51271806738026</v>
      </c>
      <c r="F2642">
        <f t="shared" si="165"/>
        <v>1.2996717401285943E-3</v>
      </c>
    </row>
    <row r="2643" spans="3:6">
      <c r="C2643">
        <f t="shared" si="166"/>
        <v>2635</v>
      </c>
      <c r="D2643">
        <f t="shared" si="164"/>
        <v>26.34</v>
      </c>
      <c r="E2643">
        <f t="shared" si="167"/>
        <v>292.3754559107058</v>
      </c>
      <c r="F2643">
        <f t="shared" si="165"/>
        <v>1.2946359532779264E-3</v>
      </c>
    </row>
    <row r="2644" spans="3:6">
      <c r="C2644">
        <f t="shared" si="166"/>
        <v>2636</v>
      </c>
      <c r="D2644">
        <f t="shared" si="164"/>
        <v>26.35</v>
      </c>
      <c r="E2644">
        <f t="shared" si="167"/>
        <v>291.24243073182311</v>
      </c>
      <c r="F2644">
        <f t="shared" si="165"/>
        <v>1.2896189277277425E-3</v>
      </c>
    </row>
    <row r="2645" spans="3:6">
      <c r="C2645">
        <f t="shared" si="166"/>
        <v>2637</v>
      </c>
      <c r="D2645">
        <f t="shared" si="164"/>
        <v>26.36</v>
      </c>
      <c r="E2645">
        <f t="shared" si="167"/>
        <v>290.1136272105631</v>
      </c>
      <c r="F2645">
        <f t="shared" si="165"/>
        <v>1.2846205956404681E-3</v>
      </c>
    </row>
    <row r="2646" spans="3:6">
      <c r="C2646">
        <f t="shared" si="166"/>
        <v>2638</v>
      </c>
      <c r="D2646">
        <f t="shared" si="164"/>
        <v>26.37</v>
      </c>
      <c r="E2646">
        <f t="shared" si="167"/>
        <v>288.98903007889453</v>
      </c>
      <c r="F2646">
        <f t="shared" si="165"/>
        <v>1.2796408894093952E-3</v>
      </c>
    </row>
    <row r="2647" spans="3:6">
      <c r="C2647">
        <f t="shared" si="166"/>
        <v>2639</v>
      </c>
      <c r="D2647">
        <f t="shared" si="164"/>
        <v>26.38</v>
      </c>
      <c r="E2647">
        <f t="shared" si="167"/>
        <v>287.86862412075845</v>
      </c>
      <c r="F2647">
        <f t="shared" si="165"/>
        <v>1.2746797416579479E-3</v>
      </c>
    </row>
    <row r="2648" spans="3:6">
      <c r="C2648">
        <f t="shared" si="166"/>
        <v>2640</v>
      </c>
      <c r="D2648">
        <f t="shared" si="164"/>
        <v>26.39</v>
      </c>
      <c r="E2648">
        <f t="shared" si="167"/>
        <v>286.75239417190357</v>
      </c>
      <c r="F2648">
        <f t="shared" si="165"/>
        <v>1.2697370852389547E-3</v>
      </c>
    </row>
    <row r="2649" spans="3:6">
      <c r="C2649">
        <f t="shared" si="166"/>
        <v>2641</v>
      </c>
      <c r="D2649">
        <f t="shared" si="164"/>
        <v>26.400000000000002</v>
      </c>
      <c r="E2649">
        <f t="shared" si="167"/>
        <v>285.64032511972169</v>
      </c>
      <c r="F2649">
        <f t="shared" si="165"/>
        <v>1.2648128532339192E-3</v>
      </c>
    </row>
    <row r="2650" spans="3:6">
      <c r="C2650">
        <f t="shared" si="166"/>
        <v>2642</v>
      </c>
      <c r="D2650">
        <f t="shared" si="164"/>
        <v>26.41</v>
      </c>
      <c r="E2650">
        <f t="shared" si="167"/>
        <v>284.53240190308378</v>
      </c>
      <c r="F2650">
        <f t="shared" si="165"/>
        <v>1.2599069789522941E-3</v>
      </c>
    </row>
    <row r="2651" spans="3:6">
      <c r="C2651">
        <f t="shared" si="166"/>
        <v>2643</v>
      </c>
      <c r="D2651">
        <f t="shared" si="164"/>
        <v>26.42</v>
      </c>
      <c r="E2651">
        <f t="shared" si="167"/>
        <v>283.42860951217665</v>
      </c>
      <c r="F2651">
        <f t="shared" si="165"/>
        <v>1.255019395930758E-3</v>
      </c>
    </row>
    <row r="2652" spans="3:6">
      <c r="C2652">
        <f t="shared" si="166"/>
        <v>2644</v>
      </c>
      <c r="D2652">
        <f t="shared" si="164"/>
        <v>26.43</v>
      </c>
      <c r="E2652">
        <f t="shared" si="167"/>
        <v>282.3289329883396</v>
      </c>
      <c r="F2652">
        <f t="shared" si="165"/>
        <v>1.2501500379324933E-3</v>
      </c>
    </row>
    <row r="2653" spans="3:6">
      <c r="C2653">
        <f t="shared" si="166"/>
        <v>2645</v>
      </c>
      <c r="D2653">
        <f t="shared" si="164"/>
        <v>26.44</v>
      </c>
      <c r="E2653">
        <f t="shared" si="167"/>
        <v>281.23335742390185</v>
      </c>
      <c r="F2653">
        <f t="shared" si="165"/>
        <v>1.2452988389464639E-3</v>
      </c>
    </row>
    <row r="2654" spans="3:6">
      <c r="C2654">
        <f t="shared" si="166"/>
        <v>2646</v>
      </c>
      <c r="D2654">
        <f t="shared" si="164"/>
        <v>26.45</v>
      </c>
      <c r="E2654">
        <f t="shared" si="167"/>
        <v>280.14186796202051</v>
      </c>
      <c r="F2654">
        <f t="shared" si="165"/>
        <v>1.2404657331867002E-3</v>
      </c>
    </row>
    <row r="2655" spans="3:6">
      <c r="C2655">
        <f t="shared" si="166"/>
        <v>2647</v>
      </c>
      <c r="D2655">
        <f t="shared" si="164"/>
        <v>26.46</v>
      </c>
      <c r="E2655">
        <f t="shared" si="167"/>
        <v>279.0544497965189</v>
      </c>
      <c r="F2655">
        <f t="shared" si="165"/>
        <v>1.2356506550915819E-3</v>
      </c>
    </row>
    <row r="2656" spans="3:6">
      <c r="C2656">
        <f t="shared" si="166"/>
        <v>2648</v>
      </c>
      <c r="D2656">
        <f t="shared" si="164"/>
        <v>26.47</v>
      </c>
      <c r="E2656">
        <f t="shared" si="167"/>
        <v>277.97108817172506</v>
      </c>
      <c r="F2656">
        <f t="shared" si="165"/>
        <v>1.2308535393231227E-3</v>
      </c>
    </row>
    <row r="2657" spans="3:6">
      <c r="C2657">
        <f t="shared" si="166"/>
        <v>2649</v>
      </c>
      <c r="D2657">
        <f t="shared" si="164"/>
        <v>26.48</v>
      </c>
      <c r="E2657">
        <f t="shared" si="167"/>
        <v>276.89176838231111</v>
      </c>
      <c r="F2657">
        <f t="shared" si="165"/>
        <v>1.2260743207662599E-3</v>
      </c>
    </row>
    <row r="2658" spans="3:6">
      <c r="C2658">
        <f t="shared" si="166"/>
        <v>2650</v>
      </c>
      <c r="D2658">
        <f t="shared" si="164"/>
        <v>26.490000000000002</v>
      </c>
      <c r="E2658">
        <f t="shared" si="167"/>
        <v>275.81647577313259</v>
      </c>
      <c r="F2658">
        <f t="shared" si="165"/>
        <v>1.2213129345281424E-3</v>
      </c>
    </row>
    <row r="2659" spans="3:6">
      <c r="C2659">
        <f t="shared" si="166"/>
        <v>2651</v>
      </c>
      <c r="D2659">
        <f t="shared" si="164"/>
        <v>26.5</v>
      </c>
      <c r="E2659">
        <f t="shared" si="167"/>
        <v>274.74519573906883</v>
      </c>
      <c r="F2659">
        <f t="shared" si="165"/>
        <v>1.2165693159374243E-3</v>
      </c>
    </row>
    <row r="2660" spans="3:6">
      <c r="C2660">
        <f t="shared" si="166"/>
        <v>2652</v>
      </c>
      <c r="D2660">
        <f t="shared" si="164"/>
        <v>26.51</v>
      </c>
      <c r="E2660">
        <f t="shared" si="167"/>
        <v>273.67791372486346</v>
      </c>
      <c r="F2660">
        <f t="shared" si="165"/>
        <v>1.2118434005435577E-3</v>
      </c>
    </row>
    <row r="2661" spans="3:6">
      <c r="C2661">
        <f t="shared" si="166"/>
        <v>2653</v>
      </c>
      <c r="D2661">
        <f t="shared" si="164"/>
        <v>26.52</v>
      </c>
      <c r="E2661">
        <f t="shared" si="167"/>
        <v>272.61461522496512</v>
      </c>
      <c r="F2661">
        <f t="shared" si="165"/>
        <v>1.2071351241160887E-3</v>
      </c>
    </row>
    <row r="2662" spans="3:6">
      <c r="C2662">
        <f t="shared" si="166"/>
        <v>2654</v>
      </c>
      <c r="D2662">
        <f t="shared" si="164"/>
        <v>26.53</v>
      </c>
      <c r="E2662">
        <f t="shared" si="167"/>
        <v>271.55528578336884</v>
      </c>
      <c r="F2662">
        <f t="shared" si="165"/>
        <v>1.2024444226439541E-3</v>
      </c>
    </row>
    <row r="2663" spans="3:6">
      <c r="C2663">
        <f t="shared" si="166"/>
        <v>2655</v>
      </c>
      <c r="D2663">
        <f t="shared" si="164"/>
        <v>26.54</v>
      </c>
      <c r="E2663">
        <f t="shared" si="167"/>
        <v>270.49991099345795</v>
      </c>
      <c r="F2663">
        <f t="shared" si="165"/>
        <v>1.1977712323347817E-3</v>
      </c>
    </row>
    <row r="2664" spans="3:6">
      <c r="C2664">
        <f t="shared" si="166"/>
        <v>2656</v>
      </c>
      <c r="D2664">
        <f t="shared" si="164"/>
        <v>26.55</v>
      </c>
      <c r="E2664">
        <f t="shared" si="167"/>
        <v>269.44847649784646</v>
      </c>
      <c r="F2664">
        <f t="shared" si="165"/>
        <v>1.1931154896141923E-3</v>
      </c>
    </row>
    <row r="2665" spans="3:6">
      <c r="C2665">
        <f t="shared" si="166"/>
        <v>2657</v>
      </c>
      <c r="D2665">
        <f t="shared" si="164"/>
        <v>26.560000000000002</v>
      </c>
      <c r="E2665">
        <f t="shared" si="167"/>
        <v>268.40096798822157</v>
      </c>
      <c r="F2665">
        <f t="shared" si="165"/>
        <v>1.1884771311251024E-3</v>
      </c>
    </row>
    <row r="2666" spans="3:6">
      <c r="C2666">
        <f t="shared" si="166"/>
        <v>2658</v>
      </c>
      <c r="D2666">
        <f t="shared" si="164"/>
        <v>26.57</v>
      </c>
      <c r="E2666">
        <f t="shared" si="167"/>
        <v>267.35737120518684</v>
      </c>
      <c r="F2666">
        <f t="shared" si="165"/>
        <v>1.1838560937270295E-3</v>
      </c>
    </row>
    <row r="2667" spans="3:6">
      <c r="C2667">
        <f t="shared" si="166"/>
        <v>2659</v>
      </c>
      <c r="D2667">
        <f t="shared" si="164"/>
        <v>26.580000000000002</v>
      </c>
      <c r="E2667">
        <f t="shared" si="167"/>
        <v>266.31767193810578</v>
      </c>
      <c r="F2667">
        <f t="shared" si="165"/>
        <v>1.1792523144954002E-3</v>
      </c>
    </row>
    <row r="2668" spans="3:6">
      <c r="C2668">
        <f t="shared" si="166"/>
        <v>2660</v>
      </c>
      <c r="D2668">
        <f t="shared" si="164"/>
        <v>26.59</v>
      </c>
      <c r="E2668">
        <f t="shared" si="167"/>
        <v>265.28185602494585</v>
      </c>
      <c r="F2668">
        <f t="shared" si="165"/>
        <v>1.1746657307208587E-3</v>
      </c>
    </row>
    <row r="2669" spans="3:6">
      <c r="C2669">
        <f t="shared" si="166"/>
        <v>2661</v>
      </c>
      <c r="D2669">
        <f t="shared" si="164"/>
        <v>26.6</v>
      </c>
      <c r="E2669">
        <f t="shared" si="167"/>
        <v>264.24990935212293</v>
      </c>
      <c r="F2669">
        <f t="shared" si="165"/>
        <v>1.1700962799085781E-3</v>
      </c>
    </row>
    <row r="2670" spans="3:6">
      <c r="C2670">
        <f t="shared" si="166"/>
        <v>2662</v>
      </c>
      <c r="D2670">
        <f t="shared" si="164"/>
        <v>26.61</v>
      </c>
      <c r="E2670">
        <f t="shared" si="167"/>
        <v>263.22181785434617</v>
      </c>
      <c r="F2670">
        <f t="shared" si="165"/>
        <v>1.1655438997775741E-3</v>
      </c>
    </row>
    <row r="2671" spans="3:6">
      <c r="C2671">
        <f t="shared" si="166"/>
        <v>2663</v>
      </c>
      <c r="D2671">
        <f t="shared" si="164"/>
        <v>26.62</v>
      </c>
      <c r="E2671">
        <f t="shared" si="167"/>
        <v>262.19756751446317</v>
      </c>
      <c r="F2671">
        <f t="shared" si="165"/>
        <v>1.1610085282600187E-3</v>
      </c>
    </row>
    <row r="2672" spans="3:6">
      <c r="C2672">
        <f t="shared" si="166"/>
        <v>2664</v>
      </c>
      <c r="D2672">
        <f t="shared" si="164"/>
        <v>26.63</v>
      </c>
      <c r="E2672">
        <f t="shared" si="167"/>
        <v>261.17714436330601</v>
      </c>
      <c r="F2672">
        <f t="shared" si="165"/>
        <v>1.1564901035005591E-3</v>
      </c>
    </row>
    <row r="2673" spans="3:6">
      <c r="C2673">
        <f t="shared" si="166"/>
        <v>2665</v>
      </c>
      <c r="D2673">
        <f t="shared" si="164"/>
        <v>26.64</v>
      </c>
      <c r="E2673">
        <f t="shared" si="167"/>
        <v>260.16053447953703</v>
      </c>
      <c r="F2673">
        <f t="shared" si="165"/>
        <v>1.1519885638556343E-3</v>
      </c>
    </row>
    <row r="2674" spans="3:6">
      <c r="C2674">
        <f t="shared" si="166"/>
        <v>2666</v>
      </c>
      <c r="D2674">
        <f t="shared" si="164"/>
        <v>26.650000000000002</v>
      </c>
      <c r="E2674">
        <f t="shared" si="167"/>
        <v>259.14772398949566</v>
      </c>
      <c r="F2674">
        <f t="shared" si="165"/>
        <v>1.1475038478927968E-3</v>
      </c>
    </row>
    <row r="2675" spans="3:6">
      <c r="C2675">
        <f t="shared" si="166"/>
        <v>2667</v>
      </c>
      <c r="D2675">
        <f t="shared" si="164"/>
        <v>26.66</v>
      </c>
      <c r="E2675">
        <f t="shared" si="167"/>
        <v>258.13869906704559</v>
      </c>
      <c r="F2675">
        <f t="shared" si="165"/>
        <v>1.1430358943900368E-3</v>
      </c>
    </row>
    <row r="2676" spans="3:6">
      <c r="C2676">
        <f t="shared" si="166"/>
        <v>2668</v>
      </c>
      <c r="D2676">
        <f t="shared" si="164"/>
        <v>26.67</v>
      </c>
      <c r="E2676">
        <f t="shared" si="167"/>
        <v>257.13344593342174</v>
      </c>
      <c r="F2676">
        <f t="shared" si="165"/>
        <v>1.1385846423351029E-3</v>
      </c>
    </row>
    <row r="2677" spans="3:6">
      <c r="C2677">
        <f t="shared" si="166"/>
        <v>2669</v>
      </c>
      <c r="D2677">
        <f t="shared" si="164"/>
        <v>26.68</v>
      </c>
      <c r="E2677">
        <f t="shared" si="167"/>
        <v>256.13195085707855</v>
      </c>
      <c r="F2677">
        <f t="shared" si="165"/>
        <v>1.1341500309248321E-3</v>
      </c>
    </row>
    <row r="2678" spans="3:6">
      <c r="C2678">
        <f t="shared" si="166"/>
        <v>2670</v>
      </c>
      <c r="D2678">
        <f t="shared" si="164"/>
        <v>26.69</v>
      </c>
      <c r="E2678">
        <f t="shared" si="167"/>
        <v>255.13420015353802</v>
      </c>
      <c r="F2678">
        <f t="shared" si="165"/>
        <v>1.129731999564476E-3</v>
      </c>
    </row>
    <row r="2679" spans="3:6">
      <c r="C2679">
        <f t="shared" si="166"/>
        <v>2671</v>
      </c>
      <c r="D2679">
        <f t="shared" si="164"/>
        <v>26.7</v>
      </c>
      <c r="E2679">
        <f t="shared" si="167"/>
        <v>254.14018018523879</v>
      </c>
      <c r="F2679">
        <f t="shared" si="165"/>
        <v>1.1253304878670325E-3</v>
      </c>
    </row>
    <row r="2680" spans="3:6">
      <c r="C2680">
        <f t="shared" si="166"/>
        <v>2672</v>
      </c>
      <c r="D2680">
        <f t="shared" si="164"/>
        <v>26.71</v>
      </c>
      <c r="E2680">
        <f t="shared" si="167"/>
        <v>253.14987736138485</v>
      </c>
      <c r="F2680">
        <f t="shared" si="165"/>
        <v>1.120945435652576E-3</v>
      </c>
    </row>
    <row r="2681" spans="3:6">
      <c r="C2681">
        <f t="shared" si="166"/>
        <v>2673</v>
      </c>
      <c r="D2681">
        <f t="shared" si="164"/>
        <v>26.72</v>
      </c>
      <c r="E2681">
        <f t="shared" si="167"/>
        <v>252.16327813779546</v>
      </c>
      <c r="F2681">
        <f t="shared" si="165"/>
        <v>1.1165767829475932E-3</v>
      </c>
    </row>
    <row r="2682" spans="3:6">
      <c r="C2682">
        <f t="shared" si="166"/>
        <v>2674</v>
      </c>
      <c r="D2682">
        <f t="shared" si="164"/>
        <v>26.73</v>
      </c>
      <c r="E2682">
        <f t="shared" si="167"/>
        <v>251.18036901675495</v>
      </c>
      <c r="F2682">
        <f t="shared" si="165"/>
        <v>1.1122244699843173E-3</v>
      </c>
    </row>
    <row r="2683" spans="3:6">
      <c r="C2683">
        <f t="shared" si="166"/>
        <v>2675</v>
      </c>
      <c r="D2683">
        <f t="shared" si="164"/>
        <v>26.740000000000002</v>
      </c>
      <c r="E2683">
        <f t="shared" si="167"/>
        <v>250.20113654686321</v>
      </c>
      <c r="F2683">
        <f t="shared" si="165"/>
        <v>1.107888437200067E-3</v>
      </c>
    </row>
    <row r="2684" spans="3:6">
      <c r="C2684">
        <f t="shared" si="166"/>
        <v>2676</v>
      </c>
      <c r="D2684">
        <f t="shared" si="164"/>
        <v>26.75</v>
      </c>
      <c r="E2684">
        <f t="shared" si="167"/>
        <v>249.22556732288658</v>
      </c>
      <c r="F2684">
        <f t="shared" si="165"/>
        <v>1.1035686252365848E-3</v>
      </c>
    </row>
    <row r="2685" spans="3:6">
      <c r="C2685">
        <f t="shared" si="166"/>
        <v>2677</v>
      </c>
      <c r="D2685">
        <f t="shared" si="164"/>
        <v>26.76</v>
      </c>
      <c r="E2685">
        <f t="shared" si="167"/>
        <v>248.25364798560881</v>
      </c>
      <c r="F2685">
        <f t="shared" si="165"/>
        <v>1.0992649749393788E-3</v>
      </c>
    </row>
    <row r="2686" spans="3:6">
      <c r="C2686">
        <f t="shared" si="166"/>
        <v>2678</v>
      </c>
      <c r="D2686">
        <f t="shared" si="164"/>
        <v>26.77</v>
      </c>
      <c r="E2686">
        <f t="shared" si="167"/>
        <v>247.28536522168312</v>
      </c>
      <c r="F2686">
        <f t="shared" si="165"/>
        <v>1.094977427357066E-3</v>
      </c>
    </row>
    <row r="2687" spans="3:6">
      <c r="C2687">
        <f t="shared" si="166"/>
        <v>2679</v>
      </c>
      <c r="D2687">
        <f t="shared" si="164"/>
        <v>26.78</v>
      </c>
      <c r="E2687">
        <f t="shared" si="167"/>
        <v>246.32070576348414</v>
      </c>
      <c r="F2687">
        <f t="shared" si="165"/>
        <v>1.090705923740718E-3</v>
      </c>
    </row>
    <row r="2688" spans="3:6">
      <c r="C2688">
        <f t="shared" si="166"/>
        <v>2680</v>
      </c>
      <c r="D2688">
        <f t="shared" si="164"/>
        <v>26.79</v>
      </c>
      <c r="E2688">
        <f t="shared" si="167"/>
        <v>245.3596563889603</v>
      </c>
      <c r="F2688">
        <f t="shared" si="165"/>
        <v>1.0864504055432061E-3</v>
      </c>
    </row>
    <row r="2689" spans="3:6">
      <c r="C2689">
        <f t="shared" si="166"/>
        <v>2681</v>
      </c>
      <c r="D2689">
        <f t="shared" si="164"/>
        <v>26.8</v>
      </c>
      <c r="E2689">
        <f t="shared" si="167"/>
        <v>244.40220392148683</v>
      </c>
      <c r="F2689">
        <f t="shared" si="165"/>
        <v>1.0822108144185518E-3</v>
      </c>
    </row>
    <row r="2690" spans="3:6">
      <c r="C2690">
        <f t="shared" si="166"/>
        <v>2682</v>
      </c>
      <c r="D2690">
        <f t="shared" si="164"/>
        <v>26.810000000000002</v>
      </c>
      <c r="E2690">
        <f t="shared" si="167"/>
        <v>243.44833522971913</v>
      </c>
      <c r="F2690">
        <f t="shared" si="165"/>
        <v>1.0779870922212761E-3</v>
      </c>
    </row>
    <row r="2691" spans="3:6">
      <c r="C2691">
        <f t="shared" si="166"/>
        <v>2683</v>
      </c>
      <c r="D2691">
        <f t="shared" si="164"/>
        <v>26.82</v>
      </c>
      <c r="E2691">
        <f t="shared" si="167"/>
        <v>242.49803722744659</v>
      </c>
      <c r="F2691">
        <f t="shared" si="165"/>
        <v>1.0737791810057533E-3</v>
      </c>
    </row>
    <row r="2692" spans="3:6">
      <c r="C2692">
        <f t="shared" si="166"/>
        <v>2684</v>
      </c>
      <c r="D2692">
        <f t="shared" si="164"/>
        <v>26.830000000000002</v>
      </c>
      <c r="E2692">
        <f t="shared" si="167"/>
        <v>241.5512968734466</v>
      </c>
      <c r="F2692">
        <f t="shared" si="165"/>
        <v>1.0695870230255644E-3</v>
      </c>
    </row>
    <row r="2693" spans="3:6">
      <c r="C2693">
        <f t="shared" si="166"/>
        <v>2685</v>
      </c>
      <c r="D2693">
        <f t="shared" si="164"/>
        <v>26.84</v>
      </c>
      <c r="E2693">
        <f t="shared" si="167"/>
        <v>240.60810117133923</v>
      </c>
      <c r="F2693">
        <f t="shared" si="165"/>
        <v>1.0654105607328529E-3</v>
      </c>
    </row>
    <row r="2694" spans="3:6">
      <c r="C2694">
        <f t="shared" si="166"/>
        <v>2686</v>
      </c>
      <c r="D2694">
        <f t="shared" si="164"/>
        <v>26.85</v>
      </c>
      <c r="E2694">
        <f t="shared" si="167"/>
        <v>239.66843716944203</v>
      </c>
      <c r="F2694">
        <f t="shared" si="165"/>
        <v>1.0612497367776825E-3</v>
      </c>
    </row>
    <row r="2695" spans="3:6">
      <c r="C2695">
        <f t="shared" si="166"/>
        <v>2687</v>
      </c>
      <c r="D2695">
        <f t="shared" si="164"/>
        <v>26.86</v>
      </c>
      <c r="E2695">
        <f t="shared" si="167"/>
        <v>238.73229196062579</v>
      </c>
      <c r="F2695">
        <f t="shared" si="165"/>
        <v>1.0571044940073983E-3</v>
      </c>
    </row>
    <row r="2696" spans="3:6">
      <c r="C2696">
        <f t="shared" si="166"/>
        <v>2688</v>
      </c>
      <c r="D2696">
        <f t="shared" si="164"/>
        <v>26.87</v>
      </c>
      <c r="E2696">
        <f t="shared" si="167"/>
        <v>237.79965268216992</v>
      </c>
      <c r="F2696">
        <f t="shared" si="165"/>
        <v>1.0529747754659865E-3</v>
      </c>
    </row>
    <row r="2697" spans="3:6">
      <c r="C2697">
        <f t="shared" si="166"/>
        <v>2689</v>
      </c>
      <c r="D2697">
        <f t="shared" si="164"/>
        <v>26.88</v>
      </c>
      <c r="E2697">
        <f t="shared" si="167"/>
        <v>236.87050651561907</v>
      </c>
      <c r="F2697">
        <f t="shared" si="165"/>
        <v>1.0488605243934392E-3</v>
      </c>
    </row>
    <row r="2698" spans="3:6">
      <c r="C2698">
        <f t="shared" si="166"/>
        <v>2690</v>
      </c>
      <c r="D2698">
        <f t="shared" ref="D2698:D2761" si="168">$E$5*(C2698-1)</f>
        <v>26.89</v>
      </c>
      <c r="E2698">
        <f t="shared" si="167"/>
        <v>235.94484068663931</v>
      </c>
      <c r="F2698">
        <f t="shared" ref="F2698:F2761" si="169">E2698/$E$7</f>
        <v>1.0447616842251181E-3</v>
      </c>
    </row>
    <row r="2699" spans="3:6">
      <c r="C2699">
        <f t="shared" ref="C2699:C2762" si="170">C2698+1</f>
        <v>2691</v>
      </c>
      <c r="D2699">
        <f t="shared" si="168"/>
        <v>26.900000000000002</v>
      </c>
      <c r="E2699">
        <f t="shared" si="167"/>
        <v>235.02264246487556</v>
      </c>
      <c r="F2699">
        <f t="shared" si="169"/>
        <v>1.0406781985911225E-3</v>
      </c>
    </row>
    <row r="2700" spans="3:6">
      <c r="C2700">
        <f t="shared" si="170"/>
        <v>2692</v>
      </c>
      <c r="D2700">
        <f t="shared" si="168"/>
        <v>26.91</v>
      </c>
      <c r="E2700">
        <f t="shared" ref="E2700:E2763" si="171">(2*D2699^2+D2699^2*$E$5^2/4-$E$3*D2699*$E$5^2+$E$5^2*$E$4*($E$4+1))/(D2699*$E$5+D2699^2)*E2699+($E$5-D2699)/($E$5+D2699)*E2698</f>
        <v>234.10389916380882</v>
      </c>
      <c r="F2700">
        <f t="shared" si="169"/>
        <v>1.0366100113156573E-3</v>
      </c>
    </row>
    <row r="2701" spans="3:6">
      <c r="C2701">
        <f t="shared" si="170"/>
        <v>2693</v>
      </c>
      <c r="D2701">
        <f t="shared" si="168"/>
        <v>26.92</v>
      </c>
      <c r="E2701">
        <f t="shared" si="171"/>
        <v>233.18859814061398</v>
      </c>
      <c r="F2701">
        <f t="shared" si="169"/>
        <v>1.0325570664164042E-3</v>
      </c>
    </row>
    <row r="2702" spans="3:6">
      <c r="C2702">
        <f t="shared" si="170"/>
        <v>2694</v>
      </c>
      <c r="D2702">
        <f t="shared" si="168"/>
        <v>26.93</v>
      </c>
      <c r="E2702">
        <f t="shared" si="171"/>
        <v>232.27672679601818</v>
      </c>
      <c r="F2702">
        <f t="shared" si="169"/>
        <v>1.0285193081038934E-3</v>
      </c>
    </row>
    <row r="2703" spans="3:6">
      <c r="C2703">
        <f t="shared" si="170"/>
        <v>2695</v>
      </c>
      <c r="D2703">
        <f t="shared" si="168"/>
        <v>26.94</v>
      </c>
      <c r="E2703">
        <f t="shared" si="171"/>
        <v>231.36827257415933</v>
      </c>
      <c r="F2703">
        <f t="shared" si="169"/>
        <v>1.0244966807808776E-3</v>
      </c>
    </row>
    <row r="2704" spans="3:6">
      <c r="C2704">
        <f t="shared" si="170"/>
        <v>2696</v>
      </c>
      <c r="D2704">
        <f t="shared" si="168"/>
        <v>26.95</v>
      </c>
      <c r="E2704">
        <f t="shared" si="171"/>
        <v>230.46322296244534</v>
      </c>
      <c r="F2704">
        <f t="shared" si="169"/>
        <v>1.020489129041709E-3</v>
      </c>
    </row>
    <row r="2705" spans="3:6">
      <c r="C2705">
        <f t="shared" si="170"/>
        <v>2697</v>
      </c>
      <c r="D2705">
        <f t="shared" si="168"/>
        <v>26.96</v>
      </c>
      <c r="E2705">
        <f t="shared" si="171"/>
        <v>229.56156549141338</v>
      </c>
      <c r="F2705">
        <f t="shared" si="169"/>
        <v>1.0164965976717155E-3</v>
      </c>
    </row>
    <row r="2706" spans="3:6">
      <c r="C2706">
        <f t="shared" si="170"/>
        <v>2698</v>
      </c>
      <c r="D2706">
        <f t="shared" si="168"/>
        <v>26.97</v>
      </c>
      <c r="E2706">
        <f t="shared" si="171"/>
        <v>228.66328773458977</v>
      </c>
      <c r="F2706">
        <f t="shared" si="169"/>
        <v>1.0125190316465809E-3</v>
      </c>
    </row>
    <row r="2707" spans="3:6">
      <c r="C2707">
        <f t="shared" si="170"/>
        <v>2699</v>
      </c>
      <c r="D2707">
        <f t="shared" si="168"/>
        <v>26.98</v>
      </c>
      <c r="E2707">
        <f t="shared" si="171"/>
        <v>227.76837730835032</v>
      </c>
      <c r="F2707">
        <f t="shared" si="169"/>
        <v>1.0085563761317257E-3</v>
      </c>
    </row>
    <row r="2708" spans="3:6">
      <c r="C2708">
        <f t="shared" si="170"/>
        <v>2700</v>
      </c>
      <c r="D2708">
        <f t="shared" si="168"/>
        <v>26.990000000000002</v>
      </c>
      <c r="E2708">
        <f t="shared" si="171"/>
        <v>226.87682187178086</v>
      </c>
      <c r="F2708">
        <f t="shared" si="169"/>
        <v>1.0046085764816902E-3</v>
      </c>
    </row>
    <row r="2709" spans="3:6">
      <c r="C2709">
        <f t="shared" si="170"/>
        <v>2701</v>
      </c>
      <c r="D2709">
        <f t="shared" si="168"/>
        <v>27</v>
      </c>
      <c r="E2709">
        <f t="shared" si="171"/>
        <v>225.98860912653834</v>
      </c>
      <c r="F2709">
        <f t="shared" si="169"/>
        <v>1.0006755782395195E-3</v>
      </c>
    </row>
    <row r="2710" spans="3:6">
      <c r="C2710">
        <f t="shared" si="170"/>
        <v>2702</v>
      </c>
      <c r="D2710">
        <f t="shared" si="168"/>
        <v>27.01</v>
      </c>
      <c r="E2710">
        <f t="shared" si="171"/>
        <v>225.10372681671228</v>
      </c>
      <c r="F2710">
        <f t="shared" si="169"/>
        <v>9.9675732713614957E-4</v>
      </c>
    </row>
    <row r="2711" spans="3:6">
      <c r="C2711">
        <f t="shared" si="170"/>
        <v>2703</v>
      </c>
      <c r="D2711">
        <f t="shared" si="168"/>
        <v>27.02</v>
      </c>
      <c r="E2711">
        <f t="shared" si="171"/>
        <v>224.22216272868658</v>
      </c>
      <c r="F2711">
        <f t="shared" si="169"/>
        <v>9.9285376908979524E-4</v>
      </c>
    </row>
    <row r="2712" spans="3:6">
      <c r="C2712">
        <f t="shared" si="170"/>
        <v>2704</v>
      </c>
      <c r="D2712">
        <f t="shared" si="168"/>
        <v>27.03</v>
      </c>
      <c r="E2712">
        <f t="shared" si="171"/>
        <v>223.34390469100168</v>
      </c>
      <c r="F2712">
        <f t="shared" si="169"/>
        <v>9.8896485020534054E-4</v>
      </c>
    </row>
    <row r="2713" spans="3:6">
      <c r="C2713">
        <f t="shared" si="170"/>
        <v>2705</v>
      </c>
      <c r="D2713">
        <f t="shared" si="168"/>
        <v>27.04</v>
      </c>
      <c r="E2713">
        <f t="shared" si="171"/>
        <v>222.46894057421727</v>
      </c>
      <c r="F2713">
        <f t="shared" si="169"/>
        <v>9.8509051677373024E-4</v>
      </c>
    </row>
    <row r="2714" spans="3:6">
      <c r="C2714">
        <f t="shared" si="170"/>
        <v>2706</v>
      </c>
      <c r="D2714">
        <f t="shared" si="168"/>
        <v>27.05</v>
      </c>
      <c r="E2714">
        <f t="shared" si="171"/>
        <v>221.59725829077524</v>
      </c>
      <c r="F2714">
        <f t="shared" si="169"/>
        <v>9.8123071527136301E-4</v>
      </c>
    </row>
    <row r="2715" spans="3:6">
      <c r="C2715">
        <f t="shared" si="170"/>
        <v>2707</v>
      </c>
      <c r="D2715">
        <f t="shared" si="168"/>
        <v>27.060000000000002</v>
      </c>
      <c r="E2715">
        <f t="shared" si="171"/>
        <v>220.72884579486319</v>
      </c>
      <c r="F2715">
        <f t="shared" si="169"/>
        <v>9.7738539235948723E-4</v>
      </c>
    </row>
    <row r="2716" spans="3:6">
      <c r="C2716">
        <f t="shared" si="170"/>
        <v>2708</v>
      </c>
      <c r="D2716">
        <f t="shared" si="168"/>
        <v>27.07</v>
      </c>
      <c r="E2716">
        <f t="shared" si="171"/>
        <v>219.86369108227819</v>
      </c>
      <c r="F2716">
        <f t="shared" si="169"/>
        <v>9.7355449488359771E-4</v>
      </c>
    </row>
    <row r="2717" spans="3:6">
      <c r="C2717">
        <f t="shared" si="170"/>
        <v>2709</v>
      </c>
      <c r="D2717">
        <f t="shared" si="168"/>
        <v>27.080000000000002</v>
      </c>
      <c r="E2717">
        <f t="shared" si="171"/>
        <v>219.00178219029087</v>
      </c>
      <c r="F2717">
        <f t="shared" si="169"/>
        <v>9.6973796987283366E-4</v>
      </c>
    </row>
    <row r="2718" spans="3:6">
      <c r="C2718">
        <f t="shared" si="170"/>
        <v>2710</v>
      </c>
      <c r="D2718">
        <f t="shared" si="168"/>
        <v>27.09</v>
      </c>
      <c r="E2718">
        <f t="shared" si="171"/>
        <v>218.14310719751015</v>
      </c>
      <c r="F2718">
        <f t="shared" si="169"/>
        <v>9.6593576453938017E-4</v>
      </c>
    </row>
    <row r="2719" spans="3:6">
      <c r="C2719">
        <f t="shared" si="170"/>
        <v>2711</v>
      </c>
      <c r="D2719">
        <f t="shared" si="168"/>
        <v>27.1</v>
      </c>
      <c r="E2719">
        <f t="shared" si="171"/>
        <v>217.28765422374806</v>
      </c>
      <c r="F2719">
        <f t="shared" si="169"/>
        <v>9.6214782627786915E-4</v>
      </c>
    </row>
    <row r="2720" spans="3:6">
      <c r="C2720">
        <f t="shared" si="170"/>
        <v>2712</v>
      </c>
      <c r="D2720">
        <f t="shared" si="168"/>
        <v>27.11</v>
      </c>
      <c r="E2720">
        <f t="shared" si="171"/>
        <v>216.43541142988519</v>
      </c>
      <c r="F2720">
        <f t="shared" si="169"/>
        <v>9.5837410266478348E-4</v>
      </c>
    </row>
    <row r="2721" spans="3:6">
      <c r="C2721">
        <f t="shared" si="170"/>
        <v>2713</v>
      </c>
      <c r="D2721">
        <f t="shared" si="168"/>
        <v>27.12</v>
      </c>
      <c r="E2721">
        <f t="shared" si="171"/>
        <v>215.58636701773636</v>
      </c>
      <c r="F2721">
        <f t="shared" si="169"/>
        <v>9.5461454145786293E-4</v>
      </c>
    </row>
    <row r="2722" spans="3:6">
      <c r="C2722">
        <f t="shared" si="170"/>
        <v>2714</v>
      </c>
      <c r="D2722">
        <f t="shared" si="168"/>
        <v>27.13</v>
      </c>
      <c r="E2722">
        <f t="shared" si="171"/>
        <v>214.7405092299168</v>
      </c>
      <c r="F2722">
        <f t="shared" si="169"/>
        <v>9.5086909059551082E-4</v>
      </c>
    </row>
    <row r="2723" spans="3:6">
      <c r="C2723">
        <f t="shared" si="170"/>
        <v>2715</v>
      </c>
      <c r="D2723">
        <f t="shared" si="168"/>
        <v>27.14</v>
      </c>
      <c r="E2723">
        <f t="shared" si="171"/>
        <v>213.89782634970862</v>
      </c>
      <c r="F2723">
        <f t="shared" si="169"/>
        <v>9.4713769819620324E-4</v>
      </c>
    </row>
    <row r="2724" spans="3:6">
      <c r="C2724">
        <f t="shared" si="170"/>
        <v>2716</v>
      </c>
      <c r="D2724">
        <f t="shared" si="168"/>
        <v>27.150000000000002</v>
      </c>
      <c r="E2724">
        <f t="shared" si="171"/>
        <v>213.05830670092774</v>
      </c>
      <c r="F2724">
        <f t="shared" si="169"/>
        <v>9.4342031255789942E-4</v>
      </c>
    </row>
    <row r="2725" spans="3:6">
      <c r="C2725">
        <f t="shared" si="170"/>
        <v>2717</v>
      </c>
      <c r="D2725">
        <f t="shared" si="168"/>
        <v>27.16</v>
      </c>
      <c r="E2725">
        <f t="shared" si="171"/>
        <v>212.22193864779129</v>
      </c>
      <c r="F2725">
        <f t="shared" si="169"/>
        <v>9.3971688215745499E-4</v>
      </c>
    </row>
    <row r="2726" spans="3:6">
      <c r="C2726">
        <f t="shared" si="170"/>
        <v>2718</v>
      </c>
      <c r="D2726">
        <f t="shared" si="168"/>
        <v>27.17</v>
      </c>
      <c r="E2726">
        <f t="shared" si="171"/>
        <v>211.3887105947849</v>
      </c>
      <c r="F2726">
        <f t="shared" si="169"/>
        <v>9.3602735565003403E-4</v>
      </c>
    </row>
    <row r="2727" spans="3:6">
      <c r="C2727">
        <f t="shared" si="170"/>
        <v>2719</v>
      </c>
      <c r="D2727">
        <f t="shared" si="168"/>
        <v>27.18</v>
      </c>
      <c r="E2727">
        <f t="shared" si="171"/>
        <v>210.55861098653114</v>
      </c>
      <c r="F2727">
        <f t="shared" si="169"/>
        <v>9.3235168186852669E-4</v>
      </c>
    </row>
    <row r="2728" spans="3:6">
      <c r="C2728">
        <f t="shared" si="170"/>
        <v>2720</v>
      </c>
      <c r="D2728">
        <f t="shared" si="168"/>
        <v>27.19</v>
      </c>
      <c r="E2728">
        <f t="shared" si="171"/>
        <v>209.73162830765776</v>
      </c>
      <c r="F2728">
        <f t="shared" si="169"/>
        <v>9.2868980982296564E-4</v>
      </c>
    </row>
    <row r="2729" spans="3:6">
      <c r="C2729">
        <f t="shared" si="170"/>
        <v>2721</v>
      </c>
      <c r="D2729">
        <f t="shared" si="168"/>
        <v>27.2</v>
      </c>
      <c r="E2729">
        <f t="shared" si="171"/>
        <v>208.90775108266644</v>
      </c>
      <c r="F2729">
        <f t="shared" si="169"/>
        <v>9.2504168869994509E-4</v>
      </c>
    </row>
    <row r="2730" spans="3:6">
      <c r="C2730">
        <f t="shared" si="170"/>
        <v>2722</v>
      </c>
      <c r="D2730">
        <f t="shared" si="168"/>
        <v>27.21</v>
      </c>
      <c r="E2730">
        <f t="shared" si="171"/>
        <v>208.08696787580197</v>
      </c>
      <c r="F2730">
        <f t="shared" si="169"/>
        <v>9.2140726786204131E-4</v>
      </c>
    </row>
    <row r="2731" spans="3:6">
      <c r="C2731">
        <f t="shared" si="170"/>
        <v>2723</v>
      </c>
      <c r="D2731">
        <f t="shared" si="168"/>
        <v>27.22</v>
      </c>
      <c r="E2731">
        <f t="shared" si="171"/>
        <v>207.26926729092202</v>
      </c>
      <c r="F2731">
        <f t="shared" si="169"/>
        <v>9.1778649684723596E-4</v>
      </c>
    </row>
    <row r="2732" spans="3:6">
      <c r="C2732">
        <f t="shared" si="170"/>
        <v>2724</v>
      </c>
      <c r="D2732">
        <f t="shared" si="168"/>
        <v>27.23</v>
      </c>
      <c r="E2732">
        <f t="shared" si="171"/>
        <v>206.45463797136679</v>
      </c>
      <c r="F2732">
        <f t="shared" si="169"/>
        <v>9.1417932536833925E-4</v>
      </c>
    </row>
    <row r="2733" spans="3:6">
      <c r="C2733">
        <f t="shared" si="170"/>
        <v>2725</v>
      </c>
      <c r="D2733">
        <f t="shared" si="168"/>
        <v>27.240000000000002</v>
      </c>
      <c r="E2733">
        <f t="shared" si="171"/>
        <v>205.64306859982958</v>
      </c>
      <c r="F2733">
        <f t="shared" si="169"/>
        <v>9.1058570331241622E-4</v>
      </c>
    </row>
    <row r="2734" spans="3:6">
      <c r="C2734">
        <f t="shared" si="170"/>
        <v>2726</v>
      </c>
      <c r="D2734">
        <f t="shared" si="168"/>
        <v>27.25</v>
      </c>
      <c r="E2734">
        <f t="shared" si="171"/>
        <v>204.83454789822724</v>
      </c>
      <c r="F2734">
        <f t="shared" si="169"/>
        <v>9.0700558074021385E-4</v>
      </c>
    </row>
    <row r="2735" spans="3:6">
      <c r="C2735">
        <f t="shared" si="170"/>
        <v>2727</v>
      </c>
      <c r="D2735">
        <f t="shared" si="168"/>
        <v>27.26</v>
      </c>
      <c r="E2735">
        <f t="shared" si="171"/>
        <v>204.02906462757133</v>
      </c>
      <c r="F2735">
        <f t="shared" si="169"/>
        <v>9.0343890788558985E-4</v>
      </c>
    </row>
    <row r="2736" spans="3:6">
      <c r="C2736">
        <f t="shared" si="170"/>
        <v>2728</v>
      </c>
      <c r="D2736">
        <f t="shared" si="168"/>
        <v>27.27</v>
      </c>
      <c r="E2736">
        <f t="shared" si="171"/>
        <v>203.2266075878396</v>
      </c>
      <c r="F2736">
        <f t="shared" si="169"/>
        <v>8.9988563515494395E-4</v>
      </c>
    </row>
    <row r="2737" spans="3:6">
      <c r="C2737">
        <f t="shared" si="170"/>
        <v>2729</v>
      </c>
      <c r="D2737">
        <f t="shared" si="168"/>
        <v>27.28</v>
      </c>
      <c r="E2737">
        <f t="shared" si="171"/>
        <v>202.42716561784772</v>
      </c>
      <c r="F2737">
        <f t="shared" si="169"/>
        <v>8.9634571312664996E-4</v>
      </c>
    </row>
    <row r="2738" spans="3:6">
      <c r="C2738">
        <f t="shared" si="170"/>
        <v>2730</v>
      </c>
      <c r="D2738">
        <f t="shared" si="168"/>
        <v>27.29</v>
      </c>
      <c r="E2738">
        <f t="shared" si="171"/>
        <v>201.6307275951215</v>
      </c>
      <c r="F2738">
        <f t="shared" si="169"/>
        <v>8.9281909255048962E-4</v>
      </c>
    </row>
    <row r="2739" spans="3:6">
      <c r="C2739">
        <f t="shared" si="170"/>
        <v>2731</v>
      </c>
      <c r="D2739">
        <f t="shared" si="168"/>
        <v>27.3</v>
      </c>
      <c r="E2739">
        <f t="shared" si="171"/>
        <v>200.8372824357694</v>
      </c>
      <c r="F2739">
        <f t="shared" si="169"/>
        <v>8.8930572434708856E-4</v>
      </c>
    </row>
    <row r="2740" spans="3:6">
      <c r="C2740">
        <f t="shared" si="170"/>
        <v>2732</v>
      </c>
      <c r="D2740">
        <f t="shared" si="168"/>
        <v>27.310000000000002</v>
      </c>
      <c r="E2740">
        <f t="shared" si="171"/>
        <v>200.04681909435541</v>
      </c>
      <c r="F2740">
        <f t="shared" si="169"/>
        <v>8.85805559607353E-4</v>
      </c>
    </row>
    <row r="2741" spans="3:6">
      <c r="C2741">
        <f t="shared" si="170"/>
        <v>2733</v>
      </c>
      <c r="D2741">
        <f t="shared" si="168"/>
        <v>27.32</v>
      </c>
      <c r="E2741">
        <f t="shared" si="171"/>
        <v>199.2593265637725</v>
      </c>
      <c r="F2741">
        <f t="shared" si="169"/>
        <v>8.8231854959190963E-4</v>
      </c>
    </row>
    <row r="2742" spans="3:6">
      <c r="C2742">
        <f t="shared" si="170"/>
        <v>2734</v>
      </c>
      <c r="D2742">
        <f t="shared" si="168"/>
        <v>27.330000000000002</v>
      </c>
      <c r="E2742">
        <f t="shared" si="171"/>
        <v>198.47479387511609</v>
      </c>
      <c r="F2742">
        <f t="shared" si="169"/>
        <v>8.7884464573054525E-4</v>
      </c>
    </row>
    <row r="2743" spans="3:6">
      <c r="C2743">
        <f t="shared" si="170"/>
        <v>2735</v>
      </c>
      <c r="D2743">
        <f t="shared" si="168"/>
        <v>27.34</v>
      </c>
      <c r="E2743">
        <f t="shared" si="171"/>
        <v>197.69321009755805</v>
      </c>
      <c r="F2743">
        <f t="shared" si="169"/>
        <v>8.7538379962164871E-4</v>
      </c>
    </row>
    <row r="2744" spans="3:6">
      <c r="C2744">
        <f t="shared" si="170"/>
        <v>2736</v>
      </c>
      <c r="D2744">
        <f t="shared" si="168"/>
        <v>27.35</v>
      </c>
      <c r="E2744">
        <f t="shared" si="171"/>
        <v>196.91456433822128</v>
      </c>
      <c r="F2744">
        <f t="shared" si="169"/>
        <v>8.7193596303165584E-4</v>
      </c>
    </row>
    <row r="2745" spans="3:6">
      <c r="C2745">
        <f t="shared" si="170"/>
        <v>2737</v>
      </c>
      <c r="D2745">
        <f t="shared" si="168"/>
        <v>27.36</v>
      </c>
      <c r="E2745">
        <f t="shared" si="171"/>
        <v>196.13884574205429</v>
      </c>
      <c r="F2745">
        <f t="shared" si="169"/>
        <v>8.6850108789449391E-4</v>
      </c>
    </row>
    <row r="2746" spans="3:6">
      <c r="C2746">
        <f t="shared" si="170"/>
        <v>2738</v>
      </c>
      <c r="D2746">
        <f t="shared" si="168"/>
        <v>27.37</v>
      </c>
      <c r="E2746">
        <f t="shared" si="171"/>
        <v>195.36604349170634</v>
      </c>
      <c r="F2746">
        <f t="shared" si="169"/>
        <v>8.6507912631102874E-4</v>
      </c>
    </row>
    <row r="2747" spans="3:6">
      <c r="C2747">
        <f t="shared" si="170"/>
        <v>2739</v>
      </c>
      <c r="D2747">
        <f t="shared" si="168"/>
        <v>27.38</v>
      </c>
      <c r="E2747">
        <f t="shared" si="171"/>
        <v>194.59614680740299</v>
      </c>
      <c r="F2747">
        <f t="shared" si="169"/>
        <v>8.6167003054851373E-4</v>
      </c>
    </row>
    <row r="2748" spans="3:6">
      <c r="C2748">
        <f t="shared" si="170"/>
        <v>2740</v>
      </c>
      <c r="D2748">
        <f t="shared" si="168"/>
        <v>27.39</v>
      </c>
      <c r="E2748">
        <f t="shared" si="171"/>
        <v>193.82914494682188</v>
      </c>
      <c r="F2748">
        <f t="shared" si="169"/>
        <v>8.5827375304003972E-4</v>
      </c>
    </row>
    <row r="2749" spans="3:6">
      <c r="C2749">
        <f t="shared" si="170"/>
        <v>2741</v>
      </c>
      <c r="D2749">
        <f t="shared" si="168"/>
        <v>27.400000000000002</v>
      </c>
      <c r="E2749">
        <f t="shared" si="171"/>
        <v>193.06502720496903</v>
      </c>
      <c r="F2749">
        <f t="shared" si="169"/>
        <v>8.5489024638398729E-4</v>
      </c>
    </row>
    <row r="2750" spans="3:6">
      <c r="C2750">
        <f t="shared" si="170"/>
        <v>2742</v>
      </c>
      <c r="D2750">
        <f t="shared" si="168"/>
        <v>27.41</v>
      </c>
      <c r="E2750">
        <f t="shared" si="171"/>
        <v>192.30378291405529</v>
      </c>
      <c r="F2750">
        <f t="shared" si="169"/>
        <v>8.515194633434797E-4</v>
      </c>
    </row>
    <row r="2751" spans="3:6">
      <c r="C2751">
        <f t="shared" si="170"/>
        <v>2743</v>
      </c>
      <c r="D2751">
        <f t="shared" si="168"/>
        <v>27.42</v>
      </c>
      <c r="E2751">
        <f t="shared" si="171"/>
        <v>191.54540144337332</v>
      </c>
      <c r="F2751">
        <f t="shared" si="169"/>
        <v>8.4816135684583809E-4</v>
      </c>
    </row>
    <row r="2752" spans="3:6">
      <c r="C2752">
        <f t="shared" si="170"/>
        <v>2744</v>
      </c>
      <c r="D2752">
        <f t="shared" si="168"/>
        <v>27.43</v>
      </c>
      <c r="E2752">
        <f t="shared" si="171"/>
        <v>190.78987219917491</v>
      </c>
      <c r="F2752">
        <f t="shared" si="169"/>
        <v>8.4481587998203836E-4</v>
      </c>
    </row>
    <row r="2753" spans="3:6">
      <c r="C2753">
        <f t="shared" si="170"/>
        <v>2745</v>
      </c>
      <c r="D2753">
        <f t="shared" si="168"/>
        <v>27.44</v>
      </c>
      <c r="E2753">
        <f t="shared" si="171"/>
        <v>190.03718462454844</v>
      </c>
      <c r="F2753">
        <f t="shared" si="169"/>
        <v>8.4148298600616848E-4</v>
      </c>
    </row>
    <row r="2754" spans="3:6">
      <c r="C2754">
        <f t="shared" si="170"/>
        <v>2746</v>
      </c>
      <c r="D2754">
        <f t="shared" si="168"/>
        <v>27.45</v>
      </c>
      <c r="E2754">
        <f t="shared" si="171"/>
        <v>189.28732819929706</v>
      </c>
      <c r="F2754">
        <f t="shared" si="169"/>
        <v>8.3816262833488915E-4</v>
      </c>
    </row>
    <row r="2755" spans="3:6">
      <c r="C2755">
        <f t="shared" si="170"/>
        <v>2747</v>
      </c>
      <c r="D2755">
        <f t="shared" si="168"/>
        <v>27.46</v>
      </c>
      <c r="E2755">
        <f t="shared" si="171"/>
        <v>188.54029243981697</v>
      </c>
      <c r="F2755">
        <f t="shared" si="169"/>
        <v>8.3485476054689478E-4</v>
      </c>
    </row>
    <row r="2756" spans="3:6">
      <c r="C2756">
        <f t="shared" si="170"/>
        <v>2748</v>
      </c>
      <c r="D2756">
        <f t="shared" si="168"/>
        <v>27.47</v>
      </c>
      <c r="E2756">
        <f t="shared" si="171"/>
        <v>187.79606689897616</v>
      </c>
      <c r="F2756">
        <f t="shared" si="169"/>
        <v>8.3155933638237643E-4</v>
      </c>
    </row>
    <row r="2757" spans="3:6">
      <c r="C2757">
        <f t="shared" si="170"/>
        <v>2749</v>
      </c>
      <c r="D2757">
        <f t="shared" si="168"/>
        <v>27.48</v>
      </c>
      <c r="E2757">
        <f t="shared" si="171"/>
        <v>187.05464116599344</v>
      </c>
      <c r="F2757">
        <f t="shared" si="169"/>
        <v>8.2827630974248629E-4</v>
      </c>
    </row>
    <row r="2758" spans="3:6">
      <c r="C2758">
        <f t="shared" si="170"/>
        <v>2750</v>
      </c>
      <c r="D2758">
        <f t="shared" si="168"/>
        <v>27.490000000000002</v>
      </c>
      <c r="E2758">
        <f t="shared" si="171"/>
        <v>186.31600486631797</v>
      </c>
      <c r="F2758">
        <f t="shared" si="169"/>
        <v>8.250056346888043E-4</v>
      </c>
    </row>
    <row r="2759" spans="3:6">
      <c r="C2759">
        <f t="shared" si="170"/>
        <v>2751</v>
      </c>
      <c r="D2759">
        <f t="shared" si="168"/>
        <v>27.5</v>
      </c>
      <c r="E2759">
        <f t="shared" si="171"/>
        <v>185.58014766150887</v>
      </c>
      <c r="F2759">
        <f t="shared" si="169"/>
        <v>8.2174726544280506E-4</v>
      </c>
    </row>
    <row r="2760" spans="3:6">
      <c r="C2760">
        <f t="shared" si="170"/>
        <v>2752</v>
      </c>
      <c r="D2760">
        <f t="shared" si="168"/>
        <v>27.51</v>
      </c>
      <c r="E2760">
        <f t="shared" si="171"/>
        <v>184.84705924911552</v>
      </c>
      <c r="F2760">
        <f t="shared" si="169"/>
        <v>8.1850115638532745E-4</v>
      </c>
    </row>
    <row r="2761" spans="3:6">
      <c r="C2761">
        <f t="shared" si="170"/>
        <v>2753</v>
      </c>
      <c r="D2761">
        <f t="shared" si="168"/>
        <v>27.52</v>
      </c>
      <c r="E2761">
        <f t="shared" si="171"/>
        <v>184.11672936255786</v>
      </c>
      <c r="F2761">
        <f t="shared" si="169"/>
        <v>8.1526726205604532E-4</v>
      </c>
    </row>
    <row r="2762" spans="3:6">
      <c r="C2762">
        <f t="shared" si="170"/>
        <v>2754</v>
      </c>
      <c r="D2762">
        <f t="shared" ref="D2762:D2825" si="172">$E$5*(C2762-1)</f>
        <v>27.53</v>
      </c>
      <c r="E2762">
        <f t="shared" si="171"/>
        <v>183.38914777100726</v>
      </c>
      <c r="F2762">
        <f t="shared" ref="F2762:F2825" si="173">E2762/$E$7</f>
        <v>8.1204553715293894E-4</v>
      </c>
    </row>
    <row r="2763" spans="3:6">
      <c r="C2763">
        <f t="shared" ref="C2763:C2826" si="174">C2762+1</f>
        <v>2755</v>
      </c>
      <c r="D2763">
        <f t="shared" si="172"/>
        <v>27.54</v>
      </c>
      <c r="E2763">
        <f t="shared" si="171"/>
        <v>182.66430427926781</v>
      </c>
      <c r="F2763">
        <f t="shared" si="173"/>
        <v>8.0883593653177047E-4</v>
      </c>
    </row>
    <row r="2764" spans="3:6">
      <c r="C2764">
        <f t="shared" si="174"/>
        <v>2756</v>
      </c>
      <c r="D2764">
        <f t="shared" si="172"/>
        <v>27.55</v>
      </c>
      <c r="E2764">
        <f t="shared" ref="E2764:E2827" si="175">(2*D2763^2+D2763^2*$E$5^2/4-$E$3*D2763*$E$5^2+$E$5^2*$E$4*($E$4+1))/(D2763*$E$5+D2763^2)*E2763+($E$5-D2763)/($E$5+D2763)*E2762</f>
        <v>181.94218872765782</v>
      </c>
      <c r="F2764">
        <f t="shared" si="173"/>
        <v>8.0563841520555864E-4</v>
      </c>
    </row>
    <row r="2765" spans="3:6">
      <c r="C2765">
        <f t="shared" si="174"/>
        <v>2757</v>
      </c>
      <c r="D2765">
        <f t="shared" si="172"/>
        <v>27.560000000000002</v>
      </c>
      <c r="E2765">
        <f t="shared" si="175"/>
        <v>181.22279099189149</v>
      </c>
      <c r="F2765">
        <f t="shared" si="173"/>
        <v>8.0245292834405446E-4</v>
      </c>
    </row>
    <row r="2766" spans="3:6">
      <c r="C2766">
        <f t="shared" si="174"/>
        <v>2758</v>
      </c>
      <c r="D2766">
        <f t="shared" si="172"/>
        <v>27.57</v>
      </c>
      <c r="E2766">
        <f t="shared" si="175"/>
        <v>180.50610098296136</v>
      </c>
      <c r="F2766">
        <f t="shared" si="173"/>
        <v>7.9927943127322174E-4</v>
      </c>
    </row>
    <row r="2767" spans="3:6">
      <c r="C2767">
        <f t="shared" si="174"/>
        <v>2759</v>
      </c>
      <c r="D2767">
        <f t="shared" si="172"/>
        <v>27.580000000000002</v>
      </c>
      <c r="E2767">
        <f t="shared" si="175"/>
        <v>179.79210864702077</v>
      </c>
      <c r="F2767">
        <f t="shared" si="173"/>
        <v>7.9611787947471543E-4</v>
      </c>
    </row>
    <row r="2768" spans="3:6">
      <c r="C2768">
        <f t="shared" si="174"/>
        <v>2760</v>
      </c>
      <c r="D2768">
        <f t="shared" si="172"/>
        <v>27.59</v>
      </c>
      <c r="E2768">
        <f t="shared" si="175"/>
        <v>179.08080396526685</v>
      </c>
      <c r="F2768">
        <f t="shared" si="173"/>
        <v>7.9296822858536452E-4</v>
      </c>
    </row>
    <row r="2769" spans="3:6">
      <c r="C2769">
        <f t="shared" si="174"/>
        <v>2761</v>
      </c>
      <c r="D2769">
        <f t="shared" si="172"/>
        <v>27.6</v>
      </c>
      <c r="E2769">
        <f t="shared" si="175"/>
        <v>178.37217695382367</v>
      </c>
      <c r="F2769">
        <f t="shared" si="173"/>
        <v>7.8983043439665389E-4</v>
      </c>
    </row>
    <row r="2770" spans="3:6">
      <c r="C2770">
        <f t="shared" si="174"/>
        <v>2762</v>
      </c>
      <c r="D2770">
        <f t="shared" si="172"/>
        <v>27.61</v>
      </c>
      <c r="E2770">
        <f t="shared" si="175"/>
        <v>177.6662176636259</v>
      </c>
      <c r="F2770">
        <f t="shared" si="173"/>
        <v>7.8670445285420958E-4</v>
      </c>
    </row>
    <row r="2771" spans="3:6">
      <c r="C2771">
        <f t="shared" si="174"/>
        <v>2763</v>
      </c>
      <c r="D2771">
        <f t="shared" si="172"/>
        <v>27.62</v>
      </c>
      <c r="E2771">
        <f t="shared" si="175"/>
        <v>176.96291618030273</v>
      </c>
      <c r="F2771">
        <f t="shared" si="173"/>
        <v>7.8359024005728473E-4</v>
      </c>
    </row>
    <row r="2772" spans="3:6">
      <c r="C2772">
        <f t="shared" si="174"/>
        <v>2764</v>
      </c>
      <c r="D2772">
        <f t="shared" si="172"/>
        <v>27.63</v>
      </c>
      <c r="E2772">
        <f t="shared" si="175"/>
        <v>176.26226262406232</v>
      </c>
      <c r="F2772">
        <f t="shared" si="173"/>
        <v>7.8048775225824762E-4</v>
      </c>
    </row>
    <row r="2773" spans="3:6">
      <c r="C2773">
        <f t="shared" si="174"/>
        <v>2765</v>
      </c>
      <c r="D2773">
        <f t="shared" si="172"/>
        <v>27.64</v>
      </c>
      <c r="E2773">
        <f t="shared" si="175"/>
        <v>175.5642471495762</v>
      </c>
      <c r="F2773">
        <f t="shared" si="173"/>
        <v>7.7739694586207028E-4</v>
      </c>
    </row>
    <row r="2774" spans="3:6">
      <c r="C2774">
        <f t="shared" si="174"/>
        <v>2766</v>
      </c>
      <c r="D2774">
        <f t="shared" si="172"/>
        <v>27.650000000000002</v>
      </c>
      <c r="E2774">
        <f t="shared" si="175"/>
        <v>174.86885994586436</v>
      </c>
      <c r="F2774">
        <f t="shared" si="173"/>
        <v>7.743177774258192E-4</v>
      </c>
    </row>
    <row r="2775" spans="3:6">
      <c r="C2775">
        <f t="shared" si="174"/>
        <v>2767</v>
      </c>
      <c r="D2775">
        <f t="shared" si="172"/>
        <v>27.66</v>
      </c>
      <c r="E2775">
        <f t="shared" si="175"/>
        <v>174.17609123618038</v>
      </c>
      <c r="F2775">
        <f t="shared" si="173"/>
        <v>7.7125020365814722E-4</v>
      </c>
    </row>
    <row r="2776" spans="3:6">
      <c r="C2776">
        <f t="shared" si="174"/>
        <v>2768</v>
      </c>
      <c r="D2776">
        <f t="shared" si="172"/>
        <v>27.67</v>
      </c>
      <c r="E2776">
        <f t="shared" si="175"/>
        <v>173.48593127789735</v>
      </c>
      <c r="F2776">
        <f t="shared" si="173"/>
        <v>7.6819418141878769E-4</v>
      </c>
    </row>
    <row r="2777" spans="3:6">
      <c r="C2777">
        <f t="shared" si="174"/>
        <v>2769</v>
      </c>
      <c r="D2777">
        <f t="shared" si="172"/>
        <v>27.68</v>
      </c>
      <c r="E2777">
        <f t="shared" si="175"/>
        <v>172.79837036239357</v>
      </c>
      <c r="F2777">
        <f t="shared" si="173"/>
        <v>7.6514966771804895E-4</v>
      </c>
    </row>
    <row r="2778" spans="3:6">
      <c r="C2778">
        <f t="shared" si="174"/>
        <v>2770</v>
      </c>
      <c r="D2778">
        <f t="shared" si="172"/>
        <v>27.69</v>
      </c>
      <c r="E2778">
        <f t="shared" si="175"/>
        <v>172.11339881493916</v>
      </c>
      <c r="F2778">
        <f t="shared" si="173"/>
        <v>7.6211661971631198E-4</v>
      </c>
    </row>
    <row r="2779" spans="3:6">
      <c r="C2779">
        <f t="shared" si="174"/>
        <v>2771</v>
      </c>
      <c r="D2779">
        <f t="shared" si="172"/>
        <v>27.7</v>
      </c>
      <c r="E2779">
        <f t="shared" si="175"/>
        <v>171.43100699458253</v>
      </c>
      <c r="F2779">
        <f t="shared" si="173"/>
        <v>7.590949947235277E-4</v>
      </c>
    </row>
    <row r="2780" spans="3:6">
      <c r="C2780">
        <f t="shared" si="174"/>
        <v>2772</v>
      </c>
      <c r="D2780">
        <f t="shared" si="172"/>
        <v>27.71</v>
      </c>
      <c r="E2780">
        <f t="shared" si="175"/>
        <v>170.75118529403736</v>
      </c>
      <c r="F2780">
        <f t="shared" si="173"/>
        <v>7.560847501987167E-4</v>
      </c>
    </row>
    <row r="2781" spans="3:6">
      <c r="C2781">
        <f t="shared" si="174"/>
        <v>2773</v>
      </c>
      <c r="D2781">
        <f t="shared" si="172"/>
        <v>27.72</v>
      </c>
      <c r="E2781">
        <f t="shared" si="175"/>
        <v>170.0739241395699</v>
      </c>
      <c r="F2781">
        <f t="shared" si="173"/>
        <v>7.5308584374946994E-4</v>
      </c>
    </row>
    <row r="2782" spans="3:6">
      <c r="C2782">
        <f t="shared" si="174"/>
        <v>2774</v>
      </c>
      <c r="D2782">
        <f t="shared" si="172"/>
        <v>27.73</v>
      </c>
      <c r="E2782">
        <f t="shared" si="175"/>
        <v>169.39921399088684</v>
      </c>
      <c r="F2782">
        <f t="shared" si="173"/>
        <v>7.5009823313145223E-4</v>
      </c>
    </row>
    <row r="2783" spans="3:6">
      <c r="C2783">
        <f t="shared" si="174"/>
        <v>2775</v>
      </c>
      <c r="D2783">
        <f t="shared" si="172"/>
        <v>27.740000000000002</v>
      </c>
      <c r="E2783">
        <f t="shared" si="175"/>
        <v>168.72704534102309</v>
      </c>
      <c r="F2783">
        <f t="shared" si="173"/>
        <v>7.4712187624790573E-4</v>
      </c>
    </row>
    <row r="2784" spans="3:6">
      <c r="C2784">
        <f t="shared" si="174"/>
        <v>2776</v>
      </c>
      <c r="D2784">
        <f t="shared" si="172"/>
        <v>27.75</v>
      </c>
      <c r="E2784">
        <f t="shared" si="175"/>
        <v>168.05740871623019</v>
      </c>
      <c r="F2784">
        <f t="shared" si="173"/>
        <v>7.4415673114915516E-4</v>
      </c>
    </row>
    <row r="2785" spans="3:6">
      <c r="C2785">
        <f t="shared" si="174"/>
        <v>2777</v>
      </c>
      <c r="D2785">
        <f t="shared" si="172"/>
        <v>27.76</v>
      </c>
      <c r="E2785">
        <f t="shared" si="175"/>
        <v>167.39029467586482</v>
      </c>
      <c r="F2785">
        <f t="shared" si="173"/>
        <v>7.41202756032115E-4</v>
      </c>
    </row>
    <row r="2786" spans="3:6">
      <c r="C2786">
        <f t="shared" si="174"/>
        <v>2778</v>
      </c>
      <c r="D2786">
        <f t="shared" si="172"/>
        <v>27.77</v>
      </c>
      <c r="E2786">
        <f t="shared" si="175"/>
        <v>166.72569381227811</v>
      </c>
      <c r="F2786">
        <f t="shared" si="173"/>
        <v>7.3825990923979848E-4</v>
      </c>
    </row>
    <row r="2787" spans="3:6">
      <c r="C2787">
        <f t="shared" si="174"/>
        <v>2779</v>
      </c>
      <c r="D2787">
        <f t="shared" si="172"/>
        <v>27.78</v>
      </c>
      <c r="E2787">
        <f t="shared" si="175"/>
        <v>166.0635967507047</v>
      </c>
      <c r="F2787">
        <f t="shared" si="173"/>
        <v>7.3532814926082683E-4</v>
      </c>
    </row>
    <row r="2788" spans="3:6">
      <c r="C2788">
        <f t="shared" si="174"/>
        <v>2780</v>
      </c>
      <c r="D2788">
        <f t="shared" si="172"/>
        <v>27.79</v>
      </c>
      <c r="E2788">
        <f t="shared" si="175"/>
        <v>165.40399414915237</v>
      </c>
      <c r="F2788">
        <f t="shared" si="173"/>
        <v>7.3240743472894037E-4</v>
      </c>
    </row>
    <row r="2789" spans="3:6">
      <c r="C2789">
        <f t="shared" si="174"/>
        <v>2781</v>
      </c>
      <c r="D2789">
        <f t="shared" si="172"/>
        <v>27.8</v>
      </c>
      <c r="E2789">
        <f t="shared" si="175"/>
        <v>164.74687669829206</v>
      </c>
      <c r="F2789">
        <f t="shared" si="173"/>
        <v>7.2949772442251195E-4</v>
      </c>
    </row>
    <row r="2790" spans="3:6">
      <c r="C2790">
        <f t="shared" si="174"/>
        <v>2782</v>
      </c>
      <c r="D2790">
        <f t="shared" si="172"/>
        <v>27.810000000000002</v>
      </c>
      <c r="E2790">
        <f t="shared" si="175"/>
        <v>164.09223512134821</v>
      </c>
      <c r="F2790">
        <f t="shared" si="173"/>
        <v>7.2659897726406065E-4</v>
      </c>
    </row>
    <row r="2791" spans="3:6">
      <c r="C2791">
        <f t="shared" si="174"/>
        <v>2783</v>
      </c>
      <c r="D2791">
        <f t="shared" si="172"/>
        <v>27.82</v>
      </c>
      <c r="E2791">
        <f t="shared" si="175"/>
        <v>163.44006017398931</v>
      </c>
      <c r="F2791">
        <f t="shared" si="173"/>
        <v>7.2371115231976762E-4</v>
      </c>
    </row>
    <row r="2792" spans="3:6">
      <c r="C2792">
        <f t="shared" si="174"/>
        <v>2784</v>
      </c>
      <c r="D2792">
        <f t="shared" si="172"/>
        <v>27.830000000000002</v>
      </c>
      <c r="E2792">
        <f t="shared" si="175"/>
        <v>162.79034264421895</v>
      </c>
      <c r="F2792">
        <f t="shared" si="173"/>
        <v>7.2083420879899378E-4</v>
      </c>
    </row>
    <row r="2793" spans="3:6">
      <c r="C2793">
        <f t="shared" si="174"/>
        <v>2785</v>
      </c>
      <c r="D2793">
        <f t="shared" si="172"/>
        <v>27.84</v>
      </c>
      <c r="E2793">
        <f t="shared" si="175"/>
        <v>162.14307335226695</v>
      </c>
      <c r="F2793">
        <f t="shared" si="173"/>
        <v>7.1796810605379707E-4</v>
      </c>
    </row>
    <row r="2794" spans="3:6">
      <c r="C2794">
        <f t="shared" si="174"/>
        <v>2786</v>
      </c>
      <c r="D2794">
        <f t="shared" si="172"/>
        <v>27.85</v>
      </c>
      <c r="E2794">
        <f t="shared" si="175"/>
        <v>161.49824315048107</v>
      </c>
      <c r="F2794">
        <f t="shared" si="173"/>
        <v>7.1511280357845373E-4</v>
      </c>
    </row>
    <row r="2795" spans="3:6">
      <c r="C2795">
        <f t="shared" si="174"/>
        <v>2787</v>
      </c>
      <c r="D2795">
        <f t="shared" si="172"/>
        <v>27.86</v>
      </c>
      <c r="E2795">
        <f t="shared" si="175"/>
        <v>160.85584292321889</v>
      </c>
      <c r="F2795">
        <f t="shared" si="173"/>
        <v>7.1226826100897925E-4</v>
      </c>
    </row>
    <row r="2796" spans="3:6">
      <c r="C2796">
        <f t="shared" si="174"/>
        <v>2788</v>
      </c>
      <c r="D2796">
        <f t="shared" si="172"/>
        <v>27.87</v>
      </c>
      <c r="E2796">
        <f t="shared" si="175"/>
        <v>160.21586358674008</v>
      </c>
      <c r="F2796">
        <f t="shared" si="173"/>
        <v>7.09434438122651E-4</v>
      </c>
    </row>
    <row r="2797" spans="3:6">
      <c r="C2797">
        <f t="shared" si="174"/>
        <v>2789</v>
      </c>
      <c r="D2797">
        <f t="shared" si="172"/>
        <v>27.88</v>
      </c>
      <c r="E2797">
        <f t="shared" si="175"/>
        <v>159.5782960890989</v>
      </c>
      <c r="F2797">
        <f t="shared" si="173"/>
        <v>7.0661129483753264E-4</v>
      </c>
    </row>
    <row r="2798" spans="3:6">
      <c r="C2798">
        <f t="shared" si="174"/>
        <v>2790</v>
      </c>
      <c r="D2798">
        <f t="shared" si="172"/>
        <v>27.89</v>
      </c>
      <c r="E2798">
        <f t="shared" si="175"/>
        <v>158.94313141003707</v>
      </c>
      <c r="F2798">
        <f t="shared" si="173"/>
        <v>7.0379879121199983E-4</v>
      </c>
    </row>
    <row r="2799" spans="3:6">
      <c r="C2799">
        <f t="shared" si="174"/>
        <v>2791</v>
      </c>
      <c r="D2799">
        <f t="shared" si="172"/>
        <v>27.900000000000002</v>
      </c>
      <c r="E2799">
        <f t="shared" si="175"/>
        <v>158.31036056087709</v>
      </c>
      <c r="F2799">
        <f t="shared" si="173"/>
        <v>7.0099688744426722E-4</v>
      </c>
    </row>
    <row r="2800" spans="3:6">
      <c r="C2800">
        <f t="shared" si="174"/>
        <v>2792</v>
      </c>
      <c r="D2800">
        <f t="shared" si="172"/>
        <v>27.91</v>
      </c>
      <c r="E2800">
        <f t="shared" si="175"/>
        <v>157.67997458441567</v>
      </c>
      <c r="F2800">
        <f t="shared" si="173"/>
        <v>6.9820554387191758E-4</v>
      </c>
    </row>
    <row r="2801" spans="3:6">
      <c r="C2801">
        <f t="shared" si="174"/>
        <v>2793</v>
      </c>
      <c r="D2801">
        <f t="shared" si="172"/>
        <v>27.92</v>
      </c>
      <c r="E2801">
        <f t="shared" si="175"/>
        <v>157.05196455481757</v>
      </c>
      <c r="F2801">
        <f t="shared" si="173"/>
        <v>6.9542472097143049E-4</v>
      </c>
    </row>
    <row r="2802" spans="3:6">
      <c r="C2802">
        <f t="shared" si="174"/>
        <v>2794</v>
      </c>
      <c r="D2802">
        <f t="shared" si="172"/>
        <v>27.93</v>
      </c>
      <c r="E2802">
        <f t="shared" si="175"/>
        <v>156.42632157750973</v>
      </c>
      <c r="F2802">
        <f t="shared" si="173"/>
        <v>6.9265437935771463E-4</v>
      </c>
    </row>
    <row r="2803" spans="3:6">
      <c r="C2803">
        <f t="shared" si="174"/>
        <v>2795</v>
      </c>
      <c r="D2803">
        <f t="shared" si="172"/>
        <v>27.94</v>
      </c>
      <c r="E2803">
        <f t="shared" si="175"/>
        <v>155.80303678907572</v>
      </c>
      <c r="F2803">
        <f t="shared" si="173"/>
        <v>6.8989447978363982E-4</v>
      </c>
    </row>
    <row r="2804" spans="3:6">
      <c r="C2804">
        <f t="shared" si="174"/>
        <v>2796</v>
      </c>
      <c r="D2804">
        <f t="shared" si="172"/>
        <v>27.95</v>
      </c>
      <c r="E2804">
        <f t="shared" si="175"/>
        <v>155.18210135715066</v>
      </c>
      <c r="F2804">
        <f t="shared" si="173"/>
        <v>6.8714498313957181E-4</v>
      </c>
    </row>
    <row r="2805" spans="3:6">
      <c r="C2805">
        <f t="shared" si="174"/>
        <v>2797</v>
      </c>
      <c r="D2805">
        <f t="shared" si="172"/>
        <v>27.96</v>
      </c>
      <c r="E2805">
        <f t="shared" si="175"/>
        <v>154.56350648031619</v>
      </c>
      <c r="F2805">
        <f t="shared" si="173"/>
        <v>6.8440585045290733E-4</v>
      </c>
    </row>
    <row r="2806" spans="3:6">
      <c r="C2806">
        <f t="shared" si="174"/>
        <v>2798</v>
      </c>
      <c r="D2806">
        <f t="shared" si="172"/>
        <v>27.97</v>
      </c>
      <c r="E2806">
        <f t="shared" si="175"/>
        <v>153.94724338799594</v>
      </c>
      <c r="F2806">
        <f t="shared" si="173"/>
        <v>6.8167704288761121E-4</v>
      </c>
    </row>
    <row r="2807" spans="3:6">
      <c r="C2807">
        <f t="shared" si="174"/>
        <v>2799</v>
      </c>
      <c r="D2807">
        <f t="shared" si="172"/>
        <v>27.98</v>
      </c>
      <c r="E2807">
        <f t="shared" si="175"/>
        <v>153.33330334035119</v>
      </c>
      <c r="F2807">
        <f t="shared" si="173"/>
        <v>6.7895852174375433E-4</v>
      </c>
    </row>
    <row r="2808" spans="3:6">
      <c r="C2808">
        <f t="shared" si="174"/>
        <v>2800</v>
      </c>
      <c r="D2808">
        <f t="shared" si="172"/>
        <v>27.990000000000002</v>
      </c>
      <c r="E2808">
        <f t="shared" si="175"/>
        <v>152.72167762817705</v>
      </c>
      <c r="F2808">
        <f t="shared" si="173"/>
        <v>6.7625024845705374E-4</v>
      </c>
    </row>
    <row r="2809" spans="3:6">
      <c r="C2809">
        <f t="shared" si="174"/>
        <v>2801</v>
      </c>
      <c r="D2809">
        <f t="shared" si="172"/>
        <v>28</v>
      </c>
      <c r="E2809">
        <f t="shared" si="175"/>
        <v>152.11235757279863</v>
      </c>
      <c r="F2809">
        <f t="shared" si="173"/>
        <v>6.7355218459841338E-4</v>
      </c>
    </row>
    <row r="2810" spans="3:6">
      <c r="C2810">
        <f t="shared" si="174"/>
        <v>2802</v>
      </c>
      <c r="D2810">
        <f t="shared" si="172"/>
        <v>28.01</v>
      </c>
      <c r="E2810">
        <f t="shared" si="175"/>
        <v>151.50533452596784</v>
      </c>
      <c r="F2810">
        <f t="shared" si="173"/>
        <v>6.7086429187346633E-4</v>
      </c>
    </row>
    <row r="2811" spans="3:6">
      <c r="C2811">
        <f t="shared" si="174"/>
        <v>2803</v>
      </c>
      <c r="D2811">
        <f t="shared" si="172"/>
        <v>28.02</v>
      </c>
      <c r="E2811">
        <f t="shared" si="175"/>
        <v>150.90059986976033</v>
      </c>
      <c r="F2811">
        <f t="shared" si="173"/>
        <v>6.6818653212211935E-4</v>
      </c>
    </row>
    <row r="2812" spans="3:6">
      <c r="C2812">
        <f t="shared" si="174"/>
        <v>2804</v>
      </c>
      <c r="D2812">
        <f t="shared" si="172"/>
        <v>28.03</v>
      </c>
      <c r="E2812">
        <f t="shared" si="175"/>
        <v>150.2981450164726</v>
      </c>
      <c r="F2812">
        <f t="shared" si="173"/>
        <v>6.6551886731809672E-4</v>
      </c>
    </row>
    <row r="2813" spans="3:6">
      <c r="C2813">
        <f t="shared" si="174"/>
        <v>2805</v>
      </c>
      <c r="D2813">
        <f t="shared" si="172"/>
        <v>28.04</v>
      </c>
      <c r="E2813">
        <f t="shared" si="175"/>
        <v>149.69796140851986</v>
      </c>
      <c r="F2813">
        <f t="shared" si="173"/>
        <v>6.6286125956848796E-4</v>
      </c>
    </row>
    <row r="2814" spans="3:6">
      <c r="C2814">
        <f t="shared" si="174"/>
        <v>2806</v>
      </c>
      <c r="D2814">
        <f t="shared" si="172"/>
        <v>28.05</v>
      </c>
      <c r="E2814">
        <f t="shared" si="175"/>
        <v>149.10004051833374</v>
      </c>
      <c r="F2814">
        <f t="shared" si="173"/>
        <v>6.6021367111329524E-4</v>
      </c>
    </row>
    <row r="2815" spans="3:6">
      <c r="C2815">
        <f t="shared" si="174"/>
        <v>2807</v>
      </c>
      <c r="D2815">
        <f t="shared" si="172"/>
        <v>28.060000000000002</v>
      </c>
      <c r="E2815">
        <f t="shared" si="175"/>
        <v>148.50437384826057</v>
      </c>
      <c r="F2815">
        <f t="shared" si="173"/>
        <v>6.5757606432498262E-4</v>
      </c>
    </row>
    <row r="2816" spans="3:6">
      <c r="C2816">
        <f t="shared" si="174"/>
        <v>2808</v>
      </c>
      <c r="D2816">
        <f t="shared" si="172"/>
        <v>28.07</v>
      </c>
      <c r="E2816">
        <f t="shared" si="175"/>
        <v>147.91095293045981</v>
      </c>
      <c r="F2816">
        <f t="shared" si="173"/>
        <v>6.5494840170802658E-4</v>
      </c>
    </row>
    <row r="2817" spans="3:6">
      <c r="C2817">
        <f t="shared" si="174"/>
        <v>2809</v>
      </c>
      <c r="D2817">
        <f t="shared" si="172"/>
        <v>28.080000000000002</v>
      </c>
      <c r="E2817">
        <f t="shared" si="175"/>
        <v>147.31976932680291</v>
      </c>
      <c r="F2817">
        <f t="shared" si="173"/>
        <v>6.5233064589846786E-4</v>
      </c>
    </row>
    <row r="2818" spans="3:6">
      <c r="C2818">
        <f t="shared" si="174"/>
        <v>2810</v>
      </c>
      <c r="D2818">
        <f t="shared" si="172"/>
        <v>28.09</v>
      </c>
      <c r="E2818">
        <f t="shared" si="175"/>
        <v>146.73081462877252</v>
      </c>
      <c r="F2818">
        <f t="shared" si="173"/>
        <v>6.4972275966346542E-4</v>
      </c>
    </row>
    <row r="2819" spans="3:6">
      <c r="C2819">
        <f t="shared" si="174"/>
        <v>2811</v>
      </c>
      <c r="D2819">
        <f t="shared" si="172"/>
        <v>28.1</v>
      </c>
      <c r="E2819">
        <f t="shared" si="175"/>
        <v>146.14408045736167</v>
      </c>
      <c r="F2819">
        <f t="shared" si="173"/>
        <v>6.4712470590084993E-4</v>
      </c>
    </row>
    <row r="2820" spans="3:6">
      <c r="C2820">
        <f t="shared" si="174"/>
        <v>2812</v>
      </c>
      <c r="D2820">
        <f t="shared" si="172"/>
        <v>28.11</v>
      </c>
      <c r="E2820">
        <f t="shared" si="175"/>
        <v>145.55955846297374</v>
      </c>
      <c r="F2820">
        <f t="shared" si="173"/>
        <v>6.4453644763868092E-4</v>
      </c>
    </row>
    <row r="2821" spans="3:6">
      <c r="C2821">
        <f t="shared" si="174"/>
        <v>2813</v>
      </c>
      <c r="D2821">
        <f t="shared" si="172"/>
        <v>28.12</v>
      </c>
      <c r="E2821">
        <f t="shared" si="175"/>
        <v>144.97724032532221</v>
      </c>
      <c r="F2821">
        <f t="shared" si="173"/>
        <v>6.4195794803480254E-4</v>
      </c>
    </row>
    <row r="2822" spans="3:6">
      <c r="C2822">
        <f t="shared" si="174"/>
        <v>2814</v>
      </c>
      <c r="D2822">
        <f t="shared" si="172"/>
        <v>28.13</v>
      </c>
      <c r="E2822">
        <f t="shared" si="175"/>
        <v>144.39711775333132</v>
      </c>
      <c r="F2822">
        <f t="shared" si="173"/>
        <v>6.3938917037640404E-4</v>
      </c>
    </row>
    <row r="2823" spans="3:6">
      <c r="C2823">
        <f t="shared" si="174"/>
        <v>2815</v>
      </c>
      <c r="D2823">
        <f t="shared" si="172"/>
        <v>28.14</v>
      </c>
      <c r="E2823">
        <f t="shared" si="175"/>
        <v>143.81918248503638</v>
      </c>
      <c r="F2823">
        <f t="shared" si="173"/>
        <v>6.3683007807957851E-4</v>
      </c>
    </row>
    <row r="2824" spans="3:6">
      <c r="C2824">
        <f t="shared" si="174"/>
        <v>2816</v>
      </c>
      <c r="D2824">
        <f t="shared" si="172"/>
        <v>28.150000000000002</v>
      </c>
      <c r="E2824">
        <f t="shared" si="175"/>
        <v>143.24342628748494</v>
      </c>
      <c r="F2824">
        <f t="shared" si="173"/>
        <v>6.3428063468888454E-4</v>
      </c>
    </row>
    <row r="2825" spans="3:6">
      <c r="C2825">
        <f t="shared" si="174"/>
        <v>2817</v>
      </c>
      <c r="D2825">
        <f t="shared" si="172"/>
        <v>28.16</v>
      </c>
      <c r="E2825">
        <f t="shared" si="175"/>
        <v>142.66984095663776</v>
      </c>
      <c r="F2825">
        <f t="shared" si="173"/>
        <v>6.3174080387690839E-4</v>
      </c>
    </row>
    <row r="2826" spans="3:6">
      <c r="C2826">
        <f t="shared" si="174"/>
        <v>2818</v>
      </c>
      <c r="D2826">
        <f t="shared" ref="D2826:D2889" si="176">$E$5*(C2826-1)</f>
        <v>28.17</v>
      </c>
      <c r="E2826">
        <f t="shared" si="175"/>
        <v>142.0984183172705</v>
      </c>
      <c r="F2826">
        <f t="shared" ref="F2826:F2889" si="177">E2826/$E$7</f>
        <v>6.2921054944382849E-4</v>
      </c>
    </row>
    <row r="2827" spans="3:6">
      <c r="C2827">
        <f t="shared" ref="C2827:C2890" si="178">C2826+1</f>
        <v>2819</v>
      </c>
      <c r="D2827">
        <f t="shared" si="176"/>
        <v>28.18</v>
      </c>
      <c r="E2827">
        <f t="shared" si="175"/>
        <v>141.52915022287556</v>
      </c>
      <c r="F2827">
        <f t="shared" si="177"/>
        <v>6.2668983531698067E-4</v>
      </c>
    </row>
    <row r="2828" spans="3:6">
      <c r="C2828">
        <f t="shared" si="178"/>
        <v>2820</v>
      </c>
      <c r="D2828">
        <f t="shared" si="176"/>
        <v>28.19</v>
      </c>
      <c r="E2828">
        <f t="shared" ref="E2828:E2891" si="179">(2*D2827^2+D2827^2*$E$5^2/4-$E$3*D2827*$E$5^2+$E$5^2*$E$4*($E$4+1))/(D2827*$E$5+D2827^2)*E2827+($E$5-D2827)/($E$5+D2827)*E2826</f>
        <v>140.96202855556405</v>
      </c>
      <c r="F2828">
        <f t="shared" si="177"/>
        <v>6.2417862555042404E-4</v>
      </c>
    </row>
    <row r="2829" spans="3:6">
      <c r="C2829">
        <f t="shared" si="178"/>
        <v>2821</v>
      </c>
      <c r="D2829">
        <f t="shared" si="176"/>
        <v>28.2</v>
      </c>
      <c r="E2829">
        <f t="shared" si="179"/>
        <v>140.39704522596833</v>
      </c>
      <c r="F2829">
        <f t="shared" si="177"/>
        <v>6.2167688432450982E-4</v>
      </c>
    </row>
    <row r="2830" spans="3:6">
      <c r="C2830">
        <f t="shared" si="178"/>
        <v>2822</v>
      </c>
      <c r="D2830">
        <f t="shared" si="176"/>
        <v>28.21</v>
      </c>
      <c r="E2830">
        <f t="shared" si="179"/>
        <v>139.83419217314452</v>
      </c>
      <c r="F2830">
        <f t="shared" si="177"/>
        <v>6.1918457594544905E-4</v>
      </c>
    </row>
    <row r="2831" spans="3:6">
      <c r="C2831">
        <f t="shared" si="178"/>
        <v>2823</v>
      </c>
      <c r="D2831">
        <f t="shared" si="176"/>
        <v>28.22</v>
      </c>
      <c r="E2831">
        <f t="shared" si="179"/>
        <v>139.27346136447568</v>
      </c>
      <c r="F2831">
        <f t="shared" si="177"/>
        <v>6.1670166484488465E-4</v>
      </c>
    </row>
    <row r="2832" spans="3:6">
      <c r="C2832">
        <f t="shared" si="178"/>
        <v>2824</v>
      </c>
      <c r="D2832">
        <f t="shared" si="176"/>
        <v>28.23</v>
      </c>
      <c r="E2832">
        <f t="shared" si="179"/>
        <v>138.71484479557503</v>
      </c>
      <c r="F2832">
        <f t="shared" si="177"/>
        <v>6.1422811557946199E-4</v>
      </c>
    </row>
    <row r="2833" spans="3:6">
      <c r="C2833">
        <f t="shared" si="178"/>
        <v>2825</v>
      </c>
      <c r="D2833">
        <f t="shared" si="176"/>
        <v>28.240000000000002</v>
      </c>
      <c r="E2833">
        <f t="shared" si="179"/>
        <v>138.15833449018965</v>
      </c>
      <c r="F2833">
        <f t="shared" si="177"/>
        <v>6.1176389283040323E-4</v>
      </c>
    </row>
    <row r="2834" spans="3:6">
      <c r="C2834">
        <f t="shared" si="178"/>
        <v>2826</v>
      </c>
      <c r="D2834">
        <f t="shared" si="176"/>
        <v>28.25</v>
      </c>
      <c r="E2834">
        <f t="shared" si="179"/>
        <v>137.60392250010403</v>
      </c>
      <c r="F2834">
        <f t="shared" si="177"/>
        <v>6.0930896140307979E-4</v>
      </c>
    </row>
    <row r="2835" spans="3:6">
      <c r="C2835">
        <f t="shared" si="178"/>
        <v>2827</v>
      </c>
      <c r="D2835">
        <f t="shared" si="176"/>
        <v>28.26</v>
      </c>
      <c r="E2835">
        <f t="shared" si="179"/>
        <v>137.05160090504455</v>
      </c>
      <c r="F2835">
        <f t="shared" si="177"/>
        <v>6.0686328622658965E-4</v>
      </c>
    </row>
    <row r="2836" spans="3:6">
      <c r="C2836">
        <f t="shared" si="178"/>
        <v>2828</v>
      </c>
      <c r="D2836">
        <f t="shared" si="176"/>
        <v>28.27</v>
      </c>
      <c r="E2836">
        <f t="shared" si="179"/>
        <v>136.50136181258381</v>
      </c>
      <c r="F2836">
        <f t="shared" si="177"/>
        <v>6.0442683235333342E-4</v>
      </c>
    </row>
    <row r="2837" spans="3:6">
      <c r="C2837">
        <f t="shared" si="178"/>
        <v>2829</v>
      </c>
      <c r="D2837">
        <f t="shared" si="176"/>
        <v>28.28</v>
      </c>
      <c r="E2837">
        <f t="shared" si="179"/>
        <v>135.95319735804537</v>
      </c>
      <c r="F2837">
        <f t="shared" si="177"/>
        <v>6.0199956495859291E-4</v>
      </c>
    </row>
    <row r="2838" spans="3:6">
      <c r="C2838">
        <f t="shared" si="178"/>
        <v>2830</v>
      </c>
      <c r="D2838">
        <f t="shared" si="176"/>
        <v>28.29</v>
      </c>
      <c r="E2838">
        <f t="shared" si="179"/>
        <v>135.40709970440875</v>
      </c>
      <c r="F2838">
        <f t="shared" si="177"/>
        <v>5.9958144934011011E-4</v>
      </c>
    </row>
    <row r="2839" spans="3:6">
      <c r="C2839">
        <f t="shared" si="178"/>
        <v>2831</v>
      </c>
      <c r="D2839">
        <f t="shared" si="176"/>
        <v>28.3</v>
      </c>
      <c r="E2839">
        <f t="shared" si="179"/>
        <v>134.86306104221478</v>
      </c>
      <c r="F2839">
        <f t="shared" si="177"/>
        <v>5.9717245091766853E-4</v>
      </c>
    </row>
    <row r="2840" spans="3:6">
      <c r="C2840">
        <f t="shared" si="178"/>
        <v>2832</v>
      </c>
      <c r="D2840">
        <f t="shared" si="176"/>
        <v>28.310000000000002</v>
      </c>
      <c r="E2840">
        <f t="shared" si="179"/>
        <v>134.32107358947121</v>
      </c>
      <c r="F2840">
        <f t="shared" si="177"/>
        <v>5.9477253523267462E-4</v>
      </c>
    </row>
    <row r="2841" spans="3:6">
      <c r="C2841">
        <f t="shared" si="178"/>
        <v>2833</v>
      </c>
      <c r="D2841">
        <f t="shared" si="176"/>
        <v>28.32</v>
      </c>
      <c r="E2841">
        <f t="shared" si="179"/>
        <v>133.7811295915586</v>
      </c>
      <c r="F2841">
        <f t="shared" si="177"/>
        <v>5.9238166794774161E-4</v>
      </c>
    </row>
    <row r="2842" spans="3:6">
      <c r="C2842">
        <f t="shared" si="178"/>
        <v>2834</v>
      </c>
      <c r="D2842">
        <f t="shared" si="176"/>
        <v>28.330000000000002</v>
      </c>
      <c r="E2842">
        <f t="shared" si="179"/>
        <v>133.24322132113645</v>
      </c>
      <c r="F2842">
        <f t="shared" si="177"/>
        <v>5.8999981484627348E-4</v>
      </c>
    </row>
    <row r="2843" spans="3:6">
      <c r="C2843">
        <f t="shared" si="178"/>
        <v>2835</v>
      </c>
      <c r="D2843">
        <f t="shared" si="176"/>
        <v>28.34</v>
      </c>
      <c r="E2843">
        <f t="shared" si="179"/>
        <v>132.70734107804964</v>
      </c>
      <c r="F2843">
        <f t="shared" si="177"/>
        <v>5.876269418320511E-4</v>
      </c>
    </row>
    <row r="2844" spans="3:6">
      <c r="C2844">
        <f t="shared" si="178"/>
        <v>2836</v>
      </c>
      <c r="D2844">
        <f t="shared" si="176"/>
        <v>28.35</v>
      </c>
      <c r="E2844">
        <f t="shared" si="179"/>
        <v>132.17348118923525</v>
      </c>
      <c r="F2844">
        <f t="shared" si="177"/>
        <v>5.8526301492881896E-4</v>
      </c>
    </row>
    <row r="2845" spans="3:6">
      <c r="C2845">
        <f t="shared" si="178"/>
        <v>2837</v>
      </c>
      <c r="D2845">
        <f t="shared" si="176"/>
        <v>28.36</v>
      </c>
      <c r="E2845">
        <f t="shared" si="179"/>
        <v>131.64163400862958</v>
      </c>
      <c r="F2845">
        <f t="shared" si="177"/>
        <v>5.8290800027987425E-4</v>
      </c>
    </row>
    <row r="2846" spans="3:6">
      <c r="C2846">
        <f t="shared" si="178"/>
        <v>2838</v>
      </c>
      <c r="D2846">
        <f t="shared" si="176"/>
        <v>28.37</v>
      </c>
      <c r="E2846">
        <f t="shared" si="179"/>
        <v>131.11179191707544</v>
      </c>
      <c r="F2846">
        <f t="shared" si="177"/>
        <v>5.8056186414765572E-4</v>
      </c>
    </row>
    <row r="2847" spans="3:6">
      <c r="C2847">
        <f t="shared" si="178"/>
        <v>2839</v>
      </c>
      <c r="D2847">
        <f t="shared" si="176"/>
        <v>28.38</v>
      </c>
      <c r="E2847">
        <f t="shared" si="179"/>
        <v>130.58394732222968</v>
      </c>
      <c r="F2847">
        <f t="shared" si="177"/>
        <v>5.7822457291333462E-4</v>
      </c>
    </row>
    <row r="2848" spans="3:6">
      <c r="C2848">
        <f t="shared" si="178"/>
        <v>2840</v>
      </c>
      <c r="D2848">
        <f t="shared" si="176"/>
        <v>28.39</v>
      </c>
      <c r="E2848">
        <f t="shared" si="179"/>
        <v>130.05809265847105</v>
      </c>
      <c r="F2848">
        <f t="shared" si="177"/>
        <v>5.7589609307640629E-4</v>
      </c>
    </row>
    <row r="2849" spans="3:6">
      <c r="C2849">
        <f t="shared" si="178"/>
        <v>2841</v>
      </c>
      <c r="D2849">
        <f t="shared" si="176"/>
        <v>28.400000000000002</v>
      </c>
      <c r="E2849">
        <f t="shared" si="179"/>
        <v>129.5342203868085</v>
      </c>
      <c r="F2849">
        <f t="shared" si="177"/>
        <v>5.7357639125428463E-4</v>
      </c>
    </row>
    <row r="2850" spans="3:6">
      <c r="C2850">
        <f t="shared" si="178"/>
        <v>2842</v>
      </c>
      <c r="D2850">
        <f t="shared" si="176"/>
        <v>28.41</v>
      </c>
      <c r="E2850">
        <f t="shared" si="179"/>
        <v>129.01232299478946</v>
      </c>
      <c r="F2850">
        <f t="shared" si="177"/>
        <v>5.7126543418189557E-4</v>
      </c>
    </row>
    <row r="2851" spans="3:6">
      <c r="C2851">
        <f t="shared" si="178"/>
        <v>2843</v>
      </c>
      <c r="D2851">
        <f t="shared" si="176"/>
        <v>28.42</v>
      </c>
      <c r="E2851">
        <f t="shared" si="179"/>
        <v>128.49239299640857</v>
      </c>
      <c r="F2851">
        <f t="shared" si="177"/>
        <v>5.6896318871127297E-4</v>
      </c>
    </row>
    <row r="2852" spans="3:6">
      <c r="C2852">
        <f t="shared" si="178"/>
        <v>2844</v>
      </c>
      <c r="D2852">
        <f t="shared" si="176"/>
        <v>28.43</v>
      </c>
      <c r="E2852">
        <f t="shared" si="179"/>
        <v>127.97442293201664</v>
      </c>
      <c r="F2852">
        <f t="shared" si="177"/>
        <v>5.6666962181115574E-4</v>
      </c>
    </row>
    <row r="2853" spans="3:6">
      <c r="C2853">
        <f t="shared" si="178"/>
        <v>2845</v>
      </c>
      <c r="D2853">
        <f t="shared" si="176"/>
        <v>28.44</v>
      </c>
      <c r="E2853">
        <f t="shared" si="179"/>
        <v>127.45840536822996</v>
      </c>
      <c r="F2853">
        <f t="shared" si="177"/>
        <v>5.643847005665861E-4</v>
      </c>
    </row>
    <row r="2854" spans="3:6">
      <c r="C2854">
        <f t="shared" si="178"/>
        <v>2846</v>
      </c>
      <c r="D2854">
        <f t="shared" si="176"/>
        <v>28.45</v>
      </c>
      <c r="E2854">
        <f t="shared" si="179"/>
        <v>126.9443328978399</v>
      </c>
      <c r="F2854">
        <f t="shared" si="177"/>
        <v>5.6210839217850903E-4</v>
      </c>
    </row>
    <row r="2855" spans="3:6">
      <c r="C2855">
        <f t="shared" si="178"/>
        <v>2847</v>
      </c>
      <c r="D2855">
        <f t="shared" si="176"/>
        <v>28.46</v>
      </c>
      <c r="E2855">
        <f t="shared" si="179"/>
        <v>126.43219813972259</v>
      </c>
      <c r="F2855">
        <f t="shared" si="177"/>
        <v>5.5984066396337303E-4</v>
      </c>
    </row>
    <row r="2856" spans="3:6">
      <c r="C2856">
        <f t="shared" si="178"/>
        <v>2848</v>
      </c>
      <c r="D2856">
        <f t="shared" si="176"/>
        <v>28.47</v>
      </c>
      <c r="E2856">
        <f t="shared" si="179"/>
        <v>125.92199373874904</v>
      </c>
      <c r="F2856">
        <f t="shared" si="177"/>
        <v>5.5758148335273135E-4</v>
      </c>
    </row>
    <row r="2857" spans="3:6">
      <c r="C2857">
        <f t="shared" si="178"/>
        <v>2849</v>
      </c>
      <c r="D2857">
        <f t="shared" si="176"/>
        <v>28.48</v>
      </c>
      <c r="E2857">
        <f t="shared" si="179"/>
        <v>125.41371236569553</v>
      </c>
      <c r="F2857">
        <f t="shared" si="177"/>
        <v>5.5533081789284572E-4</v>
      </c>
    </row>
    <row r="2858" spans="3:6">
      <c r="C2858">
        <f t="shared" si="178"/>
        <v>2850</v>
      </c>
      <c r="D2858">
        <f t="shared" si="176"/>
        <v>28.490000000000002</v>
      </c>
      <c r="E2858">
        <f t="shared" si="179"/>
        <v>124.90734671715424</v>
      </c>
      <c r="F2858">
        <f t="shared" si="177"/>
        <v>5.5308863524429041E-4</v>
      </c>
    </row>
    <row r="2859" spans="3:6">
      <c r="C2859">
        <f t="shared" si="178"/>
        <v>2851</v>
      </c>
      <c r="D2859">
        <f t="shared" si="176"/>
        <v>28.5</v>
      </c>
      <c r="E2859">
        <f t="shared" si="179"/>
        <v>124.40288951544407</v>
      </c>
      <c r="F2859">
        <f t="shared" si="177"/>
        <v>5.5085490318155725E-4</v>
      </c>
    </row>
    <row r="2860" spans="3:6">
      <c r="C2860">
        <f t="shared" si="178"/>
        <v>2852</v>
      </c>
      <c r="D2860">
        <f t="shared" si="176"/>
        <v>28.51</v>
      </c>
      <c r="E2860">
        <f t="shared" si="179"/>
        <v>123.900333508522</v>
      </c>
      <c r="F2860">
        <f t="shared" si="177"/>
        <v>5.4862958959266345E-4</v>
      </c>
    </row>
    <row r="2861" spans="3:6">
      <c r="C2861">
        <f t="shared" si="178"/>
        <v>2853</v>
      </c>
      <c r="D2861">
        <f t="shared" si="176"/>
        <v>28.52</v>
      </c>
      <c r="E2861">
        <f t="shared" si="179"/>
        <v>123.39967146989434</v>
      </c>
      <c r="F2861">
        <f t="shared" si="177"/>
        <v>5.464126624787584E-4</v>
      </c>
    </row>
    <row r="2862" spans="3:6">
      <c r="C2862">
        <f t="shared" si="178"/>
        <v>2854</v>
      </c>
      <c r="D2862">
        <f t="shared" si="176"/>
        <v>28.53</v>
      </c>
      <c r="E2862">
        <f t="shared" si="179"/>
        <v>122.90089619852857</v>
      </c>
      <c r="F2862">
        <f t="shared" si="177"/>
        <v>5.4420408995373333E-4</v>
      </c>
    </row>
    <row r="2863" spans="3:6">
      <c r="C2863">
        <f t="shared" si="178"/>
        <v>2855</v>
      </c>
      <c r="D2863">
        <f t="shared" si="176"/>
        <v>28.54</v>
      </c>
      <c r="E2863">
        <f t="shared" si="179"/>
        <v>122.40400051876532</v>
      </c>
      <c r="F2863">
        <f t="shared" si="177"/>
        <v>5.4200384024383132E-4</v>
      </c>
    </row>
    <row r="2864" spans="3:6">
      <c r="C2864">
        <f t="shared" si="178"/>
        <v>2856</v>
      </c>
      <c r="D2864">
        <f t="shared" si="176"/>
        <v>28.55</v>
      </c>
      <c r="E2864">
        <f t="shared" si="179"/>
        <v>121.90897728023047</v>
      </c>
      <c r="F2864">
        <f t="shared" si="177"/>
        <v>5.3981188168725875E-4</v>
      </c>
    </row>
    <row r="2865" spans="3:6">
      <c r="C2865">
        <f t="shared" si="178"/>
        <v>2857</v>
      </c>
      <c r="D2865">
        <f t="shared" si="176"/>
        <v>28.560000000000002</v>
      </c>
      <c r="E2865">
        <f t="shared" si="179"/>
        <v>121.41581935774791</v>
      </c>
      <c r="F2865">
        <f t="shared" si="177"/>
        <v>5.376281827337981E-4</v>
      </c>
    </row>
    <row r="2866" spans="3:6">
      <c r="C2866">
        <f t="shared" si="178"/>
        <v>2858</v>
      </c>
      <c r="D2866">
        <f t="shared" si="176"/>
        <v>28.57</v>
      </c>
      <c r="E2866">
        <f t="shared" si="179"/>
        <v>120.92451965125215</v>
      </c>
      <c r="F2866">
        <f t="shared" si="177"/>
        <v>5.3545271194442188E-4</v>
      </c>
    </row>
    <row r="2867" spans="3:6">
      <c r="C2867">
        <f t="shared" si="178"/>
        <v>2859</v>
      </c>
      <c r="D2867">
        <f t="shared" si="176"/>
        <v>28.580000000000002</v>
      </c>
      <c r="E2867">
        <f t="shared" si="179"/>
        <v>120.43507108570145</v>
      </c>
      <c r="F2867">
        <f t="shared" si="177"/>
        <v>5.3328543799090731E-4</v>
      </c>
    </row>
    <row r="2868" spans="3:6">
      <c r="C2868">
        <f t="shared" si="178"/>
        <v>2860</v>
      </c>
      <c r="D2868">
        <f t="shared" si="176"/>
        <v>28.59</v>
      </c>
      <c r="E2868">
        <f t="shared" si="179"/>
        <v>119.94746661099116</v>
      </c>
      <c r="F2868">
        <f t="shared" si="177"/>
        <v>5.3112632965545271E-4</v>
      </c>
    </row>
    <row r="2869" spans="3:6">
      <c r="C2869">
        <f t="shared" si="178"/>
        <v>2861</v>
      </c>
      <c r="D2869">
        <f t="shared" si="176"/>
        <v>28.6</v>
      </c>
      <c r="E2869">
        <f t="shared" si="179"/>
        <v>119.46169920186721</v>
      </c>
      <c r="F2869">
        <f t="shared" si="177"/>
        <v>5.289753558302948E-4</v>
      </c>
    </row>
    <row r="2870" spans="3:6">
      <c r="C2870">
        <f t="shared" si="178"/>
        <v>2862</v>
      </c>
      <c r="D2870">
        <f t="shared" si="176"/>
        <v>28.61</v>
      </c>
      <c r="E2870">
        <f t="shared" si="179"/>
        <v>118.97776185784006</v>
      </c>
      <c r="F2870">
        <f t="shared" si="177"/>
        <v>5.2683248551732738E-4</v>
      </c>
    </row>
    <row r="2871" spans="3:6">
      <c r="C2871">
        <f t="shared" si="178"/>
        <v>2863</v>
      </c>
      <c r="D2871">
        <f t="shared" si="176"/>
        <v>28.62</v>
      </c>
      <c r="E2871">
        <f t="shared" si="179"/>
        <v>118.49564760309875</v>
      </c>
      <c r="F2871">
        <f t="shared" si="177"/>
        <v>5.2469768782772053E-4</v>
      </c>
    </row>
    <row r="2872" spans="3:6">
      <c r="C2872">
        <f t="shared" si="178"/>
        <v>2864</v>
      </c>
      <c r="D2872">
        <f t="shared" si="176"/>
        <v>28.63</v>
      </c>
      <c r="E2872">
        <f t="shared" si="179"/>
        <v>118.01534948642527</v>
      </c>
      <c r="F2872">
        <f t="shared" si="177"/>
        <v>5.2257093198154216E-4</v>
      </c>
    </row>
    <row r="2873" spans="3:6">
      <c r="C2873">
        <f t="shared" si="178"/>
        <v>2865</v>
      </c>
      <c r="D2873">
        <f t="shared" si="176"/>
        <v>28.64</v>
      </c>
      <c r="E2873">
        <f t="shared" si="179"/>
        <v>117.53686058110928</v>
      </c>
      <c r="F2873">
        <f t="shared" si="177"/>
        <v>5.2045218730737959E-4</v>
      </c>
    </row>
    <row r="2874" spans="3:6">
      <c r="C2874">
        <f t="shared" si="178"/>
        <v>2866</v>
      </c>
      <c r="D2874">
        <f t="shared" si="176"/>
        <v>28.650000000000002</v>
      </c>
      <c r="E2874">
        <f t="shared" si="179"/>
        <v>117.06017398486296</v>
      </c>
      <c r="F2874">
        <f t="shared" si="177"/>
        <v>5.1834142324196282E-4</v>
      </c>
    </row>
    <row r="2875" spans="3:6">
      <c r="C2875">
        <f t="shared" si="178"/>
        <v>2867</v>
      </c>
      <c r="D2875">
        <f t="shared" si="176"/>
        <v>28.66</v>
      </c>
      <c r="E2875">
        <f t="shared" si="179"/>
        <v>116.58528281973609</v>
      </c>
      <c r="F2875">
        <f t="shared" si="177"/>
        <v>5.1623860932978869E-4</v>
      </c>
    </row>
    <row r="2876" spans="3:6">
      <c r="C2876">
        <f t="shared" si="178"/>
        <v>2868</v>
      </c>
      <c r="D2876">
        <f t="shared" si="176"/>
        <v>28.67</v>
      </c>
      <c r="E2876">
        <f t="shared" si="179"/>
        <v>116.11218023203163</v>
      </c>
      <c r="F2876">
        <f t="shared" si="177"/>
        <v>5.141437152227468E-4</v>
      </c>
    </row>
    <row r="2877" spans="3:6">
      <c r="C2877">
        <f t="shared" si="178"/>
        <v>2869</v>
      </c>
      <c r="D2877">
        <f t="shared" si="176"/>
        <v>28.68</v>
      </c>
      <c r="E2877">
        <f t="shared" si="179"/>
        <v>115.64085939222127</v>
      </c>
      <c r="F2877">
        <f t="shared" si="177"/>
        <v>5.1205671067974573E-4</v>
      </c>
    </row>
    <row r="2878" spans="3:6">
      <c r="C2878">
        <f t="shared" si="178"/>
        <v>2870</v>
      </c>
      <c r="D2878">
        <f t="shared" si="176"/>
        <v>28.69</v>
      </c>
      <c r="E2878">
        <f t="shared" si="179"/>
        <v>115.17131349486147</v>
      </c>
      <c r="F2878">
        <f t="shared" si="177"/>
        <v>5.0997756556634126E-4</v>
      </c>
    </row>
    <row r="2879" spans="3:6">
      <c r="C2879">
        <f t="shared" si="178"/>
        <v>2871</v>
      </c>
      <c r="D2879">
        <f t="shared" si="176"/>
        <v>28.7</v>
      </c>
      <c r="E2879">
        <f t="shared" si="179"/>
        <v>114.70353575850953</v>
      </c>
      <c r="F2879">
        <f t="shared" si="177"/>
        <v>5.0790624985436465E-4</v>
      </c>
    </row>
    <row r="2880" spans="3:6">
      <c r="C2880">
        <f t="shared" si="178"/>
        <v>2872</v>
      </c>
      <c r="D2880">
        <f t="shared" si="176"/>
        <v>28.71</v>
      </c>
      <c r="E2880">
        <f t="shared" si="179"/>
        <v>114.2375194256401</v>
      </c>
      <c r="F2880">
        <f t="shared" si="177"/>
        <v>5.0584273362155288E-4</v>
      </c>
    </row>
    <row r="2881" spans="3:6">
      <c r="C2881">
        <f t="shared" si="178"/>
        <v>2873</v>
      </c>
      <c r="D2881">
        <f t="shared" si="176"/>
        <v>28.72</v>
      </c>
      <c r="E2881">
        <f t="shared" si="179"/>
        <v>113.77325776256188</v>
      </c>
      <c r="F2881">
        <f t="shared" si="177"/>
        <v>5.0378698705117982E-4</v>
      </c>
    </row>
    <row r="2882" spans="3:6">
      <c r="C2882">
        <f t="shared" si="178"/>
        <v>2874</v>
      </c>
      <c r="D2882">
        <f t="shared" si="176"/>
        <v>28.73</v>
      </c>
      <c r="E2882">
        <f t="shared" si="179"/>
        <v>113.31074405933464</v>
      </c>
      <c r="F2882">
        <f t="shared" si="177"/>
        <v>5.0173898043168923E-4</v>
      </c>
    </row>
    <row r="2883" spans="3:6">
      <c r="C2883">
        <f t="shared" si="178"/>
        <v>2875</v>
      </c>
      <c r="D2883">
        <f t="shared" si="176"/>
        <v>28.740000000000002</v>
      </c>
      <c r="E2883">
        <f t="shared" si="179"/>
        <v>112.84997162968637</v>
      </c>
      <c r="F2883">
        <f t="shared" si="177"/>
        <v>4.9969868415632732E-4</v>
      </c>
    </row>
    <row r="2884" spans="3:6">
      <c r="C2884">
        <f t="shared" si="178"/>
        <v>2876</v>
      </c>
      <c r="D2884">
        <f t="shared" si="176"/>
        <v>28.75</v>
      </c>
      <c r="E2884">
        <f t="shared" si="179"/>
        <v>112.3909338109307</v>
      </c>
      <c r="F2884">
        <f t="shared" si="177"/>
        <v>4.9766606872277716E-4</v>
      </c>
    </row>
    <row r="2885" spans="3:6">
      <c r="C2885">
        <f t="shared" si="178"/>
        <v>2877</v>
      </c>
      <c r="D2885">
        <f t="shared" si="176"/>
        <v>28.76</v>
      </c>
      <c r="E2885">
        <f t="shared" si="179"/>
        <v>111.93362396388481</v>
      </c>
      <c r="F2885">
        <f t="shared" si="177"/>
        <v>4.9564110473279547E-4</v>
      </c>
    </row>
    <row r="2886" spans="3:6">
      <c r="C2886">
        <f t="shared" si="178"/>
        <v>2878</v>
      </c>
      <c r="D2886">
        <f t="shared" si="176"/>
        <v>28.77</v>
      </c>
      <c r="E2886">
        <f t="shared" si="179"/>
        <v>111.47803547278725</v>
      </c>
      <c r="F2886">
        <f t="shared" si="177"/>
        <v>4.9362376289184876E-4</v>
      </c>
    </row>
    <row r="2887" spans="3:6">
      <c r="C2887">
        <f t="shared" si="178"/>
        <v>2879</v>
      </c>
      <c r="D2887">
        <f t="shared" si="176"/>
        <v>28.78</v>
      </c>
      <c r="E2887">
        <f t="shared" si="179"/>
        <v>111.02416174521623</v>
      </c>
      <c r="F2887">
        <f t="shared" si="177"/>
        <v>4.9161401400875111E-4</v>
      </c>
    </row>
    <row r="2888" spans="3:6">
      <c r="C2888">
        <f t="shared" si="178"/>
        <v>2880</v>
      </c>
      <c r="D2888">
        <f t="shared" si="176"/>
        <v>28.79</v>
      </c>
      <c r="E2888">
        <f t="shared" si="179"/>
        <v>110.57199621200802</v>
      </c>
      <c r="F2888">
        <f t="shared" si="177"/>
        <v>4.8961182899530311E-4</v>
      </c>
    </row>
    <row r="2889" spans="3:6">
      <c r="C2889">
        <f t="shared" si="178"/>
        <v>2881</v>
      </c>
      <c r="D2889">
        <f t="shared" si="176"/>
        <v>28.8</v>
      </c>
      <c r="E2889">
        <f t="shared" si="179"/>
        <v>110.12153232717576</v>
      </c>
      <c r="F2889">
        <f t="shared" si="177"/>
        <v>4.8761717886593246E-4</v>
      </c>
    </row>
    <row r="2890" spans="3:6">
      <c r="C2890">
        <f t="shared" si="178"/>
        <v>2882</v>
      </c>
      <c r="D2890">
        <f t="shared" ref="D2890:D2953" si="180">$E$5*(C2890-1)</f>
        <v>28.810000000000002</v>
      </c>
      <c r="E2890">
        <f t="shared" si="179"/>
        <v>109.67276356782844</v>
      </c>
      <c r="F2890">
        <f t="shared" ref="F2890:F2953" si="181">E2890/$E$7</f>
        <v>4.8563003473733499E-4</v>
      </c>
    </row>
    <row r="2891" spans="3:6">
      <c r="C2891">
        <f t="shared" ref="C2891:C2954" si="182">C2890+1</f>
        <v>2883</v>
      </c>
      <c r="D2891">
        <f t="shared" si="180"/>
        <v>28.82</v>
      </c>
      <c r="E2891">
        <f t="shared" si="179"/>
        <v>109.22568343409013</v>
      </c>
      <c r="F2891">
        <f t="shared" si="181"/>
        <v>4.8365036782811711E-4</v>
      </c>
    </row>
    <row r="2892" spans="3:6">
      <c r="C2892">
        <f t="shared" si="182"/>
        <v>2884</v>
      </c>
      <c r="D2892">
        <f t="shared" si="180"/>
        <v>28.830000000000002</v>
      </c>
      <c r="E2892">
        <f t="shared" ref="E2892:E2955" si="183">(2*D2891^2+D2891^2*$E$5^2/4-$E$3*D2891*$E$5^2+$E$5^2*$E$4*($E$4+1))/(D2891*$E$5+D2891^2)*E2891+($E$5-D2891)/($E$5+D2891)*E2890</f>
        <v>108.78028544901939</v>
      </c>
      <c r="F2892">
        <f t="shared" si="181"/>
        <v>4.8167814945843893E-4</v>
      </c>
    </row>
    <row r="2893" spans="3:6">
      <c r="C2893">
        <f t="shared" si="182"/>
        <v>2885</v>
      </c>
      <c r="D2893">
        <f t="shared" si="180"/>
        <v>28.84</v>
      </c>
      <c r="E2893">
        <f t="shared" si="183"/>
        <v>108.33656315852909</v>
      </c>
      <c r="F2893">
        <f t="shared" si="181"/>
        <v>4.7971335104965928E-4</v>
      </c>
    </row>
    <row r="2894" spans="3:6">
      <c r="C2894">
        <f t="shared" si="182"/>
        <v>2886</v>
      </c>
      <c r="D2894">
        <f t="shared" si="180"/>
        <v>28.85</v>
      </c>
      <c r="E2894">
        <f t="shared" si="183"/>
        <v>107.89451013130628</v>
      </c>
      <c r="F2894">
        <f t="shared" si="181"/>
        <v>4.7775594412398088E-4</v>
      </c>
    </row>
    <row r="2895" spans="3:6">
      <c r="C2895">
        <f t="shared" si="182"/>
        <v>2887</v>
      </c>
      <c r="D2895">
        <f t="shared" si="180"/>
        <v>28.86</v>
      </c>
      <c r="E2895">
        <f t="shared" si="183"/>
        <v>107.45411995873249</v>
      </c>
      <c r="F2895">
        <f t="shared" si="181"/>
        <v>4.7580590030409738E-4</v>
      </c>
    </row>
    <row r="2896" spans="3:6">
      <c r="C2896">
        <f t="shared" si="182"/>
        <v>2888</v>
      </c>
      <c r="D2896">
        <f t="shared" si="180"/>
        <v>28.87</v>
      </c>
      <c r="E2896">
        <f t="shared" si="183"/>
        <v>107.01538625480417</v>
      </c>
      <c r="F2896">
        <f t="shared" si="181"/>
        <v>4.7386319131284104E-4</v>
      </c>
    </row>
    <row r="2897" spans="3:6">
      <c r="C2897">
        <f t="shared" si="182"/>
        <v>2889</v>
      </c>
      <c r="D2897">
        <f t="shared" si="180"/>
        <v>28.88</v>
      </c>
      <c r="E2897">
        <f t="shared" si="183"/>
        <v>106.57830265605337</v>
      </c>
      <c r="F2897">
        <f t="shared" si="181"/>
        <v>4.7192778897283164E-4</v>
      </c>
    </row>
    <row r="2898" spans="3:6">
      <c r="C2898">
        <f t="shared" si="182"/>
        <v>2890</v>
      </c>
      <c r="D2898">
        <f t="shared" si="180"/>
        <v>28.89</v>
      </c>
      <c r="E2898">
        <f t="shared" si="183"/>
        <v>106.14286282146873</v>
      </c>
      <c r="F2898">
        <f t="shared" si="181"/>
        <v>4.6999966520612659E-4</v>
      </c>
    </row>
    <row r="2899" spans="3:6">
      <c r="C2899">
        <f t="shared" si="182"/>
        <v>2891</v>
      </c>
      <c r="D2899">
        <f t="shared" si="180"/>
        <v>28.900000000000002</v>
      </c>
      <c r="E2899">
        <f t="shared" si="183"/>
        <v>105.70906043241663</v>
      </c>
      <c r="F2899">
        <f t="shared" si="181"/>
        <v>4.6807879203387157E-4</v>
      </c>
    </row>
    <row r="2900" spans="3:6">
      <c r="C2900">
        <f t="shared" si="182"/>
        <v>2892</v>
      </c>
      <c r="D2900">
        <f t="shared" si="180"/>
        <v>28.91</v>
      </c>
      <c r="E2900">
        <f t="shared" si="183"/>
        <v>105.27688919256268</v>
      </c>
      <c r="F2900">
        <f t="shared" si="181"/>
        <v>4.6616514157595316E-4</v>
      </c>
    </row>
    <row r="2901" spans="3:6">
      <c r="C2901">
        <f t="shared" si="182"/>
        <v>2893</v>
      </c>
      <c r="D2901">
        <f t="shared" si="180"/>
        <v>28.92</v>
      </c>
      <c r="E2901">
        <f t="shared" si="183"/>
        <v>104.84634282779338</v>
      </c>
      <c r="F2901">
        <f t="shared" si="181"/>
        <v>4.6425868605065189E-4</v>
      </c>
    </row>
    <row r="2902" spans="3:6">
      <c r="C2902">
        <f t="shared" si="182"/>
        <v>2894</v>
      </c>
      <c r="D2902">
        <f t="shared" si="180"/>
        <v>28.93</v>
      </c>
      <c r="E2902">
        <f t="shared" si="183"/>
        <v>104.41741508613799</v>
      </c>
      <c r="F2902">
        <f t="shared" si="181"/>
        <v>4.6235939777429611E-4</v>
      </c>
    </row>
    <row r="2903" spans="3:6">
      <c r="C2903">
        <f t="shared" si="182"/>
        <v>2895</v>
      </c>
      <c r="D2903">
        <f t="shared" si="180"/>
        <v>28.94</v>
      </c>
      <c r="E2903">
        <f t="shared" si="183"/>
        <v>103.9900997376908</v>
      </c>
      <c r="F2903">
        <f t="shared" si="181"/>
        <v>4.6046724916091807E-4</v>
      </c>
    </row>
    <row r="2904" spans="3:6">
      <c r="C2904">
        <f t="shared" si="182"/>
        <v>2896</v>
      </c>
      <c r="D2904">
        <f t="shared" si="180"/>
        <v>28.95</v>
      </c>
      <c r="E2904">
        <f t="shared" si="183"/>
        <v>103.56439057453342</v>
      </c>
      <c r="F2904">
        <f t="shared" si="181"/>
        <v>4.5858221272190955E-4</v>
      </c>
    </row>
    <row r="2905" spans="3:6">
      <c r="C2905">
        <f t="shared" si="182"/>
        <v>2897</v>
      </c>
      <c r="D2905">
        <f t="shared" si="180"/>
        <v>28.96</v>
      </c>
      <c r="E2905">
        <f t="shared" si="183"/>
        <v>103.14028141065752</v>
      </c>
      <c r="F2905">
        <f t="shared" si="181"/>
        <v>4.5670426106568003E-4</v>
      </c>
    </row>
    <row r="2906" spans="3:6">
      <c r="C2906">
        <f t="shared" si="182"/>
        <v>2898</v>
      </c>
      <c r="D2906">
        <f t="shared" si="180"/>
        <v>28.97</v>
      </c>
      <c r="E2906">
        <f t="shared" si="183"/>
        <v>102.71776608188763</v>
      </c>
      <c r="F2906">
        <f t="shared" si="181"/>
        <v>4.5483336689731453E-4</v>
      </c>
    </row>
    <row r="2907" spans="3:6">
      <c r="C2907">
        <f t="shared" si="182"/>
        <v>2899</v>
      </c>
      <c r="D2907">
        <f t="shared" si="180"/>
        <v>28.98</v>
      </c>
      <c r="E2907">
        <f t="shared" si="183"/>
        <v>102.29683844580431</v>
      </c>
      <c r="F2907">
        <f t="shared" si="181"/>
        <v>4.5296950301823368E-4</v>
      </c>
    </row>
    <row r="2908" spans="3:6">
      <c r="C2908">
        <f t="shared" si="182"/>
        <v>2900</v>
      </c>
      <c r="D2908">
        <f t="shared" si="180"/>
        <v>28.990000000000002</v>
      </c>
      <c r="E2908">
        <f t="shared" si="183"/>
        <v>101.87749238166748</v>
      </c>
      <c r="F2908">
        <f t="shared" si="181"/>
        <v>4.5111264232585417E-4</v>
      </c>
    </row>
    <row r="2909" spans="3:6">
      <c r="C2909">
        <f t="shared" si="182"/>
        <v>2901</v>
      </c>
      <c r="D2909">
        <f t="shared" si="180"/>
        <v>29</v>
      </c>
      <c r="E2909">
        <f t="shared" si="183"/>
        <v>101.45972179034004</v>
      </c>
      <c r="F2909">
        <f t="shared" si="181"/>
        <v>4.4926275781325038E-4</v>
      </c>
    </row>
    <row r="2910" spans="3:6">
      <c r="C2910">
        <f t="shared" si="182"/>
        <v>2902</v>
      </c>
      <c r="D2910">
        <f t="shared" si="180"/>
        <v>29.01</v>
      </c>
      <c r="E2910">
        <f t="shared" si="183"/>
        <v>101.04352059421164</v>
      </c>
      <c r="F2910">
        <f t="shared" si="181"/>
        <v>4.4741982256881705E-4</v>
      </c>
    </row>
    <row r="2911" spans="3:6">
      <c r="C2911">
        <f t="shared" si="182"/>
        <v>2903</v>
      </c>
      <c r="D2911">
        <f t="shared" si="180"/>
        <v>29.02</v>
      </c>
      <c r="E2911">
        <f t="shared" si="183"/>
        <v>100.62888273712277</v>
      </c>
      <c r="F2911">
        <f t="shared" si="181"/>
        <v>4.4558380977593299E-4</v>
      </c>
    </row>
    <row r="2912" spans="3:6">
      <c r="C2912">
        <f t="shared" si="182"/>
        <v>2904</v>
      </c>
      <c r="D2912">
        <f t="shared" si="180"/>
        <v>29.03</v>
      </c>
      <c r="E2912">
        <f t="shared" si="183"/>
        <v>100.21580218428907</v>
      </c>
      <c r="F2912">
        <f t="shared" si="181"/>
        <v>4.4375469271262601E-4</v>
      </c>
    </row>
    <row r="2913" spans="3:6">
      <c r="C2913">
        <f t="shared" si="182"/>
        <v>2905</v>
      </c>
      <c r="D2913">
        <f t="shared" si="180"/>
        <v>29.04</v>
      </c>
      <c r="E2913">
        <f t="shared" si="183"/>
        <v>99.804272922225891</v>
      </c>
      <c r="F2913">
        <f t="shared" si="181"/>
        <v>4.4193244475123884E-4</v>
      </c>
    </row>
    <row r="2914" spans="3:6">
      <c r="C2914">
        <f t="shared" si="182"/>
        <v>2906</v>
      </c>
      <c r="D2914">
        <f t="shared" si="180"/>
        <v>29.05</v>
      </c>
      <c r="E2914">
        <f t="shared" si="183"/>
        <v>99.394288958672973</v>
      </c>
      <c r="F2914">
        <f t="shared" si="181"/>
        <v>4.4011703935809568E-4</v>
      </c>
    </row>
    <row r="2915" spans="3:6">
      <c r="C2915">
        <f t="shared" si="182"/>
        <v>2907</v>
      </c>
      <c r="D2915">
        <f t="shared" si="180"/>
        <v>29.060000000000002</v>
      </c>
      <c r="E2915">
        <f t="shared" si="183"/>
        <v>98.985844322519512</v>
      </c>
      <c r="F2915">
        <f t="shared" si="181"/>
        <v>4.3830845009317019E-4</v>
      </c>
    </row>
    <row r="2916" spans="3:6">
      <c r="C2916">
        <f t="shared" si="182"/>
        <v>2908</v>
      </c>
      <c r="D2916">
        <f t="shared" si="180"/>
        <v>29.07</v>
      </c>
      <c r="E2916">
        <f t="shared" si="183"/>
        <v>98.578933063729352</v>
      </c>
      <c r="F2916">
        <f t="shared" si="181"/>
        <v>4.3650665060975457E-4</v>
      </c>
    </row>
    <row r="2917" spans="3:6">
      <c r="C2917">
        <f t="shared" si="182"/>
        <v>2909</v>
      </c>
      <c r="D2917">
        <f t="shared" si="180"/>
        <v>29.080000000000002</v>
      </c>
      <c r="E2917">
        <f t="shared" si="183"/>
        <v>98.173549253266458</v>
      </c>
      <c r="F2917">
        <f t="shared" si="181"/>
        <v>4.3471161465412925E-4</v>
      </c>
    </row>
    <row r="2918" spans="3:6">
      <c r="C2918">
        <f t="shared" si="182"/>
        <v>2910</v>
      </c>
      <c r="D2918">
        <f t="shared" si="180"/>
        <v>29.09</v>
      </c>
      <c r="E2918">
        <f t="shared" si="183"/>
        <v>97.769686983020605</v>
      </c>
      <c r="F2918">
        <f t="shared" si="181"/>
        <v>4.3292331606523398E-4</v>
      </c>
    </row>
    <row r="2919" spans="3:6">
      <c r="C2919">
        <f t="shared" si="182"/>
        <v>2911</v>
      </c>
      <c r="D2919">
        <f t="shared" si="180"/>
        <v>29.1</v>
      </c>
      <c r="E2919">
        <f t="shared" si="183"/>
        <v>97.367340365733298</v>
      </c>
      <c r="F2919">
        <f t="shared" si="181"/>
        <v>4.3114172877433977E-4</v>
      </c>
    </row>
    <row r="2920" spans="3:6">
      <c r="C2920">
        <f t="shared" si="182"/>
        <v>2912</v>
      </c>
      <c r="D2920">
        <f t="shared" si="180"/>
        <v>29.11</v>
      </c>
      <c r="E2920">
        <f t="shared" si="183"/>
        <v>96.966503534923916</v>
      </c>
      <c r="F2920">
        <f t="shared" si="181"/>
        <v>4.29366826804722E-4</v>
      </c>
    </row>
    <row r="2921" spans="3:6">
      <c r="C2921">
        <f t="shared" si="182"/>
        <v>2913</v>
      </c>
      <c r="D2921">
        <f t="shared" si="180"/>
        <v>29.12</v>
      </c>
      <c r="E2921">
        <f t="shared" si="183"/>
        <v>96.567170644816073</v>
      </c>
      <c r="F2921">
        <f t="shared" si="181"/>
        <v>4.2759858427133407E-4</v>
      </c>
    </row>
    <row r="2922" spans="3:6">
      <c r="C2922">
        <f t="shared" si="182"/>
        <v>2914</v>
      </c>
      <c r="D2922">
        <f t="shared" si="180"/>
        <v>29.13</v>
      </c>
      <c r="E2922">
        <f t="shared" si="183"/>
        <v>96.169335870264277</v>
      </c>
      <c r="F2922">
        <f t="shared" si="181"/>
        <v>4.2583697538048289E-4</v>
      </c>
    </row>
    <row r="2923" spans="3:6">
      <c r="C2923">
        <f t="shared" si="182"/>
        <v>2915</v>
      </c>
      <c r="D2923">
        <f t="shared" si="180"/>
        <v>29.14</v>
      </c>
      <c r="E2923">
        <f t="shared" si="183"/>
        <v>95.772993406680669</v>
      </c>
      <c r="F2923">
        <f t="shared" si="181"/>
        <v>4.240819744295043E-4</v>
      </c>
    </row>
    <row r="2924" spans="3:6">
      <c r="C2924">
        <f t="shared" si="182"/>
        <v>2916</v>
      </c>
      <c r="D2924">
        <f t="shared" si="180"/>
        <v>29.150000000000002</v>
      </c>
      <c r="E2924">
        <f t="shared" si="183"/>
        <v>95.378137469962169</v>
      </c>
      <c r="F2924">
        <f t="shared" si="181"/>
        <v>4.2233355580644064E-4</v>
      </c>
    </row>
    <row r="2925" spans="3:6">
      <c r="C2925">
        <f t="shared" si="182"/>
        <v>2917</v>
      </c>
      <c r="D2925">
        <f t="shared" si="180"/>
        <v>29.16</v>
      </c>
      <c r="E2925">
        <f t="shared" si="183"/>
        <v>94.984762296417657</v>
      </c>
      <c r="F2925">
        <f t="shared" si="181"/>
        <v>4.2059169398971823E-4</v>
      </c>
    </row>
    <row r="2926" spans="3:6">
      <c r="C2926">
        <f t="shared" si="182"/>
        <v>2918</v>
      </c>
      <c r="D2926">
        <f t="shared" si="180"/>
        <v>29.17</v>
      </c>
      <c r="E2926">
        <f t="shared" si="183"/>
        <v>94.592862142695594</v>
      </c>
      <c r="F2926">
        <f t="shared" si="181"/>
        <v>4.1885636354782677E-4</v>
      </c>
    </row>
    <row r="2927" spans="3:6">
      <c r="C2927">
        <f t="shared" si="182"/>
        <v>2919</v>
      </c>
      <c r="D2927">
        <f t="shared" si="180"/>
        <v>29.18</v>
      </c>
      <c r="E2927">
        <f t="shared" si="183"/>
        <v>94.202431285711725</v>
      </c>
      <c r="F2927">
        <f t="shared" si="181"/>
        <v>4.1712753913899955E-4</v>
      </c>
    </row>
    <row r="2928" spans="3:6">
      <c r="C2928">
        <f t="shared" si="182"/>
        <v>2920</v>
      </c>
      <c r="D2928">
        <f t="shared" si="180"/>
        <v>29.19</v>
      </c>
      <c r="E2928">
        <f t="shared" si="183"/>
        <v>93.813464022576966</v>
      </c>
      <c r="F2928">
        <f t="shared" si="181"/>
        <v>4.1540519551089359E-4</v>
      </c>
    </row>
    <row r="2929" spans="3:6">
      <c r="C2929">
        <f t="shared" si="182"/>
        <v>2921</v>
      </c>
      <c r="D2929">
        <f t="shared" si="180"/>
        <v>29.2</v>
      </c>
      <c r="E2929">
        <f t="shared" si="183"/>
        <v>93.425954670525684</v>
      </c>
      <c r="F2929">
        <f t="shared" si="181"/>
        <v>4.136893075002726E-4</v>
      </c>
    </row>
    <row r="2930" spans="3:6">
      <c r="C2930">
        <f t="shared" si="182"/>
        <v>2922</v>
      </c>
      <c r="D2930">
        <f t="shared" si="180"/>
        <v>29.21</v>
      </c>
      <c r="E2930">
        <f t="shared" si="183"/>
        <v>93.039897566844019</v>
      </c>
      <c r="F2930">
        <f t="shared" si="181"/>
        <v>4.1197985003268929E-4</v>
      </c>
    </row>
    <row r="2931" spans="3:6">
      <c r="C2931">
        <f t="shared" si="182"/>
        <v>2923</v>
      </c>
      <c r="D2931">
        <f t="shared" si="180"/>
        <v>29.22</v>
      </c>
      <c r="E2931">
        <f t="shared" si="183"/>
        <v>92.655287068798543</v>
      </c>
      <c r="F2931">
        <f t="shared" si="181"/>
        <v>4.1027679812216959E-4</v>
      </c>
    </row>
    <row r="2932" spans="3:6">
      <c r="C2932">
        <f t="shared" si="182"/>
        <v>2924</v>
      </c>
      <c r="D2932">
        <f t="shared" si="180"/>
        <v>29.23</v>
      </c>
      <c r="E2932">
        <f t="shared" si="183"/>
        <v>92.27211755356511</v>
      </c>
      <c r="F2932">
        <f t="shared" si="181"/>
        <v>4.0858012687089744E-4</v>
      </c>
    </row>
    <row r="2933" spans="3:6">
      <c r="C2933">
        <f t="shared" si="182"/>
        <v>2925</v>
      </c>
      <c r="D2933">
        <f t="shared" si="180"/>
        <v>29.240000000000002</v>
      </c>
      <c r="E2933">
        <f t="shared" si="183"/>
        <v>91.890383418157967</v>
      </c>
      <c r="F2933">
        <f t="shared" si="181"/>
        <v>4.0688981146890115E-4</v>
      </c>
    </row>
    <row r="2934" spans="3:6">
      <c r="C2934">
        <f t="shared" si="182"/>
        <v>2926</v>
      </c>
      <c r="D2934">
        <f t="shared" si="180"/>
        <v>29.25</v>
      </c>
      <c r="E2934">
        <f t="shared" si="183"/>
        <v>91.51007907935886</v>
      </c>
      <c r="F2934">
        <f t="shared" si="181"/>
        <v>4.0520582719373929E-4</v>
      </c>
    </row>
    <row r="2935" spans="3:6">
      <c r="C2935">
        <f t="shared" si="182"/>
        <v>2927</v>
      </c>
      <c r="D2935">
        <f t="shared" si="180"/>
        <v>29.26</v>
      </c>
      <c r="E2935">
        <f t="shared" si="183"/>
        <v>91.131198973646761</v>
      </c>
      <c r="F2935">
        <f t="shared" si="181"/>
        <v>4.0352814941018952E-4</v>
      </c>
    </row>
    <row r="2936" spans="3:6">
      <c r="C2936">
        <f t="shared" si="182"/>
        <v>2928</v>
      </c>
      <c r="D2936">
        <f t="shared" si="180"/>
        <v>29.27</v>
      </c>
      <c r="E2936">
        <f t="shared" si="183"/>
        <v>90.753737557127437</v>
      </c>
      <c r="F2936">
        <f t="shared" si="181"/>
        <v>4.0185675356993683E-4</v>
      </c>
    </row>
    <row r="2937" spans="3:6">
      <c r="C2937">
        <f t="shared" si="182"/>
        <v>2929</v>
      </c>
      <c r="D2937">
        <f t="shared" si="180"/>
        <v>29.28</v>
      </c>
      <c r="E2937">
        <f t="shared" si="183"/>
        <v>90.377689305463477</v>
      </c>
      <c r="F2937">
        <f t="shared" si="181"/>
        <v>4.001916152112637E-4</v>
      </c>
    </row>
    <row r="2938" spans="3:6">
      <c r="C2938">
        <f t="shared" si="182"/>
        <v>2930</v>
      </c>
      <c r="D2938">
        <f t="shared" si="180"/>
        <v>29.29</v>
      </c>
      <c r="E2938">
        <f t="shared" si="183"/>
        <v>90.00304871380439</v>
      </c>
      <c r="F2938">
        <f t="shared" si="181"/>
        <v>3.985327099587404E-4</v>
      </c>
    </row>
    <row r="2939" spans="3:6">
      <c r="C2939">
        <f t="shared" si="182"/>
        <v>2931</v>
      </c>
      <c r="D2939">
        <f t="shared" si="180"/>
        <v>29.3</v>
      </c>
      <c r="E2939">
        <f t="shared" si="183"/>
        <v>89.629810296717039</v>
      </c>
      <c r="F2939">
        <f t="shared" si="181"/>
        <v>3.9688001352291712E-4</v>
      </c>
    </row>
    <row r="2940" spans="3:6">
      <c r="C2940">
        <f t="shared" si="182"/>
        <v>2932</v>
      </c>
      <c r="D2940">
        <f t="shared" si="180"/>
        <v>29.310000000000002</v>
      </c>
      <c r="E2940">
        <f t="shared" si="183"/>
        <v>89.257968588116157</v>
      </c>
      <c r="F2940">
        <f t="shared" si="181"/>
        <v>3.9523350170001626E-4</v>
      </c>
    </row>
    <row r="2941" spans="3:6">
      <c r="C2941">
        <f t="shared" si="182"/>
        <v>2933</v>
      </c>
      <c r="D2941">
        <f t="shared" si="180"/>
        <v>29.32</v>
      </c>
      <c r="E2941">
        <f t="shared" si="183"/>
        <v>88.887518141195216</v>
      </c>
      <c r="F2941">
        <f t="shared" si="181"/>
        <v>3.9359315037162642E-4</v>
      </c>
    </row>
    <row r="2942" spans="3:6">
      <c r="C2942">
        <f t="shared" si="182"/>
        <v>2934</v>
      </c>
      <c r="D2942">
        <f t="shared" si="180"/>
        <v>29.330000000000002</v>
      </c>
      <c r="E2942">
        <f t="shared" si="183"/>
        <v>88.518453528357426</v>
      </c>
      <c r="F2942">
        <f t="shared" si="181"/>
        <v>3.9195893550439647E-4</v>
      </c>
    </row>
    <row r="2943" spans="3:6">
      <c r="C2943">
        <f t="shared" si="182"/>
        <v>2935</v>
      </c>
      <c r="D2943">
        <f t="shared" si="180"/>
        <v>29.34</v>
      </c>
      <c r="E2943">
        <f t="shared" si="183"/>
        <v>88.15076934114694</v>
      </c>
      <c r="F2943">
        <f t="shared" si="181"/>
        <v>3.9033083314973148E-4</v>
      </c>
    </row>
    <row r="2944" spans="3:6">
      <c r="C2944">
        <f t="shared" si="182"/>
        <v>2936</v>
      </c>
      <c r="D2944">
        <f t="shared" si="180"/>
        <v>29.35</v>
      </c>
      <c r="E2944">
        <f t="shared" si="183"/>
        <v>87.784460190180368</v>
      </c>
      <c r="F2944">
        <f t="shared" si="181"/>
        <v>3.8870881944348912E-4</v>
      </c>
    </row>
    <row r="2945" spans="3:6">
      <c r="C2945">
        <f t="shared" si="182"/>
        <v>2937</v>
      </c>
      <c r="D2945">
        <f t="shared" si="180"/>
        <v>29.36</v>
      </c>
      <c r="E2945">
        <f t="shared" si="183"/>
        <v>87.419520705078398</v>
      </c>
      <c r="F2945">
        <f t="shared" si="181"/>
        <v>3.8709287060567681E-4</v>
      </c>
    </row>
    <row r="2946" spans="3:6">
      <c r="C2946">
        <f t="shared" si="182"/>
        <v>2938</v>
      </c>
      <c r="D2946">
        <f t="shared" si="180"/>
        <v>29.37</v>
      </c>
      <c r="E2946">
        <f t="shared" si="183"/>
        <v>87.055945534397665</v>
      </c>
      <c r="F2946">
        <f t="shared" si="181"/>
        <v>3.8548296294015034E-4</v>
      </c>
    </row>
    <row r="2947" spans="3:6">
      <c r="C2947">
        <f t="shared" si="182"/>
        <v>2939</v>
      </c>
      <c r="D2947">
        <f t="shared" si="180"/>
        <v>29.38</v>
      </c>
      <c r="E2947">
        <f t="shared" si="183"/>
        <v>86.693729345562843</v>
      </c>
      <c r="F2947">
        <f t="shared" si="181"/>
        <v>3.8387907283431302E-4</v>
      </c>
    </row>
    <row r="2948" spans="3:6">
      <c r="C2948">
        <f t="shared" si="182"/>
        <v>2940</v>
      </c>
      <c r="D2948">
        <f t="shared" si="180"/>
        <v>29.39</v>
      </c>
      <c r="E2948">
        <f t="shared" si="183"/>
        <v>86.332866824798884</v>
      </c>
      <c r="F2948">
        <f t="shared" si="181"/>
        <v>3.8228117675881548E-4</v>
      </c>
    </row>
    <row r="2949" spans="3:6">
      <c r="C2949">
        <f t="shared" si="182"/>
        <v>2941</v>
      </c>
      <c r="D2949">
        <f t="shared" si="180"/>
        <v>29.400000000000002</v>
      </c>
      <c r="E2949">
        <f t="shared" si="183"/>
        <v>85.973352677063616</v>
      </c>
      <c r="F2949">
        <f t="shared" si="181"/>
        <v>3.8068925126725741E-4</v>
      </c>
    </row>
    <row r="2950" spans="3:6">
      <c r="C2950">
        <f t="shared" si="182"/>
        <v>2942</v>
      </c>
      <c r="D2950">
        <f t="shared" si="180"/>
        <v>29.41</v>
      </c>
      <c r="E2950">
        <f t="shared" si="183"/>
        <v>85.615181625980412</v>
      </c>
      <c r="F2950">
        <f t="shared" si="181"/>
        <v>3.7910327299588956E-4</v>
      </c>
    </row>
    <row r="2951" spans="3:6">
      <c r="C2951">
        <f t="shared" si="182"/>
        <v>2943</v>
      </c>
      <c r="D2951">
        <f t="shared" si="180"/>
        <v>29.42</v>
      </c>
      <c r="E2951">
        <f t="shared" si="183"/>
        <v>85.258348413771103</v>
      </c>
      <c r="F2951">
        <f t="shared" si="181"/>
        <v>3.7752321866331618E-4</v>
      </c>
    </row>
    <row r="2952" spans="3:6">
      <c r="C2952">
        <f t="shared" si="182"/>
        <v>2944</v>
      </c>
      <c r="D2952">
        <f t="shared" si="180"/>
        <v>29.43</v>
      </c>
      <c r="E2952">
        <f t="shared" si="183"/>
        <v>84.902847801189139</v>
      </c>
      <c r="F2952">
        <f t="shared" si="181"/>
        <v>3.759490650701996E-4</v>
      </c>
    </row>
    <row r="2953" spans="3:6">
      <c r="C2953">
        <f t="shared" si="182"/>
        <v>2945</v>
      </c>
      <c r="D2953">
        <f t="shared" si="180"/>
        <v>29.44</v>
      </c>
      <c r="E2953">
        <f t="shared" si="183"/>
        <v>84.548674567452949</v>
      </c>
      <c r="F2953">
        <f t="shared" si="181"/>
        <v>3.7438078909896478E-4</v>
      </c>
    </row>
    <row r="2954" spans="3:6">
      <c r="C2954">
        <f t="shared" si="182"/>
        <v>2946</v>
      </c>
      <c r="D2954">
        <f t="shared" ref="D2954:D3017" si="184">$E$5*(C2954-1)</f>
        <v>29.45</v>
      </c>
      <c r="E2954">
        <f t="shared" si="183"/>
        <v>84.195823510179423</v>
      </c>
      <c r="F2954">
        <f t="shared" ref="F2954:F3017" si="185">E2954/$E$7</f>
        <v>3.7281836771350501E-4</v>
      </c>
    </row>
    <row r="2955" spans="3:6">
      <c r="C2955">
        <f t="shared" ref="C2955:C3018" si="186">C2954+1</f>
        <v>2947</v>
      </c>
      <c r="D2955">
        <f t="shared" si="184"/>
        <v>29.46</v>
      </c>
      <c r="E2955">
        <f t="shared" si="183"/>
        <v>83.844289445317699</v>
      </c>
      <c r="F2955">
        <f t="shared" si="185"/>
        <v>3.7126177795888856E-4</v>
      </c>
    </row>
    <row r="2956" spans="3:6">
      <c r="C2956">
        <f t="shared" si="186"/>
        <v>2948</v>
      </c>
      <c r="D2956">
        <f t="shared" si="184"/>
        <v>29.47</v>
      </c>
      <c r="E2956">
        <f t="shared" ref="E2956:E3019" si="187">(2*D2955^2+D2955^2*$E$5^2/4-$E$3*D2955*$E$5^2+$E$5^2*$E$4*($E$4+1))/(D2955*$E$5+D2955^2)*E2955+($E$5-D2955)/($E$5+D2955)*E2954</f>
        <v>83.49406720708312</v>
      </c>
      <c r="F2956">
        <f t="shared" si="185"/>
        <v>3.6971099696106626E-4</v>
      </c>
    </row>
    <row r="2957" spans="3:6">
      <c r="C2957">
        <f t="shared" si="186"/>
        <v>2949</v>
      </c>
      <c r="D2957">
        <f t="shared" si="184"/>
        <v>29.48</v>
      </c>
      <c r="E2957">
        <f t="shared" si="187"/>
        <v>83.145151647891339</v>
      </c>
      <c r="F2957">
        <f t="shared" si="185"/>
        <v>3.6816600192657984E-4</v>
      </c>
    </row>
    <row r="2958" spans="3:6">
      <c r="C2958">
        <f t="shared" si="186"/>
        <v>2950</v>
      </c>
      <c r="D2958">
        <f t="shared" si="184"/>
        <v>29.490000000000002</v>
      </c>
      <c r="E2958">
        <f t="shared" si="187"/>
        <v>82.797537638292823</v>
      </c>
      <c r="F2958">
        <f t="shared" si="185"/>
        <v>3.6662677014227167E-4</v>
      </c>
    </row>
    <row r="2959" spans="3:6">
      <c r="C2959">
        <f t="shared" si="186"/>
        <v>2951</v>
      </c>
      <c r="D2959">
        <f t="shared" si="184"/>
        <v>29.5</v>
      </c>
      <c r="E2959">
        <f t="shared" si="187"/>
        <v>82.451220066907339</v>
      </c>
      <c r="F2959">
        <f t="shared" si="185"/>
        <v>3.6509327897499505E-4</v>
      </c>
    </row>
    <row r="2960" spans="3:6">
      <c r="C2960">
        <f t="shared" si="186"/>
        <v>2952</v>
      </c>
      <c r="D2960">
        <f t="shared" si="184"/>
        <v>29.51</v>
      </c>
      <c r="E2960">
        <f t="shared" si="187"/>
        <v>82.106193840358699</v>
      </c>
      <c r="F2960">
        <f t="shared" si="185"/>
        <v>3.6356550587132491E-4</v>
      </c>
    </row>
    <row r="2961" spans="3:6">
      <c r="C2961">
        <f t="shared" si="186"/>
        <v>2953</v>
      </c>
      <c r="D2961">
        <f t="shared" si="184"/>
        <v>29.52</v>
      </c>
      <c r="E2961">
        <f t="shared" si="187"/>
        <v>81.762453883209773</v>
      </c>
      <c r="F2961">
        <f t="shared" si="185"/>
        <v>3.6204342835727005E-4</v>
      </c>
    </row>
    <row r="2962" spans="3:6">
      <c r="C2962">
        <f t="shared" si="186"/>
        <v>2954</v>
      </c>
      <c r="D2962">
        <f t="shared" si="184"/>
        <v>29.53</v>
      </c>
      <c r="E2962">
        <f t="shared" si="187"/>
        <v>81.4199951378977</v>
      </c>
      <c r="F2962">
        <f t="shared" si="185"/>
        <v>3.6052702403798663E-4</v>
      </c>
    </row>
    <row r="2963" spans="3:6">
      <c r="C2963">
        <f t="shared" si="186"/>
        <v>2955</v>
      </c>
      <c r="D2963">
        <f t="shared" si="184"/>
        <v>29.54</v>
      </c>
      <c r="E2963">
        <f t="shared" si="187"/>
        <v>81.078812564669235</v>
      </c>
      <c r="F2963">
        <f t="shared" si="185"/>
        <v>3.5901627059749144E-4</v>
      </c>
    </row>
    <row r="2964" spans="3:6">
      <c r="C2964">
        <f t="shared" si="186"/>
        <v>2956</v>
      </c>
      <c r="D2964">
        <f t="shared" si="184"/>
        <v>29.55</v>
      </c>
      <c r="E2964">
        <f t="shared" si="187"/>
        <v>80.738901141516351</v>
      </c>
      <c r="F2964">
        <f t="shared" si="185"/>
        <v>3.5751114579837698E-4</v>
      </c>
    </row>
    <row r="2965" spans="3:6">
      <c r="C2965">
        <f t="shared" si="186"/>
        <v>2957</v>
      </c>
      <c r="D2965">
        <f t="shared" si="184"/>
        <v>29.560000000000002</v>
      </c>
      <c r="E2965">
        <f t="shared" si="187"/>
        <v>80.400255864112026</v>
      </c>
      <c r="F2965">
        <f t="shared" si="185"/>
        <v>3.5601162748152718E-4</v>
      </c>
    </row>
    <row r="2966" spans="3:6">
      <c r="C2966">
        <f t="shared" si="186"/>
        <v>2958</v>
      </c>
      <c r="D2966">
        <f t="shared" si="184"/>
        <v>29.57</v>
      </c>
      <c r="E2966">
        <f t="shared" si="187"/>
        <v>80.062871745746179</v>
      </c>
      <c r="F2966">
        <f t="shared" si="185"/>
        <v>3.5451769356583356E-4</v>
      </c>
    </row>
    <row r="2967" spans="3:6">
      <c r="C2967">
        <f t="shared" si="186"/>
        <v>2959</v>
      </c>
      <c r="D2967">
        <f t="shared" si="184"/>
        <v>29.580000000000002</v>
      </c>
      <c r="E2967">
        <f t="shared" si="187"/>
        <v>79.726743817261891</v>
      </c>
      <c r="F2967">
        <f t="shared" si="185"/>
        <v>3.5302932204791279E-4</v>
      </c>
    </row>
    <row r="2968" spans="3:6">
      <c r="C2968">
        <f t="shared" si="186"/>
        <v>2960</v>
      </c>
      <c r="D2968">
        <f t="shared" si="184"/>
        <v>29.59</v>
      </c>
      <c r="E2968">
        <f t="shared" si="187"/>
        <v>79.391867126991784</v>
      </c>
      <c r="F2968">
        <f t="shared" si="185"/>
        <v>3.5154649100182524E-4</v>
      </c>
    </row>
    <row r="2969" spans="3:6">
      <c r="C2969">
        <f t="shared" si="186"/>
        <v>2961</v>
      </c>
      <c r="D2969">
        <f t="shared" si="184"/>
        <v>29.6</v>
      </c>
      <c r="E2969">
        <f t="shared" si="187"/>
        <v>79.05823674069461</v>
      </c>
      <c r="F2969">
        <f t="shared" si="185"/>
        <v>3.5006917857879395E-4</v>
      </c>
    </row>
    <row r="2970" spans="3:6">
      <c r="C2970">
        <f t="shared" si="186"/>
        <v>2962</v>
      </c>
      <c r="D2970">
        <f t="shared" si="184"/>
        <v>29.61</v>
      </c>
      <c r="E2970">
        <f t="shared" si="187"/>
        <v>78.725847741491961</v>
      </c>
      <c r="F2970">
        <f t="shared" si="185"/>
        <v>3.4859736300692446E-4</v>
      </c>
    </row>
    <row r="2971" spans="3:6">
      <c r="C2971">
        <f t="shared" si="186"/>
        <v>2963</v>
      </c>
      <c r="D2971">
        <f t="shared" si="184"/>
        <v>29.62</v>
      </c>
      <c r="E2971">
        <f t="shared" si="187"/>
        <v>78.394695229805336</v>
      </c>
      <c r="F2971">
        <f t="shared" si="185"/>
        <v>3.4713102259092613E-4</v>
      </c>
    </row>
    <row r="2972" spans="3:6">
      <c r="C2972">
        <f t="shared" si="186"/>
        <v>2964</v>
      </c>
      <c r="D2972">
        <f t="shared" si="184"/>
        <v>29.63</v>
      </c>
      <c r="E2972">
        <f t="shared" si="187"/>
        <v>78.06477432329325</v>
      </c>
      <c r="F2972">
        <f t="shared" si="185"/>
        <v>3.4567013571183382E-4</v>
      </c>
    </row>
    <row r="2973" spans="3:6">
      <c r="C2973">
        <f t="shared" si="186"/>
        <v>2965</v>
      </c>
      <c r="D2973">
        <f t="shared" si="184"/>
        <v>29.64</v>
      </c>
      <c r="E2973">
        <f t="shared" si="187"/>
        <v>77.736080156788631</v>
      </c>
      <c r="F2973">
        <f t="shared" si="185"/>
        <v>3.442146808267303E-4</v>
      </c>
    </row>
    <row r="2974" spans="3:6">
      <c r="C2974">
        <f t="shared" si="186"/>
        <v>2966</v>
      </c>
      <c r="D2974">
        <f t="shared" si="184"/>
        <v>29.650000000000002</v>
      </c>
      <c r="E2974">
        <f t="shared" si="187"/>
        <v>77.408607882236339</v>
      </c>
      <c r="F2974">
        <f t="shared" si="185"/>
        <v>3.4276463646847001E-4</v>
      </c>
    </row>
    <row r="2975" spans="3:6">
      <c r="C2975">
        <f t="shared" si="186"/>
        <v>2967</v>
      </c>
      <c r="D2975">
        <f t="shared" si="184"/>
        <v>29.66</v>
      </c>
      <c r="E2975">
        <f t="shared" si="187"/>
        <v>77.082352668630932</v>
      </c>
      <c r="F2975">
        <f t="shared" si="185"/>
        <v>3.4131998124540327E-4</v>
      </c>
    </row>
    <row r="2976" spans="3:6">
      <c r="C2976">
        <f t="shared" si="186"/>
        <v>2968</v>
      </c>
      <c r="D2976">
        <f t="shared" si="184"/>
        <v>29.67</v>
      </c>
      <c r="E2976">
        <f t="shared" si="187"/>
        <v>76.757309701954625</v>
      </c>
      <c r="F2976">
        <f t="shared" si="185"/>
        <v>3.3988069384110147E-4</v>
      </c>
    </row>
    <row r="2977" spans="3:6">
      <c r="C2977">
        <f t="shared" si="186"/>
        <v>2969</v>
      </c>
      <c r="D2977">
        <f t="shared" si="184"/>
        <v>29.68</v>
      </c>
      <c r="E2977">
        <f t="shared" si="187"/>
        <v>76.433474185115443</v>
      </c>
      <c r="F2977">
        <f t="shared" si="185"/>
        <v>3.3844675301408355E-4</v>
      </c>
    </row>
    <row r="2978" spans="3:6">
      <c r="C2978">
        <f t="shared" si="186"/>
        <v>2970</v>
      </c>
      <c r="D2978">
        <f t="shared" si="184"/>
        <v>29.69</v>
      </c>
      <c r="E2978">
        <f t="shared" si="187"/>
        <v>76.110841337885546</v>
      </c>
      <c r="F2978">
        <f t="shared" si="185"/>
        <v>3.3701813759754248E-4</v>
      </c>
    </row>
    <row r="2979" spans="3:6">
      <c r="C2979">
        <f t="shared" si="186"/>
        <v>2971</v>
      </c>
      <c r="D2979">
        <f t="shared" si="184"/>
        <v>29.7</v>
      </c>
      <c r="E2979">
        <f t="shared" si="187"/>
        <v>75.789406396839667</v>
      </c>
      <c r="F2979">
        <f t="shared" si="185"/>
        <v>3.3559482649907305E-4</v>
      </c>
    </row>
    <row r="2980" spans="3:6">
      <c r="C2980">
        <f t="shared" si="186"/>
        <v>2972</v>
      </c>
      <c r="D2980">
        <f t="shared" si="184"/>
        <v>29.71</v>
      </c>
      <c r="E2980">
        <f t="shared" si="187"/>
        <v>75.469164615293948</v>
      </c>
      <c r="F2980">
        <f t="shared" si="185"/>
        <v>3.3417679870040079E-4</v>
      </c>
    </row>
    <row r="2981" spans="3:6">
      <c r="C2981">
        <f t="shared" si="186"/>
        <v>2973</v>
      </c>
      <c r="D2981">
        <f t="shared" si="184"/>
        <v>29.72</v>
      </c>
      <c r="E2981">
        <f t="shared" si="187"/>
        <v>75.15011126324481</v>
      </c>
      <c r="F2981">
        <f t="shared" si="185"/>
        <v>3.327640332571113E-4</v>
      </c>
    </row>
    <row r="2982" spans="3:6">
      <c r="C2982">
        <f t="shared" si="186"/>
        <v>2974</v>
      </c>
      <c r="D2982">
        <f t="shared" si="184"/>
        <v>29.73</v>
      </c>
      <c r="E2982">
        <f t="shared" si="187"/>
        <v>74.832241627308008</v>
      </c>
      <c r="F2982">
        <f t="shared" si="185"/>
        <v>3.3135650929838053E-4</v>
      </c>
    </row>
    <row r="2983" spans="3:6">
      <c r="C2983">
        <f t="shared" si="186"/>
        <v>2975</v>
      </c>
      <c r="D2983">
        <f t="shared" si="184"/>
        <v>29.740000000000002</v>
      </c>
      <c r="E2983">
        <f t="shared" si="187"/>
        <v>74.515551010657973</v>
      </c>
      <c r="F2983">
        <f t="shared" si="185"/>
        <v>3.2995420602670609E-4</v>
      </c>
    </row>
    <row r="2984" spans="3:6">
      <c r="C2984">
        <f t="shared" si="186"/>
        <v>2976</v>
      </c>
      <c r="D2984">
        <f t="shared" si="184"/>
        <v>29.75</v>
      </c>
      <c r="E2984">
        <f t="shared" si="187"/>
        <v>74.200034732967211</v>
      </c>
      <c r="F2984">
        <f t="shared" si="185"/>
        <v>3.2855710271763886E-4</v>
      </c>
    </row>
    <row r="2985" spans="3:6">
      <c r="C2985">
        <f t="shared" si="186"/>
        <v>2977</v>
      </c>
      <c r="D2985">
        <f t="shared" si="184"/>
        <v>29.76</v>
      </c>
      <c r="E2985">
        <f t="shared" si="187"/>
        <v>73.885688130346011</v>
      </c>
      <c r="F2985">
        <f t="shared" si="185"/>
        <v>3.2716517871951616E-4</v>
      </c>
    </row>
    <row r="2986" spans="3:6">
      <c r="C2986">
        <f t="shared" si="186"/>
        <v>2978</v>
      </c>
      <c r="D2986">
        <f t="shared" si="184"/>
        <v>29.77</v>
      </c>
      <c r="E2986">
        <f t="shared" si="187"/>
        <v>73.572506555282359</v>
      </c>
      <c r="F2986">
        <f t="shared" si="185"/>
        <v>3.257784134531956E-4</v>
      </c>
    </row>
    <row r="2987" spans="3:6">
      <c r="C2987">
        <f t="shared" si="186"/>
        <v>2979</v>
      </c>
      <c r="D2987">
        <f t="shared" si="184"/>
        <v>29.78</v>
      </c>
      <c r="E2987">
        <f t="shared" si="187"/>
        <v>73.260485376581855</v>
      </c>
      <c r="F2987">
        <f t="shared" si="185"/>
        <v>3.2439678641178895E-4</v>
      </c>
    </row>
    <row r="2988" spans="3:6">
      <c r="C2988">
        <f t="shared" si="186"/>
        <v>2980</v>
      </c>
      <c r="D2988">
        <f t="shared" si="184"/>
        <v>29.79</v>
      </c>
      <c r="E2988">
        <f t="shared" si="187"/>
        <v>72.949619979307968</v>
      </c>
      <c r="F2988">
        <f t="shared" si="185"/>
        <v>3.2302027716039775E-4</v>
      </c>
    </row>
    <row r="2989" spans="3:6">
      <c r="C2989">
        <f t="shared" si="186"/>
        <v>2981</v>
      </c>
      <c r="D2989">
        <f t="shared" si="184"/>
        <v>29.8</v>
      </c>
      <c r="E2989">
        <f t="shared" si="187"/>
        <v>72.639905764722528</v>
      </c>
      <c r="F2989">
        <f t="shared" si="185"/>
        <v>3.216488653358498E-4</v>
      </c>
    </row>
    <row r="2990" spans="3:6">
      <c r="C2990">
        <f t="shared" si="186"/>
        <v>2982</v>
      </c>
      <c r="D2990">
        <f t="shared" si="184"/>
        <v>29.810000000000002</v>
      </c>
      <c r="E2990">
        <f t="shared" si="187"/>
        <v>72.331338150226216</v>
      </c>
      <c r="F2990">
        <f t="shared" si="185"/>
        <v>3.2028253064643545E-4</v>
      </c>
    </row>
    <row r="2991" spans="3:6">
      <c r="C2991">
        <f t="shared" si="186"/>
        <v>2983</v>
      </c>
      <c r="D2991">
        <f t="shared" si="184"/>
        <v>29.82</v>
      </c>
      <c r="E2991">
        <f t="shared" si="187"/>
        <v>72.023912569299412</v>
      </c>
      <c r="F2991">
        <f t="shared" si="185"/>
        <v>3.1892125287164594E-4</v>
      </c>
    </row>
    <row r="2992" spans="3:6">
      <c r="C2992">
        <f t="shared" si="186"/>
        <v>2984</v>
      </c>
      <c r="D2992">
        <f t="shared" si="184"/>
        <v>29.830000000000002</v>
      </c>
      <c r="E2992">
        <f t="shared" si="187"/>
        <v>71.717624471443159</v>
      </c>
      <c r="F2992">
        <f t="shared" si="185"/>
        <v>3.175650118619118E-4</v>
      </c>
    </row>
    <row r="2993" spans="3:6">
      <c r="C2993">
        <f t="shared" si="186"/>
        <v>2985</v>
      </c>
      <c r="D2993">
        <f t="shared" si="184"/>
        <v>29.84</v>
      </c>
      <c r="E2993">
        <f t="shared" si="187"/>
        <v>71.412469322120231</v>
      </c>
      <c r="F2993">
        <f t="shared" si="185"/>
        <v>3.1621378753834202E-4</v>
      </c>
    </row>
    <row r="2994" spans="3:6">
      <c r="C2994">
        <f t="shared" si="186"/>
        <v>2986</v>
      </c>
      <c r="D2994">
        <f t="shared" si="184"/>
        <v>29.85</v>
      </c>
      <c r="E2994">
        <f t="shared" si="187"/>
        <v>71.108442602696528</v>
      </c>
      <c r="F2994">
        <f t="shared" si="185"/>
        <v>3.148675598924644E-4</v>
      </c>
    </row>
    <row r="2995" spans="3:6">
      <c r="C2995">
        <f t="shared" si="186"/>
        <v>2987</v>
      </c>
      <c r="D2995">
        <f t="shared" si="184"/>
        <v>29.86</v>
      </c>
      <c r="E2995">
        <f t="shared" si="187"/>
        <v>70.805539810382598</v>
      </c>
      <c r="F2995">
        <f t="shared" si="185"/>
        <v>3.1352630898596676E-4</v>
      </c>
    </row>
    <row r="2996" spans="3:6">
      <c r="C2996">
        <f t="shared" si="186"/>
        <v>2988</v>
      </c>
      <c r="D2996">
        <f t="shared" si="184"/>
        <v>29.87</v>
      </c>
      <c r="E2996">
        <f t="shared" si="187"/>
        <v>70.503756458175317</v>
      </c>
      <c r="F2996">
        <f t="shared" si="185"/>
        <v>3.1219001495043868E-4</v>
      </c>
    </row>
    <row r="2997" spans="3:6">
      <c r="C2997">
        <f t="shared" si="186"/>
        <v>2989</v>
      </c>
      <c r="D2997">
        <f t="shared" si="184"/>
        <v>29.88</v>
      </c>
      <c r="E2997">
        <f t="shared" si="187"/>
        <v>70.203088074799766</v>
      </c>
      <c r="F2997">
        <f t="shared" si="185"/>
        <v>3.1085865798711402E-4</v>
      </c>
    </row>
    <row r="2998" spans="3:6">
      <c r="C2998">
        <f t="shared" si="186"/>
        <v>2990</v>
      </c>
      <c r="D2998">
        <f t="shared" si="184"/>
        <v>29.89</v>
      </c>
      <c r="E2998">
        <f t="shared" si="187"/>
        <v>69.903530204651275</v>
      </c>
      <c r="F2998">
        <f t="shared" si="185"/>
        <v>3.095322183666144E-4</v>
      </c>
    </row>
    <row r="2999" spans="3:6">
      <c r="C2999">
        <f t="shared" si="186"/>
        <v>2991</v>
      </c>
      <c r="D2999">
        <f t="shared" si="184"/>
        <v>29.900000000000002</v>
      </c>
      <c r="E2999">
        <f t="shared" si="187"/>
        <v>69.605078407737679</v>
      </c>
      <c r="F2999">
        <f t="shared" si="185"/>
        <v>3.082106764286935E-4</v>
      </c>
    </row>
    <row r="3000" spans="3:6">
      <c r="C3000">
        <f t="shared" si="186"/>
        <v>2992</v>
      </c>
      <c r="D3000">
        <f t="shared" si="184"/>
        <v>29.91</v>
      </c>
      <c r="E3000">
        <f t="shared" si="187"/>
        <v>69.307728259621712</v>
      </c>
      <c r="F3000">
        <f t="shared" si="185"/>
        <v>3.0689401258198189E-4</v>
      </c>
    </row>
    <row r="3001" spans="3:6">
      <c r="C3001">
        <f t="shared" si="186"/>
        <v>2993</v>
      </c>
      <c r="D3001">
        <f t="shared" si="184"/>
        <v>29.92</v>
      </c>
      <c r="E3001">
        <f t="shared" si="187"/>
        <v>69.011475351363643</v>
      </c>
      <c r="F3001">
        <f t="shared" si="185"/>
        <v>3.0558220730373314E-4</v>
      </c>
    </row>
    <row r="3002" spans="3:6">
      <c r="C3002">
        <f t="shared" si="186"/>
        <v>2994</v>
      </c>
      <c r="D3002">
        <f t="shared" si="184"/>
        <v>29.93</v>
      </c>
      <c r="E3002">
        <f t="shared" si="187"/>
        <v>68.716315289464021</v>
      </c>
      <c r="F3002">
        <f t="shared" si="185"/>
        <v>3.0427524113957029E-4</v>
      </c>
    </row>
    <row r="3003" spans="3:6">
      <c r="C3003">
        <f t="shared" si="186"/>
        <v>2995</v>
      </c>
      <c r="D3003">
        <f t="shared" si="184"/>
        <v>29.94</v>
      </c>
      <c r="E3003">
        <f t="shared" si="187"/>
        <v>68.4222436958066</v>
      </c>
      <c r="F3003">
        <f t="shared" si="185"/>
        <v>3.0297309470323294E-4</v>
      </c>
    </row>
    <row r="3004" spans="3:6">
      <c r="C3004">
        <f t="shared" si="186"/>
        <v>2996</v>
      </c>
      <c r="D3004">
        <f t="shared" si="184"/>
        <v>29.95</v>
      </c>
      <c r="E3004">
        <f t="shared" si="187"/>
        <v>68.129256207601529</v>
      </c>
      <c r="F3004">
        <f t="shared" si="185"/>
        <v>3.0167574867632591E-4</v>
      </c>
    </row>
    <row r="3005" spans="3:6">
      <c r="C3005">
        <f t="shared" si="186"/>
        <v>2997</v>
      </c>
      <c r="D3005">
        <f t="shared" si="184"/>
        <v>29.96</v>
      </c>
      <c r="E3005">
        <f t="shared" si="187"/>
        <v>67.837348477328646</v>
      </c>
      <c r="F3005">
        <f t="shared" si="185"/>
        <v>3.0038318380806815E-4</v>
      </c>
    </row>
    <row r="3006" spans="3:6">
      <c r="C3006">
        <f t="shared" si="186"/>
        <v>2998</v>
      </c>
      <c r="D3006">
        <f t="shared" si="184"/>
        <v>29.97</v>
      </c>
      <c r="E3006">
        <f t="shared" si="187"/>
        <v>67.546516172680882</v>
      </c>
      <c r="F3006">
        <f t="shared" si="185"/>
        <v>2.9909538091504189E-4</v>
      </c>
    </row>
    <row r="3007" spans="3:6">
      <c r="C3007">
        <f t="shared" si="186"/>
        <v>2999</v>
      </c>
      <c r="D3007">
        <f t="shared" si="184"/>
        <v>29.98</v>
      </c>
      <c r="E3007">
        <f t="shared" si="187"/>
        <v>67.256754976508049</v>
      </c>
      <c r="F3007">
        <f t="shared" si="185"/>
        <v>2.9781232088094405E-4</v>
      </c>
    </row>
    <row r="3008" spans="3:6">
      <c r="C3008">
        <f t="shared" si="186"/>
        <v>3000</v>
      </c>
      <c r="D3008">
        <f t="shared" si="184"/>
        <v>29.990000000000002</v>
      </c>
      <c r="E3008">
        <f t="shared" si="187"/>
        <v>66.968060586760558</v>
      </c>
      <c r="F3008">
        <f t="shared" si="185"/>
        <v>2.9653398465633675E-4</v>
      </c>
    </row>
    <row r="3009" spans="3:6">
      <c r="C3009">
        <f t="shared" ref="C3009" si="188">C3008+1</f>
        <v>3001</v>
      </c>
      <c r="D3009">
        <f t="shared" si="184"/>
        <v>30</v>
      </c>
      <c r="E3009">
        <f t="shared" ref="E3009" si="189">(2*D3008^2+D3008^2*$E$5^2/4-$E$3*D3008*$E$5^2+$E$5^2*$E$4*($E$4+1))/(D3008*$E$5+D3008^2)*E3008+($E$5-D3008)/($E$5+D3008)*E3007</f>
        <v>66.680428716433539</v>
      </c>
      <c r="F3009">
        <f t="shared" si="185"/>
        <v>2.9526035325840006E-4</v>
      </c>
    </row>
  </sheetData>
  <sheetProtection sheet="1" objects="1" scenarios="1"/>
  <phoneticPr fontId="2"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E20B-F737-4144-8F86-AD20168567D7}">
  <dimension ref="B3:P50"/>
  <sheetViews>
    <sheetView workbookViewId="0">
      <selection activeCell="K10" sqref="K10"/>
    </sheetView>
  </sheetViews>
  <sheetFormatPr defaultRowHeight="18.75"/>
  <cols>
    <col min="9" max="9" width="9.375" bestFit="1" customWidth="1"/>
    <col min="11" max="11" width="13.375" bestFit="1" customWidth="1"/>
  </cols>
  <sheetData>
    <row r="3" spans="2:16">
      <c r="D3" t="s">
        <v>43</v>
      </c>
    </row>
    <row r="4" spans="2:16">
      <c r="D4" t="s">
        <v>1</v>
      </c>
      <c r="E4">
        <v>0.05</v>
      </c>
    </row>
    <row r="5" spans="2:16">
      <c r="D5" t="s">
        <v>2</v>
      </c>
      <c r="E5">
        <f>本体!D8</f>
        <v>3</v>
      </c>
    </row>
    <row r="6" spans="2:16">
      <c r="D6" t="s">
        <v>3</v>
      </c>
      <c r="E6">
        <f>本体!E8</f>
        <v>-3</v>
      </c>
    </row>
    <row r="7" spans="2:16">
      <c r="D7" t="s">
        <v>6</v>
      </c>
      <c r="E7">
        <f>MOD(E5+E6,2)</f>
        <v>0</v>
      </c>
    </row>
    <row r="8" spans="2:16">
      <c r="H8">
        <f>SQRT(SUMSQ(E10:E50)*E4)</f>
        <v>1.2690665518075062</v>
      </c>
    </row>
    <row r="9" spans="2:16">
      <c r="D9" t="s">
        <v>4</v>
      </c>
      <c r="E9" t="s">
        <v>7</v>
      </c>
      <c r="F9" t="s">
        <v>5</v>
      </c>
      <c r="G9" t="s">
        <v>4</v>
      </c>
      <c r="H9" t="s">
        <v>8</v>
      </c>
      <c r="L9" s="1"/>
      <c r="M9" s="1"/>
      <c r="N9" s="1"/>
      <c r="O9" s="1"/>
      <c r="P9" s="1"/>
    </row>
    <row r="10" spans="2:16">
      <c r="B10">
        <v>1</v>
      </c>
      <c r="C10">
        <f>C11-1</f>
        <v>-20</v>
      </c>
      <c r="D10">
        <f t="shared" ref="D10:D29" si="0">C10*$E$4</f>
        <v>-1</v>
      </c>
      <c r="E10">
        <f>IF($E$7=0,E50,-E50)</f>
        <v>2.4647177299426857</v>
      </c>
      <c r="F10">
        <f t="shared" ref="F10:F30" si="1">1-D10^2</f>
        <v>0</v>
      </c>
      <c r="G10">
        <f t="shared" ref="G10:G29" si="2">D10</f>
        <v>-1</v>
      </c>
      <c r="H10">
        <f t="shared" ref="H10:H29" si="3">E10/$H$8</f>
        <v>1.9421500995611596</v>
      </c>
    </row>
    <row r="11" spans="2:16">
      <c r="B11">
        <f>B10+1</f>
        <v>2</v>
      </c>
      <c r="C11">
        <f>C12-1</f>
        <v>-19</v>
      </c>
      <c r="D11">
        <f t="shared" si="0"/>
        <v>-0.95000000000000007</v>
      </c>
      <c r="E11">
        <f>IF($E$7=0,E49,-E49)</f>
        <v>0.40426745248351809</v>
      </c>
      <c r="F11">
        <f t="shared" si="1"/>
        <v>9.749999999999992E-2</v>
      </c>
      <c r="G11">
        <f t="shared" si="2"/>
        <v>-0.95000000000000007</v>
      </c>
      <c r="H11">
        <f t="shared" si="3"/>
        <v>0.31855496617393941</v>
      </c>
    </row>
    <row r="12" spans="2:16">
      <c r="B12">
        <f t="shared" ref="B12:B50" si="4">B11+1</f>
        <v>3</v>
      </c>
      <c r="C12">
        <f>C13-1</f>
        <v>-18</v>
      </c>
      <c r="D12">
        <f t="shared" si="0"/>
        <v>-0.9</v>
      </c>
      <c r="E12">
        <f>IF($E$7=0,E48,-E48)</f>
        <v>0.2535222910158928</v>
      </c>
      <c r="F12">
        <f t="shared" si="1"/>
        <v>0.18999999999999995</v>
      </c>
      <c r="G12">
        <f t="shared" si="2"/>
        <v>-0.9</v>
      </c>
      <c r="H12">
        <f t="shared" si="3"/>
        <v>0.19977068236083131</v>
      </c>
    </row>
    <row r="13" spans="2:16">
      <c r="B13">
        <f t="shared" si="4"/>
        <v>4</v>
      </c>
      <c r="C13">
        <f>C14-1</f>
        <v>-17</v>
      </c>
      <c r="D13">
        <f t="shared" si="0"/>
        <v>-0.85000000000000009</v>
      </c>
      <c r="E13">
        <f>IF($E$7=0,E47,-E47)</f>
        <v>0.25589956516222939</v>
      </c>
      <c r="F13">
        <f t="shared" si="1"/>
        <v>0.27749999999999986</v>
      </c>
      <c r="G13">
        <f t="shared" si="2"/>
        <v>-0.85000000000000009</v>
      </c>
      <c r="H13">
        <f t="shared" si="3"/>
        <v>0.20164392860071581</v>
      </c>
    </row>
    <row r="14" spans="2:16">
      <c r="B14">
        <f t="shared" si="4"/>
        <v>5</v>
      </c>
      <c r="C14">
        <f>C15-1</f>
        <v>-16</v>
      </c>
      <c r="D14">
        <f t="shared" si="0"/>
        <v>-0.8</v>
      </c>
      <c r="E14">
        <f>IF($E$7=0,E46,-E46)</f>
        <v>0.29849420847802421</v>
      </c>
      <c r="F14">
        <f t="shared" si="1"/>
        <v>0.35999999999999988</v>
      </c>
      <c r="G14">
        <f t="shared" si="2"/>
        <v>-0.8</v>
      </c>
      <c r="H14">
        <f t="shared" si="3"/>
        <v>0.2352076871405088</v>
      </c>
    </row>
    <row r="15" spans="2:16">
      <c r="B15">
        <f t="shared" si="4"/>
        <v>6</v>
      </c>
      <c r="C15">
        <f>C16-1</f>
        <v>-15</v>
      </c>
      <c r="D15">
        <f t="shared" si="0"/>
        <v>-0.75</v>
      </c>
      <c r="E15">
        <f>IF($E$7=0,E45,-E45)</f>
        <v>0.35682257756949953</v>
      </c>
      <c r="F15">
        <f t="shared" si="1"/>
        <v>0.4375</v>
      </c>
      <c r="G15">
        <f t="shared" si="2"/>
        <v>-0.75</v>
      </c>
      <c r="H15">
        <f t="shared" si="3"/>
        <v>0.28116931855250954</v>
      </c>
    </row>
    <row r="16" spans="2:16">
      <c r="B16">
        <f t="shared" si="4"/>
        <v>7</v>
      </c>
      <c r="C16">
        <f>C17-1</f>
        <v>-14</v>
      </c>
      <c r="D16">
        <f t="shared" si="0"/>
        <v>-0.70000000000000007</v>
      </c>
      <c r="E16">
        <f>IF($E$7=0,E44,-E44)</f>
        <v>0.42203846331132078</v>
      </c>
      <c r="F16">
        <f t="shared" si="1"/>
        <v>0.5099999999999999</v>
      </c>
      <c r="G16">
        <f t="shared" si="2"/>
        <v>-0.70000000000000007</v>
      </c>
      <c r="H16">
        <f t="shared" si="3"/>
        <v>0.33255818042814211</v>
      </c>
    </row>
    <row r="17" spans="2:8">
      <c r="B17">
        <f t="shared" si="4"/>
        <v>8</v>
      </c>
      <c r="C17">
        <f>C18-1</f>
        <v>-13</v>
      </c>
      <c r="D17">
        <f t="shared" si="0"/>
        <v>-0.65</v>
      </c>
      <c r="E17">
        <f>IF($E$7=0,E43,-E43)</f>
        <v>0.48981045560057324</v>
      </c>
      <c r="F17">
        <f t="shared" si="1"/>
        <v>0.5774999999999999</v>
      </c>
      <c r="G17">
        <f t="shared" si="2"/>
        <v>-0.65</v>
      </c>
      <c r="H17">
        <f t="shared" si="3"/>
        <v>0.38596120503132481</v>
      </c>
    </row>
    <row r="18" spans="2:8">
      <c r="B18">
        <f t="shared" si="4"/>
        <v>9</v>
      </c>
      <c r="C18">
        <f>C19-1</f>
        <v>-12</v>
      </c>
      <c r="D18">
        <f t="shared" si="0"/>
        <v>-0.60000000000000009</v>
      </c>
      <c r="E18">
        <f>IF($E$7=0,E42,-E42)</f>
        <v>0.55755626932812008</v>
      </c>
      <c r="F18">
        <f t="shared" si="1"/>
        <v>0.6399999999999999</v>
      </c>
      <c r="G18">
        <f t="shared" si="2"/>
        <v>-0.60000000000000009</v>
      </c>
      <c r="H18">
        <f t="shared" si="3"/>
        <v>0.43934360143209494</v>
      </c>
    </row>
    <row r="19" spans="2:8">
      <c r="B19">
        <f t="shared" si="4"/>
        <v>10</v>
      </c>
      <c r="C19">
        <f>C20-1</f>
        <v>-11</v>
      </c>
      <c r="D19">
        <f t="shared" si="0"/>
        <v>-0.55000000000000004</v>
      </c>
      <c r="E19">
        <f>IF($E$7=0,E41,-E41)</f>
        <v>0.62352618856323461</v>
      </c>
      <c r="F19">
        <f t="shared" si="1"/>
        <v>0.69750000000000001</v>
      </c>
      <c r="G19">
        <f t="shared" si="2"/>
        <v>-0.55000000000000004</v>
      </c>
      <c r="H19">
        <f t="shared" si="3"/>
        <v>0.49132662717739956</v>
      </c>
    </row>
    <row r="20" spans="2:8">
      <c r="B20">
        <f t="shared" si="4"/>
        <v>11</v>
      </c>
      <c r="C20">
        <f>C21-1</f>
        <v>-10</v>
      </c>
      <c r="D20">
        <f t="shared" si="0"/>
        <v>-0.5</v>
      </c>
      <c r="E20">
        <f>IF($E$7=0,E40,-E40)</f>
        <v>0.6864335102857152</v>
      </c>
      <c r="F20">
        <f t="shared" si="1"/>
        <v>0.75</v>
      </c>
      <c r="G20">
        <f t="shared" si="2"/>
        <v>-0.5</v>
      </c>
      <c r="H20">
        <f t="shared" si="3"/>
        <v>0.54089638506983073</v>
      </c>
    </row>
    <row r="21" spans="2:8">
      <c r="B21">
        <f t="shared" si="4"/>
        <v>12</v>
      </c>
      <c r="C21">
        <f>C22-1</f>
        <v>-9</v>
      </c>
      <c r="D21">
        <f t="shared" si="0"/>
        <v>-0.45</v>
      </c>
      <c r="E21">
        <f>IF($E$7=0,E39,-E39)</f>
        <v>0.74528229512287447</v>
      </c>
      <c r="F21">
        <f t="shared" si="1"/>
        <v>0.79749999999999999</v>
      </c>
      <c r="G21">
        <f t="shared" si="2"/>
        <v>-0.45</v>
      </c>
      <c r="H21">
        <f t="shared" si="3"/>
        <v>0.58726809406597613</v>
      </c>
    </row>
    <row r="22" spans="2:8">
      <c r="B22">
        <f t="shared" si="4"/>
        <v>13</v>
      </c>
      <c r="C22">
        <f>C23-1</f>
        <v>-8</v>
      </c>
      <c r="D22">
        <f t="shared" si="0"/>
        <v>-0.4</v>
      </c>
      <c r="E22">
        <f>IF($E$7=0,E38,-E38)</f>
        <v>0.79927755440549042</v>
      </c>
      <c r="F22">
        <f t="shared" si="1"/>
        <v>0.84</v>
      </c>
      <c r="G22">
        <f t="shared" si="2"/>
        <v>-0.4</v>
      </c>
      <c r="H22">
        <f t="shared" si="3"/>
        <v>0.62981531840634786</v>
      </c>
    </row>
    <row r="23" spans="2:8">
      <c r="B23">
        <f t="shared" si="4"/>
        <v>14</v>
      </c>
      <c r="C23">
        <f>C24-1</f>
        <v>-7</v>
      </c>
      <c r="D23">
        <f t="shared" si="0"/>
        <v>-0.35000000000000003</v>
      </c>
      <c r="E23">
        <f>IF($E$7=0,E37,-E37)</f>
        <v>0.8477740732274327</v>
      </c>
      <c r="F23">
        <f t="shared" si="1"/>
        <v>0.87749999999999995</v>
      </c>
      <c r="G23">
        <f t="shared" si="2"/>
        <v>-0.35000000000000003</v>
      </c>
      <c r="H23">
        <f t="shared" si="3"/>
        <v>0.66802964117206065</v>
      </c>
    </row>
    <row r="24" spans="2:8">
      <c r="B24">
        <f t="shared" si="4"/>
        <v>15</v>
      </c>
      <c r="C24">
        <f>C25-1</f>
        <v>-6</v>
      </c>
      <c r="D24">
        <f t="shared" si="0"/>
        <v>-0.30000000000000004</v>
      </c>
      <c r="E24">
        <f>IF($E$7=0,E36,-E36)</f>
        <v>0.89024511315980026</v>
      </c>
      <c r="F24">
        <f t="shared" si="1"/>
        <v>0.90999999999999992</v>
      </c>
      <c r="G24">
        <f t="shared" si="2"/>
        <v>-0.30000000000000004</v>
      </c>
      <c r="H24">
        <f t="shared" si="3"/>
        <v>0.70149600262637279</v>
      </c>
    </row>
    <row r="25" spans="2:8">
      <c r="B25">
        <f t="shared" si="4"/>
        <v>16</v>
      </c>
      <c r="C25">
        <f>C26-1</f>
        <v>-5</v>
      </c>
      <c r="D25">
        <f t="shared" si="0"/>
        <v>-0.25</v>
      </c>
      <c r="E25">
        <f>IF($E$7=0,E35,-E35)</f>
        <v>0.92626217514940512</v>
      </c>
      <c r="F25">
        <f t="shared" si="1"/>
        <v>0.9375</v>
      </c>
      <c r="G25">
        <f t="shared" si="2"/>
        <v>-0.25</v>
      </c>
      <c r="H25">
        <f t="shared" si="3"/>
        <v>0.72987675376846739</v>
      </c>
    </row>
    <row r="26" spans="2:8">
      <c r="B26">
        <f t="shared" si="4"/>
        <v>17</v>
      </c>
      <c r="C26">
        <f>C27-1</f>
        <v>-4</v>
      </c>
      <c r="D26">
        <f t="shared" si="0"/>
        <v>-0.2</v>
      </c>
      <c r="E26">
        <f>IF($E$7=0,E34,-E34)</f>
        <v>0.95548134282255037</v>
      </c>
      <c r="F26">
        <f t="shared" si="1"/>
        <v>0.96</v>
      </c>
      <c r="G26">
        <f t="shared" si="2"/>
        <v>-0.2</v>
      </c>
      <c r="H26">
        <f t="shared" si="3"/>
        <v>0.7529008951198638</v>
      </c>
    </row>
    <row r="27" spans="2:8">
      <c r="B27">
        <f t="shared" si="4"/>
        <v>18</v>
      </c>
      <c r="C27">
        <f>C28-1</f>
        <v>-3</v>
      </c>
      <c r="D27">
        <f t="shared" si="0"/>
        <v>-0.15000000000000002</v>
      </c>
      <c r="E27">
        <f>IF($E$7=0,E32,-E32)</f>
        <v>0.99251898590697829</v>
      </c>
      <c r="F27">
        <f t="shared" si="1"/>
        <v>0.97750000000000004</v>
      </c>
      <c r="G27">
        <f t="shared" si="2"/>
        <v>-0.15000000000000002</v>
      </c>
      <c r="H27">
        <f t="shared" si="3"/>
        <v>0.7820858445078025</v>
      </c>
    </row>
    <row r="28" spans="2:8">
      <c r="B28">
        <f t="shared" si="4"/>
        <v>19</v>
      </c>
      <c r="C28">
        <f>C29-1</f>
        <v>-2</v>
      </c>
      <c r="D28">
        <f t="shared" si="0"/>
        <v>-0.1</v>
      </c>
      <c r="E28">
        <f>IF($E$7=0,E32,-E32)</f>
        <v>0.99251898590697829</v>
      </c>
      <c r="F28">
        <f t="shared" si="1"/>
        <v>0.99</v>
      </c>
      <c r="G28">
        <f t="shared" si="2"/>
        <v>-0.1</v>
      </c>
      <c r="H28">
        <f t="shared" si="3"/>
        <v>0.7820858445078025</v>
      </c>
    </row>
    <row r="29" spans="2:8">
      <c r="B29">
        <f t="shared" si="4"/>
        <v>20</v>
      </c>
      <c r="C29">
        <f>C30-1</f>
        <v>-1</v>
      </c>
      <c r="D29">
        <f t="shared" si="0"/>
        <v>-0.05</v>
      </c>
      <c r="E29">
        <f>IF($E$7=0,E31,-E31)</f>
        <v>1</v>
      </c>
      <c r="F29">
        <f t="shared" si="1"/>
        <v>0.99750000000000005</v>
      </c>
      <c r="G29">
        <f t="shared" si="2"/>
        <v>-0.05</v>
      </c>
      <c r="H29">
        <f t="shared" si="3"/>
        <v>0.7879807395252203</v>
      </c>
    </row>
    <row r="30" spans="2:8">
      <c r="B30">
        <f t="shared" si="4"/>
        <v>21</v>
      </c>
      <c r="C30">
        <v>0</v>
      </c>
      <c r="D30">
        <f>C30*$E$4</f>
        <v>0</v>
      </c>
      <c r="E30">
        <f>IF(E7=0,1,0)</f>
        <v>1</v>
      </c>
      <c r="F30">
        <f t="shared" si="1"/>
        <v>1</v>
      </c>
      <c r="G30">
        <f>D30</f>
        <v>0</v>
      </c>
      <c r="H30">
        <f>E30/$H$8</f>
        <v>0.7879807395252203</v>
      </c>
    </row>
    <row r="31" spans="2:8">
      <c r="B31">
        <f t="shared" si="4"/>
        <v>22</v>
      </c>
      <c r="C31">
        <f>C30+1</f>
        <v>1</v>
      </c>
      <c r="D31">
        <f t="shared" ref="D31:D71" si="5">C31*$E$4</f>
        <v>0.05</v>
      </c>
      <c r="E31">
        <f>IF(E7=0,1,0.1)</f>
        <v>1</v>
      </c>
      <c r="F31">
        <f>1-D31^2</f>
        <v>0.99750000000000005</v>
      </c>
      <c r="G31">
        <f>D31</f>
        <v>0.05</v>
      </c>
      <c r="H31">
        <f>E31/$H$8</f>
        <v>0.7879807395252203</v>
      </c>
    </row>
    <row r="32" spans="2:8">
      <c r="B32">
        <f t="shared" si="4"/>
        <v>23</v>
      </c>
      <c r="C32">
        <f t="shared" ref="C32:C50" si="6">C31+1</f>
        <v>2</v>
      </c>
      <c r="D32">
        <f t="shared" si="5"/>
        <v>0.1</v>
      </c>
      <c r="E32">
        <f>(2*F31-$E$4^2*($E$5*($E$5+1)-1*$E$6^2/F31))/(F31-D31*$E$4)*E31-(F31+D31*$E$4)/(F31-D31*$E$4)*E30</f>
        <v>0.99251898590697829</v>
      </c>
      <c r="F32">
        <f>1-D32^2</f>
        <v>0.99</v>
      </c>
      <c r="G32">
        <f>D32</f>
        <v>0.1</v>
      </c>
      <c r="H32">
        <f>E32/$H$8</f>
        <v>0.7820858445078025</v>
      </c>
    </row>
    <row r="33" spans="2:8">
      <c r="B33">
        <f t="shared" si="4"/>
        <v>24</v>
      </c>
      <c r="C33">
        <f t="shared" si="6"/>
        <v>3</v>
      </c>
      <c r="D33">
        <f t="shared" si="5"/>
        <v>0.15000000000000002</v>
      </c>
      <c r="E33">
        <f t="shared" ref="E33:E50" si="7">(2*F32-$E$4^2*($E$5*($E$5+1)-1*$E$6^2/F32))/(F32-D32*$E$4)*E32-(F32+D32*$E$4)/(F32-D32*$E$4)*E31</f>
        <v>0.97763377888153458</v>
      </c>
      <c r="F33">
        <f t="shared" ref="F33:F52" si="8">1-D33^2</f>
        <v>0.97750000000000004</v>
      </c>
      <c r="G33">
        <f>D33</f>
        <v>0.15000000000000002</v>
      </c>
      <c r="H33">
        <f>E33/$H$8</f>
        <v>0.7703565880679073</v>
      </c>
    </row>
    <row r="34" spans="2:8">
      <c r="B34">
        <f t="shared" si="4"/>
        <v>25</v>
      </c>
      <c r="C34">
        <f t="shared" si="6"/>
        <v>4</v>
      </c>
      <c r="D34">
        <f t="shared" si="5"/>
        <v>0.2</v>
      </c>
      <c r="E34">
        <f t="shared" si="7"/>
        <v>0.95548134282255037</v>
      </c>
      <c r="F34">
        <f t="shared" si="8"/>
        <v>0.96</v>
      </c>
      <c r="G34">
        <f>D34</f>
        <v>0.2</v>
      </c>
      <c r="H34">
        <f>E34/$H$8</f>
        <v>0.7529008951198638</v>
      </c>
    </row>
    <row r="35" spans="2:8">
      <c r="B35">
        <f t="shared" si="4"/>
        <v>26</v>
      </c>
      <c r="C35">
        <f t="shared" si="6"/>
        <v>5</v>
      </c>
      <c r="D35">
        <f t="shared" si="5"/>
        <v>0.25</v>
      </c>
      <c r="E35">
        <f t="shared" si="7"/>
        <v>0.92626217514940512</v>
      </c>
      <c r="F35">
        <f t="shared" si="8"/>
        <v>0.9375</v>
      </c>
      <c r="G35">
        <f>D35</f>
        <v>0.25</v>
      </c>
      <c r="H35">
        <f>E35/$H$8</f>
        <v>0.72987675376846739</v>
      </c>
    </row>
    <row r="36" spans="2:8">
      <c r="B36">
        <f t="shared" si="4"/>
        <v>27</v>
      </c>
      <c r="C36">
        <f t="shared" si="6"/>
        <v>6</v>
      </c>
      <c r="D36">
        <f t="shared" si="5"/>
        <v>0.30000000000000004</v>
      </c>
      <c r="E36">
        <f t="shared" si="7"/>
        <v>0.89024511315980026</v>
      </c>
      <c r="F36">
        <f t="shared" si="8"/>
        <v>0.90999999999999992</v>
      </c>
      <c r="G36">
        <f>D36</f>
        <v>0.30000000000000004</v>
      </c>
      <c r="H36">
        <f>E36/$H$8</f>
        <v>0.70149600262637279</v>
      </c>
    </row>
    <row r="37" spans="2:8">
      <c r="B37">
        <f t="shared" si="4"/>
        <v>28</v>
      </c>
      <c r="C37">
        <f t="shared" si="6"/>
        <v>7</v>
      </c>
      <c r="D37">
        <f t="shared" si="5"/>
        <v>0.35000000000000003</v>
      </c>
      <c r="E37">
        <f t="shared" si="7"/>
        <v>0.8477740732274327</v>
      </c>
      <c r="F37">
        <f t="shared" si="8"/>
        <v>0.87749999999999995</v>
      </c>
      <c r="G37">
        <f>D37</f>
        <v>0.35000000000000003</v>
      </c>
      <c r="H37">
        <f>E37/$H$8</f>
        <v>0.66802964117206065</v>
      </c>
    </row>
    <row r="38" spans="2:8">
      <c r="B38">
        <f t="shared" si="4"/>
        <v>29</v>
      </c>
      <c r="C38">
        <f t="shared" si="6"/>
        <v>8</v>
      </c>
      <c r="D38">
        <f t="shared" si="5"/>
        <v>0.4</v>
      </c>
      <c r="E38">
        <f t="shared" si="7"/>
        <v>0.79927755440549042</v>
      </c>
      <c r="F38">
        <f t="shared" si="8"/>
        <v>0.84</v>
      </c>
      <c r="G38">
        <f>D38</f>
        <v>0.4</v>
      </c>
      <c r="H38">
        <f>E38/$H$8</f>
        <v>0.62981531840634786</v>
      </c>
    </row>
    <row r="39" spans="2:8">
      <c r="B39">
        <f t="shared" si="4"/>
        <v>30</v>
      </c>
      <c r="C39">
        <f t="shared" si="6"/>
        <v>9</v>
      </c>
      <c r="D39">
        <f t="shared" si="5"/>
        <v>0.45</v>
      </c>
      <c r="E39">
        <f t="shared" si="7"/>
        <v>0.74528229512287447</v>
      </c>
      <c r="F39">
        <f t="shared" si="8"/>
        <v>0.79749999999999999</v>
      </c>
      <c r="G39">
        <f>D39</f>
        <v>0.45</v>
      </c>
      <c r="H39">
        <f>E39/$H$8</f>
        <v>0.58726809406597613</v>
      </c>
    </row>
    <row r="40" spans="2:8">
      <c r="B40">
        <f t="shared" si="4"/>
        <v>31</v>
      </c>
      <c r="C40">
        <f t="shared" si="6"/>
        <v>10</v>
      </c>
      <c r="D40">
        <f t="shared" si="5"/>
        <v>0.5</v>
      </c>
      <c r="E40">
        <f t="shared" si="7"/>
        <v>0.6864335102857152</v>
      </c>
      <c r="F40">
        <f t="shared" si="8"/>
        <v>0.75</v>
      </c>
      <c r="G40">
        <f>D40</f>
        <v>0.5</v>
      </c>
      <c r="H40">
        <f>E40/$H$8</f>
        <v>0.54089638506983073</v>
      </c>
    </row>
    <row r="41" spans="2:8">
      <c r="B41">
        <f t="shared" si="4"/>
        <v>32</v>
      </c>
      <c r="C41">
        <f t="shared" si="6"/>
        <v>11</v>
      </c>
      <c r="D41">
        <f t="shared" si="5"/>
        <v>0.55000000000000004</v>
      </c>
      <c r="E41">
        <f t="shared" si="7"/>
        <v>0.62352618856323461</v>
      </c>
      <c r="F41">
        <f t="shared" si="8"/>
        <v>0.69750000000000001</v>
      </c>
      <c r="G41">
        <f>D41</f>
        <v>0.55000000000000004</v>
      </c>
      <c r="H41">
        <f>E41/$H$8</f>
        <v>0.49132662717739956</v>
      </c>
    </row>
    <row r="42" spans="2:8">
      <c r="B42">
        <f t="shared" si="4"/>
        <v>33</v>
      </c>
      <c r="C42">
        <f t="shared" si="6"/>
        <v>12</v>
      </c>
      <c r="D42">
        <f t="shared" si="5"/>
        <v>0.60000000000000009</v>
      </c>
      <c r="E42">
        <f t="shared" si="7"/>
        <v>0.55755626932812008</v>
      </c>
      <c r="F42">
        <f t="shared" si="8"/>
        <v>0.6399999999999999</v>
      </c>
      <c r="G42">
        <f>D42</f>
        <v>0.60000000000000009</v>
      </c>
      <c r="H42">
        <f>E42/$H$8</f>
        <v>0.43934360143209494</v>
      </c>
    </row>
    <row r="43" spans="2:8">
      <c r="B43">
        <f t="shared" si="4"/>
        <v>34</v>
      </c>
      <c r="C43">
        <f t="shared" si="6"/>
        <v>13</v>
      </c>
      <c r="D43">
        <f t="shared" si="5"/>
        <v>0.65</v>
      </c>
      <c r="E43">
        <f t="shared" si="7"/>
        <v>0.48981045560057324</v>
      </c>
      <c r="F43">
        <f t="shared" si="8"/>
        <v>0.5774999999999999</v>
      </c>
      <c r="G43">
        <f>D43</f>
        <v>0.65</v>
      </c>
      <c r="H43">
        <f>E43/$H$8</f>
        <v>0.38596120503132481</v>
      </c>
    </row>
    <row r="44" spans="2:8">
      <c r="B44">
        <f t="shared" si="4"/>
        <v>35</v>
      </c>
      <c r="C44">
        <f t="shared" si="6"/>
        <v>14</v>
      </c>
      <c r="D44">
        <f t="shared" si="5"/>
        <v>0.70000000000000007</v>
      </c>
      <c r="E44">
        <f t="shared" si="7"/>
        <v>0.42203846331132078</v>
      </c>
      <c r="F44">
        <f t="shared" si="8"/>
        <v>0.5099999999999999</v>
      </c>
      <c r="G44">
        <f>D44</f>
        <v>0.70000000000000007</v>
      </c>
      <c r="H44">
        <f>E44/$H$8</f>
        <v>0.33255818042814211</v>
      </c>
    </row>
    <row r="45" spans="2:8">
      <c r="B45">
        <f t="shared" si="4"/>
        <v>36</v>
      </c>
      <c r="C45">
        <f t="shared" si="6"/>
        <v>15</v>
      </c>
      <c r="D45">
        <f t="shared" si="5"/>
        <v>0.75</v>
      </c>
      <c r="E45">
        <f t="shared" si="7"/>
        <v>0.35682257756949953</v>
      </c>
      <c r="F45">
        <f t="shared" si="8"/>
        <v>0.4375</v>
      </c>
      <c r="G45">
        <f>D45</f>
        <v>0.75</v>
      </c>
      <c r="H45">
        <f>E45/$H$8</f>
        <v>0.28116931855250954</v>
      </c>
    </row>
    <row r="46" spans="2:8">
      <c r="B46">
        <f t="shared" si="4"/>
        <v>37</v>
      </c>
      <c r="C46">
        <f t="shared" si="6"/>
        <v>16</v>
      </c>
      <c r="D46">
        <f t="shared" si="5"/>
        <v>0.8</v>
      </c>
      <c r="E46">
        <f t="shared" si="7"/>
        <v>0.29849420847802421</v>
      </c>
      <c r="F46">
        <f t="shared" si="8"/>
        <v>0.35999999999999988</v>
      </c>
      <c r="G46">
        <f>D46</f>
        <v>0.8</v>
      </c>
      <c r="H46">
        <f>E46/$H$8</f>
        <v>0.2352076871405088</v>
      </c>
    </row>
    <row r="47" spans="2:8">
      <c r="B47">
        <f t="shared" si="4"/>
        <v>38</v>
      </c>
      <c r="C47">
        <f t="shared" si="6"/>
        <v>17</v>
      </c>
      <c r="D47">
        <f t="shared" si="5"/>
        <v>0.85000000000000009</v>
      </c>
      <c r="E47">
        <f t="shared" si="7"/>
        <v>0.25589956516222939</v>
      </c>
      <c r="F47">
        <f t="shared" si="8"/>
        <v>0.27749999999999986</v>
      </c>
      <c r="G47">
        <f>D47</f>
        <v>0.85000000000000009</v>
      </c>
      <c r="H47">
        <f>E47/$H$8</f>
        <v>0.20164392860071581</v>
      </c>
    </row>
    <row r="48" spans="2:8">
      <c r="B48">
        <f t="shared" si="4"/>
        <v>39</v>
      </c>
      <c r="C48">
        <f t="shared" si="6"/>
        <v>18</v>
      </c>
      <c r="D48">
        <f t="shared" si="5"/>
        <v>0.9</v>
      </c>
      <c r="E48">
        <f t="shared" si="7"/>
        <v>0.2535222910158928</v>
      </c>
      <c r="F48">
        <f t="shared" si="8"/>
        <v>0.18999999999999995</v>
      </c>
      <c r="G48">
        <f>D48</f>
        <v>0.9</v>
      </c>
      <c r="H48">
        <f>E48/$H$8</f>
        <v>0.19977068236083131</v>
      </c>
    </row>
    <row r="49" spans="2:8">
      <c r="B49">
        <f t="shared" si="4"/>
        <v>40</v>
      </c>
      <c r="C49">
        <f t="shared" si="6"/>
        <v>19</v>
      </c>
      <c r="D49">
        <f t="shared" si="5"/>
        <v>0.95000000000000007</v>
      </c>
      <c r="E49">
        <f t="shared" si="7"/>
        <v>0.40426745248351809</v>
      </c>
      <c r="F49">
        <f t="shared" si="8"/>
        <v>9.749999999999992E-2</v>
      </c>
      <c r="G49">
        <f>D49</f>
        <v>0.95000000000000007</v>
      </c>
      <c r="H49">
        <f>E49/$H$8</f>
        <v>0.31855496617393941</v>
      </c>
    </row>
    <row r="50" spans="2:8">
      <c r="B50">
        <f t="shared" si="4"/>
        <v>41</v>
      </c>
      <c r="C50">
        <f t="shared" si="6"/>
        <v>20</v>
      </c>
      <c r="D50">
        <f t="shared" si="5"/>
        <v>1</v>
      </c>
      <c r="E50">
        <f t="shared" si="7"/>
        <v>2.4647177299426857</v>
      </c>
      <c r="F50">
        <f t="shared" si="8"/>
        <v>0</v>
      </c>
      <c r="G50">
        <f>D50</f>
        <v>1</v>
      </c>
      <c r="H50">
        <f>E50/$H$8</f>
        <v>1.9421500995611596</v>
      </c>
    </row>
  </sheetData>
  <sheetProtection sheet="1" objects="1" scenarios="1"/>
  <phoneticPr fontId="2"/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25228-25BE-404C-9923-327593BEA5EC}">
  <dimension ref="C3:U51"/>
  <sheetViews>
    <sheetView workbookViewId="0">
      <selection activeCell="E6" sqref="E6"/>
    </sheetView>
  </sheetViews>
  <sheetFormatPr defaultRowHeight="18.75"/>
  <cols>
    <col min="9" max="9" width="9.375" bestFit="1" customWidth="1"/>
    <col min="11" max="11" width="13.375" bestFit="1" customWidth="1"/>
  </cols>
  <sheetData>
    <row r="3" spans="3:21">
      <c r="D3" t="s">
        <v>10</v>
      </c>
      <c r="E3">
        <f>IF(E5&lt;2,E6+E5+1,IF(E5=2,E6+E5+2,IF(E5=3,E5+E6+4,0)))</f>
        <v>8</v>
      </c>
    </row>
    <row r="4" spans="3:21">
      <c r="D4" t="s">
        <v>1</v>
      </c>
      <c r="E4">
        <v>0.05</v>
      </c>
    </row>
    <row r="5" spans="3:21">
      <c r="D5" t="s">
        <v>2</v>
      </c>
      <c r="E5">
        <v>3</v>
      </c>
    </row>
    <row r="6" spans="3:21">
      <c r="D6" t="s">
        <v>3</v>
      </c>
      <c r="E6">
        <v>1</v>
      </c>
    </row>
    <row r="7" spans="3:21">
      <c r="D7" t="s">
        <v>6</v>
      </c>
      <c r="E7">
        <f>MOD(E5+E6,2)</f>
        <v>0</v>
      </c>
      <c r="J7" t="s">
        <v>2</v>
      </c>
      <c r="L7">
        <v>0</v>
      </c>
      <c r="M7">
        <v>1</v>
      </c>
      <c r="N7">
        <v>1</v>
      </c>
      <c r="O7">
        <v>2</v>
      </c>
      <c r="P7">
        <v>2</v>
      </c>
      <c r="Q7">
        <v>2</v>
      </c>
      <c r="R7">
        <v>3</v>
      </c>
      <c r="S7">
        <v>3</v>
      </c>
      <c r="T7">
        <v>3</v>
      </c>
      <c r="U7">
        <v>3</v>
      </c>
    </row>
    <row r="8" spans="3:21">
      <c r="H8">
        <f>SQRT(SUMSQ(E10:E51)*E4)</f>
        <v>1.2711329806872309</v>
      </c>
      <c r="J8" t="s">
        <v>3</v>
      </c>
      <c r="L8">
        <v>0</v>
      </c>
      <c r="M8">
        <v>0</v>
      </c>
      <c r="N8">
        <v>1</v>
      </c>
      <c r="O8">
        <v>0</v>
      </c>
      <c r="P8">
        <v>1</v>
      </c>
      <c r="Q8">
        <v>2</v>
      </c>
      <c r="R8">
        <v>0</v>
      </c>
      <c r="S8">
        <v>1</v>
      </c>
      <c r="T8">
        <v>2</v>
      </c>
      <c r="U8">
        <v>3</v>
      </c>
    </row>
    <row r="9" spans="3:21">
      <c r="D9" t="s">
        <v>4</v>
      </c>
      <c r="E9" t="s">
        <v>7</v>
      </c>
      <c r="F9" t="s">
        <v>5</v>
      </c>
      <c r="H9" t="s">
        <v>8</v>
      </c>
      <c r="I9" t="s">
        <v>9</v>
      </c>
      <c r="K9">
        <v>1</v>
      </c>
      <c r="L9">
        <v>1</v>
      </c>
      <c r="M9">
        <f>L9+1</f>
        <v>2</v>
      </c>
      <c r="N9">
        <f t="shared" ref="N9:U9" si="0">M9+1</f>
        <v>3</v>
      </c>
      <c r="O9">
        <f t="shared" si="0"/>
        <v>4</v>
      </c>
      <c r="P9">
        <f t="shared" si="0"/>
        <v>5</v>
      </c>
      <c r="Q9">
        <f t="shared" si="0"/>
        <v>6</v>
      </c>
      <c r="R9">
        <f t="shared" si="0"/>
        <v>7</v>
      </c>
      <c r="S9">
        <f t="shared" si="0"/>
        <v>8</v>
      </c>
      <c r="T9">
        <f t="shared" si="0"/>
        <v>9</v>
      </c>
      <c r="U9">
        <f t="shared" si="0"/>
        <v>10</v>
      </c>
    </row>
    <row r="10" spans="3:21">
      <c r="C10">
        <v>0</v>
      </c>
      <c r="D10">
        <f>C10*$E$4</f>
        <v>0</v>
      </c>
      <c r="E10">
        <f>IF(E7=0,1,0)</f>
        <v>1</v>
      </c>
      <c r="F10">
        <f>1-D10^2</f>
        <v>1</v>
      </c>
      <c r="G10">
        <f>D10</f>
        <v>0</v>
      </c>
      <c r="H10">
        <f>E10/$H$8</f>
        <v>0.78669975147632121</v>
      </c>
      <c r="I10">
        <f>HLOOKUP($E$3,$L$9:$U$109,$K10)</f>
        <v>0.81009258730098255</v>
      </c>
      <c r="K10">
        <f t="shared" ref="K10:K73" si="1">K9+1</f>
        <v>2</v>
      </c>
      <c r="L10">
        <f>1/SQRT(2)</f>
        <v>0.70710678118654746</v>
      </c>
      <c r="M10">
        <f>D10*SQRT(3/2)</f>
        <v>0</v>
      </c>
      <c r="N10">
        <f>SQRT(1-D10^2)*SQRT(3)/2</f>
        <v>0.8660254037844386</v>
      </c>
      <c r="O10">
        <f>-(3*D10^2-1)*SQRT(5/2)/2</f>
        <v>0.79056941504209488</v>
      </c>
      <c r="P10">
        <f>D10*SQRT(1-D10^2)*SQRT(15)/2</f>
        <v>0</v>
      </c>
      <c r="Q10">
        <f>(1-D10^2)*SQRT(15)/4</f>
        <v>0.96824583655185426</v>
      </c>
      <c r="R10">
        <f>-(5*D10^3-3*D10)*SQRT(7/2)/2</f>
        <v>0</v>
      </c>
      <c r="S10">
        <f>-(5*D10^2-1)*SQRT(1-D10^2)*SQRT(21/2)/4</f>
        <v>0.81009258730098255</v>
      </c>
      <c r="T10">
        <f>D10*(1-D10^2)*SQRT(105)/4</f>
        <v>0</v>
      </c>
      <c r="U10">
        <f>(SQRT(1-D10^2))^3*SQRT(35/2)/4</f>
        <v>1.0458250331675945</v>
      </c>
    </row>
    <row r="11" spans="3:21">
      <c r="C11">
        <f>C10+1</f>
        <v>1</v>
      </c>
      <c r="D11">
        <f t="shared" ref="D11:D51" si="2">C11*$E$4</f>
        <v>0.05</v>
      </c>
      <c r="E11">
        <f>IF(E7=0,1,0.1)</f>
        <v>1</v>
      </c>
      <c r="F11">
        <f>1-D11^2</f>
        <v>0.99750000000000005</v>
      </c>
      <c r="G11">
        <f>D11</f>
        <v>0.05</v>
      </c>
      <c r="H11">
        <f>E11/$H$8</f>
        <v>0.78669975147632121</v>
      </c>
      <c r="I11">
        <f>HLOOKUP($E$3,$L$9:$U$109,$K11)</f>
        <v>0.79896584616605726</v>
      </c>
      <c r="K11">
        <f t="shared" si="1"/>
        <v>3</v>
      </c>
      <c r="L11">
        <f t="shared" ref="L11:L74" si="3">1/SQRT(2)</f>
        <v>0.70710678118654746</v>
      </c>
      <c r="M11">
        <f t="shared" ref="M11:M74" si="4">D11*SQRT(3/2)</f>
        <v>6.123724356957945E-2</v>
      </c>
      <c r="N11">
        <f t="shared" ref="N11:N74" si="5">SQRT(1-D11^2)*SQRT(3)/2</f>
        <v>0.86494219460030963</v>
      </c>
      <c r="O11">
        <f t="shared" ref="O11:O74" si="6">-(3*D11^2-1)*SQRT(5/2)/2</f>
        <v>0.78464014442927921</v>
      </c>
      <c r="P11">
        <f t="shared" ref="P11:P74" si="7">D11*SQRT(1-D11^2)*SQRT(15)/2</f>
        <v>9.6703477186707215E-2</v>
      </c>
      <c r="Q11">
        <f t="shared" ref="Q11:Q74" si="8">(1-D11^2)*SQRT(15)/4</f>
        <v>0.96582522196047471</v>
      </c>
      <c r="R11">
        <f t="shared" ref="R11:R74" si="9">-(5*D11^3-3*D11)*SQRT(7/2)/2</f>
        <v>0.1397275180373394</v>
      </c>
      <c r="S11">
        <f t="shared" ref="S11:S74" si="10">-(5*D11^2-1)*SQRT(1-D11^2)*SQRT(21/2)/4</f>
        <v>0.79896584616605726</v>
      </c>
      <c r="T11">
        <f t="shared" ref="T11:T74" si="11">D11*(1-D11^2)*SQRT(105)/4</f>
        <v>0.12776666736305875</v>
      </c>
      <c r="U11">
        <f t="shared" ref="U11:U74" si="12">(SQRT(1-D11^2))^3*SQRT(35/2)/4</f>
        <v>1.0419056414679098</v>
      </c>
    </row>
    <row r="12" spans="3:21">
      <c r="C12">
        <f t="shared" ref="C12:C30" si="13">C11+1</f>
        <v>2</v>
      </c>
      <c r="D12">
        <f t="shared" si="2"/>
        <v>0.1</v>
      </c>
      <c r="E12">
        <f>(2*F11-$E$4^2*($E$5*($E$5+1)-1*$E$6^2/F11))/(F11-D11*$E$4)*E11-(F11+D11*$E$4)/(F11-D11*$E$4)*E10</f>
        <v>0.97236810619513592</v>
      </c>
      <c r="F12">
        <f>1-D12^2</f>
        <v>0.99</v>
      </c>
      <c r="G12">
        <f>D12</f>
        <v>0.1</v>
      </c>
      <c r="H12">
        <f>E12/$H$8</f>
        <v>0.76496174748721457</v>
      </c>
      <c r="I12">
        <f t="shared" ref="I12:I75" si="14">HLOOKUP($E$3,$L$9:$U$109,$K12)</f>
        <v>0.76573034989479161</v>
      </c>
      <c r="K12">
        <f t="shared" si="1"/>
        <v>4</v>
      </c>
      <c r="L12">
        <f t="shared" si="3"/>
        <v>0.70710678118654746</v>
      </c>
      <c r="M12">
        <f t="shared" si="4"/>
        <v>0.1224744871391589</v>
      </c>
      <c r="N12">
        <f t="shared" si="5"/>
        <v>0.8616843969807042</v>
      </c>
      <c r="O12">
        <f t="shared" si="6"/>
        <v>0.76685233259083196</v>
      </c>
      <c r="P12">
        <f t="shared" si="7"/>
        <v>0.19267848867997694</v>
      </c>
      <c r="Q12">
        <f t="shared" si="8"/>
        <v>0.95856337818633575</v>
      </c>
      <c r="R12">
        <f t="shared" si="9"/>
        <v>0.27594723227457824</v>
      </c>
      <c r="S12">
        <f t="shared" si="10"/>
        <v>0.76573034989479161</v>
      </c>
      <c r="T12">
        <f t="shared" si="11"/>
        <v>0.25361203145750005</v>
      </c>
      <c r="U12">
        <f t="shared" si="12"/>
        <v>1.030176941719237</v>
      </c>
    </row>
    <row r="13" spans="3:21">
      <c r="C13">
        <f t="shared" si="13"/>
        <v>3</v>
      </c>
      <c r="D13">
        <f t="shared" si="2"/>
        <v>0.15000000000000002</v>
      </c>
      <c r="E13">
        <f t="shared" ref="E13:E30" si="15">(2*F12-$E$4^2*($E$5*($E$5+1)-1*$E$6^2/F12))/(F12-D12*$E$4)*E12-(F12+D12*$E$4)/(F12-D12*$E$4)*E11</f>
        <v>0.91733328131589764</v>
      </c>
      <c r="F13">
        <f t="shared" ref="F13:F51" si="16">1-D13^2</f>
        <v>0.97750000000000004</v>
      </c>
      <c r="G13">
        <f>D13</f>
        <v>0.15000000000000002</v>
      </c>
      <c r="H13">
        <f>E13/$H$8</f>
        <v>0.72166586443217495</v>
      </c>
      <c r="I13">
        <f t="shared" si="14"/>
        <v>0.71082288739607546</v>
      </c>
      <c r="K13">
        <f t="shared" si="1"/>
        <v>5</v>
      </c>
      <c r="L13">
        <f t="shared" si="3"/>
        <v>0.70710678118654746</v>
      </c>
      <c r="M13">
        <f t="shared" si="4"/>
        <v>0.18371173070873836</v>
      </c>
      <c r="N13">
        <f t="shared" si="5"/>
        <v>0.85622718947718546</v>
      </c>
      <c r="O13">
        <f t="shared" si="6"/>
        <v>0.73720597952675349</v>
      </c>
      <c r="P13">
        <f t="shared" si="7"/>
        <v>0.28718732997818697</v>
      </c>
      <c r="Q13">
        <f t="shared" si="8"/>
        <v>0.94646030522943758</v>
      </c>
      <c r="R13">
        <f t="shared" si="9"/>
        <v>0.40515133891161587</v>
      </c>
      <c r="S13">
        <f t="shared" si="10"/>
        <v>0.71082288739607546</v>
      </c>
      <c r="T13">
        <f t="shared" si="11"/>
        <v>0.37561478901470657</v>
      </c>
      <c r="U13">
        <f t="shared" si="12"/>
        <v>1.0107277325355264</v>
      </c>
    </row>
    <row r="14" spans="3:21">
      <c r="C14">
        <f t="shared" si="13"/>
        <v>4</v>
      </c>
      <c r="D14">
        <f t="shared" si="2"/>
        <v>0.2</v>
      </c>
      <c r="E14">
        <f t="shared" si="15"/>
        <v>0.8354949513968819</v>
      </c>
      <c r="F14">
        <f t="shared" si="16"/>
        <v>0.96</v>
      </c>
      <c r="G14">
        <f>D14</f>
        <v>0.2</v>
      </c>
      <c r="H14">
        <f>E14/$H$8</f>
        <v>0.65728367062364812</v>
      </c>
      <c r="I14">
        <f t="shared" si="14"/>
        <v>0.63498031465550164</v>
      </c>
      <c r="K14">
        <f t="shared" si="1"/>
        <v>6</v>
      </c>
      <c r="L14">
        <f t="shared" si="3"/>
        <v>0.70710678118654746</v>
      </c>
      <c r="M14">
        <f t="shared" si="4"/>
        <v>0.2449489742783178</v>
      </c>
      <c r="N14">
        <f t="shared" si="5"/>
        <v>0.84852813742385691</v>
      </c>
      <c r="O14">
        <f t="shared" si="6"/>
        <v>0.69570108523704355</v>
      </c>
      <c r="P14">
        <f t="shared" si="7"/>
        <v>0.37947331922020555</v>
      </c>
      <c r="Q14">
        <f t="shared" si="8"/>
        <v>0.92951600308978</v>
      </c>
      <c r="R14">
        <f t="shared" si="9"/>
        <v>0.52383203414835189</v>
      </c>
      <c r="S14">
        <f t="shared" si="10"/>
        <v>0.63498031465550164</v>
      </c>
      <c r="T14">
        <f t="shared" si="11"/>
        <v>0.4918536367660607</v>
      </c>
      <c r="U14">
        <f t="shared" si="12"/>
        <v>0.9837072735321214</v>
      </c>
    </row>
    <row r="15" spans="3:21">
      <c r="C15">
        <f t="shared" si="13"/>
        <v>5</v>
      </c>
      <c r="D15">
        <f t="shared" si="2"/>
        <v>0.25</v>
      </c>
      <c r="E15">
        <f t="shared" si="15"/>
        <v>0.72783994038556021</v>
      </c>
      <c r="F15">
        <f t="shared" si="16"/>
        <v>0.9375</v>
      </c>
      <c r="G15">
        <f>D15</f>
        <v>0.25</v>
      </c>
      <c r="H15">
        <f>E15/$H$8</f>
        <v>0.57259150021586069</v>
      </c>
      <c r="I15">
        <f t="shared" si="14"/>
        <v>0.53925353272704091</v>
      </c>
      <c r="K15">
        <f t="shared" si="1"/>
        <v>7</v>
      </c>
      <c r="L15">
        <f t="shared" si="3"/>
        <v>0.70710678118654746</v>
      </c>
      <c r="M15">
        <f t="shared" si="4"/>
        <v>0.30618621784789724</v>
      </c>
      <c r="N15">
        <f t="shared" si="5"/>
        <v>0.83852549156242107</v>
      </c>
      <c r="O15">
        <f t="shared" si="6"/>
        <v>0.64233764972170204</v>
      </c>
      <c r="P15">
        <f t="shared" si="7"/>
        <v>0.46875000000000006</v>
      </c>
      <c r="Q15">
        <f t="shared" si="8"/>
        <v>0.90773047176736332</v>
      </c>
      <c r="R15">
        <f t="shared" si="9"/>
        <v>0.62848151418468545</v>
      </c>
      <c r="S15">
        <f t="shared" si="10"/>
        <v>0.53925353272704091</v>
      </c>
      <c r="T15">
        <f t="shared" si="11"/>
        <v>0.60040727144294515</v>
      </c>
      <c r="U15">
        <f t="shared" si="12"/>
        <v>0.94932725074333901</v>
      </c>
    </row>
    <row r="16" spans="3:21">
      <c r="C16">
        <f t="shared" si="13"/>
        <v>6</v>
      </c>
      <c r="D16">
        <f t="shared" si="2"/>
        <v>0.30000000000000004</v>
      </c>
      <c r="E16">
        <f t="shared" si="15"/>
        <v>0.59576799209947628</v>
      </c>
      <c r="F16">
        <f t="shared" si="16"/>
        <v>0.90999999999999992</v>
      </c>
      <c r="G16">
        <f>D16</f>
        <v>0.30000000000000004</v>
      </c>
      <c r="H16">
        <f>E16/$H$8</f>
        <v>0.4686905313222049</v>
      </c>
      <c r="I16">
        <f t="shared" si="14"/>
        <v>0.4250284916920275</v>
      </c>
      <c r="K16">
        <f t="shared" si="1"/>
        <v>8</v>
      </c>
      <c r="L16">
        <f t="shared" si="3"/>
        <v>0.70710678118654746</v>
      </c>
      <c r="M16">
        <f t="shared" si="4"/>
        <v>0.36742346141747673</v>
      </c>
      <c r="N16">
        <f t="shared" si="5"/>
        <v>0.82613558209291527</v>
      </c>
      <c r="O16">
        <f t="shared" si="6"/>
        <v>0.5771156729807293</v>
      </c>
      <c r="P16">
        <f t="shared" si="7"/>
        <v>0.55418859605733506</v>
      </c>
      <c r="Q16">
        <f t="shared" si="8"/>
        <v>0.88110371126218734</v>
      </c>
      <c r="R16">
        <f t="shared" si="9"/>
        <v>0.71559197522051643</v>
      </c>
      <c r="S16">
        <f t="shared" si="10"/>
        <v>0.4250284916920275</v>
      </c>
      <c r="T16">
        <f t="shared" si="11"/>
        <v>0.69935438977674258</v>
      </c>
      <c r="U16">
        <f t="shared" si="12"/>
        <v>0.90786468223518868</v>
      </c>
    </row>
    <row r="17" spans="3:21">
      <c r="C17">
        <f t="shared" si="13"/>
        <v>7</v>
      </c>
      <c r="D17">
        <f t="shared" si="2"/>
        <v>0.35000000000000003</v>
      </c>
      <c r="E17">
        <f t="shared" si="15"/>
        <v>0.44112791760272596</v>
      </c>
      <c r="F17">
        <f t="shared" si="16"/>
        <v>0.87749999999999995</v>
      </c>
      <c r="G17">
        <f>D17</f>
        <v>0.35000000000000003</v>
      </c>
      <c r="H17">
        <f>E17/$H$8</f>
        <v>0.34703522314733165</v>
      </c>
      <c r="I17">
        <f t="shared" si="14"/>
        <v>0.29405592032357331</v>
      </c>
      <c r="K17">
        <f t="shared" si="1"/>
        <v>9</v>
      </c>
      <c r="L17">
        <f t="shared" si="3"/>
        <v>0.70710678118654746</v>
      </c>
      <c r="M17">
        <f t="shared" si="4"/>
        <v>0.42866070498705616</v>
      </c>
      <c r="N17">
        <f t="shared" si="5"/>
        <v>0.81124903697939754</v>
      </c>
      <c r="O17">
        <f t="shared" si="6"/>
        <v>0.50003515501412499</v>
      </c>
      <c r="P17">
        <f t="shared" si="7"/>
        <v>0.63490279767851088</v>
      </c>
      <c r="Q17">
        <f t="shared" si="8"/>
        <v>0.84963572157425205</v>
      </c>
      <c r="R17">
        <f t="shared" si="9"/>
        <v>0.78165561345574375</v>
      </c>
      <c r="S17">
        <f t="shared" si="10"/>
        <v>0.29405592032357331</v>
      </c>
      <c r="T17">
        <f t="shared" si="11"/>
        <v>0.78677368849883544</v>
      </c>
      <c r="U17">
        <f t="shared" si="12"/>
        <v>0.85966594080791425</v>
      </c>
    </row>
    <row r="18" spans="3:21">
      <c r="C18">
        <f t="shared" si="13"/>
        <v>8</v>
      </c>
      <c r="D18">
        <f t="shared" si="2"/>
        <v>0.4</v>
      </c>
      <c r="E18">
        <f t="shared" si="15"/>
        <v>0.26626753445313467</v>
      </c>
      <c r="F18">
        <f t="shared" si="16"/>
        <v>0.84</v>
      </c>
      <c r="G18">
        <f>D18</f>
        <v>0.4</v>
      </c>
      <c r="H18">
        <f>E18/$H$8</f>
        <v>0.20947260318049385</v>
      </c>
      <c r="I18">
        <f t="shared" si="14"/>
        <v>0.14849242404917487</v>
      </c>
      <c r="K18">
        <f t="shared" si="1"/>
        <v>10</v>
      </c>
      <c r="L18">
        <f t="shared" si="3"/>
        <v>0.70710678118654746</v>
      </c>
      <c r="M18">
        <f t="shared" si="4"/>
        <v>0.4898979485566356</v>
      </c>
      <c r="N18">
        <f t="shared" si="5"/>
        <v>0.79372539331937708</v>
      </c>
      <c r="O18">
        <f t="shared" si="6"/>
        <v>0.41109609582188927</v>
      </c>
      <c r="P18">
        <f t="shared" si="7"/>
        <v>0.70992957397195389</v>
      </c>
      <c r="Q18">
        <f t="shared" si="8"/>
        <v>0.81332650270355755</v>
      </c>
      <c r="R18">
        <f t="shared" si="9"/>
        <v>0.82316462509026722</v>
      </c>
      <c r="S18">
        <f t="shared" si="10"/>
        <v>0.14849242404917487</v>
      </c>
      <c r="T18">
        <f t="shared" si="11"/>
        <v>0.86074386434060624</v>
      </c>
      <c r="U18">
        <f t="shared" si="12"/>
        <v>0.80515215953259411</v>
      </c>
    </row>
    <row r="19" spans="3:21">
      <c r="C19">
        <f t="shared" si="13"/>
        <v>9</v>
      </c>
      <c r="D19">
        <f t="shared" si="2"/>
        <v>0.45</v>
      </c>
      <c r="E19">
        <f t="shared" si="15"/>
        <v>7.410229952376346E-2</v>
      </c>
      <c r="F19">
        <f t="shared" si="16"/>
        <v>0.79749999999999999</v>
      </c>
      <c r="G19">
        <f>D19</f>
        <v>0.45</v>
      </c>
      <c r="H19">
        <f>E19/$H$8</f>
        <v>5.8296260619168629E-2</v>
      </c>
      <c r="I19">
        <f t="shared" si="14"/>
        <v>-9.0429476579128951E-3</v>
      </c>
      <c r="K19">
        <f t="shared" si="1"/>
        <v>11</v>
      </c>
      <c r="L19">
        <f t="shared" si="3"/>
        <v>0.70710678118654746</v>
      </c>
      <c r="M19">
        <f t="shared" si="4"/>
        <v>0.55113519212621509</v>
      </c>
      <c r="N19">
        <f t="shared" si="5"/>
        <v>0.77338541491290091</v>
      </c>
      <c r="O19">
        <f t="shared" si="6"/>
        <v>0.31029849540402221</v>
      </c>
      <c r="P19">
        <f t="shared" si="7"/>
        <v>0.77820406224845673</v>
      </c>
      <c r="Q19">
        <f t="shared" si="8"/>
        <v>0.77217605465010375</v>
      </c>
      <c r="R19">
        <f t="shared" si="9"/>
        <v>0.836611206323986</v>
      </c>
      <c r="S19">
        <f t="shared" si="10"/>
        <v>-9.0429476579128951E-3</v>
      </c>
      <c r="T19">
        <f t="shared" si="11"/>
        <v>0.91934361403343767</v>
      </c>
      <c r="U19">
        <f t="shared" si="12"/>
        <v>0.74482641545541084</v>
      </c>
    </row>
    <row r="20" spans="3:21">
      <c r="C20">
        <f t="shared" si="13"/>
        <v>10</v>
      </c>
      <c r="D20">
        <f t="shared" si="2"/>
        <v>0.5</v>
      </c>
      <c r="E20">
        <f t="shared" si="15"/>
        <v>-0.1317896566285009</v>
      </c>
      <c r="F20">
        <f t="shared" si="16"/>
        <v>0.75</v>
      </c>
      <c r="G20">
        <f>D20</f>
        <v>0.5</v>
      </c>
      <c r="H20">
        <f>E20/$H$8</f>
        <v>-0.10367889011679136</v>
      </c>
      <c r="I20">
        <f t="shared" si="14"/>
        <v>-0.17539019000502851</v>
      </c>
      <c r="K20">
        <f t="shared" si="1"/>
        <v>12</v>
      </c>
      <c r="L20">
        <f t="shared" si="3"/>
        <v>0.70710678118654746</v>
      </c>
      <c r="M20">
        <f t="shared" si="4"/>
        <v>0.61237243569579447</v>
      </c>
      <c r="N20">
        <f t="shared" si="5"/>
        <v>0.74999999999999989</v>
      </c>
      <c r="O20">
        <f t="shared" si="6"/>
        <v>0.19764235376052372</v>
      </c>
      <c r="P20">
        <f t="shared" si="7"/>
        <v>0.83852549156242107</v>
      </c>
      <c r="Q20">
        <f t="shared" si="8"/>
        <v>0.72618437741389075</v>
      </c>
      <c r="R20">
        <f t="shared" si="9"/>
        <v>0.81848755335679968</v>
      </c>
      <c r="S20">
        <f t="shared" si="10"/>
        <v>-0.17539019000502851</v>
      </c>
      <c r="T20">
        <f t="shared" si="11"/>
        <v>0.96065163430871237</v>
      </c>
      <c r="U20">
        <f t="shared" si="12"/>
        <v>0.6792832849776298</v>
      </c>
    </row>
    <row r="21" spans="3:21">
      <c r="C21">
        <f t="shared" si="13"/>
        <v>11</v>
      </c>
      <c r="D21">
        <f t="shared" si="2"/>
        <v>0.55000000000000004</v>
      </c>
      <c r="E21">
        <f t="shared" si="15"/>
        <v>-0.34703362238653973</v>
      </c>
      <c r="F21">
        <f t="shared" si="16"/>
        <v>0.69750000000000001</v>
      </c>
      <c r="G21">
        <f>D21</f>
        <v>0.55000000000000004</v>
      </c>
      <c r="H21">
        <f>E21/$H$8</f>
        <v>-0.27301126448541829</v>
      </c>
      <c r="I21">
        <f t="shared" si="14"/>
        <v>-0.34673735655910198</v>
      </c>
      <c r="K21">
        <f t="shared" si="1"/>
        <v>13</v>
      </c>
      <c r="L21">
        <f t="shared" si="3"/>
        <v>0.70710678118654746</v>
      </c>
      <c r="M21">
        <f t="shared" si="4"/>
        <v>0.67360967926537396</v>
      </c>
      <c r="N21">
        <f t="shared" si="5"/>
        <v>0.72327380707447153</v>
      </c>
      <c r="O21">
        <f t="shared" si="6"/>
        <v>7.3127670891393617E-2</v>
      </c>
      <c r="P21">
        <f t="shared" si="7"/>
        <v>0.88950916942997282</v>
      </c>
      <c r="Q21">
        <f t="shared" si="8"/>
        <v>0.67535147099491832</v>
      </c>
      <c r="R21">
        <f t="shared" si="9"/>
        <v>0.76528586238860763</v>
      </c>
      <c r="S21">
        <f t="shared" si="10"/>
        <v>-0.34673735655910198</v>
      </c>
      <c r="T21">
        <f t="shared" si="11"/>
        <v>0.98274662189781281</v>
      </c>
      <c r="U21">
        <f t="shared" si="12"/>
        <v>0.60922168143370137</v>
      </c>
    </row>
    <row r="22" spans="3:21">
      <c r="C22">
        <f t="shared" si="13"/>
        <v>12</v>
      </c>
      <c r="D22">
        <f t="shared" si="2"/>
        <v>0.60000000000000009</v>
      </c>
      <c r="E22">
        <f t="shared" si="15"/>
        <v>-0.56626453971772517</v>
      </c>
      <c r="F22">
        <f t="shared" si="16"/>
        <v>0.6399999999999999</v>
      </c>
      <c r="G22">
        <f>D22</f>
        <v>0.60000000000000009</v>
      </c>
      <c r="H22">
        <f>E22/$H$8</f>
        <v>-0.44548017266578782</v>
      </c>
      <c r="I22">
        <f t="shared" si="14"/>
        <v>-0.51845925587262909</v>
      </c>
      <c r="K22">
        <f t="shared" si="1"/>
        <v>14</v>
      </c>
      <c r="L22">
        <f t="shared" si="3"/>
        <v>0.70710678118654746</v>
      </c>
      <c r="M22">
        <f t="shared" si="4"/>
        <v>0.73484692283495345</v>
      </c>
      <c r="N22">
        <f t="shared" si="5"/>
        <v>0.69282032302755081</v>
      </c>
      <c r="O22">
        <f t="shared" si="6"/>
        <v>-6.3245553203367819E-2</v>
      </c>
      <c r="P22">
        <f t="shared" si="7"/>
        <v>0.92951600308978011</v>
      </c>
      <c r="Q22">
        <f t="shared" si="8"/>
        <v>0.61967733539318659</v>
      </c>
      <c r="R22">
        <f t="shared" si="9"/>
        <v>0.67349832961930922</v>
      </c>
      <c r="S22">
        <f t="shared" si="10"/>
        <v>-0.51845925587262909</v>
      </c>
      <c r="T22">
        <f t="shared" si="11"/>
        <v>0.9837072735321214</v>
      </c>
      <c r="U22">
        <f t="shared" si="12"/>
        <v>0.5354624169818083</v>
      </c>
    </row>
    <row r="23" spans="3:21">
      <c r="C23">
        <f t="shared" si="13"/>
        <v>13</v>
      </c>
      <c r="D23">
        <f t="shared" si="2"/>
        <v>0.65</v>
      </c>
      <c r="E23">
        <f t="shared" si="15"/>
        <v>-0.78283625984663485</v>
      </c>
      <c r="F23">
        <f t="shared" si="16"/>
        <v>0.5774999999999999</v>
      </c>
      <c r="G23">
        <f>D23</f>
        <v>0.65</v>
      </c>
      <c r="H23">
        <f>E23/$H$8</f>
        <v>-0.61585709106800046</v>
      </c>
      <c r="I23">
        <f t="shared" si="14"/>
        <v>-0.68487398868046812</v>
      </c>
      <c r="K23">
        <f t="shared" si="1"/>
        <v>15</v>
      </c>
      <c r="L23">
        <f t="shared" si="3"/>
        <v>0.70710678118654746</v>
      </c>
      <c r="M23">
        <f t="shared" si="4"/>
        <v>0.79608416640453283</v>
      </c>
      <c r="N23">
        <f t="shared" si="5"/>
        <v>0.65812232905440904</v>
      </c>
      <c r="O23">
        <f t="shared" si="6"/>
        <v>-0.21147731852376045</v>
      </c>
      <c r="P23">
        <f t="shared" si="7"/>
        <v>0.95654407242949346</v>
      </c>
      <c r="Q23">
        <f t="shared" si="8"/>
        <v>0.55916197060869577</v>
      </c>
      <c r="R23">
        <f t="shared" si="9"/>
        <v>0.53961715124880416</v>
      </c>
      <c r="S23">
        <f t="shared" si="10"/>
        <v>-0.68487398868046812</v>
      </c>
      <c r="T23">
        <f t="shared" si="11"/>
        <v>0.96161228594302095</v>
      </c>
      <c r="U23">
        <f t="shared" si="12"/>
        <v>0.45897287086646654</v>
      </c>
    </row>
    <row r="24" spans="3:21">
      <c r="C24">
        <f t="shared" si="13"/>
        <v>14</v>
      </c>
      <c r="D24">
        <f t="shared" si="2"/>
        <v>0.70000000000000007</v>
      </c>
      <c r="E24">
        <f t="shared" si="15"/>
        <v>-0.98836389845399908</v>
      </c>
      <c r="F24">
        <f t="shared" si="16"/>
        <v>0.5099999999999999</v>
      </c>
      <c r="G24">
        <f>D24</f>
        <v>0.70000000000000007</v>
      </c>
      <c r="H24">
        <f>E24/$H$8</f>
        <v>-0.77754563328192905</v>
      </c>
      <c r="I24">
        <f t="shared" si="14"/>
        <v>-0.83885664374194513</v>
      </c>
      <c r="K24">
        <f t="shared" si="1"/>
        <v>16</v>
      </c>
      <c r="L24">
        <f t="shared" si="3"/>
        <v>0.70710678118654746</v>
      </c>
      <c r="M24">
        <f t="shared" si="4"/>
        <v>0.85732140997411233</v>
      </c>
      <c r="N24">
        <f t="shared" si="5"/>
        <v>0.61846584384264902</v>
      </c>
      <c r="O24">
        <f t="shared" si="6"/>
        <v>-0.37156762506978475</v>
      </c>
      <c r="P24">
        <f t="shared" si="7"/>
        <v>0.96805216801575322</v>
      </c>
      <c r="Q24">
        <f t="shared" si="8"/>
        <v>0.49380537664144558</v>
      </c>
      <c r="R24">
        <f t="shared" si="9"/>
        <v>0.36013452347699165</v>
      </c>
      <c r="S24">
        <f t="shared" si="10"/>
        <v>-0.83885664374194513</v>
      </c>
      <c r="T24">
        <f t="shared" si="11"/>
        <v>0.91454035586189408</v>
      </c>
      <c r="U24">
        <f t="shared" si="12"/>
        <v>0.38090291578038626</v>
      </c>
    </row>
    <row r="25" spans="3:21">
      <c r="C25">
        <f t="shared" si="13"/>
        <v>15</v>
      </c>
      <c r="D25">
        <f t="shared" si="2"/>
        <v>0.75</v>
      </c>
      <c r="E25">
        <f t="shared" si="15"/>
        <v>-1.1719566714187284</v>
      </c>
      <c r="F25">
        <f t="shared" si="16"/>
        <v>0.4375</v>
      </c>
      <c r="G25">
        <f>D25</f>
        <v>0.75</v>
      </c>
      <c r="H25">
        <f>E25/$H$8</f>
        <v>-0.92197802214613034</v>
      </c>
      <c r="I25">
        <f t="shared" si="14"/>
        <v>-0.97118440973629916</v>
      </c>
      <c r="K25">
        <f t="shared" si="1"/>
        <v>17</v>
      </c>
      <c r="L25">
        <f t="shared" si="3"/>
        <v>0.70710678118654746</v>
      </c>
      <c r="M25">
        <f t="shared" si="4"/>
        <v>0.91855865354369171</v>
      </c>
      <c r="N25">
        <f t="shared" si="5"/>
        <v>0.57282196186947998</v>
      </c>
      <c r="O25">
        <f t="shared" si="6"/>
        <v>-0.54351647284144022</v>
      </c>
      <c r="P25">
        <f t="shared" si="7"/>
        <v>0.96065163430871248</v>
      </c>
      <c r="Q25">
        <f t="shared" si="8"/>
        <v>0.42360755349143625</v>
      </c>
      <c r="R25">
        <f t="shared" si="9"/>
        <v>0.13154264250377137</v>
      </c>
      <c r="S25">
        <f t="shared" si="10"/>
        <v>-0.97118440973629916</v>
      </c>
      <c r="T25">
        <f t="shared" si="11"/>
        <v>0.84057018002012329</v>
      </c>
      <c r="U25">
        <f t="shared" si="12"/>
        <v>0.30263985419580197</v>
      </c>
    </row>
    <row r="26" spans="3:21">
      <c r="C26">
        <f t="shared" si="13"/>
        <v>16</v>
      </c>
      <c r="D26">
        <f t="shared" si="2"/>
        <v>0.8</v>
      </c>
      <c r="E26">
        <f t="shared" si="15"/>
        <v>-1.3188185771210645</v>
      </c>
      <c r="F26">
        <f t="shared" si="16"/>
        <v>0.35999999999999988</v>
      </c>
      <c r="G26">
        <f>D26</f>
        <v>0.8</v>
      </c>
      <c r="H26">
        <f>E26/$H$8</f>
        <v>-1.037514246863497</v>
      </c>
      <c r="I26">
        <f t="shared" si="14"/>
        <v>-1.069322215237297</v>
      </c>
      <c r="K26">
        <f t="shared" si="1"/>
        <v>18</v>
      </c>
      <c r="L26">
        <f t="shared" si="3"/>
        <v>0.70710678118654746</v>
      </c>
      <c r="M26">
        <f t="shared" si="4"/>
        <v>0.9797958971132712</v>
      </c>
      <c r="N26">
        <f t="shared" si="5"/>
        <v>0.51961524227066302</v>
      </c>
      <c r="O26">
        <f t="shared" si="6"/>
        <v>-0.72732386183872755</v>
      </c>
      <c r="P26">
        <f t="shared" si="7"/>
        <v>0.92951600308978</v>
      </c>
      <c r="Q26">
        <f t="shared" si="8"/>
        <v>0.34856850115866739</v>
      </c>
      <c r="R26">
        <f t="shared" si="9"/>
        <v>-0.14966629547095778</v>
      </c>
      <c r="S26">
        <f t="shared" si="10"/>
        <v>-1.069322215237297</v>
      </c>
      <c r="T26">
        <f t="shared" si="11"/>
        <v>0.73778045514909085</v>
      </c>
      <c r="U26">
        <f t="shared" si="12"/>
        <v>0.22589820716420023</v>
      </c>
    </row>
    <row r="27" spans="3:21">
      <c r="C27">
        <f t="shared" si="13"/>
        <v>17</v>
      </c>
      <c r="D27">
        <f t="shared" si="2"/>
        <v>0.85000000000000009</v>
      </c>
      <c r="E27">
        <f t="shared" si="15"/>
        <v>-1.4073769124598798</v>
      </c>
      <c r="F27">
        <f t="shared" si="16"/>
        <v>0.27749999999999986</v>
      </c>
      <c r="G27">
        <f>D27</f>
        <v>0.85000000000000009</v>
      </c>
      <c r="H27">
        <f>E27/$H$8</f>
        <v>-1.1071830672656997</v>
      </c>
      <c r="I27">
        <f t="shared" si="14"/>
        <v>-1.114865435361974</v>
      </c>
      <c r="K27">
        <f t="shared" si="1"/>
        <v>19</v>
      </c>
      <c r="L27">
        <f t="shared" si="3"/>
        <v>0.70710678118654746</v>
      </c>
      <c r="M27">
        <f t="shared" si="4"/>
        <v>1.0410331406828508</v>
      </c>
      <c r="N27">
        <f t="shared" si="5"/>
        <v>0.45620718977236635</v>
      </c>
      <c r="O27">
        <f t="shared" si="6"/>
        <v>-0.92298979206164611</v>
      </c>
      <c r="P27">
        <f t="shared" si="7"/>
        <v>0.8670937449318844</v>
      </c>
      <c r="Q27">
        <f t="shared" si="8"/>
        <v>0.26868821964313944</v>
      </c>
      <c r="R27">
        <f t="shared" si="9"/>
        <v>-0.48700009424729612</v>
      </c>
      <c r="S27">
        <f t="shared" si="10"/>
        <v>-1.114865435361974</v>
      </c>
      <c r="T27">
        <f t="shared" si="11"/>
        <v>0.60424987798017982</v>
      </c>
      <c r="U27">
        <f t="shared" si="12"/>
        <v>0.15288099979283304</v>
      </c>
    </row>
    <row r="28" spans="3:21">
      <c r="C28">
        <f t="shared" si="13"/>
        <v>18</v>
      </c>
      <c r="D28">
        <f t="shared" si="2"/>
        <v>0.9</v>
      </c>
      <c r="E28">
        <f t="shared" si="15"/>
        <v>-1.4022553431749731</v>
      </c>
      <c r="F28">
        <f t="shared" si="16"/>
        <v>0.18999999999999995</v>
      </c>
      <c r="G28">
        <f>D28</f>
        <v>0.9</v>
      </c>
      <c r="H28">
        <f>E28/$H$8</f>
        <v>-1.1031539299820949</v>
      </c>
      <c r="I28">
        <f t="shared" si="14"/>
        <v>-1.0769890755016971</v>
      </c>
      <c r="K28">
        <f t="shared" si="1"/>
        <v>20</v>
      </c>
      <c r="L28">
        <f t="shared" si="3"/>
        <v>0.70710678118654746</v>
      </c>
      <c r="M28">
        <f t="shared" si="4"/>
        <v>1.1022703842524302</v>
      </c>
      <c r="N28">
        <f t="shared" si="5"/>
        <v>0.3774917217635374</v>
      </c>
      <c r="O28">
        <f t="shared" si="6"/>
        <v>-1.1305142635101959</v>
      </c>
      <c r="P28">
        <f t="shared" si="7"/>
        <v>0.75968743572603581</v>
      </c>
      <c r="Q28">
        <f t="shared" si="8"/>
        <v>0.18396670894485226</v>
      </c>
      <c r="R28">
        <f t="shared" si="9"/>
        <v>-0.88396655762534393</v>
      </c>
      <c r="S28">
        <f t="shared" si="10"/>
        <v>-1.0769890755016971</v>
      </c>
      <c r="T28">
        <f t="shared" si="11"/>
        <v>0.43805714524477268</v>
      </c>
      <c r="U28">
        <f t="shared" si="12"/>
        <v>8.6614267011849683E-2</v>
      </c>
    </row>
    <row r="29" spans="3:21">
      <c r="C29">
        <f t="shared" si="13"/>
        <v>19</v>
      </c>
      <c r="D29">
        <f t="shared" si="2"/>
        <v>0.95000000000000007</v>
      </c>
      <c r="E29">
        <f t="shared" si="15"/>
        <v>-1.2310794750540661</v>
      </c>
      <c r="F29">
        <f t="shared" si="16"/>
        <v>9.749999999999992E-2</v>
      </c>
      <c r="G29">
        <f>D29</f>
        <v>0.95000000000000007</v>
      </c>
      <c r="H29">
        <f>E29/$H$8</f>
        <v>-0.96848991707263388</v>
      </c>
      <c r="I29">
        <f t="shared" si="14"/>
        <v>-0.88849154420348497</v>
      </c>
      <c r="K29">
        <f t="shared" si="1"/>
        <v>21</v>
      </c>
      <c r="L29">
        <f t="shared" si="3"/>
        <v>0.70710678118654746</v>
      </c>
      <c r="M29">
        <f t="shared" si="4"/>
        <v>1.1635076278220096</v>
      </c>
      <c r="N29">
        <f t="shared" si="5"/>
        <v>0.27041634565979911</v>
      </c>
      <c r="O29">
        <f t="shared" si="6"/>
        <v>-1.3498972761843773</v>
      </c>
      <c r="P29">
        <f t="shared" si="7"/>
        <v>0.57443586456627149</v>
      </c>
      <c r="Q29">
        <f t="shared" si="8"/>
        <v>9.4403969063805715E-2</v>
      </c>
      <c r="R29">
        <f t="shared" si="9"/>
        <v>-1.3440734894052018</v>
      </c>
      <c r="S29">
        <f t="shared" si="10"/>
        <v>-0.88849154420348497</v>
      </c>
      <c r="T29">
        <f t="shared" si="11"/>
        <v>0.23728095367425175</v>
      </c>
      <c r="U29">
        <f t="shared" si="12"/>
        <v>3.1839479289181974E-2</v>
      </c>
    </row>
    <row r="30" spans="3:21">
      <c r="C30">
        <f t="shared" si="13"/>
        <v>20</v>
      </c>
      <c r="D30">
        <f t="shared" si="2"/>
        <v>1</v>
      </c>
      <c r="E30">
        <f t="shared" si="15"/>
        <v>-0.62734458019102934</v>
      </c>
      <c r="F30">
        <f t="shared" si="16"/>
        <v>0</v>
      </c>
      <c r="G30">
        <f>D30</f>
        <v>1</v>
      </c>
      <c r="H30">
        <f>E30/$H$8</f>
        <v>-0.49353182532629986</v>
      </c>
      <c r="I30">
        <f t="shared" si="14"/>
        <v>0</v>
      </c>
      <c r="K30">
        <f t="shared" si="1"/>
        <v>22</v>
      </c>
      <c r="L30">
        <f t="shared" si="3"/>
        <v>0.70710678118654746</v>
      </c>
      <c r="M30">
        <f t="shared" si="4"/>
        <v>1.2247448713915889</v>
      </c>
      <c r="N30">
        <f t="shared" si="5"/>
        <v>0</v>
      </c>
      <c r="O30">
        <f t="shared" si="6"/>
        <v>-1.5811388300841898</v>
      </c>
      <c r="P30">
        <f t="shared" si="7"/>
        <v>0</v>
      </c>
      <c r="Q30">
        <f t="shared" si="8"/>
        <v>0</v>
      </c>
      <c r="R30">
        <f t="shared" si="9"/>
        <v>-1.8708286933869707</v>
      </c>
      <c r="S30">
        <f t="shared" si="10"/>
        <v>0</v>
      </c>
      <c r="T30">
        <f t="shared" si="11"/>
        <v>0</v>
      </c>
      <c r="U30">
        <f t="shared" si="12"/>
        <v>0</v>
      </c>
    </row>
    <row r="31" spans="3:21">
      <c r="K31">
        <f t="shared" si="1"/>
        <v>23</v>
      </c>
    </row>
    <row r="32" spans="3:21">
      <c r="C32">
        <f>C10-1</f>
        <v>-1</v>
      </c>
      <c r="D32">
        <f t="shared" si="2"/>
        <v>-0.05</v>
      </c>
      <c r="E32">
        <f>IF($E$7=0,E11,-E11)</f>
        <v>1</v>
      </c>
      <c r="F32">
        <f t="shared" si="16"/>
        <v>0.99750000000000005</v>
      </c>
      <c r="G32">
        <f>D32</f>
        <v>-0.05</v>
      </c>
      <c r="H32">
        <f>E32/$H$8</f>
        <v>0.78669975147632121</v>
      </c>
      <c r="I32">
        <f t="shared" si="14"/>
        <v>0.79896584616605726</v>
      </c>
      <c r="K32">
        <f t="shared" si="1"/>
        <v>24</v>
      </c>
      <c r="L32">
        <f t="shared" si="3"/>
        <v>0.70710678118654746</v>
      </c>
      <c r="M32">
        <f t="shared" si="4"/>
        <v>-6.123724356957945E-2</v>
      </c>
      <c r="N32">
        <f t="shared" si="5"/>
        <v>0.86494219460030963</v>
      </c>
      <c r="O32">
        <f t="shared" si="6"/>
        <v>0.78464014442927921</v>
      </c>
      <c r="P32">
        <f t="shared" si="7"/>
        <v>-9.6703477186707215E-2</v>
      </c>
      <c r="Q32">
        <f t="shared" si="8"/>
        <v>0.96582522196047471</v>
      </c>
      <c r="R32">
        <f t="shared" si="9"/>
        <v>-0.1397275180373394</v>
      </c>
      <c r="S32">
        <f t="shared" si="10"/>
        <v>0.79896584616605726</v>
      </c>
      <c r="T32">
        <f t="shared" si="11"/>
        <v>-0.12776666736305875</v>
      </c>
      <c r="U32">
        <f t="shared" si="12"/>
        <v>1.0419056414679098</v>
      </c>
    </row>
    <row r="33" spans="3:21">
      <c r="C33">
        <f>C32-1</f>
        <v>-2</v>
      </c>
      <c r="D33">
        <f t="shared" si="2"/>
        <v>-0.1</v>
      </c>
      <c r="E33">
        <f t="shared" ref="E33:E51" si="17">IF($E$7=0,E12,-E12)</f>
        <v>0.97236810619513592</v>
      </c>
      <c r="F33">
        <f t="shared" si="16"/>
        <v>0.99</v>
      </c>
      <c r="G33">
        <f>D33</f>
        <v>-0.1</v>
      </c>
      <c r="H33">
        <f>E33/$H$8</f>
        <v>0.76496174748721457</v>
      </c>
      <c r="I33">
        <f t="shared" si="14"/>
        <v>0.76573034989479161</v>
      </c>
      <c r="K33">
        <f t="shared" si="1"/>
        <v>25</v>
      </c>
      <c r="L33">
        <f t="shared" si="3"/>
        <v>0.70710678118654746</v>
      </c>
      <c r="M33">
        <f t="shared" si="4"/>
        <v>-0.1224744871391589</v>
      </c>
      <c r="N33">
        <f t="shared" si="5"/>
        <v>0.8616843969807042</v>
      </c>
      <c r="O33">
        <f t="shared" si="6"/>
        <v>0.76685233259083196</v>
      </c>
      <c r="P33">
        <f t="shared" si="7"/>
        <v>-0.19267848867997694</v>
      </c>
      <c r="Q33">
        <f t="shared" si="8"/>
        <v>0.95856337818633575</v>
      </c>
      <c r="R33">
        <f t="shared" si="9"/>
        <v>-0.27594723227457824</v>
      </c>
      <c r="S33">
        <f t="shared" si="10"/>
        <v>0.76573034989479161</v>
      </c>
      <c r="T33">
        <f t="shared" si="11"/>
        <v>-0.25361203145750005</v>
      </c>
      <c r="U33">
        <f t="shared" si="12"/>
        <v>1.030176941719237</v>
      </c>
    </row>
    <row r="34" spans="3:21">
      <c r="C34">
        <f t="shared" ref="C34:C51" si="18">C33-1</f>
        <v>-3</v>
      </c>
      <c r="D34">
        <f t="shared" si="2"/>
        <v>-0.15000000000000002</v>
      </c>
      <c r="E34">
        <f t="shared" si="17"/>
        <v>0.91733328131589764</v>
      </c>
      <c r="F34">
        <f t="shared" si="16"/>
        <v>0.97750000000000004</v>
      </c>
      <c r="G34">
        <f>D34</f>
        <v>-0.15000000000000002</v>
      </c>
      <c r="H34">
        <f>E34/$H$8</f>
        <v>0.72166586443217495</v>
      </c>
      <c r="I34">
        <f t="shared" si="14"/>
        <v>0.71082288739607546</v>
      </c>
      <c r="K34">
        <f t="shared" si="1"/>
        <v>26</v>
      </c>
      <c r="L34">
        <f t="shared" si="3"/>
        <v>0.70710678118654746</v>
      </c>
      <c r="M34">
        <f t="shared" si="4"/>
        <v>-0.18371173070873836</v>
      </c>
      <c r="N34">
        <f t="shared" si="5"/>
        <v>0.85622718947718546</v>
      </c>
      <c r="O34">
        <f t="shared" si="6"/>
        <v>0.73720597952675349</v>
      </c>
      <c r="P34">
        <f t="shared" si="7"/>
        <v>-0.28718732997818697</v>
      </c>
      <c r="Q34">
        <f t="shared" si="8"/>
        <v>0.94646030522943758</v>
      </c>
      <c r="R34">
        <f t="shared" si="9"/>
        <v>-0.40515133891161587</v>
      </c>
      <c r="S34">
        <f t="shared" si="10"/>
        <v>0.71082288739607546</v>
      </c>
      <c r="T34">
        <f t="shared" si="11"/>
        <v>-0.37561478901470657</v>
      </c>
      <c r="U34">
        <f t="shared" si="12"/>
        <v>1.0107277325355264</v>
      </c>
    </row>
    <row r="35" spans="3:21">
      <c r="C35">
        <f t="shared" si="18"/>
        <v>-4</v>
      </c>
      <c r="D35">
        <f t="shared" si="2"/>
        <v>-0.2</v>
      </c>
      <c r="E35">
        <f t="shared" si="17"/>
        <v>0.8354949513968819</v>
      </c>
      <c r="F35">
        <f t="shared" si="16"/>
        <v>0.96</v>
      </c>
      <c r="G35">
        <f>D35</f>
        <v>-0.2</v>
      </c>
      <c r="H35">
        <f>E35/$H$8</f>
        <v>0.65728367062364812</v>
      </c>
      <c r="I35">
        <f t="shared" si="14"/>
        <v>0.63498031465550164</v>
      </c>
      <c r="K35">
        <f t="shared" si="1"/>
        <v>27</v>
      </c>
      <c r="L35">
        <f t="shared" si="3"/>
        <v>0.70710678118654746</v>
      </c>
      <c r="M35">
        <f t="shared" si="4"/>
        <v>-0.2449489742783178</v>
      </c>
      <c r="N35">
        <f t="shared" si="5"/>
        <v>0.84852813742385691</v>
      </c>
      <c r="O35">
        <f t="shared" si="6"/>
        <v>0.69570108523704355</v>
      </c>
      <c r="P35">
        <f t="shared" si="7"/>
        <v>-0.37947331922020555</v>
      </c>
      <c r="Q35">
        <f t="shared" si="8"/>
        <v>0.92951600308978</v>
      </c>
      <c r="R35">
        <f t="shared" si="9"/>
        <v>-0.52383203414835189</v>
      </c>
      <c r="S35">
        <f t="shared" si="10"/>
        <v>0.63498031465550164</v>
      </c>
      <c r="T35">
        <f t="shared" si="11"/>
        <v>-0.4918536367660607</v>
      </c>
      <c r="U35">
        <f t="shared" si="12"/>
        <v>0.9837072735321214</v>
      </c>
    </row>
    <row r="36" spans="3:21">
      <c r="C36">
        <f t="shared" si="18"/>
        <v>-5</v>
      </c>
      <c r="D36">
        <f t="shared" si="2"/>
        <v>-0.25</v>
      </c>
      <c r="E36">
        <f t="shared" si="17"/>
        <v>0.72783994038556021</v>
      </c>
      <c r="F36">
        <f t="shared" si="16"/>
        <v>0.9375</v>
      </c>
      <c r="G36">
        <f>D36</f>
        <v>-0.25</v>
      </c>
      <c r="H36">
        <f>E36/$H$8</f>
        <v>0.57259150021586069</v>
      </c>
      <c r="I36">
        <f t="shared" si="14"/>
        <v>0.53925353272704091</v>
      </c>
      <c r="K36">
        <f t="shared" si="1"/>
        <v>28</v>
      </c>
      <c r="L36">
        <f t="shared" si="3"/>
        <v>0.70710678118654746</v>
      </c>
      <c r="M36">
        <f t="shared" si="4"/>
        <v>-0.30618621784789724</v>
      </c>
      <c r="N36">
        <f t="shared" si="5"/>
        <v>0.83852549156242107</v>
      </c>
      <c r="O36">
        <f t="shared" si="6"/>
        <v>0.64233764972170204</v>
      </c>
      <c r="P36">
        <f t="shared" si="7"/>
        <v>-0.46875000000000006</v>
      </c>
      <c r="Q36">
        <f t="shared" si="8"/>
        <v>0.90773047176736332</v>
      </c>
      <c r="R36">
        <f t="shared" si="9"/>
        <v>-0.62848151418468545</v>
      </c>
      <c r="S36">
        <f t="shared" si="10"/>
        <v>0.53925353272704091</v>
      </c>
      <c r="T36">
        <f t="shared" si="11"/>
        <v>-0.60040727144294515</v>
      </c>
      <c r="U36">
        <f t="shared" si="12"/>
        <v>0.94932725074333901</v>
      </c>
    </row>
    <row r="37" spans="3:21">
      <c r="C37">
        <f t="shared" si="18"/>
        <v>-6</v>
      </c>
      <c r="D37">
        <f t="shared" si="2"/>
        <v>-0.30000000000000004</v>
      </c>
      <c r="E37">
        <f t="shared" si="17"/>
        <v>0.59576799209947628</v>
      </c>
      <c r="F37">
        <f t="shared" si="16"/>
        <v>0.90999999999999992</v>
      </c>
      <c r="G37">
        <f>D37</f>
        <v>-0.30000000000000004</v>
      </c>
      <c r="H37">
        <f>E37/$H$8</f>
        <v>0.4686905313222049</v>
      </c>
      <c r="I37">
        <f t="shared" si="14"/>
        <v>0.4250284916920275</v>
      </c>
      <c r="K37">
        <f t="shared" si="1"/>
        <v>29</v>
      </c>
      <c r="L37">
        <f t="shared" si="3"/>
        <v>0.70710678118654746</v>
      </c>
      <c r="M37">
        <f t="shared" si="4"/>
        <v>-0.36742346141747673</v>
      </c>
      <c r="N37">
        <f t="shared" si="5"/>
        <v>0.82613558209291527</v>
      </c>
      <c r="O37">
        <f t="shared" si="6"/>
        <v>0.5771156729807293</v>
      </c>
      <c r="P37">
        <f t="shared" si="7"/>
        <v>-0.55418859605733506</v>
      </c>
      <c r="Q37">
        <f t="shared" si="8"/>
        <v>0.88110371126218734</v>
      </c>
      <c r="R37">
        <f t="shared" si="9"/>
        <v>-0.71559197522051643</v>
      </c>
      <c r="S37">
        <f t="shared" si="10"/>
        <v>0.4250284916920275</v>
      </c>
      <c r="T37">
        <f t="shared" si="11"/>
        <v>-0.69935438977674258</v>
      </c>
      <c r="U37">
        <f t="shared" si="12"/>
        <v>0.90786468223518868</v>
      </c>
    </row>
    <row r="38" spans="3:21">
      <c r="C38">
        <f t="shared" si="18"/>
        <v>-7</v>
      </c>
      <c r="D38">
        <f t="shared" si="2"/>
        <v>-0.35000000000000003</v>
      </c>
      <c r="E38">
        <f t="shared" si="17"/>
        <v>0.44112791760272596</v>
      </c>
      <c r="F38">
        <f t="shared" si="16"/>
        <v>0.87749999999999995</v>
      </c>
      <c r="G38">
        <f>D38</f>
        <v>-0.35000000000000003</v>
      </c>
      <c r="H38">
        <f>E38/$H$8</f>
        <v>0.34703522314733165</v>
      </c>
      <c r="I38">
        <f t="shared" si="14"/>
        <v>0.29405592032357331</v>
      </c>
      <c r="K38">
        <f t="shared" si="1"/>
        <v>30</v>
      </c>
      <c r="L38">
        <f t="shared" si="3"/>
        <v>0.70710678118654746</v>
      </c>
      <c r="M38">
        <f t="shared" si="4"/>
        <v>-0.42866070498705616</v>
      </c>
      <c r="N38">
        <f t="shared" si="5"/>
        <v>0.81124903697939754</v>
      </c>
      <c r="O38">
        <f t="shared" si="6"/>
        <v>0.50003515501412499</v>
      </c>
      <c r="P38">
        <f t="shared" si="7"/>
        <v>-0.63490279767851088</v>
      </c>
      <c r="Q38">
        <f t="shared" si="8"/>
        <v>0.84963572157425205</v>
      </c>
      <c r="R38">
        <f t="shared" si="9"/>
        <v>-0.78165561345574375</v>
      </c>
      <c r="S38">
        <f t="shared" si="10"/>
        <v>0.29405592032357331</v>
      </c>
      <c r="T38">
        <f t="shared" si="11"/>
        <v>-0.78677368849883544</v>
      </c>
      <c r="U38">
        <f t="shared" si="12"/>
        <v>0.85966594080791425</v>
      </c>
    </row>
    <row r="39" spans="3:21">
      <c r="C39">
        <f t="shared" si="18"/>
        <v>-8</v>
      </c>
      <c r="D39">
        <f t="shared" si="2"/>
        <v>-0.4</v>
      </c>
      <c r="E39">
        <f t="shared" si="17"/>
        <v>0.26626753445313467</v>
      </c>
      <c r="F39">
        <f t="shared" si="16"/>
        <v>0.84</v>
      </c>
      <c r="G39">
        <f>D39</f>
        <v>-0.4</v>
      </c>
      <c r="H39">
        <f>E39/$H$8</f>
        <v>0.20947260318049385</v>
      </c>
      <c r="I39">
        <f t="shared" si="14"/>
        <v>0.14849242404917487</v>
      </c>
      <c r="K39">
        <f t="shared" si="1"/>
        <v>31</v>
      </c>
      <c r="L39">
        <f t="shared" si="3"/>
        <v>0.70710678118654746</v>
      </c>
      <c r="M39">
        <f t="shared" si="4"/>
        <v>-0.4898979485566356</v>
      </c>
      <c r="N39">
        <f t="shared" si="5"/>
        <v>0.79372539331937708</v>
      </c>
      <c r="O39">
        <f t="shared" si="6"/>
        <v>0.41109609582188927</v>
      </c>
      <c r="P39">
        <f t="shared" si="7"/>
        <v>-0.70992957397195389</v>
      </c>
      <c r="Q39">
        <f t="shared" si="8"/>
        <v>0.81332650270355755</v>
      </c>
      <c r="R39">
        <f t="shared" si="9"/>
        <v>-0.82316462509026722</v>
      </c>
      <c r="S39">
        <f t="shared" si="10"/>
        <v>0.14849242404917487</v>
      </c>
      <c r="T39">
        <f t="shared" si="11"/>
        <v>-0.86074386434060624</v>
      </c>
      <c r="U39">
        <f t="shared" si="12"/>
        <v>0.80515215953259411</v>
      </c>
    </row>
    <row r="40" spans="3:21">
      <c r="C40">
        <f t="shared" si="18"/>
        <v>-9</v>
      </c>
      <c r="D40">
        <f t="shared" si="2"/>
        <v>-0.45</v>
      </c>
      <c r="E40">
        <f t="shared" si="17"/>
        <v>7.410229952376346E-2</v>
      </c>
      <c r="F40">
        <f t="shared" si="16"/>
        <v>0.79749999999999999</v>
      </c>
      <c r="G40">
        <f>D40</f>
        <v>-0.45</v>
      </c>
      <c r="H40">
        <f>E40/$H$8</f>
        <v>5.8296260619168629E-2</v>
      </c>
      <c r="I40">
        <f t="shared" si="14"/>
        <v>-9.0429476579128951E-3</v>
      </c>
      <c r="K40">
        <f t="shared" si="1"/>
        <v>32</v>
      </c>
      <c r="L40">
        <f t="shared" si="3"/>
        <v>0.70710678118654746</v>
      </c>
      <c r="M40">
        <f t="shared" si="4"/>
        <v>-0.55113519212621509</v>
      </c>
      <c r="N40">
        <f t="shared" si="5"/>
        <v>0.77338541491290091</v>
      </c>
      <c r="O40">
        <f t="shared" si="6"/>
        <v>0.31029849540402221</v>
      </c>
      <c r="P40">
        <f t="shared" si="7"/>
        <v>-0.77820406224845673</v>
      </c>
      <c r="Q40">
        <f t="shared" si="8"/>
        <v>0.77217605465010375</v>
      </c>
      <c r="R40">
        <f t="shared" si="9"/>
        <v>-0.836611206323986</v>
      </c>
      <c r="S40">
        <f t="shared" si="10"/>
        <v>-9.0429476579128951E-3</v>
      </c>
      <c r="T40">
        <f t="shared" si="11"/>
        <v>-0.91934361403343767</v>
      </c>
      <c r="U40">
        <f t="shared" si="12"/>
        <v>0.74482641545541084</v>
      </c>
    </row>
    <row r="41" spans="3:21">
      <c r="C41">
        <f t="shared" si="18"/>
        <v>-10</v>
      </c>
      <c r="D41">
        <f t="shared" si="2"/>
        <v>-0.5</v>
      </c>
      <c r="E41">
        <f t="shared" si="17"/>
        <v>-0.1317896566285009</v>
      </c>
      <c r="F41">
        <f t="shared" si="16"/>
        <v>0.75</v>
      </c>
      <c r="G41">
        <f>D41</f>
        <v>-0.5</v>
      </c>
      <c r="H41">
        <f>E41/$H$8</f>
        <v>-0.10367889011679136</v>
      </c>
      <c r="I41">
        <f t="shared" si="14"/>
        <v>-0.17539019000502851</v>
      </c>
      <c r="K41">
        <f t="shared" si="1"/>
        <v>33</v>
      </c>
      <c r="L41">
        <f t="shared" si="3"/>
        <v>0.70710678118654746</v>
      </c>
      <c r="M41">
        <f t="shared" si="4"/>
        <v>-0.61237243569579447</v>
      </c>
      <c r="N41">
        <f t="shared" si="5"/>
        <v>0.74999999999999989</v>
      </c>
      <c r="O41">
        <f t="shared" si="6"/>
        <v>0.19764235376052372</v>
      </c>
      <c r="P41">
        <f t="shared" si="7"/>
        <v>-0.83852549156242107</v>
      </c>
      <c r="Q41">
        <f t="shared" si="8"/>
        <v>0.72618437741389075</v>
      </c>
      <c r="R41">
        <f t="shared" si="9"/>
        <v>-0.81848755335679968</v>
      </c>
      <c r="S41">
        <f t="shared" si="10"/>
        <v>-0.17539019000502851</v>
      </c>
      <c r="T41">
        <f t="shared" si="11"/>
        <v>-0.96065163430871237</v>
      </c>
      <c r="U41">
        <f t="shared" si="12"/>
        <v>0.6792832849776298</v>
      </c>
    </row>
    <row r="42" spans="3:21">
      <c r="C42">
        <f t="shared" si="18"/>
        <v>-11</v>
      </c>
      <c r="D42">
        <f t="shared" si="2"/>
        <v>-0.55000000000000004</v>
      </c>
      <c r="E42">
        <f t="shared" si="17"/>
        <v>-0.34703362238653973</v>
      </c>
      <c r="F42">
        <f t="shared" si="16"/>
        <v>0.69750000000000001</v>
      </c>
      <c r="G42">
        <f>D42</f>
        <v>-0.55000000000000004</v>
      </c>
      <c r="H42">
        <f>E42/$H$8</f>
        <v>-0.27301126448541829</v>
      </c>
      <c r="I42">
        <f t="shared" si="14"/>
        <v>-0.34673735655910198</v>
      </c>
      <c r="K42">
        <f t="shared" si="1"/>
        <v>34</v>
      </c>
      <c r="L42">
        <f t="shared" si="3"/>
        <v>0.70710678118654746</v>
      </c>
      <c r="M42">
        <f t="shared" si="4"/>
        <v>-0.67360967926537396</v>
      </c>
      <c r="N42">
        <f t="shared" si="5"/>
        <v>0.72327380707447153</v>
      </c>
      <c r="O42">
        <f t="shared" si="6"/>
        <v>7.3127670891393617E-2</v>
      </c>
      <c r="P42">
        <f t="shared" si="7"/>
        <v>-0.88950916942997282</v>
      </c>
      <c r="Q42">
        <f t="shared" si="8"/>
        <v>0.67535147099491832</v>
      </c>
      <c r="R42">
        <f t="shared" si="9"/>
        <v>-0.76528586238860763</v>
      </c>
      <c r="S42">
        <f t="shared" si="10"/>
        <v>-0.34673735655910198</v>
      </c>
      <c r="T42">
        <f t="shared" si="11"/>
        <v>-0.98274662189781281</v>
      </c>
      <c r="U42">
        <f t="shared" si="12"/>
        <v>0.60922168143370137</v>
      </c>
    </row>
    <row r="43" spans="3:21">
      <c r="C43">
        <f t="shared" si="18"/>
        <v>-12</v>
      </c>
      <c r="D43">
        <f t="shared" si="2"/>
        <v>-0.60000000000000009</v>
      </c>
      <c r="E43">
        <f t="shared" si="17"/>
        <v>-0.56626453971772517</v>
      </c>
      <c r="F43">
        <f t="shared" si="16"/>
        <v>0.6399999999999999</v>
      </c>
      <c r="G43">
        <f>D43</f>
        <v>-0.60000000000000009</v>
      </c>
      <c r="H43">
        <f>E43/$H$8</f>
        <v>-0.44548017266578782</v>
      </c>
      <c r="I43">
        <f t="shared" si="14"/>
        <v>-0.51845925587262909</v>
      </c>
      <c r="K43">
        <f t="shared" si="1"/>
        <v>35</v>
      </c>
      <c r="L43">
        <f t="shared" si="3"/>
        <v>0.70710678118654746</v>
      </c>
      <c r="M43">
        <f t="shared" si="4"/>
        <v>-0.73484692283495345</v>
      </c>
      <c r="N43">
        <f t="shared" si="5"/>
        <v>0.69282032302755081</v>
      </c>
      <c r="O43">
        <f t="shared" si="6"/>
        <v>-6.3245553203367819E-2</v>
      </c>
      <c r="P43">
        <f t="shared" si="7"/>
        <v>-0.92951600308978011</v>
      </c>
      <c r="Q43">
        <f t="shared" si="8"/>
        <v>0.61967733539318659</v>
      </c>
      <c r="R43">
        <f t="shared" si="9"/>
        <v>-0.67349832961930922</v>
      </c>
      <c r="S43">
        <f t="shared" si="10"/>
        <v>-0.51845925587262909</v>
      </c>
      <c r="T43">
        <f t="shared" si="11"/>
        <v>-0.9837072735321214</v>
      </c>
      <c r="U43">
        <f t="shared" si="12"/>
        <v>0.5354624169818083</v>
      </c>
    </row>
    <row r="44" spans="3:21">
      <c r="C44">
        <f t="shared" si="18"/>
        <v>-13</v>
      </c>
      <c r="D44">
        <f t="shared" si="2"/>
        <v>-0.65</v>
      </c>
      <c r="E44">
        <f t="shared" si="17"/>
        <v>-0.78283625984663485</v>
      </c>
      <c r="F44">
        <f t="shared" si="16"/>
        <v>0.5774999999999999</v>
      </c>
      <c r="G44">
        <f>D44</f>
        <v>-0.65</v>
      </c>
      <c r="H44">
        <f>E44/$H$8</f>
        <v>-0.61585709106800046</v>
      </c>
      <c r="I44">
        <f t="shared" si="14"/>
        <v>-0.68487398868046812</v>
      </c>
      <c r="K44">
        <f t="shared" si="1"/>
        <v>36</v>
      </c>
      <c r="L44">
        <f t="shared" si="3"/>
        <v>0.70710678118654746</v>
      </c>
      <c r="M44">
        <f t="shared" si="4"/>
        <v>-0.79608416640453283</v>
      </c>
      <c r="N44">
        <f t="shared" si="5"/>
        <v>0.65812232905440904</v>
      </c>
      <c r="O44">
        <f t="shared" si="6"/>
        <v>-0.21147731852376045</v>
      </c>
      <c r="P44">
        <f t="shared" si="7"/>
        <v>-0.95654407242949346</v>
      </c>
      <c r="Q44">
        <f t="shared" si="8"/>
        <v>0.55916197060869577</v>
      </c>
      <c r="R44">
        <f t="shared" si="9"/>
        <v>-0.53961715124880416</v>
      </c>
      <c r="S44">
        <f t="shared" si="10"/>
        <v>-0.68487398868046812</v>
      </c>
      <c r="T44">
        <f t="shared" si="11"/>
        <v>-0.96161228594302095</v>
      </c>
      <c r="U44">
        <f t="shared" si="12"/>
        <v>0.45897287086646654</v>
      </c>
    </row>
    <row r="45" spans="3:21">
      <c r="C45">
        <f t="shared" si="18"/>
        <v>-14</v>
      </c>
      <c r="D45">
        <f t="shared" si="2"/>
        <v>-0.70000000000000007</v>
      </c>
      <c r="E45">
        <f t="shared" si="17"/>
        <v>-0.98836389845399908</v>
      </c>
      <c r="F45">
        <f t="shared" si="16"/>
        <v>0.5099999999999999</v>
      </c>
      <c r="G45">
        <f>D45</f>
        <v>-0.70000000000000007</v>
      </c>
      <c r="H45">
        <f>E45/$H$8</f>
        <v>-0.77754563328192905</v>
      </c>
      <c r="I45">
        <f t="shared" si="14"/>
        <v>-0.83885664374194513</v>
      </c>
      <c r="K45">
        <f t="shared" si="1"/>
        <v>37</v>
      </c>
      <c r="L45">
        <f t="shared" si="3"/>
        <v>0.70710678118654746</v>
      </c>
      <c r="M45">
        <f t="shared" si="4"/>
        <v>-0.85732140997411233</v>
      </c>
      <c r="N45">
        <f t="shared" si="5"/>
        <v>0.61846584384264902</v>
      </c>
      <c r="O45">
        <f t="shared" si="6"/>
        <v>-0.37156762506978475</v>
      </c>
      <c r="P45">
        <f t="shared" si="7"/>
        <v>-0.96805216801575322</v>
      </c>
      <c r="Q45">
        <f t="shared" si="8"/>
        <v>0.49380537664144558</v>
      </c>
      <c r="R45">
        <f t="shared" si="9"/>
        <v>-0.36013452347699165</v>
      </c>
      <c r="S45">
        <f t="shared" si="10"/>
        <v>-0.83885664374194513</v>
      </c>
      <c r="T45">
        <f t="shared" si="11"/>
        <v>-0.91454035586189408</v>
      </c>
      <c r="U45">
        <f t="shared" si="12"/>
        <v>0.38090291578038626</v>
      </c>
    </row>
    <row r="46" spans="3:21">
      <c r="C46">
        <f t="shared" si="18"/>
        <v>-15</v>
      </c>
      <c r="D46">
        <f t="shared" si="2"/>
        <v>-0.75</v>
      </c>
      <c r="E46">
        <f t="shared" si="17"/>
        <v>-1.1719566714187284</v>
      </c>
      <c r="F46">
        <f t="shared" si="16"/>
        <v>0.4375</v>
      </c>
      <c r="G46">
        <f>D46</f>
        <v>-0.75</v>
      </c>
      <c r="H46">
        <f>E46/$H$8</f>
        <v>-0.92197802214613034</v>
      </c>
      <c r="I46">
        <f t="shared" si="14"/>
        <v>-0.97118440973629916</v>
      </c>
      <c r="K46">
        <f t="shared" si="1"/>
        <v>38</v>
      </c>
      <c r="L46">
        <f t="shared" si="3"/>
        <v>0.70710678118654746</v>
      </c>
      <c r="M46">
        <f t="shared" si="4"/>
        <v>-0.91855865354369171</v>
      </c>
      <c r="N46">
        <f t="shared" si="5"/>
        <v>0.57282196186947998</v>
      </c>
      <c r="O46">
        <f t="shared" si="6"/>
        <v>-0.54351647284144022</v>
      </c>
      <c r="P46">
        <f t="shared" si="7"/>
        <v>-0.96065163430871248</v>
      </c>
      <c r="Q46">
        <f t="shared" si="8"/>
        <v>0.42360755349143625</v>
      </c>
      <c r="R46">
        <f t="shared" si="9"/>
        <v>-0.13154264250377137</v>
      </c>
      <c r="S46">
        <f t="shared" si="10"/>
        <v>-0.97118440973629916</v>
      </c>
      <c r="T46">
        <f t="shared" si="11"/>
        <v>-0.84057018002012329</v>
      </c>
      <c r="U46">
        <f t="shared" si="12"/>
        <v>0.30263985419580197</v>
      </c>
    </row>
    <row r="47" spans="3:21">
      <c r="C47">
        <f t="shared" si="18"/>
        <v>-16</v>
      </c>
      <c r="D47">
        <f t="shared" si="2"/>
        <v>-0.8</v>
      </c>
      <c r="E47">
        <f t="shared" si="17"/>
        <v>-1.3188185771210645</v>
      </c>
      <c r="F47">
        <f t="shared" si="16"/>
        <v>0.35999999999999988</v>
      </c>
      <c r="G47">
        <f>D47</f>
        <v>-0.8</v>
      </c>
      <c r="H47">
        <f>E47/$H$8</f>
        <v>-1.037514246863497</v>
      </c>
      <c r="I47">
        <f t="shared" si="14"/>
        <v>-1.069322215237297</v>
      </c>
      <c r="K47">
        <f t="shared" si="1"/>
        <v>39</v>
      </c>
      <c r="L47">
        <f t="shared" si="3"/>
        <v>0.70710678118654746</v>
      </c>
      <c r="M47">
        <f t="shared" si="4"/>
        <v>-0.9797958971132712</v>
      </c>
      <c r="N47">
        <f t="shared" si="5"/>
        <v>0.51961524227066302</v>
      </c>
      <c r="O47">
        <f t="shared" si="6"/>
        <v>-0.72732386183872755</v>
      </c>
      <c r="P47">
        <f t="shared" si="7"/>
        <v>-0.92951600308978</v>
      </c>
      <c r="Q47">
        <f t="shared" si="8"/>
        <v>0.34856850115866739</v>
      </c>
      <c r="R47">
        <f t="shared" si="9"/>
        <v>0.14966629547095778</v>
      </c>
      <c r="S47">
        <f t="shared" si="10"/>
        <v>-1.069322215237297</v>
      </c>
      <c r="T47">
        <f t="shared" si="11"/>
        <v>-0.73778045514909085</v>
      </c>
      <c r="U47">
        <f t="shared" si="12"/>
        <v>0.22589820716420023</v>
      </c>
    </row>
    <row r="48" spans="3:21">
      <c r="C48">
        <f t="shared" si="18"/>
        <v>-17</v>
      </c>
      <c r="D48">
        <f t="shared" si="2"/>
        <v>-0.85000000000000009</v>
      </c>
      <c r="E48">
        <f t="shared" si="17"/>
        <v>-1.4073769124598798</v>
      </c>
      <c r="F48">
        <f t="shared" si="16"/>
        <v>0.27749999999999986</v>
      </c>
      <c r="G48">
        <f>D48</f>
        <v>-0.85000000000000009</v>
      </c>
      <c r="H48">
        <f>E48/$H$8</f>
        <v>-1.1071830672656997</v>
      </c>
      <c r="I48">
        <f t="shared" si="14"/>
        <v>-1.114865435361974</v>
      </c>
      <c r="K48">
        <f t="shared" si="1"/>
        <v>40</v>
      </c>
      <c r="L48">
        <f t="shared" si="3"/>
        <v>0.70710678118654746</v>
      </c>
      <c r="M48">
        <f t="shared" si="4"/>
        <v>-1.0410331406828508</v>
      </c>
      <c r="N48">
        <f t="shared" si="5"/>
        <v>0.45620718977236635</v>
      </c>
      <c r="O48">
        <f t="shared" si="6"/>
        <v>-0.92298979206164611</v>
      </c>
      <c r="P48">
        <f t="shared" si="7"/>
        <v>-0.8670937449318844</v>
      </c>
      <c r="Q48">
        <f t="shared" si="8"/>
        <v>0.26868821964313944</v>
      </c>
      <c r="R48">
        <f t="shared" si="9"/>
        <v>0.48700009424729612</v>
      </c>
      <c r="S48">
        <f t="shared" si="10"/>
        <v>-1.114865435361974</v>
      </c>
      <c r="T48">
        <f t="shared" si="11"/>
        <v>-0.60424987798017982</v>
      </c>
      <c r="U48">
        <f t="shared" si="12"/>
        <v>0.15288099979283304</v>
      </c>
    </row>
    <row r="49" spans="3:21">
      <c r="C49">
        <f t="shared" si="18"/>
        <v>-18</v>
      </c>
      <c r="D49">
        <f t="shared" si="2"/>
        <v>-0.9</v>
      </c>
      <c r="E49">
        <f t="shared" si="17"/>
        <v>-1.4022553431749731</v>
      </c>
      <c r="F49">
        <f t="shared" si="16"/>
        <v>0.18999999999999995</v>
      </c>
      <c r="G49">
        <f>D49</f>
        <v>-0.9</v>
      </c>
      <c r="H49">
        <f>E49/$H$8</f>
        <v>-1.1031539299820949</v>
      </c>
      <c r="I49">
        <f t="shared" si="14"/>
        <v>-1.0769890755016971</v>
      </c>
      <c r="K49">
        <f t="shared" si="1"/>
        <v>41</v>
      </c>
      <c r="L49">
        <f t="shared" si="3"/>
        <v>0.70710678118654746</v>
      </c>
      <c r="M49">
        <f t="shared" si="4"/>
        <v>-1.1022703842524302</v>
      </c>
      <c r="N49">
        <f t="shared" si="5"/>
        <v>0.3774917217635374</v>
      </c>
      <c r="O49">
        <f t="shared" si="6"/>
        <v>-1.1305142635101959</v>
      </c>
      <c r="P49">
        <f t="shared" si="7"/>
        <v>-0.75968743572603581</v>
      </c>
      <c r="Q49">
        <f t="shared" si="8"/>
        <v>0.18396670894485226</v>
      </c>
      <c r="R49">
        <f t="shared" si="9"/>
        <v>0.88396655762534393</v>
      </c>
      <c r="S49">
        <f t="shared" si="10"/>
        <v>-1.0769890755016971</v>
      </c>
      <c r="T49">
        <f t="shared" si="11"/>
        <v>-0.43805714524477268</v>
      </c>
      <c r="U49">
        <f t="shared" si="12"/>
        <v>8.6614267011849683E-2</v>
      </c>
    </row>
    <row r="50" spans="3:21">
      <c r="C50">
        <f t="shared" si="18"/>
        <v>-19</v>
      </c>
      <c r="D50">
        <f t="shared" si="2"/>
        <v>-0.95000000000000007</v>
      </c>
      <c r="E50">
        <f t="shared" si="17"/>
        <v>-1.2310794750540661</v>
      </c>
      <c r="F50">
        <f t="shared" si="16"/>
        <v>9.749999999999992E-2</v>
      </c>
      <c r="G50">
        <f>D50</f>
        <v>-0.95000000000000007</v>
      </c>
      <c r="H50">
        <f>E50/$H$8</f>
        <v>-0.96848991707263388</v>
      </c>
      <c r="I50">
        <f t="shared" si="14"/>
        <v>-0.88849154420348497</v>
      </c>
      <c r="K50">
        <f t="shared" si="1"/>
        <v>42</v>
      </c>
      <c r="L50">
        <f t="shared" si="3"/>
        <v>0.70710678118654746</v>
      </c>
      <c r="M50">
        <f t="shared" si="4"/>
        <v>-1.1635076278220096</v>
      </c>
      <c r="N50">
        <f t="shared" si="5"/>
        <v>0.27041634565979911</v>
      </c>
      <c r="O50">
        <f t="shared" si="6"/>
        <v>-1.3498972761843773</v>
      </c>
      <c r="P50">
        <f t="shared" si="7"/>
        <v>-0.57443586456627149</v>
      </c>
      <c r="Q50">
        <f t="shared" si="8"/>
        <v>9.4403969063805715E-2</v>
      </c>
      <c r="R50">
        <f t="shared" si="9"/>
        <v>1.3440734894052018</v>
      </c>
      <c r="S50">
        <f t="shared" si="10"/>
        <v>-0.88849154420348497</v>
      </c>
      <c r="T50">
        <f t="shared" si="11"/>
        <v>-0.23728095367425175</v>
      </c>
      <c r="U50">
        <f t="shared" si="12"/>
        <v>3.1839479289181974E-2</v>
      </c>
    </row>
    <row r="51" spans="3:21">
      <c r="C51">
        <f t="shared" si="18"/>
        <v>-20</v>
      </c>
      <c r="D51">
        <f t="shared" si="2"/>
        <v>-1</v>
      </c>
      <c r="E51">
        <f t="shared" si="17"/>
        <v>-0.62734458019102934</v>
      </c>
      <c r="F51">
        <f t="shared" si="16"/>
        <v>0</v>
      </c>
      <c r="G51">
        <f>D51</f>
        <v>-1</v>
      </c>
      <c r="H51">
        <f>E51/$H$8</f>
        <v>-0.49353182532629986</v>
      </c>
      <c r="I51">
        <f t="shared" si="14"/>
        <v>0</v>
      </c>
      <c r="K51">
        <f t="shared" si="1"/>
        <v>43</v>
      </c>
      <c r="L51">
        <f t="shared" si="3"/>
        <v>0.70710678118654746</v>
      </c>
      <c r="M51">
        <f t="shared" si="4"/>
        <v>-1.2247448713915889</v>
      </c>
      <c r="N51">
        <f>SQRT(1-D51^2)*SQRT(3)/2</f>
        <v>0</v>
      </c>
      <c r="O51">
        <f t="shared" si="6"/>
        <v>-1.5811388300841898</v>
      </c>
      <c r="P51">
        <f t="shared" si="7"/>
        <v>0</v>
      </c>
      <c r="Q51">
        <f t="shared" si="8"/>
        <v>0</v>
      </c>
      <c r="R51">
        <f t="shared" si="9"/>
        <v>1.8708286933869707</v>
      </c>
      <c r="S51">
        <f t="shared" si="10"/>
        <v>0</v>
      </c>
      <c r="T51">
        <f t="shared" si="11"/>
        <v>0</v>
      </c>
      <c r="U51">
        <f t="shared" si="12"/>
        <v>0</v>
      </c>
    </row>
  </sheetData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本体</vt:lpstr>
      <vt:lpstr>空間乱数生成</vt:lpstr>
      <vt:lpstr>動径DB</vt:lpstr>
      <vt:lpstr>緯度DB</vt:lpstr>
      <vt:lpstr>緯度DB (検算用)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2020-05-30T10:49:16Z</dcterms:created>
  <dcterms:modified xsi:type="dcterms:W3CDTF">2020-06-11T05:21:53Z</dcterms:modified>
</cp:coreProperties>
</file>